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10"/>
  <workbookPr codeName="ThisWorkbook" defaultThemeVersion="166925"/>
  <mc:AlternateContent xmlns:mc="http://schemas.openxmlformats.org/markup-compatibility/2006">
    <mc:Choice Requires="x15">
      <x15ac:absPath xmlns:x15ac="http://schemas.microsoft.com/office/spreadsheetml/2010/11/ac" url="https://ofgemcloud-my.sharepoint.com/personal/anakha_nizam_ofgem_gov_uk/Documents/Desktop/OneDrive_1_21-05-2026/"/>
    </mc:Choice>
  </mc:AlternateContent>
  <xr:revisionPtr revIDLastSave="0" documentId="8_{5BFB30AC-79A1-41B3-8EE1-647E9765F4C4}" xr6:coauthVersionLast="47" xr6:coauthVersionMax="47" xr10:uidLastSave="{00000000-0000-0000-0000-000000000000}"/>
  <bookViews>
    <workbookView xWindow="43080" yWindow="-120" windowWidth="38640" windowHeight="21120" tabRatio="869" xr2:uid="{8BA651A5-0CBA-4CCE-A042-0A1A346DC5CD}"/>
  </bookViews>
  <sheets>
    <sheet name="1.1 Cover" sheetId="9" r:id="rId1"/>
    <sheet name="1.2 Contents" sheetId="10" r:id="rId2"/>
    <sheet name="1.3 Lists" sheetId="11" r:id="rId3"/>
    <sheet name="1.4 ChangesLog" sheetId="12" r:id="rId4"/>
    <sheet name="1.5 Universal Data" sheetId="13" r:id="rId5"/>
    <sheet name="4.1 TO PCFM Input Summary" sheetId="183" r:id="rId6"/>
    <sheet name="4.2 SO PCFM Input Summary" sheetId="184" r:id="rId7"/>
    <sheet name="4.3 TO PCDs" sheetId="185" r:id="rId8"/>
    <sheet name="4.4 SO PCDs " sheetId="186" r:id="rId9"/>
    <sheet name="4.5 TO Re-openers" sheetId="187" r:id="rId10"/>
    <sheet name="4.6 SO Re-openers" sheetId="188" r:id="rId11"/>
    <sheet name="4.7 TO PT" sheetId="204" r:id="rId12"/>
    <sheet name="4.8 SO PT" sheetId="205" r:id="rId13"/>
    <sheet name="4.9 TO ODI" sheetId="192" r:id="rId14"/>
    <sheet name="4.10 TO ORA" sheetId="193" r:id="rId15"/>
    <sheet name="4.11 SO ORA" sheetId="194" r:id="rId16"/>
    <sheet name="4.12 TO Tax Pools Totex alloc" sheetId="195" r:id="rId17"/>
    <sheet name="4.13 SO Tax Pools Totex alloc" sheetId="196" r:id="rId18"/>
    <sheet name="4.14 DRS" sheetId="202" r:id="rId19"/>
    <sheet name="4.15 - TO Recovered Rev" sheetId="200" r:id="rId20"/>
    <sheet name="4.16 - SO Recovered Rev" sheetId="201" r:id="rId21"/>
  </sheets>
  <definedNames>
    <definedName name="________hom1" localSheetId="18" hidden="1">{#N/A,#N/A,FALSE,"Assessment";#N/A,#N/A,FALSE,"Staffing";#N/A,#N/A,FALSE,"Hires";#N/A,#N/A,FALSE,"Assumptions"}</definedName>
    <definedName name="________hom1" localSheetId="11" hidden="1">{#N/A,#N/A,FALSE,"Assessment";#N/A,#N/A,FALSE,"Staffing";#N/A,#N/A,FALSE,"Hires";#N/A,#N/A,FALSE,"Assumptions"}</definedName>
    <definedName name="________hom1" localSheetId="12" hidden="1">{#N/A,#N/A,FALSE,"Assessment";#N/A,#N/A,FALSE,"Staffing";#N/A,#N/A,FALSE,"Hires";#N/A,#N/A,FALSE,"Assumptions"}</definedName>
    <definedName name="________hom1" hidden="1">{#N/A,#N/A,FALSE,"Assessment";#N/A,#N/A,FALSE,"Staffing";#N/A,#N/A,FALSE,"Hires";#N/A,#N/A,FALSE,"Assumptions"}</definedName>
    <definedName name="________hom1_1" localSheetId="18" hidden="1">{#N/A,#N/A,FALSE,"Assessment";#N/A,#N/A,FALSE,"Staffing";#N/A,#N/A,FALSE,"Hires";#N/A,#N/A,FALSE,"Assumptions"}</definedName>
    <definedName name="________hom1_1" localSheetId="11" hidden="1">{#N/A,#N/A,FALSE,"Assessment";#N/A,#N/A,FALSE,"Staffing";#N/A,#N/A,FALSE,"Hires";#N/A,#N/A,FALSE,"Assumptions"}</definedName>
    <definedName name="________hom1_1" localSheetId="12" hidden="1">{#N/A,#N/A,FALSE,"Assessment";#N/A,#N/A,FALSE,"Staffing";#N/A,#N/A,FALSE,"Hires";#N/A,#N/A,FALSE,"Assumptions"}</definedName>
    <definedName name="________hom1_1" hidden="1">{#N/A,#N/A,FALSE,"Assessment";#N/A,#N/A,FALSE,"Staffing";#N/A,#N/A,FALSE,"Hires";#N/A,#N/A,FALSE,"Assumptions"}</definedName>
    <definedName name="________hom1_2" localSheetId="18" hidden="1">{#N/A,#N/A,FALSE,"Assessment";#N/A,#N/A,FALSE,"Staffing";#N/A,#N/A,FALSE,"Hires";#N/A,#N/A,FALSE,"Assumptions"}</definedName>
    <definedName name="________hom1_2" localSheetId="11" hidden="1">{#N/A,#N/A,FALSE,"Assessment";#N/A,#N/A,FALSE,"Staffing";#N/A,#N/A,FALSE,"Hires";#N/A,#N/A,FALSE,"Assumptions"}</definedName>
    <definedName name="________hom1_2" localSheetId="12" hidden="1">{#N/A,#N/A,FALSE,"Assessment";#N/A,#N/A,FALSE,"Staffing";#N/A,#N/A,FALSE,"Hires";#N/A,#N/A,FALSE,"Assumptions"}</definedName>
    <definedName name="________hom1_2" hidden="1">{#N/A,#N/A,FALSE,"Assessment";#N/A,#N/A,FALSE,"Staffing";#N/A,#N/A,FALSE,"Hires";#N/A,#N/A,FALSE,"Assumptions"}</definedName>
    <definedName name="________hom1_3" localSheetId="18" hidden="1">{#N/A,#N/A,FALSE,"Assessment";#N/A,#N/A,FALSE,"Staffing";#N/A,#N/A,FALSE,"Hires";#N/A,#N/A,FALSE,"Assumptions"}</definedName>
    <definedName name="________hom1_3" localSheetId="11" hidden="1">{#N/A,#N/A,FALSE,"Assessment";#N/A,#N/A,FALSE,"Staffing";#N/A,#N/A,FALSE,"Hires";#N/A,#N/A,FALSE,"Assumptions"}</definedName>
    <definedName name="________hom1_3" localSheetId="12" hidden="1">{#N/A,#N/A,FALSE,"Assessment";#N/A,#N/A,FALSE,"Staffing";#N/A,#N/A,FALSE,"Hires";#N/A,#N/A,FALSE,"Assumptions"}</definedName>
    <definedName name="________hom1_3" hidden="1">{#N/A,#N/A,FALSE,"Assessment";#N/A,#N/A,FALSE,"Staffing";#N/A,#N/A,FALSE,"Hires";#N/A,#N/A,FALSE,"Assumptions"}</definedName>
    <definedName name="________hom1_4" localSheetId="18" hidden="1">{#N/A,#N/A,FALSE,"Assessment";#N/A,#N/A,FALSE,"Staffing";#N/A,#N/A,FALSE,"Hires";#N/A,#N/A,FALSE,"Assumptions"}</definedName>
    <definedName name="________hom1_4" localSheetId="11" hidden="1">{#N/A,#N/A,FALSE,"Assessment";#N/A,#N/A,FALSE,"Staffing";#N/A,#N/A,FALSE,"Hires";#N/A,#N/A,FALSE,"Assumptions"}</definedName>
    <definedName name="________hom1_4" localSheetId="12" hidden="1">{#N/A,#N/A,FALSE,"Assessment";#N/A,#N/A,FALSE,"Staffing";#N/A,#N/A,FALSE,"Hires";#N/A,#N/A,FALSE,"Assumptions"}</definedName>
    <definedName name="________hom1_4" hidden="1">{#N/A,#N/A,FALSE,"Assessment";#N/A,#N/A,FALSE,"Staffing";#N/A,#N/A,FALSE,"Hires";#N/A,#N/A,FALSE,"Assumptions"}</definedName>
    <definedName name="________k1" localSheetId="18" hidden="1">{#N/A,#N/A,FALSE,"Assessment";#N/A,#N/A,FALSE,"Staffing";#N/A,#N/A,FALSE,"Hires";#N/A,#N/A,FALSE,"Assumptions"}</definedName>
    <definedName name="________k1" localSheetId="11" hidden="1">{#N/A,#N/A,FALSE,"Assessment";#N/A,#N/A,FALSE,"Staffing";#N/A,#N/A,FALSE,"Hires";#N/A,#N/A,FALSE,"Assumptions"}</definedName>
    <definedName name="________k1" localSheetId="12" hidden="1">{#N/A,#N/A,FALSE,"Assessment";#N/A,#N/A,FALSE,"Staffing";#N/A,#N/A,FALSE,"Hires";#N/A,#N/A,FALSE,"Assumptions"}</definedName>
    <definedName name="________k1" hidden="1">{#N/A,#N/A,FALSE,"Assessment";#N/A,#N/A,FALSE,"Staffing";#N/A,#N/A,FALSE,"Hires";#N/A,#N/A,FALSE,"Assumptions"}</definedName>
    <definedName name="________k1_1" localSheetId="18" hidden="1">{#N/A,#N/A,FALSE,"Assessment";#N/A,#N/A,FALSE,"Staffing";#N/A,#N/A,FALSE,"Hires";#N/A,#N/A,FALSE,"Assumptions"}</definedName>
    <definedName name="________k1_1" localSheetId="11" hidden="1">{#N/A,#N/A,FALSE,"Assessment";#N/A,#N/A,FALSE,"Staffing";#N/A,#N/A,FALSE,"Hires";#N/A,#N/A,FALSE,"Assumptions"}</definedName>
    <definedName name="________k1_1" localSheetId="12" hidden="1">{#N/A,#N/A,FALSE,"Assessment";#N/A,#N/A,FALSE,"Staffing";#N/A,#N/A,FALSE,"Hires";#N/A,#N/A,FALSE,"Assumptions"}</definedName>
    <definedName name="________k1_1" hidden="1">{#N/A,#N/A,FALSE,"Assessment";#N/A,#N/A,FALSE,"Staffing";#N/A,#N/A,FALSE,"Hires";#N/A,#N/A,FALSE,"Assumptions"}</definedName>
    <definedName name="________k1_2" localSheetId="18" hidden="1">{#N/A,#N/A,FALSE,"Assessment";#N/A,#N/A,FALSE,"Staffing";#N/A,#N/A,FALSE,"Hires";#N/A,#N/A,FALSE,"Assumptions"}</definedName>
    <definedName name="________k1_2" localSheetId="11" hidden="1">{#N/A,#N/A,FALSE,"Assessment";#N/A,#N/A,FALSE,"Staffing";#N/A,#N/A,FALSE,"Hires";#N/A,#N/A,FALSE,"Assumptions"}</definedName>
    <definedName name="________k1_2" localSheetId="12" hidden="1">{#N/A,#N/A,FALSE,"Assessment";#N/A,#N/A,FALSE,"Staffing";#N/A,#N/A,FALSE,"Hires";#N/A,#N/A,FALSE,"Assumptions"}</definedName>
    <definedName name="________k1_2" hidden="1">{#N/A,#N/A,FALSE,"Assessment";#N/A,#N/A,FALSE,"Staffing";#N/A,#N/A,FALSE,"Hires";#N/A,#N/A,FALSE,"Assumptions"}</definedName>
    <definedName name="________k1_3" localSheetId="18" hidden="1">{#N/A,#N/A,FALSE,"Assessment";#N/A,#N/A,FALSE,"Staffing";#N/A,#N/A,FALSE,"Hires";#N/A,#N/A,FALSE,"Assumptions"}</definedName>
    <definedName name="________k1_3" localSheetId="11" hidden="1">{#N/A,#N/A,FALSE,"Assessment";#N/A,#N/A,FALSE,"Staffing";#N/A,#N/A,FALSE,"Hires";#N/A,#N/A,FALSE,"Assumptions"}</definedName>
    <definedName name="________k1_3" localSheetId="12" hidden="1">{#N/A,#N/A,FALSE,"Assessment";#N/A,#N/A,FALSE,"Staffing";#N/A,#N/A,FALSE,"Hires";#N/A,#N/A,FALSE,"Assumptions"}</definedName>
    <definedName name="________k1_3" hidden="1">{#N/A,#N/A,FALSE,"Assessment";#N/A,#N/A,FALSE,"Staffing";#N/A,#N/A,FALSE,"Hires";#N/A,#N/A,FALSE,"Assumptions"}</definedName>
    <definedName name="________k1_4" localSheetId="18" hidden="1">{#N/A,#N/A,FALSE,"Assessment";#N/A,#N/A,FALSE,"Staffing";#N/A,#N/A,FALSE,"Hires";#N/A,#N/A,FALSE,"Assumptions"}</definedName>
    <definedName name="________k1_4" localSheetId="11" hidden="1">{#N/A,#N/A,FALSE,"Assessment";#N/A,#N/A,FALSE,"Staffing";#N/A,#N/A,FALSE,"Hires";#N/A,#N/A,FALSE,"Assumptions"}</definedName>
    <definedName name="________k1_4" localSheetId="12" hidden="1">{#N/A,#N/A,FALSE,"Assessment";#N/A,#N/A,FALSE,"Staffing";#N/A,#N/A,FALSE,"Hires";#N/A,#N/A,FALSE,"Assumptions"}</definedName>
    <definedName name="________k1_4" hidden="1">{#N/A,#N/A,FALSE,"Assessment";#N/A,#N/A,FALSE,"Staffing";#N/A,#N/A,FALSE,"Hires";#N/A,#N/A,FALSE,"Assumptions"}</definedName>
    <definedName name="________kk1" localSheetId="18" hidden="1">{#N/A,#N/A,FALSE,"Assessment";#N/A,#N/A,FALSE,"Staffing";#N/A,#N/A,FALSE,"Hires";#N/A,#N/A,FALSE,"Assumptions"}</definedName>
    <definedName name="________kk1" localSheetId="11" hidden="1">{#N/A,#N/A,FALSE,"Assessment";#N/A,#N/A,FALSE,"Staffing";#N/A,#N/A,FALSE,"Hires";#N/A,#N/A,FALSE,"Assumptions"}</definedName>
    <definedName name="________kk1" localSheetId="12" hidden="1">{#N/A,#N/A,FALSE,"Assessment";#N/A,#N/A,FALSE,"Staffing";#N/A,#N/A,FALSE,"Hires";#N/A,#N/A,FALSE,"Assumptions"}</definedName>
    <definedName name="________kk1" hidden="1">{#N/A,#N/A,FALSE,"Assessment";#N/A,#N/A,FALSE,"Staffing";#N/A,#N/A,FALSE,"Hires";#N/A,#N/A,FALSE,"Assumptions"}</definedName>
    <definedName name="________kk1_1" localSheetId="18" hidden="1">{#N/A,#N/A,FALSE,"Assessment";#N/A,#N/A,FALSE,"Staffing";#N/A,#N/A,FALSE,"Hires";#N/A,#N/A,FALSE,"Assumptions"}</definedName>
    <definedName name="________kk1_1" localSheetId="11" hidden="1">{#N/A,#N/A,FALSE,"Assessment";#N/A,#N/A,FALSE,"Staffing";#N/A,#N/A,FALSE,"Hires";#N/A,#N/A,FALSE,"Assumptions"}</definedName>
    <definedName name="________kk1_1" localSheetId="12" hidden="1">{#N/A,#N/A,FALSE,"Assessment";#N/A,#N/A,FALSE,"Staffing";#N/A,#N/A,FALSE,"Hires";#N/A,#N/A,FALSE,"Assumptions"}</definedName>
    <definedName name="________kk1_1" hidden="1">{#N/A,#N/A,FALSE,"Assessment";#N/A,#N/A,FALSE,"Staffing";#N/A,#N/A,FALSE,"Hires";#N/A,#N/A,FALSE,"Assumptions"}</definedName>
    <definedName name="________kk1_2" localSheetId="18" hidden="1">{#N/A,#N/A,FALSE,"Assessment";#N/A,#N/A,FALSE,"Staffing";#N/A,#N/A,FALSE,"Hires";#N/A,#N/A,FALSE,"Assumptions"}</definedName>
    <definedName name="________kk1_2" localSheetId="11" hidden="1">{#N/A,#N/A,FALSE,"Assessment";#N/A,#N/A,FALSE,"Staffing";#N/A,#N/A,FALSE,"Hires";#N/A,#N/A,FALSE,"Assumptions"}</definedName>
    <definedName name="________kk1_2" localSheetId="12" hidden="1">{#N/A,#N/A,FALSE,"Assessment";#N/A,#N/A,FALSE,"Staffing";#N/A,#N/A,FALSE,"Hires";#N/A,#N/A,FALSE,"Assumptions"}</definedName>
    <definedName name="________kk1_2" hidden="1">{#N/A,#N/A,FALSE,"Assessment";#N/A,#N/A,FALSE,"Staffing";#N/A,#N/A,FALSE,"Hires";#N/A,#N/A,FALSE,"Assumptions"}</definedName>
    <definedName name="________kk1_3" localSheetId="18" hidden="1">{#N/A,#N/A,FALSE,"Assessment";#N/A,#N/A,FALSE,"Staffing";#N/A,#N/A,FALSE,"Hires";#N/A,#N/A,FALSE,"Assumptions"}</definedName>
    <definedName name="________kk1_3" localSheetId="11" hidden="1">{#N/A,#N/A,FALSE,"Assessment";#N/A,#N/A,FALSE,"Staffing";#N/A,#N/A,FALSE,"Hires";#N/A,#N/A,FALSE,"Assumptions"}</definedName>
    <definedName name="________kk1_3" localSheetId="12" hidden="1">{#N/A,#N/A,FALSE,"Assessment";#N/A,#N/A,FALSE,"Staffing";#N/A,#N/A,FALSE,"Hires";#N/A,#N/A,FALSE,"Assumptions"}</definedName>
    <definedName name="________kk1_3" hidden="1">{#N/A,#N/A,FALSE,"Assessment";#N/A,#N/A,FALSE,"Staffing";#N/A,#N/A,FALSE,"Hires";#N/A,#N/A,FALSE,"Assumptions"}</definedName>
    <definedName name="________kk1_4" localSheetId="18" hidden="1">{#N/A,#N/A,FALSE,"Assessment";#N/A,#N/A,FALSE,"Staffing";#N/A,#N/A,FALSE,"Hires";#N/A,#N/A,FALSE,"Assumptions"}</definedName>
    <definedName name="________kk1_4" localSheetId="11" hidden="1">{#N/A,#N/A,FALSE,"Assessment";#N/A,#N/A,FALSE,"Staffing";#N/A,#N/A,FALSE,"Hires";#N/A,#N/A,FALSE,"Assumptions"}</definedName>
    <definedName name="________kk1_4" localSheetId="12" hidden="1">{#N/A,#N/A,FALSE,"Assessment";#N/A,#N/A,FALSE,"Staffing";#N/A,#N/A,FALSE,"Hires";#N/A,#N/A,FALSE,"Assumptions"}</definedName>
    <definedName name="________kk1_4" hidden="1">{#N/A,#N/A,FALSE,"Assessment";#N/A,#N/A,FALSE,"Staffing";#N/A,#N/A,FALSE,"Hires";#N/A,#N/A,FALSE,"Assumptions"}</definedName>
    <definedName name="________KKK1" localSheetId="18" hidden="1">{#N/A,#N/A,FALSE,"Assessment";#N/A,#N/A,FALSE,"Staffing";#N/A,#N/A,FALSE,"Hires";#N/A,#N/A,FALSE,"Assumptions"}</definedName>
    <definedName name="________KKK1" localSheetId="11" hidden="1">{#N/A,#N/A,FALSE,"Assessment";#N/A,#N/A,FALSE,"Staffing";#N/A,#N/A,FALSE,"Hires";#N/A,#N/A,FALSE,"Assumptions"}</definedName>
    <definedName name="________KKK1" localSheetId="12" hidden="1">{#N/A,#N/A,FALSE,"Assessment";#N/A,#N/A,FALSE,"Staffing";#N/A,#N/A,FALSE,"Hires";#N/A,#N/A,FALSE,"Assumptions"}</definedName>
    <definedName name="________KKK1" hidden="1">{#N/A,#N/A,FALSE,"Assessment";#N/A,#N/A,FALSE,"Staffing";#N/A,#N/A,FALSE,"Hires";#N/A,#N/A,FALSE,"Assumptions"}</definedName>
    <definedName name="________KKK1_1" localSheetId="18" hidden="1">{#N/A,#N/A,FALSE,"Assessment";#N/A,#N/A,FALSE,"Staffing";#N/A,#N/A,FALSE,"Hires";#N/A,#N/A,FALSE,"Assumptions"}</definedName>
    <definedName name="________KKK1_1" localSheetId="11" hidden="1">{#N/A,#N/A,FALSE,"Assessment";#N/A,#N/A,FALSE,"Staffing";#N/A,#N/A,FALSE,"Hires";#N/A,#N/A,FALSE,"Assumptions"}</definedName>
    <definedName name="________KKK1_1" localSheetId="12" hidden="1">{#N/A,#N/A,FALSE,"Assessment";#N/A,#N/A,FALSE,"Staffing";#N/A,#N/A,FALSE,"Hires";#N/A,#N/A,FALSE,"Assumptions"}</definedName>
    <definedName name="________KKK1_1" hidden="1">{#N/A,#N/A,FALSE,"Assessment";#N/A,#N/A,FALSE,"Staffing";#N/A,#N/A,FALSE,"Hires";#N/A,#N/A,FALSE,"Assumptions"}</definedName>
    <definedName name="________KKK1_2" localSheetId="18" hidden="1">{#N/A,#N/A,FALSE,"Assessment";#N/A,#N/A,FALSE,"Staffing";#N/A,#N/A,FALSE,"Hires";#N/A,#N/A,FALSE,"Assumptions"}</definedName>
    <definedName name="________KKK1_2" localSheetId="11" hidden="1">{#N/A,#N/A,FALSE,"Assessment";#N/A,#N/A,FALSE,"Staffing";#N/A,#N/A,FALSE,"Hires";#N/A,#N/A,FALSE,"Assumptions"}</definedName>
    <definedName name="________KKK1_2" localSheetId="12" hidden="1">{#N/A,#N/A,FALSE,"Assessment";#N/A,#N/A,FALSE,"Staffing";#N/A,#N/A,FALSE,"Hires";#N/A,#N/A,FALSE,"Assumptions"}</definedName>
    <definedName name="________KKK1_2" hidden="1">{#N/A,#N/A,FALSE,"Assessment";#N/A,#N/A,FALSE,"Staffing";#N/A,#N/A,FALSE,"Hires";#N/A,#N/A,FALSE,"Assumptions"}</definedName>
    <definedName name="________KKK1_3" localSheetId="18" hidden="1">{#N/A,#N/A,FALSE,"Assessment";#N/A,#N/A,FALSE,"Staffing";#N/A,#N/A,FALSE,"Hires";#N/A,#N/A,FALSE,"Assumptions"}</definedName>
    <definedName name="________KKK1_3" localSheetId="11" hidden="1">{#N/A,#N/A,FALSE,"Assessment";#N/A,#N/A,FALSE,"Staffing";#N/A,#N/A,FALSE,"Hires";#N/A,#N/A,FALSE,"Assumptions"}</definedName>
    <definedName name="________KKK1_3" localSheetId="12" hidden="1">{#N/A,#N/A,FALSE,"Assessment";#N/A,#N/A,FALSE,"Staffing";#N/A,#N/A,FALSE,"Hires";#N/A,#N/A,FALSE,"Assumptions"}</definedName>
    <definedName name="________KKK1_3" hidden="1">{#N/A,#N/A,FALSE,"Assessment";#N/A,#N/A,FALSE,"Staffing";#N/A,#N/A,FALSE,"Hires";#N/A,#N/A,FALSE,"Assumptions"}</definedName>
    <definedName name="________KKK1_4" localSheetId="18" hidden="1">{#N/A,#N/A,FALSE,"Assessment";#N/A,#N/A,FALSE,"Staffing";#N/A,#N/A,FALSE,"Hires";#N/A,#N/A,FALSE,"Assumptions"}</definedName>
    <definedName name="________KKK1_4" localSheetId="11" hidden="1">{#N/A,#N/A,FALSE,"Assessment";#N/A,#N/A,FALSE,"Staffing";#N/A,#N/A,FALSE,"Hires";#N/A,#N/A,FALSE,"Assumptions"}</definedName>
    <definedName name="________KKK1_4" localSheetId="12" hidden="1">{#N/A,#N/A,FALSE,"Assessment";#N/A,#N/A,FALSE,"Staffing";#N/A,#N/A,FALSE,"Hires";#N/A,#N/A,FALSE,"Assumptions"}</definedName>
    <definedName name="________KKK1_4" hidden="1">{#N/A,#N/A,FALSE,"Assessment";#N/A,#N/A,FALSE,"Staffing";#N/A,#N/A,FALSE,"Hires";#N/A,#N/A,FALSE,"Assumptions"}</definedName>
    <definedName name="________w2" localSheetId="18" hidden="1">{"Model Summary",#N/A,FALSE,"Print Chart";"Holdco",#N/A,FALSE,"Print Chart";"Genco",#N/A,FALSE,"Print Chart";"Servco",#N/A,FALSE,"Print Chart";"Genco_Detail",#N/A,FALSE,"Summary Financials";"Servco_Detail",#N/A,FALSE,"Summary Financials"}</definedName>
    <definedName name="________w2" localSheetId="11" hidden="1">{"Model Summary",#N/A,FALSE,"Print Chart";"Holdco",#N/A,FALSE,"Print Chart";"Genco",#N/A,FALSE,"Print Chart";"Servco",#N/A,FALSE,"Print Chart";"Genco_Detail",#N/A,FALSE,"Summary Financials";"Servco_Detail",#N/A,FALSE,"Summary Financials"}</definedName>
    <definedName name="________w2" localSheetId="12"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18" hidden="1">{"Model Summary",#N/A,FALSE,"Print Chart";"Holdco",#N/A,FALSE,"Print Chart";"Genco",#N/A,FALSE,"Print Chart";"Servco",#N/A,FALSE,"Print Chart";"Genco_Detail",#N/A,FALSE,"Summary Financials";"Servco_Detail",#N/A,FALSE,"Summary Financials"}</definedName>
    <definedName name="________w2_1" localSheetId="11" hidden="1">{"Model Summary",#N/A,FALSE,"Print Chart";"Holdco",#N/A,FALSE,"Print Chart";"Genco",#N/A,FALSE,"Print Chart";"Servco",#N/A,FALSE,"Print Chart";"Genco_Detail",#N/A,FALSE,"Summary Financials";"Servco_Detail",#N/A,FALSE,"Summary Financials"}</definedName>
    <definedName name="________w2_1" localSheetId="12"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18" hidden="1">{"Model Summary",#N/A,FALSE,"Print Chart";"Holdco",#N/A,FALSE,"Print Chart";"Genco",#N/A,FALSE,"Print Chart";"Servco",#N/A,FALSE,"Print Chart";"Genco_Detail",#N/A,FALSE,"Summary Financials";"Servco_Detail",#N/A,FALSE,"Summary Financials"}</definedName>
    <definedName name="________w2_2" localSheetId="11" hidden="1">{"Model Summary",#N/A,FALSE,"Print Chart";"Holdco",#N/A,FALSE,"Print Chart";"Genco",#N/A,FALSE,"Print Chart";"Servco",#N/A,FALSE,"Print Chart";"Genco_Detail",#N/A,FALSE,"Summary Financials";"Servco_Detail",#N/A,FALSE,"Summary Financials"}</definedName>
    <definedName name="________w2_2" localSheetId="12"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18" hidden="1">{"Model Summary",#N/A,FALSE,"Print Chart";"Holdco",#N/A,FALSE,"Print Chart";"Genco",#N/A,FALSE,"Print Chart";"Servco",#N/A,FALSE,"Print Chart";"Genco_Detail",#N/A,FALSE,"Summary Financials";"Servco_Detail",#N/A,FALSE,"Summary Financials"}</definedName>
    <definedName name="________w2_3" localSheetId="11" hidden="1">{"Model Summary",#N/A,FALSE,"Print Chart";"Holdco",#N/A,FALSE,"Print Chart";"Genco",#N/A,FALSE,"Print Chart";"Servco",#N/A,FALSE,"Print Chart";"Genco_Detail",#N/A,FALSE,"Summary Financials";"Servco_Detail",#N/A,FALSE,"Summary Financials"}</definedName>
    <definedName name="________w2_3" localSheetId="12"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18" hidden="1">{"Model Summary",#N/A,FALSE,"Print Chart";"Holdco",#N/A,FALSE,"Print Chart";"Genco",#N/A,FALSE,"Print Chart";"Servco",#N/A,FALSE,"Print Chart";"Genco_Detail",#N/A,FALSE,"Summary Financials";"Servco_Detail",#N/A,FALSE,"Summary Financials"}</definedName>
    <definedName name="________w2_4" localSheetId="11" hidden="1">{"Model Summary",#N/A,FALSE,"Print Chart";"Holdco",#N/A,FALSE,"Print Chart";"Genco",#N/A,FALSE,"Print Chart";"Servco",#N/A,FALSE,"Print Chart";"Genco_Detail",#N/A,FALSE,"Summary Financials";"Servco_Detail",#N/A,FALSE,"Summary Financials"}</definedName>
    <definedName name="________w2_4" localSheetId="12"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18" hidden="1">{"Model Summary",#N/A,FALSE,"Print Chart";"Holdco",#N/A,FALSE,"Print Chart";"Genco",#N/A,FALSE,"Print Chart";"Servco",#N/A,FALSE,"Print Chart";"Genco_Detail",#N/A,FALSE,"Summary Financials";"Servco_Detail",#N/A,FALSE,"Summary Financials"}</definedName>
    <definedName name="________wr6" localSheetId="11" hidden="1">{"Model Summary",#N/A,FALSE,"Print Chart";"Holdco",#N/A,FALSE,"Print Chart";"Genco",#N/A,FALSE,"Print Chart";"Servco",#N/A,FALSE,"Print Chart";"Genco_Detail",#N/A,FALSE,"Summary Financials";"Servco_Detail",#N/A,FALSE,"Summary Financials"}</definedName>
    <definedName name="________wr6" localSheetId="1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18" hidden="1">{"Model Summary",#N/A,FALSE,"Print Chart";"Holdco",#N/A,FALSE,"Print Chart";"Genco",#N/A,FALSE,"Print Chart";"Servco",#N/A,FALSE,"Print Chart";"Genco_Detail",#N/A,FALSE,"Summary Financials";"Servco_Detail",#N/A,FALSE,"Summary Financials"}</definedName>
    <definedName name="________wr6_1" localSheetId="11" hidden="1">{"Model Summary",#N/A,FALSE,"Print Chart";"Holdco",#N/A,FALSE,"Print Chart";"Genco",#N/A,FALSE,"Print Chart";"Servco",#N/A,FALSE,"Print Chart";"Genco_Detail",#N/A,FALSE,"Summary Financials";"Servco_Detail",#N/A,FALSE,"Summary Financials"}</definedName>
    <definedName name="________wr6_1" localSheetId="12"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18" hidden="1">{"Model Summary",#N/A,FALSE,"Print Chart";"Holdco",#N/A,FALSE,"Print Chart";"Genco",#N/A,FALSE,"Print Chart";"Servco",#N/A,FALSE,"Print Chart";"Genco_Detail",#N/A,FALSE,"Summary Financials";"Servco_Detail",#N/A,FALSE,"Summary Financials"}</definedName>
    <definedName name="________wr6_2" localSheetId="11" hidden="1">{"Model Summary",#N/A,FALSE,"Print Chart";"Holdco",#N/A,FALSE,"Print Chart";"Genco",#N/A,FALSE,"Print Chart";"Servco",#N/A,FALSE,"Print Chart";"Genco_Detail",#N/A,FALSE,"Summary Financials";"Servco_Detail",#N/A,FALSE,"Summary Financials"}</definedName>
    <definedName name="________wr6_2" localSheetId="12"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18" hidden="1">{"Model Summary",#N/A,FALSE,"Print Chart";"Holdco",#N/A,FALSE,"Print Chart";"Genco",#N/A,FALSE,"Print Chart";"Servco",#N/A,FALSE,"Print Chart";"Genco_Detail",#N/A,FALSE,"Summary Financials";"Servco_Detail",#N/A,FALSE,"Summary Financials"}</definedName>
    <definedName name="________wr6_3" localSheetId="11" hidden="1">{"Model Summary",#N/A,FALSE,"Print Chart";"Holdco",#N/A,FALSE,"Print Chart";"Genco",#N/A,FALSE,"Print Chart";"Servco",#N/A,FALSE,"Print Chart";"Genco_Detail",#N/A,FALSE,"Summary Financials";"Servco_Detail",#N/A,FALSE,"Summary Financials"}</definedName>
    <definedName name="________wr6_3" localSheetId="12"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18" hidden="1">{"Model Summary",#N/A,FALSE,"Print Chart";"Holdco",#N/A,FALSE,"Print Chart";"Genco",#N/A,FALSE,"Print Chart";"Servco",#N/A,FALSE,"Print Chart";"Genco_Detail",#N/A,FALSE,"Summary Financials";"Servco_Detail",#N/A,FALSE,"Summary Financials"}</definedName>
    <definedName name="________wr6_4" localSheetId="11" hidden="1">{"Model Summary",#N/A,FALSE,"Print Chart";"Holdco",#N/A,FALSE,"Print Chart";"Genco",#N/A,FALSE,"Print Chart";"Servco",#N/A,FALSE,"Print Chart";"Genco_Detail",#N/A,FALSE,"Summary Financials";"Servco_Detail",#N/A,FALSE,"Summary Financials"}</definedName>
    <definedName name="________wr6_4" localSheetId="12"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18" hidden="1">{"holdco",#N/A,FALSE,"Summary Financials";"holdco",#N/A,FALSE,"Summary Financials"}</definedName>
    <definedName name="________wr9" localSheetId="11" hidden="1">{"holdco",#N/A,FALSE,"Summary Financials";"holdco",#N/A,FALSE,"Summary Financials"}</definedName>
    <definedName name="________wr9" localSheetId="12" hidden="1">{"holdco",#N/A,FALSE,"Summary Financials";"holdco",#N/A,FALSE,"Summary Financials"}</definedName>
    <definedName name="________wr9" hidden="1">{"holdco",#N/A,FALSE,"Summary Financials";"holdco",#N/A,FALSE,"Summary Financials"}</definedName>
    <definedName name="________wr9_1" localSheetId="18" hidden="1">{"holdco",#N/A,FALSE,"Summary Financials";"holdco",#N/A,FALSE,"Summary Financials"}</definedName>
    <definedName name="________wr9_1" localSheetId="11" hidden="1">{"holdco",#N/A,FALSE,"Summary Financials";"holdco",#N/A,FALSE,"Summary Financials"}</definedName>
    <definedName name="________wr9_1" localSheetId="12" hidden="1">{"holdco",#N/A,FALSE,"Summary Financials";"holdco",#N/A,FALSE,"Summary Financials"}</definedName>
    <definedName name="________wr9_1" hidden="1">{"holdco",#N/A,FALSE,"Summary Financials";"holdco",#N/A,FALSE,"Summary Financials"}</definedName>
    <definedName name="________wr9_2" localSheetId="18" hidden="1">{"holdco",#N/A,FALSE,"Summary Financials";"holdco",#N/A,FALSE,"Summary Financials"}</definedName>
    <definedName name="________wr9_2" localSheetId="11" hidden="1">{"holdco",#N/A,FALSE,"Summary Financials";"holdco",#N/A,FALSE,"Summary Financials"}</definedName>
    <definedName name="________wr9_2" localSheetId="12" hidden="1">{"holdco",#N/A,FALSE,"Summary Financials";"holdco",#N/A,FALSE,"Summary Financials"}</definedName>
    <definedName name="________wr9_2" hidden="1">{"holdco",#N/A,FALSE,"Summary Financials";"holdco",#N/A,FALSE,"Summary Financials"}</definedName>
    <definedName name="________wr9_3" localSheetId="18" hidden="1">{"holdco",#N/A,FALSE,"Summary Financials";"holdco",#N/A,FALSE,"Summary Financials"}</definedName>
    <definedName name="________wr9_3" localSheetId="11" hidden="1">{"holdco",#N/A,FALSE,"Summary Financials";"holdco",#N/A,FALSE,"Summary Financials"}</definedName>
    <definedName name="________wr9_3" localSheetId="12" hidden="1">{"holdco",#N/A,FALSE,"Summary Financials";"holdco",#N/A,FALSE,"Summary Financials"}</definedName>
    <definedName name="________wr9_3" hidden="1">{"holdco",#N/A,FALSE,"Summary Financials";"holdco",#N/A,FALSE,"Summary Financials"}</definedName>
    <definedName name="________wr9_4" localSheetId="18" hidden="1">{"holdco",#N/A,FALSE,"Summary Financials";"holdco",#N/A,FALSE,"Summary Financials"}</definedName>
    <definedName name="________wr9_4" localSheetId="11" hidden="1">{"holdco",#N/A,FALSE,"Summary Financials";"holdco",#N/A,FALSE,"Summary Financials"}</definedName>
    <definedName name="________wr9_4" localSheetId="12" hidden="1">{"holdco",#N/A,FALSE,"Summary Financials";"holdco",#N/A,FALSE,"Summary Financials"}</definedName>
    <definedName name="________wr9_4" hidden="1">{"holdco",#N/A,FALSE,"Summary Financials";"holdco",#N/A,FALSE,"Summary Financials"}</definedName>
    <definedName name="________wrn1" localSheetId="18" hidden="1">{"holdco",#N/A,FALSE,"Summary Financials";"holdco",#N/A,FALSE,"Summary Financials"}</definedName>
    <definedName name="________wrn1" localSheetId="11" hidden="1">{"holdco",#N/A,FALSE,"Summary Financials";"holdco",#N/A,FALSE,"Summary Financials"}</definedName>
    <definedName name="________wrn1" localSheetId="12" hidden="1">{"holdco",#N/A,FALSE,"Summary Financials";"holdco",#N/A,FALSE,"Summary Financials"}</definedName>
    <definedName name="________wrn1" hidden="1">{"holdco",#N/A,FALSE,"Summary Financials";"holdco",#N/A,FALSE,"Summary Financials"}</definedName>
    <definedName name="________wrn1_1" localSheetId="18" hidden="1">{"holdco",#N/A,FALSE,"Summary Financials";"holdco",#N/A,FALSE,"Summary Financials"}</definedName>
    <definedName name="________wrn1_1" localSheetId="11" hidden="1">{"holdco",#N/A,FALSE,"Summary Financials";"holdco",#N/A,FALSE,"Summary Financials"}</definedName>
    <definedName name="________wrn1_1" localSheetId="12" hidden="1">{"holdco",#N/A,FALSE,"Summary Financials";"holdco",#N/A,FALSE,"Summary Financials"}</definedName>
    <definedName name="________wrn1_1" hidden="1">{"holdco",#N/A,FALSE,"Summary Financials";"holdco",#N/A,FALSE,"Summary Financials"}</definedName>
    <definedName name="________wrn1_2" localSheetId="18" hidden="1">{"holdco",#N/A,FALSE,"Summary Financials";"holdco",#N/A,FALSE,"Summary Financials"}</definedName>
    <definedName name="________wrn1_2" localSheetId="11" hidden="1">{"holdco",#N/A,FALSE,"Summary Financials";"holdco",#N/A,FALSE,"Summary Financials"}</definedName>
    <definedName name="________wrn1_2" localSheetId="12" hidden="1">{"holdco",#N/A,FALSE,"Summary Financials";"holdco",#N/A,FALSE,"Summary Financials"}</definedName>
    <definedName name="________wrn1_2" hidden="1">{"holdco",#N/A,FALSE,"Summary Financials";"holdco",#N/A,FALSE,"Summary Financials"}</definedName>
    <definedName name="________wrn1_3" localSheetId="18" hidden="1">{"holdco",#N/A,FALSE,"Summary Financials";"holdco",#N/A,FALSE,"Summary Financials"}</definedName>
    <definedName name="________wrn1_3" localSheetId="11" hidden="1">{"holdco",#N/A,FALSE,"Summary Financials";"holdco",#N/A,FALSE,"Summary Financials"}</definedName>
    <definedName name="________wrn1_3" localSheetId="12" hidden="1">{"holdco",#N/A,FALSE,"Summary Financials";"holdco",#N/A,FALSE,"Summary Financials"}</definedName>
    <definedName name="________wrn1_3" hidden="1">{"holdco",#N/A,FALSE,"Summary Financials";"holdco",#N/A,FALSE,"Summary Financials"}</definedName>
    <definedName name="________wrn1_4" localSheetId="18" hidden="1">{"holdco",#N/A,FALSE,"Summary Financials";"holdco",#N/A,FALSE,"Summary Financials"}</definedName>
    <definedName name="________wrn1_4" localSheetId="11" hidden="1">{"holdco",#N/A,FALSE,"Summary Financials";"holdco",#N/A,FALSE,"Summary Financials"}</definedName>
    <definedName name="________wrn1_4" localSheetId="12" hidden="1">{"holdco",#N/A,FALSE,"Summary Financials";"holdco",#N/A,FALSE,"Summary Financials"}</definedName>
    <definedName name="________wrn1_4" hidden="1">{"holdco",#N/A,FALSE,"Summary Financials";"holdco",#N/A,FALSE,"Summary Financials"}</definedName>
    <definedName name="________wrn2" localSheetId="18" hidden="1">{"holdco",#N/A,FALSE,"Summary Financials";"holdco",#N/A,FALSE,"Summary Financials"}</definedName>
    <definedName name="________wrn2" localSheetId="11" hidden="1">{"holdco",#N/A,FALSE,"Summary Financials";"holdco",#N/A,FALSE,"Summary Financials"}</definedName>
    <definedName name="________wrn2" localSheetId="12" hidden="1">{"holdco",#N/A,FALSE,"Summary Financials";"holdco",#N/A,FALSE,"Summary Financials"}</definedName>
    <definedName name="________wrn2" hidden="1">{"holdco",#N/A,FALSE,"Summary Financials";"holdco",#N/A,FALSE,"Summary Financials"}</definedName>
    <definedName name="________wrn2_1" localSheetId="18" hidden="1">{"holdco",#N/A,FALSE,"Summary Financials";"holdco",#N/A,FALSE,"Summary Financials"}</definedName>
    <definedName name="________wrn2_1" localSheetId="11" hidden="1">{"holdco",#N/A,FALSE,"Summary Financials";"holdco",#N/A,FALSE,"Summary Financials"}</definedName>
    <definedName name="________wrn2_1" localSheetId="12" hidden="1">{"holdco",#N/A,FALSE,"Summary Financials";"holdco",#N/A,FALSE,"Summary Financials"}</definedName>
    <definedName name="________wrn2_1" hidden="1">{"holdco",#N/A,FALSE,"Summary Financials";"holdco",#N/A,FALSE,"Summary Financials"}</definedName>
    <definedName name="________wrn2_2" localSheetId="18" hidden="1">{"holdco",#N/A,FALSE,"Summary Financials";"holdco",#N/A,FALSE,"Summary Financials"}</definedName>
    <definedName name="________wrn2_2" localSheetId="11" hidden="1">{"holdco",#N/A,FALSE,"Summary Financials";"holdco",#N/A,FALSE,"Summary Financials"}</definedName>
    <definedName name="________wrn2_2" localSheetId="12" hidden="1">{"holdco",#N/A,FALSE,"Summary Financials";"holdco",#N/A,FALSE,"Summary Financials"}</definedName>
    <definedName name="________wrn2_2" hidden="1">{"holdco",#N/A,FALSE,"Summary Financials";"holdco",#N/A,FALSE,"Summary Financials"}</definedName>
    <definedName name="________wrn2_3" localSheetId="18" hidden="1">{"holdco",#N/A,FALSE,"Summary Financials";"holdco",#N/A,FALSE,"Summary Financials"}</definedName>
    <definedName name="________wrn2_3" localSheetId="11" hidden="1">{"holdco",#N/A,FALSE,"Summary Financials";"holdco",#N/A,FALSE,"Summary Financials"}</definedName>
    <definedName name="________wrn2_3" localSheetId="12" hidden="1">{"holdco",#N/A,FALSE,"Summary Financials";"holdco",#N/A,FALSE,"Summary Financials"}</definedName>
    <definedName name="________wrn2_3" hidden="1">{"holdco",#N/A,FALSE,"Summary Financials";"holdco",#N/A,FALSE,"Summary Financials"}</definedName>
    <definedName name="________wrn2_4" localSheetId="18" hidden="1">{"holdco",#N/A,FALSE,"Summary Financials";"holdco",#N/A,FALSE,"Summary Financials"}</definedName>
    <definedName name="________wrn2_4" localSheetId="11" hidden="1">{"holdco",#N/A,FALSE,"Summary Financials";"holdco",#N/A,FALSE,"Summary Financials"}</definedName>
    <definedName name="________wrn2_4" localSheetId="12" hidden="1">{"holdco",#N/A,FALSE,"Summary Financials";"holdco",#N/A,FALSE,"Summary Financials"}</definedName>
    <definedName name="________wrn2_4" hidden="1">{"holdco",#N/A,FALSE,"Summary Financials";"holdco",#N/A,FALSE,"Summary Financials"}</definedName>
    <definedName name="________wrn3" localSheetId="18" hidden="1">{"holdco",#N/A,FALSE,"Summary Financials";"holdco",#N/A,FALSE,"Summary Financials"}</definedName>
    <definedName name="________wrn3" localSheetId="11" hidden="1">{"holdco",#N/A,FALSE,"Summary Financials";"holdco",#N/A,FALSE,"Summary Financials"}</definedName>
    <definedName name="________wrn3" localSheetId="12" hidden="1">{"holdco",#N/A,FALSE,"Summary Financials";"holdco",#N/A,FALSE,"Summary Financials"}</definedName>
    <definedName name="________wrn3" hidden="1">{"holdco",#N/A,FALSE,"Summary Financials";"holdco",#N/A,FALSE,"Summary Financials"}</definedName>
    <definedName name="________wrn3_1" localSheetId="18" hidden="1">{"holdco",#N/A,FALSE,"Summary Financials";"holdco",#N/A,FALSE,"Summary Financials"}</definedName>
    <definedName name="________wrn3_1" localSheetId="11" hidden="1">{"holdco",#N/A,FALSE,"Summary Financials";"holdco",#N/A,FALSE,"Summary Financials"}</definedName>
    <definedName name="________wrn3_1" localSheetId="12" hidden="1">{"holdco",#N/A,FALSE,"Summary Financials";"holdco",#N/A,FALSE,"Summary Financials"}</definedName>
    <definedName name="________wrn3_1" hidden="1">{"holdco",#N/A,FALSE,"Summary Financials";"holdco",#N/A,FALSE,"Summary Financials"}</definedName>
    <definedName name="________wrn3_2" localSheetId="18" hidden="1">{"holdco",#N/A,FALSE,"Summary Financials";"holdco",#N/A,FALSE,"Summary Financials"}</definedName>
    <definedName name="________wrn3_2" localSheetId="11" hidden="1">{"holdco",#N/A,FALSE,"Summary Financials";"holdco",#N/A,FALSE,"Summary Financials"}</definedName>
    <definedName name="________wrn3_2" localSheetId="12" hidden="1">{"holdco",#N/A,FALSE,"Summary Financials";"holdco",#N/A,FALSE,"Summary Financials"}</definedName>
    <definedName name="________wrn3_2" hidden="1">{"holdco",#N/A,FALSE,"Summary Financials";"holdco",#N/A,FALSE,"Summary Financials"}</definedName>
    <definedName name="________wrn3_3" localSheetId="18" hidden="1">{"holdco",#N/A,FALSE,"Summary Financials";"holdco",#N/A,FALSE,"Summary Financials"}</definedName>
    <definedName name="________wrn3_3" localSheetId="11" hidden="1">{"holdco",#N/A,FALSE,"Summary Financials";"holdco",#N/A,FALSE,"Summary Financials"}</definedName>
    <definedName name="________wrn3_3" localSheetId="12" hidden="1">{"holdco",#N/A,FALSE,"Summary Financials";"holdco",#N/A,FALSE,"Summary Financials"}</definedName>
    <definedName name="________wrn3_3" hidden="1">{"holdco",#N/A,FALSE,"Summary Financials";"holdco",#N/A,FALSE,"Summary Financials"}</definedName>
    <definedName name="________wrn3_4" localSheetId="18" hidden="1">{"holdco",#N/A,FALSE,"Summary Financials";"holdco",#N/A,FALSE,"Summary Financials"}</definedName>
    <definedName name="________wrn3_4" localSheetId="11" hidden="1">{"holdco",#N/A,FALSE,"Summary Financials";"holdco",#N/A,FALSE,"Summary Financials"}</definedName>
    <definedName name="________wrn3_4" localSheetId="12" hidden="1">{"holdco",#N/A,FALSE,"Summary Financials";"holdco",#N/A,FALSE,"Summary Financials"}</definedName>
    <definedName name="________wrn3_4" hidden="1">{"holdco",#N/A,FALSE,"Summary Financials";"holdco",#N/A,FALSE,"Summary Financials"}</definedName>
    <definedName name="________wrn7" localSheetId="18" hidden="1">{"Model Summary",#N/A,FALSE,"Print Chart";"Holdco",#N/A,FALSE,"Print Chart";"Genco",#N/A,FALSE,"Print Chart";"Servco",#N/A,FALSE,"Print Chart";"Genco_Detail",#N/A,FALSE,"Summary Financials";"Servco_Detail",#N/A,FALSE,"Summary Financials"}</definedName>
    <definedName name="________wrn7" localSheetId="11" hidden="1">{"Model Summary",#N/A,FALSE,"Print Chart";"Holdco",#N/A,FALSE,"Print Chart";"Genco",#N/A,FALSE,"Print Chart";"Servco",#N/A,FALSE,"Print Chart";"Genco_Detail",#N/A,FALSE,"Summary Financials";"Servco_Detail",#N/A,FALSE,"Summary Financials"}</definedName>
    <definedName name="________wrn7" localSheetId="12"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18" hidden="1">{"Model Summary",#N/A,FALSE,"Print Chart";"Holdco",#N/A,FALSE,"Print Chart";"Genco",#N/A,FALSE,"Print Chart";"Servco",#N/A,FALSE,"Print Chart";"Genco_Detail",#N/A,FALSE,"Summary Financials";"Servco_Detail",#N/A,FALSE,"Summary Financials"}</definedName>
    <definedName name="________wrn7_1" localSheetId="11" hidden="1">{"Model Summary",#N/A,FALSE,"Print Chart";"Holdco",#N/A,FALSE,"Print Chart";"Genco",#N/A,FALSE,"Print Chart";"Servco",#N/A,FALSE,"Print Chart";"Genco_Detail",#N/A,FALSE,"Summary Financials";"Servco_Detail",#N/A,FALSE,"Summary Financials"}</definedName>
    <definedName name="________wrn7_1" localSheetId="12"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18" hidden="1">{"Model Summary",#N/A,FALSE,"Print Chart";"Holdco",#N/A,FALSE,"Print Chart";"Genco",#N/A,FALSE,"Print Chart";"Servco",#N/A,FALSE,"Print Chart";"Genco_Detail",#N/A,FALSE,"Summary Financials";"Servco_Detail",#N/A,FALSE,"Summary Financials"}</definedName>
    <definedName name="________wrn7_2" localSheetId="11" hidden="1">{"Model Summary",#N/A,FALSE,"Print Chart";"Holdco",#N/A,FALSE,"Print Chart";"Genco",#N/A,FALSE,"Print Chart";"Servco",#N/A,FALSE,"Print Chart";"Genco_Detail",#N/A,FALSE,"Summary Financials";"Servco_Detail",#N/A,FALSE,"Summary Financials"}</definedName>
    <definedName name="________wrn7_2" localSheetId="12"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18" hidden="1">{"Model Summary",#N/A,FALSE,"Print Chart";"Holdco",#N/A,FALSE,"Print Chart";"Genco",#N/A,FALSE,"Print Chart";"Servco",#N/A,FALSE,"Print Chart";"Genco_Detail",#N/A,FALSE,"Summary Financials";"Servco_Detail",#N/A,FALSE,"Summary Financials"}</definedName>
    <definedName name="________wrn7_3" localSheetId="11" hidden="1">{"Model Summary",#N/A,FALSE,"Print Chart";"Holdco",#N/A,FALSE,"Print Chart";"Genco",#N/A,FALSE,"Print Chart";"Servco",#N/A,FALSE,"Print Chart";"Genco_Detail",#N/A,FALSE,"Summary Financials";"Servco_Detail",#N/A,FALSE,"Summary Financials"}</definedName>
    <definedName name="________wrn7_3" localSheetId="12"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18" hidden="1">{"Model Summary",#N/A,FALSE,"Print Chart";"Holdco",#N/A,FALSE,"Print Chart";"Genco",#N/A,FALSE,"Print Chart";"Servco",#N/A,FALSE,"Print Chart";"Genco_Detail",#N/A,FALSE,"Summary Financials";"Servco_Detail",#N/A,FALSE,"Summary Financials"}</definedName>
    <definedName name="________wrn7_4" localSheetId="11" hidden="1">{"Model Summary",#N/A,FALSE,"Print Chart";"Holdco",#N/A,FALSE,"Print Chart";"Genco",#N/A,FALSE,"Print Chart";"Servco",#N/A,FALSE,"Print Chart";"Genco_Detail",#N/A,FALSE,"Summary Financials";"Servco_Detail",#N/A,FALSE,"Summary Financials"}</definedName>
    <definedName name="________wrn7_4" localSheetId="12"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18" hidden="1">{"holdco",#N/A,FALSE,"Summary Financials";"holdco",#N/A,FALSE,"Summary Financials"}</definedName>
    <definedName name="________wrn8" localSheetId="11" hidden="1">{"holdco",#N/A,FALSE,"Summary Financials";"holdco",#N/A,FALSE,"Summary Financials"}</definedName>
    <definedName name="________wrn8" localSheetId="12" hidden="1">{"holdco",#N/A,FALSE,"Summary Financials";"holdco",#N/A,FALSE,"Summary Financials"}</definedName>
    <definedName name="________wrn8" hidden="1">{"holdco",#N/A,FALSE,"Summary Financials";"holdco",#N/A,FALSE,"Summary Financials"}</definedName>
    <definedName name="________wrn8_1" localSheetId="18" hidden="1">{"holdco",#N/A,FALSE,"Summary Financials";"holdco",#N/A,FALSE,"Summary Financials"}</definedName>
    <definedName name="________wrn8_1" localSheetId="11" hidden="1">{"holdco",#N/A,FALSE,"Summary Financials";"holdco",#N/A,FALSE,"Summary Financials"}</definedName>
    <definedName name="________wrn8_1" localSheetId="12" hidden="1">{"holdco",#N/A,FALSE,"Summary Financials";"holdco",#N/A,FALSE,"Summary Financials"}</definedName>
    <definedName name="________wrn8_1" hidden="1">{"holdco",#N/A,FALSE,"Summary Financials";"holdco",#N/A,FALSE,"Summary Financials"}</definedName>
    <definedName name="________wrn8_2" localSheetId="18" hidden="1">{"holdco",#N/A,FALSE,"Summary Financials";"holdco",#N/A,FALSE,"Summary Financials"}</definedName>
    <definedName name="________wrn8_2" localSheetId="11" hidden="1">{"holdco",#N/A,FALSE,"Summary Financials";"holdco",#N/A,FALSE,"Summary Financials"}</definedName>
    <definedName name="________wrn8_2" localSheetId="12" hidden="1">{"holdco",#N/A,FALSE,"Summary Financials";"holdco",#N/A,FALSE,"Summary Financials"}</definedName>
    <definedName name="________wrn8_2" hidden="1">{"holdco",#N/A,FALSE,"Summary Financials";"holdco",#N/A,FALSE,"Summary Financials"}</definedName>
    <definedName name="________wrn8_3" localSheetId="18" hidden="1">{"holdco",#N/A,FALSE,"Summary Financials";"holdco",#N/A,FALSE,"Summary Financials"}</definedName>
    <definedName name="________wrn8_3" localSheetId="11" hidden="1">{"holdco",#N/A,FALSE,"Summary Financials";"holdco",#N/A,FALSE,"Summary Financials"}</definedName>
    <definedName name="________wrn8_3" localSheetId="12" hidden="1">{"holdco",#N/A,FALSE,"Summary Financials";"holdco",#N/A,FALSE,"Summary Financials"}</definedName>
    <definedName name="________wrn8_3" hidden="1">{"holdco",#N/A,FALSE,"Summary Financials";"holdco",#N/A,FALSE,"Summary Financials"}</definedName>
    <definedName name="________wrn8_4" localSheetId="18" hidden="1">{"holdco",#N/A,FALSE,"Summary Financials";"holdco",#N/A,FALSE,"Summary Financials"}</definedName>
    <definedName name="________wrn8_4" localSheetId="11" hidden="1">{"holdco",#N/A,FALSE,"Summary Financials";"holdco",#N/A,FALSE,"Summary Financials"}</definedName>
    <definedName name="________wrn8_4" localSheetId="12" hidden="1">{"holdco",#N/A,FALSE,"Summary Financials";"holdco",#N/A,FALSE,"Summary Financials"}</definedName>
    <definedName name="________wrn8_4" hidden="1">{"holdco",#N/A,FALSE,"Summary Financials";"holdco",#N/A,FALSE,"Summary Financials"}</definedName>
    <definedName name="_______bb2" localSheetId="18" hidden="1">{#N/A,#N/A,FALSE,"PRJCTED MNTHLY QTY's"}</definedName>
    <definedName name="_______bb2" localSheetId="11" hidden="1">{#N/A,#N/A,FALSE,"PRJCTED MNTHLY QTY's"}</definedName>
    <definedName name="_______bb2" localSheetId="12" hidden="1">{#N/A,#N/A,FALSE,"PRJCTED MNTHLY QTY's"}</definedName>
    <definedName name="_______bb2" hidden="1">{#N/A,#N/A,FALSE,"PRJCTED MNTHLY QTY's"}</definedName>
    <definedName name="_______bb2_1" localSheetId="18" hidden="1">{#N/A,#N/A,FALSE,"PRJCTED MNTHLY QTY's"}</definedName>
    <definedName name="_______bb2_1" localSheetId="11" hidden="1">{#N/A,#N/A,FALSE,"PRJCTED MNTHLY QTY's"}</definedName>
    <definedName name="_______bb2_1" localSheetId="12" hidden="1">{#N/A,#N/A,FALSE,"PRJCTED MNTHLY QTY's"}</definedName>
    <definedName name="_______bb2_1" hidden="1">{#N/A,#N/A,FALSE,"PRJCTED MNTHLY QTY's"}</definedName>
    <definedName name="_______bb2_2" localSheetId="18" hidden="1">{#N/A,#N/A,FALSE,"PRJCTED MNTHLY QTY's"}</definedName>
    <definedName name="_______bb2_2" localSheetId="11" hidden="1">{#N/A,#N/A,FALSE,"PRJCTED MNTHLY QTY's"}</definedName>
    <definedName name="_______bb2_2" localSheetId="12" hidden="1">{#N/A,#N/A,FALSE,"PRJCTED MNTHLY QTY's"}</definedName>
    <definedName name="_______bb2_2" hidden="1">{#N/A,#N/A,FALSE,"PRJCTED MNTHLY QTY's"}</definedName>
    <definedName name="_______bb2_3" localSheetId="18" hidden="1">{#N/A,#N/A,FALSE,"PRJCTED MNTHLY QTY's"}</definedName>
    <definedName name="_______bb2_3" localSheetId="11" hidden="1">{#N/A,#N/A,FALSE,"PRJCTED MNTHLY QTY's"}</definedName>
    <definedName name="_______bb2_3" localSheetId="12" hidden="1">{#N/A,#N/A,FALSE,"PRJCTED MNTHLY QTY's"}</definedName>
    <definedName name="_______bb2_3" hidden="1">{#N/A,#N/A,FALSE,"PRJCTED MNTHLY QTY's"}</definedName>
    <definedName name="_______bb2_4" localSheetId="18" hidden="1">{#N/A,#N/A,FALSE,"PRJCTED MNTHLY QTY's"}</definedName>
    <definedName name="_______bb2_4" localSheetId="11" hidden="1">{#N/A,#N/A,FALSE,"PRJCTED MNTHLY QTY's"}</definedName>
    <definedName name="_______bb2_4" localSheetId="12" hidden="1">{#N/A,#N/A,FALSE,"PRJCTED MNTHLY QTY's"}</definedName>
    <definedName name="_______bb2_4" hidden="1">{#N/A,#N/A,FALSE,"PRJCTED MNTHLY QTY's"}</definedName>
    <definedName name="_______Lee5" localSheetId="18" hidden="1">{#VALUE!,#N/A,FALSE,0}</definedName>
    <definedName name="_______Lee5" localSheetId="11" hidden="1">{#VALUE!,#N/A,FALSE,0}</definedName>
    <definedName name="_______Lee5" localSheetId="12" hidden="1">{#VALUE!,#N/A,FALSE,0}</definedName>
    <definedName name="_______Lee5" hidden="1">{#VALUE!,#N/A,FALSE,0}</definedName>
    <definedName name="_______Lee5_1" localSheetId="18" hidden="1">{#VALUE!,#N/A,FALSE,0}</definedName>
    <definedName name="_______Lee5_1" localSheetId="11" hidden="1">{#VALUE!,#N/A,FALSE,0}</definedName>
    <definedName name="_______Lee5_1" localSheetId="12" hidden="1">{#VALUE!,#N/A,FALSE,0}</definedName>
    <definedName name="_______Lee5_1" hidden="1">{#VALUE!,#N/A,FALSE,0}</definedName>
    <definedName name="_______Lee5_2" localSheetId="18" hidden="1">{#VALUE!,#N/A,FALSE,0}</definedName>
    <definedName name="_______Lee5_2" localSheetId="11" hidden="1">{#VALUE!,#N/A,FALSE,0}</definedName>
    <definedName name="_______Lee5_2" localSheetId="12" hidden="1">{#VALUE!,#N/A,FALSE,0}</definedName>
    <definedName name="_______Lee5_2" hidden="1">{#VALUE!,#N/A,FALSE,0}</definedName>
    <definedName name="_______Lee5_3" localSheetId="18" hidden="1">{#VALUE!,#N/A,FALSE,0}</definedName>
    <definedName name="_______Lee5_3" localSheetId="11" hidden="1">{#VALUE!,#N/A,FALSE,0}</definedName>
    <definedName name="_______Lee5_3" localSheetId="12" hidden="1">{#VALUE!,#N/A,FALSE,0}</definedName>
    <definedName name="_______Lee5_3" hidden="1">{#VALUE!,#N/A,FALSE,0}</definedName>
    <definedName name="_______Lee5_4" localSheetId="18" hidden="1">{#VALUE!,#N/A,FALSE,0}</definedName>
    <definedName name="_______Lee5_4" localSheetId="11" hidden="1">{#VALUE!,#N/A,FALSE,0}</definedName>
    <definedName name="_______Lee5_4" localSheetId="12" hidden="1">{#VALUE!,#N/A,FALSE,0}</definedName>
    <definedName name="_______Lee5_4" hidden="1">{#VALUE!,#N/A,FALSE,0}</definedName>
    <definedName name="______hom1" localSheetId="18" hidden="1">{#N/A,#N/A,FALSE,"Assessment";#N/A,#N/A,FALSE,"Staffing";#N/A,#N/A,FALSE,"Hires";#N/A,#N/A,FALSE,"Assumptions"}</definedName>
    <definedName name="______hom1" localSheetId="11" hidden="1">{#N/A,#N/A,FALSE,"Assessment";#N/A,#N/A,FALSE,"Staffing";#N/A,#N/A,FALSE,"Hires";#N/A,#N/A,FALSE,"Assumptions"}</definedName>
    <definedName name="______hom1" localSheetId="12" hidden="1">{#N/A,#N/A,FALSE,"Assessment";#N/A,#N/A,FALSE,"Staffing";#N/A,#N/A,FALSE,"Hires";#N/A,#N/A,FALSE,"Assumptions"}</definedName>
    <definedName name="______hom1" hidden="1">{#N/A,#N/A,FALSE,"Assessment";#N/A,#N/A,FALSE,"Staffing";#N/A,#N/A,FALSE,"Hires";#N/A,#N/A,FALSE,"Assumptions"}</definedName>
    <definedName name="______hom1_1" localSheetId="18" hidden="1">{#N/A,#N/A,FALSE,"Assessment";#N/A,#N/A,FALSE,"Staffing";#N/A,#N/A,FALSE,"Hires";#N/A,#N/A,FALSE,"Assumptions"}</definedName>
    <definedName name="______hom1_1" localSheetId="11" hidden="1">{#N/A,#N/A,FALSE,"Assessment";#N/A,#N/A,FALSE,"Staffing";#N/A,#N/A,FALSE,"Hires";#N/A,#N/A,FALSE,"Assumptions"}</definedName>
    <definedName name="______hom1_1" localSheetId="12" hidden="1">{#N/A,#N/A,FALSE,"Assessment";#N/A,#N/A,FALSE,"Staffing";#N/A,#N/A,FALSE,"Hires";#N/A,#N/A,FALSE,"Assumptions"}</definedName>
    <definedName name="______hom1_1" hidden="1">{#N/A,#N/A,FALSE,"Assessment";#N/A,#N/A,FALSE,"Staffing";#N/A,#N/A,FALSE,"Hires";#N/A,#N/A,FALSE,"Assumptions"}</definedName>
    <definedName name="______hom1_2" localSheetId="18" hidden="1">{#N/A,#N/A,FALSE,"Assessment";#N/A,#N/A,FALSE,"Staffing";#N/A,#N/A,FALSE,"Hires";#N/A,#N/A,FALSE,"Assumptions"}</definedName>
    <definedName name="______hom1_2" localSheetId="11" hidden="1">{#N/A,#N/A,FALSE,"Assessment";#N/A,#N/A,FALSE,"Staffing";#N/A,#N/A,FALSE,"Hires";#N/A,#N/A,FALSE,"Assumptions"}</definedName>
    <definedName name="______hom1_2" localSheetId="12" hidden="1">{#N/A,#N/A,FALSE,"Assessment";#N/A,#N/A,FALSE,"Staffing";#N/A,#N/A,FALSE,"Hires";#N/A,#N/A,FALSE,"Assumptions"}</definedName>
    <definedName name="______hom1_2" hidden="1">{#N/A,#N/A,FALSE,"Assessment";#N/A,#N/A,FALSE,"Staffing";#N/A,#N/A,FALSE,"Hires";#N/A,#N/A,FALSE,"Assumptions"}</definedName>
    <definedName name="______hom1_3" localSheetId="18" hidden="1">{#N/A,#N/A,FALSE,"Assessment";#N/A,#N/A,FALSE,"Staffing";#N/A,#N/A,FALSE,"Hires";#N/A,#N/A,FALSE,"Assumptions"}</definedName>
    <definedName name="______hom1_3" localSheetId="11" hidden="1">{#N/A,#N/A,FALSE,"Assessment";#N/A,#N/A,FALSE,"Staffing";#N/A,#N/A,FALSE,"Hires";#N/A,#N/A,FALSE,"Assumptions"}</definedName>
    <definedName name="______hom1_3" localSheetId="12" hidden="1">{#N/A,#N/A,FALSE,"Assessment";#N/A,#N/A,FALSE,"Staffing";#N/A,#N/A,FALSE,"Hires";#N/A,#N/A,FALSE,"Assumptions"}</definedName>
    <definedName name="______hom1_3" hidden="1">{#N/A,#N/A,FALSE,"Assessment";#N/A,#N/A,FALSE,"Staffing";#N/A,#N/A,FALSE,"Hires";#N/A,#N/A,FALSE,"Assumptions"}</definedName>
    <definedName name="______hom1_4" localSheetId="18" hidden="1">{#N/A,#N/A,FALSE,"Assessment";#N/A,#N/A,FALSE,"Staffing";#N/A,#N/A,FALSE,"Hires";#N/A,#N/A,FALSE,"Assumptions"}</definedName>
    <definedName name="______hom1_4" localSheetId="11" hidden="1">{#N/A,#N/A,FALSE,"Assessment";#N/A,#N/A,FALSE,"Staffing";#N/A,#N/A,FALSE,"Hires";#N/A,#N/A,FALSE,"Assumptions"}</definedName>
    <definedName name="______hom1_4" localSheetId="12" hidden="1">{#N/A,#N/A,FALSE,"Assessment";#N/A,#N/A,FALSE,"Staffing";#N/A,#N/A,FALSE,"Hires";#N/A,#N/A,FALSE,"Assumptions"}</definedName>
    <definedName name="______hom1_4" hidden="1">{#N/A,#N/A,FALSE,"Assessment";#N/A,#N/A,FALSE,"Staffing";#N/A,#N/A,FALSE,"Hires";#N/A,#N/A,FALSE,"Assumptions"}</definedName>
    <definedName name="______k1" localSheetId="18" hidden="1">{#N/A,#N/A,FALSE,"Assessment";#N/A,#N/A,FALSE,"Staffing";#N/A,#N/A,FALSE,"Hires";#N/A,#N/A,FALSE,"Assumptions"}</definedName>
    <definedName name="______k1" localSheetId="11" hidden="1">{#N/A,#N/A,FALSE,"Assessment";#N/A,#N/A,FALSE,"Staffing";#N/A,#N/A,FALSE,"Hires";#N/A,#N/A,FALSE,"Assumptions"}</definedName>
    <definedName name="______k1" localSheetId="12" hidden="1">{#N/A,#N/A,FALSE,"Assessment";#N/A,#N/A,FALSE,"Staffing";#N/A,#N/A,FALSE,"Hires";#N/A,#N/A,FALSE,"Assumptions"}</definedName>
    <definedName name="______k1" hidden="1">{#N/A,#N/A,FALSE,"Assessment";#N/A,#N/A,FALSE,"Staffing";#N/A,#N/A,FALSE,"Hires";#N/A,#N/A,FALSE,"Assumptions"}</definedName>
    <definedName name="______k1_1" localSheetId="18" hidden="1">{#N/A,#N/A,FALSE,"Assessment";#N/A,#N/A,FALSE,"Staffing";#N/A,#N/A,FALSE,"Hires";#N/A,#N/A,FALSE,"Assumptions"}</definedName>
    <definedName name="______k1_1" localSheetId="11" hidden="1">{#N/A,#N/A,FALSE,"Assessment";#N/A,#N/A,FALSE,"Staffing";#N/A,#N/A,FALSE,"Hires";#N/A,#N/A,FALSE,"Assumptions"}</definedName>
    <definedName name="______k1_1" localSheetId="12" hidden="1">{#N/A,#N/A,FALSE,"Assessment";#N/A,#N/A,FALSE,"Staffing";#N/A,#N/A,FALSE,"Hires";#N/A,#N/A,FALSE,"Assumptions"}</definedName>
    <definedName name="______k1_1" hidden="1">{#N/A,#N/A,FALSE,"Assessment";#N/A,#N/A,FALSE,"Staffing";#N/A,#N/A,FALSE,"Hires";#N/A,#N/A,FALSE,"Assumptions"}</definedName>
    <definedName name="______k1_2" localSheetId="18" hidden="1">{#N/A,#N/A,FALSE,"Assessment";#N/A,#N/A,FALSE,"Staffing";#N/A,#N/A,FALSE,"Hires";#N/A,#N/A,FALSE,"Assumptions"}</definedName>
    <definedName name="______k1_2" localSheetId="11" hidden="1">{#N/A,#N/A,FALSE,"Assessment";#N/A,#N/A,FALSE,"Staffing";#N/A,#N/A,FALSE,"Hires";#N/A,#N/A,FALSE,"Assumptions"}</definedName>
    <definedName name="______k1_2" localSheetId="12" hidden="1">{#N/A,#N/A,FALSE,"Assessment";#N/A,#N/A,FALSE,"Staffing";#N/A,#N/A,FALSE,"Hires";#N/A,#N/A,FALSE,"Assumptions"}</definedName>
    <definedName name="______k1_2" hidden="1">{#N/A,#N/A,FALSE,"Assessment";#N/A,#N/A,FALSE,"Staffing";#N/A,#N/A,FALSE,"Hires";#N/A,#N/A,FALSE,"Assumptions"}</definedName>
    <definedName name="______k1_3" localSheetId="18" hidden="1">{#N/A,#N/A,FALSE,"Assessment";#N/A,#N/A,FALSE,"Staffing";#N/A,#N/A,FALSE,"Hires";#N/A,#N/A,FALSE,"Assumptions"}</definedName>
    <definedName name="______k1_3" localSheetId="11" hidden="1">{#N/A,#N/A,FALSE,"Assessment";#N/A,#N/A,FALSE,"Staffing";#N/A,#N/A,FALSE,"Hires";#N/A,#N/A,FALSE,"Assumptions"}</definedName>
    <definedName name="______k1_3" localSheetId="12" hidden="1">{#N/A,#N/A,FALSE,"Assessment";#N/A,#N/A,FALSE,"Staffing";#N/A,#N/A,FALSE,"Hires";#N/A,#N/A,FALSE,"Assumptions"}</definedName>
    <definedName name="______k1_3" hidden="1">{#N/A,#N/A,FALSE,"Assessment";#N/A,#N/A,FALSE,"Staffing";#N/A,#N/A,FALSE,"Hires";#N/A,#N/A,FALSE,"Assumptions"}</definedName>
    <definedName name="______k1_4" localSheetId="18" hidden="1">{#N/A,#N/A,FALSE,"Assessment";#N/A,#N/A,FALSE,"Staffing";#N/A,#N/A,FALSE,"Hires";#N/A,#N/A,FALSE,"Assumptions"}</definedName>
    <definedName name="______k1_4" localSheetId="11" hidden="1">{#N/A,#N/A,FALSE,"Assessment";#N/A,#N/A,FALSE,"Staffing";#N/A,#N/A,FALSE,"Hires";#N/A,#N/A,FALSE,"Assumptions"}</definedName>
    <definedName name="______k1_4" localSheetId="12" hidden="1">{#N/A,#N/A,FALSE,"Assessment";#N/A,#N/A,FALSE,"Staffing";#N/A,#N/A,FALSE,"Hires";#N/A,#N/A,FALSE,"Assumptions"}</definedName>
    <definedName name="______k1_4" hidden="1">{#N/A,#N/A,FALSE,"Assessment";#N/A,#N/A,FALSE,"Staffing";#N/A,#N/A,FALSE,"Hires";#N/A,#N/A,FALSE,"Assumptions"}</definedName>
    <definedName name="______kk1" localSheetId="18" hidden="1">{#N/A,#N/A,FALSE,"Assessment";#N/A,#N/A,FALSE,"Staffing";#N/A,#N/A,FALSE,"Hires";#N/A,#N/A,FALSE,"Assumptions"}</definedName>
    <definedName name="______kk1" localSheetId="11" hidden="1">{#N/A,#N/A,FALSE,"Assessment";#N/A,#N/A,FALSE,"Staffing";#N/A,#N/A,FALSE,"Hires";#N/A,#N/A,FALSE,"Assumptions"}</definedName>
    <definedName name="______kk1" localSheetId="12" hidden="1">{#N/A,#N/A,FALSE,"Assessment";#N/A,#N/A,FALSE,"Staffing";#N/A,#N/A,FALSE,"Hires";#N/A,#N/A,FALSE,"Assumptions"}</definedName>
    <definedName name="______kk1" hidden="1">{#N/A,#N/A,FALSE,"Assessment";#N/A,#N/A,FALSE,"Staffing";#N/A,#N/A,FALSE,"Hires";#N/A,#N/A,FALSE,"Assumptions"}</definedName>
    <definedName name="______kk1_1" localSheetId="18" hidden="1">{#N/A,#N/A,FALSE,"Assessment";#N/A,#N/A,FALSE,"Staffing";#N/A,#N/A,FALSE,"Hires";#N/A,#N/A,FALSE,"Assumptions"}</definedName>
    <definedName name="______kk1_1" localSheetId="11" hidden="1">{#N/A,#N/A,FALSE,"Assessment";#N/A,#N/A,FALSE,"Staffing";#N/A,#N/A,FALSE,"Hires";#N/A,#N/A,FALSE,"Assumptions"}</definedName>
    <definedName name="______kk1_1" localSheetId="12" hidden="1">{#N/A,#N/A,FALSE,"Assessment";#N/A,#N/A,FALSE,"Staffing";#N/A,#N/A,FALSE,"Hires";#N/A,#N/A,FALSE,"Assumptions"}</definedName>
    <definedName name="______kk1_1" hidden="1">{#N/A,#N/A,FALSE,"Assessment";#N/A,#N/A,FALSE,"Staffing";#N/A,#N/A,FALSE,"Hires";#N/A,#N/A,FALSE,"Assumptions"}</definedName>
    <definedName name="______kk1_2" localSheetId="18" hidden="1">{#N/A,#N/A,FALSE,"Assessment";#N/A,#N/A,FALSE,"Staffing";#N/A,#N/A,FALSE,"Hires";#N/A,#N/A,FALSE,"Assumptions"}</definedName>
    <definedName name="______kk1_2" localSheetId="11" hidden="1">{#N/A,#N/A,FALSE,"Assessment";#N/A,#N/A,FALSE,"Staffing";#N/A,#N/A,FALSE,"Hires";#N/A,#N/A,FALSE,"Assumptions"}</definedName>
    <definedName name="______kk1_2" localSheetId="12" hidden="1">{#N/A,#N/A,FALSE,"Assessment";#N/A,#N/A,FALSE,"Staffing";#N/A,#N/A,FALSE,"Hires";#N/A,#N/A,FALSE,"Assumptions"}</definedName>
    <definedName name="______kk1_2" hidden="1">{#N/A,#N/A,FALSE,"Assessment";#N/A,#N/A,FALSE,"Staffing";#N/A,#N/A,FALSE,"Hires";#N/A,#N/A,FALSE,"Assumptions"}</definedName>
    <definedName name="______kk1_3" localSheetId="18" hidden="1">{#N/A,#N/A,FALSE,"Assessment";#N/A,#N/A,FALSE,"Staffing";#N/A,#N/A,FALSE,"Hires";#N/A,#N/A,FALSE,"Assumptions"}</definedName>
    <definedName name="______kk1_3" localSheetId="11" hidden="1">{#N/A,#N/A,FALSE,"Assessment";#N/A,#N/A,FALSE,"Staffing";#N/A,#N/A,FALSE,"Hires";#N/A,#N/A,FALSE,"Assumptions"}</definedName>
    <definedName name="______kk1_3" localSheetId="12" hidden="1">{#N/A,#N/A,FALSE,"Assessment";#N/A,#N/A,FALSE,"Staffing";#N/A,#N/A,FALSE,"Hires";#N/A,#N/A,FALSE,"Assumptions"}</definedName>
    <definedName name="______kk1_3" hidden="1">{#N/A,#N/A,FALSE,"Assessment";#N/A,#N/A,FALSE,"Staffing";#N/A,#N/A,FALSE,"Hires";#N/A,#N/A,FALSE,"Assumptions"}</definedName>
    <definedName name="______kk1_4" localSheetId="18" hidden="1">{#N/A,#N/A,FALSE,"Assessment";#N/A,#N/A,FALSE,"Staffing";#N/A,#N/A,FALSE,"Hires";#N/A,#N/A,FALSE,"Assumptions"}</definedName>
    <definedName name="______kk1_4" localSheetId="11" hidden="1">{#N/A,#N/A,FALSE,"Assessment";#N/A,#N/A,FALSE,"Staffing";#N/A,#N/A,FALSE,"Hires";#N/A,#N/A,FALSE,"Assumptions"}</definedName>
    <definedName name="______kk1_4" localSheetId="12" hidden="1">{#N/A,#N/A,FALSE,"Assessment";#N/A,#N/A,FALSE,"Staffing";#N/A,#N/A,FALSE,"Hires";#N/A,#N/A,FALSE,"Assumptions"}</definedName>
    <definedName name="______kk1_4" hidden="1">{#N/A,#N/A,FALSE,"Assessment";#N/A,#N/A,FALSE,"Staffing";#N/A,#N/A,FALSE,"Hires";#N/A,#N/A,FALSE,"Assumptions"}</definedName>
    <definedName name="______KKK1" localSheetId="18" hidden="1">{#N/A,#N/A,FALSE,"Assessment";#N/A,#N/A,FALSE,"Staffing";#N/A,#N/A,FALSE,"Hires";#N/A,#N/A,FALSE,"Assumptions"}</definedName>
    <definedName name="______KKK1" localSheetId="11" hidden="1">{#N/A,#N/A,FALSE,"Assessment";#N/A,#N/A,FALSE,"Staffing";#N/A,#N/A,FALSE,"Hires";#N/A,#N/A,FALSE,"Assumptions"}</definedName>
    <definedName name="______KKK1" localSheetId="12" hidden="1">{#N/A,#N/A,FALSE,"Assessment";#N/A,#N/A,FALSE,"Staffing";#N/A,#N/A,FALSE,"Hires";#N/A,#N/A,FALSE,"Assumptions"}</definedName>
    <definedName name="______KKK1" hidden="1">{#N/A,#N/A,FALSE,"Assessment";#N/A,#N/A,FALSE,"Staffing";#N/A,#N/A,FALSE,"Hires";#N/A,#N/A,FALSE,"Assumptions"}</definedName>
    <definedName name="______KKK1_1" localSheetId="18" hidden="1">{#N/A,#N/A,FALSE,"Assessment";#N/A,#N/A,FALSE,"Staffing";#N/A,#N/A,FALSE,"Hires";#N/A,#N/A,FALSE,"Assumptions"}</definedName>
    <definedName name="______KKK1_1" localSheetId="11" hidden="1">{#N/A,#N/A,FALSE,"Assessment";#N/A,#N/A,FALSE,"Staffing";#N/A,#N/A,FALSE,"Hires";#N/A,#N/A,FALSE,"Assumptions"}</definedName>
    <definedName name="______KKK1_1" localSheetId="12" hidden="1">{#N/A,#N/A,FALSE,"Assessment";#N/A,#N/A,FALSE,"Staffing";#N/A,#N/A,FALSE,"Hires";#N/A,#N/A,FALSE,"Assumptions"}</definedName>
    <definedName name="______KKK1_1" hidden="1">{#N/A,#N/A,FALSE,"Assessment";#N/A,#N/A,FALSE,"Staffing";#N/A,#N/A,FALSE,"Hires";#N/A,#N/A,FALSE,"Assumptions"}</definedName>
    <definedName name="______KKK1_2" localSheetId="18" hidden="1">{#N/A,#N/A,FALSE,"Assessment";#N/A,#N/A,FALSE,"Staffing";#N/A,#N/A,FALSE,"Hires";#N/A,#N/A,FALSE,"Assumptions"}</definedName>
    <definedName name="______KKK1_2" localSheetId="11" hidden="1">{#N/A,#N/A,FALSE,"Assessment";#N/A,#N/A,FALSE,"Staffing";#N/A,#N/A,FALSE,"Hires";#N/A,#N/A,FALSE,"Assumptions"}</definedName>
    <definedName name="______KKK1_2" localSheetId="12" hidden="1">{#N/A,#N/A,FALSE,"Assessment";#N/A,#N/A,FALSE,"Staffing";#N/A,#N/A,FALSE,"Hires";#N/A,#N/A,FALSE,"Assumptions"}</definedName>
    <definedName name="______KKK1_2" hidden="1">{#N/A,#N/A,FALSE,"Assessment";#N/A,#N/A,FALSE,"Staffing";#N/A,#N/A,FALSE,"Hires";#N/A,#N/A,FALSE,"Assumptions"}</definedName>
    <definedName name="______KKK1_3" localSheetId="18" hidden="1">{#N/A,#N/A,FALSE,"Assessment";#N/A,#N/A,FALSE,"Staffing";#N/A,#N/A,FALSE,"Hires";#N/A,#N/A,FALSE,"Assumptions"}</definedName>
    <definedName name="______KKK1_3" localSheetId="11" hidden="1">{#N/A,#N/A,FALSE,"Assessment";#N/A,#N/A,FALSE,"Staffing";#N/A,#N/A,FALSE,"Hires";#N/A,#N/A,FALSE,"Assumptions"}</definedName>
    <definedName name="______KKK1_3" localSheetId="12" hidden="1">{#N/A,#N/A,FALSE,"Assessment";#N/A,#N/A,FALSE,"Staffing";#N/A,#N/A,FALSE,"Hires";#N/A,#N/A,FALSE,"Assumptions"}</definedName>
    <definedName name="______KKK1_3" hidden="1">{#N/A,#N/A,FALSE,"Assessment";#N/A,#N/A,FALSE,"Staffing";#N/A,#N/A,FALSE,"Hires";#N/A,#N/A,FALSE,"Assumptions"}</definedName>
    <definedName name="______KKK1_4" localSheetId="18" hidden="1">{#N/A,#N/A,FALSE,"Assessment";#N/A,#N/A,FALSE,"Staffing";#N/A,#N/A,FALSE,"Hires";#N/A,#N/A,FALSE,"Assumptions"}</definedName>
    <definedName name="______KKK1_4" localSheetId="11" hidden="1">{#N/A,#N/A,FALSE,"Assessment";#N/A,#N/A,FALSE,"Staffing";#N/A,#N/A,FALSE,"Hires";#N/A,#N/A,FALSE,"Assumptions"}</definedName>
    <definedName name="______KKK1_4" localSheetId="12" hidden="1">{#N/A,#N/A,FALSE,"Assessment";#N/A,#N/A,FALSE,"Staffing";#N/A,#N/A,FALSE,"Hires";#N/A,#N/A,FALSE,"Assumptions"}</definedName>
    <definedName name="______KKK1_4" hidden="1">{#N/A,#N/A,FALSE,"Assessment";#N/A,#N/A,FALSE,"Staffing";#N/A,#N/A,FALSE,"Hires";#N/A,#N/A,FALSE,"Assumptions"}</definedName>
    <definedName name="______w2" localSheetId="18" hidden="1">{"Model Summary",#N/A,FALSE,"Print Chart";"Holdco",#N/A,FALSE,"Print Chart";"Genco",#N/A,FALSE,"Print Chart";"Servco",#N/A,FALSE,"Print Chart";"Genco_Detail",#N/A,FALSE,"Summary Financials";"Servco_Detail",#N/A,FALSE,"Summary Financials"}</definedName>
    <definedName name="______w2" localSheetId="11" hidden="1">{"Model Summary",#N/A,FALSE,"Print Chart";"Holdco",#N/A,FALSE,"Print Chart";"Genco",#N/A,FALSE,"Print Chart";"Servco",#N/A,FALSE,"Print Chart";"Genco_Detail",#N/A,FALSE,"Summary Financials";"Servco_Detail",#N/A,FALSE,"Summary Financials"}</definedName>
    <definedName name="______w2" localSheetId="12"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18" hidden="1">{"Model Summary",#N/A,FALSE,"Print Chart";"Holdco",#N/A,FALSE,"Print Chart";"Genco",#N/A,FALSE,"Print Chart";"Servco",#N/A,FALSE,"Print Chart";"Genco_Detail",#N/A,FALSE,"Summary Financials";"Servco_Detail",#N/A,FALSE,"Summary Financials"}</definedName>
    <definedName name="______w2_1" localSheetId="11" hidden="1">{"Model Summary",#N/A,FALSE,"Print Chart";"Holdco",#N/A,FALSE,"Print Chart";"Genco",#N/A,FALSE,"Print Chart";"Servco",#N/A,FALSE,"Print Chart";"Genco_Detail",#N/A,FALSE,"Summary Financials";"Servco_Detail",#N/A,FALSE,"Summary Financials"}</definedName>
    <definedName name="______w2_1" localSheetId="12"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18" hidden="1">{"Model Summary",#N/A,FALSE,"Print Chart";"Holdco",#N/A,FALSE,"Print Chart";"Genco",#N/A,FALSE,"Print Chart";"Servco",#N/A,FALSE,"Print Chart";"Genco_Detail",#N/A,FALSE,"Summary Financials";"Servco_Detail",#N/A,FALSE,"Summary Financials"}</definedName>
    <definedName name="______w2_2" localSheetId="11" hidden="1">{"Model Summary",#N/A,FALSE,"Print Chart";"Holdco",#N/A,FALSE,"Print Chart";"Genco",#N/A,FALSE,"Print Chart";"Servco",#N/A,FALSE,"Print Chart";"Genco_Detail",#N/A,FALSE,"Summary Financials";"Servco_Detail",#N/A,FALSE,"Summary Financials"}</definedName>
    <definedName name="______w2_2" localSheetId="12"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18" hidden="1">{"Model Summary",#N/A,FALSE,"Print Chart";"Holdco",#N/A,FALSE,"Print Chart";"Genco",#N/A,FALSE,"Print Chart";"Servco",#N/A,FALSE,"Print Chart";"Genco_Detail",#N/A,FALSE,"Summary Financials";"Servco_Detail",#N/A,FALSE,"Summary Financials"}</definedName>
    <definedName name="______w2_3" localSheetId="11" hidden="1">{"Model Summary",#N/A,FALSE,"Print Chart";"Holdco",#N/A,FALSE,"Print Chart";"Genco",#N/A,FALSE,"Print Chart";"Servco",#N/A,FALSE,"Print Chart";"Genco_Detail",#N/A,FALSE,"Summary Financials";"Servco_Detail",#N/A,FALSE,"Summary Financials"}</definedName>
    <definedName name="______w2_3" localSheetId="12"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18" hidden="1">{"Model Summary",#N/A,FALSE,"Print Chart";"Holdco",#N/A,FALSE,"Print Chart";"Genco",#N/A,FALSE,"Print Chart";"Servco",#N/A,FALSE,"Print Chart";"Genco_Detail",#N/A,FALSE,"Summary Financials";"Servco_Detail",#N/A,FALSE,"Summary Financials"}</definedName>
    <definedName name="______w2_4" localSheetId="11" hidden="1">{"Model Summary",#N/A,FALSE,"Print Chart";"Holdco",#N/A,FALSE,"Print Chart";"Genco",#N/A,FALSE,"Print Chart";"Servco",#N/A,FALSE,"Print Chart";"Genco_Detail",#N/A,FALSE,"Summary Financials";"Servco_Detail",#N/A,FALSE,"Summary Financials"}</definedName>
    <definedName name="______w2_4" localSheetId="12"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18" hidden="1">{"Model Summary",#N/A,FALSE,"Print Chart";"Holdco",#N/A,FALSE,"Print Chart";"Genco",#N/A,FALSE,"Print Chart";"Servco",#N/A,FALSE,"Print Chart";"Genco_Detail",#N/A,FALSE,"Summary Financials";"Servco_Detail",#N/A,FALSE,"Summary Financials"}</definedName>
    <definedName name="______wr6" localSheetId="11" hidden="1">{"Model Summary",#N/A,FALSE,"Print Chart";"Holdco",#N/A,FALSE,"Print Chart";"Genco",#N/A,FALSE,"Print Chart";"Servco",#N/A,FALSE,"Print Chart";"Genco_Detail",#N/A,FALSE,"Summary Financials";"Servco_Detail",#N/A,FALSE,"Summary Financials"}</definedName>
    <definedName name="______wr6" localSheetId="1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18" hidden="1">{"Model Summary",#N/A,FALSE,"Print Chart";"Holdco",#N/A,FALSE,"Print Chart";"Genco",#N/A,FALSE,"Print Chart";"Servco",#N/A,FALSE,"Print Chart";"Genco_Detail",#N/A,FALSE,"Summary Financials";"Servco_Detail",#N/A,FALSE,"Summary Financials"}</definedName>
    <definedName name="______wr6_1" localSheetId="11" hidden="1">{"Model Summary",#N/A,FALSE,"Print Chart";"Holdco",#N/A,FALSE,"Print Chart";"Genco",#N/A,FALSE,"Print Chart";"Servco",#N/A,FALSE,"Print Chart";"Genco_Detail",#N/A,FALSE,"Summary Financials";"Servco_Detail",#N/A,FALSE,"Summary Financials"}</definedName>
    <definedName name="______wr6_1" localSheetId="12"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18" hidden="1">{"Model Summary",#N/A,FALSE,"Print Chart";"Holdco",#N/A,FALSE,"Print Chart";"Genco",#N/A,FALSE,"Print Chart";"Servco",#N/A,FALSE,"Print Chart";"Genco_Detail",#N/A,FALSE,"Summary Financials";"Servco_Detail",#N/A,FALSE,"Summary Financials"}</definedName>
    <definedName name="______wr6_2" localSheetId="11" hidden="1">{"Model Summary",#N/A,FALSE,"Print Chart";"Holdco",#N/A,FALSE,"Print Chart";"Genco",#N/A,FALSE,"Print Chart";"Servco",#N/A,FALSE,"Print Chart";"Genco_Detail",#N/A,FALSE,"Summary Financials";"Servco_Detail",#N/A,FALSE,"Summary Financials"}</definedName>
    <definedName name="______wr6_2" localSheetId="12"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18" hidden="1">{"Model Summary",#N/A,FALSE,"Print Chart";"Holdco",#N/A,FALSE,"Print Chart";"Genco",#N/A,FALSE,"Print Chart";"Servco",#N/A,FALSE,"Print Chart";"Genco_Detail",#N/A,FALSE,"Summary Financials";"Servco_Detail",#N/A,FALSE,"Summary Financials"}</definedName>
    <definedName name="______wr6_3" localSheetId="11" hidden="1">{"Model Summary",#N/A,FALSE,"Print Chart";"Holdco",#N/A,FALSE,"Print Chart";"Genco",#N/A,FALSE,"Print Chart";"Servco",#N/A,FALSE,"Print Chart";"Genco_Detail",#N/A,FALSE,"Summary Financials";"Servco_Detail",#N/A,FALSE,"Summary Financials"}</definedName>
    <definedName name="______wr6_3" localSheetId="12"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18" hidden="1">{"Model Summary",#N/A,FALSE,"Print Chart";"Holdco",#N/A,FALSE,"Print Chart";"Genco",#N/A,FALSE,"Print Chart";"Servco",#N/A,FALSE,"Print Chart";"Genco_Detail",#N/A,FALSE,"Summary Financials";"Servco_Detail",#N/A,FALSE,"Summary Financials"}</definedName>
    <definedName name="______wr6_4" localSheetId="11" hidden="1">{"Model Summary",#N/A,FALSE,"Print Chart";"Holdco",#N/A,FALSE,"Print Chart";"Genco",#N/A,FALSE,"Print Chart";"Servco",#N/A,FALSE,"Print Chart";"Genco_Detail",#N/A,FALSE,"Summary Financials";"Servco_Detail",#N/A,FALSE,"Summary Financials"}</definedName>
    <definedName name="______wr6_4" localSheetId="12"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18" hidden="1">{"holdco",#N/A,FALSE,"Summary Financials";"holdco",#N/A,FALSE,"Summary Financials"}</definedName>
    <definedName name="______wr9" localSheetId="11" hidden="1">{"holdco",#N/A,FALSE,"Summary Financials";"holdco",#N/A,FALSE,"Summary Financials"}</definedName>
    <definedName name="______wr9" localSheetId="12" hidden="1">{"holdco",#N/A,FALSE,"Summary Financials";"holdco",#N/A,FALSE,"Summary Financials"}</definedName>
    <definedName name="______wr9" hidden="1">{"holdco",#N/A,FALSE,"Summary Financials";"holdco",#N/A,FALSE,"Summary Financials"}</definedName>
    <definedName name="______wr9_1" localSheetId="18" hidden="1">{"holdco",#N/A,FALSE,"Summary Financials";"holdco",#N/A,FALSE,"Summary Financials"}</definedName>
    <definedName name="______wr9_1" localSheetId="11" hidden="1">{"holdco",#N/A,FALSE,"Summary Financials";"holdco",#N/A,FALSE,"Summary Financials"}</definedName>
    <definedName name="______wr9_1" localSheetId="12" hidden="1">{"holdco",#N/A,FALSE,"Summary Financials";"holdco",#N/A,FALSE,"Summary Financials"}</definedName>
    <definedName name="______wr9_1" hidden="1">{"holdco",#N/A,FALSE,"Summary Financials";"holdco",#N/A,FALSE,"Summary Financials"}</definedName>
    <definedName name="______wr9_2" localSheetId="18" hidden="1">{"holdco",#N/A,FALSE,"Summary Financials";"holdco",#N/A,FALSE,"Summary Financials"}</definedName>
    <definedName name="______wr9_2" localSheetId="11" hidden="1">{"holdco",#N/A,FALSE,"Summary Financials";"holdco",#N/A,FALSE,"Summary Financials"}</definedName>
    <definedName name="______wr9_2" localSheetId="12" hidden="1">{"holdco",#N/A,FALSE,"Summary Financials";"holdco",#N/A,FALSE,"Summary Financials"}</definedName>
    <definedName name="______wr9_2" hidden="1">{"holdco",#N/A,FALSE,"Summary Financials";"holdco",#N/A,FALSE,"Summary Financials"}</definedName>
    <definedName name="______wr9_3" localSheetId="18" hidden="1">{"holdco",#N/A,FALSE,"Summary Financials";"holdco",#N/A,FALSE,"Summary Financials"}</definedName>
    <definedName name="______wr9_3" localSheetId="11" hidden="1">{"holdco",#N/A,FALSE,"Summary Financials";"holdco",#N/A,FALSE,"Summary Financials"}</definedName>
    <definedName name="______wr9_3" localSheetId="12" hidden="1">{"holdco",#N/A,FALSE,"Summary Financials";"holdco",#N/A,FALSE,"Summary Financials"}</definedName>
    <definedName name="______wr9_3" hidden="1">{"holdco",#N/A,FALSE,"Summary Financials";"holdco",#N/A,FALSE,"Summary Financials"}</definedName>
    <definedName name="______wr9_4" localSheetId="18" hidden="1">{"holdco",#N/A,FALSE,"Summary Financials";"holdco",#N/A,FALSE,"Summary Financials"}</definedName>
    <definedName name="______wr9_4" localSheetId="11" hidden="1">{"holdco",#N/A,FALSE,"Summary Financials";"holdco",#N/A,FALSE,"Summary Financials"}</definedName>
    <definedName name="______wr9_4" localSheetId="12" hidden="1">{"holdco",#N/A,FALSE,"Summary Financials";"holdco",#N/A,FALSE,"Summary Financials"}</definedName>
    <definedName name="______wr9_4" hidden="1">{"holdco",#N/A,FALSE,"Summary Financials";"holdco",#N/A,FALSE,"Summary Financials"}</definedName>
    <definedName name="______wrn1" localSheetId="18" hidden="1">{"holdco",#N/A,FALSE,"Summary Financials";"holdco",#N/A,FALSE,"Summary Financials"}</definedName>
    <definedName name="______wrn1" localSheetId="11" hidden="1">{"holdco",#N/A,FALSE,"Summary Financials";"holdco",#N/A,FALSE,"Summary Financials"}</definedName>
    <definedName name="______wrn1" localSheetId="12" hidden="1">{"holdco",#N/A,FALSE,"Summary Financials";"holdco",#N/A,FALSE,"Summary Financials"}</definedName>
    <definedName name="______wrn1" hidden="1">{"holdco",#N/A,FALSE,"Summary Financials";"holdco",#N/A,FALSE,"Summary Financials"}</definedName>
    <definedName name="______wrn1_1" localSheetId="18" hidden="1">{"holdco",#N/A,FALSE,"Summary Financials";"holdco",#N/A,FALSE,"Summary Financials"}</definedName>
    <definedName name="______wrn1_1" localSheetId="11" hidden="1">{"holdco",#N/A,FALSE,"Summary Financials";"holdco",#N/A,FALSE,"Summary Financials"}</definedName>
    <definedName name="______wrn1_1" localSheetId="12" hidden="1">{"holdco",#N/A,FALSE,"Summary Financials";"holdco",#N/A,FALSE,"Summary Financials"}</definedName>
    <definedName name="______wrn1_1" hidden="1">{"holdco",#N/A,FALSE,"Summary Financials";"holdco",#N/A,FALSE,"Summary Financials"}</definedName>
    <definedName name="______wrn1_2" localSheetId="18" hidden="1">{"holdco",#N/A,FALSE,"Summary Financials";"holdco",#N/A,FALSE,"Summary Financials"}</definedName>
    <definedName name="______wrn1_2" localSheetId="11" hidden="1">{"holdco",#N/A,FALSE,"Summary Financials";"holdco",#N/A,FALSE,"Summary Financials"}</definedName>
    <definedName name="______wrn1_2" localSheetId="12" hidden="1">{"holdco",#N/A,FALSE,"Summary Financials";"holdco",#N/A,FALSE,"Summary Financials"}</definedName>
    <definedName name="______wrn1_2" hidden="1">{"holdco",#N/A,FALSE,"Summary Financials";"holdco",#N/A,FALSE,"Summary Financials"}</definedName>
    <definedName name="______wrn1_3" localSheetId="18" hidden="1">{"holdco",#N/A,FALSE,"Summary Financials";"holdco",#N/A,FALSE,"Summary Financials"}</definedName>
    <definedName name="______wrn1_3" localSheetId="11" hidden="1">{"holdco",#N/A,FALSE,"Summary Financials";"holdco",#N/A,FALSE,"Summary Financials"}</definedName>
    <definedName name="______wrn1_3" localSheetId="12" hidden="1">{"holdco",#N/A,FALSE,"Summary Financials";"holdco",#N/A,FALSE,"Summary Financials"}</definedName>
    <definedName name="______wrn1_3" hidden="1">{"holdco",#N/A,FALSE,"Summary Financials";"holdco",#N/A,FALSE,"Summary Financials"}</definedName>
    <definedName name="______wrn1_4" localSheetId="18" hidden="1">{"holdco",#N/A,FALSE,"Summary Financials";"holdco",#N/A,FALSE,"Summary Financials"}</definedName>
    <definedName name="______wrn1_4" localSheetId="11" hidden="1">{"holdco",#N/A,FALSE,"Summary Financials";"holdco",#N/A,FALSE,"Summary Financials"}</definedName>
    <definedName name="______wrn1_4" localSheetId="12" hidden="1">{"holdco",#N/A,FALSE,"Summary Financials";"holdco",#N/A,FALSE,"Summary Financials"}</definedName>
    <definedName name="______wrn1_4" hidden="1">{"holdco",#N/A,FALSE,"Summary Financials";"holdco",#N/A,FALSE,"Summary Financials"}</definedName>
    <definedName name="______wrn2" localSheetId="18" hidden="1">{"holdco",#N/A,FALSE,"Summary Financials";"holdco",#N/A,FALSE,"Summary Financials"}</definedName>
    <definedName name="______wrn2" localSheetId="11" hidden="1">{"holdco",#N/A,FALSE,"Summary Financials";"holdco",#N/A,FALSE,"Summary Financials"}</definedName>
    <definedName name="______wrn2" localSheetId="12" hidden="1">{"holdco",#N/A,FALSE,"Summary Financials";"holdco",#N/A,FALSE,"Summary Financials"}</definedName>
    <definedName name="______wrn2" hidden="1">{"holdco",#N/A,FALSE,"Summary Financials";"holdco",#N/A,FALSE,"Summary Financials"}</definedName>
    <definedName name="______wrn2_1" localSheetId="18" hidden="1">{"holdco",#N/A,FALSE,"Summary Financials";"holdco",#N/A,FALSE,"Summary Financials"}</definedName>
    <definedName name="______wrn2_1" localSheetId="11" hidden="1">{"holdco",#N/A,FALSE,"Summary Financials";"holdco",#N/A,FALSE,"Summary Financials"}</definedName>
    <definedName name="______wrn2_1" localSheetId="12" hidden="1">{"holdco",#N/A,FALSE,"Summary Financials";"holdco",#N/A,FALSE,"Summary Financials"}</definedName>
    <definedName name="______wrn2_1" hidden="1">{"holdco",#N/A,FALSE,"Summary Financials";"holdco",#N/A,FALSE,"Summary Financials"}</definedName>
    <definedName name="______wrn2_2" localSheetId="18" hidden="1">{"holdco",#N/A,FALSE,"Summary Financials";"holdco",#N/A,FALSE,"Summary Financials"}</definedName>
    <definedName name="______wrn2_2" localSheetId="11" hidden="1">{"holdco",#N/A,FALSE,"Summary Financials";"holdco",#N/A,FALSE,"Summary Financials"}</definedName>
    <definedName name="______wrn2_2" localSheetId="12" hidden="1">{"holdco",#N/A,FALSE,"Summary Financials";"holdco",#N/A,FALSE,"Summary Financials"}</definedName>
    <definedName name="______wrn2_2" hidden="1">{"holdco",#N/A,FALSE,"Summary Financials";"holdco",#N/A,FALSE,"Summary Financials"}</definedName>
    <definedName name="______wrn2_3" localSheetId="18" hidden="1">{"holdco",#N/A,FALSE,"Summary Financials";"holdco",#N/A,FALSE,"Summary Financials"}</definedName>
    <definedName name="______wrn2_3" localSheetId="11" hidden="1">{"holdco",#N/A,FALSE,"Summary Financials";"holdco",#N/A,FALSE,"Summary Financials"}</definedName>
    <definedName name="______wrn2_3" localSheetId="12" hidden="1">{"holdco",#N/A,FALSE,"Summary Financials";"holdco",#N/A,FALSE,"Summary Financials"}</definedName>
    <definedName name="______wrn2_3" hidden="1">{"holdco",#N/A,FALSE,"Summary Financials";"holdco",#N/A,FALSE,"Summary Financials"}</definedName>
    <definedName name="______wrn2_4" localSheetId="18" hidden="1">{"holdco",#N/A,FALSE,"Summary Financials";"holdco",#N/A,FALSE,"Summary Financials"}</definedName>
    <definedName name="______wrn2_4" localSheetId="11" hidden="1">{"holdco",#N/A,FALSE,"Summary Financials";"holdco",#N/A,FALSE,"Summary Financials"}</definedName>
    <definedName name="______wrn2_4" localSheetId="12" hidden="1">{"holdco",#N/A,FALSE,"Summary Financials";"holdco",#N/A,FALSE,"Summary Financials"}</definedName>
    <definedName name="______wrn2_4" hidden="1">{"holdco",#N/A,FALSE,"Summary Financials";"holdco",#N/A,FALSE,"Summary Financials"}</definedName>
    <definedName name="______wrn3" localSheetId="18" hidden="1">{"holdco",#N/A,FALSE,"Summary Financials";"holdco",#N/A,FALSE,"Summary Financials"}</definedName>
    <definedName name="______wrn3" localSheetId="11" hidden="1">{"holdco",#N/A,FALSE,"Summary Financials";"holdco",#N/A,FALSE,"Summary Financials"}</definedName>
    <definedName name="______wrn3" localSheetId="12" hidden="1">{"holdco",#N/A,FALSE,"Summary Financials";"holdco",#N/A,FALSE,"Summary Financials"}</definedName>
    <definedName name="______wrn3" hidden="1">{"holdco",#N/A,FALSE,"Summary Financials";"holdco",#N/A,FALSE,"Summary Financials"}</definedName>
    <definedName name="______wrn3_1" localSheetId="18" hidden="1">{"holdco",#N/A,FALSE,"Summary Financials";"holdco",#N/A,FALSE,"Summary Financials"}</definedName>
    <definedName name="______wrn3_1" localSheetId="11" hidden="1">{"holdco",#N/A,FALSE,"Summary Financials";"holdco",#N/A,FALSE,"Summary Financials"}</definedName>
    <definedName name="______wrn3_1" localSheetId="12" hidden="1">{"holdco",#N/A,FALSE,"Summary Financials";"holdco",#N/A,FALSE,"Summary Financials"}</definedName>
    <definedName name="______wrn3_1" hidden="1">{"holdco",#N/A,FALSE,"Summary Financials";"holdco",#N/A,FALSE,"Summary Financials"}</definedName>
    <definedName name="______wrn3_2" localSheetId="18" hidden="1">{"holdco",#N/A,FALSE,"Summary Financials";"holdco",#N/A,FALSE,"Summary Financials"}</definedName>
    <definedName name="______wrn3_2" localSheetId="11" hidden="1">{"holdco",#N/A,FALSE,"Summary Financials";"holdco",#N/A,FALSE,"Summary Financials"}</definedName>
    <definedName name="______wrn3_2" localSheetId="12" hidden="1">{"holdco",#N/A,FALSE,"Summary Financials";"holdco",#N/A,FALSE,"Summary Financials"}</definedName>
    <definedName name="______wrn3_2" hidden="1">{"holdco",#N/A,FALSE,"Summary Financials";"holdco",#N/A,FALSE,"Summary Financials"}</definedName>
    <definedName name="______wrn3_3" localSheetId="18" hidden="1">{"holdco",#N/A,FALSE,"Summary Financials";"holdco",#N/A,FALSE,"Summary Financials"}</definedName>
    <definedName name="______wrn3_3" localSheetId="11" hidden="1">{"holdco",#N/A,FALSE,"Summary Financials";"holdco",#N/A,FALSE,"Summary Financials"}</definedName>
    <definedName name="______wrn3_3" localSheetId="12" hidden="1">{"holdco",#N/A,FALSE,"Summary Financials";"holdco",#N/A,FALSE,"Summary Financials"}</definedName>
    <definedName name="______wrn3_3" hidden="1">{"holdco",#N/A,FALSE,"Summary Financials";"holdco",#N/A,FALSE,"Summary Financials"}</definedName>
    <definedName name="______wrn3_4" localSheetId="18" hidden="1">{"holdco",#N/A,FALSE,"Summary Financials";"holdco",#N/A,FALSE,"Summary Financials"}</definedName>
    <definedName name="______wrn3_4" localSheetId="11" hidden="1">{"holdco",#N/A,FALSE,"Summary Financials";"holdco",#N/A,FALSE,"Summary Financials"}</definedName>
    <definedName name="______wrn3_4" localSheetId="12" hidden="1">{"holdco",#N/A,FALSE,"Summary Financials";"holdco",#N/A,FALSE,"Summary Financials"}</definedName>
    <definedName name="______wrn3_4" hidden="1">{"holdco",#N/A,FALSE,"Summary Financials";"holdco",#N/A,FALSE,"Summary Financials"}</definedName>
    <definedName name="______wrn7" localSheetId="18" hidden="1">{"Model Summary",#N/A,FALSE,"Print Chart";"Holdco",#N/A,FALSE,"Print Chart";"Genco",#N/A,FALSE,"Print Chart";"Servco",#N/A,FALSE,"Print Chart";"Genco_Detail",#N/A,FALSE,"Summary Financials";"Servco_Detail",#N/A,FALSE,"Summary Financials"}</definedName>
    <definedName name="______wrn7" localSheetId="11" hidden="1">{"Model Summary",#N/A,FALSE,"Print Chart";"Holdco",#N/A,FALSE,"Print Chart";"Genco",#N/A,FALSE,"Print Chart";"Servco",#N/A,FALSE,"Print Chart";"Genco_Detail",#N/A,FALSE,"Summary Financials";"Servco_Detail",#N/A,FALSE,"Summary Financials"}</definedName>
    <definedName name="______wrn7" localSheetId="12"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18" hidden="1">{"Model Summary",#N/A,FALSE,"Print Chart";"Holdco",#N/A,FALSE,"Print Chart";"Genco",#N/A,FALSE,"Print Chart";"Servco",#N/A,FALSE,"Print Chart";"Genco_Detail",#N/A,FALSE,"Summary Financials";"Servco_Detail",#N/A,FALSE,"Summary Financials"}</definedName>
    <definedName name="______wrn7_1" localSheetId="11" hidden="1">{"Model Summary",#N/A,FALSE,"Print Chart";"Holdco",#N/A,FALSE,"Print Chart";"Genco",#N/A,FALSE,"Print Chart";"Servco",#N/A,FALSE,"Print Chart";"Genco_Detail",#N/A,FALSE,"Summary Financials";"Servco_Detail",#N/A,FALSE,"Summary Financials"}</definedName>
    <definedName name="______wrn7_1" localSheetId="12"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18" hidden="1">{"Model Summary",#N/A,FALSE,"Print Chart";"Holdco",#N/A,FALSE,"Print Chart";"Genco",#N/A,FALSE,"Print Chart";"Servco",#N/A,FALSE,"Print Chart";"Genco_Detail",#N/A,FALSE,"Summary Financials";"Servco_Detail",#N/A,FALSE,"Summary Financials"}</definedName>
    <definedName name="______wrn7_2" localSheetId="11" hidden="1">{"Model Summary",#N/A,FALSE,"Print Chart";"Holdco",#N/A,FALSE,"Print Chart";"Genco",#N/A,FALSE,"Print Chart";"Servco",#N/A,FALSE,"Print Chart";"Genco_Detail",#N/A,FALSE,"Summary Financials";"Servco_Detail",#N/A,FALSE,"Summary Financials"}</definedName>
    <definedName name="______wrn7_2" localSheetId="12"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18" hidden="1">{"Model Summary",#N/A,FALSE,"Print Chart";"Holdco",#N/A,FALSE,"Print Chart";"Genco",#N/A,FALSE,"Print Chart";"Servco",#N/A,FALSE,"Print Chart";"Genco_Detail",#N/A,FALSE,"Summary Financials";"Servco_Detail",#N/A,FALSE,"Summary Financials"}</definedName>
    <definedName name="______wrn7_3" localSheetId="11" hidden="1">{"Model Summary",#N/A,FALSE,"Print Chart";"Holdco",#N/A,FALSE,"Print Chart";"Genco",#N/A,FALSE,"Print Chart";"Servco",#N/A,FALSE,"Print Chart";"Genco_Detail",#N/A,FALSE,"Summary Financials";"Servco_Detail",#N/A,FALSE,"Summary Financials"}</definedName>
    <definedName name="______wrn7_3" localSheetId="12"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18" hidden="1">{"Model Summary",#N/A,FALSE,"Print Chart";"Holdco",#N/A,FALSE,"Print Chart";"Genco",#N/A,FALSE,"Print Chart";"Servco",#N/A,FALSE,"Print Chart";"Genco_Detail",#N/A,FALSE,"Summary Financials";"Servco_Detail",#N/A,FALSE,"Summary Financials"}</definedName>
    <definedName name="______wrn7_4" localSheetId="11" hidden="1">{"Model Summary",#N/A,FALSE,"Print Chart";"Holdco",#N/A,FALSE,"Print Chart";"Genco",#N/A,FALSE,"Print Chart";"Servco",#N/A,FALSE,"Print Chart";"Genco_Detail",#N/A,FALSE,"Summary Financials";"Servco_Detail",#N/A,FALSE,"Summary Financials"}</definedName>
    <definedName name="______wrn7_4" localSheetId="12"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18" hidden="1">{"holdco",#N/A,FALSE,"Summary Financials";"holdco",#N/A,FALSE,"Summary Financials"}</definedName>
    <definedName name="______wrn8" localSheetId="11" hidden="1">{"holdco",#N/A,FALSE,"Summary Financials";"holdco",#N/A,FALSE,"Summary Financials"}</definedName>
    <definedName name="______wrn8" localSheetId="12" hidden="1">{"holdco",#N/A,FALSE,"Summary Financials";"holdco",#N/A,FALSE,"Summary Financials"}</definedName>
    <definedName name="______wrn8" hidden="1">{"holdco",#N/A,FALSE,"Summary Financials";"holdco",#N/A,FALSE,"Summary Financials"}</definedName>
    <definedName name="______wrn8_1" localSheetId="18" hidden="1">{"holdco",#N/A,FALSE,"Summary Financials";"holdco",#N/A,FALSE,"Summary Financials"}</definedName>
    <definedName name="______wrn8_1" localSheetId="11" hidden="1">{"holdco",#N/A,FALSE,"Summary Financials";"holdco",#N/A,FALSE,"Summary Financials"}</definedName>
    <definedName name="______wrn8_1" localSheetId="12" hidden="1">{"holdco",#N/A,FALSE,"Summary Financials";"holdco",#N/A,FALSE,"Summary Financials"}</definedName>
    <definedName name="______wrn8_1" hidden="1">{"holdco",#N/A,FALSE,"Summary Financials";"holdco",#N/A,FALSE,"Summary Financials"}</definedName>
    <definedName name="______wrn8_2" localSheetId="18" hidden="1">{"holdco",#N/A,FALSE,"Summary Financials";"holdco",#N/A,FALSE,"Summary Financials"}</definedName>
    <definedName name="______wrn8_2" localSheetId="11" hidden="1">{"holdco",#N/A,FALSE,"Summary Financials";"holdco",#N/A,FALSE,"Summary Financials"}</definedName>
    <definedName name="______wrn8_2" localSheetId="12" hidden="1">{"holdco",#N/A,FALSE,"Summary Financials";"holdco",#N/A,FALSE,"Summary Financials"}</definedName>
    <definedName name="______wrn8_2" hidden="1">{"holdco",#N/A,FALSE,"Summary Financials";"holdco",#N/A,FALSE,"Summary Financials"}</definedName>
    <definedName name="______wrn8_3" localSheetId="18" hidden="1">{"holdco",#N/A,FALSE,"Summary Financials";"holdco",#N/A,FALSE,"Summary Financials"}</definedName>
    <definedName name="______wrn8_3" localSheetId="11" hidden="1">{"holdco",#N/A,FALSE,"Summary Financials";"holdco",#N/A,FALSE,"Summary Financials"}</definedName>
    <definedName name="______wrn8_3" localSheetId="12" hidden="1">{"holdco",#N/A,FALSE,"Summary Financials";"holdco",#N/A,FALSE,"Summary Financials"}</definedName>
    <definedName name="______wrn8_3" hidden="1">{"holdco",#N/A,FALSE,"Summary Financials";"holdco",#N/A,FALSE,"Summary Financials"}</definedName>
    <definedName name="______wrn8_4" localSheetId="18" hidden="1">{"holdco",#N/A,FALSE,"Summary Financials";"holdco",#N/A,FALSE,"Summary Financials"}</definedName>
    <definedName name="______wrn8_4" localSheetId="11" hidden="1">{"holdco",#N/A,FALSE,"Summary Financials";"holdco",#N/A,FALSE,"Summary Financials"}</definedName>
    <definedName name="______wrn8_4" localSheetId="12" hidden="1">{"holdco",#N/A,FALSE,"Summary Financials";"holdco",#N/A,FALSE,"Summary Financials"}</definedName>
    <definedName name="______wrn8_4" hidden="1">{"holdco",#N/A,FALSE,"Summary Financials";"holdco",#N/A,FALSE,"Summary Financials"}</definedName>
    <definedName name="_____KKK1" localSheetId="18" hidden="1">{#N/A,#N/A,FALSE,"Assessment";#N/A,#N/A,FALSE,"Staffing";#N/A,#N/A,FALSE,"Hires";#N/A,#N/A,FALSE,"Assumptions"}</definedName>
    <definedName name="_____KKK1" localSheetId="11" hidden="1">{#N/A,#N/A,FALSE,"Assessment";#N/A,#N/A,FALSE,"Staffing";#N/A,#N/A,FALSE,"Hires";#N/A,#N/A,FALSE,"Assumptions"}</definedName>
    <definedName name="_____KKK1" localSheetId="12" hidden="1">{#N/A,#N/A,FALSE,"Assessment";#N/A,#N/A,FALSE,"Staffing";#N/A,#N/A,FALSE,"Hires";#N/A,#N/A,FALSE,"Assumptions"}</definedName>
    <definedName name="_____KKK1" hidden="1">{#N/A,#N/A,FALSE,"Assessment";#N/A,#N/A,FALSE,"Staffing";#N/A,#N/A,FALSE,"Hires";#N/A,#N/A,FALSE,"Assumptions"}</definedName>
    <definedName name="_____KKK1_1" localSheetId="18" hidden="1">{#N/A,#N/A,FALSE,"Assessment";#N/A,#N/A,FALSE,"Staffing";#N/A,#N/A,FALSE,"Hires";#N/A,#N/A,FALSE,"Assumptions"}</definedName>
    <definedName name="_____KKK1_1" localSheetId="11" hidden="1">{#N/A,#N/A,FALSE,"Assessment";#N/A,#N/A,FALSE,"Staffing";#N/A,#N/A,FALSE,"Hires";#N/A,#N/A,FALSE,"Assumptions"}</definedName>
    <definedName name="_____KKK1_1" localSheetId="12" hidden="1">{#N/A,#N/A,FALSE,"Assessment";#N/A,#N/A,FALSE,"Staffing";#N/A,#N/A,FALSE,"Hires";#N/A,#N/A,FALSE,"Assumptions"}</definedName>
    <definedName name="_____KKK1_1" hidden="1">{#N/A,#N/A,FALSE,"Assessment";#N/A,#N/A,FALSE,"Staffing";#N/A,#N/A,FALSE,"Hires";#N/A,#N/A,FALSE,"Assumptions"}</definedName>
    <definedName name="_____KKK1_2" localSheetId="18" hidden="1">{#N/A,#N/A,FALSE,"Assessment";#N/A,#N/A,FALSE,"Staffing";#N/A,#N/A,FALSE,"Hires";#N/A,#N/A,FALSE,"Assumptions"}</definedName>
    <definedName name="_____KKK1_2" localSheetId="11" hidden="1">{#N/A,#N/A,FALSE,"Assessment";#N/A,#N/A,FALSE,"Staffing";#N/A,#N/A,FALSE,"Hires";#N/A,#N/A,FALSE,"Assumptions"}</definedName>
    <definedName name="_____KKK1_2" localSheetId="12" hidden="1">{#N/A,#N/A,FALSE,"Assessment";#N/A,#N/A,FALSE,"Staffing";#N/A,#N/A,FALSE,"Hires";#N/A,#N/A,FALSE,"Assumptions"}</definedName>
    <definedName name="_____KKK1_2" hidden="1">{#N/A,#N/A,FALSE,"Assessment";#N/A,#N/A,FALSE,"Staffing";#N/A,#N/A,FALSE,"Hires";#N/A,#N/A,FALSE,"Assumptions"}</definedName>
    <definedName name="_____KKK1_3" localSheetId="18" hidden="1">{#N/A,#N/A,FALSE,"Assessment";#N/A,#N/A,FALSE,"Staffing";#N/A,#N/A,FALSE,"Hires";#N/A,#N/A,FALSE,"Assumptions"}</definedName>
    <definedName name="_____KKK1_3" localSheetId="11" hidden="1">{#N/A,#N/A,FALSE,"Assessment";#N/A,#N/A,FALSE,"Staffing";#N/A,#N/A,FALSE,"Hires";#N/A,#N/A,FALSE,"Assumptions"}</definedName>
    <definedName name="_____KKK1_3" localSheetId="12" hidden="1">{#N/A,#N/A,FALSE,"Assessment";#N/A,#N/A,FALSE,"Staffing";#N/A,#N/A,FALSE,"Hires";#N/A,#N/A,FALSE,"Assumptions"}</definedName>
    <definedName name="_____KKK1_3" hidden="1">{#N/A,#N/A,FALSE,"Assessment";#N/A,#N/A,FALSE,"Staffing";#N/A,#N/A,FALSE,"Hires";#N/A,#N/A,FALSE,"Assumptions"}</definedName>
    <definedName name="_____KKK1_4" localSheetId="18" hidden="1">{#N/A,#N/A,FALSE,"Assessment";#N/A,#N/A,FALSE,"Staffing";#N/A,#N/A,FALSE,"Hires";#N/A,#N/A,FALSE,"Assumptions"}</definedName>
    <definedName name="_____KKK1_4" localSheetId="11" hidden="1">{#N/A,#N/A,FALSE,"Assessment";#N/A,#N/A,FALSE,"Staffing";#N/A,#N/A,FALSE,"Hires";#N/A,#N/A,FALSE,"Assumptions"}</definedName>
    <definedName name="_____KKK1_4" localSheetId="12" hidden="1">{#N/A,#N/A,FALSE,"Assessment";#N/A,#N/A,FALSE,"Staffing";#N/A,#N/A,FALSE,"Hires";#N/A,#N/A,FALSE,"Assumptions"}</definedName>
    <definedName name="_____KKK1_4" hidden="1">{#N/A,#N/A,FALSE,"Assessment";#N/A,#N/A,FALSE,"Staffing";#N/A,#N/A,FALSE,"Hires";#N/A,#N/A,FALSE,"Assumptions"}</definedName>
    <definedName name="_____wrn1" localSheetId="18" hidden="1">{"holdco",#N/A,FALSE,"Summary Financials";"holdco",#N/A,FALSE,"Summary Financials"}</definedName>
    <definedName name="_____wrn1" localSheetId="11" hidden="1">{"holdco",#N/A,FALSE,"Summary Financials";"holdco",#N/A,FALSE,"Summary Financials"}</definedName>
    <definedName name="_____wrn1" localSheetId="12" hidden="1">{"holdco",#N/A,FALSE,"Summary Financials";"holdco",#N/A,FALSE,"Summary Financials"}</definedName>
    <definedName name="_____wrn1" hidden="1">{"holdco",#N/A,FALSE,"Summary Financials";"holdco",#N/A,FALSE,"Summary Financials"}</definedName>
    <definedName name="_____wrn1_1" localSheetId="18" hidden="1">{"holdco",#N/A,FALSE,"Summary Financials";"holdco",#N/A,FALSE,"Summary Financials"}</definedName>
    <definedName name="_____wrn1_1" localSheetId="11" hidden="1">{"holdco",#N/A,FALSE,"Summary Financials";"holdco",#N/A,FALSE,"Summary Financials"}</definedName>
    <definedName name="_____wrn1_1" localSheetId="12" hidden="1">{"holdco",#N/A,FALSE,"Summary Financials";"holdco",#N/A,FALSE,"Summary Financials"}</definedName>
    <definedName name="_____wrn1_1" hidden="1">{"holdco",#N/A,FALSE,"Summary Financials";"holdco",#N/A,FALSE,"Summary Financials"}</definedName>
    <definedName name="_____wrn1_2" localSheetId="18" hidden="1">{"holdco",#N/A,FALSE,"Summary Financials";"holdco",#N/A,FALSE,"Summary Financials"}</definedName>
    <definedName name="_____wrn1_2" localSheetId="11" hidden="1">{"holdco",#N/A,FALSE,"Summary Financials";"holdco",#N/A,FALSE,"Summary Financials"}</definedName>
    <definedName name="_____wrn1_2" localSheetId="12" hidden="1">{"holdco",#N/A,FALSE,"Summary Financials";"holdco",#N/A,FALSE,"Summary Financials"}</definedName>
    <definedName name="_____wrn1_2" hidden="1">{"holdco",#N/A,FALSE,"Summary Financials";"holdco",#N/A,FALSE,"Summary Financials"}</definedName>
    <definedName name="_____wrn1_3" localSheetId="18" hidden="1">{"holdco",#N/A,FALSE,"Summary Financials";"holdco",#N/A,FALSE,"Summary Financials"}</definedName>
    <definedName name="_____wrn1_3" localSheetId="11" hidden="1">{"holdco",#N/A,FALSE,"Summary Financials";"holdco",#N/A,FALSE,"Summary Financials"}</definedName>
    <definedName name="_____wrn1_3" localSheetId="12" hidden="1">{"holdco",#N/A,FALSE,"Summary Financials";"holdco",#N/A,FALSE,"Summary Financials"}</definedName>
    <definedName name="_____wrn1_3" hidden="1">{"holdco",#N/A,FALSE,"Summary Financials";"holdco",#N/A,FALSE,"Summary Financials"}</definedName>
    <definedName name="_____wrn1_4" localSheetId="18" hidden="1">{"holdco",#N/A,FALSE,"Summary Financials";"holdco",#N/A,FALSE,"Summary Financials"}</definedName>
    <definedName name="_____wrn1_4" localSheetId="11" hidden="1">{"holdco",#N/A,FALSE,"Summary Financials";"holdco",#N/A,FALSE,"Summary Financials"}</definedName>
    <definedName name="_____wrn1_4" localSheetId="12" hidden="1">{"holdco",#N/A,FALSE,"Summary Financials";"holdco",#N/A,FALSE,"Summary Financials"}</definedName>
    <definedName name="_____wrn1_4" hidden="1">{"holdco",#N/A,FALSE,"Summary Financials";"holdco",#N/A,FALSE,"Summary Financials"}</definedName>
    <definedName name="_____wrn2" localSheetId="18" hidden="1">{"holdco",#N/A,FALSE,"Summary Financials";"holdco",#N/A,FALSE,"Summary Financials"}</definedName>
    <definedName name="_____wrn2" localSheetId="11" hidden="1">{"holdco",#N/A,FALSE,"Summary Financials";"holdco",#N/A,FALSE,"Summary Financials"}</definedName>
    <definedName name="_____wrn2" localSheetId="12" hidden="1">{"holdco",#N/A,FALSE,"Summary Financials";"holdco",#N/A,FALSE,"Summary Financials"}</definedName>
    <definedName name="_____wrn2" hidden="1">{"holdco",#N/A,FALSE,"Summary Financials";"holdco",#N/A,FALSE,"Summary Financials"}</definedName>
    <definedName name="_____wrn2_1" localSheetId="18" hidden="1">{"holdco",#N/A,FALSE,"Summary Financials";"holdco",#N/A,FALSE,"Summary Financials"}</definedName>
    <definedName name="_____wrn2_1" localSheetId="11" hidden="1">{"holdco",#N/A,FALSE,"Summary Financials";"holdco",#N/A,FALSE,"Summary Financials"}</definedName>
    <definedName name="_____wrn2_1" localSheetId="12" hidden="1">{"holdco",#N/A,FALSE,"Summary Financials";"holdco",#N/A,FALSE,"Summary Financials"}</definedName>
    <definedName name="_____wrn2_1" hidden="1">{"holdco",#N/A,FALSE,"Summary Financials";"holdco",#N/A,FALSE,"Summary Financials"}</definedName>
    <definedName name="_____wrn2_2" localSheetId="18" hidden="1">{"holdco",#N/A,FALSE,"Summary Financials";"holdco",#N/A,FALSE,"Summary Financials"}</definedName>
    <definedName name="_____wrn2_2" localSheetId="11" hidden="1">{"holdco",#N/A,FALSE,"Summary Financials";"holdco",#N/A,FALSE,"Summary Financials"}</definedName>
    <definedName name="_____wrn2_2" localSheetId="12" hidden="1">{"holdco",#N/A,FALSE,"Summary Financials";"holdco",#N/A,FALSE,"Summary Financials"}</definedName>
    <definedName name="_____wrn2_2" hidden="1">{"holdco",#N/A,FALSE,"Summary Financials";"holdco",#N/A,FALSE,"Summary Financials"}</definedName>
    <definedName name="_____wrn2_3" localSheetId="18" hidden="1">{"holdco",#N/A,FALSE,"Summary Financials";"holdco",#N/A,FALSE,"Summary Financials"}</definedName>
    <definedName name="_____wrn2_3" localSheetId="11" hidden="1">{"holdco",#N/A,FALSE,"Summary Financials";"holdco",#N/A,FALSE,"Summary Financials"}</definedName>
    <definedName name="_____wrn2_3" localSheetId="12" hidden="1">{"holdco",#N/A,FALSE,"Summary Financials";"holdco",#N/A,FALSE,"Summary Financials"}</definedName>
    <definedName name="_____wrn2_3" hidden="1">{"holdco",#N/A,FALSE,"Summary Financials";"holdco",#N/A,FALSE,"Summary Financials"}</definedName>
    <definedName name="_____wrn2_4" localSheetId="18" hidden="1">{"holdco",#N/A,FALSE,"Summary Financials";"holdco",#N/A,FALSE,"Summary Financials"}</definedName>
    <definedName name="_____wrn2_4" localSheetId="11" hidden="1">{"holdco",#N/A,FALSE,"Summary Financials";"holdco",#N/A,FALSE,"Summary Financials"}</definedName>
    <definedName name="_____wrn2_4" localSheetId="12" hidden="1">{"holdco",#N/A,FALSE,"Summary Financials";"holdco",#N/A,FALSE,"Summary Financials"}</definedName>
    <definedName name="_____wrn2_4" hidden="1">{"holdco",#N/A,FALSE,"Summary Financials";"holdco",#N/A,FALSE,"Summary Financials"}</definedName>
    <definedName name="_____wrn3" localSheetId="18" hidden="1">{"holdco",#N/A,FALSE,"Summary Financials";"holdco",#N/A,FALSE,"Summary Financials"}</definedName>
    <definedName name="_____wrn3" localSheetId="11" hidden="1">{"holdco",#N/A,FALSE,"Summary Financials";"holdco",#N/A,FALSE,"Summary Financials"}</definedName>
    <definedName name="_____wrn3" localSheetId="12" hidden="1">{"holdco",#N/A,FALSE,"Summary Financials";"holdco",#N/A,FALSE,"Summary Financials"}</definedName>
    <definedName name="_____wrn3" hidden="1">{"holdco",#N/A,FALSE,"Summary Financials";"holdco",#N/A,FALSE,"Summary Financials"}</definedName>
    <definedName name="_____wrn3_1" localSheetId="18" hidden="1">{"holdco",#N/A,FALSE,"Summary Financials";"holdco",#N/A,FALSE,"Summary Financials"}</definedName>
    <definedName name="_____wrn3_1" localSheetId="11" hidden="1">{"holdco",#N/A,FALSE,"Summary Financials";"holdco",#N/A,FALSE,"Summary Financials"}</definedName>
    <definedName name="_____wrn3_1" localSheetId="12" hidden="1">{"holdco",#N/A,FALSE,"Summary Financials";"holdco",#N/A,FALSE,"Summary Financials"}</definedName>
    <definedName name="_____wrn3_1" hidden="1">{"holdco",#N/A,FALSE,"Summary Financials";"holdco",#N/A,FALSE,"Summary Financials"}</definedName>
    <definedName name="_____wrn3_2" localSheetId="18" hidden="1">{"holdco",#N/A,FALSE,"Summary Financials";"holdco",#N/A,FALSE,"Summary Financials"}</definedName>
    <definedName name="_____wrn3_2" localSheetId="11" hidden="1">{"holdco",#N/A,FALSE,"Summary Financials";"holdco",#N/A,FALSE,"Summary Financials"}</definedName>
    <definedName name="_____wrn3_2" localSheetId="12" hidden="1">{"holdco",#N/A,FALSE,"Summary Financials";"holdco",#N/A,FALSE,"Summary Financials"}</definedName>
    <definedName name="_____wrn3_2" hidden="1">{"holdco",#N/A,FALSE,"Summary Financials";"holdco",#N/A,FALSE,"Summary Financials"}</definedName>
    <definedName name="_____wrn3_3" localSheetId="18" hidden="1">{"holdco",#N/A,FALSE,"Summary Financials";"holdco",#N/A,FALSE,"Summary Financials"}</definedName>
    <definedName name="_____wrn3_3" localSheetId="11" hidden="1">{"holdco",#N/A,FALSE,"Summary Financials";"holdco",#N/A,FALSE,"Summary Financials"}</definedName>
    <definedName name="_____wrn3_3" localSheetId="12" hidden="1">{"holdco",#N/A,FALSE,"Summary Financials";"holdco",#N/A,FALSE,"Summary Financials"}</definedName>
    <definedName name="_____wrn3_3" hidden="1">{"holdco",#N/A,FALSE,"Summary Financials";"holdco",#N/A,FALSE,"Summary Financials"}</definedName>
    <definedName name="_____wrn3_4" localSheetId="18" hidden="1">{"holdco",#N/A,FALSE,"Summary Financials";"holdco",#N/A,FALSE,"Summary Financials"}</definedName>
    <definedName name="_____wrn3_4" localSheetId="11" hidden="1">{"holdco",#N/A,FALSE,"Summary Financials";"holdco",#N/A,FALSE,"Summary Financials"}</definedName>
    <definedName name="_____wrn3_4" localSheetId="12" hidden="1">{"holdco",#N/A,FALSE,"Summary Financials";"holdco",#N/A,FALSE,"Summary Financials"}</definedName>
    <definedName name="_____wrn3_4" hidden="1">{"holdco",#N/A,FALSE,"Summary Financials";"holdco",#N/A,FALSE,"Summary Financials"}</definedName>
    <definedName name="_____wrn7" localSheetId="18" hidden="1">{"Model Summary",#N/A,FALSE,"Print Chart";"Holdco",#N/A,FALSE,"Print Chart";"Genco",#N/A,FALSE,"Print Chart";"Servco",#N/A,FALSE,"Print Chart";"Genco_Detail",#N/A,FALSE,"Summary Financials";"Servco_Detail",#N/A,FALSE,"Summary Financials"}</definedName>
    <definedName name="_____wrn7" localSheetId="11" hidden="1">{"Model Summary",#N/A,FALSE,"Print Chart";"Holdco",#N/A,FALSE,"Print Chart";"Genco",#N/A,FALSE,"Print Chart";"Servco",#N/A,FALSE,"Print Chart";"Genco_Detail",#N/A,FALSE,"Summary Financials";"Servco_Detail",#N/A,FALSE,"Summary Financials"}</definedName>
    <definedName name="_____wrn7" localSheetId="12"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18" hidden="1">{"Model Summary",#N/A,FALSE,"Print Chart";"Holdco",#N/A,FALSE,"Print Chart";"Genco",#N/A,FALSE,"Print Chart";"Servco",#N/A,FALSE,"Print Chart";"Genco_Detail",#N/A,FALSE,"Summary Financials";"Servco_Detail",#N/A,FALSE,"Summary Financials"}</definedName>
    <definedName name="_____wrn7_1" localSheetId="11" hidden="1">{"Model Summary",#N/A,FALSE,"Print Chart";"Holdco",#N/A,FALSE,"Print Chart";"Genco",#N/A,FALSE,"Print Chart";"Servco",#N/A,FALSE,"Print Chart";"Genco_Detail",#N/A,FALSE,"Summary Financials";"Servco_Detail",#N/A,FALSE,"Summary Financials"}</definedName>
    <definedName name="_____wrn7_1" localSheetId="12"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18" hidden="1">{"Model Summary",#N/A,FALSE,"Print Chart";"Holdco",#N/A,FALSE,"Print Chart";"Genco",#N/A,FALSE,"Print Chart";"Servco",#N/A,FALSE,"Print Chart";"Genco_Detail",#N/A,FALSE,"Summary Financials";"Servco_Detail",#N/A,FALSE,"Summary Financials"}</definedName>
    <definedName name="_____wrn7_2" localSheetId="11" hidden="1">{"Model Summary",#N/A,FALSE,"Print Chart";"Holdco",#N/A,FALSE,"Print Chart";"Genco",#N/A,FALSE,"Print Chart";"Servco",#N/A,FALSE,"Print Chart";"Genco_Detail",#N/A,FALSE,"Summary Financials";"Servco_Detail",#N/A,FALSE,"Summary Financials"}</definedName>
    <definedName name="_____wrn7_2" localSheetId="12"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18" hidden="1">{"Model Summary",#N/A,FALSE,"Print Chart";"Holdco",#N/A,FALSE,"Print Chart";"Genco",#N/A,FALSE,"Print Chart";"Servco",#N/A,FALSE,"Print Chart";"Genco_Detail",#N/A,FALSE,"Summary Financials";"Servco_Detail",#N/A,FALSE,"Summary Financials"}</definedName>
    <definedName name="_____wrn7_3" localSheetId="11" hidden="1">{"Model Summary",#N/A,FALSE,"Print Chart";"Holdco",#N/A,FALSE,"Print Chart";"Genco",#N/A,FALSE,"Print Chart";"Servco",#N/A,FALSE,"Print Chart";"Genco_Detail",#N/A,FALSE,"Summary Financials";"Servco_Detail",#N/A,FALSE,"Summary Financials"}</definedName>
    <definedName name="_____wrn7_3" localSheetId="12"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18" hidden="1">{"Model Summary",#N/A,FALSE,"Print Chart";"Holdco",#N/A,FALSE,"Print Chart";"Genco",#N/A,FALSE,"Print Chart";"Servco",#N/A,FALSE,"Print Chart";"Genco_Detail",#N/A,FALSE,"Summary Financials";"Servco_Detail",#N/A,FALSE,"Summary Financials"}</definedName>
    <definedName name="_____wrn7_4" localSheetId="11" hidden="1">{"Model Summary",#N/A,FALSE,"Print Chart";"Holdco",#N/A,FALSE,"Print Chart";"Genco",#N/A,FALSE,"Print Chart";"Servco",#N/A,FALSE,"Print Chart";"Genco_Detail",#N/A,FALSE,"Summary Financials";"Servco_Detail",#N/A,FALSE,"Summary Financials"}</definedName>
    <definedName name="_____wrn7_4" localSheetId="12"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18" hidden="1">{"holdco",#N/A,FALSE,"Summary Financials";"holdco",#N/A,FALSE,"Summary Financials"}</definedName>
    <definedName name="_____wrn8" localSheetId="11" hidden="1">{"holdco",#N/A,FALSE,"Summary Financials";"holdco",#N/A,FALSE,"Summary Financials"}</definedName>
    <definedName name="_____wrn8" localSheetId="12" hidden="1">{"holdco",#N/A,FALSE,"Summary Financials";"holdco",#N/A,FALSE,"Summary Financials"}</definedName>
    <definedName name="_____wrn8" hidden="1">{"holdco",#N/A,FALSE,"Summary Financials";"holdco",#N/A,FALSE,"Summary Financials"}</definedName>
    <definedName name="_____wrn8_1" localSheetId="18" hidden="1">{"holdco",#N/A,FALSE,"Summary Financials";"holdco",#N/A,FALSE,"Summary Financials"}</definedName>
    <definedName name="_____wrn8_1" localSheetId="11" hidden="1">{"holdco",#N/A,FALSE,"Summary Financials";"holdco",#N/A,FALSE,"Summary Financials"}</definedName>
    <definedName name="_____wrn8_1" localSheetId="12" hidden="1">{"holdco",#N/A,FALSE,"Summary Financials";"holdco",#N/A,FALSE,"Summary Financials"}</definedName>
    <definedName name="_____wrn8_1" hidden="1">{"holdco",#N/A,FALSE,"Summary Financials";"holdco",#N/A,FALSE,"Summary Financials"}</definedName>
    <definedName name="_____wrn8_2" localSheetId="18" hidden="1">{"holdco",#N/A,FALSE,"Summary Financials";"holdco",#N/A,FALSE,"Summary Financials"}</definedName>
    <definedName name="_____wrn8_2" localSheetId="11" hidden="1">{"holdco",#N/A,FALSE,"Summary Financials";"holdco",#N/A,FALSE,"Summary Financials"}</definedName>
    <definedName name="_____wrn8_2" localSheetId="12" hidden="1">{"holdco",#N/A,FALSE,"Summary Financials";"holdco",#N/A,FALSE,"Summary Financials"}</definedName>
    <definedName name="_____wrn8_2" hidden="1">{"holdco",#N/A,FALSE,"Summary Financials";"holdco",#N/A,FALSE,"Summary Financials"}</definedName>
    <definedName name="_____wrn8_3" localSheetId="18" hidden="1">{"holdco",#N/A,FALSE,"Summary Financials";"holdco",#N/A,FALSE,"Summary Financials"}</definedName>
    <definedName name="_____wrn8_3" localSheetId="11" hidden="1">{"holdco",#N/A,FALSE,"Summary Financials";"holdco",#N/A,FALSE,"Summary Financials"}</definedName>
    <definedName name="_____wrn8_3" localSheetId="12" hidden="1">{"holdco",#N/A,FALSE,"Summary Financials";"holdco",#N/A,FALSE,"Summary Financials"}</definedName>
    <definedName name="_____wrn8_3" hidden="1">{"holdco",#N/A,FALSE,"Summary Financials";"holdco",#N/A,FALSE,"Summary Financials"}</definedName>
    <definedName name="_____wrn8_4" localSheetId="18" hidden="1">{"holdco",#N/A,FALSE,"Summary Financials";"holdco",#N/A,FALSE,"Summary Financials"}</definedName>
    <definedName name="_____wrn8_4" localSheetId="11" hidden="1">{"holdco",#N/A,FALSE,"Summary Financials";"holdco",#N/A,FALSE,"Summary Financials"}</definedName>
    <definedName name="_____wrn8_4" localSheetId="12" hidden="1">{"holdco",#N/A,FALSE,"Summary Financials";"holdco",#N/A,FALSE,"Summary Financials"}</definedName>
    <definedName name="_____wrn8_4"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localSheetId="18" hidden="1">{#N/A,#N/A,FALSE,"Assessment";#N/A,#N/A,FALSE,"Staffing";#N/A,#N/A,FALSE,"Hires";#N/A,#N/A,FALSE,"Assumptions"}</definedName>
    <definedName name="__hom1" localSheetId="11" hidden="1">{#N/A,#N/A,FALSE,"Assessment";#N/A,#N/A,FALSE,"Staffing";#N/A,#N/A,FALSE,"Hires";#N/A,#N/A,FALSE,"Assumptions"}</definedName>
    <definedName name="__hom1" localSheetId="12" hidden="1">{#N/A,#N/A,FALSE,"Assessment";#N/A,#N/A,FALSE,"Staffing";#N/A,#N/A,FALSE,"Hires";#N/A,#N/A,FALSE,"Assumptions"}</definedName>
    <definedName name="__hom1" hidden="1">{#N/A,#N/A,FALSE,"Assessment";#N/A,#N/A,FALSE,"Staffing";#N/A,#N/A,FALSE,"Hires";#N/A,#N/A,FALSE,"Assumptions"}</definedName>
    <definedName name="__hom1_1" localSheetId="18" hidden="1">{#N/A,#N/A,FALSE,"Assessment";#N/A,#N/A,FALSE,"Staffing";#N/A,#N/A,FALSE,"Hires";#N/A,#N/A,FALSE,"Assumptions"}</definedName>
    <definedName name="__hom1_1" localSheetId="11" hidden="1">{#N/A,#N/A,FALSE,"Assessment";#N/A,#N/A,FALSE,"Staffing";#N/A,#N/A,FALSE,"Hires";#N/A,#N/A,FALSE,"Assumptions"}</definedName>
    <definedName name="__hom1_1" localSheetId="12" hidden="1">{#N/A,#N/A,FALSE,"Assessment";#N/A,#N/A,FALSE,"Staffing";#N/A,#N/A,FALSE,"Hires";#N/A,#N/A,FALSE,"Assumptions"}</definedName>
    <definedName name="__hom1_1" hidden="1">{#N/A,#N/A,FALSE,"Assessment";#N/A,#N/A,FALSE,"Staffing";#N/A,#N/A,FALSE,"Hires";#N/A,#N/A,FALSE,"Assumptions"}</definedName>
    <definedName name="__hom1_2" localSheetId="18" hidden="1">{#N/A,#N/A,FALSE,"Assessment";#N/A,#N/A,FALSE,"Staffing";#N/A,#N/A,FALSE,"Hires";#N/A,#N/A,FALSE,"Assumptions"}</definedName>
    <definedName name="__hom1_2" localSheetId="11" hidden="1">{#N/A,#N/A,FALSE,"Assessment";#N/A,#N/A,FALSE,"Staffing";#N/A,#N/A,FALSE,"Hires";#N/A,#N/A,FALSE,"Assumptions"}</definedName>
    <definedName name="__hom1_2" localSheetId="12" hidden="1">{#N/A,#N/A,FALSE,"Assessment";#N/A,#N/A,FALSE,"Staffing";#N/A,#N/A,FALSE,"Hires";#N/A,#N/A,FALSE,"Assumptions"}</definedName>
    <definedName name="__hom1_2" hidden="1">{#N/A,#N/A,FALSE,"Assessment";#N/A,#N/A,FALSE,"Staffing";#N/A,#N/A,FALSE,"Hires";#N/A,#N/A,FALSE,"Assumptions"}</definedName>
    <definedName name="__hom1_3" localSheetId="18" hidden="1">{#N/A,#N/A,FALSE,"Assessment";#N/A,#N/A,FALSE,"Staffing";#N/A,#N/A,FALSE,"Hires";#N/A,#N/A,FALSE,"Assumptions"}</definedName>
    <definedName name="__hom1_3" localSheetId="11" hidden="1">{#N/A,#N/A,FALSE,"Assessment";#N/A,#N/A,FALSE,"Staffing";#N/A,#N/A,FALSE,"Hires";#N/A,#N/A,FALSE,"Assumptions"}</definedName>
    <definedName name="__hom1_3" localSheetId="12" hidden="1">{#N/A,#N/A,FALSE,"Assessment";#N/A,#N/A,FALSE,"Staffing";#N/A,#N/A,FALSE,"Hires";#N/A,#N/A,FALSE,"Assumptions"}</definedName>
    <definedName name="__hom1_3" hidden="1">{#N/A,#N/A,FALSE,"Assessment";#N/A,#N/A,FALSE,"Staffing";#N/A,#N/A,FALSE,"Hires";#N/A,#N/A,FALSE,"Assumptions"}</definedName>
    <definedName name="__hom1_4" localSheetId="18" hidden="1">{#N/A,#N/A,FALSE,"Assessment";#N/A,#N/A,FALSE,"Staffing";#N/A,#N/A,FALSE,"Hires";#N/A,#N/A,FALSE,"Assumptions"}</definedName>
    <definedName name="__hom1_4" localSheetId="11" hidden="1">{#N/A,#N/A,FALSE,"Assessment";#N/A,#N/A,FALSE,"Staffing";#N/A,#N/A,FALSE,"Hires";#N/A,#N/A,FALSE,"Assumptions"}</definedName>
    <definedName name="__hom1_4" localSheetId="12"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18" hidden="1">{#N/A,#N/A,FALSE,"Assessment";#N/A,#N/A,FALSE,"Staffing";#N/A,#N/A,FALSE,"Hires";#N/A,#N/A,FALSE,"Assumptions"}</definedName>
    <definedName name="__kk1" localSheetId="11" hidden="1">{#N/A,#N/A,FALSE,"Assessment";#N/A,#N/A,FALSE,"Staffing";#N/A,#N/A,FALSE,"Hires";#N/A,#N/A,FALSE,"Assumptions"}</definedName>
    <definedName name="__kk1" localSheetId="12" hidden="1">{#N/A,#N/A,FALSE,"Assessment";#N/A,#N/A,FALSE,"Staffing";#N/A,#N/A,FALSE,"Hires";#N/A,#N/A,FALSE,"Assumptions"}</definedName>
    <definedName name="__kk1" hidden="1">{#N/A,#N/A,FALSE,"Assessment";#N/A,#N/A,FALSE,"Staffing";#N/A,#N/A,FALSE,"Hires";#N/A,#N/A,FALSE,"Assumptions"}</definedName>
    <definedName name="__kk1_1" localSheetId="18" hidden="1">{#N/A,#N/A,FALSE,"Assessment";#N/A,#N/A,FALSE,"Staffing";#N/A,#N/A,FALSE,"Hires";#N/A,#N/A,FALSE,"Assumptions"}</definedName>
    <definedName name="__kk1_1" localSheetId="11" hidden="1">{#N/A,#N/A,FALSE,"Assessment";#N/A,#N/A,FALSE,"Staffing";#N/A,#N/A,FALSE,"Hires";#N/A,#N/A,FALSE,"Assumptions"}</definedName>
    <definedName name="__kk1_1" localSheetId="12" hidden="1">{#N/A,#N/A,FALSE,"Assessment";#N/A,#N/A,FALSE,"Staffing";#N/A,#N/A,FALSE,"Hires";#N/A,#N/A,FALSE,"Assumptions"}</definedName>
    <definedName name="__kk1_1" hidden="1">{#N/A,#N/A,FALSE,"Assessment";#N/A,#N/A,FALSE,"Staffing";#N/A,#N/A,FALSE,"Hires";#N/A,#N/A,FALSE,"Assumptions"}</definedName>
    <definedName name="__kk1_2" localSheetId="18" hidden="1">{#N/A,#N/A,FALSE,"Assessment";#N/A,#N/A,FALSE,"Staffing";#N/A,#N/A,FALSE,"Hires";#N/A,#N/A,FALSE,"Assumptions"}</definedName>
    <definedName name="__kk1_2" localSheetId="11" hidden="1">{#N/A,#N/A,FALSE,"Assessment";#N/A,#N/A,FALSE,"Staffing";#N/A,#N/A,FALSE,"Hires";#N/A,#N/A,FALSE,"Assumptions"}</definedName>
    <definedName name="__kk1_2" localSheetId="12" hidden="1">{#N/A,#N/A,FALSE,"Assessment";#N/A,#N/A,FALSE,"Staffing";#N/A,#N/A,FALSE,"Hires";#N/A,#N/A,FALSE,"Assumptions"}</definedName>
    <definedName name="__kk1_2" hidden="1">{#N/A,#N/A,FALSE,"Assessment";#N/A,#N/A,FALSE,"Staffing";#N/A,#N/A,FALSE,"Hires";#N/A,#N/A,FALSE,"Assumptions"}</definedName>
    <definedName name="__kk1_3" localSheetId="18" hidden="1">{#N/A,#N/A,FALSE,"Assessment";#N/A,#N/A,FALSE,"Staffing";#N/A,#N/A,FALSE,"Hires";#N/A,#N/A,FALSE,"Assumptions"}</definedName>
    <definedName name="__kk1_3" localSheetId="11" hidden="1">{#N/A,#N/A,FALSE,"Assessment";#N/A,#N/A,FALSE,"Staffing";#N/A,#N/A,FALSE,"Hires";#N/A,#N/A,FALSE,"Assumptions"}</definedName>
    <definedName name="__kk1_3" localSheetId="12" hidden="1">{#N/A,#N/A,FALSE,"Assessment";#N/A,#N/A,FALSE,"Staffing";#N/A,#N/A,FALSE,"Hires";#N/A,#N/A,FALSE,"Assumptions"}</definedName>
    <definedName name="__kk1_3" hidden="1">{#N/A,#N/A,FALSE,"Assessment";#N/A,#N/A,FALSE,"Staffing";#N/A,#N/A,FALSE,"Hires";#N/A,#N/A,FALSE,"Assumptions"}</definedName>
    <definedName name="__kk1_4" localSheetId="18" hidden="1">{#N/A,#N/A,FALSE,"Assessment";#N/A,#N/A,FALSE,"Staffing";#N/A,#N/A,FALSE,"Hires";#N/A,#N/A,FALSE,"Assumptions"}</definedName>
    <definedName name="__kk1_4" localSheetId="11" hidden="1">{#N/A,#N/A,FALSE,"Assessment";#N/A,#N/A,FALSE,"Staffing";#N/A,#N/A,FALSE,"Hires";#N/A,#N/A,FALSE,"Assumptions"}</definedName>
    <definedName name="__kk1_4" localSheetId="12" hidden="1">{#N/A,#N/A,FALSE,"Assessment";#N/A,#N/A,FALSE,"Staffing";#N/A,#N/A,FALSE,"Hires";#N/A,#N/A,FALSE,"Assumptions"}</definedName>
    <definedName name="__kk1_4" hidden="1">{#N/A,#N/A,FALSE,"Assessment";#N/A,#N/A,FALSE,"Staffing";#N/A,#N/A,FALSE,"Hires";#N/A,#N/A,FALSE,"Assumptions"}</definedName>
    <definedName name="__KKK1" localSheetId="18" hidden="1">{#N/A,#N/A,FALSE,"Assessment";#N/A,#N/A,FALSE,"Staffing";#N/A,#N/A,FALSE,"Hires";#N/A,#N/A,FALSE,"Assumptions"}</definedName>
    <definedName name="__KKK1" localSheetId="11" hidden="1">{#N/A,#N/A,FALSE,"Assessment";#N/A,#N/A,FALSE,"Staffing";#N/A,#N/A,FALSE,"Hires";#N/A,#N/A,FALSE,"Assumptions"}</definedName>
    <definedName name="__KKK1" localSheetId="12" hidden="1">{#N/A,#N/A,FALSE,"Assessment";#N/A,#N/A,FALSE,"Staffing";#N/A,#N/A,FALSE,"Hires";#N/A,#N/A,FALSE,"Assumptions"}</definedName>
    <definedName name="__KKK1" hidden="1">{#N/A,#N/A,FALSE,"Assessment";#N/A,#N/A,FALSE,"Staffing";#N/A,#N/A,FALSE,"Hires";#N/A,#N/A,FALSE,"Assumptions"}</definedName>
    <definedName name="__KKK1_1" localSheetId="18" hidden="1">{#N/A,#N/A,FALSE,"Assessment";#N/A,#N/A,FALSE,"Staffing";#N/A,#N/A,FALSE,"Hires";#N/A,#N/A,FALSE,"Assumptions"}</definedName>
    <definedName name="__KKK1_1" localSheetId="11" hidden="1">{#N/A,#N/A,FALSE,"Assessment";#N/A,#N/A,FALSE,"Staffing";#N/A,#N/A,FALSE,"Hires";#N/A,#N/A,FALSE,"Assumptions"}</definedName>
    <definedName name="__KKK1_1" localSheetId="12" hidden="1">{#N/A,#N/A,FALSE,"Assessment";#N/A,#N/A,FALSE,"Staffing";#N/A,#N/A,FALSE,"Hires";#N/A,#N/A,FALSE,"Assumptions"}</definedName>
    <definedName name="__KKK1_1" hidden="1">{#N/A,#N/A,FALSE,"Assessment";#N/A,#N/A,FALSE,"Staffing";#N/A,#N/A,FALSE,"Hires";#N/A,#N/A,FALSE,"Assumptions"}</definedName>
    <definedName name="__KKK1_2" localSheetId="18" hidden="1">{#N/A,#N/A,FALSE,"Assessment";#N/A,#N/A,FALSE,"Staffing";#N/A,#N/A,FALSE,"Hires";#N/A,#N/A,FALSE,"Assumptions"}</definedName>
    <definedName name="__KKK1_2" localSheetId="11" hidden="1">{#N/A,#N/A,FALSE,"Assessment";#N/A,#N/A,FALSE,"Staffing";#N/A,#N/A,FALSE,"Hires";#N/A,#N/A,FALSE,"Assumptions"}</definedName>
    <definedName name="__KKK1_2" localSheetId="12" hidden="1">{#N/A,#N/A,FALSE,"Assessment";#N/A,#N/A,FALSE,"Staffing";#N/A,#N/A,FALSE,"Hires";#N/A,#N/A,FALSE,"Assumptions"}</definedName>
    <definedName name="__KKK1_2" hidden="1">{#N/A,#N/A,FALSE,"Assessment";#N/A,#N/A,FALSE,"Staffing";#N/A,#N/A,FALSE,"Hires";#N/A,#N/A,FALSE,"Assumptions"}</definedName>
    <definedName name="__KKK1_3" localSheetId="18" hidden="1">{#N/A,#N/A,FALSE,"Assessment";#N/A,#N/A,FALSE,"Staffing";#N/A,#N/A,FALSE,"Hires";#N/A,#N/A,FALSE,"Assumptions"}</definedName>
    <definedName name="__KKK1_3" localSheetId="11" hidden="1">{#N/A,#N/A,FALSE,"Assessment";#N/A,#N/A,FALSE,"Staffing";#N/A,#N/A,FALSE,"Hires";#N/A,#N/A,FALSE,"Assumptions"}</definedName>
    <definedName name="__KKK1_3" localSheetId="12" hidden="1">{#N/A,#N/A,FALSE,"Assessment";#N/A,#N/A,FALSE,"Staffing";#N/A,#N/A,FALSE,"Hires";#N/A,#N/A,FALSE,"Assumptions"}</definedName>
    <definedName name="__KKK1_3" hidden="1">{#N/A,#N/A,FALSE,"Assessment";#N/A,#N/A,FALSE,"Staffing";#N/A,#N/A,FALSE,"Hires";#N/A,#N/A,FALSE,"Assumptions"}</definedName>
    <definedName name="__KKK1_4" localSheetId="18" hidden="1">{#N/A,#N/A,FALSE,"Assessment";#N/A,#N/A,FALSE,"Staffing";#N/A,#N/A,FALSE,"Hires";#N/A,#N/A,FALSE,"Assumptions"}</definedName>
    <definedName name="__KKK1_4" localSheetId="11" hidden="1">{#N/A,#N/A,FALSE,"Assessment";#N/A,#N/A,FALSE,"Staffing";#N/A,#N/A,FALSE,"Hires";#N/A,#N/A,FALSE,"Assumptions"}</definedName>
    <definedName name="__KKK1_4" localSheetId="12" hidden="1">{#N/A,#N/A,FALSE,"Assessment";#N/A,#N/A,FALSE,"Staffing";#N/A,#N/A,FALSE,"Hires";#N/A,#N/A,FALSE,"Assumptions"}</definedName>
    <definedName name="__KKK1_4" hidden="1">{#N/A,#N/A,FALSE,"Assessment";#N/A,#N/A,FALSE,"Staffing";#N/A,#N/A,FALSE,"Hires";#N/A,#N/A,FALSE,"Assumptions"}</definedName>
    <definedName name="__wrn1" localSheetId="18" hidden="1">{"holdco",#N/A,FALSE,"Summary Financials";"holdco",#N/A,FALSE,"Summary Financials"}</definedName>
    <definedName name="__wrn1" localSheetId="11" hidden="1">{"holdco",#N/A,FALSE,"Summary Financials";"holdco",#N/A,FALSE,"Summary Financials"}</definedName>
    <definedName name="__wrn1" localSheetId="12" hidden="1">{"holdco",#N/A,FALSE,"Summary Financials";"holdco",#N/A,FALSE,"Summary Financials"}</definedName>
    <definedName name="__wrn1" hidden="1">{"holdco",#N/A,FALSE,"Summary Financials";"holdco",#N/A,FALSE,"Summary Financials"}</definedName>
    <definedName name="__wrn1_1" localSheetId="18" hidden="1">{"holdco",#N/A,FALSE,"Summary Financials";"holdco",#N/A,FALSE,"Summary Financials"}</definedName>
    <definedName name="__wrn1_1" localSheetId="11" hidden="1">{"holdco",#N/A,FALSE,"Summary Financials";"holdco",#N/A,FALSE,"Summary Financials"}</definedName>
    <definedName name="__wrn1_1" localSheetId="12" hidden="1">{"holdco",#N/A,FALSE,"Summary Financials";"holdco",#N/A,FALSE,"Summary Financials"}</definedName>
    <definedName name="__wrn1_1" hidden="1">{"holdco",#N/A,FALSE,"Summary Financials";"holdco",#N/A,FALSE,"Summary Financials"}</definedName>
    <definedName name="__wrn1_2" localSheetId="18" hidden="1">{"holdco",#N/A,FALSE,"Summary Financials";"holdco",#N/A,FALSE,"Summary Financials"}</definedName>
    <definedName name="__wrn1_2" localSheetId="11" hidden="1">{"holdco",#N/A,FALSE,"Summary Financials";"holdco",#N/A,FALSE,"Summary Financials"}</definedName>
    <definedName name="__wrn1_2" localSheetId="12" hidden="1">{"holdco",#N/A,FALSE,"Summary Financials";"holdco",#N/A,FALSE,"Summary Financials"}</definedName>
    <definedName name="__wrn1_2" hidden="1">{"holdco",#N/A,FALSE,"Summary Financials";"holdco",#N/A,FALSE,"Summary Financials"}</definedName>
    <definedName name="__wrn1_3" localSheetId="18" hidden="1">{"holdco",#N/A,FALSE,"Summary Financials";"holdco",#N/A,FALSE,"Summary Financials"}</definedName>
    <definedName name="__wrn1_3" localSheetId="11" hidden="1">{"holdco",#N/A,FALSE,"Summary Financials";"holdco",#N/A,FALSE,"Summary Financials"}</definedName>
    <definedName name="__wrn1_3" localSheetId="12" hidden="1">{"holdco",#N/A,FALSE,"Summary Financials";"holdco",#N/A,FALSE,"Summary Financials"}</definedName>
    <definedName name="__wrn1_3" hidden="1">{"holdco",#N/A,FALSE,"Summary Financials";"holdco",#N/A,FALSE,"Summary Financials"}</definedName>
    <definedName name="__wrn1_4" localSheetId="18" hidden="1">{"holdco",#N/A,FALSE,"Summary Financials";"holdco",#N/A,FALSE,"Summary Financials"}</definedName>
    <definedName name="__wrn1_4" localSheetId="11" hidden="1">{"holdco",#N/A,FALSE,"Summary Financials";"holdco",#N/A,FALSE,"Summary Financials"}</definedName>
    <definedName name="__wrn1_4" localSheetId="12" hidden="1">{"holdco",#N/A,FALSE,"Summary Financials";"holdco",#N/A,FALSE,"Summary Financials"}</definedName>
    <definedName name="__wrn1_4" hidden="1">{"holdco",#N/A,FALSE,"Summary Financials";"holdco",#N/A,FALSE,"Summary Financials"}</definedName>
    <definedName name="__wrn2" localSheetId="18" hidden="1">{"holdco",#N/A,FALSE,"Summary Financials";"holdco",#N/A,FALSE,"Summary Financials"}</definedName>
    <definedName name="__wrn2" localSheetId="11" hidden="1">{"holdco",#N/A,FALSE,"Summary Financials";"holdco",#N/A,FALSE,"Summary Financials"}</definedName>
    <definedName name="__wrn2" localSheetId="12" hidden="1">{"holdco",#N/A,FALSE,"Summary Financials";"holdco",#N/A,FALSE,"Summary Financials"}</definedName>
    <definedName name="__wrn2" hidden="1">{"holdco",#N/A,FALSE,"Summary Financials";"holdco",#N/A,FALSE,"Summary Financials"}</definedName>
    <definedName name="__wrn2_1" localSheetId="18" hidden="1">{"holdco",#N/A,FALSE,"Summary Financials";"holdco",#N/A,FALSE,"Summary Financials"}</definedName>
    <definedName name="__wrn2_1" localSheetId="11" hidden="1">{"holdco",#N/A,FALSE,"Summary Financials";"holdco",#N/A,FALSE,"Summary Financials"}</definedName>
    <definedName name="__wrn2_1" localSheetId="12" hidden="1">{"holdco",#N/A,FALSE,"Summary Financials";"holdco",#N/A,FALSE,"Summary Financials"}</definedName>
    <definedName name="__wrn2_1" hidden="1">{"holdco",#N/A,FALSE,"Summary Financials";"holdco",#N/A,FALSE,"Summary Financials"}</definedName>
    <definedName name="__wrn2_2" localSheetId="18" hidden="1">{"holdco",#N/A,FALSE,"Summary Financials";"holdco",#N/A,FALSE,"Summary Financials"}</definedName>
    <definedName name="__wrn2_2" localSheetId="11" hidden="1">{"holdco",#N/A,FALSE,"Summary Financials";"holdco",#N/A,FALSE,"Summary Financials"}</definedName>
    <definedName name="__wrn2_2" localSheetId="12" hidden="1">{"holdco",#N/A,FALSE,"Summary Financials";"holdco",#N/A,FALSE,"Summary Financials"}</definedName>
    <definedName name="__wrn2_2" hidden="1">{"holdco",#N/A,FALSE,"Summary Financials";"holdco",#N/A,FALSE,"Summary Financials"}</definedName>
    <definedName name="__wrn2_3" localSheetId="18" hidden="1">{"holdco",#N/A,FALSE,"Summary Financials";"holdco",#N/A,FALSE,"Summary Financials"}</definedName>
    <definedName name="__wrn2_3" localSheetId="11" hidden="1">{"holdco",#N/A,FALSE,"Summary Financials";"holdco",#N/A,FALSE,"Summary Financials"}</definedName>
    <definedName name="__wrn2_3" localSheetId="12" hidden="1">{"holdco",#N/A,FALSE,"Summary Financials";"holdco",#N/A,FALSE,"Summary Financials"}</definedName>
    <definedName name="__wrn2_3" hidden="1">{"holdco",#N/A,FALSE,"Summary Financials";"holdco",#N/A,FALSE,"Summary Financials"}</definedName>
    <definedName name="__wrn2_4" localSheetId="18" hidden="1">{"holdco",#N/A,FALSE,"Summary Financials";"holdco",#N/A,FALSE,"Summary Financials"}</definedName>
    <definedName name="__wrn2_4" localSheetId="11" hidden="1">{"holdco",#N/A,FALSE,"Summary Financials";"holdco",#N/A,FALSE,"Summary Financials"}</definedName>
    <definedName name="__wrn2_4" localSheetId="12" hidden="1">{"holdco",#N/A,FALSE,"Summary Financials";"holdco",#N/A,FALSE,"Summary Financials"}</definedName>
    <definedName name="__wrn2_4" hidden="1">{"holdco",#N/A,FALSE,"Summary Financials";"holdco",#N/A,FALSE,"Summary Financials"}</definedName>
    <definedName name="__wrn3" localSheetId="18" hidden="1">{"holdco",#N/A,FALSE,"Summary Financials";"holdco",#N/A,FALSE,"Summary Financials"}</definedName>
    <definedName name="__wrn3" localSheetId="11" hidden="1">{"holdco",#N/A,FALSE,"Summary Financials";"holdco",#N/A,FALSE,"Summary Financials"}</definedName>
    <definedName name="__wrn3" localSheetId="12" hidden="1">{"holdco",#N/A,FALSE,"Summary Financials";"holdco",#N/A,FALSE,"Summary Financials"}</definedName>
    <definedName name="__wrn3" hidden="1">{"holdco",#N/A,FALSE,"Summary Financials";"holdco",#N/A,FALSE,"Summary Financials"}</definedName>
    <definedName name="__wrn3_1" localSheetId="18" hidden="1">{"holdco",#N/A,FALSE,"Summary Financials";"holdco",#N/A,FALSE,"Summary Financials"}</definedName>
    <definedName name="__wrn3_1" localSheetId="11" hidden="1">{"holdco",#N/A,FALSE,"Summary Financials";"holdco",#N/A,FALSE,"Summary Financials"}</definedName>
    <definedName name="__wrn3_1" localSheetId="12" hidden="1">{"holdco",#N/A,FALSE,"Summary Financials";"holdco",#N/A,FALSE,"Summary Financials"}</definedName>
    <definedName name="__wrn3_1" hidden="1">{"holdco",#N/A,FALSE,"Summary Financials";"holdco",#N/A,FALSE,"Summary Financials"}</definedName>
    <definedName name="__wrn3_2" localSheetId="18" hidden="1">{"holdco",#N/A,FALSE,"Summary Financials";"holdco",#N/A,FALSE,"Summary Financials"}</definedName>
    <definedName name="__wrn3_2" localSheetId="11" hidden="1">{"holdco",#N/A,FALSE,"Summary Financials";"holdco",#N/A,FALSE,"Summary Financials"}</definedName>
    <definedName name="__wrn3_2" localSheetId="12" hidden="1">{"holdco",#N/A,FALSE,"Summary Financials";"holdco",#N/A,FALSE,"Summary Financials"}</definedName>
    <definedName name="__wrn3_2" hidden="1">{"holdco",#N/A,FALSE,"Summary Financials";"holdco",#N/A,FALSE,"Summary Financials"}</definedName>
    <definedName name="__wrn3_3" localSheetId="18" hidden="1">{"holdco",#N/A,FALSE,"Summary Financials";"holdco",#N/A,FALSE,"Summary Financials"}</definedName>
    <definedName name="__wrn3_3" localSheetId="11" hidden="1">{"holdco",#N/A,FALSE,"Summary Financials";"holdco",#N/A,FALSE,"Summary Financials"}</definedName>
    <definedName name="__wrn3_3" localSheetId="12" hidden="1">{"holdco",#N/A,FALSE,"Summary Financials";"holdco",#N/A,FALSE,"Summary Financials"}</definedName>
    <definedName name="__wrn3_3" hidden="1">{"holdco",#N/A,FALSE,"Summary Financials";"holdco",#N/A,FALSE,"Summary Financials"}</definedName>
    <definedName name="__wrn3_4" localSheetId="18" hidden="1">{"holdco",#N/A,FALSE,"Summary Financials";"holdco",#N/A,FALSE,"Summary Financials"}</definedName>
    <definedName name="__wrn3_4" localSheetId="11" hidden="1">{"holdco",#N/A,FALSE,"Summary Financials";"holdco",#N/A,FALSE,"Summary Financials"}</definedName>
    <definedName name="__wrn3_4" localSheetId="12" hidden="1">{"holdco",#N/A,FALSE,"Summary Financials";"holdco",#N/A,FALSE,"Summary Financials"}</definedName>
    <definedName name="__wrn3_4" hidden="1">{"holdco",#N/A,FALSE,"Summary Financials";"holdco",#N/A,FALSE,"Summary Financials"}</definedName>
    <definedName name="__wrn7" localSheetId="18" hidden="1">{"Model Summary",#N/A,FALSE,"Print Chart";"Holdco",#N/A,FALSE,"Print Chart";"Genco",#N/A,FALSE,"Print Chart";"Servco",#N/A,FALSE,"Print Chart";"Genco_Detail",#N/A,FALSE,"Summary Financials";"Servco_Detail",#N/A,FALSE,"Summary Financials"}</definedName>
    <definedName name="__wrn7" localSheetId="11" hidden="1">{"Model Summary",#N/A,FALSE,"Print Chart";"Holdco",#N/A,FALSE,"Print Chart";"Genco",#N/A,FALSE,"Print Chart";"Servco",#N/A,FALSE,"Print Chart";"Genco_Detail",#N/A,FALSE,"Summary Financials";"Servco_Detail",#N/A,FALSE,"Summary Financials"}</definedName>
    <definedName name="__wrn7" localSheetId="12"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18" hidden="1">{"Model Summary",#N/A,FALSE,"Print Chart";"Holdco",#N/A,FALSE,"Print Chart";"Genco",#N/A,FALSE,"Print Chart";"Servco",#N/A,FALSE,"Print Chart";"Genco_Detail",#N/A,FALSE,"Summary Financials";"Servco_Detail",#N/A,FALSE,"Summary Financials"}</definedName>
    <definedName name="__wrn7_1" localSheetId="11" hidden="1">{"Model Summary",#N/A,FALSE,"Print Chart";"Holdco",#N/A,FALSE,"Print Chart";"Genco",#N/A,FALSE,"Print Chart";"Servco",#N/A,FALSE,"Print Chart";"Genco_Detail",#N/A,FALSE,"Summary Financials";"Servco_Detail",#N/A,FALSE,"Summary Financials"}</definedName>
    <definedName name="__wrn7_1" localSheetId="12"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18" hidden="1">{"Model Summary",#N/A,FALSE,"Print Chart";"Holdco",#N/A,FALSE,"Print Chart";"Genco",#N/A,FALSE,"Print Chart";"Servco",#N/A,FALSE,"Print Chart";"Genco_Detail",#N/A,FALSE,"Summary Financials";"Servco_Detail",#N/A,FALSE,"Summary Financials"}</definedName>
    <definedName name="__wrn7_2" localSheetId="11" hidden="1">{"Model Summary",#N/A,FALSE,"Print Chart";"Holdco",#N/A,FALSE,"Print Chart";"Genco",#N/A,FALSE,"Print Chart";"Servco",#N/A,FALSE,"Print Chart";"Genco_Detail",#N/A,FALSE,"Summary Financials";"Servco_Detail",#N/A,FALSE,"Summary Financials"}</definedName>
    <definedName name="__wrn7_2" localSheetId="12"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18" hidden="1">{"Model Summary",#N/A,FALSE,"Print Chart";"Holdco",#N/A,FALSE,"Print Chart";"Genco",#N/A,FALSE,"Print Chart";"Servco",#N/A,FALSE,"Print Chart";"Genco_Detail",#N/A,FALSE,"Summary Financials";"Servco_Detail",#N/A,FALSE,"Summary Financials"}</definedName>
    <definedName name="__wrn7_3" localSheetId="11" hidden="1">{"Model Summary",#N/A,FALSE,"Print Chart";"Holdco",#N/A,FALSE,"Print Chart";"Genco",#N/A,FALSE,"Print Chart";"Servco",#N/A,FALSE,"Print Chart";"Genco_Detail",#N/A,FALSE,"Summary Financials";"Servco_Detail",#N/A,FALSE,"Summary Financials"}</definedName>
    <definedName name="__wrn7_3" localSheetId="12"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18" hidden="1">{"Model Summary",#N/A,FALSE,"Print Chart";"Holdco",#N/A,FALSE,"Print Chart";"Genco",#N/A,FALSE,"Print Chart";"Servco",#N/A,FALSE,"Print Chart";"Genco_Detail",#N/A,FALSE,"Summary Financials";"Servco_Detail",#N/A,FALSE,"Summary Financials"}</definedName>
    <definedName name="__wrn7_4" localSheetId="11" hidden="1">{"Model Summary",#N/A,FALSE,"Print Chart";"Holdco",#N/A,FALSE,"Print Chart";"Genco",#N/A,FALSE,"Print Chart";"Servco",#N/A,FALSE,"Print Chart";"Genco_Detail",#N/A,FALSE,"Summary Financials";"Servco_Detail",#N/A,FALSE,"Summary Financials"}</definedName>
    <definedName name="__wrn7_4" localSheetId="12"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18" hidden="1">{"holdco",#N/A,FALSE,"Summary Financials";"holdco",#N/A,FALSE,"Summary Financials"}</definedName>
    <definedName name="__wrn8" localSheetId="11" hidden="1">{"holdco",#N/A,FALSE,"Summary Financials";"holdco",#N/A,FALSE,"Summary Financials"}</definedName>
    <definedName name="__wrn8" localSheetId="12" hidden="1">{"holdco",#N/A,FALSE,"Summary Financials";"holdco",#N/A,FALSE,"Summary Financials"}</definedName>
    <definedName name="__wrn8" hidden="1">{"holdco",#N/A,FALSE,"Summary Financials";"holdco",#N/A,FALSE,"Summary Financials"}</definedName>
    <definedName name="__wrn8_1" localSheetId="18" hidden="1">{"holdco",#N/A,FALSE,"Summary Financials";"holdco",#N/A,FALSE,"Summary Financials"}</definedName>
    <definedName name="__wrn8_1" localSheetId="11" hidden="1">{"holdco",#N/A,FALSE,"Summary Financials";"holdco",#N/A,FALSE,"Summary Financials"}</definedName>
    <definedName name="__wrn8_1" localSheetId="12" hidden="1">{"holdco",#N/A,FALSE,"Summary Financials";"holdco",#N/A,FALSE,"Summary Financials"}</definedName>
    <definedName name="__wrn8_1" hidden="1">{"holdco",#N/A,FALSE,"Summary Financials";"holdco",#N/A,FALSE,"Summary Financials"}</definedName>
    <definedName name="__wrn8_2" localSheetId="18" hidden="1">{"holdco",#N/A,FALSE,"Summary Financials";"holdco",#N/A,FALSE,"Summary Financials"}</definedName>
    <definedName name="__wrn8_2" localSheetId="11" hidden="1">{"holdco",#N/A,FALSE,"Summary Financials";"holdco",#N/A,FALSE,"Summary Financials"}</definedName>
    <definedName name="__wrn8_2" localSheetId="12" hidden="1">{"holdco",#N/A,FALSE,"Summary Financials";"holdco",#N/A,FALSE,"Summary Financials"}</definedName>
    <definedName name="__wrn8_2" hidden="1">{"holdco",#N/A,FALSE,"Summary Financials";"holdco",#N/A,FALSE,"Summary Financials"}</definedName>
    <definedName name="__wrn8_3" localSheetId="18" hidden="1">{"holdco",#N/A,FALSE,"Summary Financials";"holdco",#N/A,FALSE,"Summary Financials"}</definedName>
    <definedName name="__wrn8_3" localSheetId="11" hidden="1">{"holdco",#N/A,FALSE,"Summary Financials";"holdco",#N/A,FALSE,"Summary Financials"}</definedName>
    <definedName name="__wrn8_3" localSheetId="12" hidden="1">{"holdco",#N/A,FALSE,"Summary Financials";"holdco",#N/A,FALSE,"Summary Financials"}</definedName>
    <definedName name="__wrn8_3" hidden="1">{"holdco",#N/A,FALSE,"Summary Financials";"holdco",#N/A,FALSE,"Summary Financials"}</definedName>
    <definedName name="__wrn8_4" localSheetId="18" hidden="1">{"holdco",#N/A,FALSE,"Summary Financials";"holdco",#N/A,FALSE,"Summary Financials"}</definedName>
    <definedName name="__wrn8_4" localSheetId="11" hidden="1">{"holdco",#N/A,FALSE,"Summary Financials";"holdco",#N/A,FALSE,"Summary Financials"}</definedName>
    <definedName name="__wrn8_4" localSheetId="12" hidden="1">{"holdco",#N/A,FALSE,"Summary Financials";"holdco",#N/A,FALSE,"Summary Financials"}</definedName>
    <definedName name="__wrn8_4"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FitDataRange_FIT_1011A_FBAE" hidden="1">#REF!</definedName>
    <definedName name="_AtRisk_FitDataRange_FIT_17E8C_20BD8" hidden="1">#REF!</definedName>
    <definedName name="_AtRisk_FitDataRange_FIT_1DEB0_6DB18" hidden="1">#REF!</definedName>
    <definedName name="_AtRisk_FitDataRange_FIT_2280B_45A39" hidden="1">#REF!</definedName>
    <definedName name="_AtRisk_FitDataRange_FIT_323D9_6FBA6" hidden="1">#REF!</definedName>
    <definedName name="_AtRisk_FitDataRange_FIT_365FC_67E33" hidden="1">#REF!</definedName>
    <definedName name="_AtRisk_FitDataRange_FIT_532DB_74BED" hidden="1">#REF!</definedName>
    <definedName name="_AtRisk_FitDataRange_FIT_6608D_D355B" hidden="1">#REF!</definedName>
    <definedName name="_AtRisk_FitDataRange_FIT_8286E_12734" hidden="1">#REF!</definedName>
    <definedName name="_AtRisk_FitDataRange_FIT_89C7D_AAA8F" hidden="1">#REF!</definedName>
    <definedName name="_AtRisk_FitDataRange_FIT_9455F_F06D3" hidden="1">#REF!</definedName>
    <definedName name="_AtRisk_FitDataRange_FIT_A28F9_8D09A" hidden="1">#REF!</definedName>
    <definedName name="_AtRisk_FitDataRange_FIT_A3DBD_EDC1C" hidden="1">#REF!</definedName>
    <definedName name="_AtRisk_FitDataRange_FIT_A4EA1_559A" hidden="1">#REF!</definedName>
    <definedName name="_AtRisk_FitDataRange_FIT_B45A0_D9C47" hidden="1">#REF!</definedName>
    <definedName name="_AtRisk_FitDataRange_FIT_B529B_53E7B" hidden="1">#REF!</definedName>
    <definedName name="_AtRisk_FitDataRange_FIT_B7BA1_791C6" hidden="1">#REF!</definedName>
    <definedName name="_AtRisk_FitDataRange_FIT_BDACA_CB639" hidden="1">#REF!</definedName>
    <definedName name="_AtRisk_FitDataRange_FIT_C34BA_CC8A8" hidden="1">#REF!</definedName>
    <definedName name="_AtRisk_FitDataRange_FIT_C6B51_97A11" hidden="1">#REF!</definedName>
    <definedName name="_AtRisk_FitDataRange_FIT_CCE47_9E8E0" hidden="1">#REF!</definedName>
    <definedName name="_AtRisk_FitDataRange_FIT_D042_BF427" hidden="1">#REF!</definedName>
    <definedName name="_AtRisk_FitDataRange_FIT_D76B2_3E4A4" hidden="1">#REF!</definedName>
    <definedName name="_AtRisk_FitDataRange_FIT_E287_8F623" hidden="1">#REF!</definedName>
    <definedName name="_AtRisk_FitDataRange_FIT_EF6A6_1836D" hidden="1">#REF!</definedName>
    <definedName name="_AtRisk_SimSetting_AutomaticallyGenerateReports" hidden="1">FALSE</definedName>
    <definedName name="_AtRisk_SimSetting_AutomaticResultsDisplayMode" localSheetId="18"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18"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18" hidden="1">#REF!</definedName>
    <definedName name="_example" localSheetId="11" hidden="1">#REF!</definedName>
    <definedName name="_example" localSheetId="12" hidden="1">#REF!</definedName>
    <definedName name="_example" hidden="1">#REF!</definedName>
    <definedName name="_Fill" localSheetId="18" hidden="1">#REF!</definedName>
    <definedName name="_Fill" hidden="1">#REF!</definedName>
    <definedName name="_Key1" hidden="1">#REF!</definedName>
    <definedName name="_Key2" hidden="1">#REF!</definedName>
    <definedName name="_Order1" hidden="1">255</definedName>
    <definedName name="_Order2" hidden="1">0</definedName>
    <definedName name="_Sort" localSheetId="18" hidden="1">#REF!</definedName>
    <definedName name="_Sort" hidden="1">#REF!</definedName>
    <definedName name="_Toc52266813" localSheetId="15">'4.11 SO ORA'!$A$12</definedName>
    <definedName name="a" hidden="1">#REF!</definedName>
    <definedName name="AAA_duser" hidden="1">"OFF"</definedName>
    <definedName name="AAB_GSPPG" hidden="1">"AAB_Goldman Sachs PPG Chart Utilities 1.0g"</definedName>
    <definedName name="ab">#REF!</definedName>
    <definedName name="AccessDatabase" hidden="1">"C:\DATA\KEVIN\MODELS\Model 0218.mdb"</definedName>
    <definedName name="ACCOUNT_HEADERS">#REF!</definedName>
    <definedName name="ACTIVITY">#REF!</definedName>
    <definedName name="ACwvu.CapersView." localSheetId="18" hidden="1">#REF!</definedName>
    <definedName name="ACwvu.CapersView." localSheetId="11" hidden="1">#REF!</definedName>
    <definedName name="ACwvu.CapersView." localSheetId="12" hidden="1">#REF!</definedName>
    <definedName name="ACwvu.CapersView." hidden="1">#REF!</definedName>
    <definedName name="ACwvu.Japan_Capers_Ed_Pub." localSheetId="18" hidden="1">#REF!</definedName>
    <definedName name="ACwvu.Japan_Capers_Ed_Pub." hidden="1">#REF!</definedName>
    <definedName name="ACwvu.KJP_CC." hidden="1">#REF!</definedName>
    <definedName name="ADD">#REF!</definedName>
    <definedName name="ADDSF6">#REF!</definedName>
    <definedName name="ae">#REF!</definedName>
    <definedName name="AFFTIRG">#REF!</definedName>
    <definedName name="AFFTIRG2">#REF!</definedName>
    <definedName name="AFFTIRG3">#REF!</definedName>
    <definedName name="AFFTIRG4">#REF!</definedName>
    <definedName name="AFFTIRG5">#REF!</definedName>
    <definedName name="AFFTIRGDEPN">#REF!</definedName>
    <definedName name="AFFTIRGDepn2">#REF!</definedName>
    <definedName name="AFFTIRGDepn3">#REF!</definedName>
    <definedName name="AFFTIRGDepn4">#REF!</definedName>
    <definedName name="AFFTIRGDepn5">#REF!</definedName>
    <definedName name="ai">#REF!</definedName>
    <definedName name="ALE">#REF!</definedName>
    <definedName name="ANIA">#REF!</definedName>
    <definedName name="ANLL" localSheetId="18">#REF!</definedName>
    <definedName name="ANLL" localSheetId="11">#REF!</definedName>
    <definedName name="ANLL" localSheetId="12">#REF!</definedName>
    <definedName name="ANLL">#REF!</definedName>
    <definedName name="ANLU" localSheetId="18">#REF!</definedName>
    <definedName name="ANLU" localSheetId="11">#REF!</definedName>
    <definedName name="ANLU" localSheetId="12">#REF!</definedName>
    <definedName name="ANLU">#REF!</definedName>
    <definedName name="AssetClass" hidden="1">#REF!</definedName>
    <definedName name="AssetDesc" hidden="1">#REF!</definedName>
    <definedName name="ATIRG">#REF!</definedName>
    <definedName name="ATIRG2">#REF!</definedName>
    <definedName name="ATIRG3">#REF!</definedName>
    <definedName name="ATIRG4">#REF!</definedName>
    <definedName name="ATIRG5">#REF!</definedName>
    <definedName name="b" localSheetId="16" hidden="1">{#N/A,#N/A,FALSE,"DI 2 YEAR MASTER SCHEDULE"}</definedName>
    <definedName name="b" localSheetId="17" hidden="1">{#N/A,#N/A,FALSE,"DI 2 YEAR MASTER SCHEDULE"}</definedName>
    <definedName name="b" localSheetId="18" hidden="1">{#N/A,#N/A,FALSE,"DI 2 YEAR MASTER SCHEDULE"}</definedName>
    <definedName name="b" localSheetId="8" hidden="1">{#N/A,#N/A,FALSE,"DI 2 YEAR MASTER SCHEDULE"}</definedName>
    <definedName name="b" localSheetId="10" hidden="1">{#N/A,#N/A,FALSE,"DI 2 YEAR MASTER SCHEDULE"}</definedName>
    <definedName name="b" localSheetId="11" hidden="1">{#N/A,#N/A,FALSE,"DI 2 YEAR MASTER SCHEDULE"}</definedName>
    <definedName name="b" localSheetId="12" hidden="1">{#N/A,#N/A,FALSE,"DI 2 YEAR MASTER SCHEDULE"}</definedName>
    <definedName name="b" hidden="1">{#N/A,#N/A,FALSE,"DI 2 YEAR MASTER SCHEDULE"}</definedName>
    <definedName name="BASE">#REF!</definedName>
    <definedName name="Baseline_Risk" localSheetId="18">#REF!</definedName>
    <definedName name="Baseline_Risk" localSheetId="11">#REF!</definedName>
    <definedName name="Baseline_Risk" localSheetId="12">#REF!</definedName>
    <definedName name="Baseline_Risk">#REF!</definedName>
    <definedName name="bb" localSheetId="16" hidden="1">{#N/A,#N/A,FALSE,"PRJCTED MNTHLY QTY's"}</definedName>
    <definedName name="bb" localSheetId="17" hidden="1">{#N/A,#N/A,FALSE,"PRJCTED MNTHLY QTY's"}</definedName>
    <definedName name="bb" localSheetId="18" hidden="1">{#N/A,#N/A,FALSE,"PRJCTED MNTHLY QTY's"}</definedName>
    <definedName name="bb" localSheetId="8" hidden="1">{#N/A,#N/A,FALSE,"PRJCTED MNTHLY QTY's"}</definedName>
    <definedName name="bb" localSheetId="10" hidden="1">{#N/A,#N/A,FALSE,"PRJCTED MNTHLY QTY's"}</definedName>
    <definedName name="bb" localSheetId="11" hidden="1">{#N/A,#N/A,FALSE,"PRJCTED MNTHLY QTY's"}</definedName>
    <definedName name="bb" localSheetId="12" hidden="1">{#N/A,#N/A,FALSE,"PRJCTED MNTHLY QTY's"}</definedName>
    <definedName name="bb" hidden="1">{#N/A,#N/A,FALSE,"PRJCTED MNTHLY QTY's"}</definedName>
    <definedName name="bbbb" localSheetId="16" hidden="1">{#N/A,#N/A,FALSE,"PRJCTED QTRLY QTY's"}</definedName>
    <definedName name="bbbb" localSheetId="17" hidden="1">{#N/A,#N/A,FALSE,"PRJCTED QTRLY QTY's"}</definedName>
    <definedName name="bbbb" localSheetId="18" hidden="1">{#N/A,#N/A,FALSE,"PRJCTED QTRLY QTY's"}</definedName>
    <definedName name="bbbb" localSheetId="8" hidden="1">{#N/A,#N/A,FALSE,"PRJCTED QTRLY QTY's"}</definedName>
    <definedName name="bbbb" localSheetId="10" hidden="1">{#N/A,#N/A,FALSE,"PRJCTED QTRLY QTY's"}</definedName>
    <definedName name="bbbb" localSheetId="11" hidden="1">{#N/A,#N/A,FALSE,"PRJCTED QTRLY QTY's"}</definedName>
    <definedName name="bbbb" localSheetId="12" hidden="1">{#N/A,#N/A,FALSE,"PRJCTED QTRLY QTY's"}</definedName>
    <definedName name="bbbb" hidden="1">{#N/A,#N/A,FALSE,"PRJCTED QTRLY QTY's"}</definedName>
    <definedName name="bbbbbb" localSheetId="16" hidden="1">{#N/A,#N/A,FALSE,"PRJCTED QTRLY QTY's"}</definedName>
    <definedName name="bbbbbb" localSheetId="17" hidden="1">{#N/A,#N/A,FALSE,"PRJCTED QTRLY QTY's"}</definedName>
    <definedName name="bbbbbb" localSheetId="18" hidden="1">{#N/A,#N/A,FALSE,"PRJCTED QTRLY QTY's"}</definedName>
    <definedName name="bbbbbb" localSheetId="8" hidden="1">{#N/A,#N/A,FALSE,"PRJCTED QTRLY QTY's"}</definedName>
    <definedName name="bbbbbb" localSheetId="10" hidden="1">{#N/A,#N/A,FALSE,"PRJCTED QTRLY QTY's"}</definedName>
    <definedName name="bbbbbb" localSheetId="11" hidden="1">{#N/A,#N/A,FALSE,"PRJCTED QTRLY QTY's"}</definedName>
    <definedName name="bbbbbb" localSheetId="12" hidden="1">{#N/A,#N/A,FALSE,"PRJCTED QTRLY QTY's"}</definedName>
    <definedName name="bbbbbb" hidden="1">{#N/A,#N/A,FALSE,"PRJCTED QTRLY QTY's"}</definedName>
    <definedName name="BBC" localSheetId="18">#REF!</definedName>
    <definedName name="BBC" localSheetId="11">#REF!</definedName>
    <definedName name="BBC" localSheetId="12">#REF!</definedName>
    <definedName name="BBC">#REF!</definedName>
    <definedName name="BExEZ4HBCC06708765M8A06KCR7P" hidden="1">#N/A</definedName>
    <definedName name="BLPH1" localSheetId="18" hidden="1">#REF!</definedName>
    <definedName name="BLPH1" localSheetId="11" hidden="1">#REF!</definedName>
    <definedName name="BLPH1" localSheetId="12" hidden="1">#REF!</definedName>
    <definedName name="BLPH1" hidden="1">#REF!</definedName>
    <definedName name="BLPH10" localSheetId="18"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localSheetId="18" hidden="1">#REF!</definedName>
    <definedName name="BLPH2" localSheetId="11" hidden="1">#REF!</definedName>
    <definedName name="BLPH2" localSheetId="12" hidden="1">#REF!</definedName>
    <definedName name="BLPH2" hidden="1">#REF!</definedName>
    <definedName name="BLPH20" localSheetId="18"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localSheetId="18"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localSheetId="18"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localSheetId="18"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localSheetId="18"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localSheetId="18"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localSheetId="18"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localSheetId="18"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localSheetId="1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localSheetId="18"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localSheetId="18"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localSheetId="18"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localSheetId="18"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localSheetId="18"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localSheetId="18"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localSheetId="18"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localSheetId="18" hidden="1">#REF!</definedName>
    <definedName name="BLPH5" localSheetId="11" hidden="1">#REF!</definedName>
    <definedName name="BLPH5" localSheetId="12" hidden="1">#REF!</definedName>
    <definedName name="BLPH5" hidden="1">#REF!</definedName>
    <definedName name="BLPH50" localSheetId="18"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PC">#REF!</definedName>
    <definedName name="BPC2020_21" localSheetId="18">#REF!</definedName>
    <definedName name="BPC2020_21" localSheetId="11">#REF!</definedName>
    <definedName name="BPC2020_21" localSheetId="12">#REF!</definedName>
    <definedName name="BPC2020_21">#REF!</definedName>
    <definedName name="BPCGROUP" localSheetId="11">#REF!</definedName>
    <definedName name="BPCGROUP" localSheetId="12">#REF!</definedName>
    <definedName name="BPCGROUP">#REF!</definedName>
    <definedName name="BPCLIMIT" localSheetId="11">#REF!</definedName>
    <definedName name="BPCLIMIT" localSheetId="12">#REF!</definedName>
    <definedName name="BPCLIMIT">#REF!</definedName>
    <definedName name="BPCLIMIT2" localSheetId="11">#REF!</definedName>
    <definedName name="BPCLIMIT2" localSheetId="12">#REF!</definedName>
    <definedName name="BPCLIMIT2">#REF!</definedName>
    <definedName name="BR" comment="Transmission Base Revenue">#REF!</definedName>
    <definedName name="BR2020_21" localSheetId="18">#REF!</definedName>
    <definedName name="BR2020_21" localSheetId="11">#REF!</definedName>
    <definedName name="BR2020_21" localSheetId="12">#REF!</definedName>
    <definedName name="BR2020_21">#REF!</definedName>
    <definedName name="BRt" comment="Transmission Base Revenue" localSheetId="18">#REF!</definedName>
    <definedName name="BRt" comment="Transmission Base Revenue" localSheetId="11">#REF!</definedName>
    <definedName name="BRt" comment="Transmission Base Revenue" localSheetId="12">#REF!</definedName>
    <definedName name="BRt" comment="Transmission Base Revenue">#REF!</definedName>
    <definedName name="BSTC" localSheetId="11">#REF!</definedName>
    <definedName name="BSTC" localSheetId="12">#REF!</definedName>
    <definedName name="BSTC">#REF!</definedName>
    <definedName name="CANMR" localSheetId="11">#REF!</definedName>
    <definedName name="CANMR" localSheetId="12">#REF!</definedName>
    <definedName name="CANMR">#REF!</definedName>
    <definedName name="CAP" localSheetId="18">#REF!</definedName>
    <definedName name="CAP" localSheetId="11">#REF!</definedName>
    <definedName name="CAP" localSheetId="12">#REF!</definedName>
    <definedName name="CAP">#REF!</definedName>
    <definedName name="CCTIRG">#REF!</definedName>
    <definedName name="CF">#REF!</definedName>
    <definedName name="CfDQD" localSheetId="11">#REF!</definedName>
    <definedName name="CfDQD" localSheetId="12">#REF!</definedName>
    <definedName name="CfDQD">#REF!</definedName>
    <definedName name="CfDS">#REF!</definedName>
    <definedName name="CfDSD">#REF!</definedName>
    <definedName name="CFTIRG">#REF!</definedName>
    <definedName name="CFTIRG1">#REF!</definedName>
    <definedName name="CFTIRG2">#REF!</definedName>
    <definedName name="CFTIRG3">#REF!</definedName>
    <definedName name="cftirg4">#REF!</definedName>
    <definedName name="CFTIRG5">#REF!</definedName>
    <definedName name="CHOICE">#REF!</definedName>
    <definedName name="CLNGC" localSheetId="18">#REF!</definedName>
    <definedName name="CLNGC" localSheetId="11">#REF!</definedName>
    <definedName name="CLNGC" localSheetId="12">#REF!</definedName>
    <definedName name="CLNGC">#REF!</definedName>
    <definedName name="CM" localSheetId="18">#REF!</definedName>
    <definedName name="CM" localSheetId="11">#REF!</definedName>
    <definedName name="CM" localSheetId="12">#REF!</definedName>
    <definedName name="CM">#REF!</definedName>
    <definedName name="CMCA" localSheetId="18">#REF!</definedName>
    <definedName name="CMCA" localSheetId="11">#REF!</definedName>
    <definedName name="CMCA" localSheetId="12">#REF!</definedName>
    <definedName name="CMCA">#REF!</definedName>
    <definedName name="CMCE" localSheetId="18">#REF!</definedName>
    <definedName name="CMCE" localSheetId="11">#REF!</definedName>
    <definedName name="CMCE" localSheetId="12">#REF!</definedName>
    <definedName name="CMCE">#REF!</definedName>
    <definedName name="CMECAQD" localSheetId="11">#REF!</definedName>
    <definedName name="CMECAQD" localSheetId="12">#REF!</definedName>
    <definedName name="CMECAQD">#REF!</definedName>
    <definedName name="CMINVC" localSheetId="18">#REF!</definedName>
    <definedName name="CMINVC" localSheetId="11">#REF!</definedName>
    <definedName name="CMINVC" localSheetId="12">#REF!</definedName>
    <definedName name="CMINVC">#REF!</definedName>
    <definedName name="CMIR" localSheetId="18">#REF!</definedName>
    <definedName name="CMIR" localSheetId="11">#REF!</definedName>
    <definedName name="CMIR" localSheetId="12">#REF!</definedName>
    <definedName name="CMIR">#REF!</definedName>
    <definedName name="CMOpBT" localSheetId="18">#REF!</definedName>
    <definedName name="CMOpBT" localSheetId="11">#REF!</definedName>
    <definedName name="CMOpBT" localSheetId="12">#REF!</definedName>
    <definedName name="CMOpBT">#REF!</definedName>
    <definedName name="CMopDT" localSheetId="18">#REF!</definedName>
    <definedName name="CMopDT" localSheetId="11">#REF!</definedName>
    <definedName name="CMopDT" localSheetId="12">#REF!</definedName>
    <definedName name="CMopDT">#REF!</definedName>
    <definedName name="CMOPPM" localSheetId="18">#REF!</definedName>
    <definedName name="CMOPPM" localSheetId="11">#REF!</definedName>
    <definedName name="CMOPPM" localSheetId="12">#REF!</definedName>
    <definedName name="CMOPPM">#REF!</definedName>
    <definedName name="CMQD" localSheetId="11">#REF!</definedName>
    <definedName name="CMQD" localSheetId="12">#REF!</definedName>
    <definedName name="CMQD">#REF!</definedName>
    <definedName name="CMS">#REF!</definedName>
    <definedName name="CMSD">#REF!</definedName>
    <definedName name="CNIARt" localSheetId="18">#REF!</definedName>
    <definedName name="CNIARt" localSheetId="11">#REF!</definedName>
    <definedName name="CNIARt" localSheetId="12">#REF!</definedName>
    <definedName name="CNIARt">#REF!</definedName>
    <definedName name="CNIAV" localSheetId="18">#REF!</definedName>
    <definedName name="CNIAV" localSheetId="11">#REF!</definedName>
    <definedName name="CNIAV" localSheetId="12">#REF!</definedName>
    <definedName name="CNIAV">#REF!</definedName>
    <definedName name="COL" localSheetId="18">#REF!</definedName>
    <definedName name="COL" localSheetId="11">#REF!</definedName>
    <definedName name="COL" localSheetId="12">#REF!</definedName>
    <definedName name="COL">#REF!</definedName>
    <definedName name="Combine_Lookup" localSheetId="18">#REF!</definedName>
    <definedName name="Combine_Lookup" localSheetId="11">#REF!</definedName>
    <definedName name="Combine_Lookup" localSheetId="12">#REF!</definedName>
    <definedName name="Combine_Lookup">#REF!</definedName>
    <definedName name="Combine_Valid" localSheetId="18">#REF!</definedName>
    <definedName name="Combine_Valid" localSheetId="11">#REF!</definedName>
    <definedName name="Combine_Valid" localSheetId="12">#REF!</definedName>
    <definedName name="Combine_Valid">#REF!</definedName>
    <definedName name="Company_Name" localSheetId="18">#REF!</definedName>
    <definedName name="Company_Name" localSheetId="11">#REF!</definedName>
    <definedName name="Company_Name" localSheetId="12">#REF!</definedName>
    <definedName name="Company_Name">#REF!</definedName>
    <definedName name="CompName" localSheetId="18">#REF!</definedName>
    <definedName name="CompName">#REF!</definedName>
    <definedName name="CONADJ">#REF!</definedName>
    <definedName name="CSSAF" localSheetId="18">#REF!</definedName>
    <definedName name="CSSAF" localSheetId="11">#REF!</definedName>
    <definedName name="CSSAF" localSheetId="12">#REF!</definedName>
    <definedName name="CSSAF">#REF!</definedName>
    <definedName name="CSSCAP">#REF!</definedName>
    <definedName name="CSSCOL">#REF!</definedName>
    <definedName name="CSSDPA">#REF!</definedName>
    <definedName name="CSSP">#REF!</definedName>
    <definedName name="CSSPRO">#REF!</definedName>
    <definedName name="CSSS">#REF!</definedName>
    <definedName name="CSSSCfD" localSheetId="11">#REF!</definedName>
    <definedName name="CSSSCfD" localSheetId="12">#REF!</definedName>
    <definedName name="CSSSCfD">#REF!</definedName>
    <definedName name="CSSSCM">#REF!</definedName>
    <definedName name="CSST">#REF!</definedName>
    <definedName name="CSSUPA">#REF!</definedName>
    <definedName name="CTE" localSheetId="11">#REF!</definedName>
    <definedName name="CTE" localSheetId="12">#REF!</definedName>
    <definedName name="CTE">#REF!</definedName>
    <definedName name="Cwvu.CapersView." localSheetId="18" hidden="1">#REF!</definedName>
    <definedName name="Cwvu.CapersView." localSheetId="11" hidden="1">#REF!</definedName>
    <definedName name="Cwvu.CapersView." localSheetId="12" hidden="1">#REF!</definedName>
    <definedName name="Cwvu.CapersView." hidden="1">#REF!</definedName>
    <definedName name="Cwvu.Japan_Capers_Ed_Pub." localSheetId="18" hidden="1">#REF!</definedName>
    <definedName name="Cwvu.Japan_Capers_Ed_Pub." hidden="1">#REF!</definedName>
    <definedName name="CxIncRA" localSheetId="18">#REF!</definedName>
    <definedName name="CxIncRA" localSheetId="11">#REF!</definedName>
    <definedName name="CxIncRA" localSheetId="12">#REF!</definedName>
    <definedName name="CxIncRA">#REF!</definedName>
    <definedName name="Date1">#REF!</definedName>
    <definedName name="DecimalPlaces">0.01</definedName>
    <definedName name="DELINC" localSheetId="18">#REF!</definedName>
    <definedName name="DELINC" localSheetId="11">#REF!</definedName>
    <definedName name="DELINC" localSheetId="12">#REF!</definedName>
    <definedName name="DELINC">#REF!</definedName>
    <definedName name="Dep">#REF!</definedName>
    <definedName name="Dep_3">#REF!</definedName>
    <definedName name="Dep_4">#REF!</definedName>
    <definedName name="Dep_5">#REF!</definedName>
    <definedName name="DFA">#REF!</definedName>
    <definedName name="DFAA" localSheetId="11">#REF!</definedName>
    <definedName name="DFAA" localSheetId="12">#REF!</definedName>
    <definedName name="DFAA">#REF!</definedName>
    <definedName name="DFAB">#REF!</definedName>
    <definedName name="DFAC" localSheetId="11">#REF!</definedName>
    <definedName name="DFAC" localSheetId="12">#REF!</definedName>
    <definedName name="DFAC">#REF!</definedName>
    <definedName name="Dia_Valid" localSheetId="18">#REF!</definedName>
    <definedName name="Dia_Valid">#REF!</definedName>
    <definedName name="DIS">#REF!</definedName>
    <definedName name="Dist_Valid" localSheetId="18">#REF!</definedName>
    <definedName name="Dist_Valid" localSheetId="11">#REF!</definedName>
    <definedName name="Dist_Valid" localSheetId="12">#REF!</definedName>
    <definedName name="Dist_Valid">#REF!</definedName>
    <definedName name="DRI">#REF!</definedName>
    <definedName name="Driver_Valid" localSheetId="18">#REF!</definedName>
    <definedName name="Driver_Valid" localSheetId="11">#REF!</definedName>
    <definedName name="Driver_Valid" localSheetId="12">#REF!</definedName>
    <definedName name="Driver_Valid">#REF!</definedName>
    <definedName name="DRSC">#REF!</definedName>
    <definedName name="DSF" localSheetId="18">#REF!</definedName>
    <definedName name="DSF" localSheetId="11">#REF!</definedName>
    <definedName name="DSF" localSheetId="12">#REF!</definedName>
    <definedName name="DSF">#REF!</definedName>
    <definedName name="DSP">#REF!</definedName>
    <definedName name="DSR">#REF!</definedName>
    <definedName name="DSRpq">#REF!</definedName>
    <definedName name="ECC" localSheetId="18">#REF!</definedName>
    <definedName name="ECC" localSheetId="11">#REF!</definedName>
    <definedName name="ECC" localSheetId="12">#REF!</definedName>
    <definedName name="ECC">#REF!</definedName>
    <definedName name="ECCC" localSheetId="18">#REF!</definedName>
    <definedName name="ECCC" localSheetId="11">#REF!</definedName>
    <definedName name="ECCC" localSheetId="12">#REF!</definedName>
    <definedName name="ECCC">#REF!</definedName>
    <definedName name="ECNIAt" localSheetId="18">#REF!</definedName>
    <definedName name="ECNIAt" localSheetId="11">#REF!</definedName>
    <definedName name="ECNIAt" localSheetId="12">#REF!</definedName>
    <definedName name="ECNIAt">#REF!</definedName>
    <definedName name="EDR">#REF!</definedName>
    <definedName name="EDRO">#REF!</definedName>
    <definedName name="EEPTA" localSheetId="18">#REF!</definedName>
    <definedName name="EEPTA" localSheetId="11">#REF!</definedName>
    <definedName name="EEPTA" localSheetId="12">#REF!</definedName>
    <definedName name="EEPTA">#REF!</definedName>
    <definedName name="EINIAT" localSheetId="11">#REF!</definedName>
    <definedName name="EINIAT" localSheetId="12">#REF!</definedName>
    <definedName name="EINIAT">#REF!</definedName>
    <definedName name="ENCMC" localSheetId="18">#REF!</definedName>
    <definedName name="ENCMC" localSheetId="11">#REF!</definedName>
    <definedName name="ENCMC" localSheetId="12">#REF!</definedName>
    <definedName name="ENCMC">#REF!</definedName>
    <definedName name="EnCMInv" localSheetId="18">#REF!</definedName>
    <definedName name="EnCMInv" localSheetId="11">#REF!</definedName>
    <definedName name="EnCMInv" localSheetId="12">#REF!</definedName>
    <definedName name="EnCMInv">#REF!</definedName>
    <definedName name="EnCMOp" localSheetId="18">#REF!</definedName>
    <definedName name="EnCMOp" localSheetId="11">#REF!</definedName>
    <definedName name="EnCMOp" localSheetId="12">#REF!</definedName>
    <definedName name="EnCMOp">#REF!</definedName>
    <definedName name="ENIA">#REF!</definedName>
    <definedName name="ENIA2020_21" localSheetId="18">#REF!</definedName>
    <definedName name="ENIA2020_21" localSheetId="11">#REF!</definedName>
    <definedName name="ENIA2020_21" localSheetId="12">#REF!</definedName>
    <definedName name="ENIA2020_21">#REF!</definedName>
    <definedName name="ENSA">#REF!</definedName>
    <definedName name="ENST">#REF!</definedName>
    <definedName name="EPT" localSheetId="18">#REF!</definedName>
    <definedName name="EPT" localSheetId="11">#REF!</definedName>
    <definedName name="EPT" localSheetId="12">#REF!</definedName>
    <definedName name="EPT">#REF!</definedName>
    <definedName name="ETIRG">#REF!</definedName>
    <definedName name="ETIRGC">#REF!</definedName>
    <definedName name="ETIRGC2">#REF!</definedName>
    <definedName name="ETIRGC3">#REF!</definedName>
    <definedName name="ETIRGC4">#REF!</definedName>
    <definedName name="ETIRGC5">#REF!</definedName>
    <definedName name="ETIRGORAV">#REF!</definedName>
    <definedName name="ETIRGORAV2">#REF!</definedName>
    <definedName name="ETIRGORAV3">#REF!</definedName>
    <definedName name="ETIRGORAV4">#REF!</definedName>
    <definedName name="ETIRGORAV5">#REF!</definedName>
    <definedName name="ExBBCNLRA" localSheetId="18">#REF!</definedName>
    <definedName name="ExBBCNLRA" localSheetId="11">#REF!</definedName>
    <definedName name="ExBBCNLRA" localSheetId="12">#REF!</definedName>
    <definedName name="ExBBCNLRA">#REF!</definedName>
    <definedName name="ExCC" localSheetId="18">#REF!</definedName>
    <definedName name="ExCC" localSheetId="11">#REF!</definedName>
    <definedName name="ExCC" localSheetId="12">#REF!</definedName>
    <definedName name="ExCC">#REF!</definedName>
    <definedName name="EXCMC" localSheetId="18">#REF!</definedName>
    <definedName name="EXCMC" localSheetId="11">#REF!</definedName>
    <definedName name="EXCMC" localSheetId="12">#REF!</definedName>
    <definedName name="EXCMC">#REF!</definedName>
    <definedName name="ExCMInv" localSheetId="18">#REF!</definedName>
    <definedName name="ExCMInv" localSheetId="11">#REF!</definedName>
    <definedName name="ExCMInv" localSheetId="12">#REF!</definedName>
    <definedName name="ExCMInv">#REF!</definedName>
    <definedName name="EXCMOp" localSheetId="18">#REF!</definedName>
    <definedName name="EXCMOp" localSheetId="11">#REF!</definedName>
    <definedName name="EXCMOp" localSheetId="12">#REF!</definedName>
    <definedName name="EXCMOp">#REF!</definedName>
    <definedName name="ExRO" localSheetId="18">#REF!</definedName>
    <definedName name="ExRO" localSheetId="11">#REF!</definedName>
    <definedName name="ExRO" localSheetId="12">#REF!</definedName>
    <definedName name="ExRO">#REF!</definedName>
    <definedName name="f" localSheetId="16" hidden="1">{"'PRODUCTIONCOST SHEET'!$B$3:$G$48"}</definedName>
    <definedName name="f" localSheetId="17" hidden="1">{"'PRODUCTIONCOST SHEET'!$B$3:$G$48"}</definedName>
    <definedName name="f" localSheetId="18" hidden="1">{"'PRODUCTIONCOST SHEET'!$B$3:$G$48"}</definedName>
    <definedName name="f" localSheetId="8" hidden="1">{"'PRODUCTIONCOST SHEET'!$B$3:$G$48"}</definedName>
    <definedName name="f" localSheetId="10" hidden="1">{"'PRODUCTIONCOST SHEET'!$B$3:$G$48"}</definedName>
    <definedName name="f" localSheetId="11" hidden="1">{"'PRODUCTIONCOST SHEET'!$B$3:$G$48"}</definedName>
    <definedName name="f" localSheetId="12" hidden="1">{"'PRODUCTIONCOST SHEET'!$B$3:$G$48"}</definedName>
    <definedName name="f" hidden="1">{"'PRODUCTIONCOST SHEET'!$B$3:$G$48"}</definedName>
    <definedName name="FactAA">#REF!</definedName>
    <definedName name="FactBB">#REF!</definedName>
    <definedName name="FactX">#REF!</definedName>
    <definedName name="FactY">#REF!</definedName>
    <definedName name="FactZ">#REF!</definedName>
    <definedName name="ff" localSheetId="16" hidden="1">{#N/A,#N/A,FALSE,"PRJCTED MNTHLY QTY's"}</definedName>
    <definedName name="ff" localSheetId="17" hidden="1">{#N/A,#N/A,FALSE,"PRJCTED MNTHLY QTY's"}</definedName>
    <definedName name="ff" localSheetId="18" hidden="1">{#N/A,#N/A,FALSE,"PRJCTED MNTHLY QTY's"}</definedName>
    <definedName name="ff" localSheetId="8" hidden="1">{#N/A,#N/A,FALSE,"PRJCTED MNTHLY QTY's"}</definedName>
    <definedName name="ff" localSheetId="10" hidden="1">{#N/A,#N/A,FALSE,"PRJCTED MNTHLY QTY's"}</definedName>
    <definedName name="ff" localSheetId="11" hidden="1">{#N/A,#N/A,FALSE,"PRJCTED MNTHLY QTY's"}</definedName>
    <definedName name="ff" localSheetId="12" hidden="1">{#N/A,#N/A,FALSE,"PRJCTED MNTHLY QTY's"}</definedName>
    <definedName name="ff" hidden="1">{#N/A,#N/A,FALSE,"PRJCTED MNTHLY QTY's"}</definedName>
    <definedName name="fffff" localSheetId="16" hidden="1">{#N/A,#N/A,FALSE,"PRJCTED QTRLY QTY's"}</definedName>
    <definedName name="fffff" localSheetId="17" hidden="1">{#N/A,#N/A,FALSE,"PRJCTED QTRLY QTY's"}</definedName>
    <definedName name="fffff" localSheetId="18" hidden="1">{#N/A,#N/A,FALSE,"PRJCTED QTRLY QTY's"}</definedName>
    <definedName name="fffff" localSheetId="8" hidden="1">{#N/A,#N/A,FALSE,"PRJCTED QTRLY QTY's"}</definedName>
    <definedName name="fffff" localSheetId="10" hidden="1">{#N/A,#N/A,FALSE,"PRJCTED QTRLY QTY's"}</definedName>
    <definedName name="fffff" localSheetId="11" hidden="1">{#N/A,#N/A,FALSE,"PRJCTED QTRLY QTY's"}</definedName>
    <definedName name="fffff" localSheetId="12" hidden="1">{#N/A,#N/A,FALSE,"PRJCTED QTRLY QTY's"}</definedName>
    <definedName name="fffff" hidden="1">{#N/A,#N/A,FALSE,"PRJCTED QTRLY QTY's"}</definedName>
    <definedName name="FOCList">#REF!</definedName>
    <definedName name="FTI" localSheetId="18">#REF!</definedName>
    <definedName name="FTI" localSheetId="11">#REF!</definedName>
    <definedName name="FTI" localSheetId="12">#REF!</definedName>
    <definedName name="FTI">#REF!</definedName>
    <definedName name="FTIRG">#REF!</definedName>
    <definedName name="FTIRG2">#REF!</definedName>
    <definedName name="FTIRGC">#REF!</definedName>
    <definedName name="FTIRGC3">#REF!</definedName>
    <definedName name="FTIRGC4">#REF!</definedName>
    <definedName name="FTIRGC5">#REF!</definedName>
    <definedName name="ftirgdepn">#REF!</definedName>
    <definedName name="FTIRGDepn2">#REF!</definedName>
    <definedName name="FTIRGDepn3">#REF!</definedName>
    <definedName name="FTIRGDepn4">#REF!</definedName>
    <definedName name="FTIRGDEPN5">#REF!</definedName>
    <definedName name="FYADD">#REF!</definedName>
    <definedName name="FYDSP">#REF!</definedName>
    <definedName name="GDN" localSheetId="18">#REF!</definedName>
    <definedName name="GDN" localSheetId="11">#REF!</definedName>
    <definedName name="GDN" localSheetId="12">#REF!</definedName>
    <definedName name="GDN">#REF!</definedName>
    <definedName name="GDN_PF" localSheetId="18">#REF!</definedName>
    <definedName name="GDN_PF">#REF!</definedName>
    <definedName name="GHGC" localSheetId="18">#REF!</definedName>
    <definedName name="GHGC" localSheetId="11">#REF!</definedName>
    <definedName name="GHGC" localSheetId="12">#REF!</definedName>
    <definedName name="GHGC">#REF!</definedName>
    <definedName name="GHGIM" localSheetId="18">#REF!</definedName>
    <definedName name="GHGIM" localSheetId="11">#REF!</definedName>
    <definedName name="GHGIM" localSheetId="12">#REF!</definedName>
    <definedName name="GHGIM">#REF!</definedName>
    <definedName name="GHGIR" localSheetId="18">#REF!</definedName>
    <definedName name="GHGIR" localSheetId="11">#REF!</definedName>
    <definedName name="GHGIR" localSheetId="12">#REF!</definedName>
    <definedName name="GHGIR">#REF!</definedName>
    <definedName name="gjk" localSheetId="16" hidden="1">{#N/A,#N/A,FALSE,"DI 2 YEAR MASTER SCHEDULE"}</definedName>
    <definedName name="gjk" localSheetId="17" hidden="1">{#N/A,#N/A,FALSE,"DI 2 YEAR MASTER SCHEDULE"}</definedName>
    <definedName name="gjk" localSheetId="18" hidden="1">{#N/A,#N/A,FALSE,"DI 2 YEAR MASTER SCHEDULE"}</definedName>
    <definedName name="gjk" localSheetId="8" hidden="1">{#N/A,#N/A,FALSE,"DI 2 YEAR MASTER SCHEDULE"}</definedName>
    <definedName name="gjk" localSheetId="10" hidden="1">{#N/A,#N/A,FALSE,"DI 2 YEAR MASTER SCHEDULE"}</definedName>
    <definedName name="gjk" localSheetId="11" hidden="1">{#N/A,#N/A,FALSE,"DI 2 YEAR MASTER SCHEDULE"}</definedName>
    <definedName name="gjk" localSheetId="12" hidden="1">{#N/A,#N/A,FALSE,"DI 2 YEAR MASTER SCHEDULE"}</definedName>
    <definedName name="gjk" hidden="1">{#N/A,#N/A,FALSE,"DI 2 YEAR MASTER SCHEDULE"}</definedName>
    <definedName name="GR_RP_GT20_GT60">#REF!</definedName>
    <definedName name="GR_RP_TOT">#REF!</definedName>
    <definedName name="GT20_GT60_MAIL">#REF!</definedName>
    <definedName name="gwge" localSheetId="18" hidden="1">#REF!</definedName>
    <definedName name="gwge" hidden="1">#REF!</definedName>
    <definedName name="hh" localSheetId="1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IERARCHY">#REF!</definedName>
    <definedName name="Hierarchy_Start">#REF!</definedName>
    <definedName name="HTML_CodePage" hidden="1">1252</definedName>
    <definedName name="HTML_Control" localSheetId="16" hidden="1">{"'PRODUCTIONCOST SHEET'!$B$3:$G$48"}</definedName>
    <definedName name="HTML_Control" localSheetId="17" hidden="1">{"'PRODUCTIONCOST SHEET'!$B$3:$G$48"}</definedName>
    <definedName name="HTML_Control" localSheetId="18" hidden="1">{"'PRODUCTIONCOST SHEET'!$B$3:$G$48"}</definedName>
    <definedName name="HTML_Control" localSheetId="8" hidden="1">{"'PRODUCTIONCOST SHEET'!$B$3:$G$48"}</definedName>
    <definedName name="HTML_Control" localSheetId="10" hidden="1">{"'PRODUCTIONCOST SHEET'!$B$3:$G$48"}</definedName>
    <definedName name="HTML_Control" localSheetId="11" hidden="1">{"'PRODUCTIONCOST SHEET'!$B$3:$G$48"}</definedName>
    <definedName name="HTML_Control" localSheetId="1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HYINt">#REF!</definedName>
    <definedName name="IONT" localSheetId="11">#REF!</definedName>
    <definedName name="IONT" localSheetId="12">#REF!</definedName>
    <definedName name="IONT">#REF!</definedName>
    <definedName name="IPTIRG">#REF!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ISA" localSheetId="18">#REF!</definedName>
    <definedName name="ISA" localSheetId="11">#REF!</definedName>
    <definedName name="ISA" localSheetId="12">#REF!</definedName>
    <definedName name="ISA">#REF!</definedName>
    <definedName name="ISE" localSheetId="18">#REF!</definedName>
    <definedName name="ISE" localSheetId="11">#REF!</definedName>
    <definedName name="ISE" localSheetId="12">#REF!</definedName>
    <definedName name="ISE">#REF!</definedName>
    <definedName name="It" localSheetId="18">#REF!</definedName>
    <definedName name="It" localSheetId="11">#REF!</definedName>
    <definedName name="It" localSheetId="12">#REF!</definedName>
    <definedName name="It">#REF!</definedName>
    <definedName name="ITA">#REF!</definedName>
    <definedName name="ITC" localSheetId="18">#REF!</definedName>
    <definedName name="ITC" localSheetId="11">#REF!</definedName>
    <definedName name="ITC" localSheetId="12">#REF!</definedName>
    <definedName name="ITC">#REF!</definedName>
    <definedName name="ITP">#REF!</definedName>
    <definedName name="K">#REF!</definedName>
    <definedName name="KPI" localSheetId="11">#REF!</definedName>
    <definedName name="KPI" localSheetId="12">#REF!</definedName>
    <definedName name="KPI">#REF!</definedName>
    <definedName name="Kt" localSheetId="18">#REF!</definedName>
    <definedName name="Kt" localSheetId="11">#REF!</definedName>
    <definedName name="Kt" localSheetId="12">#REF!</definedName>
    <definedName name="Kt">#REF!</definedName>
    <definedName name="l" localSheetId="16" hidden="1">{#N/A,#N/A,FALSE,"DI 2 YEAR MASTER SCHEDULE"}</definedName>
    <definedName name="l" localSheetId="17" hidden="1">{#N/A,#N/A,FALSE,"DI 2 YEAR MASTER SCHEDULE"}</definedName>
    <definedName name="l" localSheetId="18" hidden="1">{#N/A,#N/A,FALSE,"DI 2 YEAR MASTER SCHEDULE"}</definedName>
    <definedName name="l" localSheetId="8" hidden="1">{#N/A,#N/A,FALSE,"DI 2 YEAR MASTER SCHEDULE"}</definedName>
    <definedName name="l" localSheetId="10" hidden="1">{#N/A,#N/A,FALSE,"DI 2 YEAR MASTER SCHEDULE"}</definedName>
    <definedName name="l" localSheetId="11" hidden="1">{#N/A,#N/A,FALSE,"DI 2 YEAR MASTER SCHEDULE"}</definedName>
    <definedName name="l" localSheetId="12" hidden="1">{#N/A,#N/A,FALSE,"DI 2 YEAR MASTER SCHEDULE"}</definedName>
    <definedName name="l" hidden="1">{#N/A,#N/A,FALSE,"DI 2 YEAR MASTER SCHEDULE"}</definedName>
    <definedName name="LF" localSheetId="18">#REF!</definedName>
    <definedName name="LF" localSheetId="11">#REF!</definedName>
    <definedName name="LF" localSheetId="12">#REF!</definedName>
    <definedName name="LF">#REF!</definedName>
    <definedName name="LFA">#REF!</definedName>
    <definedName name="LFE">#REF!</definedName>
    <definedName name="LFt" localSheetId="18">#REF!</definedName>
    <definedName name="LFt" localSheetId="11">#REF!</definedName>
    <definedName name="LFt" localSheetId="12">#REF!</definedName>
    <definedName name="LFt">#REF!</definedName>
    <definedName name="List1">#REF!</definedName>
    <definedName name="ListOffset" hidden="1">1</definedName>
    <definedName name="lkl" localSheetId="16" hidden="1">{#N/A,#N/A,FALSE,"DI 2 YEAR MASTER SCHEDULE"}</definedName>
    <definedName name="lkl" localSheetId="17" hidden="1">{#N/A,#N/A,FALSE,"DI 2 YEAR MASTER SCHEDULE"}</definedName>
    <definedName name="lkl" localSheetId="18" hidden="1">{#N/A,#N/A,FALSE,"DI 2 YEAR MASTER SCHEDULE"}</definedName>
    <definedName name="lkl" localSheetId="8" hidden="1">{#N/A,#N/A,FALSE,"DI 2 YEAR MASTER SCHEDULE"}</definedName>
    <definedName name="lkl" localSheetId="10" hidden="1">{#N/A,#N/A,FALSE,"DI 2 YEAR MASTER SCHEDULE"}</definedName>
    <definedName name="lkl" localSheetId="11" hidden="1">{#N/A,#N/A,FALSE,"DI 2 YEAR MASTER SCHEDULE"}</definedName>
    <definedName name="lkl" localSheetId="12" hidden="1">{#N/A,#N/A,FALSE,"DI 2 YEAR MASTER SCHEDULE"}</definedName>
    <definedName name="lkl" hidden="1">{#N/A,#N/A,FALSE,"DI 2 YEAR MASTER SCHEDULE"}</definedName>
    <definedName name="LOCATION">#REF!</definedName>
    <definedName name="LRCIC" localSheetId="18">#REF!</definedName>
    <definedName name="LRCIC" localSheetId="11">#REF!</definedName>
    <definedName name="LRCIC" localSheetId="12">#REF!</definedName>
    <definedName name="LRCIC">#REF!</definedName>
    <definedName name="LRD" localSheetId="18">#REF!</definedName>
    <definedName name="LRD" localSheetId="11">#REF!</definedName>
    <definedName name="LRD" localSheetId="12">#REF!</definedName>
    <definedName name="LRD">#REF!</definedName>
    <definedName name="MACLANDSCAPE">#REF!</definedName>
    <definedName name="MACPAGESETUP">#REF!</definedName>
    <definedName name="MACPORTRAIT">#REF!</definedName>
    <definedName name="MACPRINT">#REF!</definedName>
    <definedName name="MACPRINTACC">#REF!</definedName>
    <definedName name="MACPRINTACT">#REF!</definedName>
    <definedName name="MACPRINTALL">#REF!</definedName>
    <definedName name="MACPRINTHIER">#REF!</definedName>
    <definedName name="MACPRINTLOC">#REF!</definedName>
    <definedName name="MACPRINTSOURCE">#REF!</definedName>
    <definedName name="MACPRINTSTAT">#REF!</definedName>
    <definedName name="MACPRINTSUM">#REF!</definedName>
    <definedName name="Mat__Type_Array" localSheetId="18">#REF!</definedName>
    <definedName name="Mat__Type_Array" localSheetId="11">#REF!</definedName>
    <definedName name="Mat__Type_Array" localSheetId="12">#REF!</definedName>
    <definedName name="Mat__Type_Array">#REF!</definedName>
    <definedName name="Mat_Type_Row" localSheetId="18">#REF!</definedName>
    <definedName name="Mat_Type_Row" localSheetId="11">#REF!</definedName>
    <definedName name="Mat_Type_Row" localSheetId="12">#REF!</definedName>
    <definedName name="Mat_Type_Row">#REF!</definedName>
    <definedName name="Mat_Valid" localSheetId="18">#REF!</definedName>
    <definedName name="Mat_Valid" localSheetId="11">#REF!</definedName>
    <definedName name="Mat_Valid" localSheetId="12">#REF!</definedName>
    <definedName name="Mat_Valid">#REF!</definedName>
    <definedName name="MCIR" localSheetId="18">#REF!</definedName>
    <definedName name="MCIR" localSheetId="11">#REF!</definedName>
    <definedName name="MCIR" localSheetId="12">#REF!</definedName>
    <definedName name="MCIR">#REF!</definedName>
    <definedName name="MDIR" localSheetId="18">#REF!</definedName>
    <definedName name="MDIR" localSheetId="11">#REF!</definedName>
    <definedName name="MDIR" localSheetId="12">#REF!</definedName>
    <definedName name="MDIR">#REF!</definedName>
    <definedName name="MIR" localSheetId="18">#REF!</definedName>
    <definedName name="MIR" localSheetId="11">#REF!</definedName>
    <definedName name="MIR" localSheetId="12">#REF!</definedName>
    <definedName name="MIR">#REF!</definedName>
    <definedName name="mm" localSheetId="1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1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 localSheetId="18">#REF!</definedName>
    <definedName name="MOD" localSheetId="11">#REF!</definedName>
    <definedName name="MOD" localSheetId="12">#REF!</definedName>
    <definedName name="MOD">#REF!</definedName>
    <definedName name="MR" localSheetId="18">#REF!</definedName>
    <definedName name="MR" localSheetId="11">#REF!</definedName>
    <definedName name="MR" localSheetId="12">#REF!</definedName>
    <definedName name="MR">#REF!</definedName>
    <definedName name="MRM" localSheetId="18">#REF!</definedName>
    <definedName name="MRM" localSheetId="11">#REF!</definedName>
    <definedName name="MRM" localSheetId="12">#REF!</definedName>
    <definedName name="MRM">#REF!</definedName>
    <definedName name="MTC" localSheetId="11">#REF!</definedName>
    <definedName name="MTC" localSheetId="12">#REF!</definedName>
    <definedName name="MTC">#REF!</definedName>
    <definedName name="nb">#REF!</definedName>
    <definedName name="NC" localSheetId="11">#REF!</definedName>
    <definedName name="NC" localSheetId="12">#REF!</definedName>
    <definedName name="NC">#REF!</definedName>
    <definedName name="NIA" localSheetId="18">#REF!</definedName>
    <definedName name="NIA" localSheetId="11">#REF!</definedName>
    <definedName name="NIA" localSheetId="12">#REF!</definedName>
    <definedName name="NIA">#REF!</definedName>
    <definedName name="NIAEt">#REF!</definedName>
    <definedName name="NIAIE">#REF!</definedName>
    <definedName name="NIAINT">#REF!</definedName>
    <definedName name="NIAR">#REF!</definedName>
    <definedName name="NIAV">#REF!</definedName>
    <definedName name="NIAV2020_21" localSheetId="18">#REF!</definedName>
    <definedName name="NIAV2020_21" localSheetId="11">#REF!</definedName>
    <definedName name="NIAV2020_21" localSheetId="12">#REF!</definedName>
    <definedName name="NIAV2020_21">#REF!</definedName>
    <definedName name="NICF" localSheetId="18">#REF!</definedName>
    <definedName name="NICF" localSheetId="11">#REF!</definedName>
    <definedName name="NICF" localSheetId="12">#REF!</definedName>
    <definedName name="NICF">#REF!</definedName>
    <definedName name="NICF2">#REF!</definedName>
    <definedName name="nn" localSheetId="16" hidden="1">{#N/A,#N/A,FALSE,"PRJCTED QTRLY $'s"}</definedName>
    <definedName name="nn" localSheetId="17" hidden="1">{#N/A,#N/A,FALSE,"PRJCTED QTRLY $'s"}</definedName>
    <definedName name="nn" localSheetId="18" hidden="1">{#N/A,#N/A,FALSE,"PRJCTED QTRLY $'s"}</definedName>
    <definedName name="nn" localSheetId="8" hidden="1">{#N/A,#N/A,FALSE,"PRJCTED QTRLY $'s"}</definedName>
    <definedName name="nn" localSheetId="10" hidden="1">{#N/A,#N/A,FALSE,"PRJCTED QTRLY $'s"}</definedName>
    <definedName name="nn" localSheetId="11" hidden="1">{#N/A,#N/A,FALSE,"PRJCTED QTRLY $'s"}</definedName>
    <definedName name="nn" localSheetId="12" hidden="1">{#N/A,#N/A,FALSE,"PRJCTED QTRLY $'s"}</definedName>
    <definedName name="nn" hidden="1">{#N/A,#N/A,FALSE,"PRJCTED QTRLY $'s"}</definedName>
    <definedName name="NTPC">#REF!</definedName>
    <definedName name="OFET">#REF!</definedName>
    <definedName name="OIP">#REF!</definedName>
    <definedName name="OIR" localSheetId="18">#REF!</definedName>
    <definedName name="OIR" localSheetId="11">#REF!</definedName>
    <definedName name="OIR" localSheetId="12">#REF!</definedName>
    <definedName name="OIR">#REF!</definedName>
    <definedName name="OMC" localSheetId="18">#REF!</definedName>
    <definedName name="OMC" localSheetId="11">#REF!</definedName>
    <definedName name="OMC" localSheetId="12">#REF!</definedName>
    <definedName name="OMC">#REF!</definedName>
    <definedName name="Operations1">#REF!</definedName>
    <definedName name="Operations2">#REF!</definedName>
    <definedName name="OPTC" localSheetId="18">#REF!</definedName>
    <definedName name="OPTC" localSheetId="11">#REF!</definedName>
    <definedName name="OPTC" localSheetId="12">#REF!</definedName>
    <definedName name="OPTC">#REF!</definedName>
    <definedName name="OSC" localSheetId="18">#REF!</definedName>
    <definedName name="OSC" localSheetId="11">#REF!</definedName>
    <definedName name="OSC" localSheetId="12">#REF!</definedName>
    <definedName name="OSC">#REF!</definedName>
    <definedName name="Output_level_1">#REF!</definedName>
    <definedName name="Output_level_3">#REF!</definedName>
    <definedName name="PA" localSheetId="18">#REF!</definedName>
    <definedName name="PA" localSheetId="11">#REF!</definedName>
    <definedName name="PA" localSheetId="12">#REF!</definedName>
    <definedName name="PA">#REF!</definedName>
    <definedName name="Pal_Workbook_GUID" hidden="1">"LJ9YVKRJVQ1A1KNUG7XIT5A9"</definedName>
    <definedName name="PEAK2" localSheetId="11">#REF!</definedName>
    <definedName name="PEAK2" localSheetId="12">#REF!</definedName>
    <definedName name="PEAK2">#REF!</definedName>
    <definedName name="PEAK3">#REF!</definedName>
    <definedName name="PEAK6">#REF!</definedName>
    <definedName name="PEAKA">#REF!</definedName>
    <definedName name="Pipe_Length" localSheetId="18">#REF!</definedName>
    <definedName name="Pipe_Length" localSheetId="11">#REF!</definedName>
    <definedName name="Pipe_Length" localSheetId="12">#REF!</definedName>
    <definedName name="Pipe_Length">#REF!</definedName>
    <definedName name="PR">#REF!</definedName>
    <definedName name="PRt" localSheetId="11">#REF!</definedName>
    <definedName name="PRt" localSheetId="12">#REF!</definedName>
    <definedName name="PRt">#REF!</definedName>
    <definedName name="PT" comment="Pass through Items" localSheetId="18">#REF!</definedName>
    <definedName name="PT" comment="Pass through Items" localSheetId="11">#REF!</definedName>
    <definedName name="PT" comment="Pass through Items" localSheetId="12">#REF!</definedName>
    <definedName name="PT" comment="Pass through Items">#REF!</definedName>
    <definedName name="PTIS">#REF!</definedName>
    <definedName name="PTRA">#REF!</definedName>
    <definedName name="PTt" comment="Pass through Items">#REF!</definedName>
    <definedName name="PTV" localSheetId="18">#REF!</definedName>
    <definedName name="PTV" localSheetId="11">#REF!</definedName>
    <definedName name="PTV" localSheetId="12">#REF!</definedName>
    <definedName name="PTV">#REF!</definedName>
    <definedName name="PU" localSheetId="18">#REF!</definedName>
    <definedName name="PU" localSheetId="11">#REF!</definedName>
    <definedName name="PU" localSheetId="12">#REF!</definedName>
    <definedName name="PU">#REF!</definedName>
    <definedName name="PVF" localSheetId="18">#REF!</definedName>
    <definedName name="PVF" localSheetId="11">#REF!</definedName>
    <definedName name="PVF" localSheetId="12">#REF!</definedName>
    <definedName name="PVF">#REF!</definedName>
    <definedName name="QDAIR" localSheetId="18">#REF!</definedName>
    <definedName name="QDAIR" localSheetId="11">#REF!</definedName>
    <definedName name="QDAIR" localSheetId="12">#REF!</definedName>
    <definedName name="QDAIR">#REF!</definedName>
    <definedName name="QDFIR" localSheetId="18">#REF!</definedName>
    <definedName name="QDFIR" localSheetId="11">#REF!</definedName>
    <definedName name="QDFIR" localSheetId="12">#REF!</definedName>
    <definedName name="QDFIR">#REF!</definedName>
    <definedName name="qs" localSheetId="16" hidden="1">{#N/A,#N/A,FALSE,"PRJCTED MNTHLY QTY's"}</definedName>
    <definedName name="qs" localSheetId="17" hidden="1">{#N/A,#N/A,FALSE,"PRJCTED MNTHLY QTY's"}</definedName>
    <definedName name="qs" localSheetId="18" hidden="1">{#N/A,#N/A,FALSE,"PRJCTED MNTHLY QTY's"}</definedName>
    <definedName name="qs" localSheetId="8" hidden="1">{#N/A,#N/A,FALSE,"PRJCTED MNTHLY QTY's"}</definedName>
    <definedName name="qs" localSheetId="10" hidden="1">{#N/A,#N/A,FALSE,"PRJCTED MNTHLY QTY's"}</definedName>
    <definedName name="qs" localSheetId="11" hidden="1">{#N/A,#N/A,FALSE,"PRJCTED MNTHLY QTY's"}</definedName>
    <definedName name="qs" localSheetId="12" hidden="1">{#N/A,#N/A,FALSE,"PRJCTED MNTHLY QTY's"}</definedName>
    <definedName name="qs" hidden="1">{#N/A,#N/A,FALSE,"PRJCTED MNTHLY QTY's"}</definedName>
    <definedName name="QTFIR" localSheetId="18">#REF!</definedName>
    <definedName name="QTFIR" localSheetId="11">#REF!</definedName>
    <definedName name="QTFIR" localSheetId="12">#REF!</definedName>
    <definedName name="QTFIR">#REF!</definedName>
    <definedName name="RADD" localSheetId="18">#REF!</definedName>
    <definedName name="RADD" localSheetId="11">#REF!</definedName>
    <definedName name="RADD" localSheetId="12">#REF!</definedName>
    <definedName name="RADD">#REF!</definedName>
    <definedName name="RAREnCA" localSheetId="18">#REF!</definedName>
    <definedName name="RAREnCA" localSheetId="11">#REF!</definedName>
    <definedName name="RAREnCA" localSheetId="12">#REF!</definedName>
    <definedName name="RAREnCA">#REF!</definedName>
    <definedName name="RB" localSheetId="18">#REF!</definedName>
    <definedName name="RB" localSheetId="11">#REF!</definedName>
    <definedName name="RB" localSheetId="12">#REF!</definedName>
    <definedName name="RB">#REF!</definedName>
    <definedName name="RBA">#REF!</definedName>
    <definedName name="RBC" localSheetId="18">#REF!</definedName>
    <definedName name="RBC" localSheetId="11">#REF!</definedName>
    <definedName name="RBC" localSheetId="12">#REF!</definedName>
    <definedName name="RBC">#REF!</definedName>
    <definedName name="RBCAP" localSheetId="18">#REF!</definedName>
    <definedName name="RBCAP" localSheetId="11">#REF!</definedName>
    <definedName name="RBCAP" localSheetId="12">#REF!</definedName>
    <definedName name="RBCAP">#REF!</definedName>
    <definedName name="RBE">#REF!</definedName>
    <definedName name="RBF" localSheetId="18">#REF!</definedName>
    <definedName name="RBF" localSheetId="11">#REF!</definedName>
    <definedName name="RBF" localSheetId="12">#REF!</definedName>
    <definedName name="RBF">#REF!</definedName>
    <definedName name="RBIR" localSheetId="18">#REF!</definedName>
    <definedName name="RBIR" localSheetId="11">#REF!</definedName>
    <definedName name="RBIR" localSheetId="12">#REF!</definedName>
    <definedName name="RBIR">#REF!</definedName>
    <definedName name="RBt" localSheetId="18">#REF!</definedName>
    <definedName name="RBt" localSheetId="11">#REF!</definedName>
    <definedName name="RBt" localSheetId="12">#REF!</definedName>
    <definedName name="RBt">#REF!</definedName>
    <definedName name="RCOM" localSheetId="18">#REF!</definedName>
    <definedName name="RCOM" localSheetId="11">#REF!</definedName>
    <definedName name="RCOM" localSheetId="12">#REF!</definedName>
    <definedName name="RCOM">#REF!</definedName>
    <definedName name="RCOR" localSheetId="18">#REF!</definedName>
    <definedName name="RCOR" localSheetId="11">#REF!</definedName>
    <definedName name="RCOR" localSheetId="12">#REF!</definedName>
    <definedName name="RCOR">#REF!</definedName>
    <definedName name="Regulatory_Year_ending_31st_March_2021">#REF!</definedName>
    <definedName name="RegYear">#REF!</definedName>
    <definedName name="RegYr" localSheetId="18">#REF!</definedName>
    <definedName name="RegYr">#REF!</definedName>
    <definedName name="ReOpenerOutputs">#REF!</definedName>
    <definedName name="RESULTS">#REF!</definedName>
    <definedName name="REV" localSheetId="18">#REF!</definedName>
    <definedName name="REV" localSheetId="11">#REF!</definedName>
    <definedName name="REV" localSheetId="12">#REF!</definedName>
    <definedName name="REV">#REF!</definedName>
    <definedName name="RFIIR" localSheetId="11">#REF!</definedName>
    <definedName name="RFIIR" localSheetId="12">#REF!</definedName>
    <definedName name="RFIIR">#REF!</definedName>
    <definedName name="RI">#REF!</definedName>
    <definedName name="RICOL">#REF!</definedName>
    <definedName name="RIDPA">#REF!</definedName>
    <definedName name="RIDPA1213">#REF!</definedName>
    <definedName name="RIDPA201213">#REF!</definedName>
    <definedName name="RIEC" localSheetId="18">#REF!</definedName>
    <definedName name="RIEC" localSheetId="11">#REF!</definedName>
    <definedName name="RIEC" localSheetId="12">#REF!</definedName>
    <definedName name="RIEC">#REF!</definedName>
    <definedName name="RILEG" localSheetId="11">#REF!</definedName>
    <definedName name="RILEG" localSheetId="12">#REF!</definedName>
    <definedName name="RILEG">#REF!</definedName>
    <definedName name="RILT">#REF!</definedName>
    <definedName name="RIP">#REF!</definedName>
    <definedName name="RiskAfterRecalcMacro" localSheetId="18"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18" hidden="1">100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18"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18" hidden="1">FALSE</definedName>
    <definedName name="RiskUseMultipleCPUs" hidden="1">TRUE</definedName>
    <definedName name="RIUPA">#REF!</definedName>
    <definedName name="RIUT">#REF!</definedName>
    <definedName name="RLOC" localSheetId="18">#REF!</definedName>
    <definedName name="RLOC" localSheetId="11">#REF!</definedName>
    <definedName name="RLOC" localSheetId="12">#REF!</definedName>
    <definedName name="RLOC">#REF!</definedName>
    <definedName name="RNC" localSheetId="18">#REF!</definedName>
    <definedName name="RNC" localSheetId="11">#REF!</definedName>
    <definedName name="RNC" localSheetId="12">#REF!</definedName>
    <definedName name="RNC">#REF!</definedName>
    <definedName name="RNOEC" localSheetId="18">#REF!</definedName>
    <definedName name="RNOEC" localSheetId="11">#REF!</definedName>
    <definedName name="RNOEC" localSheetId="12">#REF!</definedName>
    <definedName name="RNOEC">#REF!</definedName>
    <definedName name="RNOExC" localSheetId="18">#REF!</definedName>
    <definedName name="RNOExC" localSheetId="11">#REF!</definedName>
    <definedName name="RNOExC" localSheetId="12">#REF!</definedName>
    <definedName name="RNOExC">#REF!</definedName>
    <definedName name="RODEC" localSheetId="18">#REF!</definedName>
    <definedName name="RODEC" localSheetId="11">#REF!</definedName>
    <definedName name="RODEC" localSheetId="12">#REF!</definedName>
    <definedName name="RODEC">#REF!</definedName>
    <definedName name="RODExC" localSheetId="18">#REF!</definedName>
    <definedName name="RODExC" localSheetId="11">#REF!</definedName>
    <definedName name="RODExC" localSheetId="12">#REF!</definedName>
    <definedName name="RODExC">#REF!</definedName>
    <definedName name="ROPExC" localSheetId="18">#REF!</definedName>
    <definedName name="ROPExC" localSheetId="11">#REF!</definedName>
    <definedName name="ROPExC" localSheetId="12">#REF!</definedName>
    <definedName name="ROPExC">#REF!</definedName>
    <definedName name="RPIA" localSheetId="18">#REF!</definedName>
    <definedName name="RPIA" localSheetId="11">#REF!</definedName>
    <definedName name="RPIA" localSheetId="12">#REF!</definedName>
    <definedName name="RPIA">#REF!</definedName>
    <definedName name="RPIF" localSheetId="18">#REF!</definedName>
    <definedName name="RPIF" localSheetId="11">#REF!</definedName>
    <definedName name="RPIF" localSheetId="12">#REF!</definedName>
    <definedName name="RPIF">#REF!</definedName>
    <definedName name="Rwvu.CapersView." localSheetId="18" hidden="1">#REF!</definedName>
    <definedName name="Rwvu.CapersView." hidden="1">#REF!</definedName>
    <definedName name="Rwvu.Japan_Capers_Ed_Pub." hidden="1">#REF!</definedName>
    <definedName name="Rwvu.KJP_CC." hidden="1">#REF!</definedName>
    <definedName name="SAFTIRG">#REF!</definedName>
    <definedName name="SAFTIRG1">#REF!</definedName>
    <definedName name="SAFTIRG2">#REF!</definedName>
    <definedName name="SAFTIRG3">#REF!</definedName>
    <definedName name="SAFTIRG4">#REF!</definedName>
    <definedName name="SAFTIRG5">#REF!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 localSheetId="18">#REF!</definedName>
    <definedName name="SC" localSheetId="11">#REF!</definedName>
    <definedName name="SC" localSheetId="12">#REF!</definedName>
    <definedName name="SC">#REF!</definedName>
    <definedName name="Scheme_status">#REF!</definedName>
    <definedName name="SCMR" localSheetId="18">#REF!</definedName>
    <definedName name="SCMR" localSheetId="11">#REF!</definedName>
    <definedName name="SCMR" localSheetId="12">#REF!</definedName>
    <definedName name="SCMR">#REF!</definedName>
    <definedName name="SEA">#REF!</definedName>
    <definedName name="SEAPRO">#REF!</definedName>
    <definedName name="select_GDN_name" localSheetId="18">#REF!</definedName>
    <definedName name="select_GDN_name" localSheetId="11">#REF!</definedName>
    <definedName name="select_GDN_name" localSheetId="12">#REF!</definedName>
    <definedName name="select_GDN_name">#REF!</definedName>
    <definedName name="SER">#REF!</definedName>
    <definedName name="SERLIMIT">#REF!</definedName>
    <definedName name="SFI">#REF!</definedName>
    <definedName name="SHCP">#REF!</definedName>
    <definedName name="Shrink" localSheetId="18">#REF!</definedName>
    <definedName name="Shrink" localSheetId="11">#REF!</definedName>
    <definedName name="Shrink" localSheetId="12">#REF!</definedName>
    <definedName name="Shrink">#REF!</definedName>
    <definedName name="ShrinkInc" localSheetId="18">#REF!</definedName>
    <definedName name="ShrinkInc" localSheetId="11">#REF!</definedName>
    <definedName name="ShrinkInc" localSheetId="12">#REF!</definedName>
    <definedName name="ShrinkInc">#REF!</definedName>
    <definedName name="SIFFt" localSheetId="18">#REF!</definedName>
    <definedName name="SIFFt" localSheetId="11">#REF!</definedName>
    <definedName name="SIFFt" localSheetId="12">#REF!</definedName>
    <definedName name="SIFFt">#REF!</definedName>
    <definedName name="SIR" localSheetId="18">#REF!</definedName>
    <definedName name="SIR" localSheetId="11">#REF!</definedName>
    <definedName name="SIR" localSheetId="12">#REF!</definedName>
    <definedName name="SIR">#REF!</definedName>
    <definedName name="SIT" localSheetId="18">#REF!</definedName>
    <definedName name="SIT" localSheetId="11">#REF!</definedName>
    <definedName name="SIT" localSheetId="12">#REF!</definedName>
    <definedName name="SIT">#REF!</definedName>
    <definedName name="SKPI">#REF!</definedName>
    <definedName name="SKPIC">#REF!</definedName>
    <definedName name="SKPICAP">#REF!</definedName>
    <definedName name="SKPICOL">#REF!</definedName>
    <definedName name="SKPIDPA">#REF!</definedName>
    <definedName name="SKPIPRO">#REF!</definedName>
    <definedName name="SKPIT">#REF!</definedName>
    <definedName name="SKPIUPA">#REF!</definedName>
    <definedName name="SOActualBadDebtcostincurred">#REF!</definedName>
    <definedName name="SOBR" localSheetId="18">#REF!</definedName>
    <definedName name="SOBR" localSheetId="11">#REF!</definedName>
    <definedName name="SOBR" localSheetId="12">#REF!</definedName>
    <definedName name="SOBR">#REF!</definedName>
    <definedName name="SOCDSPt" localSheetId="18">#REF!</definedName>
    <definedName name="SOCDSPt" localSheetId="11">#REF!</definedName>
    <definedName name="SOCDSPt" localSheetId="12">#REF!</definedName>
    <definedName name="SOCDSPt">#REF!</definedName>
    <definedName name="SOCRITOt">#REF!</definedName>
    <definedName name="SOCRITRAt" localSheetId="18">#REF!</definedName>
    <definedName name="SOCRITRAt" localSheetId="11">#REF!</definedName>
    <definedName name="SOCRITRAt" localSheetId="12">#REF!</definedName>
    <definedName name="SOCRITRAt">#REF!</definedName>
    <definedName name="SOCRITROt" localSheetId="18">#REF!</definedName>
    <definedName name="SOCRITROt" localSheetId="11">#REF!</definedName>
    <definedName name="SOCRITROt" localSheetId="12">#REF!</definedName>
    <definedName name="SOCRITROt">#REF!</definedName>
    <definedName name="SOCROTOt">#REF!</definedName>
    <definedName name="SOCROTRAt" localSheetId="18">#REF!</definedName>
    <definedName name="SOCROTRAt" localSheetId="11">#REF!</definedName>
    <definedName name="SOCROTRAt" localSheetId="12">#REF!</definedName>
    <definedName name="SOCROTRAt">#REF!</definedName>
    <definedName name="SOCROTROt" localSheetId="18">#REF!</definedName>
    <definedName name="SOCROTROt" localSheetId="11">#REF!</definedName>
    <definedName name="SOCROTROt" localSheetId="12">#REF!</definedName>
    <definedName name="SOCROTROt">#REF!</definedName>
    <definedName name="SOEMR">#REF!</definedName>
    <definedName name="SOEMRCO">#REF!</definedName>
    <definedName name="SOEMRDRI" localSheetId="11">#REF!</definedName>
    <definedName name="SOEMRDRI" localSheetId="12">#REF!</definedName>
    <definedName name="SOEMRDRI">#REF!</definedName>
    <definedName name="SOEMRINC">#REF!</definedName>
    <definedName name="SOFIOCOt">#REF!</definedName>
    <definedName name="SOFIOCRAt" localSheetId="18">#REF!</definedName>
    <definedName name="SOFIOCRAt" localSheetId="11">#REF!</definedName>
    <definedName name="SOFIOCRAt" localSheetId="12">#REF!</definedName>
    <definedName name="SOFIOCRAt">#REF!</definedName>
    <definedName name="SOFIOCROt" localSheetId="18">#REF!</definedName>
    <definedName name="SOFIOCROt" localSheetId="11">#REF!</definedName>
    <definedName name="SOFIOCROt" localSheetId="12">#REF!</definedName>
    <definedName name="SOFIOCROt">#REF!</definedName>
    <definedName name="SOI" localSheetId="11">#REF!</definedName>
    <definedName name="SOI" localSheetId="12">#REF!</definedName>
    <definedName name="SOI">#REF!</definedName>
    <definedName name="SOInterestincomeaccruedadjustment" localSheetId="18">#REF!</definedName>
    <definedName name="SOInterestincomeaccruedadjustment" localSheetId="11">#REF!</definedName>
    <definedName name="SOInterestincomeaccruedadjustment" localSheetId="12">#REF!</definedName>
    <definedName name="SOInterestincomeaccruedadjustment">#REF!</definedName>
    <definedName name="SOK" localSheetId="18">#REF!</definedName>
    <definedName name="SOK" localSheetId="11">#REF!</definedName>
    <definedName name="SOK" localSheetId="12">#REF!</definedName>
    <definedName name="SOK">#REF!</definedName>
    <definedName name="SOMOD" localSheetId="18">#REF!</definedName>
    <definedName name="SOMOD" localSheetId="11">#REF!</definedName>
    <definedName name="SOMOD" localSheetId="12">#REF!</definedName>
    <definedName name="SOMOD">#REF!</definedName>
    <definedName name="SOMR" localSheetId="18">#REF!</definedName>
    <definedName name="SOMR" localSheetId="11">#REF!</definedName>
    <definedName name="SOMR" localSheetId="12">#REF!</definedName>
    <definedName name="SOMR">#REF!</definedName>
    <definedName name="SONOITt">#REF!</definedName>
    <definedName name="SONZOt">#REF!</definedName>
    <definedName name="SONZROt" localSheetId="18">#REF!</definedName>
    <definedName name="SONZROt" localSheetId="11">#REF!</definedName>
    <definedName name="SONZROt" localSheetId="12">#REF!</definedName>
    <definedName name="SONZROt">#REF!</definedName>
    <definedName name="SOOIRC" localSheetId="18">#REF!</definedName>
    <definedName name="SOOIRC" localSheetId="11">#REF!</definedName>
    <definedName name="SOOIRC" localSheetId="12">#REF!</definedName>
    <definedName name="SOOIRC">#REF!</definedName>
    <definedName name="SOProvisionalBadDebtcost" localSheetId="18">#REF!</definedName>
    <definedName name="SOProvisionalBadDebtcost" localSheetId="11">#REF!</definedName>
    <definedName name="SOProvisionalBadDebtcost" localSheetId="12">#REF!</definedName>
    <definedName name="SOProvisionalBadDebtcost">#REF!</definedName>
    <definedName name="SOPU" localSheetId="18">#REF!</definedName>
    <definedName name="SOPU" localSheetId="11">#REF!</definedName>
    <definedName name="SOPU" localSheetId="12">#REF!</definedName>
    <definedName name="SOPU">#REF!</definedName>
    <definedName name="SOREntc" localSheetId="18">#REF!</definedName>
    <definedName name="SOREntc" localSheetId="11">#REF!</definedName>
    <definedName name="SOREntc" localSheetId="12">#REF!</definedName>
    <definedName name="SOREntc">#REF!</definedName>
    <definedName name="SOREV">#REF!</definedName>
    <definedName name="SORExC" localSheetId="18">#REF!</definedName>
    <definedName name="SORExC" localSheetId="11">#REF!</definedName>
    <definedName name="SORExC" localSheetId="12">#REF!</definedName>
    <definedName name="SORExC">#REF!</definedName>
    <definedName name="SOSOACO" localSheetId="18">#REF!</definedName>
    <definedName name="SOSOACO" localSheetId="11">#REF!</definedName>
    <definedName name="SOSOACO" localSheetId="12">#REF!</definedName>
    <definedName name="SOSOACO">#REF!</definedName>
    <definedName name="SOSOANC" localSheetId="18">#REF!</definedName>
    <definedName name="SOSOANC" localSheetId="11">#REF!</definedName>
    <definedName name="SOSOANC" localSheetId="12">#REF!</definedName>
    <definedName name="SOSOANC">#REF!</definedName>
    <definedName name="SOSOEDEt" localSheetId="18">#REF!</definedName>
    <definedName name="SOSOEDEt" localSheetId="11">#REF!</definedName>
    <definedName name="SOSOEDEt" localSheetId="12">#REF!</definedName>
    <definedName name="SOSOEDEt">#REF!</definedName>
    <definedName name="SOSORBDt" localSheetId="18">#REF!</definedName>
    <definedName name="SOSORBDt" localSheetId="11">#REF!</definedName>
    <definedName name="SOSORBDt" localSheetId="12">#REF!</definedName>
    <definedName name="SOSORBDt">#REF!</definedName>
    <definedName name="SOTRU">#REF!</definedName>
    <definedName name="SOURCE">#REF!</definedName>
    <definedName name="SS" localSheetId="11">#REF!</definedName>
    <definedName name="SS" localSheetId="12">#REF!</definedName>
    <definedName name="SS">#REF!</definedName>
    <definedName name="SSC">#REF!</definedName>
    <definedName name="SSCAP">#REF!</definedName>
    <definedName name="SSCOL">#REF!</definedName>
    <definedName name="SSDPA">#REF!</definedName>
    <definedName name="SSI">#REF!</definedName>
    <definedName name="SSO" localSheetId="18">#REF!</definedName>
    <definedName name="SSO" localSheetId="11">#REF!</definedName>
    <definedName name="SSO" localSheetId="12">#REF!</definedName>
    <definedName name="SSO">#REF!</definedName>
    <definedName name="SSPRO">#REF!</definedName>
    <definedName name="SSS" localSheetId="18">#REF!</definedName>
    <definedName name="SSS" localSheetId="11">#REF!</definedName>
    <definedName name="SSS" localSheetId="12">#REF!</definedName>
    <definedName name="SSS">#REF!</definedName>
    <definedName name="SSSAF" localSheetId="18">#REF!</definedName>
    <definedName name="SSSAF" localSheetId="11">#REF!</definedName>
    <definedName name="SSSAF" localSheetId="12">#REF!</definedName>
    <definedName name="SSSAF">#REF!</definedName>
    <definedName name="SSSCAP">#REF!</definedName>
    <definedName name="SSSCOL">#REF!</definedName>
    <definedName name="SSSDPA">#REF!</definedName>
    <definedName name="SSSP">#REF!</definedName>
    <definedName name="SSSPRO">#REF!</definedName>
    <definedName name="SSST">#REF!</definedName>
    <definedName name="SSSUPA">#REF!</definedName>
    <definedName name="SST">#REF!</definedName>
    <definedName name="SSUPA">#REF!</definedName>
    <definedName name="STAT_HEADERS">#REF!</definedName>
    <definedName name="Status">#REF!</definedName>
    <definedName name="STIP" localSheetId="18">#REF!</definedName>
    <definedName name="STIP" localSheetId="11">#REF!</definedName>
    <definedName name="STIP" localSheetId="12">#REF!</definedName>
    <definedName name="STIP">#REF!</definedName>
    <definedName name="SubTIRG">#REF!</definedName>
    <definedName name="Sum_Length" localSheetId="18">#REF!</definedName>
    <definedName name="Sum_Length" localSheetId="11">#REF!</definedName>
    <definedName name="Sum_Length" localSheetId="12">#REF!</definedName>
    <definedName name="Sum_Length">#REF!</definedName>
    <definedName name="SUMMARY">#REF!</definedName>
    <definedName name="Swvu.CapersView." localSheetId="18" hidden="1">#REF!</definedName>
    <definedName name="Swvu.CapersView." localSheetId="11" hidden="1">#REF!</definedName>
    <definedName name="Swvu.CapersView." localSheetId="12" hidden="1">#REF!</definedName>
    <definedName name="Swvu.CapersView." hidden="1">#REF!</definedName>
    <definedName name="Swvu.Japan_Capers_Ed_Pub." localSheetId="18" hidden="1">#REF!</definedName>
    <definedName name="Swvu.Japan_Capers_Ed_Pub." hidden="1">#REF!</definedName>
    <definedName name="Swvu.KJP_CC." hidden="1">#REF!</definedName>
    <definedName name="TA" localSheetId="18">#REF!</definedName>
    <definedName name="TA" localSheetId="11">#REF!</definedName>
    <definedName name="TA" localSheetId="12">#REF!</definedName>
    <definedName name="TA">#REF!</definedName>
    <definedName name="TERM" localSheetId="18">#REF!</definedName>
    <definedName name="TERM" localSheetId="11">#REF!</definedName>
    <definedName name="TERM" localSheetId="12">#REF!</definedName>
    <definedName name="TERM">#REF!</definedName>
    <definedName name="TERMt">#REF!</definedName>
    <definedName name="Tier_Lookup" localSheetId="18">#REF!</definedName>
    <definedName name="Tier_Lookup" localSheetId="11">#REF!</definedName>
    <definedName name="Tier_Lookup" localSheetId="12">#REF!</definedName>
    <definedName name="Tier_Lookup">#REF!</definedName>
    <definedName name="TIRG">#REF!</definedName>
    <definedName name="TIRGINCADJ">#REF!</definedName>
    <definedName name="TIRGIncAdj2">#REF!</definedName>
    <definedName name="TIRGIncAdj3">#REF!</definedName>
    <definedName name="TIRGIncAdj4">#REF!</definedName>
    <definedName name="TIRGIncAdj5">#REF!</definedName>
    <definedName name="TIS">#REF!</definedName>
    <definedName name="TNR">#REF!</definedName>
    <definedName name="TO">#REF!</definedName>
    <definedName name="TOACO" localSheetId="18">#REF!</definedName>
    <definedName name="TOACO" localSheetId="11">#REF!</definedName>
    <definedName name="TOACO" localSheetId="12">#REF!</definedName>
    <definedName name="TOACO">#REF!</definedName>
    <definedName name="TOACOU" localSheetId="18">#REF!</definedName>
    <definedName name="TOACOU" localSheetId="11">#REF!</definedName>
    <definedName name="TOACOU" localSheetId="12">#REF!</definedName>
    <definedName name="TOACOU">#REF!</definedName>
    <definedName name="TOActualBadDebtcostincurred" localSheetId="18">#REF!</definedName>
    <definedName name="TOActualBadDebtcostincurred" localSheetId="11">#REF!</definedName>
    <definedName name="TOActualBadDebtcostincurred" localSheetId="12">#REF!</definedName>
    <definedName name="TOActualBadDebtcostincurred">#REF!</definedName>
    <definedName name="TOActualbusinessmileageemissions" localSheetId="18">#REF!</definedName>
    <definedName name="TOActualbusinessmileageemissions" localSheetId="11">#REF!</definedName>
    <definedName name="TOActualbusinessmileageemissions" localSheetId="12">#REF!</definedName>
    <definedName name="TOActualbusinessmileageemissions">#REF!</definedName>
    <definedName name="TOActualEnvironmentalValue" localSheetId="18">#REF!</definedName>
    <definedName name="TOActualEnvironmentalValue" localSheetId="11">#REF!</definedName>
    <definedName name="TOActualEnvironmentalValue" localSheetId="12">#REF!</definedName>
    <definedName name="TOActualEnvironmentalValue">#REF!</definedName>
    <definedName name="TOActualofficewaste" localSheetId="18">#REF!</definedName>
    <definedName name="TOActualofficewaste" localSheetId="11">#REF!</definedName>
    <definedName name="TOActualofficewaste" localSheetId="12">#REF!</definedName>
    <definedName name="TOActualofficewaste">#REF!</definedName>
    <definedName name="TOActualoperationaltransportemissions" localSheetId="18">#REF!</definedName>
    <definedName name="TOActualoperationaltransportemissions" localSheetId="11">#REF!</definedName>
    <definedName name="TOActualoperationaltransportemissions" localSheetId="12">#REF!</definedName>
    <definedName name="TOActualoperationaltransportemissions">#REF!</definedName>
    <definedName name="TOActualwateruse" localSheetId="18">#REF!</definedName>
    <definedName name="TOActualwateruse" localSheetId="11">#REF!</definedName>
    <definedName name="TOActualwateruse" localSheetId="12">#REF!</definedName>
    <definedName name="TOActualwateruse">#REF!</definedName>
    <definedName name="TOAHt">#REF!</definedName>
    <definedName name="TOAIO" localSheetId="18">#REF!</definedName>
    <definedName name="TOAIO" localSheetId="11">#REF!</definedName>
    <definedName name="TOAIO" localSheetId="12">#REF!</definedName>
    <definedName name="TOAIO">#REF!</definedName>
    <definedName name="TOAIOU" localSheetId="18">#REF!</definedName>
    <definedName name="TOAIOU" localSheetId="11">#REF!</definedName>
    <definedName name="TOAIOU" localSheetId="12">#REF!</definedName>
    <definedName name="TOAIOU">#REF!</definedName>
    <definedName name="TOALC" localSheetId="18">#REF!</definedName>
    <definedName name="TOALC" localSheetId="11">#REF!</definedName>
    <definedName name="TOALC" localSheetId="12">#REF!</definedName>
    <definedName name="TOALC">#REF!</definedName>
    <definedName name="TOALCU" localSheetId="18">#REF!</definedName>
    <definedName name="TOALCU" localSheetId="11">#REF!</definedName>
    <definedName name="TOALCU" localSheetId="12">#REF!</definedName>
    <definedName name="TOALCU">#REF!</definedName>
    <definedName name="TOALTt" localSheetId="18">#REF!</definedName>
    <definedName name="TOALTt" localSheetId="11">#REF!</definedName>
    <definedName name="TOALTt" localSheetId="12">#REF!</definedName>
    <definedName name="TOALTt">#REF!</definedName>
    <definedName name="TOANC" localSheetId="18">#REF!</definedName>
    <definedName name="TOANC" localSheetId="11">#REF!</definedName>
    <definedName name="TOANC" localSheetId="12">#REF!</definedName>
    <definedName name="TOANC">#REF!</definedName>
    <definedName name="TOANCU" localSheetId="18">#REF!</definedName>
    <definedName name="TOANCU" localSheetId="11">#REF!</definedName>
    <definedName name="TOANCU" localSheetId="12">#REF!</definedName>
    <definedName name="TOANCU">#REF!</definedName>
    <definedName name="TOAOC" localSheetId="18">#REF!</definedName>
    <definedName name="TOAOC" localSheetId="11">#REF!</definedName>
    <definedName name="TOAOC" localSheetId="12">#REF!</definedName>
    <definedName name="TOAOC">#REF!</definedName>
    <definedName name="TOAOCU" localSheetId="18">#REF!</definedName>
    <definedName name="TOAOCU" localSheetId="11">#REF!</definedName>
    <definedName name="TOAOCU" localSheetId="12">#REF!</definedName>
    <definedName name="TOAOCU">#REF!</definedName>
    <definedName name="TOARC" localSheetId="18">#REF!</definedName>
    <definedName name="TOARC" localSheetId="11">#REF!</definedName>
    <definedName name="TOARC" localSheetId="12">#REF!</definedName>
    <definedName name="TOARC">#REF!</definedName>
    <definedName name="TOARCU" localSheetId="18">#REF!</definedName>
    <definedName name="TOARCU" localSheetId="11">#REF!</definedName>
    <definedName name="TOARCU" localSheetId="12">#REF!</definedName>
    <definedName name="TOARCU">#REF!</definedName>
    <definedName name="TOBPDt" localSheetId="18">#REF!</definedName>
    <definedName name="TOBPDt" localSheetId="11">#REF!</definedName>
    <definedName name="TOBPDt" localSheetId="12">#REF!</definedName>
    <definedName name="TOBPDt">#REF!</definedName>
    <definedName name="TOBTROt">#REF!</definedName>
    <definedName name="TOBTRRAt" localSheetId="18">#REF!</definedName>
    <definedName name="TOBTRRAt" localSheetId="11">#REF!</definedName>
    <definedName name="TOBTRRAt" localSheetId="12">#REF!</definedName>
    <definedName name="TOBTRRAt">#REF!</definedName>
    <definedName name="TOBTRROt" localSheetId="18">#REF!</definedName>
    <definedName name="TOBTRROt" localSheetId="11">#REF!</definedName>
    <definedName name="TOBTRROt" localSheetId="12">#REF!</definedName>
    <definedName name="TOBTRROt">#REF!</definedName>
    <definedName name="TOCAMt">#REF!</definedName>
    <definedName name="TOCEPOt">#REF!</definedName>
    <definedName name="TOCEPRAt" localSheetId="18">#REF!</definedName>
    <definedName name="TOCEPRAt" localSheetId="11">#REF!</definedName>
    <definedName name="TOCEPRAt" localSheetId="12">#REF!</definedName>
    <definedName name="TOCEPRAt">#REF!</definedName>
    <definedName name="TOCEPROt" localSheetId="18">#REF!</definedName>
    <definedName name="TOCEPROt" localSheetId="11">#REF!</definedName>
    <definedName name="TOCEPROt" localSheetId="12">#REF!</definedName>
    <definedName name="TOCEPROt">#REF!</definedName>
    <definedName name="TOCRITOt">#REF!</definedName>
    <definedName name="TOCRITRAt" localSheetId="18">#REF!</definedName>
    <definedName name="TOCRITRAt" localSheetId="11">#REF!</definedName>
    <definedName name="TOCRITRAt" localSheetId="12">#REF!</definedName>
    <definedName name="TOCRITRAt">#REF!</definedName>
    <definedName name="TOCRITROt" localSheetId="18">#REF!</definedName>
    <definedName name="TOCRITROt" localSheetId="11">#REF!</definedName>
    <definedName name="TOCRITROt" localSheetId="12">#REF!</definedName>
    <definedName name="TOCRITROt">#REF!</definedName>
    <definedName name="TOCROTOt">#REF!</definedName>
    <definedName name="TOCROTRAt" localSheetId="18">#REF!</definedName>
    <definedName name="TOCROTRAt" localSheetId="11">#REF!</definedName>
    <definedName name="TOCROTRAt" localSheetId="12">#REF!</definedName>
    <definedName name="TOCROTRAt">#REF!</definedName>
    <definedName name="TOCROTROt" localSheetId="18">#REF!</definedName>
    <definedName name="TOCROTROt" localSheetId="11">#REF!</definedName>
    <definedName name="TOCROTROt" localSheetId="12">#REF!</definedName>
    <definedName name="TOCROTROt">#REF!</definedName>
    <definedName name="TOCSPt" localSheetId="18">#REF!</definedName>
    <definedName name="TOCSPt" localSheetId="11">#REF!</definedName>
    <definedName name="TOCSPt" localSheetId="12">#REF!</definedName>
    <definedName name="TOCSPt">#REF!</definedName>
    <definedName name="TOEDEt" localSheetId="18">#REF!</definedName>
    <definedName name="TOEDEt" localSheetId="11">#REF!</definedName>
    <definedName name="TOEDEt" localSheetId="12">#REF!</definedName>
    <definedName name="TOEDEt">#REF!</definedName>
    <definedName name="TOFIOCOt">#REF!</definedName>
    <definedName name="TOFIOCRAt" localSheetId="18">#REF!</definedName>
    <definedName name="TOFIOCRAt" localSheetId="11">#REF!</definedName>
    <definedName name="TOFIOCRAt" localSheetId="12">#REF!</definedName>
    <definedName name="TOFIOCRAt">#REF!</definedName>
    <definedName name="TOFIOCROt" localSheetId="18">#REF!</definedName>
    <definedName name="TOFIOCROt" localSheetId="11">#REF!</definedName>
    <definedName name="TOFIOCROt" localSheetId="12">#REF!</definedName>
    <definedName name="TOFIOCROt">#REF!</definedName>
    <definedName name="TOFTO">#REF!</definedName>
    <definedName name="TOIDRSt" localSheetId="18">#REF!</definedName>
    <definedName name="TOIDRSt" localSheetId="11">#REF!</definedName>
    <definedName name="TOIDRSt" localSheetId="12">#REF!</definedName>
    <definedName name="TOIDRSt">#REF!</definedName>
    <definedName name="TOInterestincomeaccruedadjustment" localSheetId="18">#REF!</definedName>
    <definedName name="TOInterestincomeaccruedadjustment" localSheetId="11">#REF!</definedName>
    <definedName name="TOInterestincomeaccruedadjustment" localSheetId="12">#REF!</definedName>
    <definedName name="TOInterestincomeaccruedadjustment">#REF!</definedName>
    <definedName name="TOKLSOt">#REF!</definedName>
    <definedName name="TOKLSRAt" localSheetId="18">#REF!</definedName>
    <definedName name="TOKLSRAt" localSheetId="11">#REF!</definedName>
    <definedName name="TOKLSRAt" localSheetId="12">#REF!</definedName>
    <definedName name="TOKLSRAt">#REF!</definedName>
    <definedName name="TOKLSROt" localSheetId="18">#REF!</definedName>
    <definedName name="TOKLSROt" localSheetId="11">#REF!</definedName>
    <definedName name="TOKLSROt" localSheetId="12">#REF!</definedName>
    <definedName name="TOKLSROt">#REF!</definedName>
    <definedName name="TOLA" localSheetId="18">#REF!</definedName>
    <definedName name="TOLA" localSheetId="11">#REF!</definedName>
    <definedName name="TOLA" localSheetId="12">#REF!</definedName>
    <definedName name="TOLA">#REF!</definedName>
    <definedName name="TOLFt" localSheetId="18">#REF!</definedName>
    <definedName name="TOLFt" localSheetId="11">#REF!</definedName>
    <definedName name="TOLFt" localSheetId="12">#REF!</definedName>
    <definedName name="TOLFt">#REF!</definedName>
    <definedName name="TOMR" localSheetId="18">#REF!</definedName>
    <definedName name="TOMR" localSheetId="11">#REF!</definedName>
    <definedName name="TOMR" localSheetId="12">#REF!</definedName>
    <definedName name="TOMR">#REF!</definedName>
    <definedName name="TONARMAHOt">#REF!</definedName>
    <definedName name="TONARMAHRt" localSheetId="18">#REF!</definedName>
    <definedName name="TONARMAHRt" localSheetId="11">#REF!</definedName>
    <definedName name="TONARMAHRt" localSheetId="12">#REF!</definedName>
    <definedName name="TONARMAHRt">#REF!</definedName>
    <definedName name="TONARMRt" localSheetId="18">#REF!</definedName>
    <definedName name="TONARMRt" localSheetId="11">#REF!</definedName>
    <definedName name="TONARMRt" localSheetId="12">#REF!</definedName>
    <definedName name="TONARMRt">#REF!</definedName>
    <definedName name="TONLAHOt">#REF!</definedName>
    <definedName name="TONLAHRt" localSheetId="18">#REF!</definedName>
    <definedName name="TONLAHRt" localSheetId="11">#REF!</definedName>
    <definedName name="TONLAHRt" localSheetId="12">#REF!</definedName>
    <definedName name="TONLAHRt">#REF!</definedName>
    <definedName name="TONLARt" localSheetId="18">#REF!</definedName>
    <definedName name="TONLARt" localSheetId="11">#REF!</definedName>
    <definedName name="TONLARt" localSheetId="12">#REF!</definedName>
    <definedName name="TONLARt">#REF!</definedName>
    <definedName name="TONOITt">#REF!</definedName>
    <definedName name="TONumberofQualifyingProjectswithnetEnvironmentalGainequaltoorabove15" localSheetId="18">#REF!</definedName>
    <definedName name="TONumberofQualifyingProjectswithnetEnvironmentalGainequaltoorabove15" localSheetId="11">#REF!</definedName>
    <definedName name="TONumberofQualifyingProjectswithnetEnvironmentalGainequaltoorabove15" localSheetId="12">#REF!</definedName>
    <definedName name="TONumberofQualifyingProjectswithnetEnvironmentalGainequaltoorabove15">#REF!</definedName>
    <definedName name="TONumberofQualifyingProjectswithnetEnvironmentalGainequaltoorlessthan5" localSheetId="18">#REF!</definedName>
    <definedName name="TONumberofQualifyingProjectswithnetEnvironmentalGainequaltoorlessthan5" localSheetId="11">#REF!</definedName>
    <definedName name="TONumberofQualifyingProjectswithnetEnvironmentalGainequaltoorlessthan5" localSheetId="12">#REF!</definedName>
    <definedName name="TONumberofQualifyingProjectswithnetEnvironmentalGainequaltoorlessthan5">#REF!</definedName>
    <definedName name="TONZOt">#REF!</definedName>
    <definedName name="TONZPSt" localSheetId="18">#REF!</definedName>
    <definedName name="TONZPSt" localSheetId="11">#REF!</definedName>
    <definedName name="TONZPSt" localSheetId="12">#REF!</definedName>
    <definedName name="TONZPSt">#REF!</definedName>
    <definedName name="TONZPt">#REF!</definedName>
    <definedName name="TONZROt" localSheetId="18">#REF!</definedName>
    <definedName name="TONZROt" localSheetId="11">#REF!</definedName>
    <definedName name="TONZROt" localSheetId="12">#REF!</definedName>
    <definedName name="TONZROt">#REF!</definedName>
    <definedName name="TOOIDRSt" localSheetId="18">#REF!</definedName>
    <definedName name="TOOIDRSt" localSheetId="11">#REF!</definedName>
    <definedName name="TOOIDRSt" localSheetId="12">#REF!</definedName>
    <definedName name="TOOIDRSt">#REF!</definedName>
    <definedName name="TOOPTCt" localSheetId="18">#REF!</definedName>
    <definedName name="TOOPTCt" localSheetId="11">#REF!</definedName>
    <definedName name="TOOPTCt" localSheetId="12">#REF!</definedName>
    <definedName name="TOOPTCt">#REF!</definedName>
    <definedName name="TOPOSDRSt" localSheetId="18">#REF!</definedName>
    <definedName name="TOPOSDRSt" localSheetId="11">#REF!</definedName>
    <definedName name="TOPOSDRSt" localSheetId="12">#REF!</definedName>
    <definedName name="TOPOSDRSt">#REF!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 localSheetId="18">#REF!</definedName>
    <definedName name="TOPREDRSt" localSheetId="11">#REF!</definedName>
    <definedName name="TOPREDRSt" localSheetId="12">#REF!</definedName>
    <definedName name="TOPREDRSt">#REF!</definedName>
    <definedName name="TOProvisionalBadDebtcost" localSheetId="18">#REF!</definedName>
    <definedName name="TOProvisionalBadDebtcost" localSheetId="11">#REF!</definedName>
    <definedName name="TOProvisionalBadDebtcost" localSheetId="12">#REF!</definedName>
    <definedName name="TOProvisionalBadDebtcost">#REF!</definedName>
    <definedName name="TOPSUPOt">#REF!</definedName>
    <definedName name="TOPSUPRAt" localSheetId="18">#REF!</definedName>
    <definedName name="TOPSUPRAt" localSheetId="11">#REF!</definedName>
    <definedName name="TOPSUPRAt" localSheetId="12">#REF!</definedName>
    <definedName name="TOPSUPRAt">#REF!</definedName>
    <definedName name="TOPSUPROt" localSheetId="18">#REF!</definedName>
    <definedName name="TOPSUPROt" localSheetId="11">#REF!</definedName>
    <definedName name="TOPSUPROt" localSheetId="12">#REF!</definedName>
    <definedName name="TOPSUPROt">#REF!</definedName>
    <definedName name="TOPTVt" localSheetId="18">#REF!</definedName>
    <definedName name="TOPTVt" localSheetId="11">#REF!</definedName>
    <definedName name="TOPTVt" localSheetId="12">#REF!</definedName>
    <definedName name="TOPTVt">#REF!</definedName>
    <definedName name="TOQLt_and_PDt" localSheetId="18">#REF!</definedName>
    <definedName name="TOQLt_and_PDt" localSheetId="11">#REF!</definedName>
    <definedName name="TOQLt_and_PDt" localSheetId="12">#REF!</definedName>
    <definedName name="TOQLt_and_PDt">#REF!</definedName>
    <definedName name="TOR" localSheetId="18">#REF!</definedName>
    <definedName name="TOR" localSheetId="11">#REF!</definedName>
    <definedName name="TOR" localSheetId="12">#REF!</definedName>
    <definedName name="TOR">#REF!</definedName>
    <definedName name="TORARt" localSheetId="18">#REF!</definedName>
    <definedName name="TORARt" localSheetId="11">#REF!</definedName>
    <definedName name="TORARt" localSheetId="12">#REF!</definedName>
    <definedName name="TORARt">#REF!</definedName>
    <definedName name="TORB" localSheetId="18">#REF!</definedName>
    <definedName name="TORB" localSheetId="11">#REF!</definedName>
    <definedName name="TORB" localSheetId="12">#REF!</definedName>
    <definedName name="TORB">#REF!</definedName>
    <definedName name="TORBDt" localSheetId="18">#REF!</definedName>
    <definedName name="TORBDt" localSheetId="11">#REF!</definedName>
    <definedName name="TORBDt" localSheetId="12">#REF!</definedName>
    <definedName name="TORBDt">#REF!</definedName>
    <definedName name="TORBt" localSheetId="18">#REF!</definedName>
    <definedName name="TORBt" localSheetId="11">#REF!</definedName>
    <definedName name="TORBt" localSheetId="12">#REF!</definedName>
    <definedName name="TORBt">#REF!</definedName>
    <definedName name="TORCOM" localSheetId="18">#REF!</definedName>
    <definedName name="TORCOM" localSheetId="11">#REF!</definedName>
    <definedName name="TORCOM" localSheetId="12">#REF!</definedName>
    <definedName name="TORCOM">#REF!</definedName>
    <definedName name="TORDFRt" localSheetId="18">#REF!</definedName>
    <definedName name="TORDFRt" localSheetId="11">#REF!</definedName>
    <definedName name="TORDFRt" localSheetId="12">#REF!</definedName>
    <definedName name="TORDFRt">#REF!</definedName>
    <definedName name="TOREntC" localSheetId="18">#REF!</definedName>
    <definedName name="TOREntC" localSheetId="11">#REF!</definedName>
    <definedName name="TOREntC" localSheetId="12">#REF!</definedName>
    <definedName name="TOREntC">#REF!</definedName>
    <definedName name="TORExC" localSheetId="18">#REF!</definedName>
    <definedName name="TORExC" localSheetId="11">#REF!</definedName>
    <definedName name="TORExC" localSheetId="12">#REF!</definedName>
    <definedName name="TORExC">#REF!</definedName>
    <definedName name="TOTO">#REF!</definedName>
    <definedName name="TOTotalannualoperationalandofficewaste" localSheetId="18">#REF!</definedName>
    <definedName name="TOTotalannualoperationalandofficewaste" localSheetId="11">#REF!</definedName>
    <definedName name="TOTotalannualoperationalandofficewaste" localSheetId="12">#REF!</definedName>
    <definedName name="TOTotalannualoperationalandofficewaste">#REF!</definedName>
    <definedName name="TOTotalannualoperationalandofficewasterecycled" localSheetId="18">#REF!</definedName>
    <definedName name="TOTotalannualoperationalandofficewasterecycled" localSheetId="11">#REF!</definedName>
    <definedName name="TOTotalannualoperationalandofficewasterecycled" localSheetId="12">#REF!</definedName>
    <definedName name="TOTotalannualoperationalandofficewasterecycled">#REF!</definedName>
    <definedName name="TOZ" localSheetId="18">#REF!</definedName>
    <definedName name="TOZ" localSheetId="11">#REF!</definedName>
    <definedName name="TOZ" localSheetId="12">#REF!</definedName>
    <definedName name="TOZ">#REF!</definedName>
    <definedName name="TOZA" localSheetId="18">#REF!</definedName>
    <definedName name="TOZA" localSheetId="11">#REF!</definedName>
    <definedName name="TOZA" localSheetId="12">#REF!</definedName>
    <definedName name="TOZA">#REF!</definedName>
    <definedName name="TPA">#REF!</definedName>
    <definedName name="TPD">#REF!</definedName>
    <definedName name="TR">#REF!</definedName>
    <definedName name="TRU" localSheetId="18">#REF!</definedName>
    <definedName name="TRU" localSheetId="11">#REF!</definedName>
    <definedName name="TRU" localSheetId="12">#REF!</definedName>
    <definedName name="TRU">#REF!</definedName>
    <definedName name="TS">#REF!</definedName>
    <definedName name="TSH">#REF!</definedName>
    <definedName name="TSP">#REF!</definedName>
    <definedName name="TSS" localSheetId="18">#REF!</definedName>
    <definedName name="TSS" localSheetId="11">#REF!</definedName>
    <definedName name="TSS" localSheetId="12">#REF!</definedName>
    <definedName name="TSS">#REF!</definedName>
    <definedName name="TSSF" localSheetId="18">#REF!</definedName>
    <definedName name="TSSF" localSheetId="11">#REF!</definedName>
    <definedName name="TSSF" localSheetId="12">#REF!</definedName>
    <definedName name="TSSF">#REF!</definedName>
    <definedName name="TSSTC" localSheetId="18">#REF!</definedName>
    <definedName name="TSSTC" localSheetId="11">#REF!</definedName>
    <definedName name="TSSTC" localSheetId="12">#REF!</definedName>
    <definedName name="TSSTC">#REF!</definedName>
    <definedName name="u" localSheetId="16" hidden="1">{#VALUE!,#N/A,FALSE,0}</definedName>
    <definedName name="u" localSheetId="17" hidden="1">{#VALUE!,#N/A,FALSE,0}</definedName>
    <definedName name="u" localSheetId="18" hidden="1">{#VALUE!,#N/A,FALSE,0}</definedName>
    <definedName name="u" localSheetId="8" hidden="1">{#VALUE!,#N/A,FALSE,0}</definedName>
    <definedName name="u" localSheetId="10" hidden="1">{#VALUE!,#N/A,FALSE,0}</definedName>
    <definedName name="u" localSheetId="11" hidden="1">{#VALUE!,#N/A,FALSE,0}</definedName>
    <definedName name="u" localSheetId="12" hidden="1">{#VALUE!,#N/A,FALSE,0}</definedName>
    <definedName name="u" hidden="1">{#VALUE!,#N/A,FALSE,0}</definedName>
    <definedName name="UAG" localSheetId="16" hidden="1">{#N/A,#N/A,FALSE,"DI 2 YEAR MASTER SCHEDULE"}</definedName>
    <definedName name="UAG" localSheetId="17" hidden="1">{#N/A,#N/A,FALSE,"DI 2 YEAR MASTER SCHEDULE"}</definedName>
    <definedName name="UAG" localSheetId="18" hidden="1">{#N/A,#N/A,FALSE,"DI 2 YEAR MASTER SCHEDULE"}</definedName>
    <definedName name="UAG" localSheetId="8" hidden="1">{#N/A,#N/A,FALSE,"DI 2 YEAR MASTER SCHEDULE"}</definedName>
    <definedName name="UAG" localSheetId="10" hidden="1">{#N/A,#N/A,FALSE,"DI 2 YEAR MASTER SCHEDULE"}</definedName>
    <definedName name="UAG" localSheetId="11" hidden="1">{#N/A,#N/A,FALSE,"DI 2 YEAR MASTER SCHEDULE"}</definedName>
    <definedName name="UAG" localSheetId="1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#REF!</definedName>
    <definedName name="UNTO">#REF!</definedName>
    <definedName name="USF" localSheetId="18">#REF!</definedName>
    <definedName name="USF" localSheetId="11">#REF!</definedName>
    <definedName name="USF" localSheetId="12">#REF!</definedName>
    <definedName name="USF">#REF!</definedName>
    <definedName name="v" localSheetId="16" hidden="1">{"Japan_Capers_Ed_Pub",#N/A,FALSE,"DI 2 YEAR MASTER SCHEDULE"}</definedName>
    <definedName name="v" localSheetId="17" hidden="1">{"Japan_Capers_Ed_Pub",#N/A,FALSE,"DI 2 YEAR MASTER SCHEDULE"}</definedName>
    <definedName name="v" localSheetId="18" hidden="1">{"Japan_Capers_Ed_Pub",#N/A,FALSE,"DI 2 YEAR MASTER SCHEDULE"}</definedName>
    <definedName name="v" localSheetId="8" hidden="1">{"Japan_Capers_Ed_Pub",#N/A,FALSE,"DI 2 YEAR MASTER SCHEDULE"}</definedName>
    <definedName name="v" localSheetId="10" hidden="1">{"Japan_Capers_Ed_Pub",#N/A,FALSE,"DI 2 YEAR MASTER SCHEDULE"}</definedName>
    <definedName name="v" localSheetId="11" hidden="1">{"Japan_Capers_Ed_Pub",#N/A,FALSE,"DI 2 YEAR MASTER SCHEDULE"}</definedName>
    <definedName name="v" localSheetId="12" hidden="1">{"Japan_Capers_Ed_Pub",#N/A,FALSE,"DI 2 YEAR MASTER SCHEDULE"}</definedName>
    <definedName name="v" hidden="1">{"Japan_Capers_Ed_Pub",#N/A,FALSE,"DI 2 YEAR MASTER SCHEDULE"}</definedName>
    <definedName name="VIPM" localSheetId="18">#REF!</definedName>
    <definedName name="VIPM" localSheetId="11">#REF!</definedName>
    <definedName name="VIPM" localSheetId="12">#REF!</definedName>
    <definedName name="VIPM">#REF!</definedName>
    <definedName name="VIRP" localSheetId="18">#REF!</definedName>
    <definedName name="VIRP" localSheetId="11">#REF!</definedName>
    <definedName name="VIRP" localSheetId="12">#REF!</definedName>
    <definedName name="VIRP">#REF!</definedName>
    <definedName name="VIT" localSheetId="18">#REF!</definedName>
    <definedName name="VIT" localSheetId="11">#REF!</definedName>
    <definedName name="VIT" localSheetId="12">#REF!</definedName>
    <definedName name="VIT">#REF!</definedName>
    <definedName name="VOLL" localSheetId="11">#REF!</definedName>
    <definedName name="VOLL" localSheetId="12">#REF!</definedName>
    <definedName name="VOLL">#REF!</definedName>
    <definedName name="WACC" localSheetId="11">#REF!</definedName>
    <definedName name="WACC" localSheetId="12">#REF!</definedName>
    <definedName name="WACC">#REF!</definedName>
    <definedName name="wrn.CapersPlotter." localSheetId="16" hidden="1">{#N/A,#N/A,FALSE,"DI 2 YEAR MASTER SCHEDULE"}</definedName>
    <definedName name="wrn.CapersPlotter." localSheetId="17" hidden="1">{#N/A,#N/A,FALSE,"DI 2 YEAR MASTER SCHEDULE"}</definedName>
    <definedName name="wrn.CapersPlotter." localSheetId="18" hidden="1">{#N/A,#N/A,FALSE,"DI 2 YEAR MASTER SCHEDULE"}</definedName>
    <definedName name="wrn.CapersPlotter." localSheetId="8" hidden="1">{#N/A,#N/A,FALSE,"DI 2 YEAR MASTER SCHEDULE"}</definedName>
    <definedName name="wrn.CapersPlotter." localSheetId="10" hidden="1">{#N/A,#N/A,FALSE,"DI 2 YEAR MASTER SCHEDULE"}</definedName>
    <definedName name="wrn.CapersPlotter." localSheetId="11" hidden="1">{#N/A,#N/A,FALSE,"DI 2 YEAR MASTER SCHEDULE"}</definedName>
    <definedName name="wrn.CapersPlotter." localSheetId="12" hidden="1">{#N/A,#N/A,FALSE,"DI 2 YEAR MASTER SCHEDULE"}</definedName>
    <definedName name="wrn.CapersPlotter." hidden="1">{#N/A,#N/A,FALSE,"DI 2 YEAR MASTER SCHEDULE"}</definedName>
    <definedName name="wrn.Edutainment._.Priority._.List." localSheetId="16" hidden="1">{#N/A,#N/A,FALSE,"DI 2 YEAR MASTER SCHEDULE"}</definedName>
    <definedName name="wrn.Edutainment._.Priority._.List." localSheetId="17" hidden="1">{#N/A,#N/A,FALSE,"DI 2 YEAR MASTER SCHEDULE"}</definedName>
    <definedName name="wrn.Edutainment._.Priority._.List." localSheetId="18" hidden="1">{#N/A,#N/A,FALSE,"DI 2 YEAR MASTER SCHEDULE"}</definedName>
    <definedName name="wrn.Edutainment._.Priority._.List." localSheetId="8" hidden="1">{#N/A,#N/A,FALSE,"DI 2 YEAR MASTER SCHEDULE"}</definedName>
    <definedName name="wrn.Edutainment._.Priority._.List." localSheetId="10" hidden="1">{#N/A,#N/A,FALSE,"DI 2 YEAR MASTER SCHEDULE"}</definedName>
    <definedName name="wrn.Edutainment._.Priority._.List." localSheetId="11" hidden="1">{#N/A,#N/A,FALSE,"DI 2 YEAR MASTER SCHEDULE"}</definedName>
    <definedName name="wrn.Edutainment._.Priority._.List." localSheetId="12" hidden="1">{#N/A,#N/A,FALSE,"DI 2 YEAR MASTER SCHEDULE"}</definedName>
    <definedName name="wrn.Edutainment._.Priority._.List." hidden="1">{#N/A,#N/A,FALSE,"DI 2 YEAR MASTER SCHEDULE"}</definedName>
    <definedName name="wrn.Japan_Capers_Ed._.Pub." localSheetId="16" hidden="1">{"Japan_Capers_Ed_Pub",#N/A,FALSE,"DI 2 YEAR MASTER SCHEDULE"}</definedName>
    <definedName name="wrn.Japan_Capers_Ed._.Pub." localSheetId="17" hidden="1">{"Japan_Capers_Ed_Pub",#N/A,FALSE,"DI 2 YEAR MASTER SCHEDULE"}</definedName>
    <definedName name="wrn.Japan_Capers_Ed._.Pub." localSheetId="18" hidden="1">{"Japan_Capers_Ed_Pub",#N/A,FALSE,"DI 2 YEAR MASTER SCHEDULE"}</definedName>
    <definedName name="wrn.Japan_Capers_Ed._.Pub." localSheetId="8" hidden="1">{"Japan_Capers_Ed_Pub",#N/A,FALSE,"DI 2 YEAR MASTER SCHEDULE"}</definedName>
    <definedName name="wrn.Japan_Capers_Ed._.Pub." localSheetId="10" hidden="1">{"Japan_Capers_Ed_Pub",#N/A,FALSE,"DI 2 YEAR MASTER SCHEDULE"}</definedName>
    <definedName name="wrn.Japan_Capers_Ed._.Pub." localSheetId="11" hidden="1">{"Japan_Capers_Ed_Pub",#N/A,FALSE,"DI 2 YEAR MASTER SCHEDULE"}</definedName>
    <definedName name="wrn.Japan_Capers_Ed._.Pub." localSheetId="12" hidden="1">{"Japan_Capers_Ed_Pub",#N/A,FALSE,"DI 2 YEAR MASTER SCHEDULE"}</definedName>
    <definedName name="wrn.Japan_Capers_Ed._.Pub." hidden="1">{"Japan_Capers_Ed_Pub",#N/A,FALSE,"DI 2 YEAR MASTER SCHEDULE"}</definedName>
    <definedName name="wrn.Priority._.list." localSheetId="16" hidden="1">{#N/A,#N/A,FALSE,"DI 2 YEAR MASTER SCHEDULE"}</definedName>
    <definedName name="wrn.Priority._.list." localSheetId="17" hidden="1">{#N/A,#N/A,FALSE,"DI 2 YEAR MASTER SCHEDULE"}</definedName>
    <definedName name="wrn.Priority._.list." localSheetId="18" hidden="1">{#N/A,#N/A,FALSE,"DI 2 YEAR MASTER SCHEDULE"}</definedName>
    <definedName name="wrn.Priority._.list." localSheetId="8" hidden="1">{#N/A,#N/A,FALSE,"DI 2 YEAR MASTER SCHEDULE"}</definedName>
    <definedName name="wrn.Priority._.list." localSheetId="10" hidden="1">{#N/A,#N/A,FALSE,"DI 2 YEAR MASTER SCHEDULE"}</definedName>
    <definedName name="wrn.Priority._.list." localSheetId="11" hidden="1">{#N/A,#N/A,FALSE,"DI 2 YEAR MASTER SCHEDULE"}</definedName>
    <definedName name="wrn.Priority._.list." localSheetId="12" hidden="1">{#N/A,#N/A,FALSE,"DI 2 YEAR MASTER SCHEDULE"}</definedName>
    <definedName name="wrn.Priority._.list." hidden="1">{#N/A,#N/A,FALSE,"DI 2 YEAR MASTER SCHEDULE"}</definedName>
    <definedName name="wrn.Prjcted._.Mnthly._.Qtys." localSheetId="16" hidden="1">{#N/A,#N/A,FALSE,"PRJCTED MNTHLY QTY's"}</definedName>
    <definedName name="wrn.Prjcted._.Mnthly._.Qtys." localSheetId="17" hidden="1">{#N/A,#N/A,FALSE,"PRJCTED MNTHLY QTY's"}</definedName>
    <definedName name="wrn.Prjcted._.Mnthly._.Qtys." localSheetId="18" hidden="1">{#N/A,#N/A,FALSE,"PRJCTED MNTHLY QTY's"}</definedName>
    <definedName name="wrn.Prjcted._.Mnthly._.Qtys." localSheetId="8" hidden="1">{#N/A,#N/A,FALSE,"PRJCTED MNTHLY QTY's"}</definedName>
    <definedName name="wrn.Prjcted._.Mnthly._.Qtys." localSheetId="10" hidden="1">{#N/A,#N/A,FALSE,"PRJCTED MNTHLY QTY's"}</definedName>
    <definedName name="wrn.Prjcted._.Mnthly._.Qtys." localSheetId="11" hidden="1">{#N/A,#N/A,FALSE,"PRJCTED MNTHLY QTY's"}</definedName>
    <definedName name="wrn.Prjcted._.Mnthly._.Qtys." localSheetId="12" hidden="1">{#N/A,#N/A,FALSE,"PRJCTED MNTHLY QTY's"}</definedName>
    <definedName name="wrn.Prjcted._.Mnthly._.Qtys." hidden="1">{#N/A,#N/A,FALSE,"PRJCTED MNTHLY QTY's"}</definedName>
    <definedName name="wrn.Prjcted._.Qtrly._.Dollars." localSheetId="16" hidden="1">{#N/A,#N/A,FALSE,"PRJCTED QTRLY $'s"}</definedName>
    <definedName name="wrn.Prjcted._.Qtrly._.Dollars." localSheetId="17" hidden="1">{#N/A,#N/A,FALSE,"PRJCTED QTRLY $'s"}</definedName>
    <definedName name="wrn.Prjcted._.Qtrly._.Dollars." localSheetId="18" hidden="1">{#N/A,#N/A,FALSE,"PRJCTED QTRLY $'s"}</definedName>
    <definedName name="wrn.Prjcted._.Qtrly._.Dollars." localSheetId="8" hidden="1">{#N/A,#N/A,FALSE,"PRJCTED QTRLY $'s"}</definedName>
    <definedName name="wrn.Prjcted._.Qtrly._.Dollars." localSheetId="10" hidden="1">{#N/A,#N/A,FALSE,"PRJCTED QTRLY $'s"}</definedName>
    <definedName name="wrn.Prjcted._.Qtrly._.Dollars." localSheetId="11" hidden="1">{#N/A,#N/A,FALSE,"PRJCTED QTRLY $'s"}</definedName>
    <definedName name="wrn.Prjcted._.Qtrly._.Dollars." localSheetId="12" hidden="1">{#N/A,#N/A,FALSE,"PRJCTED QTRLY $'s"}</definedName>
    <definedName name="wrn.Prjcted._.Qtrly._.Dollars." hidden="1">{#N/A,#N/A,FALSE,"PRJCTED QTRLY $'s"}</definedName>
    <definedName name="wrn.Prjcted._.Qtrly._.Qtys." localSheetId="16" hidden="1">{#N/A,#N/A,FALSE,"PRJCTED QTRLY QTY's"}</definedName>
    <definedName name="wrn.Prjcted._.Qtrly._.Qtys." localSheetId="17" hidden="1">{#N/A,#N/A,FALSE,"PRJCTED QTRLY QTY's"}</definedName>
    <definedName name="wrn.Prjcted._.Qtrly._.Qtys." localSheetId="18" hidden="1">{#N/A,#N/A,FALSE,"PRJCTED QTRLY QTY's"}</definedName>
    <definedName name="wrn.Prjcted._.Qtrly._.Qtys." localSheetId="8" hidden="1">{#N/A,#N/A,FALSE,"PRJCTED QTRLY QTY's"}</definedName>
    <definedName name="wrn.Prjcted._.Qtrly._.Qtys." localSheetId="10" hidden="1">{#N/A,#N/A,FALSE,"PRJCTED QTRLY QTY's"}</definedName>
    <definedName name="wrn.Prjcted._.Qtrly._.Qtys." localSheetId="11" hidden="1">{#N/A,#N/A,FALSE,"PRJCTED QTRLY QTY's"}</definedName>
    <definedName name="wrn.Prjcted._.Qtrly._.Qtys." localSheetId="12" hidden="1">{#N/A,#N/A,FALSE,"PRJCTED QTRLY QTY's"}</definedName>
    <definedName name="wrn.Prjcted._.Qtrly._.Qtys." hidden="1">{#N/A,#N/A,FALSE,"PRJCTED QTRLY QTY's"}</definedName>
    <definedName name="wvu.CapersView." localSheetId="1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1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1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16" hidden="1">{#N/A,#N/A,FALSE,"DI 2 YEAR MASTER SCHEDULE"}</definedName>
    <definedName name="x" localSheetId="17" hidden="1">{#N/A,#N/A,FALSE,"DI 2 YEAR MASTER SCHEDULE"}</definedName>
    <definedName name="x" localSheetId="18" hidden="1">{#N/A,#N/A,FALSE,"DI 2 YEAR MASTER SCHEDULE"}</definedName>
    <definedName name="x" localSheetId="8" hidden="1">{#N/A,#N/A,FALSE,"DI 2 YEAR MASTER SCHEDULE"}</definedName>
    <definedName name="x" localSheetId="10" hidden="1">{#N/A,#N/A,FALSE,"DI 2 YEAR MASTER SCHEDULE"}</definedName>
    <definedName name="x" localSheetId="11" hidden="1">{#N/A,#N/A,FALSE,"DI 2 YEAR MASTER SCHEDULE"}</definedName>
    <definedName name="x" localSheetId="12" hidden="1">{#N/A,#N/A,FALSE,"DI 2 YEAR MASTER SCHEDULE"}</definedName>
    <definedName name="x" hidden="1">{#N/A,#N/A,FALSE,"DI 2 YEAR MASTER SCHEDULE"}</definedName>
    <definedName name="y" localSheetId="1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16" hidden="1">{#N/A,#N/A,FALSE,"DI 2 YEAR MASTER SCHEDULE"}</definedName>
    <definedName name="z" localSheetId="17" hidden="1">{#N/A,#N/A,FALSE,"DI 2 YEAR MASTER SCHEDULE"}</definedName>
    <definedName name="z" localSheetId="18" hidden="1">{#N/A,#N/A,FALSE,"DI 2 YEAR MASTER SCHEDULE"}</definedName>
    <definedName name="z" localSheetId="8" hidden="1">{#N/A,#N/A,FALSE,"DI 2 YEAR MASTER SCHEDULE"}</definedName>
    <definedName name="z" localSheetId="10" hidden="1">{#N/A,#N/A,FALSE,"DI 2 YEAR MASTER SCHEDULE"}</definedName>
    <definedName name="z" localSheetId="11" hidden="1">{#N/A,#N/A,FALSE,"DI 2 YEAR MASTER SCHEDULE"}</definedName>
    <definedName name="z" localSheetId="1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18"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196" l="1"/>
  <c r="A2" i="195"/>
  <c r="A2" i="194"/>
  <c r="A2" i="193"/>
  <c r="A2" i="192"/>
  <c r="A2" i="205"/>
  <c r="A2" i="204"/>
  <c r="A2" i="188"/>
  <c r="A2" i="187"/>
  <c r="A2" i="186"/>
  <c r="A2" i="185"/>
  <c r="A2" i="184"/>
  <c r="A2" i="183"/>
  <c r="A3" i="9"/>
  <c r="J40" i="204" l="1"/>
  <c r="I40" i="204"/>
  <c r="H40" i="204"/>
  <c r="G40" i="204"/>
  <c r="F40" i="204"/>
  <c r="J32" i="204"/>
  <c r="I32" i="204"/>
  <c r="H32" i="204"/>
  <c r="G32" i="204"/>
  <c r="F32" i="204"/>
  <c r="D39" i="13"/>
  <c r="E36" i="13"/>
  <c r="E35" i="13"/>
  <c r="E34" i="13"/>
  <c r="E33" i="13"/>
  <c r="E32" i="13"/>
  <c r="E31" i="13"/>
  <c r="E30" i="13"/>
  <c r="E29" i="13"/>
  <c r="F36" i="13"/>
  <c r="F35" i="13"/>
  <c r="F34" i="13"/>
  <c r="F33" i="13"/>
  <c r="F32" i="13"/>
  <c r="F31" i="13"/>
  <c r="F30" i="13"/>
  <c r="E12" i="9" l="1"/>
  <c r="J37" i="186" l="1"/>
  <c r="I37" i="186"/>
  <c r="H37" i="186"/>
  <c r="G37" i="186"/>
  <c r="F37" i="186"/>
  <c r="J215" i="194"/>
  <c r="I215" i="194"/>
  <c r="H215" i="194"/>
  <c r="G215" i="194"/>
  <c r="F215" i="194"/>
  <c r="J183" i="194"/>
  <c r="I183" i="194"/>
  <c r="H183" i="194"/>
  <c r="G183" i="194"/>
  <c r="F183" i="194"/>
  <c r="G250" i="194" l="1"/>
  <c r="G237" i="194" s="1"/>
  <c r="H250" i="194"/>
  <c r="H237" i="194" s="1"/>
  <c r="I250" i="194"/>
  <c r="I237" i="194" s="1"/>
  <c r="J250" i="194"/>
  <c r="J237" i="194" s="1"/>
  <c r="F250" i="194"/>
  <c r="F237" i="194" s="1"/>
  <c r="G244" i="194"/>
  <c r="G235" i="194" s="1"/>
  <c r="H244" i="194"/>
  <c r="H235" i="194" s="1"/>
  <c r="I244" i="194"/>
  <c r="I235" i="194" s="1"/>
  <c r="J244" i="194"/>
  <c r="J235" i="194" s="1"/>
  <c r="F244" i="194"/>
  <c r="F235" i="194" s="1"/>
  <c r="G238" i="194" l="1"/>
  <c r="G11" i="194" s="1"/>
  <c r="F238" i="194"/>
  <c r="F11" i="194" s="1"/>
  <c r="H238" i="194"/>
  <c r="H11" i="194" s="1"/>
  <c r="J238" i="194"/>
  <c r="J11" i="194" s="1"/>
  <c r="I238" i="194"/>
  <c r="I11" i="194" s="1"/>
  <c r="F163" i="194" l="1"/>
  <c r="F31" i="192"/>
  <c r="F15" i="192" s="1"/>
  <c r="C17" i="13"/>
  <c r="C12" i="13"/>
  <c r="C13" i="13"/>
  <c r="C14" i="13"/>
  <c r="C15" i="13"/>
  <c r="C16" i="13"/>
  <c r="G99" i="194"/>
  <c r="H99" i="194"/>
  <c r="I99" i="194"/>
  <c r="J99" i="194"/>
  <c r="G177" i="185" l="1"/>
  <c r="H177" i="185"/>
  <c r="I177" i="185"/>
  <c r="J177" i="185"/>
  <c r="F177" i="185"/>
  <c r="F44" i="193"/>
  <c r="F33" i="193" s="1"/>
  <c r="G44" i="193" l="1"/>
  <c r="G33" i="193" s="1"/>
  <c r="J52" i="184"/>
  <c r="I52" i="184"/>
  <c r="H52" i="184"/>
  <c r="G52" i="184"/>
  <c r="J49" i="184"/>
  <c r="I49" i="184"/>
  <c r="H49" i="184"/>
  <c r="G49" i="184"/>
  <c r="F52" i="184"/>
  <c r="F49" i="184"/>
  <c r="J25" i="186"/>
  <c r="J50" i="184" s="1"/>
  <c r="I25" i="186"/>
  <c r="I50" i="184" s="1"/>
  <c r="H25" i="186"/>
  <c r="H50" i="184" s="1"/>
  <c r="G25" i="186"/>
  <c r="G50" i="184" s="1"/>
  <c r="F25" i="186"/>
  <c r="F50" i="184" s="1"/>
  <c r="J18" i="186"/>
  <c r="J47" i="184" s="1"/>
  <c r="I18" i="186"/>
  <c r="I47" i="184" s="1"/>
  <c r="H18" i="186"/>
  <c r="H47" i="184" s="1"/>
  <c r="G18" i="186"/>
  <c r="G47" i="184" s="1"/>
  <c r="F18" i="186"/>
  <c r="F47" i="184" s="1"/>
  <c r="J11" i="186"/>
  <c r="J45" i="184" s="1"/>
  <c r="I11" i="186"/>
  <c r="I45" i="184" s="1"/>
  <c r="H11" i="186"/>
  <c r="H45" i="184" s="1"/>
  <c r="G11" i="186"/>
  <c r="G45" i="184" s="1"/>
  <c r="F11" i="186"/>
  <c r="F45" i="184" s="1"/>
  <c r="J36" i="184"/>
  <c r="I36" i="184"/>
  <c r="H36" i="184"/>
  <c r="G36" i="184"/>
  <c r="F36" i="184"/>
  <c r="K92" i="183"/>
  <c r="J92" i="183"/>
  <c r="I92" i="183"/>
  <c r="H92" i="183"/>
  <c r="G92" i="183"/>
  <c r="K91" i="183"/>
  <c r="J91" i="183"/>
  <c r="I91" i="183"/>
  <c r="H91" i="183"/>
  <c r="G91" i="183"/>
  <c r="K85" i="183"/>
  <c r="J85" i="183"/>
  <c r="I85" i="183"/>
  <c r="H85" i="183"/>
  <c r="G85" i="183"/>
  <c r="K83" i="183"/>
  <c r="J83" i="183"/>
  <c r="I83" i="183"/>
  <c r="H83" i="183"/>
  <c r="G83" i="183"/>
  <c r="K78" i="183"/>
  <c r="J78" i="183"/>
  <c r="I78" i="183"/>
  <c r="H78" i="183"/>
  <c r="G78" i="183"/>
  <c r="K74" i="183"/>
  <c r="J74" i="183"/>
  <c r="I74" i="183"/>
  <c r="H74" i="183"/>
  <c r="K77" i="183"/>
  <c r="J77" i="183"/>
  <c r="I77" i="183"/>
  <c r="H77" i="183"/>
  <c r="G77" i="183"/>
  <c r="G74" i="183"/>
  <c r="J16" i="184" l="1"/>
  <c r="I16" i="184"/>
  <c r="H16" i="184"/>
  <c r="G16" i="184"/>
  <c r="F16" i="184"/>
  <c r="K51" i="183"/>
  <c r="J51" i="183"/>
  <c r="I51" i="183"/>
  <c r="H51" i="183"/>
  <c r="G51" i="183"/>
  <c r="J37" i="201" l="1"/>
  <c r="J25" i="201" s="1"/>
  <c r="I37" i="201"/>
  <c r="I25" i="201" s="1"/>
  <c r="H37" i="201"/>
  <c r="H25" i="201" s="1"/>
  <c r="G37" i="201"/>
  <c r="G25" i="201" s="1"/>
  <c r="F37" i="201"/>
  <c r="F25" i="201" s="1"/>
  <c r="A2" i="10"/>
  <c r="J6" i="200" l="1"/>
  <c r="J6" i="201" s="1"/>
  <c r="I6" i="200"/>
  <c r="I6" i="201" s="1"/>
  <c r="H6" i="200"/>
  <c r="H6" i="201" s="1"/>
  <c r="G6" i="200"/>
  <c r="G6" i="201" s="1"/>
  <c r="F6" i="200"/>
  <c r="F6" i="201" s="1"/>
  <c r="L7" i="196"/>
  <c r="J10" i="202" s="1"/>
  <c r="J33" i="202" s="1"/>
  <c r="K7" i="196"/>
  <c r="I10" i="202" s="1"/>
  <c r="I33" i="202" s="1"/>
  <c r="J7" i="196"/>
  <c r="H10" i="202" s="1"/>
  <c r="H33" i="202" s="1"/>
  <c r="I7" i="196"/>
  <c r="G10" i="202" s="1"/>
  <c r="G33" i="202" s="1"/>
  <c r="H7" i="196"/>
  <c r="F10" i="202" s="1"/>
  <c r="F33" i="202" s="1"/>
  <c r="L7" i="195"/>
  <c r="K7" i="195"/>
  <c r="J7" i="195"/>
  <c r="I7" i="195"/>
  <c r="H7" i="195"/>
  <c r="J5" i="194"/>
  <c r="J111" i="194" s="1"/>
  <c r="I5" i="194"/>
  <c r="I111" i="194" s="1"/>
  <c r="H5" i="194"/>
  <c r="H111" i="194" s="1"/>
  <c r="G5" i="194"/>
  <c r="G111" i="194" s="1"/>
  <c r="F5" i="194"/>
  <c r="F111" i="194" s="1"/>
  <c r="J5" i="192"/>
  <c r="I5" i="192"/>
  <c r="H5" i="192"/>
  <c r="G5" i="192"/>
  <c r="F5" i="192"/>
  <c r="J6" i="205"/>
  <c r="I6" i="205"/>
  <c r="H6" i="205"/>
  <c r="G6" i="205"/>
  <c r="F6" i="205"/>
  <c r="J5" i="188"/>
  <c r="I5" i="188"/>
  <c r="H5" i="188"/>
  <c r="G5" i="188"/>
  <c r="F5" i="188"/>
  <c r="J5" i="187"/>
  <c r="I5" i="187"/>
  <c r="H5" i="187"/>
  <c r="G5" i="187"/>
  <c r="F5" i="187"/>
  <c r="J5" i="186"/>
  <c r="I5" i="186"/>
  <c r="H5" i="186"/>
  <c r="G5" i="186"/>
  <c r="F5" i="186"/>
  <c r="J5" i="185"/>
  <c r="I5" i="185"/>
  <c r="H5" i="185"/>
  <c r="G5" i="185"/>
  <c r="F5" i="185"/>
  <c r="J32" i="188" l="1"/>
  <c r="J53" i="184" s="1"/>
  <c r="I32" i="188"/>
  <c r="I53" i="184" s="1"/>
  <c r="H32" i="188"/>
  <c r="H53" i="184" s="1"/>
  <c r="G32" i="188"/>
  <c r="G53" i="184" s="1"/>
  <c r="F32" i="188"/>
  <c r="F53" i="184" s="1"/>
  <c r="J25" i="188"/>
  <c r="J51" i="184" s="1"/>
  <c r="I25" i="188"/>
  <c r="I51" i="184" s="1"/>
  <c r="H25" i="188"/>
  <c r="H51" i="184" s="1"/>
  <c r="G25" i="188"/>
  <c r="G51" i="184" s="1"/>
  <c r="F25" i="188"/>
  <c r="F51" i="184" s="1"/>
  <c r="J18" i="188"/>
  <c r="J48" i="184" s="1"/>
  <c r="I18" i="188"/>
  <c r="I48" i="184" s="1"/>
  <c r="H18" i="188"/>
  <c r="H48" i="184" s="1"/>
  <c r="G18" i="188"/>
  <c r="G48" i="184" s="1"/>
  <c r="F18" i="188"/>
  <c r="F48" i="184" s="1"/>
  <c r="J11" i="188"/>
  <c r="J46" i="184" s="1"/>
  <c r="I11" i="188"/>
  <c r="I46" i="184" s="1"/>
  <c r="H11" i="188"/>
  <c r="H46" i="184" s="1"/>
  <c r="G11" i="188"/>
  <c r="G46" i="184" s="1"/>
  <c r="F11" i="188"/>
  <c r="F46" i="184" s="1"/>
  <c r="F31" i="204" l="1"/>
  <c r="F39" i="204"/>
  <c r="J110" i="187"/>
  <c r="K95" i="183" s="1"/>
  <c r="I110" i="187"/>
  <c r="J95" i="183" s="1"/>
  <c r="H110" i="187"/>
  <c r="I95" i="183" s="1"/>
  <c r="G110" i="187"/>
  <c r="H95" i="183" s="1"/>
  <c r="F110" i="187"/>
  <c r="G95" i="183" s="1"/>
  <c r="J103" i="187"/>
  <c r="K94" i="183" s="1"/>
  <c r="I103" i="187"/>
  <c r="J94" i="183" s="1"/>
  <c r="H103" i="187"/>
  <c r="I94" i="183" s="1"/>
  <c r="G103" i="187"/>
  <c r="H94" i="183" s="1"/>
  <c r="F103" i="187"/>
  <c r="G94" i="183" s="1"/>
  <c r="J96" i="187"/>
  <c r="K93" i="183" s="1"/>
  <c r="I96" i="187"/>
  <c r="J93" i="183" s="1"/>
  <c r="H96" i="187"/>
  <c r="I93" i="183" s="1"/>
  <c r="G96" i="187"/>
  <c r="H93" i="183" s="1"/>
  <c r="F96" i="187"/>
  <c r="G93" i="183" s="1"/>
  <c r="J78" i="187"/>
  <c r="K90" i="183" s="1"/>
  <c r="I78" i="187"/>
  <c r="J90" i="183" s="1"/>
  <c r="H78" i="187"/>
  <c r="I90" i="183" s="1"/>
  <c r="G78" i="187"/>
  <c r="H90" i="183" s="1"/>
  <c r="F78" i="187"/>
  <c r="G90" i="183" s="1"/>
  <c r="J61" i="187"/>
  <c r="K82" i="183" s="1"/>
  <c r="I61" i="187"/>
  <c r="J82" i="183" s="1"/>
  <c r="H61" i="187"/>
  <c r="I82" i="183" s="1"/>
  <c r="G61" i="187"/>
  <c r="H82" i="183" s="1"/>
  <c r="F61" i="187"/>
  <c r="G82" i="183" s="1"/>
  <c r="J43" i="187"/>
  <c r="K76" i="183" s="1"/>
  <c r="I43" i="187"/>
  <c r="J76" i="183" s="1"/>
  <c r="H43" i="187"/>
  <c r="I76" i="183" s="1"/>
  <c r="G43" i="187"/>
  <c r="H76" i="183" s="1"/>
  <c r="F43" i="187"/>
  <c r="G76" i="183" s="1"/>
  <c r="J32" i="187"/>
  <c r="K71" i="183" s="1"/>
  <c r="I32" i="187"/>
  <c r="J71" i="183" s="1"/>
  <c r="H32" i="187"/>
  <c r="I71" i="183" s="1"/>
  <c r="G32" i="187"/>
  <c r="H71" i="183" s="1"/>
  <c r="F32" i="187"/>
  <c r="G71" i="183" s="1"/>
  <c r="J25" i="187"/>
  <c r="K73" i="183" s="1"/>
  <c r="I25" i="187"/>
  <c r="J73" i="183" s="1"/>
  <c r="H25" i="187"/>
  <c r="I73" i="183" s="1"/>
  <c r="G25" i="187"/>
  <c r="H73" i="183" s="1"/>
  <c r="F25" i="187"/>
  <c r="G73" i="183" s="1"/>
  <c r="J18" i="187"/>
  <c r="K69" i="183" s="1"/>
  <c r="I18" i="187"/>
  <c r="J69" i="183" s="1"/>
  <c r="H18" i="187"/>
  <c r="I69" i="183" s="1"/>
  <c r="G18" i="187"/>
  <c r="H69" i="183" s="1"/>
  <c r="F18" i="187"/>
  <c r="G69" i="183" s="1"/>
  <c r="J11" i="187"/>
  <c r="K67" i="183" s="1"/>
  <c r="I11" i="187"/>
  <c r="J67" i="183" s="1"/>
  <c r="H11" i="187"/>
  <c r="I67" i="183" s="1"/>
  <c r="G11" i="187"/>
  <c r="H67" i="183" s="1"/>
  <c r="F11" i="187"/>
  <c r="G67" i="183" s="1"/>
  <c r="K100" i="183"/>
  <c r="J100" i="183"/>
  <c r="I100" i="183"/>
  <c r="H100" i="183"/>
  <c r="F33" i="204" l="1"/>
  <c r="J148" i="185"/>
  <c r="K99" i="183" s="1"/>
  <c r="I148" i="185"/>
  <c r="J99" i="183" s="1"/>
  <c r="H148" i="185"/>
  <c r="I99" i="183" s="1"/>
  <c r="G148" i="185"/>
  <c r="H99" i="183" s="1"/>
  <c r="F148" i="185"/>
  <c r="G99" i="183" s="1"/>
  <c r="J141" i="185"/>
  <c r="K98" i="183" s="1"/>
  <c r="I141" i="185"/>
  <c r="J98" i="183" s="1"/>
  <c r="H141" i="185"/>
  <c r="I98" i="183" s="1"/>
  <c r="G141" i="185"/>
  <c r="H98" i="183" s="1"/>
  <c r="F141" i="185"/>
  <c r="G98" i="183" s="1"/>
  <c r="J134" i="185"/>
  <c r="K97" i="183" s="1"/>
  <c r="I134" i="185"/>
  <c r="J97" i="183" s="1"/>
  <c r="H134" i="185"/>
  <c r="I97" i="183" s="1"/>
  <c r="G134" i="185"/>
  <c r="H97" i="183" s="1"/>
  <c r="F134" i="185"/>
  <c r="G97" i="183" s="1"/>
  <c r="J127" i="185"/>
  <c r="K96" i="183" s="1"/>
  <c r="I127" i="185"/>
  <c r="J96" i="183" s="1"/>
  <c r="H127" i="185"/>
  <c r="I96" i="183" s="1"/>
  <c r="G127" i="185"/>
  <c r="H96" i="183" s="1"/>
  <c r="F127" i="185"/>
  <c r="G96" i="183" s="1"/>
  <c r="J121" i="185"/>
  <c r="K89" i="183" s="1"/>
  <c r="I121" i="185"/>
  <c r="J89" i="183" s="1"/>
  <c r="H121" i="185"/>
  <c r="I89" i="183" s="1"/>
  <c r="G121" i="185"/>
  <c r="H89" i="183" s="1"/>
  <c r="F121" i="185"/>
  <c r="G89" i="183" s="1"/>
  <c r="J111" i="185"/>
  <c r="I111" i="185"/>
  <c r="H111" i="185"/>
  <c r="G111" i="185"/>
  <c r="F111" i="185"/>
  <c r="J96" i="185"/>
  <c r="J87" i="185" s="1"/>
  <c r="J88" i="185" s="1"/>
  <c r="I96" i="185"/>
  <c r="I87" i="185" s="1"/>
  <c r="I88" i="185" s="1"/>
  <c r="H96" i="185"/>
  <c r="H87" i="185" s="1"/>
  <c r="H88" i="185" s="1"/>
  <c r="G96" i="185"/>
  <c r="G87" i="185" s="1"/>
  <c r="G88" i="185" s="1"/>
  <c r="F96" i="185"/>
  <c r="J103" i="185"/>
  <c r="I103" i="185"/>
  <c r="H103" i="185"/>
  <c r="G103" i="185"/>
  <c r="F103" i="185"/>
  <c r="J81" i="185"/>
  <c r="K87" i="183" s="1"/>
  <c r="I81" i="185"/>
  <c r="J87" i="183" s="1"/>
  <c r="H81" i="185"/>
  <c r="I87" i="183" s="1"/>
  <c r="G81" i="185"/>
  <c r="H87" i="183" s="1"/>
  <c r="F81" i="185"/>
  <c r="G87" i="183" s="1"/>
  <c r="J74" i="185"/>
  <c r="K86" i="183" s="1"/>
  <c r="I74" i="185"/>
  <c r="J86" i="183" s="1"/>
  <c r="H74" i="185"/>
  <c r="I86" i="183" s="1"/>
  <c r="G74" i="185"/>
  <c r="H86" i="183" s="1"/>
  <c r="F74" i="185"/>
  <c r="G86" i="183" s="1"/>
  <c r="J39" i="185"/>
  <c r="K75" i="183" s="1"/>
  <c r="I39" i="185"/>
  <c r="J75" i="183" s="1"/>
  <c r="H39" i="185"/>
  <c r="I75" i="183" s="1"/>
  <c r="G39" i="185"/>
  <c r="H75" i="183" s="1"/>
  <c r="F39" i="185"/>
  <c r="G75" i="183" s="1"/>
  <c r="J25" i="185"/>
  <c r="K70" i="183" s="1"/>
  <c r="I25" i="185"/>
  <c r="J70" i="183" s="1"/>
  <c r="H25" i="185"/>
  <c r="I70" i="183" s="1"/>
  <c r="G25" i="185"/>
  <c r="H70" i="183" s="1"/>
  <c r="F25" i="185"/>
  <c r="G70" i="183" s="1"/>
  <c r="J18" i="185"/>
  <c r="K68" i="183" s="1"/>
  <c r="I18" i="185"/>
  <c r="J68" i="183" s="1"/>
  <c r="H18" i="185"/>
  <c r="I68" i="183" s="1"/>
  <c r="G18" i="185"/>
  <c r="H68" i="183" s="1"/>
  <c r="F18" i="185"/>
  <c r="G68" i="183" s="1"/>
  <c r="J114" i="185" l="1"/>
  <c r="K88" i="183" s="1"/>
  <c r="G114" i="185"/>
  <c r="H88" i="183" s="1"/>
  <c r="F87" i="185"/>
  <c r="F88" i="185" s="1"/>
  <c r="F114" i="185" s="1"/>
  <c r="G88" i="183" s="1"/>
  <c r="I114" i="185"/>
  <c r="J88" i="183" s="1"/>
  <c r="H114" i="185"/>
  <c r="I88" i="183" s="1"/>
  <c r="F54" i="194" l="1"/>
  <c r="I54" i="194"/>
  <c r="G54" i="194"/>
  <c r="H54" i="194"/>
  <c r="H53" i="194"/>
  <c r="F53" i="194"/>
  <c r="J53" i="194"/>
  <c r="J54" i="194"/>
  <c r="G53" i="194"/>
  <c r="I53" i="194"/>
  <c r="J64" i="192" l="1"/>
  <c r="J18" i="192" s="1"/>
  <c r="I64" i="192"/>
  <c r="I18" i="192" s="1"/>
  <c r="H64" i="192"/>
  <c r="H18" i="192" s="1"/>
  <c r="G64" i="192"/>
  <c r="G18" i="192" s="1"/>
  <c r="F64" i="192"/>
  <c r="F18" i="192" s="1"/>
  <c r="J53" i="192"/>
  <c r="J17" i="192" s="1"/>
  <c r="I53" i="192"/>
  <c r="I17" i="192" s="1"/>
  <c r="H53" i="192"/>
  <c r="H17" i="192" s="1"/>
  <c r="G53" i="192"/>
  <c r="G17" i="192" s="1"/>
  <c r="F53" i="192"/>
  <c r="F17" i="192" s="1"/>
  <c r="F42" i="192"/>
  <c r="F16" i="192" s="1"/>
  <c r="J42" i="192"/>
  <c r="J16" i="192" s="1"/>
  <c r="I42" i="192"/>
  <c r="I16" i="192" s="1"/>
  <c r="H42" i="192"/>
  <c r="H16" i="192" s="1"/>
  <c r="G42" i="192"/>
  <c r="G16" i="192" s="1"/>
  <c r="J31" i="192"/>
  <c r="J15" i="192" s="1"/>
  <c r="I31" i="192"/>
  <c r="I15" i="192" s="1"/>
  <c r="H31" i="192"/>
  <c r="H15" i="192" s="1"/>
  <c r="G31" i="192"/>
  <c r="G15" i="192" s="1"/>
  <c r="G19" i="192" l="1"/>
  <c r="H19" i="192"/>
  <c r="I19" i="192"/>
  <c r="J19" i="192"/>
  <c r="F19" i="192"/>
  <c r="F8" i="192" s="1"/>
  <c r="G44" i="183" s="1"/>
  <c r="G14" i="184" l="1"/>
  <c r="H14" i="184"/>
  <c r="I14" i="184"/>
  <c r="J14" i="184"/>
  <c r="G197" i="194" l="1"/>
  <c r="G200" i="194" s="1"/>
  <c r="H197" i="194"/>
  <c r="H200" i="194" s="1"/>
  <c r="I197" i="194"/>
  <c r="I200" i="194" s="1"/>
  <c r="J197" i="194"/>
  <c r="J200" i="194" s="1"/>
  <c r="F197" i="194"/>
  <c r="F200" i="194" s="1"/>
  <c r="G23" i="193"/>
  <c r="G8" i="193" s="1"/>
  <c r="H48" i="183" s="1"/>
  <c r="H165" i="194"/>
  <c r="G180" i="194"/>
  <c r="H180" i="194"/>
  <c r="J180" i="194"/>
  <c r="H34" i="183"/>
  <c r="I34" i="183"/>
  <c r="J34" i="183"/>
  <c r="J15" i="184"/>
  <c r="F14" i="184"/>
  <c r="F15" i="184"/>
  <c r="G35" i="183"/>
  <c r="H35" i="183"/>
  <c r="I35" i="183"/>
  <c r="J35" i="183"/>
  <c r="K35" i="183"/>
  <c r="G36" i="183"/>
  <c r="H36" i="183"/>
  <c r="I36" i="183"/>
  <c r="J36" i="183"/>
  <c r="K36" i="183"/>
  <c r="G37" i="183"/>
  <c r="H37" i="183"/>
  <c r="I37" i="183"/>
  <c r="J37" i="183"/>
  <c r="K37" i="183"/>
  <c r="G40" i="183"/>
  <c r="H40" i="183"/>
  <c r="I40" i="183"/>
  <c r="J40" i="183"/>
  <c r="K40" i="183"/>
  <c r="G25" i="184"/>
  <c r="J50" i="202"/>
  <c r="K62" i="183" s="1"/>
  <c r="I50" i="202"/>
  <c r="J62" i="183" s="1"/>
  <c r="H50" i="202"/>
  <c r="I62" i="183" s="1"/>
  <c r="G50" i="202"/>
  <c r="H62" i="183" s="1"/>
  <c r="F50" i="202"/>
  <c r="G62" i="183" s="1"/>
  <c r="C10" i="13"/>
  <c r="C9" i="13"/>
  <c r="G39" i="204"/>
  <c r="H39" i="204"/>
  <c r="I39" i="204"/>
  <c r="J39" i="204"/>
  <c r="G31" i="204"/>
  <c r="H31" i="204"/>
  <c r="I31" i="204"/>
  <c r="J31" i="204"/>
  <c r="F23" i="204"/>
  <c r="F22" i="194"/>
  <c r="G21" i="194"/>
  <c r="G21" i="184" s="1"/>
  <c r="H21" i="194"/>
  <c r="H21" i="184" s="1"/>
  <c r="I21" i="194"/>
  <c r="I21" i="184" s="1"/>
  <c r="G34" i="194"/>
  <c r="H34" i="194"/>
  <c r="I34" i="194"/>
  <c r="J34" i="194"/>
  <c r="F99" i="194"/>
  <c r="F34" i="194" s="1"/>
  <c r="F27" i="202"/>
  <c r="G61" i="183" s="1"/>
  <c r="G27" i="202"/>
  <c r="H61" i="183" s="1"/>
  <c r="H27" i="202"/>
  <c r="I61" i="183" s="1"/>
  <c r="I27" i="202"/>
  <c r="J61" i="183" s="1"/>
  <c r="J27" i="202"/>
  <c r="K61" i="183" s="1"/>
  <c r="G22" i="194"/>
  <c r="H22" i="194"/>
  <c r="I22" i="194"/>
  <c r="J22" i="194"/>
  <c r="I180" i="194"/>
  <c r="H25" i="184"/>
  <c r="I25" i="184"/>
  <c r="J39" i="183"/>
  <c r="K39" i="183"/>
  <c r="F23" i="193"/>
  <c r="K34" i="183"/>
  <c r="G34" i="183"/>
  <c r="J25" i="184"/>
  <c r="C6" i="13"/>
  <c r="K49" i="183"/>
  <c r="J49" i="183"/>
  <c r="I49" i="183"/>
  <c r="J67" i="185"/>
  <c r="K84" i="183" s="1"/>
  <c r="I67" i="185"/>
  <c r="J84" i="183" s="1"/>
  <c r="H67" i="185"/>
  <c r="I84" i="183" s="1"/>
  <c r="G67" i="185"/>
  <c r="H84" i="183" s="1"/>
  <c r="F67" i="185"/>
  <c r="G84" i="183" s="1"/>
  <c r="J60" i="185"/>
  <c r="K81" i="183" s="1"/>
  <c r="I60" i="185"/>
  <c r="J81" i="183" s="1"/>
  <c r="H60" i="185"/>
  <c r="I81" i="183" s="1"/>
  <c r="G60" i="185"/>
  <c r="H81" i="183" s="1"/>
  <c r="F60" i="185"/>
  <c r="G81" i="183" s="1"/>
  <c r="J53" i="185"/>
  <c r="K80" i="183" s="1"/>
  <c r="I53" i="185"/>
  <c r="J80" i="183" s="1"/>
  <c r="H53" i="185"/>
  <c r="I80" i="183" s="1"/>
  <c r="G53" i="185"/>
  <c r="H80" i="183" s="1"/>
  <c r="F53" i="185"/>
  <c r="G80" i="183" s="1"/>
  <c r="J46" i="185"/>
  <c r="K79" i="183" s="1"/>
  <c r="I46" i="185"/>
  <c r="J79" i="183" s="1"/>
  <c r="H46" i="185"/>
  <c r="I79" i="183" s="1"/>
  <c r="G46" i="185"/>
  <c r="H79" i="183" s="1"/>
  <c r="F46" i="185"/>
  <c r="G79" i="183" s="1"/>
  <c r="J32" i="185"/>
  <c r="K72" i="183" s="1"/>
  <c r="I32" i="185"/>
  <c r="J72" i="183" s="1"/>
  <c r="H32" i="185"/>
  <c r="I72" i="183" s="1"/>
  <c r="G32" i="185"/>
  <c r="H72" i="183" s="1"/>
  <c r="F32" i="185"/>
  <c r="G72" i="183" s="1"/>
  <c r="J11" i="185"/>
  <c r="K66" i="183" s="1"/>
  <c r="I11" i="185"/>
  <c r="J66" i="183" s="1"/>
  <c r="H11" i="185"/>
  <c r="I66" i="183" s="1"/>
  <c r="G11" i="185"/>
  <c r="H66" i="183" s="1"/>
  <c r="F11" i="185"/>
  <c r="G66" i="183" s="1"/>
  <c r="K50" i="183"/>
  <c r="J50" i="183"/>
  <c r="I50" i="183"/>
  <c r="H50" i="183"/>
  <c r="G50" i="183"/>
  <c r="A2" i="11"/>
  <c r="F21" i="194"/>
  <c r="F21" i="184" s="1"/>
  <c r="F36" i="193"/>
  <c r="G34" i="193" s="1"/>
  <c r="G36" i="193" s="1"/>
  <c r="G9" i="193" s="1"/>
  <c r="H49" i="183" s="1"/>
  <c r="A1" i="13"/>
  <c r="A1" i="12"/>
  <c r="A1" i="11"/>
  <c r="A1" i="10"/>
  <c r="F25" i="184"/>
  <c r="C22" i="13"/>
  <c r="C21" i="13"/>
  <c r="C20" i="13"/>
  <c r="C19" i="13"/>
  <c r="C18" i="13"/>
  <c r="A2" i="13"/>
  <c r="A2" i="12"/>
  <c r="I41" i="204" l="1"/>
  <c r="I24" i="204" s="1"/>
  <c r="I33" i="184"/>
  <c r="I34" i="184"/>
  <c r="I32" i="184"/>
  <c r="H32" i="184"/>
  <c r="H33" i="184"/>
  <c r="H34" i="184"/>
  <c r="G32" i="184"/>
  <c r="G33" i="184"/>
  <c r="G34" i="184"/>
  <c r="F33" i="184"/>
  <c r="F32" i="184"/>
  <c r="F34" i="184"/>
  <c r="J32" i="184"/>
  <c r="J33" i="184"/>
  <c r="J34" i="184"/>
  <c r="G22" i="184"/>
  <c r="H22" i="184"/>
  <c r="J22" i="184"/>
  <c r="I22" i="184"/>
  <c r="F22" i="184"/>
  <c r="F144" i="194"/>
  <c r="F135" i="194" s="1"/>
  <c r="A3" i="12"/>
  <c r="A3" i="10"/>
  <c r="H33" i="183"/>
  <c r="I33" i="183"/>
  <c r="J33" i="183"/>
  <c r="K33" i="183"/>
  <c r="G33" i="183"/>
  <c r="F41" i="204"/>
  <c r="F24" i="204" s="1"/>
  <c r="F25" i="204" s="1"/>
  <c r="J41" i="204"/>
  <c r="J24" i="204" s="1"/>
  <c r="H41" i="204"/>
  <c r="H24" i="204" s="1"/>
  <c r="J33" i="204"/>
  <c r="J23" i="204" s="1"/>
  <c r="I33" i="204"/>
  <c r="I23" i="204" s="1"/>
  <c r="G33" i="204"/>
  <c r="G23" i="204" s="1"/>
  <c r="G144" i="194"/>
  <c r="G135" i="194" s="1"/>
  <c r="H144" i="194"/>
  <c r="H135" i="194" s="1"/>
  <c r="J144" i="194"/>
  <c r="J135" i="194" s="1"/>
  <c r="J136" i="194" s="1"/>
  <c r="J115" i="194" s="1"/>
  <c r="A3" i="13"/>
  <c r="I163" i="194"/>
  <c r="G226" i="194"/>
  <c r="G228" i="194" s="1"/>
  <c r="G114" i="194" s="1"/>
  <c r="G26" i="184" s="1"/>
  <c r="H226" i="194"/>
  <c r="H228" i="194" s="1"/>
  <c r="H114" i="194" s="1"/>
  <c r="H26" i="184" s="1"/>
  <c r="G39" i="183"/>
  <c r="H39" i="183"/>
  <c r="A3" i="11"/>
  <c r="J226" i="194"/>
  <c r="J228" i="194" s="1"/>
  <c r="J114" i="194" s="1"/>
  <c r="J26" i="184" s="1"/>
  <c r="H128" i="194"/>
  <c r="H112" i="194" s="1"/>
  <c r="H24" i="184" s="1"/>
  <c r="H23" i="193"/>
  <c r="H8" i="193" s="1"/>
  <c r="I48" i="183" s="1"/>
  <c r="I39" i="183"/>
  <c r="F226" i="194"/>
  <c r="F228" i="194" s="1"/>
  <c r="F114" i="194" s="1"/>
  <c r="F26" i="184" s="1"/>
  <c r="G164" i="194"/>
  <c r="I226" i="194"/>
  <c r="I228" i="194" s="1"/>
  <c r="I114" i="194" s="1"/>
  <c r="I26" i="184" s="1"/>
  <c r="I15" i="201"/>
  <c r="I17" i="201" s="1"/>
  <c r="I26" i="201" s="1"/>
  <c r="I27" i="201" s="1"/>
  <c r="I40" i="184" s="1"/>
  <c r="G41" i="204"/>
  <c r="G24" i="204" s="1"/>
  <c r="H33" i="204"/>
  <c r="H23" i="204" s="1"/>
  <c r="H15" i="200"/>
  <c r="H17" i="200" s="1"/>
  <c r="H25" i="200" s="1"/>
  <c r="F29" i="13"/>
  <c r="G15" i="201"/>
  <c r="G17" i="201" s="1"/>
  <c r="G26" i="201" s="1"/>
  <c r="G27" i="201" s="1"/>
  <c r="G40" i="184" s="1"/>
  <c r="I23" i="193"/>
  <c r="I8" i="193" s="1"/>
  <c r="J48" i="183" s="1"/>
  <c r="G15" i="184"/>
  <c r="I15" i="184"/>
  <c r="H15" i="184"/>
  <c r="F15" i="200"/>
  <c r="F17" i="200" s="1"/>
  <c r="F25" i="200" s="1"/>
  <c r="F26" i="200" s="1"/>
  <c r="I15" i="200"/>
  <c r="I17" i="200" s="1"/>
  <c r="I25" i="200" s="1"/>
  <c r="J15" i="201"/>
  <c r="J17" i="201" s="1"/>
  <c r="J26" i="201" s="1"/>
  <c r="J27" i="201" s="1"/>
  <c r="J40" i="184" s="1"/>
  <c r="J15" i="200"/>
  <c r="J17" i="200" s="1"/>
  <c r="J25" i="200" s="1"/>
  <c r="J26" i="200" s="1"/>
  <c r="J128" i="194"/>
  <c r="J112" i="194" s="1"/>
  <c r="J24" i="184" s="1"/>
  <c r="G15" i="200"/>
  <c r="G17" i="200" s="1"/>
  <c r="G25" i="200" s="1"/>
  <c r="F128" i="194"/>
  <c r="F112" i="194" s="1"/>
  <c r="I128" i="194"/>
  <c r="I112" i="194" s="1"/>
  <c r="I24" i="184" s="1"/>
  <c r="F9" i="193"/>
  <c r="G49" i="183" s="1"/>
  <c r="G92" i="194"/>
  <c r="G36" i="194" s="1"/>
  <c r="I92" i="194"/>
  <c r="I36" i="194" s="1"/>
  <c r="I85" i="194"/>
  <c r="I46" i="194" s="1"/>
  <c r="I55" i="194" s="1"/>
  <c r="H85" i="194"/>
  <c r="H46" i="194" s="1"/>
  <c r="H55" i="194" s="1"/>
  <c r="H92" i="194"/>
  <c r="H36" i="194" s="1"/>
  <c r="F92" i="194"/>
  <c r="F36" i="194" s="1"/>
  <c r="J85" i="194"/>
  <c r="J46" i="194" s="1"/>
  <c r="J55" i="194" s="1"/>
  <c r="J92" i="194"/>
  <c r="J36" i="194" s="1"/>
  <c r="G85" i="194"/>
  <c r="G46" i="194" s="1"/>
  <c r="G55" i="194" s="1"/>
  <c r="I213" i="194"/>
  <c r="I165" i="194" s="1"/>
  <c r="J164" i="194"/>
  <c r="H213" i="194"/>
  <c r="G163" i="194"/>
  <c r="G128" i="194"/>
  <c r="G112" i="194" s="1"/>
  <c r="G24" i="184" s="1"/>
  <c r="I144" i="194"/>
  <c r="I135" i="194" s="1"/>
  <c r="I136" i="194" s="1"/>
  <c r="I115" i="194" s="1"/>
  <c r="I28" i="184" s="1"/>
  <c r="F8" i="193"/>
  <c r="G48" i="183" s="1"/>
  <c r="J23" i="193"/>
  <c r="J8" i="193" s="1"/>
  <c r="K48" i="183" s="1"/>
  <c r="F85" i="194"/>
  <c r="F46" i="194" s="1"/>
  <c r="F55" i="194" s="1"/>
  <c r="J21" i="194"/>
  <c r="J21" i="184" s="1"/>
  <c r="F15" i="201"/>
  <c r="F17" i="201" s="1"/>
  <c r="F26" i="201" s="1"/>
  <c r="F27" i="201" s="1"/>
  <c r="F40" i="184" s="1"/>
  <c r="H15" i="201"/>
  <c r="H17" i="201" s="1"/>
  <c r="H26" i="201" s="1"/>
  <c r="H27" i="201" s="1"/>
  <c r="H40" i="184" s="1"/>
  <c r="F213" i="194"/>
  <c r="F165" i="194"/>
  <c r="H163" i="194"/>
  <c r="J165" i="194"/>
  <c r="J213" i="194"/>
  <c r="J163" i="194"/>
  <c r="G213" i="194"/>
  <c r="G165" i="194"/>
  <c r="H164" i="194"/>
  <c r="I164" i="194"/>
  <c r="I25" i="204" l="1"/>
  <c r="F164" i="194"/>
  <c r="F166" i="194" s="1"/>
  <c r="F117" i="194" s="1"/>
  <c r="F30" i="184" s="1"/>
  <c r="F13" i="204"/>
  <c r="H166" i="194"/>
  <c r="H117" i="194" s="1"/>
  <c r="H30" i="184" s="1"/>
  <c r="I166" i="194"/>
  <c r="I117" i="194" s="1"/>
  <c r="I30" i="184" s="1"/>
  <c r="J166" i="194"/>
  <c r="J117" i="194" s="1"/>
  <c r="J30" i="184" s="1"/>
  <c r="G166" i="194"/>
  <c r="G117" i="194" s="1"/>
  <c r="G30" i="184" s="1"/>
  <c r="F24" i="184"/>
  <c r="J25" i="204"/>
  <c r="J13" i="204"/>
  <c r="I26" i="200"/>
  <c r="J57" i="183" s="1"/>
  <c r="H26" i="200"/>
  <c r="I57" i="183" s="1"/>
  <c r="G26" i="200"/>
  <c r="H57" i="183" s="1"/>
  <c r="I13" i="204"/>
  <c r="G13" i="204"/>
  <c r="H13" i="204"/>
  <c r="H25" i="204"/>
  <c r="G155" i="194"/>
  <c r="G116" i="194" s="1"/>
  <c r="G29" i="184" s="1"/>
  <c r="J28" i="184"/>
  <c r="G136" i="194"/>
  <c r="G115" i="194" s="1"/>
  <c r="H136" i="194"/>
  <c r="H115" i="194" s="1"/>
  <c r="F136" i="194"/>
  <c r="F115" i="194" s="1"/>
  <c r="I35" i="194"/>
  <c r="I37" i="194" s="1"/>
  <c r="I40" i="194" s="1"/>
  <c r="I20" i="194" s="1"/>
  <c r="I20" i="184" s="1"/>
  <c r="H35" i="194"/>
  <c r="H37" i="194" s="1"/>
  <c r="H40" i="194" s="1"/>
  <c r="H20" i="194" s="1"/>
  <c r="J35" i="194"/>
  <c r="J37" i="194" s="1"/>
  <c r="J40" i="194" s="1"/>
  <c r="J20" i="194" s="1"/>
  <c r="J20" i="184" s="1"/>
  <c r="F35" i="194"/>
  <c r="F37" i="194" s="1"/>
  <c r="G35" i="194"/>
  <c r="G37" i="194" s="1"/>
  <c r="G40" i="194" s="1"/>
  <c r="G20" i="194" s="1"/>
  <c r="G24" i="193"/>
  <c r="F24" i="193"/>
  <c r="H24" i="193"/>
  <c r="I24" i="193"/>
  <c r="J24" i="193"/>
  <c r="G25" i="204"/>
  <c r="I8" i="192"/>
  <c r="J44" i="183" s="1"/>
  <c r="J8" i="192"/>
  <c r="K44" i="183" s="1"/>
  <c r="G8" i="192"/>
  <c r="H44" i="183" s="1"/>
  <c r="H8" i="192"/>
  <c r="I44" i="183" s="1"/>
  <c r="H52" i="195"/>
  <c r="H92" i="195" s="1"/>
  <c r="K57" i="183"/>
  <c r="G57" i="183"/>
  <c r="H38" i="183" l="1"/>
  <c r="J38" i="183"/>
  <c r="K38" i="183"/>
  <c r="G38" i="183"/>
  <c r="F40" i="194"/>
  <c r="F20" i="194" s="1"/>
  <c r="F20" i="184" s="1"/>
  <c r="H23" i="194"/>
  <c r="H10" i="194" s="1"/>
  <c r="H20" i="184"/>
  <c r="G23" i="194"/>
  <c r="G10" i="194" s="1"/>
  <c r="G20" i="184"/>
  <c r="I38" i="183"/>
  <c r="F155" i="194"/>
  <c r="F116" i="194" s="1"/>
  <c r="F118" i="194" s="1"/>
  <c r="F12" i="194" s="1"/>
  <c r="H155" i="194"/>
  <c r="H116" i="194" s="1"/>
  <c r="J23" i="194"/>
  <c r="J10" i="194" s="1"/>
  <c r="I23" i="194"/>
  <c r="I10" i="194" s="1"/>
  <c r="H28" i="184"/>
  <c r="G28" i="184"/>
  <c r="G118" i="194"/>
  <c r="G12" i="194" s="1"/>
  <c r="F28" i="184"/>
  <c r="I155" i="194"/>
  <c r="I116" i="194" s="1"/>
  <c r="H49" i="195"/>
  <c r="H77" i="195" s="1"/>
  <c r="I53" i="195"/>
  <c r="L54" i="195"/>
  <c r="L88" i="195" s="1"/>
  <c r="L25" i="196"/>
  <c r="L37" i="196" s="1"/>
  <c r="L26" i="196"/>
  <c r="L36" i="196" s="1"/>
  <c r="H51" i="195"/>
  <c r="H91" i="195" s="1"/>
  <c r="L52" i="195"/>
  <c r="L92" i="195" s="1"/>
  <c r="I52" i="195"/>
  <c r="I80" i="195" s="1"/>
  <c r="J52" i="195"/>
  <c r="J62" i="195" s="1"/>
  <c r="K52" i="195"/>
  <c r="K92" i="195" s="1"/>
  <c r="H74" i="195"/>
  <c r="H62" i="195"/>
  <c r="H68" i="195"/>
  <c r="H86" i="195"/>
  <c r="H80" i="195"/>
  <c r="G14" i="194" l="1"/>
  <c r="F23" i="194"/>
  <c r="F10" i="194" s="1"/>
  <c r="F14" i="194" s="1"/>
  <c r="G100" i="183"/>
  <c r="H29" i="184"/>
  <c r="H118" i="194"/>
  <c r="H12" i="194" s="1"/>
  <c r="H14" i="194" s="1"/>
  <c r="F29" i="184"/>
  <c r="I29" i="184"/>
  <c r="I118" i="194"/>
  <c r="I12" i="194" s="1"/>
  <c r="I14" i="194" s="1"/>
  <c r="J155" i="194"/>
  <c r="J116" i="194" s="1"/>
  <c r="J49" i="195"/>
  <c r="J65" i="195" s="1"/>
  <c r="I49" i="195"/>
  <c r="I83" i="195" s="1"/>
  <c r="K49" i="195"/>
  <c r="K59" i="195" s="1"/>
  <c r="L49" i="195"/>
  <c r="L65" i="195" s="1"/>
  <c r="H53" i="195"/>
  <c r="H87" i="195" s="1"/>
  <c r="K53" i="195"/>
  <c r="K93" i="195" s="1"/>
  <c r="L53" i="195"/>
  <c r="L69" i="195" s="1"/>
  <c r="J53" i="195"/>
  <c r="J75" i="195" s="1"/>
  <c r="H54" i="195"/>
  <c r="H76" i="195" s="1"/>
  <c r="I54" i="195"/>
  <c r="I76" i="195" s="1"/>
  <c r="K54" i="195"/>
  <c r="K70" i="195" s="1"/>
  <c r="J54" i="195"/>
  <c r="J88" i="195" s="1"/>
  <c r="L39" i="196"/>
  <c r="I25" i="196"/>
  <c r="I39" i="196" s="1"/>
  <c r="L41" i="196"/>
  <c r="J25" i="196"/>
  <c r="J35" i="196" s="1"/>
  <c r="L35" i="196"/>
  <c r="L33" i="196"/>
  <c r="L31" i="196"/>
  <c r="H25" i="196"/>
  <c r="H41" i="196" s="1"/>
  <c r="K25" i="196"/>
  <c r="K37" i="196" s="1"/>
  <c r="L94" i="195"/>
  <c r="L82" i="195"/>
  <c r="L76" i="195"/>
  <c r="L42" i="196"/>
  <c r="J26" i="196"/>
  <c r="J32" i="196" s="1"/>
  <c r="L70" i="195"/>
  <c r="L38" i="196"/>
  <c r="K26" i="196"/>
  <c r="K42" i="196" s="1"/>
  <c r="L64" i="195"/>
  <c r="L27" i="196"/>
  <c r="L32" i="196"/>
  <c r="L40" i="196"/>
  <c r="H26" i="196"/>
  <c r="H40" i="196" s="1"/>
  <c r="L34" i="196"/>
  <c r="I26" i="196"/>
  <c r="I42" i="196" s="1"/>
  <c r="H71" i="195"/>
  <c r="H83" i="195"/>
  <c r="H89" i="195"/>
  <c r="H65" i="195"/>
  <c r="H59" i="195"/>
  <c r="H50" i="195"/>
  <c r="H60" i="195" s="1"/>
  <c r="J51" i="195"/>
  <c r="J67" i="195" s="1"/>
  <c r="K51" i="195"/>
  <c r="K73" i="195" s="1"/>
  <c r="I51" i="195"/>
  <c r="I67" i="195" s="1"/>
  <c r="L51" i="195"/>
  <c r="L91" i="195" s="1"/>
  <c r="H61" i="195"/>
  <c r="H73" i="195"/>
  <c r="J50" i="195"/>
  <c r="J78" i="195" s="1"/>
  <c r="I50" i="195"/>
  <c r="I84" i="195" s="1"/>
  <c r="L50" i="195"/>
  <c r="L78" i="195" s="1"/>
  <c r="H79" i="195"/>
  <c r="K50" i="195"/>
  <c r="K90" i="195" s="1"/>
  <c r="H85" i="195"/>
  <c r="H67" i="195"/>
  <c r="J92" i="195"/>
  <c r="K74" i="195"/>
  <c r="L80" i="195"/>
  <c r="L86" i="195"/>
  <c r="J80" i="195"/>
  <c r="J68" i="195"/>
  <c r="J74" i="195"/>
  <c r="J86" i="195"/>
  <c r="L68" i="195"/>
  <c r="I74" i="195"/>
  <c r="I68" i="195"/>
  <c r="I62" i="195"/>
  <c r="I92" i="195"/>
  <c r="L74" i="195"/>
  <c r="L62" i="195"/>
  <c r="I86" i="195"/>
  <c r="K68" i="195"/>
  <c r="K80" i="195"/>
  <c r="K86" i="195"/>
  <c r="K62" i="195"/>
  <c r="I93" i="195"/>
  <c r="I63" i="195"/>
  <c r="I69" i="195"/>
  <c r="I75" i="195"/>
  <c r="I87" i="195"/>
  <c r="I81" i="195"/>
  <c r="I59" i="195" l="1"/>
  <c r="I89" i="195"/>
  <c r="K65" i="195"/>
  <c r="K83" i="195"/>
  <c r="J71" i="195"/>
  <c r="I71" i="195"/>
  <c r="I65" i="195"/>
  <c r="K71" i="195"/>
  <c r="K89" i="195"/>
  <c r="J29" i="184"/>
  <c r="J118" i="194"/>
  <c r="J12" i="194" s="1"/>
  <c r="J14" i="194" s="1"/>
  <c r="K77" i="195"/>
  <c r="I77" i="195"/>
  <c r="L59" i="195"/>
  <c r="J59" i="195"/>
  <c r="J77" i="195"/>
  <c r="J83" i="195"/>
  <c r="J89" i="195"/>
  <c r="L71" i="195"/>
  <c r="L77" i="195"/>
  <c r="L89" i="195"/>
  <c r="L83" i="195"/>
  <c r="K63" i="195"/>
  <c r="J93" i="195"/>
  <c r="H93" i="195"/>
  <c r="L75" i="195"/>
  <c r="L87" i="195"/>
  <c r="K87" i="195"/>
  <c r="K69" i="195"/>
  <c r="L63" i="195"/>
  <c r="K81" i="195"/>
  <c r="J87" i="195"/>
  <c r="J63" i="195"/>
  <c r="J69" i="195"/>
  <c r="H75" i="195"/>
  <c r="H69" i="195"/>
  <c r="H81" i="195"/>
  <c r="H63" i="195"/>
  <c r="K75" i="195"/>
  <c r="L81" i="195"/>
  <c r="L93" i="195"/>
  <c r="J81" i="195"/>
  <c r="H88" i="195"/>
  <c r="J39" i="196"/>
  <c r="J82" i="195"/>
  <c r="H82" i="195"/>
  <c r="H94" i="195"/>
  <c r="H70" i="195"/>
  <c r="H64" i="195"/>
  <c r="J41" i="196"/>
  <c r="J37" i="196"/>
  <c r="I88" i="195"/>
  <c r="I94" i="195"/>
  <c r="I70" i="195"/>
  <c r="I64" i="195"/>
  <c r="I82" i="195"/>
  <c r="K39" i="196"/>
  <c r="I35" i="196"/>
  <c r="I31" i="196"/>
  <c r="I37" i="196"/>
  <c r="I33" i="196"/>
  <c r="I41" i="196"/>
  <c r="J70" i="195"/>
  <c r="J94" i="195"/>
  <c r="K94" i="195"/>
  <c r="K76" i="195"/>
  <c r="K64" i="195"/>
  <c r="K82" i="195"/>
  <c r="K88" i="195"/>
  <c r="J76" i="195"/>
  <c r="J64" i="195"/>
  <c r="J33" i="196"/>
  <c r="J31" i="196"/>
  <c r="H37" i="196"/>
  <c r="K35" i="196"/>
  <c r="H35" i="196"/>
  <c r="H39" i="196"/>
  <c r="H31" i="196"/>
  <c r="H33" i="196"/>
  <c r="K31" i="196"/>
  <c r="K33" i="196"/>
  <c r="K41" i="196"/>
  <c r="J36" i="196"/>
  <c r="H42" i="196"/>
  <c r="H38" i="196"/>
  <c r="K38" i="196"/>
  <c r="K36" i="196"/>
  <c r="K27" i="196"/>
  <c r="K32" i="196"/>
  <c r="K40" i="196"/>
  <c r="K34" i="196"/>
  <c r="J42" i="196"/>
  <c r="J27" i="196"/>
  <c r="J40" i="196"/>
  <c r="H32" i="196"/>
  <c r="H34" i="196"/>
  <c r="H27" i="196"/>
  <c r="H36" i="196"/>
  <c r="J34" i="196"/>
  <c r="J38" i="196"/>
  <c r="I27" i="196"/>
  <c r="L51" i="196" a="1"/>
  <c r="L51" i="196" s="1"/>
  <c r="J71" i="184" s="1"/>
  <c r="I32" i="196"/>
  <c r="I34" i="196"/>
  <c r="I40" i="196"/>
  <c r="I38" i="196"/>
  <c r="I36" i="196"/>
  <c r="L47" i="196" a="1"/>
  <c r="L47" i="196" s="1"/>
  <c r="J67" i="184" s="1"/>
  <c r="L49" i="196" a="1"/>
  <c r="L49" i="196" s="1"/>
  <c r="J69" i="184" s="1"/>
  <c r="L50" i="196" a="1"/>
  <c r="L50" i="196" s="1"/>
  <c r="J70" i="184" s="1"/>
  <c r="L46" i="196" a="1"/>
  <c r="L46" i="196" s="1"/>
  <c r="J66" i="184" s="1"/>
  <c r="L48" i="196" a="1"/>
  <c r="L48" i="196" s="1"/>
  <c r="J68" i="184" s="1"/>
  <c r="J73" i="195"/>
  <c r="H78" i="195"/>
  <c r="I85" i="195"/>
  <c r="H55" i="195"/>
  <c r="H90" i="195"/>
  <c r="H72" i="195"/>
  <c r="H66" i="195"/>
  <c r="H84" i="195"/>
  <c r="J79" i="195"/>
  <c r="K85" i="195"/>
  <c r="L61" i="195"/>
  <c r="J61" i="195"/>
  <c r="K91" i="195"/>
  <c r="J85" i="195"/>
  <c r="J91" i="195"/>
  <c r="K79" i="195"/>
  <c r="I79" i="195"/>
  <c r="L85" i="195"/>
  <c r="I61" i="195"/>
  <c r="I91" i="195"/>
  <c r="L79" i="195"/>
  <c r="K67" i="195"/>
  <c r="I73" i="195"/>
  <c r="L67" i="195"/>
  <c r="K61" i="195"/>
  <c r="L73" i="195"/>
  <c r="J66" i="195"/>
  <c r="L84" i="195"/>
  <c r="L90" i="195"/>
  <c r="I66" i="195"/>
  <c r="I78" i="195"/>
  <c r="J60" i="195"/>
  <c r="I60" i="195"/>
  <c r="J84" i="195"/>
  <c r="I72" i="195"/>
  <c r="J55" i="195"/>
  <c r="I55" i="195"/>
  <c r="L55" i="195"/>
  <c r="I90" i="195"/>
  <c r="J72" i="195"/>
  <c r="L60" i="195"/>
  <c r="L72" i="195"/>
  <c r="J90" i="195"/>
  <c r="K84" i="195"/>
  <c r="L66" i="195"/>
  <c r="K55" i="195"/>
  <c r="K78" i="195"/>
  <c r="K60" i="195"/>
  <c r="K72" i="195"/>
  <c r="K66" i="195"/>
  <c r="K46" i="196" l="1" a="1"/>
  <c r="K46" i="196" s="1"/>
  <c r="I66" i="184" s="1"/>
  <c r="J51" i="196" a="1"/>
  <c r="J51" i="196" s="1"/>
  <c r="H71" i="184" s="1"/>
  <c r="K48" i="196" a="1"/>
  <c r="K48" i="196" s="1"/>
  <c r="I68" i="184" s="1"/>
  <c r="J47" i="196" a="1"/>
  <c r="J47" i="196" s="1"/>
  <c r="H67" i="184" s="1"/>
  <c r="K51" i="196" a="1"/>
  <c r="K51" i="196" s="1"/>
  <c r="I71" i="184" s="1"/>
  <c r="K47" i="196" a="1"/>
  <c r="K47" i="196" s="1"/>
  <c r="I67" i="184" s="1"/>
  <c r="K49" i="196" a="1"/>
  <c r="K49" i="196" s="1"/>
  <c r="I69" i="184" s="1"/>
  <c r="K50" i="196" a="1"/>
  <c r="K50" i="196" s="1"/>
  <c r="I70" i="184" s="1"/>
  <c r="J46" i="196" a="1"/>
  <c r="J46" i="196" s="1"/>
  <c r="H66" i="184" s="1"/>
  <c r="J49" i="196" a="1"/>
  <c r="J49" i="196" s="1"/>
  <c r="H69" i="184" s="1"/>
  <c r="J48" i="196" a="1"/>
  <c r="J48" i="196" s="1"/>
  <c r="H68" i="184" s="1"/>
  <c r="H50" i="196" a="1"/>
  <c r="H50" i="196" s="1"/>
  <c r="F70" i="184" s="1"/>
  <c r="J50" i="196" a="1"/>
  <c r="J50" i="196" s="1"/>
  <c r="H70" i="184" s="1"/>
  <c r="H46" i="196" a="1"/>
  <c r="H46" i="196" s="1"/>
  <c r="F66" i="184" s="1"/>
  <c r="H47" i="196" a="1"/>
  <c r="H47" i="196" s="1"/>
  <c r="F67" i="184" s="1"/>
  <c r="H51" i="196" a="1"/>
  <c r="H51" i="196" s="1"/>
  <c r="F71" i="184" s="1"/>
  <c r="H48" i="196" a="1"/>
  <c r="H48" i="196" s="1"/>
  <c r="F68" i="184" s="1"/>
  <c r="H49" i="196" a="1"/>
  <c r="H49" i="196" s="1"/>
  <c r="F69" i="184" s="1"/>
  <c r="I50" i="196" a="1"/>
  <c r="I50" i="196" s="1"/>
  <c r="G70" i="184" s="1"/>
  <c r="I48" i="196" a="1"/>
  <c r="I48" i="196" s="1"/>
  <c r="G68" i="184" s="1"/>
  <c r="I49" i="196" a="1"/>
  <c r="I49" i="196" s="1"/>
  <c r="G69" i="184" s="1"/>
  <c r="I47" i="196" a="1"/>
  <c r="I47" i="196" s="1"/>
  <c r="G67" i="184" s="1"/>
  <c r="I51" i="196" a="1"/>
  <c r="I51" i="196" s="1"/>
  <c r="G71" i="184" s="1"/>
  <c r="I46" i="196" a="1"/>
  <c r="I46" i="196" s="1"/>
  <c r="G66" i="184" s="1"/>
  <c r="L52" i="196"/>
  <c r="H103" i="195" a="1"/>
  <c r="H103" i="195" s="1"/>
  <c r="G118" i="183" s="1"/>
  <c r="H100" i="195" a="1"/>
  <c r="H100" i="195" s="1"/>
  <c r="G116" i="183" s="1"/>
  <c r="H101" i="195" a="1"/>
  <c r="H101" i="195" s="1"/>
  <c r="G117" i="183" s="1"/>
  <c r="H102" i="195" a="1"/>
  <c r="H102" i="195" s="1"/>
  <c r="G119" i="183" s="1"/>
  <c r="H99" i="195" a="1"/>
  <c r="H99" i="195" s="1"/>
  <c r="G115" i="183" s="1"/>
  <c r="H98" i="195" a="1"/>
  <c r="H98" i="195" s="1"/>
  <c r="G114" i="183" s="1"/>
  <c r="L100" i="195" a="1"/>
  <c r="L100" i="195" s="1"/>
  <c r="K116" i="183" s="1"/>
  <c r="I99" i="195" a="1"/>
  <c r="I99" i="195" s="1"/>
  <c r="H115" i="183" s="1"/>
  <c r="I101" i="195" a="1"/>
  <c r="I101" i="195" s="1"/>
  <c r="H117" i="183" s="1"/>
  <c r="I102" i="195" a="1"/>
  <c r="I102" i="195" s="1"/>
  <c r="H119" i="183" s="1"/>
  <c r="L101" i="195" a="1"/>
  <c r="L101" i="195" s="1"/>
  <c r="K117" i="183" s="1"/>
  <c r="J99" i="195" a="1"/>
  <c r="J99" i="195" s="1"/>
  <c r="I115" i="183" s="1"/>
  <c r="I100" i="195" a="1"/>
  <c r="I100" i="195" s="1"/>
  <c r="H116" i="183" s="1"/>
  <c r="I103" i="195" a="1"/>
  <c r="I103" i="195" s="1"/>
  <c r="H118" i="183" s="1"/>
  <c r="J103" i="195" a="1"/>
  <c r="J103" i="195" s="1"/>
  <c r="I118" i="183" s="1"/>
  <c r="I98" i="195" a="1"/>
  <c r="I98" i="195" s="1"/>
  <c r="H114" i="183" s="1"/>
  <c r="J98" i="195" a="1"/>
  <c r="J98" i="195" s="1"/>
  <c r="I114" i="183" s="1"/>
  <c r="J100" i="195" a="1"/>
  <c r="J100" i="195" s="1"/>
  <c r="I116" i="183" s="1"/>
  <c r="L102" i="195" a="1"/>
  <c r="L102" i="195" s="1"/>
  <c r="K119" i="183" s="1"/>
  <c r="L103" i="195" a="1"/>
  <c r="L103" i="195" s="1"/>
  <c r="K118" i="183" s="1"/>
  <c r="J101" i="195" a="1"/>
  <c r="J101" i="195" s="1"/>
  <c r="I117" i="183" s="1"/>
  <c r="L99" i="195" a="1"/>
  <c r="L99" i="195" s="1"/>
  <c r="K115" i="183" s="1"/>
  <c r="L98" i="195" a="1"/>
  <c r="L98" i="195" s="1"/>
  <c r="K114" i="183" s="1"/>
  <c r="J102" i="195" a="1"/>
  <c r="J102" i="195" s="1"/>
  <c r="I119" i="183" s="1"/>
  <c r="K101" i="195" a="1"/>
  <c r="K101" i="195" s="1"/>
  <c r="J117" i="183" s="1"/>
  <c r="K102" i="195" a="1"/>
  <c r="K102" i="195" s="1"/>
  <c r="J119" i="183" s="1"/>
  <c r="K98" i="195" a="1"/>
  <c r="K98" i="195" s="1"/>
  <c r="J114" i="183" s="1"/>
  <c r="K103" i="195" a="1"/>
  <c r="K103" i="195" s="1"/>
  <c r="J118" i="183" s="1"/>
  <c r="K99" i="195" a="1"/>
  <c r="K99" i="195" s="1"/>
  <c r="J115" i="183" s="1"/>
  <c r="K100" i="195" a="1"/>
  <c r="K100" i="195" s="1"/>
  <c r="J116" i="183" s="1"/>
  <c r="K52" i="196" l="1"/>
  <c r="I52" i="196"/>
  <c r="J52" i="196"/>
  <c r="H52" i="196"/>
  <c r="H104" i="195"/>
  <c r="I104" i="195"/>
  <c r="L104" i="195"/>
  <c r="J104" i="195"/>
  <c r="K104" i="19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<sst xmlns="http://schemas.openxmlformats.org/spreadsheetml/2006/main" count="2526" uniqueCount="955">
  <si>
    <t>Regulatory Reporting Pack</t>
  </si>
  <si>
    <t>Price base - 2023/24</t>
  </si>
  <si>
    <t>Cover</t>
  </si>
  <si>
    <t>RIIO-GT3</t>
  </si>
  <si>
    <t>Regulatory Reporting Pack Template</t>
  </si>
  <si>
    <t xml:space="preserve"> Name:</t>
  </si>
  <si>
    <t>National Gas Transmission</t>
  </si>
  <si>
    <t>Reporting Year:</t>
  </si>
  <si>
    <t>April 2026 - March 2027</t>
  </si>
  <si>
    <t>Version Number:</t>
  </si>
  <si>
    <t>Interim</t>
  </si>
  <si>
    <t>Date of Submission:</t>
  </si>
  <si>
    <t>dd/mm/yy</t>
  </si>
  <si>
    <t>Cell Format Key</t>
  </si>
  <si>
    <t>Cell intentionally blank</t>
  </si>
  <si>
    <t>Value</t>
  </si>
  <si>
    <t>Input</t>
  </si>
  <si>
    <t>`</t>
  </si>
  <si>
    <t xml:space="preserve">Imported or linked </t>
  </si>
  <si>
    <t>Calculation</t>
  </si>
  <si>
    <t>Output</t>
  </si>
  <si>
    <t>Error checking</t>
  </si>
  <si>
    <t>Annotation</t>
  </si>
  <si>
    <t>Contents</t>
  </si>
  <si>
    <t>Please put an 'X' in this column for each table completed</t>
  </si>
  <si>
    <t>Reference</t>
  </si>
  <si>
    <t>1.1</t>
  </si>
  <si>
    <t>1.2</t>
  </si>
  <si>
    <t>1.3</t>
  </si>
  <si>
    <t>Lists</t>
  </si>
  <si>
    <t>1.4</t>
  </si>
  <si>
    <t>Changes Log</t>
  </si>
  <si>
    <t>1.5</t>
  </si>
  <si>
    <t>Universal Data</t>
  </si>
  <si>
    <t>Revenue</t>
  </si>
  <si>
    <t>4.1</t>
  </si>
  <si>
    <t>TO PCFM input summary</t>
  </si>
  <si>
    <t>4.2</t>
  </si>
  <si>
    <t>SO PCFM input summary</t>
  </si>
  <si>
    <t>4.3</t>
  </si>
  <si>
    <t>TO PCDs</t>
  </si>
  <si>
    <t>4.4</t>
  </si>
  <si>
    <t>SO PCDs</t>
  </si>
  <si>
    <t>4.5</t>
  </si>
  <si>
    <t>TO Reopeners</t>
  </si>
  <si>
    <t>4.6</t>
  </si>
  <si>
    <t>SO Reopeners</t>
  </si>
  <si>
    <t>4.7</t>
  </si>
  <si>
    <t>TO pass through</t>
  </si>
  <si>
    <t>4.8</t>
  </si>
  <si>
    <t>SO pass through</t>
  </si>
  <si>
    <t>4.9</t>
  </si>
  <si>
    <t>TO Incentives</t>
  </si>
  <si>
    <t>4.10</t>
  </si>
  <si>
    <t>TO Other revenue allowances</t>
  </si>
  <si>
    <t>4.11</t>
  </si>
  <si>
    <t>SO Other revenue allowances</t>
  </si>
  <si>
    <t>4.12</t>
  </si>
  <si>
    <t>TO tax pool Totex allocation</t>
  </si>
  <si>
    <t>4.13</t>
  </si>
  <si>
    <t>SO tax pool Totex allocation</t>
  </si>
  <si>
    <t>4.14</t>
  </si>
  <si>
    <t>DRS Revenue</t>
  </si>
  <si>
    <t>4.15</t>
  </si>
  <si>
    <t>TO Recovered Revenue</t>
  </si>
  <si>
    <t>4.16</t>
  </si>
  <si>
    <t>SO Recovered Revenue</t>
  </si>
  <si>
    <t>Licensee</t>
  </si>
  <si>
    <t>Reporting Year</t>
  </si>
  <si>
    <t>TO/SO</t>
  </si>
  <si>
    <t>TO</t>
  </si>
  <si>
    <t>April 2027 - March 2028</t>
  </si>
  <si>
    <t>SO</t>
  </si>
  <si>
    <t>April 2028 - March 2029</t>
  </si>
  <si>
    <t>April 2029 - March 2030</t>
  </si>
  <si>
    <t>April 2030 - March 2031</t>
  </si>
  <si>
    <t>RRP Version</t>
  </si>
  <si>
    <t>Sheet Name</t>
  </si>
  <si>
    <t>Changes Made</t>
  </si>
  <si>
    <t>Change Made By</t>
  </si>
  <si>
    <t>Date changes made</t>
  </si>
  <si>
    <t>Company Name:</t>
  </si>
  <si>
    <t>Company Short Name:</t>
  </si>
  <si>
    <t>NGT</t>
  </si>
  <si>
    <t>Reporting Year: (enter 2027 for 2026/27)</t>
  </si>
  <si>
    <t>Version (Number)</t>
  </si>
  <si>
    <t>Submitted Date:</t>
  </si>
  <si>
    <t>Reporting Year - 5</t>
  </si>
  <si>
    <t>Reporting Year - 4</t>
  </si>
  <si>
    <t>Reporting Year - 3</t>
  </si>
  <si>
    <t>Reporting Year - 2</t>
  </si>
  <si>
    <t>Reporting Year - 1</t>
  </si>
  <si>
    <t>Reporting Year + 1</t>
  </si>
  <si>
    <t>Reporting Year + 2</t>
  </si>
  <si>
    <t>Reporting Year + 3</t>
  </si>
  <si>
    <t>Reporting Year + 4</t>
  </si>
  <si>
    <t>Reporting Year + 5</t>
  </si>
  <si>
    <t>Error Limit lower than (Rounding)</t>
  </si>
  <si>
    <t>CPIH Index</t>
  </si>
  <si>
    <t>Financial Year Average (CPIH)</t>
  </si>
  <si>
    <t>CPIH real to nominal prices conversion factor</t>
  </si>
  <si>
    <t>CPIH nominal to real prices conversion factor (2023/24 price base)</t>
  </si>
  <si>
    <t>2023/24</t>
  </si>
  <si>
    <t>2024/25</t>
  </si>
  <si>
    <t>2025/26</t>
  </si>
  <si>
    <t>2026/27</t>
  </si>
  <si>
    <t>2027/28</t>
  </si>
  <si>
    <t>2028/29</t>
  </si>
  <si>
    <t>2029/30</t>
  </si>
  <si>
    <t>2030/31</t>
  </si>
  <si>
    <t>2031/32</t>
  </si>
  <si>
    <t>Reporting Year's Financial Year Average CPIH:</t>
  </si>
  <si>
    <t>PCFM Inputs Summary</t>
  </si>
  <si>
    <t>RIIO-3</t>
  </si>
  <si>
    <t>Actual Totex</t>
  </si>
  <si>
    <t>Capitalisation rate 1:</t>
  </si>
  <si>
    <t>Actual load related capex expenditure</t>
  </si>
  <si>
    <t>£m 23/24 prices</t>
  </si>
  <si>
    <t>ALC</t>
  </si>
  <si>
    <t>Actual asset replacement capex expenditure</t>
  </si>
  <si>
    <t>ARC</t>
  </si>
  <si>
    <t>Actual other capex expenditure</t>
  </si>
  <si>
    <t>AOC</t>
  </si>
  <si>
    <t>Actual non-operational capex</t>
  </si>
  <si>
    <t>ANC</t>
  </si>
  <si>
    <t>Actual non-load (opex)</t>
  </si>
  <si>
    <t>ACO</t>
  </si>
  <si>
    <t>Actual indirects (opex)</t>
  </si>
  <si>
    <t>AIO</t>
  </si>
  <si>
    <t>Capitalisation rate 2:</t>
  </si>
  <si>
    <t>ALCU</t>
  </si>
  <si>
    <t>ARCU</t>
  </si>
  <si>
    <t>AOCU</t>
  </si>
  <si>
    <t>ANCU</t>
  </si>
  <si>
    <t>ACOU</t>
  </si>
  <si>
    <t>AIOU</t>
  </si>
  <si>
    <t>Pass-through Costs (PTt)</t>
  </si>
  <si>
    <t>Disposals net sales proceeds</t>
  </si>
  <si>
    <t>Prescribed Rates</t>
  </si>
  <si>
    <t>SpC 6.1</t>
  </si>
  <si>
    <t>£m nominal</t>
  </si>
  <si>
    <r>
      <t>RB</t>
    </r>
    <r>
      <rPr>
        <vertAlign val="subscript"/>
        <sz val="10"/>
        <color rgb="FF000000"/>
        <rFont val="Gili"/>
      </rPr>
      <t>t</t>
    </r>
  </si>
  <si>
    <t>NTS Transportation Owner Licenced Activity</t>
  </si>
  <si>
    <r>
      <t>LF</t>
    </r>
    <r>
      <rPr>
        <vertAlign val="subscript"/>
        <sz val="10"/>
        <color rgb="FF000000"/>
        <rFont val="Gili"/>
      </rPr>
      <t>t</t>
    </r>
  </si>
  <si>
    <t>Pension Scheme Established Deficit repair</t>
  </si>
  <si>
    <r>
      <t>EDE</t>
    </r>
    <r>
      <rPr>
        <vertAlign val="subscript"/>
        <sz val="10"/>
        <color rgb="FF000000"/>
        <rFont val="Gili"/>
      </rPr>
      <t>t</t>
    </r>
  </si>
  <si>
    <t>Secretary of State in respect of Policing Costs</t>
  </si>
  <si>
    <r>
      <t>OPTC</t>
    </r>
    <r>
      <rPr>
        <vertAlign val="subscript"/>
        <sz val="10"/>
        <color rgb="FF000000"/>
        <rFont val="Gili"/>
      </rPr>
      <t>t</t>
    </r>
  </si>
  <si>
    <t>Gas conveyed to Independent Systems</t>
  </si>
  <si>
    <t>SpC 6.2</t>
  </si>
  <si>
    <r>
      <t>IS</t>
    </r>
    <r>
      <rPr>
        <vertAlign val="subscript"/>
        <sz val="10"/>
        <color rgb="FF000000"/>
        <rFont val="Gili"/>
      </rPr>
      <t>t</t>
    </r>
  </si>
  <si>
    <t>PARCA Termination Value</t>
  </si>
  <si>
    <r>
      <t>PTV</t>
    </r>
    <r>
      <rPr>
        <vertAlign val="subscript"/>
        <sz val="10"/>
        <color rgb="FF000000"/>
        <rFont val="Gili"/>
      </rPr>
      <t>t</t>
    </r>
  </si>
  <si>
    <t>Hy-Net</t>
  </si>
  <si>
    <r>
      <t>Hy</t>
    </r>
    <r>
      <rPr>
        <vertAlign val="subscript"/>
        <sz val="10"/>
        <color rgb="FF000000"/>
        <rFont val="Gili"/>
      </rPr>
      <t>t</t>
    </r>
  </si>
  <si>
    <t xml:space="preserve">Distribution Networks’ and NTS’ Small Decarbonisation Projects Re-opener </t>
  </si>
  <si>
    <t>SDPSt</t>
  </si>
  <si>
    <t>Incentive Revenue</t>
  </si>
  <si>
    <t>Customer satisfaction survey ODI</t>
  </si>
  <si>
    <t>SpC 4.2</t>
  </si>
  <si>
    <r>
      <t>CSI</t>
    </r>
    <r>
      <rPr>
        <vertAlign val="subscript"/>
        <sz val="10"/>
        <color theme="1"/>
        <rFont val="Verdana"/>
        <family val="2"/>
      </rPr>
      <t>t</t>
    </r>
  </si>
  <si>
    <t>Other revenue allowances</t>
  </si>
  <si>
    <t xml:space="preserve">RIIO-3 Network Innovation Allowance
</t>
  </si>
  <si>
    <t>SpC 5.2</t>
  </si>
  <si>
    <r>
      <t>NIA</t>
    </r>
    <r>
      <rPr>
        <vertAlign val="subscript"/>
        <sz val="10"/>
        <color theme="1"/>
        <rFont val="Verdana"/>
        <family val="2"/>
      </rPr>
      <t>t</t>
    </r>
  </si>
  <si>
    <t xml:space="preserve">Carry-over Network Innovation Allowance </t>
  </si>
  <si>
    <t>SpC 5.3</t>
  </si>
  <si>
    <r>
      <t>CNIA</t>
    </r>
    <r>
      <rPr>
        <vertAlign val="subscript"/>
        <sz val="10"/>
        <color theme="1"/>
        <rFont val="Verdana"/>
        <family val="2"/>
      </rPr>
      <t>t</t>
    </r>
  </si>
  <si>
    <t>Strategic Innovation Fund</t>
  </si>
  <si>
    <t>SpC 5.7</t>
  </si>
  <si>
    <r>
      <t>SIFF</t>
    </r>
    <r>
      <rPr>
        <vertAlign val="subscript"/>
        <sz val="10"/>
        <color theme="1"/>
        <rFont val="Verdana"/>
        <family val="2"/>
      </rPr>
      <t>t</t>
    </r>
  </si>
  <si>
    <t xml:space="preserve">Pre-RIIO pension true up </t>
  </si>
  <si>
    <t>SpC 5.1</t>
  </si>
  <si>
    <r>
      <t>PRPN</t>
    </r>
    <r>
      <rPr>
        <i/>
        <vertAlign val="subscript"/>
        <sz val="12"/>
        <color rgb="FF000000"/>
        <rFont val="Cambria"/>
        <family val="1"/>
      </rPr>
      <t>t</t>
    </r>
  </si>
  <si>
    <t>Spare 1</t>
  </si>
  <si>
    <t>Spare 2</t>
  </si>
  <si>
    <t>Recovered Revenue</t>
  </si>
  <si>
    <r>
      <t>RR</t>
    </r>
    <r>
      <rPr>
        <vertAlign val="subscript"/>
        <sz val="10"/>
        <color theme="1"/>
        <rFont val="Verdana"/>
        <family val="2"/>
      </rPr>
      <t>t</t>
    </r>
  </si>
  <si>
    <t>Directly remunerated services</t>
  </si>
  <si>
    <t>Directly remunerated services revenue</t>
  </si>
  <si>
    <r>
      <t>DRSR</t>
    </r>
    <r>
      <rPr>
        <vertAlign val="subscript"/>
        <sz val="10"/>
        <color theme="1"/>
        <rFont val="Verdana"/>
        <family val="2"/>
      </rPr>
      <t>t</t>
    </r>
  </si>
  <si>
    <t>Directly remunerated services cost</t>
  </si>
  <si>
    <r>
      <t>DRSC</t>
    </r>
    <r>
      <rPr>
        <vertAlign val="subscript"/>
        <sz val="10"/>
        <color theme="1"/>
        <rFont val="Verdana"/>
        <family val="2"/>
      </rPr>
      <t>t</t>
    </r>
  </si>
  <si>
    <t>Variant allowances</t>
  </si>
  <si>
    <t>Baseline Allowed NARM Expenditure</t>
  </si>
  <si>
    <t>SpC 3.1</t>
  </si>
  <si>
    <r>
      <t>NARM</t>
    </r>
    <r>
      <rPr>
        <vertAlign val="subscript"/>
        <sz val="10"/>
        <color theme="1"/>
        <rFont val="Verdana"/>
        <family val="2"/>
      </rPr>
      <t>t</t>
    </r>
  </si>
  <si>
    <t>PCD</t>
  </si>
  <si>
    <t>NARM Asset Health Re-opener</t>
  </si>
  <si>
    <r>
      <t>NARMAH</t>
    </r>
    <r>
      <rPr>
        <vertAlign val="subscript"/>
        <sz val="11"/>
        <color rgb="FF000000"/>
        <rFont val="Aptos Narrow"/>
        <family val="2"/>
      </rPr>
      <t>t</t>
    </r>
  </si>
  <si>
    <t>UM</t>
  </si>
  <si>
    <t>Cyber resilience Price Control Deliverable</t>
  </si>
  <si>
    <t>SpC 3.2</t>
  </si>
  <si>
    <r>
      <t>CY</t>
    </r>
    <r>
      <rPr>
        <vertAlign val="subscript"/>
        <sz val="9.5"/>
        <color rgb="FF000000"/>
        <rFont val="Cambria"/>
        <family val="1"/>
      </rPr>
      <t>t</t>
    </r>
  </si>
  <si>
    <t>Cyber resilience Re-Opener</t>
  </si>
  <si>
    <r>
      <t>CYRE</t>
    </r>
    <r>
      <rPr>
        <vertAlign val="subscript"/>
        <sz val="11"/>
        <color rgb="FF000000"/>
        <rFont val="Aptos Narrow"/>
        <family val="2"/>
      </rPr>
      <t>t</t>
    </r>
  </si>
  <si>
    <t>Cyber resilience use it or lose it</t>
  </si>
  <si>
    <r>
      <t>CYU</t>
    </r>
    <r>
      <rPr>
        <i/>
        <vertAlign val="subscript"/>
        <sz val="9.5"/>
        <rFont val="Cambria"/>
        <family val="1"/>
      </rPr>
      <t>t</t>
    </r>
    <r>
      <rPr>
        <i/>
        <sz val="12"/>
        <rFont val="Cambria"/>
        <family val="1"/>
      </rPr>
      <t>  </t>
    </r>
  </si>
  <si>
    <t>Resilience Activity Re-opener</t>
  </si>
  <si>
    <t>SpC 3.3</t>
  </si>
  <si>
    <t>RESREt</t>
  </si>
  <si>
    <t>Physical security Price Control Deliverable</t>
  </si>
  <si>
    <t>SpC 3.4</t>
  </si>
  <si>
    <r>
      <t>PSUP</t>
    </r>
    <r>
      <rPr>
        <vertAlign val="subscript"/>
        <sz val="10"/>
        <color theme="1"/>
        <rFont val="Verdana"/>
        <family val="2"/>
      </rPr>
      <t>t</t>
    </r>
  </si>
  <si>
    <t>Physical Security Price Control Deliverable - Re-Opener Element</t>
  </si>
  <si>
    <r>
      <t>PSUPRE</t>
    </r>
    <r>
      <rPr>
        <vertAlign val="subscript"/>
        <sz val="11"/>
        <color rgb="FF000000"/>
        <rFont val="Aptos Narrow"/>
        <family val="2"/>
      </rPr>
      <t>t</t>
    </r>
  </si>
  <si>
    <t>Small Decarbonisation Projects Re-opener</t>
  </si>
  <si>
    <r>
      <t>SPD</t>
    </r>
    <r>
      <rPr>
        <vertAlign val="subscript"/>
        <sz val="11"/>
        <color rgb="FF000000"/>
        <rFont val="Aptos Narrow"/>
        <family val="2"/>
      </rPr>
      <t>t</t>
    </r>
  </si>
  <si>
    <t>Decarbonisation Project Development Use It Or Lose It</t>
  </si>
  <si>
    <t>SpC 3.2.4</t>
  </si>
  <si>
    <r>
      <t>DPD</t>
    </r>
    <r>
      <rPr>
        <vertAlign val="subscript"/>
        <sz val="9.5"/>
        <color rgb="FF000000"/>
        <rFont val="Arial"/>
        <family val="2"/>
      </rPr>
      <t>t</t>
    </r>
  </si>
  <si>
    <t>Decarbonisation and Environmental Policy Re-Opener</t>
  </si>
  <si>
    <t>SpC 3.6</t>
  </si>
  <si>
    <r>
      <t>DEP</t>
    </r>
    <r>
      <rPr>
        <vertAlign val="subscript"/>
        <sz val="11"/>
        <color rgb="FF000000"/>
        <rFont val="Aptos Narrow"/>
        <family val="2"/>
      </rPr>
      <t>t</t>
    </r>
  </si>
  <si>
    <t>Digitalisation Re-opener</t>
  </si>
  <si>
    <t>SpC 3.7</t>
  </si>
  <si>
    <r>
      <t>DIGI</t>
    </r>
    <r>
      <rPr>
        <vertAlign val="subscript"/>
        <sz val="11"/>
        <color rgb="FF000000"/>
        <rFont val="Aptos Narrow"/>
        <family val="2"/>
      </rPr>
      <t>t</t>
    </r>
  </si>
  <si>
    <t>Coordinated Adjustment Mechanism Re-opener</t>
  </si>
  <si>
    <t>SpC 3.8</t>
  </si>
  <si>
    <r>
      <t>CAM</t>
    </r>
    <r>
      <rPr>
        <vertAlign val="subscript"/>
        <sz val="11"/>
        <color rgb="FF000000"/>
        <rFont val="Aptos Narrow"/>
        <family val="2"/>
      </rPr>
      <t>t</t>
    </r>
  </si>
  <si>
    <t>Bacton terminal site redevelopment Price Control Deliverable</t>
  </si>
  <si>
    <t>SpC 3.10</t>
  </si>
  <si>
    <r>
      <t>BTR</t>
    </r>
    <r>
      <rPr>
        <vertAlign val="subscript"/>
        <sz val="10"/>
        <color theme="1"/>
        <rFont val="Verdana"/>
        <family val="2"/>
      </rPr>
      <t>t</t>
    </r>
  </si>
  <si>
    <t>Compressor emissions Price Control Deliverable</t>
  </si>
  <si>
    <t>SpC 3.7.5</t>
  </si>
  <si>
    <r>
      <t>CEP</t>
    </r>
    <r>
      <rPr>
        <b/>
        <vertAlign val="subscript"/>
        <sz val="10"/>
        <rFont val="Verdana"/>
        <family val="2"/>
      </rPr>
      <t>t</t>
    </r>
  </si>
  <si>
    <t>Funded incremental obligated capacity Price Control Deliverable</t>
  </si>
  <si>
    <t>SpC 3.8.5</t>
  </si>
  <si>
    <r>
      <t>FIOC</t>
    </r>
    <r>
      <rPr>
        <b/>
        <vertAlign val="subscript"/>
        <sz val="10"/>
        <rFont val="Verdana"/>
        <family val="2"/>
      </rPr>
      <t>t</t>
    </r>
  </si>
  <si>
    <t>Funded Incremental Obligated Capacity Price Control Deliverable - Re-Opener Element</t>
  </si>
  <si>
    <t>SpC 3.11</t>
  </si>
  <si>
    <r>
      <t>FIOCRE</t>
    </r>
    <r>
      <rPr>
        <vertAlign val="subscript"/>
        <sz val="11"/>
        <color rgb="FF000000"/>
        <rFont val="Aptos Narrow"/>
        <family val="2"/>
      </rPr>
      <t>t</t>
    </r>
  </si>
  <si>
    <t>Asset health Re-Opener</t>
  </si>
  <si>
    <t>SpC 3.12</t>
  </si>
  <si>
    <t>AHt</t>
  </si>
  <si>
    <t>Redundant Assets Price Control Deliverable</t>
  </si>
  <si>
    <t>SpC 3.10.5</t>
  </si>
  <si>
    <r>
      <t>RA</t>
    </r>
    <r>
      <rPr>
        <b/>
        <vertAlign val="subscript"/>
        <sz val="10"/>
        <rFont val="Verdana"/>
        <family val="2"/>
      </rPr>
      <t>t</t>
    </r>
  </si>
  <si>
    <t>Pipeline Diversions Re-opener</t>
  </si>
  <si>
    <t>SpC 3.14</t>
  </si>
  <si>
    <r>
      <t>QL</t>
    </r>
    <r>
      <rPr>
        <vertAlign val="subscript"/>
        <sz val="11"/>
        <color rgb="FF000000"/>
        <rFont val="Aptos Narrow"/>
        <family val="2"/>
      </rPr>
      <t>t</t>
    </r>
    <r>
      <rPr>
        <sz val="11"/>
        <color rgb="FF000000"/>
        <rFont val="Aptos Narrow"/>
        <family val="2"/>
      </rPr>
      <t xml:space="preserve"> and PD</t>
    </r>
    <r>
      <rPr>
        <vertAlign val="subscript"/>
        <sz val="11"/>
        <color rgb="FF000000"/>
        <rFont val="Aptos Narrow"/>
        <family val="2"/>
      </rPr>
      <t>t</t>
    </r>
  </si>
  <si>
    <t>Biomethane use it or lose it allowance</t>
  </si>
  <si>
    <t>SpC 3.12.4</t>
  </si>
  <si>
    <r>
      <t>BIOC</t>
    </r>
    <r>
      <rPr>
        <b/>
        <vertAlign val="subscript"/>
        <sz val="9.5"/>
        <color rgb="FF000000"/>
        <rFont val="Arial"/>
        <family val="2"/>
      </rPr>
      <t>t</t>
    </r>
  </si>
  <si>
    <t>Compressor Breakdown use it or lose it allowance</t>
  </si>
  <si>
    <t>SpC 3.13.3</t>
  </si>
  <si>
    <r>
      <t>CBD</t>
    </r>
    <r>
      <rPr>
        <b/>
        <vertAlign val="subscript"/>
        <sz val="9.5"/>
        <color rgb="FF000000"/>
        <rFont val="Arial"/>
        <family val="2"/>
      </rPr>
      <t>t</t>
    </r>
  </si>
  <si>
    <t>Nitrogen sleeve remediation – minor Price Control Deliverable term</t>
  </si>
  <si>
    <t>SpC 3.14.4</t>
  </si>
  <si>
    <r>
      <t>RNS</t>
    </r>
    <r>
      <rPr>
        <vertAlign val="subscript"/>
        <sz val="11"/>
        <color rgb="FF000000"/>
        <rFont val="Aptos Narrow"/>
        <family val="2"/>
      </rPr>
      <t>t</t>
    </r>
    <r>
      <rPr>
        <sz val="11"/>
        <color rgb="FF000000"/>
        <rFont val="Aptos Narrow"/>
        <family val="2"/>
      </rPr>
      <t xml:space="preserve"> and GNS</t>
    </r>
    <r>
      <rPr>
        <vertAlign val="subscript"/>
        <sz val="11"/>
        <color rgb="FF000000"/>
        <rFont val="Aptos Narrow"/>
        <family val="2"/>
      </rPr>
      <t>t</t>
    </r>
  </si>
  <si>
    <t>West import resilience project Price Control Deliverable term</t>
  </si>
  <si>
    <t>SpC 3.15.5</t>
  </si>
  <si>
    <r>
      <t>WIRP</t>
    </r>
    <r>
      <rPr>
        <vertAlign val="subscript"/>
        <sz val="9.5"/>
        <color rgb="FF000000"/>
        <rFont val="Arial"/>
        <family val="2"/>
      </rPr>
      <t>t</t>
    </r>
  </si>
  <si>
    <t>West Import Resilience Project Re-opener</t>
  </si>
  <si>
    <t>SpC 3.18</t>
  </si>
  <si>
    <r>
      <t>WIRPO</t>
    </r>
    <r>
      <rPr>
        <vertAlign val="subscript"/>
        <sz val="11"/>
        <color rgb="FF000000"/>
        <rFont val="Aptos Narrow"/>
        <family val="2"/>
      </rPr>
      <t>t</t>
    </r>
  </si>
  <si>
    <t>Gas strategic planning re-opener</t>
  </si>
  <si>
    <t>SpC 3.19</t>
  </si>
  <si>
    <t>GSPRt</t>
  </si>
  <si>
    <t>Office and Gas National Control Centre and Emergency Control Room Relocation Re-opener</t>
  </si>
  <si>
    <t>SpC 3.20</t>
  </si>
  <si>
    <t>GNCCREt</t>
  </si>
  <si>
    <t>Network capability re-opener</t>
  </si>
  <si>
    <t>SpC 3.21</t>
  </si>
  <si>
    <t>NCt</t>
  </si>
  <si>
    <t>Bacton Enhanced Filtration re-opener</t>
  </si>
  <si>
    <t>SpC 3.22</t>
  </si>
  <si>
    <t>BEFt</t>
  </si>
  <si>
    <t>Network decarbonisation and emissions compliance Re-opener</t>
  </si>
  <si>
    <t>SpC 3.23</t>
  </si>
  <si>
    <t>NDCREt</t>
  </si>
  <si>
    <t>Compressor acoustic building replacement Price Control Deliverable</t>
  </si>
  <si>
    <t>SpC 3.21.5</t>
  </si>
  <si>
    <t>CABt</t>
  </si>
  <si>
    <t>Easement Reinstatement Price Control Deliverable</t>
  </si>
  <si>
    <t>SpC 3.22.5</t>
  </si>
  <si>
    <r>
      <t>ER</t>
    </r>
    <r>
      <rPr>
        <b/>
        <vertAlign val="subscript"/>
        <sz val="9.5"/>
        <color rgb="FF000000"/>
        <rFont val="Arial"/>
        <family val="2"/>
      </rPr>
      <t>t</t>
    </r>
  </si>
  <si>
    <t>Removal and remediation of pipe stabbings Price Control Deliverable</t>
  </si>
  <si>
    <t>SpC 3.23.5</t>
  </si>
  <si>
    <r>
      <t>RRPS</t>
    </r>
    <r>
      <rPr>
        <b/>
        <vertAlign val="subscript"/>
        <sz val="11"/>
        <color rgb="FF000000"/>
        <rFont val="Arial"/>
        <family val="2"/>
      </rPr>
      <t>t</t>
    </r>
  </si>
  <si>
    <t>Actuator replacement Price Control Deliverable</t>
  </si>
  <si>
    <t>SpC 3.24.5</t>
  </si>
  <si>
    <r>
      <t>ARE</t>
    </r>
    <r>
      <rPr>
        <b/>
        <vertAlign val="subscript"/>
        <sz val="11"/>
        <color rgb="FF000000"/>
        <rFont val="Arial"/>
        <family val="2"/>
      </rPr>
      <t>t</t>
    </r>
  </si>
  <si>
    <t>Aggregate TO Crossover Adjustment Term</t>
  </si>
  <si>
    <t>SpC 3.25.2</t>
  </si>
  <si>
    <r>
      <t>GT2ACA</t>
    </r>
    <r>
      <rPr>
        <b/>
        <vertAlign val="subscript"/>
        <sz val="11"/>
        <color rgb="FF000000"/>
        <rFont val="Arial"/>
        <family val="2"/>
      </rPr>
      <t>t</t>
    </r>
  </si>
  <si>
    <t>Spare 3</t>
  </si>
  <si>
    <t>Spare 4</t>
  </si>
  <si>
    <t>Spare 5</t>
  </si>
  <si>
    <t>Spare 6</t>
  </si>
  <si>
    <t>Spare 7</t>
  </si>
  <si>
    <t>Spare 8</t>
  </si>
  <si>
    <t>Finance Inputs</t>
  </si>
  <si>
    <t>Totex percentage allocation to Tax pools</t>
  </si>
  <si>
    <t>Totex allocation to "General" tax pool</t>
  </si>
  <si>
    <t>%</t>
  </si>
  <si>
    <r>
      <t>ARGP</t>
    </r>
    <r>
      <rPr>
        <vertAlign val="subscript"/>
        <sz val="10"/>
        <color theme="1"/>
        <rFont val="Verdana"/>
        <family val="2"/>
      </rPr>
      <t>t</t>
    </r>
  </si>
  <si>
    <t>Totex allocation to "Special Rate" tax pool</t>
  </si>
  <si>
    <r>
      <t>ARSR</t>
    </r>
    <r>
      <rPr>
        <vertAlign val="subscript"/>
        <sz val="10"/>
        <color theme="1"/>
        <rFont val="Verdana"/>
        <family val="2"/>
      </rPr>
      <t>t</t>
    </r>
  </si>
  <si>
    <t>Totex allocation to "Structures and Buildings" tax pool</t>
  </si>
  <si>
    <r>
      <t>ARSB</t>
    </r>
    <r>
      <rPr>
        <vertAlign val="subscript"/>
        <sz val="10"/>
        <color theme="1"/>
        <rFont val="Verdana"/>
        <family val="2"/>
      </rPr>
      <t>t</t>
    </r>
  </si>
  <si>
    <t>Totex allocation to "Deferred Revenue" tax pool</t>
  </si>
  <si>
    <r>
      <t>ARDR</t>
    </r>
    <r>
      <rPr>
        <vertAlign val="subscript"/>
        <sz val="10"/>
        <color theme="1"/>
        <rFont val="Verdana"/>
        <family val="2"/>
      </rPr>
      <t>t</t>
    </r>
  </si>
  <si>
    <t>Totex allocation to "Non Qualifying" tax pool</t>
  </si>
  <si>
    <r>
      <t>ARNQ</t>
    </r>
    <r>
      <rPr>
        <vertAlign val="subscript"/>
        <sz val="10"/>
        <color theme="1"/>
        <rFont val="Verdana"/>
        <family val="2"/>
      </rPr>
      <t>t</t>
    </r>
  </si>
  <si>
    <t>Totex allocation to "Revenue" tax pool</t>
  </si>
  <si>
    <r>
      <t>ARR</t>
    </r>
    <r>
      <rPr>
        <vertAlign val="subscript"/>
        <sz val="10"/>
        <color theme="1"/>
        <rFont val="Verdana"/>
        <family val="2"/>
      </rPr>
      <t>t</t>
    </r>
  </si>
  <si>
    <t>SO PCFM Inputs Summary</t>
  </si>
  <si>
    <r>
      <t>SOANC</t>
    </r>
    <r>
      <rPr>
        <vertAlign val="subscript"/>
        <sz val="10"/>
        <rFont val="Verdana"/>
        <family val="2"/>
      </rPr>
      <t>t</t>
    </r>
  </si>
  <si>
    <t>Actual controllable opex</t>
  </si>
  <si>
    <r>
      <t>SOACO</t>
    </r>
    <r>
      <rPr>
        <vertAlign val="subscript"/>
        <sz val="10"/>
        <rFont val="Verdana"/>
        <family val="2"/>
      </rPr>
      <t>t</t>
    </r>
  </si>
  <si>
    <t>Pension Scheme Established Deficit</t>
  </si>
  <si>
    <t>SpC 6.3</t>
  </si>
  <si>
    <r>
      <t>SOEDE</t>
    </r>
    <r>
      <rPr>
        <vertAlign val="subscript"/>
        <sz val="10"/>
        <color theme="1"/>
        <rFont val="Verdana"/>
        <family val="2"/>
      </rPr>
      <t>t</t>
    </r>
  </si>
  <si>
    <t>CDSP Costs, excluding costs incurred in relation to UK Link Gemini</t>
  </si>
  <si>
    <r>
      <t>CDSP</t>
    </r>
    <r>
      <rPr>
        <vertAlign val="subscript"/>
        <sz val="10"/>
        <color theme="1"/>
        <rFont val="Verdana"/>
        <family val="2"/>
      </rPr>
      <t>t</t>
    </r>
  </si>
  <si>
    <t>ISOP’s gas revenue provision term</t>
  </si>
  <si>
    <t>SpC 6.4</t>
  </si>
  <si>
    <t>ARGSPt</t>
  </si>
  <si>
    <t>Constraint management incentive revenue</t>
  </si>
  <si>
    <t>SpC 5.5</t>
  </si>
  <si>
    <r>
      <t>CMIR</t>
    </r>
    <r>
      <rPr>
        <vertAlign val="subscript"/>
        <sz val="10"/>
        <color theme="1"/>
        <rFont val="Verdana"/>
        <family val="2"/>
      </rPr>
      <t>t</t>
    </r>
  </si>
  <si>
    <t>Revenue from accelerated release of incr. obl. entry capacity</t>
  </si>
  <si>
    <r>
      <t>RAREnCA</t>
    </r>
    <r>
      <rPr>
        <vertAlign val="subscript"/>
        <sz val="10"/>
        <color theme="1"/>
        <rFont val="Verdana"/>
        <family val="2"/>
      </rPr>
      <t>t</t>
    </r>
  </si>
  <si>
    <t>Exit capacity buyback cost which users are liable to reimbourse</t>
  </si>
  <si>
    <r>
      <t>ExBBCNLRA</t>
    </r>
    <r>
      <rPr>
        <vertAlign val="subscript"/>
        <sz val="10"/>
        <color theme="1"/>
        <rFont val="Verdana"/>
        <family val="2"/>
      </rPr>
      <t>t</t>
    </r>
  </si>
  <si>
    <t>Revenue for net residual balancing costs</t>
  </si>
  <si>
    <t>SpC 5.6</t>
  </si>
  <si>
    <r>
      <t>RBC</t>
    </r>
    <r>
      <rPr>
        <vertAlign val="subscript"/>
        <sz val="10"/>
        <rFont val="Verdana"/>
        <family val="2"/>
      </rPr>
      <t>t</t>
    </r>
  </si>
  <si>
    <t>Total costs for procurement of operating margin services</t>
  </si>
  <si>
    <r>
      <t>OMC</t>
    </r>
    <r>
      <rPr>
        <vertAlign val="subscript"/>
        <sz val="10"/>
        <rFont val="Verdana"/>
        <family val="2"/>
      </rPr>
      <t>t</t>
    </r>
  </si>
  <si>
    <t>System costs</t>
  </si>
  <si>
    <r>
      <t>SC</t>
    </r>
    <r>
      <rPr>
        <vertAlign val="subscript"/>
        <sz val="10"/>
        <rFont val="Verdana"/>
        <family val="2"/>
      </rPr>
      <t>t</t>
    </r>
  </si>
  <si>
    <t xml:space="preserve">Residual balancing incentive </t>
  </si>
  <si>
    <r>
      <t>RBIR</t>
    </r>
    <r>
      <rPr>
        <vertAlign val="subscript"/>
        <sz val="10"/>
        <color theme="1"/>
        <rFont val="Verdana"/>
        <family val="2"/>
      </rPr>
      <t>t</t>
    </r>
  </si>
  <si>
    <t xml:space="preserve">Quality of demand forecasting incentive </t>
  </si>
  <si>
    <r>
      <t>QDAIR</t>
    </r>
    <r>
      <rPr>
        <vertAlign val="subscript"/>
        <sz val="10"/>
        <color theme="1"/>
        <rFont val="Verdana"/>
        <family val="2"/>
      </rPr>
      <t>t</t>
    </r>
  </si>
  <si>
    <t xml:space="preserve">Maintenance incentive </t>
  </si>
  <si>
    <r>
      <t>MIR</t>
    </r>
    <r>
      <rPr>
        <vertAlign val="subscript"/>
        <sz val="10"/>
        <color theme="1"/>
        <rFont val="Verdana"/>
        <family val="2"/>
      </rPr>
      <t>t</t>
    </r>
  </si>
  <si>
    <t>Greenhouse gas emissions incentive</t>
  </si>
  <si>
    <t>SpC 5.8</t>
  </si>
  <si>
    <t>GHGPt</t>
  </si>
  <si>
    <t>Green house gas compressor emissions incentive</t>
  </si>
  <si>
    <r>
      <t>GHGCC</t>
    </r>
    <r>
      <rPr>
        <vertAlign val="subscript"/>
        <sz val="10"/>
        <rFont val="Verdana"/>
        <family val="2"/>
      </rPr>
      <t>t</t>
    </r>
  </si>
  <si>
    <t>Shrinkage Procurement incentive</t>
  </si>
  <si>
    <r>
      <t>SHR</t>
    </r>
    <r>
      <rPr>
        <vertAlign val="subscript"/>
        <sz val="10"/>
        <rFont val="Verdana"/>
        <family val="2"/>
      </rPr>
      <t>t</t>
    </r>
  </si>
  <si>
    <t>Pre-RIIO pension true-up</t>
  </si>
  <si>
    <t>SpC 5.4</t>
  </si>
  <si>
    <r>
      <t>SOPRPN</t>
    </r>
    <r>
      <rPr>
        <vertAlign val="subscript"/>
        <sz val="10"/>
        <rFont val="Verdana"/>
        <family val="2"/>
      </rPr>
      <t>t</t>
    </r>
  </si>
  <si>
    <r>
      <t>SORR</t>
    </r>
    <r>
      <rPr>
        <vertAlign val="subscript"/>
        <sz val="10"/>
        <color theme="1"/>
        <rFont val="Verdana"/>
        <family val="2"/>
      </rPr>
      <t>t</t>
    </r>
  </si>
  <si>
    <t>Cyber resilience term Price Control Deliverable</t>
  </si>
  <si>
    <r>
      <t>CY</t>
    </r>
    <r>
      <rPr>
        <vertAlign val="subscript"/>
        <sz val="10"/>
        <color rgb="FF000000"/>
        <rFont val="Verdana"/>
        <family val="2"/>
      </rPr>
      <t>t</t>
    </r>
  </si>
  <si>
    <t>Cyber resilience Re-opener</t>
  </si>
  <si>
    <r>
      <t>CYRE</t>
    </r>
    <r>
      <rPr>
        <i/>
        <vertAlign val="subscript"/>
        <sz val="10"/>
        <rFont val="Verdana"/>
        <family val="2"/>
      </rPr>
      <t>t</t>
    </r>
    <r>
      <rPr>
        <i/>
        <sz val="10"/>
        <rFont val="Verdana"/>
        <family val="2"/>
      </rPr>
      <t>  </t>
    </r>
  </si>
  <si>
    <t>Cyber Use it or lose it allowance</t>
  </si>
  <si>
    <r>
      <t>CYU</t>
    </r>
    <r>
      <rPr>
        <vertAlign val="subscript"/>
        <sz val="10"/>
        <color rgb="FF000000"/>
        <rFont val="Verdana"/>
        <family val="2"/>
      </rPr>
      <t>t</t>
    </r>
  </si>
  <si>
    <t>Decarbonisation and Environmental Policy Re-opener</t>
  </si>
  <si>
    <r>
      <t>DEP</t>
    </r>
    <r>
      <rPr>
        <vertAlign val="subscript"/>
        <sz val="10"/>
        <color rgb="FF000000"/>
        <rFont val="Verdana"/>
        <family val="2"/>
      </rPr>
      <t>t</t>
    </r>
  </si>
  <si>
    <r>
      <t>DIGI</t>
    </r>
    <r>
      <rPr>
        <vertAlign val="subscript"/>
        <sz val="10"/>
        <color rgb="FF000000"/>
        <rFont val="Verdana"/>
        <family val="2"/>
      </rPr>
      <t>t</t>
    </r>
  </si>
  <si>
    <t>Funded Incremental Obligated Capacity Price Control Deliverable</t>
  </si>
  <si>
    <r>
      <t>FIOC</t>
    </r>
    <r>
      <rPr>
        <vertAlign val="subscript"/>
        <sz val="10"/>
        <color rgb="FF000000"/>
        <rFont val="Verdana"/>
        <family val="2"/>
      </rPr>
      <t>t</t>
    </r>
  </si>
  <si>
    <t>Funded incremental obligated capacity Re-opener</t>
  </si>
  <si>
    <r>
      <t>FIOCRE</t>
    </r>
    <r>
      <rPr>
        <b/>
        <vertAlign val="subscript"/>
        <sz val="10"/>
        <color rgb="FF000000"/>
        <rFont val="Verdana"/>
        <family val="2"/>
      </rPr>
      <t>t</t>
    </r>
  </si>
  <si>
    <r>
      <t>Office, gas national control centre and emergency control room relocation Re-opener </t>
    </r>
    <r>
      <rPr>
        <b/>
        <sz val="10"/>
        <color rgb="FF000000"/>
        <rFont val="Verdana"/>
        <family val="2"/>
      </rPr>
      <t> </t>
    </r>
  </si>
  <si>
    <r>
      <t>NDCRE</t>
    </r>
    <r>
      <rPr>
        <b/>
        <vertAlign val="subscript"/>
        <sz val="10"/>
        <color rgb="FF000000"/>
        <rFont val="Verdana"/>
        <family val="2"/>
      </rPr>
      <t>t</t>
    </r>
  </si>
  <si>
    <r>
      <t>SOARGP</t>
    </r>
    <r>
      <rPr>
        <vertAlign val="subscript"/>
        <sz val="10"/>
        <rFont val="Verdana"/>
        <family val="2"/>
      </rPr>
      <t>t</t>
    </r>
  </si>
  <si>
    <r>
      <t>SOARSR</t>
    </r>
    <r>
      <rPr>
        <vertAlign val="subscript"/>
        <sz val="10"/>
        <rFont val="Verdana"/>
        <family val="2"/>
      </rPr>
      <t>t</t>
    </r>
  </si>
  <si>
    <r>
      <t>SOARR</t>
    </r>
    <r>
      <rPr>
        <vertAlign val="subscript"/>
        <sz val="10"/>
        <rFont val="Verdana"/>
        <family val="2"/>
      </rPr>
      <t>t</t>
    </r>
  </si>
  <si>
    <r>
      <t>SOARSB</t>
    </r>
    <r>
      <rPr>
        <vertAlign val="subscript"/>
        <sz val="10"/>
        <rFont val="Verdana"/>
        <family val="2"/>
      </rPr>
      <t>t</t>
    </r>
  </si>
  <si>
    <r>
      <t>SOARNQ</t>
    </r>
    <r>
      <rPr>
        <vertAlign val="subscript"/>
        <sz val="10"/>
        <rFont val="Verdana"/>
        <family val="2"/>
      </rPr>
      <t>t</t>
    </r>
  </si>
  <si>
    <r>
      <t>SOARDR</t>
    </r>
    <r>
      <rPr>
        <vertAlign val="subscript"/>
        <sz val="10"/>
        <rFont val="Verdana"/>
        <family val="2"/>
      </rPr>
      <t>t</t>
    </r>
  </si>
  <si>
    <t>TO Price Control Deliverables</t>
  </si>
  <si>
    <t>Unit</t>
  </si>
  <si>
    <t>Allowance</t>
  </si>
  <si>
    <r>
      <t>NARMA</t>
    </r>
    <r>
      <rPr>
        <vertAlign val="subscript"/>
        <sz val="10"/>
        <color theme="1"/>
        <rFont val="Verdana"/>
        <family val="2"/>
      </rPr>
      <t>t</t>
    </r>
  </si>
  <si>
    <t>Adjustment</t>
  </si>
  <si>
    <r>
      <t>NARMR</t>
    </r>
    <r>
      <rPr>
        <vertAlign val="subscript"/>
        <sz val="10"/>
        <color theme="1"/>
        <rFont val="Verdana"/>
        <family val="2"/>
      </rPr>
      <t>t</t>
    </r>
  </si>
  <si>
    <t>Value to be forecast by the licensee (or directed by the authority)</t>
  </si>
  <si>
    <r>
      <t>NARM</t>
    </r>
    <r>
      <rPr>
        <b/>
        <vertAlign val="subscript"/>
        <sz val="10"/>
        <color theme="1"/>
        <rFont val="Verdana"/>
        <family val="2"/>
      </rPr>
      <t>t</t>
    </r>
  </si>
  <si>
    <r>
      <t>CYA</t>
    </r>
    <r>
      <rPr>
        <i/>
        <vertAlign val="subscript"/>
        <sz val="9.5"/>
        <rFont val="Cambria"/>
        <family val="1"/>
      </rPr>
      <t>t</t>
    </r>
    <r>
      <rPr>
        <i/>
        <sz val="9.5"/>
        <rFont val="Cambria"/>
        <family val="1"/>
      </rPr>
      <t> </t>
    </r>
  </si>
  <si>
    <r>
      <t>CYRA</t>
    </r>
    <r>
      <rPr>
        <i/>
        <vertAlign val="subscript"/>
        <sz val="9.5"/>
        <rFont val="Cambria"/>
        <family val="1"/>
      </rPr>
      <t>t</t>
    </r>
    <r>
      <rPr>
        <i/>
        <sz val="12"/>
        <rFont val="Cambria"/>
        <family val="1"/>
      </rPr>
      <t>  </t>
    </r>
  </si>
  <si>
    <t>Has the value zero unless otherwise directed by the Authority</t>
  </si>
  <si>
    <r>
      <t>CYAU</t>
    </r>
    <r>
      <rPr>
        <i/>
        <vertAlign val="subscript"/>
        <sz val="9.5"/>
        <rFont val="Cambria"/>
        <family val="1"/>
      </rPr>
      <t>t</t>
    </r>
    <r>
      <rPr>
        <i/>
        <sz val="9.5"/>
        <rFont val="Cambria"/>
        <family val="1"/>
      </rPr>
      <t> </t>
    </r>
  </si>
  <si>
    <r>
      <t>CYRAU</t>
    </r>
    <r>
      <rPr>
        <i/>
        <vertAlign val="subscript"/>
        <sz val="9.5"/>
        <rFont val="Cambria"/>
        <family val="1"/>
      </rPr>
      <t>t</t>
    </r>
    <r>
      <rPr>
        <i/>
        <sz val="12"/>
        <rFont val="Cambria"/>
        <family val="1"/>
      </rPr>
      <t>  </t>
    </r>
  </si>
  <si>
    <r>
      <t>PSUPA</t>
    </r>
    <r>
      <rPr>
        <vertAlign val="subscript"/>
        <sz val="10"/>
        <rFont val="Verdana"/>
        <family val="2"/>
      </rPr>
      <t>t</t>
    </r>
  </si>
  <si>
    <r>
      <t>PSUPRA</t>
    </r>
    <r>
      <rPr>
        <vertAlign val="subscript"/>
        <sz val="10"/>
        <rFont val="Verdana"/>
        <family val="2"/>
      </rPr>
      <t>t</t>
    </r>
  </si>
  <si>
    <r>
      <t>PSUP</t>
    </r>
    <r>
      <rPr>
        <b/>
        <vertAlign val="subscript"/>
        <sz val="10"/>
        <rFont val="Verdana"/>
        <family val="2"/>
      </rPr>
      <t>t</t>
    </r>
  </si>
  <si>
    <r>
      <t>DPDA</t>
    </r>
    <r>
      <rPr>
        <vertAlign val="subscript"/>
        <sz val="9.5"/>
        <rFont val="Cambria"/>
        <family val="1"/>
      </rPr>
      <t>t</t>
    </r>
    <r>
      <rPr>
        <i/>
        <sz val="9.5"/>
        <rFont val="Cambria"/>
        <family val="1"/>
      </rPr>
      <t> </t>
    </r>
  </si>
  <si>
    <t>SpC 3.5</t>
  </si>
  <si>
    <r>
      <t>DPDR</t>
    </r>
    <r>
      <rPr>
        <vertAlign val="subscript"/>
        <sz val="9.5"/>
        <rFont val="Cambria"/>
        <family val="1"/>
      </rPr>
      <t>t</t>
    </r>
    <r>
      <rPr>
        <i/>
        <sz val="9.5"/>
        <rFont val="Cambria"/>
        <family val="1"/>
      </rPr>
      <t> </t>
    </r>
  </si>
  <si>
    <r>
      <t>DPD</t>
    </r>
    <r>
      <rPr>
        <b/>
        <vertAlign val="subscript"/>
        <sz val="9.5"/>
        <color rgb="FF000000"/>
        <rFont val="Arial"/>
        <family val="2"/>
      </rPr>
      <t>t</t>
    </r>
  </si>
  <si>
    <r>
      <t>BTRO</t>
    </r>
    <r>
      <rPr>
        <vertAlign val="subscript"/>
        <sz val="10"/>
        <rFont val="Verdana"/>
        <family val="2"/>
      </rPr>
      <t>t</t>
    </r>
  </si>
  <si>
    <t>SpC 3.9</t>
  </si>
  <si>
    <r>
      <t>BTRRA</t>
    </r>
    <r>
      <rPr>
        <vertAlign val="subscript"/>
        <sz val="10"/>
        <rFont val="Verdana"/>
        <family val="2"/>
      </rPr>
      <t>t</t>
    </r>
  </si>
  <si>
    <t>Bacton terminal site redevelopment PCD</t>
  </si>
  <si>
    <r>
      <t>BTR</t>
    </r>
    <r>
      <rPr>
        <b/>
        <vertAlign val="subscript"/>
        <sz val="10"/>
        <rFont val="Verdana"/>
        <family val="2"/>
      </rPr>
      <t>t</t>
    </r>
  </si>
  <si>
    <r>
      <t>CEPO</t>
    </r>
    <r>
      <rPr>
        <vertAlign val="subscript"/>
        <sz val="10"/>
        <rFont val="Verdana"/>
        <family val="2"/>
      </rPr>
      <t>t</t>
    </r>
  </si>
  <si>
    <r>
      <t>CEPRA</t>
    </r>
    <r>
      <rPr>
        <vertAlign val="subscript"/>
        <sz val="10"/>
        <rFont val="Verdana"/>
        <family val="2"/>
      </rPr>
      <t>t</t>
    </r>
  </si>
  <si>
    <r>
      <t>FIOCA</t>
    </r>
    <r>
      <rPr>
        <vertAlign val="subscript"/>
        <sz val="10"/>
        <color theme="1"/>
        <rFont val="Verdana"/>
        <family val="2"/>
      </rPr>
      <t>t</t>
    </r>
  </si>
  <si>
    <r>
      <t>FIOCRA</t>
    </r>
    <r>
      <rPr>
        <vertAlign val="subscript"/>
        <sz val="10"/>
        <color theme="1"/>
        <rFont val="Verdana"/>
        <family val="2"/>
      </rPr>
      <t>t</t>
    </r>
  </si>
  <si>
    <t>Funded incremental obligated capacity PCD</t>
  </si>
  <si>
    <r>
      <t>RAA</t>
    </r>
    <r>
      <rPr>
        <vertAlign val="subscript"/>
        <sz val="10"/>
        <color theme="1"/>
        <rFont val="Verdana"/>
        <family val="2"/>
      </rPr>
      <t>t</t>
    </r>
  </si>
  <si>
    <t>SpC 3.13</t>
  </si>
  <si>
    <r>
      <t>RAR</t>
    </r>
    <r>
      <rPr>
        <vertAlign val="subscript"/>
        <sz val="10"/>
        <color theme="1"/>
        <rFont val="Verdana"/>
        <family val="2"/>
      </rPr>
      <t>t</t>
    </r>
  </si>
  <si>
    <r>
      <t>BIOCA</t>
    </r>
    <r>
      <rPr>
        <i/>
        <vertAlign val="subscript"/>
        <sz val="9.5"/>
        <rFont val="Cambria"/>
        <family val="1"/>
      </rPr>
      <t>t</t>
    </r>
    <r>
      <rPr>
        <i/>
        <sz val="9.5"/>
        <rFont val="Cambria"/>
        <family val="1"/>
      </rPr>
      <t> </t>
    </r>
  </si>
  <si>
    <t>SpC 3.15</t>
  </si>
  <si>
    <r>
      <t>BIOCR</t>
    </r>
    <r>
      <rPr>
        <i/>
        <vertAlign val="subscript"/>
        <sz val="9.5"/>
        <rFont val="Cambria"/>
        <family val="1"/>
      </rPr>
      <t>t</t>
    </r>
    <r>
      <rPr>
        <i/>
        <sz val="9.5"/>
        <rFont val="Cambria"/>
        <family val="1"/>
      </rPr>
      <t> </t>
    </r>
  </si>
  <si>
    <r>
      <t>CBDA</t>
    </r>
    <r>
      <rPr>
        <i/>
        <vertAlign val="subscript"/>
        <sz val="9.5"/>
        <rFont val="Cambria"/>
        <family val="1"/>
      </rPr>
      <t>t</t>
    </r>
    <r>
      <rPr>
        <i/>
        <sz val="9.5"/>
        <rFont val="Cambria"/>
        <family val="1"/>
      </rPr>
      <t> </t>
    </r>
  </si>
  <si>
    <t>SpC 3.16</t>
  </si>
  <si>
    <r>
      <t>CBDR</t>
    </r>
    <r>
      <rPr>
        <i/>
        <vertAlign val="subscript"/>
        <sz val="9.5"/>
        <rFont val="Cambria"/>
        <family val="1"/>
      </rPr>
      <t>t</t>
    </r>
    <r>
      <rPr>
        <i/>
        <sz val="9.5"/>
        <rFont val="Cambria"/>
        <family val="1"/>
      </rPr>
      <t> </t>
    </r>
  </si>
  <si>
    <r>
      <t>RNSA</t>
    </r>
    <r>
      <rPr>
        <i/>
        <vertAlign val="subscript"/>
        <sz val="9.5"/>
        <rFont val="Cambria"/>
        <family val="1"/>
      </rPr>
      <t>t</t>
    </r>
    <r>
      <rPr>
        <i/>
        <sz val="9.5"/>
        <rFont val="Cambria"/>
        <family val="1"/>
      </rPr>
      <t> </t>
    </r>
  </si>
  <si>
    <t>SpC 3.17</t>
  </si>
  <si>
    <r>
      <t>RNSRA</t>
    </r>
    <r>
      <rPr>
        <i/>
        <vertAlign val="subscript"/>
        <sz val="9.5"/>
        <rFont val="Cambria"/>
        <family val="1"/>
      </rPr>
      <t>t</t>
    </r>
    <r>
      <rPr>
        <i/>
        <sz val="12"/>
        <rFont val="Cambria"/>
        <family val="1"/>
      </rPr>
      <t>  </t>
    </r>
  </si>
  <si>
    <r>
      <t>RNS</t>
    </r>
    <r>
      <rPr>
        <u/>
        <vertAlign val="subscript"/>
        <sz val="9.5"/>
        <color rgb="FF000000"/>
        <rFont val="Cambria"/>
        <family val="1"/>
      </rPr>
      <t>t</t>
    </r>
  </si>
  <si>
    <t>Nitrogen sleeve remediation – minor Price Control Deliverable</t>
  </si>
  <si>
    <t>volume of nitrogen sleeves remediation</t>
  </si>
  <si>
    <r>
      <t>RNSV</t>
    </r>
    <r>
      <rPr>
        <i/>
        <vertAlign val="subscript"/>
        <sz val="9.5"/>
        <rFont val="Cambria"/>
        <family val="1"/>
      </rPr>
      <t>t</t>
    </r>
    <r>
      <rPr>
        <i/>
        <sz val="12"/>
        <rFont val="Cambria"/>
        <family val="1"/>
      </rPr>
      <t>  </t>
    </r>
  </si>
  <si>
    <t>volume of nitrogen sleeves remediation delivered in Regulatory</t>
  </si>
  <si>
    <r>
      <t>RNSDV</t>
    </r>
    <r>
      <rPr>
        <i/>
        <vertAlign val="subscript"/>
        <sz val="9.5"/>
        <rFont val="Cambria"/>
        <family val="1"/>
      </rPr>
      <t>t</t>
    </r>
    <r>
      <rPr>
        <i/>
        <sz val="9.5"/>
        <rFont val="Cambria"/>
        <family val="1"/>
      </rPr>
      <t> </t>
    </r>
  </si>
  <si>
    <t>costs in respect of remediation</t>
  </si>
  <si>
    <r>
      <t>RNSUC</t>
    </r>
    <r>
      <rPr>
        <i/>
        <vertAlign val="subscript"/>
        <sz val="9.5"/>
        <rFont val="Cambria"/>
        <family val="1"/>
      </rPr>
      <t>t</t>
    </r>
    <r>
      <rPr>
        <i/>
        <sz val="9.5"/>
        <rFont val="Cambria"/>
        <family val="1"/>
      </rPr>
      <t> </t>
    </r>
  </si>
  <si>
    <r>
      <t>RNSRA</t>
    </r>
    <r>
      <rPr>
        <b/>
        <i/>
        <vertAlign val="subscript"/>
        <sz val="9.5"/>
        <rFont val="Cambria"/>
        <family val="1"/>
      </rPr>
      <t>t</t>
    </r>
    <r>
      <rPr>
        <b/>
        <i/>
        <sz val="9.5"/>
        <rFont val="Cambria"/>
        <family val="1"/>
      </rPr>
      <t> </t>
    </r>
  </si>
  <si>
    <t>Nitrogen sleeve – grouting Price Control Deliverable term</t>
  </si>
  <si>
    <r>
      <t>GNSA</t>
    </r>
    <r>
      <rPr>
        <i/>
        <vertAlign val="subscript"/>
        <sz val="9.5"/>
        <rFont val="Cambria"/>
        <family val="1"/>
      </rPr>
      <t>t</t>
    </r>
    <r>
      <rPr>
        <i/>
        <sz val="9.5"/>
        <rFont val="Cambria"/>
        <family val="1"/>
      </rPr>
      <t> </t>
    </r>
  </si>
  <si>
    <r>
      <t>GNSRA</t>
    </r>
    <r>
      <rPr>
        <i/>
        <vertAlign val="subscript"/>
        <sz val="9.5"/>
        <rFont val="Cambria"/>
        <family val="1"/>
      </rPr>
      <t>t</t>
    </r>
    <r>
      <rPr>
        <i/>
        <sz val="12"/>
        <rFont val="Cambria"/>
        <family val="1"/>
      </rPr>
      <t>  </t>
    </r>
  </si>
  <si>
    <r>
      <t>GNS</t>
    </r>
    <r>
      <rPr>
        <u/>
        <vertAlign val="subscript"/>
        <sz val="9.5"/>
        <color rgb="FF000000"/>
        <rFont val="Cambria"/>
        <family val="1"/>
      </rPr>
      <t>t</t>
    </r>
  </si>
  <si>
    <t>Nitrogen sleeve – grouting Price Control Deliverable</t>
  </si>
  <si>
    <t>volume of nitrogen sleeves grouting for the Price Control Deliverable</t>
  </si>
  <si>
    <r>
      <t>GNSV</t>
    </r>
    <r>
      <rPr>
        <i/>
        <vertAlign val="subscript"/>
        <sz val="9.5"/>
        <rFont val="Cambria"/>
        <family val="1"/>
      </rPr>
      <t>t</t>
    </r>
    <r>
      <rPr>
        <i/>
        <sz val="12"/>
        <rFont val="Cambria"/>
        <family val="1"/>
      </rPr>
      <t>  </t>
    </r>
  </si>
  <si>
    <t>volume of nitrogen sleeves grouting delivered in Regulatory Year t</t>
  </si>
  <si>
    <r>
      <t>GNSDV</t>
    </r>
    <r>
      <rPr>
        <i/>
        <vertAlign val="subscript"/>
        <sz val="9.5"/>
        <rFont val="Cambria"/>
        <family val="1"/>
      </rPr>
      <t>t</t>
    </r>
    <r>
      <rPr>
        <i/>
        <sz val="9.5"/>
        <rFont val="Cambria"/>
        <family val="1"/>
      </rPr>
      <t> </t>
    </r>
  </si>
  <si>
    <t>costs in respect of grouting specified in the table</t>
  </si>
  <si>
    <r>
      <t>GNSUC</t>
    </r>
    <r>
      <rPr>
        <i/>
        <vertAlign val="subscript"/>
        <sz val="9.5"/>
        <color rgb="FF000000"/>
        <rFont val="Cambria"/>
        <family val="1"/>
      </rPr>
      <t>t</t>
    </r>
    <r>
      <rPr>
        <i/>
        <sz val="9.5"/>
        <color rgb="FF000000"/>
        <rFont val="Cambria"/>
        <family val="1"/>
      </rPr>
      <t> </t>
    </r>
  </si>
  <si>
    <r>
      <t>GNSRA</t>
    </r>
    <r>
      <rPr>
        <sz val="9.5"/>
        <color rgb="FF000000"/>
        <rFont val="Cambria"/>
        <family val="1"/>
      </rPr>
      <t>t</t>
    </r>
  </si>
  <si>
    <t>Nitrogen Sleeves Price Control Deliverable</t>
  </si>
  <si>
    <r>
      <t>RNS</t>
    </r>
    <r>
      <rPr>
        <b/>
        <vertAlign val="subscript"/>
        <sz val="11"/>
        <color rgb="FF000000"/>
        <rFont val="Aptos Narrow"/>
        <family val="2"/>
      </rPr>
      <t>t</t>
    </r>
    <r>
      <rPr>
        <b/>
        <sz val="11"/>
        <color rgb="FF000000"/>
        <rFont val="Aptos Narrow"/>
        <family val="2"/>
      </rPr>
      <t xml:space="preserve"> and GNS</t>
    </r>
    <r>
      <rPr>
        <b/>
        <vertAlign val="subscript"/>
        <sz val="11"/>
        <color rgb="FF000000"/>
        <rFont val="Aptos Narrow"/>
        <family val="2"/>
      </rPr>
      <t>t</t>
    </r>
  </si>
  <si>
    <r>
      <t>WIRPA</t>
    </r>
    <r>
      <rPr>
        <i/>
        <vertAlign val="subscript"/>
        <sz val="9.5"/>
        <rFont val="Cambria"/>
        <family val="1"/>
      </rPr>
      <t>t</t>
    </r>
    <r>
      <rPr>
        <i/>
        <sz val="9.5"/>
        <rFont val="Cambria"/>
        <family val="1"/>
      </rPr>
      <t> </t>
    </r>
  </si>
  <si>
    <r>
      <t>WIRPR</t>
    </r>
    <r>
      <rPr>
        <i/>
        <vertAlign val="subscript"/>
        <sz val="9.5"/>
        <rFont val="Cambria"/>
        <family val="1"/>
      </rPr>
      <t>t</t>
    </r>
    <r>
      <rPr>
        <i/>
        <sz val="9.5"/>
        <rFont val="Cambria"/>
        <family val="1"/>
      </rPr>
      <t> </t>
    </r>
  </si>
  <si>
    <r>
      <t>WIRP</t>
    </r>
    <r>
      <rPr>
        <b/>
        <vertAlign val="subscript"/>
        <sz val="9.5"/>
        <color rgb="FF000000"/>
        <rFont val="Arial"/>
        <family val="2"/>
      </rPr>
      <t>t</t>
    </r>
  </si>
  <si>
    <r>
      <t>CABA</t>
    </r>
    <r>
      <rPr>
        <i/>
        <vertAlign val="subscript"/>
        <sz val="9.5"/>
        <rFont val="Cambria"/>
        <family val="1"/>
      </rPr>
      <t>t</t>
    </r>
    <r>
      <rPr>
        <i/>
        <sz val="9.5"/>
        <rFont val="Cambria"/>
        <family val="1"/>
      </rPr>
      <t> </t>
    </r>
  </si>
  <si>
    <t>SpC 3.24</t>
  </si>
  <si>
    <r>
      <t>CABR</t>
    </r>
    <r>
      <rPr>
        <i/>
        <vertAlign val="subscript"/>
        <sz val="9.5"/>
        <rFont val="Cambria"/>
        <family val="1"/>
      </rPr>
      <t>t</t>
    </r>
    <r>
      <rPr>
        <i/>
        <sz val="9.5"/>
        <rFont val="Cambria"/>
        <family val="1"/>
      </rPr>
      <t> </t>
    </r>
  </si>
  <si>
    <r>
      <t>ERA</t>
    </r>
    <r>
      <rPr>
        <i/>
        <vertAlign val="subscript"/>
        <sz val="9.5"/>
        <rFont val="Cambria"/>
        <family val="1"/>
      </rPr>
      <t>t</t>
    </r>
    <r>
      <rPr>
        <i/>
        <sz val="9.5"/>
        <rFont val="Cambria"/>
        <family val="1"/>
      </rPr>
      <t> </t>
    </r>
  </si>
  <si>
    <t>SpC 3.25</t>
  </si>
  <si>
    <r>
      <t>ERR</t>
    </r>
    <r>
      <rPr>
        <i/>
        <vertAlign val="subscript"/>
        <sz val="9.5"/>
        <rFont val="Cambria"/>
        <family val="1"/>
      </rPr>
      <t>t</t>
    </r>
    <r>
      <rPr>
        <i/>
        <sz val="9.5"/>
        <rFont val="Cambria"/>
        <family val="1"/>
      </rPr>
      <t> </t>
    </r>
  </si>
  <si>
    <r>
      <t>RRPSA</t>
    </r>
    <r>
      <rPr>
        <i/>
        <vertAlign val="subscript"/>
        <sz val="9.5"/>
        <rFont val="Cambria"/>
        <family val="1"/>
      </rPr>
      <t>t</t>
    </r>
    <r>
      <rPr>
        <i/>
        <sz val="9.5"/>
        <rFont val="Cambria"/>
        <family val="1"/>
      </rPr>
      <t> </t>
    </r>
  </si>
  <si>
    <t>SpC 3.26</t>
  </si>
  <si>
    <r>
      <t>RRPSR</t>
    </r>
    <r>
      <rPr>
        <i/>
        <vertAlign val="subscript"/>
        <sz val="9.5"/>
        <rFont val="Cambria"/>
        <family val="1"/>
      </rPr>
      <t>t</t>
    </r>
    <r>
      <rPr>
        <i/>
        <sz val="9.5"/>
        <rFont val="Cambria"/>
        <family val="1"/>
      </rPr>
      <t> </t>
    </r>
  </si>
  <si>
    <r>
      <t>AREA</t>
    </r>
    <r>
      <rPr>
        <i/>
        <vertAlign val="subscript"/>
        <sz val="9.5"/>
        <rFont val="Cambria"/>
        <family val="1"/>
      </rPr>
      <t>t</t>
    </r>
    <r>
      <rPr>
        <i/>
        <sz val="9.5"/>
        <rFont val="Cambria"/>
        <family val="1"/>
      </rPr>
      <t> </t>
    </r>
  </si>
  <si>
    <t>SpC 3.27</t>
  </si>
  <si>
    <r>
      <t>ARER</t>
    </r>
    <r>
      <rPr>
        <i/>
        <vertAlign val="subscript"/>
        <sz val="9.5"/>
        <rFont val="Cambria"/>
        <family val="1"/>
      </rPr>
      <t>t</t>
    </r>
    <r>
      <rPr>
        <i/>
        <sz val="9.5"/>
        <rFont val="Cambria"/>
        <family val="1"/>
      </rPr>
      <t> </t>
    </r>
  </si>
  <si>
    <t> Aggregate TO Crossover Adjustment Term</t>
  </si>
  <si>
    <r>
      <t>TO Crossover Adjustment Terms relating to the Baseline Allowed NARM Expenditure term (NARM</t>
    </r>
    <r>
      <rPr>
        <vertAlign val="subscript"/>
        <sz val="10"/>
        <color rgb="FF000000"/>
        <rFont val="Verdana"/>
        <family val="2"/>
      </rPr>
      <t>t</t>
    </r>
    <r>
      <rPr>
        <sz val="10"/>
        <color rgb="FF000000"/>
        <rFont val="Verdana"/>
        <family val="2"/>
      </rPr>
      <t>)</t>
    </r>
    <r>
      <rPr>
        <vertAlign val="subscript"/>
        <sz val="10"/>
        <color rgb="FF000000"/>
        <rFont val="Verdana"/>
        <family val="2"/>
      </rPr>
      <t> </t>
    </r>
    <r>
      <rPr>
        <sz val="10"/>
        <color rgb="FF000000"/>
        <rFont val="Verdana"/>
        <family val="2"/>
      </rPr>
      <t>and the NARM asset health Re-opener term (NARMAH</t>
    </r>
    <r>
      <rPr>
        <vertAlign val="subscript"/>
        <sz val="10"/>
        <color rgb="FF000000"/>
        <rFont val="Verdana"/>
        <family val="2"/>
      </rPr>
      <t>t</t>
    </r>
    <r>
      <rPr>
        <sz val="10"/>
        <color rgb="FF000000"/>
        <rFont val="Verdana"/>
        <family val="2"/>
      </rPr>
      <t>)</t>
    </r>
  </si>
  <si>
    <r>
      <t>GT2NARM</t>
    </r>
    <r>
      <rPr>
        <vertAlign val="subscript"/>
        <sz val="9"/>
        <rFont val="Verdana"/>
        <family val="2"/>
      </rPr>
      <t>t</t>
    </r>
    <r>
      <rPr>
        <sz val="9"/>
        <rFont val="Verdana"/>
        <family val="2"/>
      </rPr>
      <t> and GT2NARMAH</t>
    </r>
    <r>
      <rPr>
        <vertAlign val="subscript"/>
        <sz val="9"/>
        <rFont val="Verdana"/>
        <family val="2"/>
      </rPr>
      <t>t</t>
    </r>
    <r>
      <rPr>
        <sz val="9"/>
        <rFont val="Verdana"/>
        <family val="2"/>
      </rPr>
      <t> </t>
    </r>
  </si>
  <si>
    <t>SpC 3.28</t>
  </si>
  <si>
    <r>
      <t>TO Crossover Adjustment Terms relating to the cyber resilience OT baseline term (CROT</t>
    </r>
    <r>
      <rPr>
        <vertAlign val="subscript"/>
        <sz val="10"/>
        <color rgb="FF000000"/>
        <rFont val="Verdana"/>
        <family val="2"/>
      </rPr>
      <t>t</t>
    </r>
    <r>
      <rPr>
        <sz val="10"/>
        <color rgb="FF000000"/>
        <rFont val="Verdana"/>
        <family val="2"/>
      </rPr>
      <t>) and the cyber resilience OT non-baseline term (CROTRE</t>
    </r>
    <r>
      <rPr>
        <vertAlign val="subscript"/>
        <sz val="10"/>
        <color rgb="FF000000"/>
        <rFont val="Verdana"/>
        <family val="2"/>
      </rPr>
      <t>t</t>
    </r>
    <r>
      <rPr>
        <sz val="10"/>
        <color rgb="FF000000"/>
        <rFont val="Verdana"/>
        <family val="2"/>
      </rPr>
      <t>)</t>
    </r>
  </si>
  <si>
    <r>
      <t>GT2CROT</t>
    </r>
    <r>
      <rPr>
        <vertAlign val="subscript"/>
        <sz val="9"/>
        <rFont val="Verdana"/>
        <family val="2"/>
      </rPr>
      <t>t </t>
    </r>
    <r>
      <rPr>
        <sz val="9"/>
        <rFont val="Verdana"/>
        <family val="2"/>
      </rPr>
      <t>and GT2CROTRE</t>
    </r>
    <r>
      <rPr>
        <vertAlign val="subscript"/>
        <sz val="9"/>
        <rFont val="Verdana"/>
        <family val="2"/>
      </rPr>
      <t>t</t>
    </r>
    <r>
      <rPr>
        <sz val="9"/>
        <rFont val="Verdana"/>
        <family val="2"/>
      </rPr>
      <t> </t>
    </r>
  </si>
  <si>
    <r>
      <t>TO Crossover Adjustment Terms relating to the cyber resilience IT baseline term (CRIT</t>
    </r>
    <r>
      <rPr>
        <vertAlign val="subscript"/>
        <sz val="10"/>
        <color rgb="FF000000"/>
        <rFont val="Verdana"/>
        <family val="2"/>
      </rPr>
      <t>t</t>
    </r>
    <r>
      <rPr>
        <sz val="10"/>
        <color rgb="FF000000"/>
        <rFont val="Verdana"/>
        <family val="2"/>
      </rPr>
      <t>) and the cyber resilience IT non-baseline term (CRITRE</t>
    </r>
    <r>
      <rPr>
        <vertAlign val="subscript"/>
        <sz val="10"/>
        <color rgb="FF000000"/>
        <rFont val="Verdana"/>
        <family val="2"/>
      </rPr>
      <t>t</t>
    </r>
    <r>
      <rPr>
        <sz val="10"/>
        <color rgb="FF000000"/>
        <rFont val="Verdana"/>
        <family val="2"/>
      </rPr>
      <t>)</t>
    </r>
  </si>
  <si>
    <r>
      <t>GT2CRIT</t>
    </r>
    <r>
      <rPr>
        <vertAlign val="subscript"/>
        <sz val="9"/>
        <rFont val="Verdana"/>
        <family val="2"/>
      </rPr>
      <t>t </t>
    </r>
    <r>
      <rPr>
        <sz val="9"/>
        <rFont val="Verdana"/>
        <family val="2"/>
      </rPr>
      <t>and GT2CRITRE</t>
    </r>
    <r>
      <rPr>
        <vertAlign val="subscript"/>
        <sz val="9"/>
        <rFont val="Verdana"/>
        <family val="2"/>
      </rPr>
      <t>t</t>
    </r>
    <r>
      <rPr>
        <sz val="9"/>
        <rFont val="Verdana"/>
        <family val="2"/>
      </rPr>
      <t> </t>
    </r>
  </si>
  <si>
    <r>
      <t>TO Crossover Adjustment Terms relating to the physical security Price Control Deliverable term (PSUP</t>
    </r>
    <r>
      <rPr>
        <vertAlign val="subscript"/>
        <sz val="10"/>
        <color rgb="FF000000"/>
        <rFont val="Verdana"/>
        <family val="2"/>
      </rPr>
      <t>t</t>
    </r>
    <r>
      <rPr>
        <sz val="10"/>
        <color rgb="FF000000"/>
        <rFont val="Verdana"/>
        <family val="2"/>
      </rPr>
      <t>) and the physical security Re-opener term (PSUPRE</t>
    </r>
    <r>
      <rPr>
        <vertAlign val="subscript"/>
        <sz val="10"/>
        <color rgb="FF000000"/>
        <rFont val="Verdana"/>
        <family val="2"/>
      </rPr>
      <t>t</t>
    </r>
    <r>
      <rPr>
        <sz val="10"/>
        <color rgb="FF000000"/>
        <rFont val="Verdana"/>
        <family val="2"/>
      </rPr>
      <t>)</t>
    </r>
  </si>
  <si>
    <r>
      <t>GT2PSUP</t>
    </r>
    <r>
      <rPr>
        <vertAlign val="subscript"/>
        <sz val="9"/>
        <rFont val="Verdana"/>
        <family val="2"/>
      </rPr>
      <t>t</t>
    </r>
    <r>
      <rPr>
        <sz val="9"/>
        <rFont val="Verdana"/>
        <family val="2"/>
      </rPr>
      <t> and GT2PSUPRE</t>
    </r>
    <r>
      <rPr>
        <vertAlign val="subscript"/>
        <sz val="9"/>
        <rFont val="Verdana"/>
        <family val="2"/>
      </rPr>
      <t>t</t>
    </r>
    <r>
      <rPr>
        <sz val="9"/>
        <rFont val="Verdana"/>
        <family val="2"/>
      </rPr>
      <t> </t>
    </r>
  </si>
  <si>
    <r>
      <t>TO Crossover Adjustment Term relating to the Net Zero And Re-opener Development Fund term (RDF</t>
    </r>
    <r>
      <rPr>
        <vertAlign val="subscript"/>
        <sz val="10"/>
        <color rgb="FF000000"/>
        <rFont val="Verdana"/>
        <family val="2"/>
      </rPr>
      <t>t</t>
    </r>
    <r>
      <rPr>
        <sz val="10"/>
        <color rgb="FF000000"/>
        <rFont val="Verdana"/>
        <family val="2"/>
      </rPr>
      <t>)</t>
    </r>
  </si>
  <si>
    <r>
      <t>GT2RDF</t>
    </r>
    <r>
      <rPr>
        <vertAlign val="subscript"/>
        <sz val="9"/>
        <rFont val="Verdana"/>
        <family val="2"/>
      </rPr>
      <t>t</t>
    </r>
    <r>
      <rPr>
        <sz val="9"/>
        <rFont val="Verdana"/>
        <family val="2"/>
      </rPr>
      <t> </t>
    </r>
  </si>
  <si>
    <r>
      <t>TO Crossover Adjustment Term relating to the net zero Re-opener term (NZ</t>
    </r>
    <r>
      <rPr>
        <vertAlign val="subscript"/>
        <sz val="10"/>
        <color rgb="FF000000"/>
        <rFont val="Verdana"/>
        <family val="2"/>
      </rPr>
      <t>t</t>
    </r>
    <r>
      <rPr>
        <sz val="10"/>
        <color rgb="FF000000"/>
        <rFont val="Verdana"/>
        <family val="2"/>
      </rPr>
      <t>)</t>
    </r>
  </si>
  <si>
    <r>
      <t>GT2NZ</t>
    </r>
    <r>
      <rPr>
        <vertAlign val="subscript"/>
        <sz val="9"/>
        <rFont val="Verdana"/>
        <family val="2"/>
      </rPr>
      <t>t</t>
    </r>
    <r>
      <rPr>
        <sz val="9"/>
        <rFont val="Verdana"/>
        <family val="2"/>
      </rPr>
      <t>  </t>
    </r>
  </si>
  <si>
    <r>
      <t>TO Crossover Adjustment Term relating to the Non-operational IT Capex Re-opener term (NOITRE</t>
    </r>
    <r>
      <rPr>
        <vertAlign val="subscript"/>
        <sz val="10"/>
        <color rgb="FF000000"/>
        <rFont val="Verdana"/>
        <family val="2"/>
      </rPr>
      <t>t</t>
    </r>
    <r>
      <rPr>
        <sz val="10"/>
        <color rgb="FF000000"/>
        <rFont val="Verdana"/>
        <family val="2"/>
      </rPr>
      <t>)</t>
    </r>
  </si>
  <si>
    <r>
      <t>GT2NOITRE</t>
    </r>
    <r>
      <rPr>
        <vertAlign val="subscript"/>
        <sz val="9"/>
        <rFont val="Verdana"/>
        <family val="2"/>
      </rPr>
      <t>t</t>
    </r>
    <r>
      <rPr>
        <sz val="9"/>
        <rFont val="Verdana"/>
        <family val="2"/>
      </rPr>
      <t> </t>
    </r>
  </si>
  <si>
    <r>
      <t>TO Crossover Adjustment Term relating to the coordinated adjustment mechanism term (CAM</t>
    </r>
    <r>
      <rPr>
        <vertAlign val="subscript"/>
        <sz val="10"/>
        <color rgb="FF000000"/>
        <rFont val="Verdana"/>
        <family val="2"/>
      </rPr>
      <t>t</t>
    </r>
    <r>
      <rPr>
        <sz val="10"/>
        <color rgb="FF000000"/>
        <rFont val="Verdana"/>
        <family val="2"/>
      </rPr>
      <t>)</t>
    </r>
  </si>
  <si>
    <r>
      <t>GT2CAM</t>
    </r>
    <r>
      <rPr>
        <vertAlign val="subscript"/>
        <sz val="9"/>
        <rFont val="Verdana"/>
        <family val="2"/>
      </rPr>
      <t>t</t>
    </r>
    <r>
      <rPr>
        <sz val="9"/>
        <rFont val="Verdana"/>
        <family val="2"/>
      </rPr>
      <t> </t>
    </r>
  </si>
  <si>
    <r>
      <t>TO Crossover Adjustment Term relating to the Net Zero Pre-construction Work and Small Net Zero Projects Re-opener term (NZP</t>
    </r>
    <r>
      <rPr>
        <vertAlign val="subscript"/>
        <sz val="10"/>
        <color rgb="FF000000"/>
        <rFont val="Verdana"/>
        <family val="2"/>
      </rPr>
      <t>t</t>
    </r>
    <r>
      <rPr>
        <sz val="10"/>
        <color rgb="FF000000"/>
        <rFont val="Verdana"/>
        <family val="2"/>
      </rPr>
      <t>)</t>
    </r>
  </si>
  <si>
    <r>
      <t>GT2NZP</t>
    </r>
    <r>
      <rPr>
        <vertAlign val="subscript"/>
        <sz val="9"/>
        <rFont val="Verdana"/>
        <family val="2"/>
      </rPr>
      <t>t</t>
    </r>
    <r>
      <rPr>
        <sz val="9"/>
        <rFont val="Verdana"/>
        <family val="2"/>
      </rPr>
      <t> </t>
    </r>
  </si>
  <si>
    <r>
      <t>TO Crossover Adjustment Terms relating to the Bacton terminal redevelopment Price Control Deliverable term (BTR</t>
    </r>
    <r>
      <rPr>
        <vertAlign val="subscript"/>
        <sz val="10"/>
        <color rgb="FF000000"/>
        <rFont val="Verdana"/>
        <family val="2"/>
      </rPr>
      <t>t</t>
    </r>
    <r>
      <rPr>
        <sz val="10"/>
        <color rgb="FF000000"/>
        <rFont val="Verdana"/>
        <family val="2"/>
      </rPr>
      <t>) and the Bacton terminal redevelopment Re-opener term (BTRE</t>
    </r>
    <r>
      <rPr>
        <vertAlign val="subscript"/>
        <sz val="10"/>
        <color rgb="FF000000"/>
        <rFont val="Verdana"/>
        <family val="2"/>
      </rPr>
      <t>t</t>
    </r>
    <r>
      <rPr>
        <sz val="10"/>
        <color rgb="FF000000"/>
        <rFont val="Verdana"/>
        <family val="2"/>
      </rPr>
      <t>)</t>
    </r>
  </si>
  <si>
    <r>
      <t>GT2BTR</t>
    </r>
    <r>
      <rPr>
        <vertAlign val="subscript"/>
        <sz val="9"/>
        <rFont val="Verdana"/>
        <family val="2"/>
      </rPr>
      <t>t</t>
    </r>
    <r>
      <rPr>
        <sz val="9"/>
        <rFont val="Verdana"/>
        <family val="2"/>
      </rPr>
      <t> and GT2BTRE</t>
    </r>
    <r>
      <rPr>
        <vertAlign val="subscript"/>
        <sz val="9"/>
        <rFont val="Verdana"/>
        <family val="2"/>
      </rPr>
      <t>t</t>
    </r>
    <r>
      <rPr>
        <sz val="9"/>
        <rFont val="Verdana"/>
        <family val="2"/>
      </rPr>
      <t> </t>
    </r>
  </si>
  <si>
    <r>
      <t>TO Crossover Adjustment Terms relating to the compressor emissions Price Control Deliverable term (CEP</t>
    </r>
    <r>
      <rPr>
        <vertAlign val="subscript"/>
        <sz val="10"/>
        <color rgb="FF000000"/>
        <rFont val="Verdana"/>
        <family val="2"/>
      </rPr>
      <t>t</t>
    </r>
    <r>
      <rPr>
        <sz val="10"/>
        <color rgb="FF000000"/>
        <rFont val="Verdana"/>
        <family val="2"/>
      </rPr>
      <t>) and the compressor emissions Re-opener term (CEPRE</t>
    </r>
    <r>
      <rPr>
        <vertAlign val="subscript"/>
        <sz val="10"/>
        <color rgb="FF000000"/>
        <rFont val="Verdana"/>
        <family val="2"/>
      </rPr>
      <t>t</t>
    </r>
    <r>
      <rPr>
        <sz val="10"/>
        <color rgb="FF000000"/>
        <rFont val="Verdana"/>
        <family val="2"/>
      </rPr>
      <t>)</t>
    </r>
  </si>
  <si>
    <r>
      <t>GT2CEP</t>
    </r>
    <r>
      <rPr>
        <vertAlign val="subscript"/>
        <sz val="9"/>
        <rFont val="Verdana"/>
        <family val="2"/>
      </rPr>
      <t>t</t>
    </r>
    <r>
      <rPr>
        <sz val="9"/>
        <rFont val="Verdana"/>
        <family val="2"/>
      </rPr>
      <t> and GT2CEPRE</t>
    </r>
    <r>
      <rPr>
        <vertAlign val="subscript"/>
        <sz val="9"/>
        <rFont val="Verdana"/>
        <family val="2"/>
      </rPr>
      <t>t</t>
    </r>
    <r>
      <rPr>
        <sz val="9"/>
        <rFont val="Verdana"/>
        <family val="2"/>
      </rPr>
      <t> </t>
    </r>
  </si>
  <si>
    <r>
      <t> TO Crossover Adjustment Terms relating to the King’s Lynn subsidence Price Control Deliverable term (KLS</t>
    </r>
    <r>
      <rPr>
        <vertAlign val="subscript"/>
        <sz val="10"/>
        <color rgb="FF000000"/>
        <rFont val="Verdana"/>
        <family val="2"/>
      </rPr>
      <t>t</t>
    </r>
    <r>
      <rPr>
        <sz val="10"/>
        <color rgb="FF000000"/>
        <rFont val="Verdana"/>
        <family val="2"/>
      </rPr>
      <t>) and the King’s Lynn subsidence Re-opener term (KLSRE</t>
    </r>
    <r>
      <rPr>
        <vertAlign val="subscript"/>
        <sz val="10"/>
        <color rgb="FF000000"/>
        <rFont val="Verdana"/>
        <family val="2"/>
      </rPr>
      <t>t</t>
    </r>
    <r>
      <rPr>
        <sz val="10"/>
        <color rgb="FF000000"/>
        <rFont val="Verdana"/>
        <family val="2"/>
      </rPr>
      <t>)</t>
    </r>
  </si>
  <si>
    <r>
      <t>GT2KLS</t>
    </r>
    <r>
      <rPr>
        <vertAlign val="subscript"/>
        <sz val="9"/>
        <rFont val="Verdana"/>
        <family val="2"/>
      </rPr>
      <t>t</t>
    </r>
    <r>
      <rPr>
        <sz val="9"/>
        <rFont val="Verdana"/>
        <family val="2"/>
      </rPr>
      <t> and GT2KLSRE</t>
    </r>
    <r>
      <rPr>
        <vertAlign val="subscript"/>
        <sz val="9"/>
        <rFont val="Verdana"/>
        <family val="2"/>
      </rPr>
      <t>t</t>
    </r>
    <r>
      <rPr>
        <sz val="9"/>
        <rFont val="Verdana"/>
        <family val="2"/>
      </rPr>
      <t> </t>
    </r>
  </si>
  <si>
    <r>
      <t> TO Crossover Adjustment Terms relating to the funded incremental obligated capacity Price Control Deliverable term (FIOC</t>
    </r>
    <r>
      <rPr>
        <vertAlign val="subscript"/>
        <sz val="10"/>
        <color rgb="FF000000"/>
        <rFont val="Verdana"/>
        <family val="2"/>
      </rPr>
      <t>t</t>
    </r>
    <r>
      <rPr>
        <sz val="10"/>
        <color rgb="FF000000"/>
        <rFont val="Verdana"/>
        <family val="2"/>
      </rPr>
      <t>) and the funded incremental obligated capacity Re-opener term (FIOCRE</t>
    </r>
    <r>
      <rPr>
        <vertAlign val="subscript"/>
        <sz val="10"/>
        <color rgb="FF000000"/>
        <rFont val="Verdana"/>
        <family val="2"/>
      </rPr>
      <t>t</t>
    </r>
  </si>
  <si>
    <r>
      <t>GT2FIOC</t>
    </r>
    <r>
      <rPr>
        <vertAlign val="subscript"/>
        <sz val="9"/>
        <rFont val="Verdana"/>
        <family val="2"/>
      </rPr>
      <t>t</t>
    </r>
    <r>
      <rPr>
        <sz val="9"/>
        <rFont val="Verdana"/>
        <family val="2"/>
      </rPr>
      <t> and GT2FIOCRE</t>
    </r>
    <r>
      <rPr>
        <vertAlign val="subscript"/>
        <sz val="9"/>
        <rFont val="Verdana"/>
        <family val="2"/>
      </rPr>
      <t>t</t>
    </r>
    <r>
      <rPr>
        <sz val="9"/>
        <rFont val="Verdana"/>
        <family val="2"/>
      </rPr>
      <t> </t>
    </r>
  </si>
  <si>
    <r>
      <t>TO Crossover Adjustment Term relating to the asset health term (AH</t>
    </r>
    <r>
      <rPr>
        <vertAlign val="subscript"/>
        <sz val="10"/>
        <color rgb="FF000000"/>
        <rFont val="Verdana"/>
        <family val="2"/>
      </rPr>
      <t>t</t>
    </r>
    <r>
      <rPr>
        <sz val="10"/>
        <color rgb="FF000000"/>
        <rFont val="Verdana"/>
        <family val="2"/>
      </rPr>
      <t>)</t>
    </r>
  </si>
  <si>
    <r>
      <t>GT2AH</t>
    </r>
    <r>
      <rPr>
        <vertAlign val="subscript"/>
        <sz val="9"/>
        <rFont val="Verdana"/>
        <family val="2"/>
      </rPr>
      <t>t</t>
    </r>
    <r>
      <rPr>
        <sz val="9"/>
        <rFont val="Verdana"/>
        <family val="2"/>
      </rPr>
      <t> </t>
    </r>
  </si>
  <si>
    <r>
      <t>TO Crossover Adjustment Terms relating to the asset health – non-lead assets Price Control Deliverable term (NLA</t>
    </r>
    <r>
      <rPr>
        <vertAlign val="subscript"/>
        <sz val="10"/>
        <color rgb="FF000000"/>
        <rFont val="Verdana"/>
        <family val="2"/>
      </rPr>
      <t>t</t>
    </r>
    <r>
      <rPr>
        <sz val="10"/>
        <color rgb="FF000000"/>
        <rFont val="Verdana"/>
        <family val="2"/>
      </rPr>
      <t>) and the asset health – non-lead assets Re-opener term (NLAAH</t>
    </r>
    <r>
      <rPr>
        <vertAlign val="subscript"/>
        <sz val="10"/>
        <color rgb="FF000000"/>
        <rFont val="Verdana"/>
        <family val="2"/>
      </rPr>
      <t>t</t>
    </r>
    <r>
      <rPr>
        <sz val="10"/>
        <color rgb="FF000000"/>
        <rFont val="Verdana"/>
        <family val="2"/>
      </rPr>
      <t>)</t>
    </r>
  </si>
  <si>
    <r>
      <t>GT2NLA</t>
    </r>
    <r>
      <rPr>
        <vertAlign val="subscript"/>
        <sz val="9"/>
        <rFont val="Verdana"/>
        <family val="2"/>
      </rPr>
      <t>t</t>
    </r>
    <r>
      <rPr>
        <sz val="9"/>
        <rFont val="Verdana"/>
        <family val="2"/>
      </rPr>
      <t> and GT2NLAAH</t>
    </r>
    <r>
      <rPr>
        <vertAlign val="subscript"/>
        <sz val="9"/>
        <rFont val="Verdana"/>
        <family val="2"/>
      </rPr>
      <t>t</t>
    </r>
    <r>
      <rPr>
        <sz val="9"/>
        <rFont val="Verdana"/>
        <family val="2"/>
      </rPr>
      <t> </t>
    </r>
  </si>
  <si>
    <r>
      <t>TO Crossover Adjustment Term relating to the Redundant Asset Price Control Deliverable term (RA</t>
    </r>
    <r>
      <rPr>
        <vertAlign val="subscript"/>
        <sz val="10"/>
        <color rgb="FF000000"/>
        <rFont val="Verdana"/>
        <family val="2"/>
      </rPr>
      <t>t</t>
    </r>
    <r>
      <rPr>
        <sz val="10"/>
        <color rgb="FF000000"/>
        <rFont val="Verdana"/>
        <family val="2"/>
      </rPr>
      <t>)</t>
    </r>
  </si>
  <si>
    <r>
      <t>GT2RA</t>
    </r>
    <r>
      <rPr>
        <vertAlign val="subscript"/>
        <sz val="9"/>
        <rFont val="Verdana"/>
        <family val="2"/>
      </rPr>
      <t>t</t>
    </r>
    <r>
      <rPr>
        <sz val="9"/>
        <rFont val="Verdana"/>
        <family val="2"/>
      </rPr>
      <t> </t>
    </r>
  </si>
  <si>
    <r>
      <t>TO Crossover Adjustment Terms relating to the Quarry and Loss Development Claim Costs term (QL</t>
    </r>
    <r>
      <rPr>
        <vertAlign val="subscript"/>
        <sz val="10"/>
        <color rgb="FF000000"/>
        <rFont val="Verdana"/>
        <family val="2"/>
      </rPr>
      <t>t</t>
    </r>
    <r>
      <rPr>
        <sz val="10"/>
        <color rgb="FF000000"/>
        <rFont val="Verdana"/>
        <family val="2"/>
      </rPr>
      <t>) and the Pipeline Diversion Costs term (PD</t>
    </r>
    <r>
      <rPr>
        <vertAlign val="subscript"/>
        <sz val="10"/>
        <color rgb="FF000000"/>
        <rFont val="Verdana"/>
        <family val="2"/>
      </rPr>
      <t>t</t>
    </r>
    <r>
      <rPr>
        <sz val="10"/>
        <color rgb="FF000000"/>
        <rFont val="Verdana"/>
        <family val="2"/>
      </rPr>
      <t>)</t>
    </r>
  </si>
  <si>
    <r>
      <t>GT2QL</t>
    </r>
    <r>
      <rPr>
        <vertAlign val="subscript"/>
        <sz val="9"/>
        <rFont val="Verdana"/>
        <family val="2"/>
      </rPr>
      <t>t</t>
    </r>
    <r>
      <rPr>
        <sz val="9"/>
        <rFont val="Verdana"/>
        <family val="2"/>
      </rPr>
      <t> and GT2PD</t>
    </r>
    <r>
      <rPr>
        <vertAlign val="subscript"/>
        <sz val="9"/>
        <rFont val="Verdana"/>
        <family val="2"/>
      </rPr>
      <t>t</t>
    </r>
    <r>
      <rPr>
        <sz val="9"/>
        <rFont val="Verdana"/>
        <family val="2"/>
      </rPr>
      <t> </t>
    </r>
  </si>
  <si>
    <r>
      <t>TO Crossover Adjustment Term relating to the opex escalator term (OE</t>
    </r>
    <r>
      <rPr>
        <vertAlign val="subscript"/>
        <sz val="10"/>
        <color rgb="FF000000"/>
        <rFont val="Verdana"/>
        <family val="2"/>
      </rPr>
      <t>t</t>
    </r>
    <r>
      <rPr>
        <sz val="10"/>
        <color rgb="FF000000"/>
        <rFont val="Verdana"/>
        <family val="2"/>
      </rPr>
      <t>)</t>
    </r>
  </si>
  <si>
    <r>
      <t>GT2OE</t>
    </r>
    <r>
      <rPr>
        <vertAlign val="subscript"/>
        <sz val="9"/>
        <rFont val="Verdana"/>
        <family val="2"/>
      </rPr>
      <t>t</t>
    </r>
    <r>
      <rPr>
        <sz val="9"/>
        <rFont val="Verdana"/>
        <family val="2"/>
      </rPr>
      <t> </t>
    </r>
  </si>
  <si>
    <r>
      <t>GT2R</t>
    </r>
    <r>
      <rPr>
        <vertAlign val="subscript"/>
        <sz val="9"/>
        <rFont val="Verdana"/>
        <family val="2"/>
      </rPr>
      <t>t</t>
    </r>
    <r>
      <rPr>
        <sz val="9"/>
        <rFont val="Verdana"/>
        <family val="2"/>
      </rPr>
      <t> </t>
    </r>
  </si>
  <si>
    <r>
      <t>GT2ACA</t>
    </r>
    <r>
      <rPr>
        <b/>
        <vertAlign val="subscript"/>
        <sz val="9"/>
        <color rgb="FF000000"/>
        <rFont val="Verdana"/>
        <family val="2"/>
      </rPr>
      <t>t</t>
    </r>
  </si>
  <si>
    <t>SO Price Control Deliverables</t>
  </si>
  <si>
    <t>Aggregate SO Crossover Adjustment Term</t>
  </si>
  <si>
    <r>
      <t>SO Crossover Adjustment Terms relating to the cyber resilience OT baseline term (CROT</t>
    </r>
    <r>
      <rPr>
        <vertAlign val="subscript"/>
        <sz val="10"/>
        <color rgb="FF000000"/>
        <rFont val="Verdana"/>
        <family val="2"/>
      </rPr>
      <t>t</t>
    </r>
    <r>
      <rPr>
        <sz val="10"/>
        <color rgb="FF000000"/>
        <rFont val="Verdana"/>
        <family val="2"/>
      </rPr>
      <t>) and the cyber resilience OT non-baseline term (CROTRE</t>
    </r>
    <r>
      <rPr>
        <vertAlign val="subscript"/>
        <sz val="10"/>
        <color rgb="FF000000"/>
        <rFont val="Verdana"/>
        <family val="2"/>
      </rPr>
      <t>t</t>
    </r>
    <r>
      <rPr>
        <sz val="10"/>
        <color rgb="FF000000"/>
        <rFont val="Verdana"/>
        <family val="2"/>
      </rPr>
      <t>)</t>
    </r>
  </si>
  <si>
    <t xml:space="preserve">GT2CROTt 
and 
GT2CROTREt </t>
  </si>
  <si>
    <r>
      <t>SO Crossover Adjustment Terms relating to the cyber resilience IT baseline term (CRIT</t>
    </r>
    <r>
      <rPr>
        <vertAlign val="subscript"/>
        <sz val="10"/>
        <color rgb="FF000000"/>
        <rFont val="Verdana"/>
        <family val="2"/>
      </rPr>
      <t>t</t>
    </r>
    <r>
      <rPr>
        <sz val="10"/>
        <color rgb="FF000000"/>
        <rFont val="Verdana"/>
        <family val="2"/>
      </rPr>
      <t>) and the cyber resilience IT non-baseline term (CRITRE</t>
    </r>
    <r>
      <rPr>
        <vertAlign val="subscript"/>
        <sz val="10"/>
        <color rgb="FF000000"/>
        <rFont val="Verdana"/>
        <family val="2"/>
      </rPr>
      <t>t</t>
    </r>
    <r>
      <rPr>
        <sz val="10"/>
        <color rgb="FF000000"/>
        <rFont val="Verdana"/>
        <family val="2"/>
      </rPr>
      <t>)</t>
    </r>
  </si>
  <si>
    <t>GT2CRITt 
and  
GT2CRITREt</t>
  </si>
  <si>
    <r>
      <t>SO Crossover Adjustment Term relating to the net zero Re-opener term (NZ</t>
    </r>
    <r>
      <rPr>
        <vertAlign val="subscript"/>
        <sz val="10"/>
        <color rgb="FF000000"/>
        <rFont val="Verdana"/>
        <family val="2"/>
      </rPr>
      <t>t</t>
    </r>
    <r>
      <rPr>
        <sz val="10"/>
        <color rgb="FF000000"/>
        <rFont val="Verdana"/>
        <family val="2"/>
      </rPr>
      <t>)</t>
    </r>
  </si>
  <si>
    <t xml:space="preserve">GT2NZt  </t>
  </si>
  <si>
    <r>
      <t>SO Crossover Adjustment Term relating to the Non-operational IT Capex Re-opener term (NOITRE</t>
    </r>
    <r>
      <rPr>
        <vertAlign val="subscript"/>
        <sz val="10"/>
        <color rgb="FF000000"/>
        <rFont val="Verdana"/>
        <family val="2"/>
      </rPr>
      <t>t</t>
    </r>
    <r>
      <rPr>
        <sz val="10"/>
        <color rgb="FF000000"/>
        <rFont val="Verdana"/>
        <family val="2"/>
      </rPr>
      <t>)</t>
    </r>
  </si>
  <si>
    <t xml:space="preserve">GT2NOITREt </t>
  </si>
  <si>
    <r>
      <t>SO Crossover Adjustment Terms relating to the funded incremental obligated capacity Price Control Deliverable term (FIOC</t>
    </r>
    <r>
      <rPr>
        <vertAlign val="subscript"/>
        <sz val="10"/>
        <color rgb="FF000000"/>
        <rFont val="Verdana"/>
        <family val="2"/>
      </rPr>
      <t>t</t>
    </r>
    <r>
      <rPr>
        <sz val="10"/>
        <color rgb="FF000000"/>
        <rFont val="Verdana"/>
        <family val="2"/>
      </rPr>
      <t>)</t>
    </r>
    <r>
      <rPr>
        <vertAlign val="subscript"/>
        <sz val="10"/>
        <color rgb="FF000000"/>
        <rFont val="Verdana"/>
        <family val="2"/>
      </rPr>
      <t> </t>
    </r>
    <r>
      <rPr>
        <sz val="10"/>
        <color rgb="FF000000"/>
        <rFont val="Verdana"/>
        <family val="2"/>
      </rPr>
      <t>and the funded incremental obligated capacity Re-opener term (FIOCRE</t>
    </r>
    <r>
      <rPr>
        <vertAlign val="subscript"/>
        <sz val="10"/>
        <color rgb="FF000000"/>
        <rFont val="Verdana"/>
        <family val="2"/>
      </rPr>
      <t>t</t>
    </r>
    <r>
      <rPr>
        <sz val="10"/>
        <color rgb="FF000000"/>
        <rFont val="Verdana"/>
        <family val="2"/>
      </rPr>
      <t>)</t>
    </r>
  </si>
  <si>
    <t xml:space="preserve">GT2FIOCt and GT2FIOCREt </t>
  </si>
  <si>
    <r>
      <t>SO Crossover Adjustment Term relating to the Future System Operator transition allowance term (FSOTA</t>
    </r>
    <r>
      <rPr>
        <vertAlign val="subscript"/>
        <sz val="10"/>
        <color rgb="FF000000"/>
        <rFont val="Verdana"/>
        <family val="2"/>
      </rPr>
      <t>t</t>
    </r>
    <r>
      <rPr>
        <sz val="10"/>
        <color rgb="FF000000"/>
        <rFont val="Verdana"/>
        <family val="2"/>
      </rPr>
      <t>)</t>
    </r>
  </si>
  <si>
    <r>
      <t>FSOTA</t>
    </r>
    <r>
      <rPr>
        <i/>
        <vertAlign val="subscript"/>
        <sz val="9.5"/>
        <rFont val="Cambria"/>
        <family val="1"/>
      </rPr>
      <t>t</t>
    </r>
    <r>
      <rPr>
        <i/>
        <sz val="9.5"/>
        <rFont val="Cambria"/>
        <family val="1"/>
      </rPr>
      <t> </t>
    </r>
  </si>
  <si>
    <r>
      <t>SO2R</t>
    </r>
    <r>
      <rPr>
        <i/>
        <vertAlign val="subscript"/>
        <sz val="9.5"/>
        <rFont val="Cambria"/>
        <family val="1"/>
      </rPr>
      <t>t</t>
    </r>
    <r>
      <rPr>
        <i/>
        <sz val="9.5"/>
        <rFont val="Cambria"/>
        <family val="1"/>
      </rPr>
      <t> </t>
    </r>
  </si>
  <si>
    <t>SOGT2ACAt</t>
  </si>
  <si>
    <t>TO Re-openers</t>
  </si>
  <si>
    <t>NARM asset health Re-opener term</t>
  </si>
  <si>
    <r>
      <t>NARMAHO</t>
    </r>
    <r>
      <rPr>
        <i/>
        <vertAlign val="subscript"/>
        <sz val="9"/>
        <rFont val="Cambria"/>
        <family val="1"/>
      </rPr>
      <t>t</t>
    </r>
    <r>
      <rPr>
        <i/>
        <sz val="9"/>
        <rFont val="Cambria"/>
        <family val="1"/>
      </rPr>
      <t> </t>
    </r>
  </si>
  <si>
    <r>
      <t>NARMAHR</t>
    </r>
    <r>
      <rPr>
        <i/>
        <vertAlign val="subscript"/>
        <sz val="9"/>
        <rFont val="Cambria"/>
        <family val="1"/>
      </rPr>
      <t>t</t>
    </r>
    <r>
      <rPr>
        <i/>
        <sz val="9"/>
        <rFont val="Cambria"/>
        <family val="1"/>
      </rPr>
      <t> </t>
    </r>
  </si>
  <si>
    <r>
      <t>NARMAH</t>
    </r>
    <r>
      <rPr>
        <vertAlign val="subscript"/>
        <sz val="9"/>
        <color rgb="FF000000"/>
        <rFont val="Cambria"/>
        <family val="1"/>
      </rPr>
      <t>t</t>
    </r>
  </si>
  <si>
    <r>
      <t>CYO</t>
    </r>
    <r>
      <rPr>
        <i/>
        <vertAlign val="subscript"/>
        <sz val="9"/>
        <rFont val="Cambria"/>
        <family val="1"/>
      </rPr>
      <t>t</t>
    </r>
    <r>
      <rPr>
        <i/>
        <sz val="9"/>
        <rFont val="Cambria"/>
        <family val="1"/>
      </rPr>
      <t> </t>
    </r>
  </si>
  <si>
    <r>
      <t>CYRO</t>
    </r>
    <r>
      <rPr>
        <i/>
        <vertAlign val="subscript"/>
        <sz val="9"/>
        <rFont val="Cambria"/>
        <family val="1"/>
      </rPr>
      <t>t</t>
    </r>
    <r>
      <rPr>
        <i/>
        <sz val="9"/>
        <rFont val="Cambria"/>
        <family val="1"/>
      </rPr>
      <t>  </t>
    </r>
  </si>
  <si>
    <r>
      <t>CYRE</t>
    </r>
    <r>
      <rPr>
        <b/>
        <i/>
        <vertAlign val="subscript"/>
        <sz val="9"/>
        <rFont val="Cambria"/>
        <family val="1"/>
      </rPr>
      <t>t</t>
    </r>
    <r>
      <rPr>
        <b/>
        <i/>
        <sz val="9"/>
        <rFont val="Cambria"/>
        <family val="1"/>
      </rPr>
      <t>  </t>
    </r>
  </si>
  <si>
    <t>Physical security Re-opener terms</t>
  </si>
  <si>
    <r>
      <t>PSUPO</t>
    </r>
    <r>
      <rPr>
        <i/>
        <vertAlign val="subscript"/>
        <sz val="9"/>
        <rFont val="Cambria"/>
        <family val="1"/>
      </rPr>
      <t>t</t>
    </r>
    <r>
      <rPr>
        <i/>
        <sz val="9"/>
        <rFont val="Cambria"/>
        <family val="1"/>
      </rPr>
      <t> </t>
    </r>
  </si>
  <si>
    <r>
      <t>PSUPRO</t>
    </r>
    <r>
      <rPr>
        <i/>
        <vertAlign val="subscript"/>
        <sz val="9"/>
        <rFont val="Cambria"/>
        <family val="1"/>
      </rPr>
      <t>t</t>
    </r>
    <r>
      <rPr>
        <i/>
        <sz val="9"/>
        <rFont val="Cambria"/>
        <family val="1"/>
      </rPr>
      <t> </t>
    </r>
  </si>
  <si>
    <r>
      <t>PSUPRE</t>
    </r>
    <r>
      <rPr>
        <b/>
        <vertAlign val="subscript"/>
        <sz val="9"/>
        <color rgb="FF000000"/>
        <rFont val="Arial"/>
        <family val="2"/>
      </rPr>
      <t>t</t>
    </r>
  </si>
  <si>
    <r>
      <t>Resilience Activity</t>
    </r>
    <r>
      <rPr>
        <b/>
        <u/>
        <sz val="9"/>
        <color rgb="FF000000"/>
        <rFont val="Arial"/>
        <family val="2"/>
      </rPr>
      <t> </t>
    </r>
    <r>
      <rPr>
        <b/>
        <sz val="9"/>
        <color rgb="FF000000"/>
        <rFont val="Arial"/>
        <family val="2"/>
      </rPr>
      <t>Re-opener terms</t>
    </r>
  </si>
  <si>
    <t>RESOt </t>
  </si>
  <si>
    <t>RESROt </t>
  </si>
  <si>
    <t>RESREt </t>
  </si>
  <si>
    <t>Small Decarbonisation Projects Re-opener </t>
  </si>
  <si>
    <r>
      <t>SDP</t>
    </r>
    <r>
      <rPr>
        <vertAlign val="subscript"/>
        <sz val="11"/>
        <color rgb="FF000000"/>
        <rFont val="Arial"/>
        <family val="2"/>
      </rPr>
      <t>t</t>
    </r>
  </si>
  <si>
    <t>Decarbonisation and environmental policy Re-opener and Price Control Deliverable</t>
  </si>
  <si>
    <r>
      <t>DEPRO</t>
    </r>
    <r>
      <rPr>
        <i/>
        <vertAlign val="subscript"/>
        <sz val="9"/>
        <rFont val="Cambria"/>
        <family val="1"/>
      </rPr>
      <t>t</t>
    </r>
    <r>
      <rPr>
        <i/>
        <sz val="9"/>
        <rFont val="Cambria"/>
        <family val="1"/>
      </rPr>
      <t> </t>
    </r>
  </si>
  <si>
    <r>
      <t>DEPROR</t>
    </r>
    <r>
      <rPr>
        <i/>
        <vertAlign val="subscript"/>
        <sz val="9"/>
        <rFont val="Cambria"/>
        <family val="1"/>
      </rPr>
      <t>t</t>
    </r>
    <r>
      <rPr>
        <i/>
        <sz val="9"/>
        <rFont val="Cambria"/>
        <family val="1"/>
      </rPr>
      <t> </t>
    </r>
  </si>
  <si>
    <r>
      <t>DEP</t>
    </r>
    <r>
      <rPr>
        <b/>
        <vertAlign val="subscript"/>
        <sz val="9"/>
        <color rgb="FF000000"/>
        <rFont val="Arial"/>
        <family val="2"/>
      </rPr>
      <t>t</t>
    </r>
  </si>
  <si>
    <t>Digitalisation Re-opener </t>
  </si>
  <si>
    <t>DIGIt</t>
  </si>
  <si>
    <t>Coordinated adjustment mechanism Re-opener </t>
  </si>
  <si>
    <t>CAMt</t>
  </si>
  <si>
    <r>
      <t>FIOCO</t>
    </r>
    <r>
      <rPr>
        <i/>
        <vertAlign val="subscript"/>
        <sz val="9"/>
        <rFont val="Cambria"/>
        <family val="1"/>
      </rPr>
      <t>t</t>
    </r>
    <r>
      <rPr>
        <i/>
        <sz val="9"/>
        <rFont val="Cambria"/>
        <family val="1"/>
      </rPr>
      <t> </t>
    </r>
  </si>
  <si>
    <r>
      <t>FIOCRO</t>
    </r>
    <r>
      <rPr>
        <i/>
        <vertAlign val="subscript"/>
        <sz val="9"/>
        <rFont val="Cambria"/>
        <family val="1"/>
      </rPr>
      <t>t</t>
    </r>
    <r>
      <rPr>
        <i/>
        <sz val="9"/>
        <rFont val="Cambria"/>
        <family val="1"/>
      </rPr>
      <t> </t>
    </r>
  </si>
  <si>
    <r>
      <t>FIOCRE</t>
    </r>
    <r>
      <rPr>
        <b/>
        <vertAlign val="subscript"/>
        <sz val="9"/>
        <color rgb="FF000000"/>
        <rFont val="Arial"/>
        <family val="2"/>
      </rPr>
      <t>t</t>
    </r>
  </si>
  <si>
    <t>Asset health Re-opener </t>
  </si>
  <si>
    <t>AHt </t>
  </si>
  <si>
    <t xml:space="preserve">Pipeline Diversions Re-opener </t>
  </si>
  <si>
    <t>QLt and PDt</t>
  </si>
  <si>
    <t>West import resilience project Re-opener term</t>
  </si>
  <si>
    <r>
      <t>WIRPROO</t>
    </r>
    <r>
      <rPr>
        <i/>
        <vertAlign val="subscript"/>
        <sz val="9"/>
        <rFont val="Cambria"/>
        <family val="1"/>
      </rPr>
      <t>t</t>
    </r>
    <r>
      <rPr>
        <i/>
        <sz val="9"/>
        <rFont val="Cambria"/>
        <family val="1"/>
      </rPr>
      <t> </t>
    </r>
  </si>
  <si>
    <r>
      <t>WIRPROOR</t>
    </r>
    <r>
      <rPr>
        <i/>
        <vertAlign val="subscript"/>
        <sz val="9"/>
        <rFont val="Cambria"/>
        <family val="1"/>
      </rPr>
      <t>t</t>
    </r>
    <r>
      <rPr>
        <i/>
        <sz val="9"/>
        <rFont val="Cambria"/>
        <family val="1"/>
      </rPr>
      <t> </t>
    </r>
  </si>
  <si>
    <r>
      <t>WIRPRO</t>
    </r>
    <r>
      <rPr>
        <vertAlign val="subscript"/>
        <sz val="9"/>
        <color rgb="FF000000"/>
        <rFont val="Cambria"/>
        <family val="1"/>
      </rPr>
      <t>t</t>
    </r>
  </si>
  <si>
    <r>
      <t>Gas Strategic Planning Re-opener (GSPR</t>
    </r>
    <r>
      <rPr>
        <b/>
        <vertAlign val="subscript"/>
        <sz val="11"/>
        <color rgb="FF000000"/>
        <rFont val="Arial"/>
        <family val="2"/>
      </rPr>
      <t>t</t>
    </r>
    <r>
      <rPr>
        <b/>
        <sz val="14"/>
        <color rgb="FF000000"/>
        <rFont val="Arial"/>
        <family val="2"/>
      </rPr>
      <t>) </t>
    </r>
  </si>
  <si>
    <t xml:space="preserve">Gas Strategic Planning Re-opener </t>
  </si>
  <si>
    <t>Office, gas national control centre and emergency control room relocation Re-opener </t>
  </si>
  <si>
    <t>Network capability Re-opener</t>
  </si>
  <si>
    <r>
      <t>NCPO</t>
    </r>
    <r>
      <rPr>
        <i/>
        <vertAlign val="subscript"/>
        <sz val="9"/>
        <rFont val="Cambria"/>
        <family val="1"/>
      </rPr>
      <t>t</t>
    </r>
    <r>
      <rPr>
        <i/>
        <sz val="9"/>
        <rFont val="Cambria"/>
        <family val="1"/>
      </rPr>
      <t> </t>
    </r>
  </si>
  <si>
    <r>
      <t>NCPRO</t>
    </r>
    <r>
      <rPr>
        <i/>
        <vertAlign val="subscript"/>
        <sz val="9"/>
        <rFont val="Cambria"/>
        <family val="1"/>
      </rPr>
      <t>t</t>
    </r>
    <r>
      <rPr>
        <i/>
        <sz val="9"/>
        <rFont val="Cambria"/>
        <family val="1"/>
      </rPr>
      <t> </t>
    </r>
  </si>
  <si>
    <r>
      <t>NC</t>
    </r>
    <r>
      <rPr>
        <b/>
        <vertAlign val="subscript"/>
        <sz val="9"/>
        <color rgb="FF000000"/>
        <rFont val="Arial"/>
        <family val="2"/>
      </rPr>
      <t>t</t>
    </r>
  </si>
  <si>
    <t xml:space="preserve">Bacton enhanced filtration Re-opener </t>
  </si>
  <si>
    <r>
      <t>BEFO</t>
    </r>
    <r>
      <rPr>
        <i/>
        <vertAlign val="subscript"/>
        <sz val="9"/>
        <rFont val="Cambria"/>
        <family val="1"/>
      </rPr>
      <t>t</t>
    </r>
    <r>
      <rPr>
        <i/>
        <sz val="9"/>
        <rFont val="Cambria"/>
        <family val="1"/>
      </rPr>
      <t> </t>
    </r>
  </si>
  <si>
    <r>
      <t>BEFRO</t>
    </r>
    <r>
      <rPr>
        <i/>
        <vertAlign val="subscript"/>
        <sz val="9"/>
        <rFont val="Cambria"/>
        <family val="1"/>
      </rPr>
      <t>t</t>
    </r>
    <r>
      <rPr>
        <i/>
        <sz val="9"/>
        <rFont val="Cambria"/>
        <family val="1"/>
      </rPr>
      <t> </t>
    </r>
  </si>
  <si>
    <r>
      <t>BEF</t>
    </r>
    <r>
      <rPr>
        <b/>
        <vertAlign val="subscript"/>
        <sz val="9"/>
        <color rgb="FF000000"/>
        <rFont val="Arial"/>
        <family val="2"/>
      </rPr>
      <t>t</t>
    </r>
  </si>
  <si>
    <r>
      <t>NDPO</t>
    </r>
    <r>
      <rPr>
        <i/>
        <vertAlign val="subscript"/>
        <sz val="9"/>
        <rFont val="Cambria"/>
        <family val="1"/>
      </rPr>
      <t>t</t>
    </r>
    <r>
      <rPr>
        <i/>
        <sz val="9"/>
        <rFont val="Cambria"/>
        <family val="1"/>
      </rPr>
      <t> </t>
    </r>
  </si>
  <si>
    <r>
      <t>NDPRO</t>
    </r>
    <r>
      <rPr>
        <i/>
        <vertAlign val="subscript"/>
        <sz val="9"/>
        <rFont val="Cambria"/>
        <family val="1"/>
      </rPr>
      <t>t</t>
    </r>
    <r>
      <rPr>
        <i/>
        <sz val="9"/>
        <rFont val="Cambria"/>
        <family val="1"/>
      </rPr>
      <t> </t>
    </r>
  </si>
  <si>
    <r>
      <t>NDCRE</t>
    </r>
    <r>
      <rPr>
        <b/>
        <vertAlign val="subscript"/>
        <sz val="9"/>
        <color rgb="FF000000"/>
        <rFont val="Arial"/>
        <family val="2"/>
      </rPr>
      <t>t</t>
    </r>
  </si>
  <si>
    <t>SO Re-openers</t>
  </si>
  <si>
    <r>
      <t>Office, gas national control centre and emergency control room relocation Re-opener </t>
    </r>
    <r>
      <rPr>
        <sz val="10"/>
        <color rgb="FF000000"/>
        <rFont val="Arial"/>
        <family val="2"/>
      </rPr>
      <t> </t>
    </r>
  </si>
  <si>
    <t xml:space="preserve"> SpC 3.20</t>
  </si>
  <si>
    <t>TO Pass through</t>
  </si>
  <si>
    <t>TO Pass-through costs</t>
  </si>
  <si>
    <r>
      <t>RB</t>
    </r>
    <r>
      <rPr>
        <vertAlign val="subscript"/>
        <sz val="10"/>
        <color theme="1"/>
        <rFont val="Verdana"/>
        <family val="2"/>
      </rPr>
      <t>t</t>
    </r>
  </si>
  <si>
    <r>
      <t>LF</t>
    </r>
    <r>
      <rPr>
        <vertAlign val="subscript"/>
        <sz val="10"/>
        <color theme="1"/>
        <rFont val="Verdana"/>
        <family val="2"/>
      </rPr>
      <t>t</t>
    </r>
  </si>
  <si>
    <r>
      <t>EDE</t>
    </r>
    <r>
      <rPr>
        <vertAlign val="subscript"/>
        <sz val="10"/>
        <color theme="1"/>
        <rFont val="Verdana"/>
        <family val="2"/>
      </rPr>
      <t>t</t>
    </r>
  </si>
  <si>
    <r>
      <t>OPTC</t>
    </r>
    <r>
      <rPr>
        <vertAlign val="subscript"/>
        <sz val="10"/>
        <color theme="1"/>
        <rFont val="Verdana"/>
        <family val="2"/>
      </rPr>
      <t>t</t>
    </r>
  </si>
  <si>
    <r>
      <t>IS</t>
    </r>
    <r>
      <rPr>
        <vertAlign val="subscript"/>
        <sz val="10"/>
        <color theme="1"/>
        <rFont val="Verdana"/>
        <family val="2"/>
      </rPr>
      <t>t</t>
    </r>
  </si>
  <si>
    <r>
      <t>PTV</t>
    </r>
    <r>
      <rPr>
        <vertAlign val="subscript"/>
        <sz val="10"/>
        <color theme="1"/>
        <rFont val="Verdana"/>
        <family val="2"/>
      </rPr>
      <t>t</t>
    </r>
  </si>
  <si>
    <r>
      <t>Hy</t>
    </r>
    <r>
      <rPr>
        <vertAlign val="subscript"/>
        <sz val="10"/>
        <color theme="1"/>
        <rFont val="Verdana"/>
        <family val="2"/>
      </rPr>
      <t>t</t>
    </r>
  </si>
  <si>
    <t>Distribution Networks’ and NTS’ Small Decarbonisation Projects Re-opener</t>
  </si>
  <si>
    <r>
      <t>SDPS</t>
    </r>
    <r>
      <rPr>
        <vertAlign val="subscript"/>
        <sz val="10"/>
        <color theme="1"/>
        <rFont val="Verdana"/>
        <family val="2"/>
      </rPr>
      <t>t</t>
    </r>
  </si>
  <si>
    <t>Gas conveyed to Independent systems</t>
  </si>
  <si>
    <t>Bulk Price Differential</t>
  </si>
  <si>
    <r>
      <t>BPD</t>
    </r>
    <r>
      <rPr>
        <vertAlign val="subscript"/>
        <sz val="10"/>
        <color theme="1"/>
        <rFont val="Verdana"/>
        <family val="2"/>
      </rPr>
      <t>t</t>
    </r>
  </si>
  <si>
    <t>BPD value to be provided by the licensee in accordance with licence definition</t>
  </si>
  <si>
    <t>Amount to pay Scotland Gas Networks plc</t>
  </si>
  <si>
    <r>
      <t>ACPS</t>
    </r>
    <r>
      <rPr>
        <vertAlign val="subscript"/>
        <sz val="10"/>
        <color theme="1"/>
        <rFont val="Verdana"/>
        <family val="2"/>
      </rPr>
      <t>t</t>
    </r>
  </si>
  <si>
    <t>Amount to pay Wales &amp; West Utilities Limited</t>
  </si>
  <si>
    <r>
      <t>ACPW</t>
    </r>
    <r>
      <rPr>
        <vertAlign val="subscript"/>
        <sz val="10"/>
        <color theme="1"/>
        <rFont val="Verdana"/>
        <family val="2"/>
      </rPr>
      <t>t</t>
    </r>
  </si>
  <si>
    <t>Independent Systems</t>
  </si>
  <si>
    <r>
      <t>IS</t>
    </r>
    <r>
      <rPr>
        <b/>
        <vertAlign val="subscript"/>
        <sz val="10"/>
        <color theme="1"/>
        <rFont val="Verdana"/>
        <family val="2"/>
      </rPr>
      <t>t</t>
    </r>
  </si>
  <si>
    <t>ACPSt calculation</t>
  </si>
  <si>
    <t>Scotland Gas Networks plc</t>
  </si>
  <si>
    <r>
      <t>SGNACP</t>
    </r>
    <r>
      <rPr>
        <vertAlign val="subscript"/>
        <sz val="10"/>
        <color theme="1"/>
        <rFont val="Verdana"/>
        <family val="2"/>
      </rPr>
      <t>t</t>
    </r>
  </si>
  <si>
    <t>Forecast price index for year t</t>
  </si>
  <si>
    <r>
      <t>PI</t>
    </r>
    <r>
      <rPr>
        <vertAlign val="subscript"/>
        <sz val="10"/>
        <color theme="1"/>
        <rFont val="Verdana"/>
        <family val="2"/>
      </rPr>
      <t>t</t>
    </r>
    <r>
      <rPr>
        <sz val="10"/>
        <color theme="1"/>
        <rFont val="Verdana"/>
        <family val="2"/>
      </rPr>
      <t>*</t>
    </r>
  </si>
  <si>
    <t>Price index for 2023/24</t>
  </si>
  <si>
    <r>
      <t xml:space="preserve">PI </t>
    </r>
    <r>
      <rPr>
        <vertAlign val="subscript"/>
        <sz val="10"/>
        <color theme="1"/>
        <rFont val="Verdana"/>
        <family val="2"/>
      </rPr>
      <t>2023/24</t>
    </r>
  </si>
  <si>
    <t>ACPWt calculation</t>
  </si>
  <si>
    <t>Wales &amp; West Utilities Limited</t>
  </si>
  <si>
    <r>
      <t>WWUACP</t>
    </r>
    <r>
      <rPr>
        <vertAlign val="subscript"/>
        <sz val="10"/>
        <color theme="1"/>
        <rFont val="Verdana"/>
        <family val="2"/>
      </rPr>
      <t>t</t>
    </r>
  </si>
  <si>
    <t>SO Pass through</t>
  </si>
  <si>
    <t>SO Pass-through costs</t>
  </si>
  <si>
    <t>Output Delivery Incentives (ODIt)</t>
  </si>
  <si>
    <t>Day-To-Day Customer Activities</t>
  </si>
  <si>
    <r>
      <t>CSA</t>
    </r>
    <r>
      <rPr>
        <vertAlign val="subscript"/>
        <sz val="9.5"/>
        <color rgb="FF000000"/>
        <rFont val="Verdana"/>
        <family val="2"/>
      </rPr>
      <t>t</t>
    </r>
  </si>
  <si>
    <t>Market Facilitation Element</t>
  </si>
  <si>
    <r>
      <t>CSB</t>
    </r>
    <r>
      <rPr>
        <vertAlign val="subscript"/>
        <sz val="9.5"/>
        <color rgb="FF000000"/>
        <rFont val="Verdana"/>
        <family val="2"/>
      </rPr>
      <t>t</t>
    </r>
  </si>
  <si>
    <t>Long-Term Customer Activities</t>
  </si>
  <si>
    <r>
      <t>CSC</t>
    </r>
    <r>
      <rPr>
        <vertAlign val="subscript"/>
        <sz val="9.5"/>
        <color rgb="FF000000"/>
        <rFont val="Verdana"/>
        <family val="2"/>
      </rPr>
      <t>t</t>
    </r>
    <r>
      <rPr>
        <sz val="9.5"/>
        <color rgb="FF000000"/>
        <rFont val="Verdana"/>
        <family val="2"/>
      </rPr>
      <t> </t>
    </r>
  </si>
  <si>
    <t>Other Activities &amp; Events</t>
  </si>
  <si>
    <r>
      <t>CSD</t>
    </r>
    <r>
      <rPr>
        <vertAlign val="subscript"/>
        <sz val="9.5"/>
        <color rgb="FF000000"/>
        <rFont val="Verdana"/>
        <family val="2"/>
      </rPr>
      <t>t</t>
    </r>
  </si>
  <si>
    <r>
      <t>CSI</t>
    </r>
    <r>
      <rPr>
        <b/>
        <vertAlign val="subscript"/>
        <sz val="10"/>
        <color theme="1"/>
        <rFont val="Verdana"/>
        <family val="2"/>
      </rPr>
      <t>t</t>
    </r>
  </si>
  <si>
    <t>Day-To-Day Customer Activities Element of the customer satisfaction survey - CSAt</t>
  </si>
  <si>
    <t>Performance Score</t>
  </si>
  <si>
    <r>
      <t>CSAS</t>
    </r>
    <r>
      <rPr>
        <vertAlign val="subscript"/>
        <sz val="9.5"/>
        <color rgb="FF000000"/>
        <rFont val="Verdana"/>
        <family val="2"/>
      </rPr>
      <t>t</t>
    </r>
    <r>
      <rPr>
        <sz val="9.5"/>
        <color rgb="FF000000"/>
        <rFont val="Verdana"/>
        <family val="2"/>
      </rPr>
      <t> </t>
    </r>
  </si>
  <si>
    <t>Score</t>
  </si>
  <si>
    <t>Penalty Trigger Score</t>
  </si>
  <si>
    <r>
      <t>CSAT</t>
    </r>
    <r>
      <rPr>
        <vertAlign val="subscript"/>
        <sz val="9.5"/>
        <color rgb="FF000000"/>
        <rFont val="Verdana"/>
        <family val="2"/>
      </rPr>
      <t>t</t>
    </r>
    <r>
      <rPr>
        <sz val="9.5"/>
        <color rgb="FF000000"/>
        <rFont val="Verdana"/>
        <family val="2"/>
      </rPr>
      <t> </t>
    </r>
  </si>
  <si>
    <t>Reward Trigger Score</t>
  </si>
  <si>
    <r>
      <t>CSATU</t>
    </r>
    <r>
      <rPr>
        <vertAlign val="subscript"/>
        <sz val="9.5"/>
        <color rgb="FF000000"/>
        <rFont val="Verdana"/>
        <family val="2"/>
      </rPr>
      <t>t</t>
    </r>
    <r>
      <rPr>
        <sz val="9.5"/>
        <color rgb="FF000000"/>
        <rFont val="Verdana"/>
        <family val="2"/>
      </rPr>
      <t> </t>
    </r>
  </si>
  <si>
    <t>Maximum Reward Trigger Score</t>
  </si>
  <si>
    <r>
      <t>CSAMAX</t>
    </r>
    <r>
      <rPr>
        <vertAlign val="subscript"/>
        <sz val="9.5"/>
        <color rgb="FF000000"/>
        <rFont val="Verdana"/>
        <family val="2"/>
      </rPr>
      <t>t</t>
    </r>
  </si>
  <si>
    <t>Maximum Penalty Trigger Score</t>
  </si>
  <si>
    <r>
      <t>CSAMIN</t>
    </r>
    <r>
      <rPr>
        <vertAlign val="subscript"/>
        <sz val="9.5"/>
        <color rgb="FF000000"/>
        <rFont val="Verdana"/>
        <family val="2"/>
      </rPr>
      <t>t</t>
    </r>
    <r>
      <rPr>
        <sz val="9.5"/>
        <color rgb="FF000000"/>
        <rFont val="Verdana"/>
        <family val="2"/>
      </rPr>
      <t> </t>
    </r>
  </si>
  <si>
    <r>
      <t>CSA</t>
    </r>
    <r>
      <rPr>
        <b/>
        <vertAlign val="subscript"/>
        <sz val="9.5"/>
        <color rgb="FF000000"/>
        <rFont val="Verdana"/>
        <family val="2"/>
      </rPr>
      <t>t</t>
    </r>
  </si>
  <si>
    <t>Market Facilitation Element of the customer satisfaction survey - CSBt</t>
  </si>
  <si>
    <r>
      <t>CSBS</t>
    </r>
    <r>
      <rPr>
        <vertAlign val="subscript"/>
        <sz val="9.5"/>
        <color rgb="FF000000"/>
        <rFont val="Verdana"/>
        <family val="2"/>
      </rPr>
      <t>t</t>
    </r>
    <r>
      <rPr>
        <sz val="9.5"/>
        <color rgb="FF000000"/>
        <rFont val="Verdana"/>
        <family val="2"/>
      </rPr>
      <t> </t>
    </r>
  </si>
  <si>
    <r>
      <t>CSBT</t>
    </r>
    <r>
      <rPr>
        <vertAlign val="subscript"/>
        <sz val="9.5"/>
        <color rgb="FF000000"/>
        <rFont val="Verdana"/>
        <family val="2"/>
      </rPr>
      <t>t</t>
    </r>
    <r>
      <rPr>
        <sz val="9.5"/>
        <color rgb="FF000000"/>
        <rFont val="Verdana"/>
        <family val="2"/>
      </rPr>
      <t> </t>
    </r>
  </si>
  <si>
    <r>
      <t>CSBTU</t>
    </r>
    <r>
      <rPr>
        <vertAlign val="subscript"/>
        <sz val="9.5"/>
        <color rgb="FF000000"/>
        <rFont val="Verdana"/>
        <family val="2"/>
      </rPr>
      <t>t</t>
    </r>
  </si>
  <si>
    <r>
      <t>CSBMAX</t>
    </r>
    <r>
      <rPr>
        <vertAlign val="subscript"/>
        <sz val="9.5"/>
        <color rgb="FF000000"/>
        <rFont val="Verdana"/>
        <family val="2"/>
      </rPr>
      <t>t</t>
    </r>
    <r>
      <rPr>
        <sz val="9.5"/>
        <color rgb="FF000000"/>
        <rFont val="Verdana"/>
        <family val="2"/>
      </rPr>
      <t> </t>
    </r>
  </si>
  <si>
    <r>
      <t>CSBMIN</t>
    </r>
    <r>
      <rPr>
        <vertAlign val="subscript"/>
        <sz val="9.5"/>
        <color rgb="FF000000"/>
        <rFont val="Verdana"/>
        <family val="2"/>
      </rPr>
      <t>t</t>
    </r>
  </si>
  <si>
    <r>
      <t>CSB</t>
    </r>
    <r>
      <rPr>
        <b/>
        <vertAlign val="subscript"/>
        <sz val="9.5"/>
        <color rgb="FF000000"/>
        <rFont val="Verdana"/>
        <family val="2"/>
      </rPr>
      <t>t</t>
    </r>
  </si>
  <si>
    <t>Long-Term Customer Activities Element of the customer satisfaction survey - CSCt</t>
  </si>
  <si>
    <r>
      <t>CSCS</t>
    </r>
    <r>
      <rPr>
        <vertAlign val="subscript"/>
        <sz val="9.5"/>
        <rFont val="Verdana"/>
        <family val="2"/>
      </rPr>
      <t>t</t>
    </r>
    <r>
      <rPr>
        <sz val="9.5"/>
        <rFont val="Verdana"/>
        <family val="2"/>
      </rPr>
      <t> </t>
    </r>
  </si>
  <si>
    <r>
      <t>CSCT</t>
    </r>
    <r>
      <rPr>
        <vertAlign val="subscript"/>
        <sz val="9.5"/>
        <rFont val="Verdana"/>
        <family val="2"/>
      </rPr>
      <t>t</t>
    </r>
    <r>
      <rPr>
        <sz val="9.5"/>
        <rFont val="Verdana"/>
        <family val="2"/>
      </rPr>
      <t> </t>
    </r>
  </si>
  <si>
    <r>
      <t>CSCTU</t>
    </r>
    <r>
      <rPr>
        <vertAlign val="subscript"/>
        <sz val="9.5"/>
        <rFont val="Verdana"/>
        <family val="2"/>
      </rPr>
      <t>t</t>
    </r>
    <r>
      <rPr>
        <sz val="9.5"/>
        <rFont val="Verdana"/>
        <family val="2"/>
      </rPr>
      <t> </t>
    </r>
  </si>
  <si>
    <r>
      <t>CSCMAX</t>
    </r>
    <r>
      <rPr>
        <vertAlign val="subscript"/>
        <sz val="9.5"/>
        <rFont val="Verdana"/>
        <family val="2"/>
      </rPr>
      <t>t</t>
    </r>
    <r>
      <rPr>
        <sz val="9.5"/>
        <rFont val="Verdana"/>
        <family val="2"/>
      </rPr>
      <t> </t>
    </r>
  </si>
  <si>
    <r>
      <t>CSCMIN</t>
    </r>
    <r>
      <rPr>
        <vertAlign val="subscript"/>
        <sz val="9.5"/>
        <color rgb="FF000000"/>
        <rFont val="Verdana"/>
        <family val="2"/>
      </rPr>
      <t>t</t>
    </r>
    <r>
      <rPr>
        <sz val="9.5"/>
        <color rgb="FF000000"/>
        <rFont val="Verdana"/>
        <family val="2"/>
      </rPr>
      <t> </t>
    </r>
  </si>
  <si>
    <t>CSCt </t>
  </si>
  <si>
    <t>Other Activities &amp; Events Element of the customer satisfaction survey - CSDt</t>
  </si>
  <si>
    <r>
      <t>CSDS</t>
    </r>
    <r>
      <rPr>
        <vertAlign val="subscript"/>
        <sz val="9.5"/>
        <rFont val="Verdana"/>
        <family val="2"/>
      </rPr>
      <t>t</t>
    </r>
    <r>
      <rPr>
        <sz val="9.5"/>
        <rFont val="Verdana"/>
        <family val="2"/>
      </rPr>
      <t> </t>
    </r>
  </si>
  <si>
    <r>
      <t>CSDT</t>
    </r>
    <r>
      <rPr>
        <vertAlign val="subscript"/>
        <sz val="9.5"/>
        <rFont val="Verdana"/>
        <family val="2"/>
      </rPr>
      <t>t</t>
    </r>
    <r>
      <rPr>
        <sz val="9.5"/>
        <rFont val="Verdana"/>
        <family val="2"/>
      </rPr>
      <t> </t>
    </r>
  </si>
  <si>
    <r>
      <t>CSDTU</t>
    </r>
    <r>
      <rPr>
        <vertAlign val="subscript"/>
        <sz val="9.5"/>
        <rFont val="Verdana"/>
        <family val="2"/>
      </rPr>
      <t>t</t>
    </r>
    <r>
      <rPr>
        <sz val="9.5"/>
        <rFont val="Verdana"/>
        <family val="2"/>
      </rPr>
      <t> </t>
    </r>
  </si>
  <si>
    <r>
      <t>CSDMAX</t>
    </r>
    <r>
      <rPr>
        <vertAlign val="subscript"/>
        <sz val="9.5"/>
        <rFont val="Verdana"/>
        <family val="2"/>
      </rPr>
      <t>t</t>
    </r>
    <r>
      <rPr>
        <sz val="9.5"/>
        <rFont val="Verdana"/>
        <family val="2"/>
      </rPr>
      <t> </t>
    </r>
  </si>
  <si>
    <r>
      <t>CSDMIN</t>
    </r>
    <r>
      <rPr>
        <vertAlign val="subscript"/>
        <sz val="9.5"/>
        <rFont val="Verdana"/>
        <family val="2"/>
      </rPr>
      <t>t</t>
    </r>
    <r>
      <rPr>
        <sz val="9.5"/>
        <rFont val="Verdana"/>
        <family val="2"/>
      </rPr>
      <t> </t>
    </r>
  </si>
  <si>
    <t>CSDt</t>
  </si>
  <si>
    <r>
      <t>Other Revenue Allowances (ORA</t>
    </r>
    <r>
      <rPr>
        <b/>
        <vertAlign val="subscript"/>
        <sz val="18"/>
        <rFont val="Calibri"/>
        <family val="2"/>
        <scheme val="minor"/>
      </rPr>
      <t>t</t>
    </r>
    <r>
      <rPr>
        <b/>
        <sz val="18"/>
        <rFont val="Calibri"/>
        <family val="2"/>
        <scheme val="minor"/>
      </rPr>
      <t>)</t>
    </r>
  </si>
  <si>
    <r>
      <t>Other Revenue Allowances (ORA</t>
    </r>
    <r>
      <rPr>
        <b/>
        <vertAlign val="subscript"/>
        <sz val="10"/>
        <rFont val="Verdana"/>
        <family val="2"/>
      </rPr>
      <t>t</t>
    </r>
    <r>
      <rPr>
        <b/>
        <sz val="10"/>
        <rFont val="Verdana"/>
        <family val="2"/>
      </rPr>
      <t>)</t>
    </r>
  </si>
  <si>
    <t>Network Innovation Allowance</t>
  </si>
  <si>
    <t>NIA</t>
  </si>
  <si>
    <t>Carry Over RIIO-1 Network Innovation Allowance</t>
  </si>
  <si>
    <t>CNIA</t>
  </si>
  <si>
    <t xml:space="preserve">Strategic Innovation Fund </t>
  </si>
  <si>
    <r>
      <t>SIF</t>
    </r>
    <r>
      <rPr>
        <vertAlign val="subscript"/>
        <sz val="10"/>
        <color theme="1"/>
        <rFont val="Verdana"/>
        <family val="2"/>
      </rPr>
      <t>t</t>
    </r>
  </si>
  <si>
    <t>NGT to input values as directed by the Authoritys Direction</t>
  </si>
  <si>
    <r>
      <t>PRPN</t>
    </r>
    <r>
      <rPr>
        <i/>
        <vertAlign val="subscript"/>
        <sz val="12"/>
        <color theme="1"/>
        <rFont val="Verdana"/>
        <family val="2"/>
      </rPr>
      <t>t</t>
    </r>
  </si>
  <si>
    <t>Network Innovation Allowance Calculation</t>
  </si>
  <si>
    <t>Total NIA Expenditure</t>
  </si>
  <si>
    <r>
      <t>NIAE</t>
    </r>
    <r>
      <rPr>
        <vertAlign val="subscript"/>
        <sz val="10"/>
        <rFont val="Verdana"/>
        <family val="2"/>
      </rPr>
      <t>t</t>
    </r>
  </si>
  <si>
    <t>Maximum Network innovation Allowance</t>
  </si>
  <si>
    <r>
      <t>TNIA</t>
    </r>
    <r>
      <rPr>
        <vertAlign val="subscript"/>
        <sz val="10"/>
        <rFont val="Verdana"/>
        <family val="2"/>
      </rPr>
      <t>t</t>
    </r>
  </si>
  <si>
    <r>
      <t>NIA</t>
    </r>
    <r>
      <rPr>
        <b/>
        <vertAlign val="subscript"/>
        <sz val="10"/>
        <color theme="1"/>
        <rFont val="Verdana"/>
        <family val="2"/>
      </rPr>
      <t>t</t>
    </r>
  </si>
  <si>
    <t xml:space="preserve">Carry Over Network Innovation Allowance </t>
  </si>
  <si>
    <t>Eligible CNIA Expenditure</t>
  </si>
  <si>
    <r>
      <t>ECNIA</t>
    </r>
    <r>
      <rPr>
        <vertAlign val="subscript"/>
        <sz val="10"/>
        <color theme="1"/>
        <rFont val="Verdana"/>
        <family val="2"/>
      </rPr>
      <t>t</t>
    </r>
  </si>
  <si>
    <t xml:space="preserve">The total RIIO-2 NIA cap for the licensee, including hydrogen innovation funding </t>
  </si>
  <si>
    <t>CTNIA</t>
  </si>
  <si>
    <t>Value of any expenditure which a licensee cannot recover to be forecast by the licensee (or directed by the authority)</t>
  </si>
  <si>
    <r>
      <t>The CNIA allowance in relation to a Regulatory Year. For the Regulatory Year 2026/27 the value of CNIA</t>
    </r>
    <r>
      <rPr>
        <vertAlign val="subscript"/>
        <sz val="10"/>
        <color theme="1"/>
        <rFont val="Verdana"/>
        <family val="2"/>
      </rPr>
      <t xml:space="preserve">t-1 </t>
    </r>
    <r>
      <rPr>
        <sz val="10"/>
        <color theme="1"/>
        <rFont val="Verdana"/>
        <family val="2"/>
      </rPr>
      <t>is zero</t>
    </r>
  </si>
  <si>
    <r>
      <t>CNIA</t>
    </r>
    <r>
      <rPr>
        <vertAlign val="subscript"/>
        <sz val="10"/>
        <color theme="1"/>
        <rFont val="Verdana"/>
        <family val="2"/>
      </rPr>
      <t xml:space="preserve">t-1 </t>
    </r>
  </si>
  <si>
    <t>Amount recovered by the licensee in relation to the Regulatory Year 2026/27</t>
  </si>
  <si>
    <r>
      <t>CNIAR</t>
    </r>
    <r>
      <rPr>
        <vertAlign val="subscript"/>
        <sz val="10"/>
        <color theme="1"/>
        <rFont val="Verdana"/>
        <family val="2"/>
      </rPr>
      <t>t</t>
    </r>
  </si>
  <si>
    <t>Carry-over Network Innovation Allowance</t>
  </si>
  <si>
    <r>
      <t>CNIA</t>
    </r>
    <r>
      <rPr>
        <b/>
        <vertAlign val="subscript"/>
        <sz val="10"/>
        <color theme="1"/>
        <rFont val="Verdana"/>
        <family val="2"/>
      </rPr>
      <t>t</t>
    </r>
  </si>
  <si>
    <t>CTNIA Calculation</t>
  </si>
  <si>
    <t>RIIO-2 NIA cap for the licensee, including hydrogen innovation funding</t>
  </si>
  <si>
    <t>R2TNIA</t>
  </si>
  <si>
    <t>Sum of NIA allowance in RIIO-2</t>
  </si>
  <si>
    <r>
      <t>Sum of  NIA</t>
    </r>
    <r>
      <rPr>
        <vertAlign val="subscript"/>
        <sz val="10"/>
        <color theme="1"/>
        <rFont val="Verdana"/>
        <family val="2"/>
      </rPr>
      <t xml:space="preserve">t </t>
    </r>
  </si>
  <si>
    <r>
      <t>SO Other Revenue Allowances (SOORA</t>
    </r>
    <r>
      <rPr>
        <b/>
        <vertAlign val="subscript"/>
        <sz val="18"/>
        <rFont val="Calibri"/>
        <family val="2"/>
        <scheme val="minor"/>
      </rPr>
      <t>t</t>
    </r>
    <r>
      <rPr>
        <b/>
        <sz val="18"/>
        <rFont val="Calibri"/>
        <family val="2"/>
        <scheme val="minor"/>
      </rPr>
      <t>)</t>
    </r>
  </si>
  <si>
    <t xml:space="preserve">Entry Capacity and Exit Capacity Constraint Management </t>
  </si>
  <si>
    <r>
      <t>CM</t>
    </r>
    <r>
      <rPr>
        <i/>
        <vertAlign val="subscript"/>
        <sz val="9"/>
        <color theme="1"/>
        <rFont val="Verdana"/>
        <family val="2"/>
      </rPr>
      <t>t</t>
    </r>
  </si>
  <si>
    <t xml:space="preserve">System operator environmental incentives </t>
  </si>
  <si>
    <r>
      <t>SOEI</t>
    </r>
    <r>
      <rPr>
        <i/>
        <vertAlign val="subscript"/>
        <sz val="9"/>
        <color theme="1"/>
        <rFont val="Verdana"/>
        <family val="2"/>
      </rPr>
      <t>t</t>
    </r>
  </si>
  <si>
    <t>System operator external incentives, revenues and costs</t>
  </si>
  <si>
    <r>
      <t>SOIRC</t>
    </r>
    <r>
      <rPr>
        <i/>
        <vertAlign val="subscript"/>
        <sz val="9"/>
        <color theme="1"/>
        <rFont val="Verdana"/>
        <family val="2"/>
      </rPr>
      <t>t</t>
    </r>
  </si>
  <si>
    <t>Pre-RIIO pension true up and has the value given in the GT3 PCFM</t>
  </si>
  <si>
    <r>
      <t>SOPRPN</t>
    </r>
    <r>
      <rPr>
        <i/>
        <vertAlign val="subscript"/>
        <sz val="9"/>
        <color theme="1"/>
        <rFont val="Verdana"/>
        <family val="2"/>
      </rPr>
      <t>t</t>
    </r>
  </si>
  <si>
    <t xml:space="preserve">SO Other Revenue Allowances </t>
  </si>
  <si>
    <t>SOORAt</t>
  </si>
  <si>
    <t>Calculation of Constraint Management incentive revenue (CMt)</t>
  </si>
  <si>
    <r>
      <t>CMIR</t>
    </r>
    <r>
      <rPr>
        <vertAlign val="subscript"/>
        <sz val="9"/>
        <color theme="1"/>
        <rFont val="Verdana"/>
        <family val="2"/>
      </rPr>
      <t>t</t>
    </r>
  </si>
  <si>
    <t xml:space="preserve">Revenue from accelerated release of Incremental Obligated Entry Capacity from sales of Non-Obligated Entry Capacity at an NTS Entry Point </t>
  </si>
  <si>
    <r>
      <t>RAREnCA</t>
    </r>
    <r>
      <rPr>
        <vertAlign val="subscript"/>
        <sz val="9"/>
        <color theme="1"/>
        <rFont val="Verdana"/>
        <family val="2"/>
      </rPr>
      <t>t</t>
    </r>
  </si>
  <si>
    <t>Exit Capacity buyback costs</t>
  </si>
  <si>
    <r>
      <t>ExBBCNLRA</t>
    </r>
    <r>
      <rPr>
        <vertAlign val="subscript"/>
        <sz val="9"/>
        <color theme="1"/>
        <rFont val="Verdana"/>
        <family val="2"/>
      </rPr>
      <t>t</t>
    </r>
  </si>
  <si>
    <r>
      <t>CM</t>
    </r>
    <r>
      <rPr>
        <b/>
        <vertAlign val="subscript"/>
        <sz val="9"/>
        <color theme="1"/>
        <rFont val="Verdana"/>
        <family val="2"/>
      </rPr>
      <t>t</t>
    </r>
  </si>
  <si>
    <r>
      <t>Calculation of Constraint Management incentive revenue (CMIR</t>
    </r>
    <r>
      <rPr>
        <b/>
        <vertAlign val="subscript"/>
        <sz val="9"/>
        <rFont val="Verdana"/>
        <family val="2"/>
      </rPr>
      <t>t</t>
    </r>
    <r>
      <rPr>
        <b/>
        <sz val="9"/>
        <rFont val="Verdana"/>
        <family val="2"/>
      </rPr>
      <t>)</t>
    </r>
  </si>
  <si>
    <t>Constraint management sharing factor</t>
  </si>
  <si>
    <t>CMSF</t>
  </si>
  <si>
    <t>Constraint management target cost</t>
  </si>
  <si>
    <t>CMOpTC</t>
  </si>
  <si>
    <t>Constraint management performance</t>
  </si>
  <si>
    <t>CMOpPM</t>
  </si>
  <si>
    <t>Constraint management investment cost</t>
  </si>
  <si>
    <t>CMInvC</t>
  </si>
  <si>
    <t>Provisonal CMIR</t>
  </si>
  <si>
    <t>Where future values cannot be accurately forecast using the licence calculation, these cells may be overwritten with direct inputs by the licensee.</t>
  </si>
  <si>
    <t>Annual lower limit on constraint management incentive revenue</t>
  </si>
  <si>
    <r>
      <t>ANLL</t>
    </r>
    <r>
      <rPr>
        <vertAlign val="subscript"/>
        <sz val="9"/>
        <rFont val="Verdana"/>
        <family val="2"/>
      </rPr>
      <t>t</t>
    </r>
  </si>
  <si>
    <t>Annual upper limit on constraint management incentive revenue</t>
  </si>
  <si>
    <r>
      <t>ANLU</t>
    </r>
    <r>
      <rPr>
        <vertAlign val="subscript"/>
        <sz val="9"/>
        <rFont val="Verdana"/>
        <family val="2"/>
      </rPr>
      <t>t</t>
    </r>
  </si>
  <si>
    <r>
      <t>CMIR</t>
    </r>
    <r>
      <rPr>
        <b/>
        <vertAlign val="subscript"/>
        <sz val="9"/>
        <rFont val="Verdana"/>
        <family val="2"/>
      </rPr>
      <t>t</t>
    </r>
  </si>
  <si>
    <r>
      <t>Calculation of constraint management performance measure (CMOpPM</t>
    </r>
    <r>
      <rPr>
        <b/>
        <vertAlign val="subscript"/>
        <sz val="9"/>
        <rFont val="Verdana"/>
        <family val="2"/>
      </rPr>
      <t>t</t>
    </r>
    <r>
      <rPr>
        <b/>
        <sz val="9"/>
        <rFont val="Verdana"/>
        <family val="2"/>
      </rPr>
      <t>)</t>
    </r>
  </si>
  <si>
    <t>CM operational costs for Entry Capacity and Exit Capacity</t>
  </si>
  <si>
    <r>
      <t>CMOpC</t>
    </r>
    <r>
      <rPr>
        <vertAlign val="subscript"/>
        <sz val="9"/>
        <color theme="1"/>
        <rFont val="Verdana"/>
        <family val="2"/>
      </rPr>
      <t>t</t>
    </r>
  </si>
  <si>
    <t>Revenue from Non-obligated entry capacity</t>
  </si>
  <si>
    <r>
      <t>RNOEC</t>
    </r>
    <r>
      <rPr>
        <vertAlign val="subscript"/>
        <sz val="9"/>
        <color theme="1"/>
        <rFont val="Verdana"/>
        <family val="2"/>
      </rPr>
      <t>t</t>
    </r>
  </si>
  <si>
    <r>
      <t>RAREnCA</t>
    </r>
    <r>
      <rPr>
        <vertAlign val="subscript"/>
        <sz val="9"/>
        <color theme="1"/>
        <rFont val="Verdana"/>
        <family val="2"/>
      </rPr>
      <t xml:space="preserve">t </t>
    </r>
  </si>
  <si>
    <t xml:space="preserve">Revenue from locational sell actions and physical renomination incentive charges </t>
  </si>
  <si>
    <r>
      <t>RLOC</t>
    </r>
    <r>
      <rPr>
        <vertAlign val="subscript"/>
        <sz val="9"/>
        <color theme="1"/>
        <rFont val="Verdana"/>
        <family val="2"/>
      </rPr>
      <t>t</t>
    </r>
  </si>
  <si>
    <t>Revenue from the sale of Non-obligated Exit Capacity</t>
  </si>
  <si>
    <t>RNOExCt</t>
  </si>
  <si>
    <t xml:space="preserve">Any further revenues that the Authority has directed to include </t>
  </si>
  <si>
    <r>
      <t>RADD</t>
    </r>
    <r>
      <rPr>
        <vertAlign val="subscript"/>
        <sz val="9"/>
        <color theme="1"/>
        <rFont val="Verdana"/>
        <family val="2"/>
      </rPr>
      <t>t</t>
    </r>
  </si>
  <si>
    <t xml:space="preserve">The commodity value associated with a primary Locational Sell Action </t>
  </si>
  <si>
    <r>
      <t>CMCS</t>
    </r>
    <r>
      <rPr>
        <i/>
        <vertAlign val="subscript"/>
        <sz val="9"/>
        <color theme="1"/>
        <rFont val="Verdana"/>
        <family val="2"/>
      </rPr>
      <t>t</t>
    </r>
  </si>
  <si>
    <t>Commodity value associated with a primary Locational Buy Action</t>
  </si>
  <si>
    <r>
      <t>CMCB</t>
    </r>
    <r>
      <rPr>
        <i/>
        <vertAlign val="subscript"/>
        <sz val="9"/>
        <color theme="1"/>
        <rFont val="Verdana"/>
        <family val="2"/>
      </rPr>
      <t>t</t>
    </r>
  </si>
  <si>
    <r>
      <t>CMOpPM</t>
    </r>
    <r>
      <rPr>
        <b/>
        <vertAlign val="subscript"/>
        <sz val="9"/>
        <rFont val="Verdana"/>
        <family val="2"/>
      </rPr>
      <t>t</t>
    </r>
  </si>
  <si>
    <t>Calculation of commodity value associated with primary Location Sell Actions (CMCSt)</t>
  </si>
  <si>
    <t xml:space="preserve">The volume of gas traded by the System Operator through Locational Sell Actions to support the resolution of a constraint on the relevant day; </t>
  </si>
  <si>
    <r>
      <t>CMLS</t>
    </r>
    <r>
      <rPr>
        <i/>
        <vertAlign val="subscript"/>
        <sz val="9"/>
        <color theme="1"/>
        <rFont val="Verdana"/>
        <family val="2"/>
      </rPr>
      <t>v,d</t>
    </r>
  </si>
  <si>
    <t>The volume of gas traded by the System Operator through Locational Buy Actions to support the resolution of an associated primary Locational Sell Action on the relevant day; and</t>
  </si>
  <si>
    <r>
      <t>CMLB</t>
    </r>
    <r>
      <rPr>
        <i/>
        <vertAlign val="subscript"/>
        <sz val="9"/>
        <color theme="1"/>
        <rFont val="Verdana"/>
        <family val="2"/>
      </rPr>
      <t>v,d</t>
    </r>
  </si>
  <si>
    <t>The System Average Price on the relevant day gas is traded.</t>
  </si>
  <si>
    <r>
      <t>SAP</t>
    </r>
    <r>
      <rPr>
        <i/>
        <vertAlign val="subscript"/>
        <sz val="9"/>
        <color theme="1"/>
        <rFont val="Verdana"/>
        <family val="2"/>
      </rPr>
      <t>d</t>
    </r>
  </si>
  <si>
    <t>Commodity value associated with primary Location Sell Actions</t>
  </si>
  <si>
    <t>CMCSt</t>
  </si>
  <si>
    <t>Calculation of commodity value associated with primary Locational Buy Actions (CMCBt)</t>
  </si>
  <si>
    <r>
      <t>The volume of gas traded by the System Operator through Locational Buy Actions to support the resolution of an associated primary Locational Sell Action on the relevant day;</t>
    </r>
    <r>
      <rPr>
        <i/>
        <strike/>
        <sz val="9"/>
        <color theme="1"/>
        <rFont val="Verdana"/>
        <family val="2"/>
      </rPr>
      <t xml:space="preserve"> </t>
    </r>
  </si>
  <si>
    <t xml:space="preserve">The volume of gas traded by the System Operator through Locational Sell Actions to support the resolution of a constraint on the relevant day; and  </t>
  </si>
  <si>
    <t>The System Average Price on the relevant day gas is traded</t>
  </si>
  <si>
    <t>Commodity value associated with primary Locational Buy Actions</t>
  </si>
  <si>
    <t>CMCBt</t>
  </si>
  <si>
    <r>
      <t>Calculation of constraint management operational costs (CMOpC</t>
    </r>
    <r>
      <rPr>
        <b/>
        <vertAlign val="subscript"/>
        <sz val="9"/>
        <rFont val="Verdana"/>
        <family val="2"/>
      </rPr>
      <t>t</t>
    </r>
    <r>
      <rPr>
        <b/>
        <sz val="9"/>
        <rFont val="Verdana"/>
        <family val="2"/>
      </rPr>
      <t>)</t>
    </r>
  </si>
  <si>
    <t>Entry capacity operational CM cost term</t>
  </si>
  <si>
    <r>
      <t>EnCMOpC</t>
    </r>
    <r>
      <rPr>
        <vertAlign val="subscript"/>
        <sz val="9"/>
        <rFont val="Verdana"/>
        <family val="2"/>
      </rPr>
      <t>t</t>
    </r>
  </si>
  <si>
    <t>Exit capacity operational CM cost term</t>
  </si>
  <si>
    <r>
      <t>ExCMOpC</t>
    </r>
    <r>
      <rPr>
        <vertAlign val="subscript"/>
        <sz val="9"/>
        <rFont val="Verdana"/>
        <family val="2"/>
      </rPr>
      <t>t</t>
    </r>
  </si>
  <si>
    <t>Constraint management operational costs</t>
  </si>
  <si>
    <r>
      <t>CMOpC</t>
    </r>
    <r>
      <rPr>
        <b/>
        <vertAlign val="subscript"/>
        <sz val="9"/>
        <rFont val="Verdana"/>
        <family val="2"/>
      </rPr>
      <t>t</t>
    </r>
  </si>
  <si>
    <r>
      <t>Calculation of constraint management investment costs (CMInvC</t>
    </r>
    <r>
      <rPr>
        <b/>
        <vertAlign val="subscript"/>
        <sz val="9"/>
        <rFont val="Verdana"/>
        <family val="2"/>
      </rPr>
      <t>t</t>
    </r>
    <r>
      <rPr>
        <b/>
        <sz val="9"/>
        <rFont val="Verdana"/>
        <family val="2"/>
      </rPr>
      <t>)</t>
    </r>
  </si>
  <si>
    <t>Entry capacity investment CM cost term</t>
  </si>
  <si>
    <r>
      <t>EnCMInvC</t>
    </r>
    <r>
      <rPr>
        <vertAlign val="subscript"/>
        <sz val="9"/>
        <rFont val="Verdana"/>
        <family val="2"/>
      </rPr>
      <t>t</t>
    </r>
  </si>
  <si>
    <t>Exit capacity investment CM cost term</t>
  </si>
  <si>
    <r>
      <t>ExCMInvC</t>
    </r>
    <r>
      <rPr>
        <vertAlign val="subscript"/>
        <sz val="9"/>
        <rFont val="Verdana"/>
        <family val="2"/>
      </rPr>
      <t>t</t>
    </r>
  </si>
  <si>
    <t>Constraint management investment costs</t>
  </si>
  <si>
    <r>
      <t>CMInvC</t>
    </r>
    <r>
      <rPr>
        <b/>
        <vertAlign val="subscript"/>
        <sz val="9"/>
        <rFont val="Verdana"/>
        <family val="2"/>
      </rPr>
      <t>t</t>
    </r>
  </si>
  <si>
    <r>
      <t>Calculation of Constraint Management operational target (CMOpTC</t>
    </r>
    <r>
      <rPr>
        <b/>
        <vertAlign val="subscript"/>
        <sz val="9"/>
        <color theme="1"/>
        <rFont val="Verdana"/>
        <family val="2"/>
      </rPr>
      <t>t</t>
    </r>
    <r>
      <rPr>
        <b/>
        <sz val="9"/>
        <color theme="1"/>
        <rFont val="Verdana"/>
        <family val="2"/>
      </rPr>
      <t xml:space="preserve">) </t>
    </r>
  </si>
  <si>
    <t xml:space="preserve">Constraint Management base target </t>
  </si>
  <si>
    <r>
      <t>CMOpBT</t>
    </r>
    <r>
      <rPr>
        <vertAlign val="subscript"/>
        <sz val="9"/>
        <color theme="1"/>
        <rFont val="Verdana"/>
        <family val="2"/>
      </rPr>
      <t>t</t>
    </r>
  </si>
  <si>
    <t xml:space="preserve">Variation to the Constraint Management target </t>
  </si>
  <si>
    <r>
      <t>CMOpDT</t>
    </r>
    <r>
      <rPr>
        <vertAlign val="subscript"/>
        <sz val="9"/>
        <color theme="1"/>
        <rFont val="Verdana"/>
        <family val="2"/>
      </rPr>
      <t>t</t>
    </r>
  </si>
  <si>
    <t xml:space="preserve">Constraint Management operational target </t>
  </si>
  <si>
    <r>
      <t>CMOpTC</t>
    </r>
    <r>
      <rPr>
        <b/>
        <vertAlign val="subscript"/>
        <sz val="9"/>
        <color theme="1"/>
        <rFont val="Verdana"/>
        <family val="2"/>
      </rPr>
      <t>t</t>
    </r>
  </si>
  <si>
    <r>
      <t>SO External Incentives, Revenues and Costs (SOIRC</t>
    </r>
    <r>
      <rPr>
        <b/>
        <vertAlign val="subscript"/>
        <sz val="9"/>
        <color theme="1"/>
        <rFont val="Verdana"/>
        <family val="2"/>
      </rPr>
      <t>t</t>
    </r>
    <r>
      <rPr>
        <b/>
        <sz val="9"/>
        <color theme="1"/>
        <rFont val="Verdana"/>
        <family val="2"/>
      </rPr>
      <t>)</t>
    </r>
  </si>
  <si>
    <t>Residual balancing costs</t>
  </si>
  <si>
    <r>
      <t>RBC</t>
    </r>
    <r>
      <rPr>
        <vertAlign val="subscript"/>
        <sz val="9"/>
        <color theme="1"/>
        <rFont val="Verdana"/>
        <family val="2"/>
      </rPr>
      <t>t</t>
    </r>
  </si>
  <si>
    <t>Operating Margin costs</t>
  </si>
  <si>
    <r>
      <t>OMC</t>
    </r>
    <r>
      <rPr>
        <vertAlign val="subscript"/>
        <sz val="9"/>
        <color theme="1"/>
        <rFont val="Verdana"/>
        <family val="2"/>
      </rPr>
      <t>t</t>
    </r>
  </si>
  <si>
    <t>Shrinkage and compressor elec costs</t>
  </si>
  <si>
    <r>
      <t>SC</t>
    </r>
    <r>
      <rPr>
        <vertAlign val="subscript"/>
        <sz val="9"/>
        <color theme="1"/>
        <rFont val="Verdana"/>
        <family val="2"/>
      </rPr>
      <t>t</t>
    </r>
  </si>
  <si>
    <t>Residual balancing incentive revenue</t>
  </si>
  <si>
    <r>
      <t>RBIR</t>
    </r>
    <r>
      <rPr>
        <vertAlign val="subscript"/>
        <sz val="9"/>
        <color theme="1"/>
        <rFont val="Verdana"/>
        <family val="2"/>
      </rPr>
      <t>t</t>
    </r>
  </si>
  <si>
    <t>Quality of day ahead demand forecasting incentive revenue</t>
  </si>
  <si>
    <r>
      <t>QDAIR</t>
    </r>
    <r>
      <rPr>
        <vertAlign val="subscript"/>
        <sz val="9"/>
        <color theme="1"/>
        <rFont val="Verdana"/>
        <family val="2"/>
      </rPr>
      <t>t</t>
    </r>
  </si>
  <si>
    <t>Maintenance incentive revenue</t>
  </si>
  <si>
    <r>
      <t>MIR</t>
    </r>
    <r>
      <rPr>
        <vertAlign val="subscript"/>
        <sz val="9"/>
        <color theme="1"/>
        <rFont val="Verdana"/>
        <family val="2"/>
      </rPr>
      <t>t</t>
    </r>
  </si>
  <si>
    <t>NTS External Cost SO Revenue</t>
  </si>
  <si>
    <r>
      <t>SOIRC</t>
    </r>
    <r>
      <rPr>
        <b/>
        <vertAlign val="subscript"/>
        <sz val="9"/>
        <color theme="1"/>
        <rFont val="Verdana"/>
        <family val="2"/>
      </rPr>
      <t>t</t>
    </r>
    <r>
      <rPr>
        <b/>
        <sz val="9"/>
        <color theme="1"/>
        <rFont val="Verdana"/>
        <family val="2"/>
      </rPr>
      <t xml:space="preserve"> </t>
    </r>
  </si>
  <si>
    <t>Net Residual Balancing costs</t>
  </si>
  <si>
    <t>Basic Net Neutrality Amount</t>
  </si>
  <si>
    <t>BasicNet</t>
  </si>
  <si>
    <t>Value to be input according to UNC definition</t>
  </si>
  <si>
    <t>Adjustment Net Neutrality Amount</t>
  </si>
  <si>
    <t>AdjustNet</t>
  </si>
  <si>
    <t>Value of net residual balancing costs incurred  to be provided by the licensee</t>
  </si>
  <si>
    <r>
      <t>RBC</t>
    </r>
    <r>
      <rPr>
        <b/>
        <vertAlign val="subscript"/>
        <sz val="9"/>
        <color theme="1"/>
        <rFont val="Verdana"/>
        <family val="2"/>
      </rPr>
      <t>t</t>
    </r>
  </si>
  <si>
    <r>
      <t>Residual Gas Balancing Incentive Revenue (RBIR</t>
    </r>
    <r>
      <rPr>
        <b/>
        <vertAlign val="subscript"/>
        <sz val="9"/>
        <color theme="1"/>
        <rFont val="Verdana"/>
        <family val="2"/>
      </rPr>
      <t>t</t>
    </r>
    <r>
      <rPr>
        <b/>
        <sz val="9"/>
        <color theme="1"/>
        <rFont val="Verdana"/>
        <family val="2"/>
      </rPr>
      <t>)</t>
    </r>
  </si>
  <si>
    <t>Sum of the total daily incentive payments</t>
  </si>
  <si>
    <r>
      <t>STIP</t>
    </r>
    <r>
      <rPr>
        <vertAlign val="subscript"/>
        <sz val="9"/>
        <color theme="1"/>
        <rFont val="Verdana"/>
        <family val="2"/>
      </rPr>
      <t>t</t>
    </r>
  </si>
  <si>
    <t>Maximum residual gas balancing incentive</t>
  </si>
  <si>
    <r>
      <t>RBIR</t>
    </r>
    <r>
      <rPr>
        <b/>
        <vertAlign val="subscript"/>
        <sz val="9"/>
        <color theme="1"/>
        <rFont val="Verdana"/>
        <family val="2"/>
      </rPr>
      <t>t</t>
    </r>
    <r>
      <rPr>
        <b/>
        <sz val="9"/>
        <color theme="1"/>
        <rFont val="Verdana"/>
        <family val="2"/>
      </rPr>
      <t xml:space="preserve"> </t>
    </r>
  </si>
  <si>
    <r>
      <t>Total Daily Incentive Payments (STIP</t>
    </r>
    <r>
      <rPr>
        <b/>
        <vertAlign val="subscript"/>
        <sz val="9"/>
        <color theme="1"/>
        <rFont val="Verdana"/>
        <family val="2"/>
      </rPr>
      <t>t</t>
    </r>
    <r>
      <rPr>
        <b/>
        <sz val="9"/>
        <color theme="1"/>
        <rFont val="Verdana"/>
        <family val="2"/>
      </rPr>
      <t>)</t>
    </r>
  </si>
  <si>
    <t>Sum of daily price incentive payment</t>
  </si>
  <si>
    <r>
      <t>DPIP</t>
    </r>
    <r>
      <rPr>
        <i/>
        <vertAlign val="subscript"/>
        <sz val="9"/>
        <color theme="1"/>
        <rFont val="Verdana"/>
        <family val="2"/>
      </rPr>
      <t>t,d</t>
    </r>
  </si>
  <si>
    <t>Sum of daily linepack incentive payment</t>
  </si>
  <si>
    <r>
      <t>DLIP</t>
    </r>
    <r>
      <rPr>
        <i/>
        <vertAlign val="subscript"/>
        <sz val="9"/>
        <color theme="1"/>
        <rFont val="Verdana"/>
        <family val="2"/>
      </rPr>
      <t>t,d</t>
    </r>
  </si>
  <si>
    <r>
      <t>STIP</t>
    </r>
    <r>
      <rPr>
        <b/>
        <vertAlign val="subscript"/>
        <sz val="9"/>
        <color theme="1"/>
        <rFont val="Verdana"/>
        <family val="2"/>
      </rPr>
      <t>t</t>
    </r>
  </si>
  <si>
    <r>
      <t>Quality of Demand Forecast incentive revenue (QDAIR</t>
    </r>
    <r>
      <rPr>
        <b/>
        <vertAlign val="subscript"/>
        <sz val="9"/>
        <color theme="1"/>
        <rFont val="Verdana"/>
        <family val="2"/>
      </rPr>
      <t>t</t>
    </r>
    <r>
      <rPr>
        <b/>
        <sz val="9"/>
        <color theme="1"/>
        <rFont val="Verdana"/>
        <family val="2"/>
      </rPr>
      <t>)</t>
    </r>
  </si>
  <si>
    <t>Day ahead demand forecasting incentivised average forecast error</t>
  </si>
  <si>
    <r>
      <t>DAFIE</t>
    </r>
    <r>
      <rPr>
        <vertAlign val="subscript"/>
        <sz val="9"/>
        <color theme="1"/>
        <rFont val="Verdana"/>
        <family val="2"/>
      </rPr>
      <t>t</t>
    </r>
  </si>
  <si>
    <t>mcm/d</t>
  </si>
  <si>
    <t>Day ahead demand forecasting adjustment</t>
  </si>
  <si>
    <r>
      <t>DFA</t>
    </r>
    <r>
      <rPr>
        <vertAlign val="subscript"/>
        <sz val="9"/>
        <color theme="1"/>
        <rFont val="Verdana"/>
        <family val="2"/>
      </rPr>
      <t>t</t>
    </r>
  </si>
  <si>
    <t>mcm</t>
  </si>
  <si>
    <t>Quality of day ahead demand forecasting incentive incentive</t>
  </si>
  <si>
    <r>
      <t>QDAIR</t>
    </r>
    <r>
      <rPr>
        <b/>
        <vertAlign val="subscript"/>
        <sz val="9"/>
        <color theme="1"/>
        <rFont val="Verdana"/>
        <family val="2"/>
      </rPr>
      <t>t</t>
    </r>
  </si>
  <si>
    <r>
      <t>Maintenance Incentive Revenue (MIR</t>
    </r>
    <r>
      <rPr>
        <b/>
        <vertAlign val="subscript"/>
        <sz val="9"/>
        <color theme="1"/>
        <rFont val="Verdana"/>
        <family val="2"/>
      </rPr>
      <t>t</t>
    </r>
    <r>
      <rPr>
        <b/>
        <sz val="9"/>
        <color theme="1"/>
        <rFont val="Verdana"/>
        <family val="2"/>
      </rPr>
      <t>)</t>
    </r>
  </si>
  <si>
    <t xml:space="preserve">Maintenance Change Incentive Revenue </t>
  </si>
  <si>
    <r>
      <t>MCIR</t>
    </r>
    <r>
      <rPr>
        <vertAlign val="subscript"/>
        <sz val="9"/>
        <color theme="1"/>
        <rFont val="Verdana"/>
        <family val="2"/>
      </rPr>
      <t>t</t>
    </r>
  </si>
  <si>
    <t>Maintenance Days Incentive Revenue (non-RVO)</t>
  </si>
  <si>
    <r>
      <t>MDI</t>
    </r>
    <r>
      <rPr>
        <vertAlign val="subscript"/>
        <sz val="9"/>
        <color theme="1"/>
        <rFont val="Verdana"/>
        <family val="2"/>
      </rPr>
      <t>t</t>
    </r>
  </si>
  <si>
    <t>Maintenance Days Incentive Revenue (RVO)</t>
  </si>
  <si>
    <r>
      <t>MDIRV</t>
    </r>
    <r>
      <rPr>
        <vertAlign val="subscript"/>
        <sz val="9"/>
        <color theme="1"/>
        <rFont val="Verdana"/>
        <family val="2"/>
      </rPr>
      <t>t</t>
    </r>
  </si>
  <si>
    <t xml:space="preserve">Maintenance Incentive Revenue </t>
  </si>
  <si>
    <r>
      <t>MIR</t>
    </r>
    <r>
      <rPr>
        <b/>
        <vertAlign val="subscript"/>
        <sz val="9"/>
        <color theme="1"/>
        <rFont val="Verdana"/>
        <family val="2"/>
      </rPr>
      <t>t</t>
    </r>
  </si>
  <si>
    <r>
      <t>Maintenance Change Incentive Revenue (MCIR</t>
    </r>
    <r>
      <rPr>
        <b/>
        <vertAlign val="subscript"/>
        <sz val="9"/>
        <color theme="1"/>
        <rFont val="Verdana"/>
        <family val="2"/>
      </rPr>
      <t>t</t>
    </r>
    <r>
      <rPr>
        <b/>
        <sz val="9"/>
        <color theme="1"/>
        <rFont val="Verdana"/>
        <family val="2"/>
      </rPr>
      <t>)</t>
    </r>
  </si>
  <si>
    <t>total number of actual Maintenance Change Days for Regulatory Year t in relation to the Maintenance Workload</t>
  </si>
  <si>
    <r>
      <t>MCICD</t>
    </r>
    <r>
      <rPr>
        <i/>
        <vertAlign val="subscript"/>
        <sz val="9"/>
        <color theme="1"/>
        <rFont val="Verdana"/>
        <family val="2"/>
      </rPr>
      <t>t</t>
    </r>
  </si>
  <si>
    <t>the Maintenance change incentive target and has a value 3.5% of actual Maintenance Change Days for Regulatory Year t in relation to the Maintenance Workload</t>
  </si>
  <si>
    <r>
      <t>MCITD</t>
    </r>
    <r>
      <rPr>
        <i/>
        <vertAlign val="subscript"/>
        <sz val="9"/>
        <color theme="1"/>
        <rFont val="Verdana"/>
        <family val="2"/>
      </rPr>
      <t>t</t>
    </r>
  </si>
  <si>
    <t xml:space="preserve">the Maintenance change incentive upper limit and has a value of 4% of actual Maintenance Change Days for Regulatory Year t, </t>
  </si>
  <si>
    <r>
      <t>MCITDU</t>
    </r>
    <r>
      <rPr>
        <i/>
        <vertAlign val="subscript"/>
        <sz val="9"/>
        <color theme="1"/>
        <rFont val="Verdana"/>
        <family val="2"/>
      </rPr>
      <t>t</t>
    </r>
  </si>
  <si>
    <t>Maintenance Change Incentive Revenue</t>
  </si>
  <si>
    <r>
      <t>Maintenance Days Incentive (Non-RVO) (MDI</t>
    </r>
    <r>
      <rPr>
        <b/>
        <vertAlign val="subscript"/>
        <sz val="9"/>
        <color theme="1"/>
        <rFont val="Verdana"/>
        <family val="2"/>
      </rPr>
      <t>t</t>
    </r>
    <r>
      <rPr>
        <b/>
        <sz val="9"/>
        <color theme="1"/>
        <rFont val="Verdana"/>
        <family val="2"/>
      </rPr>
      <t>)</t>
    </r>
  </si>
  <si>
    <t xml:space="preserve">Total Quantity of Customers Impacting Work in Days </t>
  </si>
  <si>
    <r>
      <t>TQM</t>
    </r>
    <r>
      <rPr>
        <vertAlign val="subscript"/>
        <sz val="9"/>
        <color theme="1"/>
        <rFont val="Verdana"/>
        <family val="2"/>
      </rPr>
      <t>t</t>
    </r>
  </si>
  <si>
    <t>Days</t>
  </si>
  <si>
    <t>License Value</t>
  </si>
  <si>
    <t>Advice Notice Day target (non-RVO)</t>
  </si>
  <si>
    <r>
      <t>MADT</t>
    </r>
    <r>
      <rPr>
        <vertAlign val="subscript"/>
        <sz val="9"/>
        <color theme="1"/>
        <rFont val="Verdana"/>
        <family val="2"/>
      </rPr>
      <t>t</t>
    </r>
  </si>
  <si>
    <t>Derived in accordance with: [MADTt = 0.75 * TQMt] where TQMt is the total quantity of Customer Impacting Work in Days d in respect of customers offtaking from the NTS, exc. Valve Operations and as derived in accordance with the licensee's Maintenance Plan for Regulatory Year t</t>
  </si>
  <si>
    <t>Advice Notice Days (non-RVO)</t>
  </si>
  <si>
    <r>
      <t>MDA</t>
    </r>
    <r>
      <rPr>
        <vertAlign val="subscript"/>
        <sz val="9"/>
        <color theme="1"/>
        <rFont val="Verdana"/>
        <family val="2"/>
      </rPr>
      <t>t</t>
    </r>
  </si>
  <si>
    <r>
      <t>MDI</t>
    </r>
    <r>
      <rPr>
        <b/>
        <vertAlign val="subscript"/>
        <sz val="9"/>
        <color theme="1"/>
        <rFont val="Verdana"/>
        <family val="2"/>
      </rPr>
      <t>t</t>
    </r>
  </si>
  <si>
    <r>
      <t>Maintenance Days Incentive (RVO) (MDIRV</t>
    </r>
    <r>
      <rPr>
        <b/>
        <vertAlign val="subscript"/>
        <sz val="9"/>
        <color theme="1"/>
        <rFont val="Verdana"/>
        <family val="2"/>
      </rPr>
      <t>t</t>
    </r>
    <r>
      <rPr>
        <b/>
        <sz val="9"/>
        <color theme="1"/>
        <rFont val="Verdana"/>
        <family val="2"/>
      </rPr>
      <t>)</t>
    </r>
  </si>
  <si>
    <t>Maintenance Plan Days target (RVO)</t>
  </si>
  <si>
    <r>
      <t>MDT</t>
    </r>
    <r>
      <rPr>
        <vertAlign val="subscript"/>
        <sz val="9"/>
        <color theme="1"/>
        <rFont val="Verdana"/>
        <family val="2"/>
      </rPr>
      <t>t</t>
    </r>
  </si>
  <si>
    <t xml:space="preserve">Target number of Maintenance Plan Days, other than Advice Notice Days, in respect of Valve Operations, which has the value 11 (unless otherwise directed by the Authority following notification to it by the licensee of a change made to Maintenance and operational policy to comply with new or revised safety regulations, including the Pipeline Safety Regulations 1996 (S.I. 1996/825). </t>
  </si>
  <si>
    <t>Total Maintenance Plan Days (RVO)</t>
  </si>
  <si>
    <r>
      <t>MDV</t>
    </r>
    <r>
      <rPr>
        <vertAlign val="subscript"/>
        <sz val="9"/>
        <color theme="1"/>
        <rFont val="Verdana"/>
        <family val="2"/>
      </rPr>
      <t>t</t>
    </r>
  </si>
  <si>
    <t xml:space="preserve">Total number of Maintenance Plan Days, other than Advice Notice Days, on which the licensee has undertaken Maintenance in respect of Valve Operations in Regulatory Year t. </t>
  </si>
  <si>
    <t>Maintenance Days performance measure (RVO)</t>
  </si>
  <si>
    <r>
      <t>MPMV</t>
    </r>
    <r>
      <rPr>
        <vertAlign val="subscript"/>
        <sz val="9"/>
        <color theme="1"/>
        <rFont val="Verdana"/>
        <family val="2"/>
      </rPr>
      <t>t</t>
    </r>
  </si>
  <si>
    <t>Maintenance Days incentive revenue (RVO)</t>
  </si>
  <si>
    <r>
      <t>MDIRV</t>
    </r>
    <r>
      <rPr>
        <b/>
        <vertAlign val="subscript"/>
        <sz val="9"/>
        <color theme="1"/>
        <rFont val="Verdana"/>
        <family val="2"/>
      </rPr>
      <t>t</t>
    </r>
  </si>
  <si>
    <t>NTS shrinkage costs - gross</t>
  </si>
  <si>
    <t>Shrink</t>
  </si>
  <si>
    <t xml:space="preserve">Less revenues received from 3rd parties  </t>
  </si>
  <si>
    <t>ShrinkInc</t>
  </si>
  <si>
    <t>NTS shrinkage costs - net</t>
  </si>
  <si>
    <r>
      <t>GC</t>
    </r>
    <r>
      <rPr>
        <vertAlign val="subscript"/>
        <sz val="9"/>
        <color theme="1"/>
        <rFont val="Verdana"/>
        <family val="2"/>
      </rPr>
      <t>t</t>
    </r>
  </si>
  <si>
    <t>Compressor electricity costs</t>
  </si>
  <si>
    <r>
      <t>ECC</t>
    </r>
    <r>
      <rPr>
        <vertAlign val="subscript"/>
        <sz val="9"/>
        <color theme="1"/>
        <rFont val="Verdana"/>
        <family val="2"/>
      </rPr>
      <t>t</t>
    </r>
  </si>
  <si>
    <r>
      <t>SC</t>
    </r>
    <r>
      <rPr>
        <b/>
        <vertAlign val="subscript"/>
        <sz val="9"/>
        <color theme="1"/>
        <rFont val="Verdana"/>
        <family val="2"/>
      </rPr>
      <t>t</t>
    </r>
  </si>
  <si>
    <r>
      <t>SO environmental incentives (SOEI</t>
    </r>
    <r>
      <rPr>
        <b/>
        <vertAlign val="subscript"/>
        <sz val="9"/>
        <color theme="1"/>
        <rFont val="Verdana"/>
        <family val="2"/>
      </rPr>
      <t>t</t>
    </r>
    <r>
      <rPr>
        <b/>
        <sz val="9"/>
        <color theme="1"/>
        <rFont val="Verdana"/>
        <family val="2"/>
      </rPr>
      <t>)</t>
    </r>
  </si>
  <si>
    <t>Greenhouse gas Compressor emissions incentive</t>
  </si>
  <si>
    <r>
      <t>GHGCC</t>
    </r>
    <r>
      <rPr>
        <vertAlign val="subscript"/>
        <sz val="9"/>
        <color theme="1"/>
        <rFont val="Verdana"/>
        <family val="2"/>
      </rPr>
      <t>t</t>
    </r>
  </si>
  <si>
    <r>
      <t>GHGP</t>
    </r>
    <r>
      <rPr>
        <vertAlign val="subscript"/>
        <sz val="9"/>
        <color theme="1"/>
        <rFont val="Verdana"/>
        <family val="2"/>
      </rPr>
      <t>t</t>
    </r>
  </si>
  <si>
    <r>
      <t>SHR</t>
    </r>
    <r>
      <rPr>
        <vertAlign val="subscript"/>
        <sz val="9"/>
        <color theme="1"/>
        <rFont val="Verdana"/>
        <family val="2"/>
      </rPr>
      <t>t</t>
    </r>
  </si>
  <si>
    <r>
      <t>SOEI</t>
    </r>
    <r>
      <rPr>
        <b/>
        <vertAlign val="subscript"/>
        <sz val="9"/>
        <color theme="1"/>
        <rFont val="Verdana"/>
        <family val="2"/>
      </rPr>
      <t>t</t>
    </r>
    <r>
      <rPr>
        <b/>
        <sz val="9"/>
        <color theme="1"/>
        <rFont val="Verdana"/>
        <family val="2"/>
      </rPr>
      <t xml:space="preserve"> </t>
    </r>
  </si>
  <si>
    <t>Compressor Emissions</t>
  </si>
  <si>
    <r>
      <t>CEP</t>
    </r>
    <r>
      <rPr>
        <vertAlign val="subscript"/>
        <sz val="9"/>
        <color theme="1"/>
        <rFont val="Verdana"/>
        <family val="2"/>
      </rPr>
      <t>t</t>
    </r>
  </si>
  <si>
    <r>
      <t>GHGCC</t>
    </r>
    <r>
      <rPr>
        <b/>
        <vertAlign val="subscript"/>
        <sz val="9"/>
        <color theme="1"/>
        <rFont val="Verdana"/>
        <family val="2"/>
      </rPr>
      <t>t</t>
    </r>
  </si>
  <si>
    <t>linked to detailed input tabs that breakdown the calculation of CEPt in line with the formulae in the licence.</t>
  </si>
  <si>
    <t>Shrinkage Procurement Incentive</t>
  </si>
  <si>
    <t>Sum of the total daily incentive payments in a Regulatory Year</t>
  </si>
  <si>
    <r>
      <t>SHIP</t>
    </r>
    <r>
      <rPr>
        <vertAlign val="subscript"/>
        <sz val="9"/>
        <color theme="1"/>
        <rFont val="Verdana"/>
        <family val="2"/>
      </rPr>
      <t>t</t>
    </r>
  </si>
  <si>
    <r>
      <t>SHR</t>
    </r>
    <r>
      <rPr>
        <b/>
        <vertAlign val="subscript"/>
        <sz val="9"/>
        <color theme="1"/>
        <rFont val="Verdana"/>
        <family val="2"/>
      </rPr>
      <t>t</t>
    </r>
  </si>
  <si>
    <t>TO Tax Pools Totex Allocations</t>
  </si>
  <si>
    <t>Supporting workings for tax pools totex allocation percentages</t>
  </si>
  <si>
    <t>Allocation percentages of totex categories to tax pools</t>
  </si>
  <si>
    <t>General</t>
  </si>
  <si>
    <t>Load related capex</t>
  </si>
  <si>
    <t>Values to be input by Licensee</t>
  </si>
  <si>
    <t>Asset replacement capex</t>
  </si>
  <si>
    <t>Other capex</t>
  </si>
  <si>
    <t>Network operating costs (opex)</t>
  </si>
  <si>
    <t>Indirects (opex)</t>
  </si>
  <si>
    <t>Non-operational capex</t>
  </si>
  <si>
    <t>Special rate</t>
  </si>
  <si>
    <t>Structures and buildings</t>
  </si>
  <si>
    <t>Deferred revenue</t>
  </si>
  <si>
    <t>Non qualifying</t>
  </si>
  <si>
    <t>Allocation of totex to tax pools</t>
  </si>
  <si>
    <t>Non-load (opex)</t>
  </si>
  <si>
    <t>Actual totex</t>
  </si>
  <si>
    <t>Derivation of totex percentage allocations</t>
  </si>
  <si>
    <t>Check</t>
  </si>
  <si>
    <t>SO Tax Pools Totex Allocations</t>
  </si>
  <si>
    <t>Controllable opex</t>
  </si>
  <si>
    <t>Directly Remunerated Services</t>
  </si>
  <si>
    <t xml:space="preserve">Directly Remunerated Services </t>
  </si>
  <si>
    <t>DRS REVENUE</t>
  </si>
  <si>
    <t>Activity Description</t>
  </si>
  <si>
    <t>Connection services</t>
  </si>
  <si>
    <t>Diversionary works under an obligation</t>
  </si>
  <si>
    <t>Works required by any alteration of premises</t>
  </si>
  <si>
    <t>Telecommunications and information technology infrastructure services</t>
  </si>
  <si>
    <t>Outage changes (Not applicable to Gas Transmission)</t>
  </si>
  <si>
    <t>Emergency services</t>
  </si>
  <si>
    <t>PARCA activities</t>
  </si>
  <si>
    <t>Independent System Operation (Not applicable)</t>
  </si>
  <si>
    <t>Value added services (Not applicable)</t>
  </si>
  <si>
    <t>Top-up, standby, and enhanced system security (Not applicable)</t>
  </si>
  <si>
    <t>Revenue protection services (Not applicable)</t>
  </si>
  <si>
    <t>Metering services (Not applicable)</t>
  </si>
  <si>
    <t>Smart meter roll-out rechargeable services (Not applicable)</t>
  </si>
  <si>
    <t>Miscellaneous</t>
  </si>
  <si>
    <t>Total</t>
  </si>
  <si>
    <t>DRS COST</t>
  </si>
  <si>
    <t>Units</t>
  </si>
  <si>
    <r>
      <t>Bad Debt (BD</t>
    </r>
    <r>
      <rPr>
        <b/>
        <vertAlign val="subscript"/>
        <sz val="10"/>
        <color theme="1"/>
        <rFont val="Verdana"/>
        <family val="2"/>
      </rPr>
      <t>t</t>
    </r>
    <r>
      <rPr>
        <b/>
        <sz val="10"/>
        <color theme="1"/>
        <rFont val="Verdana"/>
        <family val="2"/>
      </rPr>
      <t>)</t>
    </r>
  </si>
  <si>
    <t xml:space="preserve">Provisional Bad Debt cost </t>
  </si>
  <si>
    <t>Actual Bad Debt cost incurred</t>
  </si>
  <si>
    <t>Interest income accrued adjustment</t>
  </si>
  <si>
    <t>Bad Debt costs incurred</t>
  </si>
  <si>
    <r>
      <t>BDA</t>
    </r>
    <r>
      <rPr>
        <vertAlign val="subscript"/>
        <sz val="10"/>
        <rFont val="Verdana"/>
        <family val="2"/>
      </rPr>
      <t>t</t>
    </r>
  </si>
  <si>
    <t>Recovered Bad Debt</t>
  </si>
  <si>
    <r>
      <t>RBD</t>
    </r>
    <r>
      <rPr>
        <vertAlign val="subscript"/>
        <sz val="10"/>
        <rFont val="Verdana"/>
        <family val="2"/>
      </rPr>
      <t>t</t>
    </r>
  </si>
  <si>
    <t>Eligible Bad Debt Costs adjustment</t>
  </si>
  <si>
    <r>
      <t>BD</t>
    </r>
    <r>
      <rPr>
        <vertAlign val="subscript"/>
        <sz val="10"/>
        <rFont val="Verdana"/>
        <family val="2"/>
      </rPr>
      <t>t</t>
    </r>
  </si>
  <si>
    <r>
      <t>Recovered Revenue (RR</t>
    </r>
    <r>
      <rPr>
        <b/>
        <vertAlign val="subscript"/>
        <sz val="10"/>
        <color theme="1"/>
        <rFont val="Verdana"/>
        <family val="2"/>
      </rPr>
      <t>t</t>
    </r>
    <r>
      <rPr>
        <b/>
        <sz val="10"/>
        <color theme="1"/>
        <rFont val="Verdana"/>
        <family val="2"/>
      </rPr>
      <t>)</t>
    </r>
  </si>
  <si>
    <t>Revenue in respect of NTS Transportation Owner Activity that results from the sale of Entry Capacity</t>
  </si>
  <si>
    <r>
      <t>TOREntC</t>
    </r>
    <r>
      <rPr>
        <i/>
        <vertAlign val="subscript"/>
        <sz val="10"/>
        <rFont val="Verdana"/>
        <family val="2"/>
      </rPr>
      <t>t</t>
    </r>
    <r>
      <rPr>
        <i/>
        <sz val="10"/>
        <rFont val="Verdana"/>
        <family val="2"/>
      </rPr>
      <t> </t>
    </r>
  </si>
  <si>
    <t>Value to be input by the licensee in accordance with Ofgem Guidance</t>
  </si>
  <si>
    <t>Revenue in respect of NTS Transportation Owner Activity that results from the sale OF Exit capacity</t>
  </si>
  <si>
    <r>
      <t>TORExC</t>
    </r>
    <r>
      <rPr>
        <i/>
        <vertAlign val="subscript"/>
        <sz val="10"/>
        <rFont val="Verdana"/>
        <family val="2"/>
      </rPr>
      <t>t</t>
    </r>
    <r>
      <rPr>
        <i/>
        <sz val="10"/>
        <rFont val="Verdana"/>
        <family val="2"/>
      </rPr>
      <t> </t>
    </r>
  </si>
  <si>
    <t>Revenue in respect of NTS Transportation Owner Activity</t>
  </si>
  <si>
    <r>
      <t>TORCOM</t>
    </r>
    <r>
      <rPr>
        <i/>
        <vertAlign val="subscript"/>
        <sz val="10"/>
        <rFont val="Verdana"/>
        <family val="2"/>
      </rPr>
      <t>t</t>
    </r>
    <r>
      <rPr>
        <i/>
        <sz val="10"/>
        <rFont val="Verdana"/>
        <family val="2"/>
      </rPr>
      <t> </t>
    </r>
  </si>
  <si>
    <t>Bad Debt</t>
  </si>
  <si>
    <t>BDt</t>
  </si>
  <si>
    <r>
      <t>RR</t>
    </r>
    <r>
      <rPr>
        <b/>
        <vertAlign val="subscript"/>
        <sz val="10"/>
        <color rgb="FF000000"/>
        <rFont val="Verdana"/>
        <family val="2"/>
      </rPr>
      <t>t</t>
    </r>
  </si>
  <si>
    <r>
      <t>Bad Debt (SOBD</t>
    </r>
    <r>
      <rPr>
        <b/>
        <vertAlign val="subscript"/>
        <sz val="10"/>
        <color theme="1"/>
        <rFont val="Verdana"/>
        <family val="2"/>
      </rPr>
      <t>t</t>
    </r>
    <r>
      <rPr>
        <b/>
        <sz val="10"/>
        <color theme="1"/>
        <rFont val="Verdana"/>
        <family val="2"/>
      </rPr>
      <t>)</t>
    </r>
  </si>
  <si>
    <r>
      <t>SOBDA</t>
    </r>
    <r>
      <rPr>
        <vertAlign val="subscript"/>
        <sz val="10"/>
        <rFont val="Verdana"/>
        <family val="2"/>
      </rPr>
      <t>t</t>
    </r>
  </si>
  <si>
    <r>
      <t>RSOBD</t>
    </r>
    <r>
      <rPr>
        <vertAlign val="subscript"/>
        <sz val="10"/>
        <rFont val="Verdana"/>
        <family val="2"/>
      </rPr>
      <t>t</t>
    </r>
  </si>
  <si>
    <r>
      <t>SOBD</t>
    </r>
    <r>
      <rPr>
        <vertAlign val="subscript"/>
        <sz val="10"/>
        <rFont val="Verdana"/>
        <family val="2"/>
      </rPr>
      <t>t</t>
    </r>
  </si>
  <si>
    <r>
      <t>Recovered Revenue (SORR</t>
    </r>
    <r>
      <rPr>
        <b/>
        <vertAlign val="subscript"/>
        <sz val="10"/>
        <color theme="1"/>
        <rFont val="Verdana"/>
        <family val="2"/>
      </rPr>
      <t>t</t>
    </r>
    <r>
      <rPr>
        <b/>
        <sz val="10"/>
        <color theme="1"/>
        <rFont val="Verdana"/>
        <family val="2"/>
      </rPr>
      <t>)</t>
    </r>
  </si>
  <si>
    <t>Revenue in respect of NTS System Operation Activity that results from the sale of Non-Obligated Entry Capacity</t>
  </si>
  <si>
    <r>
      <t>SOREntC</t>
    </r>
    <r>
      <rPr>
        <i/>
        <vertAlign val="subscript"/>
        <sz val="10"/>
        <rFont val="Verdana"/>
        <family val="2"/>
      </rPr>
      <t>t</t>
    </r>
    <r>
      <rPr>
        <i/>
        <sz val="10"/>
        <rFont val="Verdana"/>
        <family val="2"/>
      </rPr>
      <t> </t>
    </r>
  </si>
  <si>
    <t>SpC 2.3.8</t>
  </si>
  <si>
    <t>Revenue in respect of NTS System Operation Activity that results from the sale of Non-Obligated Exit Capacity</t>
  </si>
  <si>
    <r>
      <t>SORExC</t>
    </r>
    <r>
      <rPr>
        <i/>
        <vertAlign val="subscript"/>
        <sz val="10"/>
        <rFont val="Verdana"/>
        <family val="2"/>
      </rPr>
      <t>t</t>
    </r>
    <r>
      <rPr>
        <i/>
        <sz val="10"/>
        <rFont val="Verdana"/>
        <family val="2"/>
      </rPr>
      <t> </t>
    </r>
  </si>
  <si>
    <t>Revenue in respect of NTS System Operation Activity that results from charges levied by the licensee on Gas Shippers and DN Operators pursuant to Standard Special Condition A4</t>
  </si>
  <si>
    <r>
      <t>RCOM</t>
    </r>
    <r>
      <rPr>
        <i/>
        <vertAlign val="subscript"/>
        <sz val="10"/>
        <rFont val="Verdana"/>
        <family val="2"/>
      </rPr>
      <t>t</t>
    </r>
    <r>
      <rPr>
        <i/>
        <sz val="10"/>
        <rFont val="Verdana"/>
        <family val="2"/>
      </rPr>
      <t> </t>
    </r>
  </si>
  <si>
    <t>Revenue derived by the licensee through associated NTS System Operation Charges</t>
  </si>
  <si>
    <r>
      <t>SOROC</t>
    </r>
    <r>
      <rPr>
        <i/>
        <vertAlign val="subscript"/>
        <sz val="10"/>
        <rFont val="Verdana"/>
        <family val="2"/>
      </rPr>
      <t>t</t>
    </r>
    <r>
      <rPr>
        <i/>
        <sz val="10"/>
        <rFont val="Verdana"/>
        <family val="2"/>
      </rPr>
      <t> </t>
    </r>
  </si>
  <si>
    <t>SO Bad Debt term and is derived in accordance</t>
  </si>
  <si>
    <r>
      <t>SOBD</t>
    </r>
    <r>
      <rPr>
        <sz val="10"/>
        <color rgb="FF000000"/>
        <rFont val="Verdana"/>
        <family val="2"/>
      </rPr>
      <t>t</t>
    </r>
  </si>
  <si>
    <t>SORRt</t>
  </si>
  <si>
    <t>Calculation of SOROCt </t>
  </si>
  <si>
    <t>Revenue derived by the licensee from Balancing Neutrality Charges</t>
  </si>
  <si>
    <r>
      <t>RNC</t>
    </r>
    <r>
      <rPr>
        <i/>
        <vertAlign val="subscript"/>
        <sz val="10"/>
        <rFont val="Verdana"/>
        <family val="2"/>
      </rPr>
      <t>t</t>
    </r>
    <r>
      <rPr>
        <i/>
        <sz val="10"/>
        <rFont val="Verdana"/>
        <family val="2"/>
      </rPr>
      <t> </t>
    </r>
  </si>
  <si>
    <t>Revenue derived by the licensee from System Entry Overrun Charges</t>
  </si>
  <si>
    <r>
      <t>RCOR</t>
    </r>
    <r>
      <rPr>
        <i/>
        <vertAlign val="subscript"/>
        <sz val="10"/>
        <rFont val="Verdana"/>
        <family val="2"/>
      </rPr>
      <t>t</t>
    </r>
    <r>
      <rPr>
        <i/>
        <sz val="10"/>
        <rFont val="Verdana"/>
        <family val="2"/>
      </rPr>
      <t> </t>
    </r>
  </si>
  <si>
    <t>Revenue derived by the licensee from charges levied on Gas Shippers and DN Operators in respect of any Failure To Interrupt</t>
  </si>
  <si>
    <r>
      <t>FTI</t>
    </r>
    <r>
      <rPr>
        <i/>
        <vertAlign val="subscript"/>
        <sz val="10"/>
        <rFont val="Verdana"/>
        <family val="2"/>
      </rPr>
      <t>t</t>
    </r>
    <r>
      <rPr>
        <i/>
        <sz val="10"/>
        <rFont val="Verdana"/>
        <family val="2"/>
      </rPr>
      <t> </t>
    </r>
  </si>
  <si>
    <t>Revenue derived by the licensee from Locational Sell Actions and Physical Renomination Incentive Charges</t>
  </si>
  <si>
    <r>
      <t>RLOC</t>
    </r>
    <r>
      <rPr>
        <i/>
        <vertAlign val="subscript"/>
        <sz val="10"/>
        <rFont val="Verdana"/>
        <family val="2"/>
      </rPr>
      <t>t</t>
    </r>
    <r>
      <rPr>
        <i/>
        <sz val="10"/>
        <rFont val="Verdana"/>
        <family val="2"/>
      </rPr>
      <t> </t>
    </r>
  </si>
  <si>
    <t>Entry Capacity and Exit Capacity Constraint Management</t>
  </si>
  <si>
    <r>
      <t>RADD</t>
    </r>
    <r>
      <rPr>
        <i/>
        <vertAlign val="subscript"/>
        <sz val="10"/>
        <rFont val="Verdana"/>
        <family val="2"/>
      </rPr>
      <t>t</t>
    </r>
    <r>
      <rPr>
        <i/>
        <sz val="10"/>
        <rFont val="Verdana"/>
        <family val="2"/>
      </rPr>
      <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</si>
</sst>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8" formatCode="&quot;£&quot;#,##0.00;[Red]\-&quot;£&quot;#,##0.00"/>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0.0"/>
    <numFmt numFmtId="169" formatCode="_-[$€-2]* #,##0.00_-;\-[$€-2]* #,##0.00_-;_-[$€-2]* &quot;-&quot;??_-"/>
    <numFmt numFmtId="170" formatCode="_-* #,##0.0_-;\-* #,##0.0_-;_-* &quot;-&quot;??_-;_-@_-"/>
    <numFmt numFmtId="171" formatCode="#,##0.00;[Red]\-#,##0.00;\-"/>
    <numFmt numFmtId="172" formatCode="[$$-409]#,##0.00"/>
    <numFmt numFmtId="173" formatCode="#,##0.0_);\(#,##0.0\);\-_)"/>
    <numFmt numFmtId="174" formatCode="_-* #,##0.0_-;\-* #,##0.0_-;_-* &quot;-&quot;?_-;_-@_-"/>
    <numFmt numFmtId="175" formatCode="0.000"/>
    <numFmt numFmtId="176" formatCode="#,##0.00_);\(#,##0.00\);\-_)"/>
    <numFmt numFmtId="177" formatCode="#,##0.00;[Red]\-#,##0.00;0.00"/>
    <numFmt numFmtId="178" formatCode="_-* #,##0.000_-;\-* #,##0.000_-;_-* &quot;-&quot;??_-;_-@_-"/>
    <numFmt numFmtId="179" formatCode="0.0%"/>
    <numFmt numFmtId="180" formatCode="_-* #,##0.000_-;\-* #,##0.000_-;_-* &quot;-&quot;???_-;_-@_-"/>
    <numFmt numFmtId="181" formatCode="#,##0.00%_);\(#,##0.00%\);\-_)"/>
    <numFmt numFmtId="182" formatCode="#,##0.0000_);\(#,##0.0000\);\-_)"/>
    <numFmt numFmtId="183" formatCode="#,##0.000_);\(#,##0.000\);\-"/>
    <numFmt numFmtId="184" formatCode="_-* #,##0.00\ _D_M_-;\-* #,##0.00\ _D_M_-;_-* &quot;-&quot;??\ _D_M_-;_-@_-"/>
    <numFmt numFmtId="185" formatCode="#,##0;\(#,##0\)"/>
    <numFmt numFmtId="186" formatCode="d\-mmm\-yyyy"/>
    <numFmt numFmtId="187" formatCode="#,##0.0;[Red]\(#,##0.0\)"/>
    <numFmt numFmtId="188" formatCode="[$-F800]dddd\,\ mmmm\ dd\,\ yyyy"/>
    <numFmt numFmtId="189" formatCode="0.000000"/>
    <numFmt numFmtId="190" formatCode="#,##0.00;[Red]#,##0.00;\-"/>
    <numFmt numFmtId="191" formatCode="#,##0.0_);[Red]\(#,##0.0\);\-"/>
    <numFmt numFmtId="192" formatCode="#,##0_);\(#,##0\);&quot;-  &quot;;&quot; &quot;@&quot; &quot;"/>
    <numFmt numFmtId="193" formatCode="0.00%_);\-0.00%_);&quot;-  &quot;;&quot; &quot;@&quot; &quot;"/>
    <numFmt numFmtId="194" formatCode="#,##0.0000_);\(#,##0.0000\);&quot;-  &quot;;&quot; &quot;@&quot; &quot;"/>
    <numFmt numFmtId="195" formatCode="dd\ mmm\ yyyy_);\(###0\);&quot;-  &quot;;&quot; &quot;@&quot; &quot;"/>
    <numFmt numFmtId="196" formatCode="dd\ mmm\ yy_);\(###0\);&quot;-  &quot;;&quot; &quot;@&quot; &quot;"/>
    <numFmt numFmtId="197" formatCode="###0_);\(###0\);&quot;-  &quot;;&quot; &quot;@&quot; &quot;"/>
    <numFmt numFmtId="198" formatCode="[$-809]dd\ mmmm\ yyyy;@"/>
    <numFmt numFmtId="199" formatCode="#,##0.0;[Red]\-#,##0.0;0.0"/>
    <numFmt numFmtId="200" formatCode="#,##0.0"/>
    <numFmt numFmtId="201" formatCode="_(* #,##0.0_);_(* \(#,##0.0\);_(* &quot;-&quot;??_);_(@_)"/>
  </numFmts>
  <fonts count="243">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1"/>
      <name val="CG Omega"/>
    </font>
    <font>
      <sz val="10"/>
      <color theme="1"/>
      <name val="Verdana"/>
      <family val="2"/>
    </font>
    <font>
      <b/>
      <sz val="12"/>
      <color theme="1"/>
      <name val="Arial"/>
      <family val="2"/>
    </font>
    <font>
      <sz val="10"/>
      <name val="Arial"/>
      <family val="2"/>
    </font>
    <font>
      <b/>
      <sz val="11"/>
      <name val="Arial"/>
      <family val="2"/>
    </font>
    <font>
      <sz val="11"/>
      <name val="Arial"/>
      <family val="2"/>
    </font>
    <font>
      <sz val="10"/>
      <color theme="1"/>
      <name val="Arial"/>
      <family val="2"/>
    </font>
    <font>
      <b/>
      <sz val="11"/>
      <color theme="1"/>
      <name val="Arial"/>
      <family val="2"/>
    </font>
    <font>
      <sz val="11"/>
      <name val="CG Omega"/>
      <family val="2"/>
    </font>
    <font>
      <b/>
      <sz val="12"/>
      <name val="Arial"/>
      <family val="2"/>
    </font>
    <font>
      <b/>
      <sz val="14"/>
      <name val="Arial"/>
      <family val="2"/>
    </font>
    <font>
      <b/>
      <sz val="10"/>
      <color theme="1"/>
      <name val="Arial"/>
      <family val="2"/>
    </font>
    <font>
      <b/>
      <sz val="18"/>
      <name val="Verdana"/>
      <family val="2"/>
    </font>
    <font>
      <sz val="11"/>
      <name val="Verdana"/>
      <family val="2"/>
    </font>
    <font>
      <sz val="10"/>
      <name val="Verdana"/>
      <family val="2"/>
    </font>
    <font>
      <b/>
      <sz val="11"/>
      <name val="CG Omega"/>
      <family val="2"/>
    </font>
    <font>
      <u/>
      <sz val="10"/>
      <color theme="10"/>
      <name val="Arial"/>
      <family val="2"/>
    </font>
    <font>
      <b/>
      <sz val="10"/>
      <name val="Verdana"/>
      <family val="2"/>
    </font>
    <font>
      <b/>
      <sz val="10"/>
      <name val="Arial"/>
      <family val="2"/>
    </font>
    <font>
      <b/>
      <sz val="10"/>
      <color theme="1"/>
      <name val="Verdana"/>
      <family val="2"/>
    </font>
    <font>
      <b/>
      <sz val="10"/>
      <color theme="0"/>
      <name val="Verdana"/>
      <family val="2"/>
    </font>
    <font>
      <b/>
      <sz val="12"/>
      <color theme="0"/>
      <name val="Verdana"/>
      <family val="2"/>
    </font>
    <font>
      <b/>
      <sz val="18"/>
      <color theme="0"/>
      <name val="Verdana"/>
      <family val="2"/>
    </font>
    <font>
      <i/>
      <sz val="10"/>
      <color theme="0" tint="-0.499984740745262"/>
      <name val="Verdana"/>
      <family val="2"/>
    </font>
    <font>
      <u/>
      <sz val="10"/>
      <color theme="10"/>
      <name val="Verdana"/>
      <family val="2"/>
    </font>
    <font>
      <u/>
      <sz val="11"/>
      <color indexed="12"/>
      <name val="CG Omega"/>
      <family val="2"/>
    </font>
    <font>
      <sz val="10"/>
      <color indexed="8"/>
      <name val="Verdana"/>
      <family val="2"/>
    </font>
    <font>
      <sz val="10"/>
      <name val="Gill Sans MT"/>
      <family val="2"/>
    </font>
    <font>
      <sz val="10"/>
      <color theme="0" tint="-4.9989318521683403E-2"/>
      <name val="Gill Sans MT"/>
      <family val="2"/>
    </font>
    <font>
      <b/>
      <sz val="11"/>
      <color theme="1"/>
      <name val="Calibri"/>
      <family val="2"/>
      <scheme val="minor"/>
    </font>
    <font>
      <b/>
      <sz val="11"/>
      <name val="Calibri"/>
      <family val="2"/>
      <scheme val="minor"/>
    </font>
    <font>
      <sz val="11"/>
      <color rgb="FFFF0000"/>
      <name val="Calibri"/>
      <family val="2"/>
      <scheme val="minor"/>
    </font>
    <font>
      <sz val="10"/>
      <color rgb="FFFF0000"/>
      <name val="Verdana"/>
      <family val="2"/>
    </font>
    <font>
      <sz val="8"/>
      <name val="Calibri"/>
      <family val="2"/>
      <scheme val="minor"/>
    </font>
    <font>
      <sz val="10"/>
      <color indexed="9"/>
      <name val="Arial"/>
      <family val="2"/>
    </font>
    <font>
      <b/>
      <sz val="10"/>
      <color indexed="8"/>
      <name val="Arial"/>
      <family val="2"/>
    </font>
    <font>
      <sz val="12"/>
      <color indexed="8"/>
      <name val="Arial"/>
      <family val="2"/>
    </font>
    <font>
      <b/>
      <sz val="12"/>
      <color indexed="8"/>
      <name val="Arial"/>
      <family val="2"/>
    </font>
    <font>
      <sz val="10"/>
      <color indexed="8"/>
      <name val="Arial"/>
      <family val="2"/>
    </font>
    <font>
      <b/>
      <sz val="10"/>
      <color indexed="12"/>
      <name val="Arial"/>
      <family val="2"/>
    </font>
    <font>
      <b/>
      <sz val="8"/>
      <name val="Arial"/>
      <family val="2"/>
    </font>
    <font>
      <sz val="10"/>
      <name val="MS Sans Serif"/>
      <family val="2"/>
    </font>
    <font>
      <sz val="11"/>
      <color rgb="FF9C5700"/>
      <name val="Calibri"/>
      <family val="2"/>
      <scheme val="minor"/>
    </font>
    <font>
      <i/>
      <sz val="11"/>
      <color theme="1"/>
      <name val="Calibri"/>
      <family val="2"/>
      <scheme val="minor"/>
    </font>
    <font>
      <b/>
      <sz val="11"/>
      <name val="Verdana"/>
      <family val="2"/>
    </font>
    <font>
      <b/>
      <sz val="12"/>
      <name val="Verdana"/>
      <family val="2"/>
    </font>
    <font>
      <sz val="11"/>
      <color theme="1"/>
      <name val="Verdana"/>
      <family val="2"/>
    </font>
    <font>
      <b/>
      <sz val="14"/>
      <color theme="1"/>
      <name val="Verdana"/>
      <family val="2"/>
    </font>
    <font>
      <b/>
      <sz val="11"/>
      <color theme="1"/>
      <name val="Verdana"/>
      <family val="2"/>
    </font>
    <font>
      <i/>
      <sz val="10"/>
      <color theme="1"/>
      <name val="Verdana"/>
      <family val="2"/>
    </font>
    <font>
      <vertAlign val="subscript"/>
      <sz val="10"/>
      <color theme="1"/>
      <name val="Verdana"/>
      <family val="2"/>
    </font>
    <font>
      <b/>
      <sz val="11"/>
      <name val="Gili"/>
    </font>
    <font>
      <b/>
      <sz val="12"/>
      <name val="Gili"/>
    </font>
    <font>
      <sz val="10"/>
      <color theme="1"/>
      <name val="Gili"/>
    </font>
    <font>
      <sz val="11"/>
      <name val="Gili"/>
    </font>
    <font>
      <sz val="10"/>
      <name val="Gili"/>
    </font>
    <font>
      <sz val="11"/>
      <color theme="1"/>
      <name val="Gili"/>
    </font>
    <font>
      <b/>
      <sz val="14"/>
      <color theme="1"/>
      <name val="Gili"/>
    </font>
    <font>
      <b/>
      <sz val="11"/>
      <color theme="1"/>
      <name val="Gili"/>
    </font>
    <font>
      <b/>
      <sz val="10"/>
      <color theme="1"/>
      <name val="Gili"/>
    </font>
    <font>
      <vertAlign val="subscript"/>
      <sz val="10"/>
      <name val="Verdana"/>
      <family val="2"/>
    </font>
    <font>
      <b/>
      <vertAlign val="subscript"/>
      <sz val="10"/>
      <name val="Verdana"/>
      <family val="2"/>
    </font>
    <font>
      <sz val="10"/>
      <color rgb="FFFF0000"/>
      <name val="Gili"/>
    </font>
    <font>
      <i/>
      <sz val="10"/>
      <color theme="1"/>
      <name val="Gili"/>
    </font>
    <font>
      <b/>
      <vertAlign val="subscript"/>
      <sz val="10"/>
      <color theme="1"/>
      <name val="Verdana"/>
      <family val="2"/>
    </font>
    <font>
      <sz val="10"/>
      <color theme="0" tint="-4.9989318521683403E-2"/>
      <name val="Verdana"/>
      <family val="2"/>
    </font>
    <font>
      <u/>
      <sz val="10"/>
      <color theme="1"/>
      <name val="Verdana"/>
      <family val="2"/>
    </font>
    <font>
      <sz val="10"/>
      <color theme="1"/>
      <name val="Gill Sans MT"/>
      <family val="2"/>
    </font>
    <font>
      <b/>
      <sz val="10"/>
      <color rgb="FFFFFFFF"/>
      <name val="Verdana"/>
      <family val="2"/>
    </font>
    <font>
      <b/>
      <sz val="10"/>
      <color rgb="FF848484"/>
      <name val="Verdana"/>
      <family val="2"/>
    </font>
    <font>
      <sz val="10"/>
      <color rgb="FF0070C0"/>
      <name val="Verdana"/>
      <family val="2"/>
    </font>
    <font>
      <sz val="12"/>
      <name val="Verdana"/>
      <family val="2"/>
    </font>
    <font>
      <i/>
      <sz val="10"/>
      <color rgb="FF7030A0"/>
      <name val="Verdana"/>
      <family val="2"/>
    </font>
    <font>
      <sz val="12"/>
      <color theme="1"/>
      <name val="Cambria"/>
      <family val="1"/>
    </font>
    <font>
      <i/>
      <sz val="10"/>
      <color rgb="FFFF0000"/>
      <name val="Gili"/>
    </font>
    <font>
      <sz val="11"/>
      <color theme="1"/>
      <name val="Arial"/>
      <family val="2"/>
    </font>
    <font>
      <i/>
      <sz val="11"/>
      <name val="Arial"/>
      <family val="2"/>
    </font>
    <font>
      <i/>
      <sz val="10"/>
      <name val="Verdana"/>
      <family val="2"/>
    </font>
    <font>
      <sz val="11"/>
      <color rgb="FF3F3F76"/>
      <name val="Calibri"/>
      <family val="2"/>
      <scheme val="minor"/>
    </font>
    <font>
      <sz val="9"/>
      <color theme="1"/>
      <name val="Verdana"/>
      <family val="2"/>
    </font>
    <font>
      <sz val="11"/>
      <name val="Times New Roman"/>
      <family val="1"/>
    </font>
    <font>
      <b/>
      <sz val="11"/>
      <name val="Times New Roman"/>
      <family val="1"/>
    </font>
    <font>
      <b/>
      <u/>
      <sz val="11"/>
      <name val="Verdana"/>
      <family val="2"/>
    </font>
    <font>
      <b/>
      <i/>
      <sz val="11"/>
      <name val="Times New Roman"/>
      <family val="1"/>
    </font>
    <font>
      <i/>
      <sz val="9"/>
      <color theme="1"/>
      <name val="Gili"/>
    </font>
    <font>
      <sz val="10"/>
      <name val="CG Omeg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1"/>
      <color indexed="9"/>
      <name val="Calibri"/>
      <family val="2"/>
    </font>
    <font>
      <b/>
      <sz val="11"/>
      <color indexed="8"/>
      <name val="Calibri"/>
      <family val="2"/>
    </font>
    <font>
      <b/>
      <sz val="10"/>
      <color indexed="39"/>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8"/>
      <color theme="3"/>
      <name val="Calibri Light"/>
      <family val="2"/>
      <scheme val="major"/>
    </font>
    <font>
      <sz val="11"/>
      <color rgb="FF9C6500"/>
      <name val="Calibri"/>
      <family val="2"/>
      <scheme val="minor"/>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11"/>
      <color indexed="10"/>
      <name val="Calibri"/>
      <family val="2"/>
    </font>
    <font>
      <sz val="8"/>
      <name val="Arial"/>
      <family val="2"/>
    </font>
    <font>
      <u/>
      <sz val="11"/>
      <color theme="10"/>
      <name val="Calibri"/>
      <family val="2"/>
      <scheme val="minor"/>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8"/>
      <color indexed="62"/>
      <name val="Arial"/>
      <family val="2"/>
    </font>
    <font>
      <i/>
      <sz val="10"/>
      <color indexed="18"/>
      <name val="Arial"/>
      <family val="2"/>
    </font>
    <font>
      <sz val="10"/>
      <color indexed="12"/>
      <name val="Arial"/>
      <family val="2"/>
    </font>
    <font>
      <sz val="10"/>
      <name val="Helv"/>
      <charset val="204"/>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8"/>
      <color indexed="56"/>
      <name val="Cambria"/>
      <family val="2"/>
    </font>
    <font>
      <b/>
      <i/>
      <sz val="12"/>
      <color indexed="8"/>
      <name val="Arial"/>
      <family val="2"/>
    </font>
    <font>
      <i/>
      <sz val="12"/>
      <color indexed="8"/>
      <name val="Arial"/>
      <family val="2"/>
    </font>
    <font>
      <sz val="12"/>
      <color indexed="14"/>
      <name val="Arial"/>
      <family val="2"/>
    </font>
    <font>
      <sz val="10"/>
      <name val="Helv"/>
    </font>
    <font>
      <sz val="9"/>
      <name val="NewsGoth Lt BT"/>
      <family val="2"/>
    </font>
    <font>
      <u/>
      <sz val="10"/>
      <color theme="1"/>
      <name val="Gill Sans MT"/>
      <family val="2"/>
    </font>
    <font>
      <u/>
      <sz val="11"/>
      <color indexed="48"/>
      <name val="CG Omega"/>
      <family val="2"/>
    </font>
    <font>
      <i/>
      <sz val="10"/>
      <color indexed="10"/>
      <name val="Arial"/>
      <family val="2"/>
    </font>
    <font>
      <b/>
      <sz val="10"/>
      <color rgb="FFFF0000"/>
      <name val="Gill Sans MT"/>
      <family val="2"/>
    </font>
    <font>
      <i/>
      <sz val="10"/>
      <color theme="1"/>
      <name val="Arial"/>
      <family val="2"/>
    </font>
    <font>
      <i/>
      <sz val="10"/>
      <name val="Gili"/>
    </font>
    <font>
      <i/>
      <sz val="10"/>
      <color rgb="FFFF0000"/>
      <name val="Verdana"/>
      <family val="2"/>
    </font>
    <font>
      <i/>
      <sz val="9"/>
      <color rgb="FFFF0000"/>
      <name val="Gili"/>
    </font>
    <font>
      <sz val="10"/>
      <color rgb="FF000000"/>
      <name val="Verdana"/>
      <family val="2"/>
    </font>
    <font>
      <i/>
      <sz val="11"/>
      <color theme="4"/>
      <name val="Calibri"/>
      <family val="2"/>
      <scheme val="minor"/>
    </font>
    <font>
      <sz val="11"/>
      <color rgb="FF000000"/>
      <name val="Calibri"/>
      <family val="2"/>
      <scheme val="minor"/>
    </font>
    <font>
      <b/>
      <sz val="10"/>
      <color theme="1" tint="0.249977111117893"/>
      <name val="Verdana"/>
      <family val="2"/>
    </font>
    <font>
      <i/>
      <sz val="10"/>
      <color theme="2" tint="-0.499984740745262"/>
      <name val="Arial"/>
      <family val="2"/>
    </font>
    <font>
      <sz val="11"/>
      <color rgb="FFED0000"/>
      <name val="Calibri"/>
      <family val="2"/>
    </font>
    <font>
      <b/>
      <sz val="11"/>
      <color theme="2" tint="-0.89999084444715716"/>
      <name val="Verdana"/>
      <family val="2"/>
    </font>
    <font>
      <sz val="10"/>
      <color theme="2" tint="-0.89999084444715716"/>
      <name val="Verdana"/>
      <family val="2"/>
    </font>
    <font>
      <sz val="10"/>
      <color theme="2" tint="-0.499984740745262"/>
      <name val="Verdana"/>
      <family val="2"/>
    </font>
    <font>
      <sz val="10"/>
      <color theme="1" tint="0.34998626667073579"/>
      <name val="Verdana"/>
      <family val="2"/>
    </font>
    <font>
      <sz val="10"/>
      <color theme="1" tint="0.34998626667073579"/>
      <name val="Gill Sans MT"/>
      <family val="2"/>
    </font>
    <font>
      <i/>
      <sz val="12"/>
      <color rgb="FF000000"/>
      <name val="Cambria"/>
      <family val="1"/>
    </font>
    <font>
      <i/>
      <sz val="9.5"/>
      <color rgb="FF000000"/>
      <name val="Cambria"/>
      <family val="1"/>
    </font>
    <font>
      <i/>
      <vertAlign val="subscript"/>
      <sz val="9.5"/>
      <color rgb="FF000000"/>
      <name val="Cambria"/>
      <family val="1"/>
    </font>
    <font>
      <sz val="9.5"/>
      <color rgb="FF000000"/>
      <name val="Cambria"/>
      <family val="1"/>
    </font>
    <font>
      <sz val="12"/>
      <color rgb="FF000000"/>
      <name val="Cambria"/>
      <family val="1"/>
    </font>
    <font>
      <vertAlign val="subscript"/>
      <sz val="9.5"/>
      <color rgb="FF000000"/>
      <name val="Cambria"/>
      <family val="1"/>
    </font>
    <font>
      <i/>
      <sz val="12"/>
      <name val="Cambria"/>
      <family val="1"/>
    </font>
    <font>
      <i/>
      <sz val="9.5"/>
      <name val="Cambria"/>
      <family val="1"/>
    </font>
    <font>
      <i/>
      <vertAlign val="subscript"/>
      <sz val="9.5"/>
      <name val="Cambria"/>
      <family val="1"/>
    </font>
    <font>
      <b/>
      <i/>
      <vertAlign val="subscript"/>
      <sz val="9.5"/>
      <name val="Cambria"/>
      <family val="1"/>
    </font>
    <font>
      <b/>
      <vertAlign val="subscript"/>
      <sz val="9.5"/>
      <color rgb="FF000000"/>
      <name val="Arial"/>
      <family val="2"/>
    </font>
    <font>
      <vertAlign val="subscript"/>
      <sz val="9.5"/>
      <name val="Cambria"/>
      <family val="1"/>
    </font>
    <font>
      <u/>
      <vertAlign val="subscript"/>
      <sz val="9.5"/>
      <color rgb="FF000000"/>
      <name val="Cambria"/>
      <family val="1"/>
    </font>
    <font>
      <b/>
      <i/>
      <sz val="9.5"/>
      <name val="Cambria"/>
      <family val="1"/>
    </font>
    <font>
      <b/>
      <vertAlign val="subscript"/>
      <sz val="11"/>
      <color rgb="FF000000"/>
      <name val="Arial"/>
      <family val="2"/>
    </font>
    <font>
      <b/>
      <sz val="9"/>
      <name val="Verdana"/>
      <family val="2"/>
    </font>
    <font>
      <sz val="9"/>
      <name val="Verdana"/>
      <family val="2"/>
    </font>
    <font>
      <b/>
      <sz val="9"/>
      <name val="Calibri"/>
      <family val="2"/>
      <scheme val="minor"/>
    </font>
    <font>
      <b/>
      <sz val="9"/>
      <color theme="1"/>
      <name val="Verdana"/>
      <family val="2"/>
    </font>
    <font>
      <i/>
      <vertAlign val="subscript"/>
      <sz val="9"/>
      <name val="Cambria"/>
      <family val="1"/>
    </font>
    <font>
      <i/>
      <sz val="9"/>
      <name val="Cambria"/>
      <family val="1"/>
    </font>
    <font>
      <vertAlign val="subscript"/>
      <sz val="9"/>
      <color rgb="FF000000"/>
      <name val="Cambria"/>
      <family val="1"/>
    </font>
    <font>
      <b/>
      <i/>
      <vertAlign val="subscript"/>
      <sz val="9"/>
      <name val="Cambria"/>
      <family val="1"/>
    </font>
    <font>
      <b/>
      <i/>
      <sz val="9"/>
      <name val="Cambria"/>
      <family val="1"/>
    </font>
    <font>
      <b/>
      <sz val="9"/>
      <color rgb="FF000000"/>
      <name val="Arial"/>
      <family val="2"/>
    </font>
    <font>
      <b/>
      <vertAlign val="subscript"/>
      <sz val="9"/>
      <color rgb="FF000000"/>
      <name val="Arial"/>
      <family val="2"/>
    </font>
    <font>
      <b/>
      <u/>
      <sz val="9"/>
      <color rgb="FF000000"/>
      <name val="Arial"/>
      <family val="2"/>
    </font>
    <font>
      <b/>
      <sz val="14"/>
      <color rgb="FF000000"/>
      <name val="Arial"/>
      <family val="2"/>
    </font>
    <font>
      <vertAlign val="subscript"/>
      <sz val="10"/>
      <color rgb="FF000000"/>
      <name val="Gili"/>
    </font>
    <font>
      <i/>
      <vertAlign val="subscript"/>
      <sz val="12"/>
      <color rgb="FF000000"/>
      <name val="Cambria"/>
      <family val="1"/>
    </font>
    <font>
      <vertAlign val="subscript"/>
      <sz val="10"/>
      <color rgb="FF000000"/>
      <name val="Verdana"/>
      <family val="2"/>
    </font>
    <font>
      <sz val="11"/>
      <name val="Aptos Narrow"/>
      <family val="2"/>
    </font>
    <font>
      <sz val="11"/>
      <color rgb="FF000000"/>
      <name val="Aptos Narrow"/>
      <family val="2"/>
    </font>
    <font>
      <vertAlign val="subscript"/>
      <sz val="11"/>
      <color rgb="FF000000"/>
      <name val="Aptos Narrow"/>
      <family val="2"/>
    </font>
    <font>
      <b/>
      <sz val="11"/>
      <color rgb="FF000000"/>
      <name val="Aptos Narrow"/>
      <family val="2"/>
    </font>
    <font>
      <b/>
      <vertAlign val="subscript"/>
      <sz val="11"/>
      <color rgb="FF000000"/>
      <name val="Aptos Narrow"/>
      <family val="2"/>
    </font>
    <font>
      <vertAlign val="subscript"/>
      <sz val="9.5"/>
      <color rgb="FF000000"/>
      <name val="Arial"/>
      <family val="2"/>
    </font>
    <font>
      <i/>
      <sz val="9"/>
      <color theme="1"/>
      <name val="Verdana"/>
      <family val="2"/>
    </font>
    <font>
      <b/>
      <vertAlign val="subscript"/>
      <sz val="9.5"/>
      <color rgb="FF000000"/>
      <name val="Verdana"/>
      <family val="2"/>
    </font>
    <font>
      <sz val="9.5"/>
      <color rgb="FF000000"/>
      <name val="Verdana"/>
      <family val="2"/>
    </font>
    <font>
      <sz val="12"/>
      <color rgb="FF000000"/>
      <name val="Verdana"/>
      <family val="2"/>
    </font>
    <font>
      <vertAlign val="subscript"/>
      <sz val="9.5"/>
      <color rgb="FF000000"/>
      <name val="Verdana"/>
      <family val="2"/>
    </font>
    <font>
      <b/>
      <sz val="12"/>
      <color rgb="FF000000"/>
      <name val="Verdana"/>
      <family val="2"/>
    </font>
    <font>
      <vertAlign val="subscript"/>
      <sz val="9.5"/>
      <name val="Verdana"/>
      <family val="2"/>
    </font>
    <font>
      <sz val="9.5"/>
      <name val="Verdana"/>
      <family val="2"/>
    </font>
    <font>
      <i/>
      <vertAlign val="subscript"/>
      <sz val="12"/>
      <color theme="1"/>
      <name val="Verdana"/>
      <family val="2"/>
    </font>
    <font>
      <vertAlign val="subscript"/>
      <sz val="9"/>
      <color theme="1"/>
      <name val="Verdana"/>
      <family val="2"/>
    </font>
    <font>
      <b/>
      <vertAlign val="subscript"/>
      <sz val="9"/>
      <color theme="1"/>
      <name val="Verdana"/>
      <family val="2"/>
    </font>
    <font>
      <sz val="9"/>
      <color theme="1"/>
      <name val="Gili"/>
    </font>
    <font>
      <i/>
      <vertAlign val="subscript"/>
      <sz val="9"/>
      <color theme="1"/>
      <name val="Verdana"/>
      <family val="2"/>
    </font>
    <font>
      <b/>
      <i/>
      <sz val="9"/>
      <color theme="1"/>
      <name val="Verdana"/>
      <family val="2"/>
    </font>
    <font>
      <sz val="9"/>
      <color rgb="FFFF0000"/>
      <name val="Verdana"/>
      <family val="2"/>
    </font>
    <font>
      <b/>
      <vertAlign val="subscript"/>
      <sz val="9"/>
      <name val="Verdana"/>
      <family val="2"/>
    </font>
    <font>
      <vertAlign val="subscript"/>
      <sz val="9"/>
      <name val="Verdana"/>
      <family val="2"/>
    </font>
    <font>
      <i/>
      <strike/>
      <sz val="9"/>
      <color theme="1"/>
      <name val="Verdana"/>
      <family val="2"/>
    </font>
    <font>
      <i/>
      <vertAlign val="subscript"/>
      <sz val="10"/>
      <name val="Verdana"/>
      <family val="2"/>
    </font>
    <font>
      <b/>
      <vertAlign val="subscript"/>
      <sz val="9"/>
      <color rgb="FF000000"/>
      <name val="Verdana"/>
      <family val="2"/>
    </font>
    <font>
      <b/>
      <sz val="10"/>
      <color theme="2" tint="-0.89999084444715716"/>
      <name val="Verdana"/>
      <family val="2"/>
    </font>
    <font>
      <b/>
      <vertAlign val="subscript"/>
      <sz val="10"/>
      <color rgb="FF000000"/>
      <name val="Verdana"/>
      <family val="2"/>
    </font>
    <font>
      <b/>
      <sz val="10"/>
      <color rgb="FF000000"/>
      <name val="Verdana"/>
      <family val="2"/>
    </font>
    <font>
      <b/>
      <sz val="8"/>
      <name val="Verdana"/>
      <family val="2"/>
    </font>
    <font>
      <vertAlign val="subscript"/>
      <sz val="11"/>
      <color rgb="FF000000"/>
      <name val="Arial"/>
      <family val="2"/>
    </font>
    <font>
      <sz val="10"/>
      <color rgb="FF000000"/>
      <name val="Arial"/>
      <family val="2"/>
    </font>
    <font>
      <b/>
      <sz val="18"/>
      <name val="Calibri"/>
      <family val="2"/>
      <scheme val="minor"/>
    </font>
    <font>
      <b/>
      <vertAlign val="subscript"/>
      <sz val="18"/>
      <name val="Calibri"/>
      <family val="2"/>
      <scheme val="minor"/>
    </font>
    <font>
      <i/>
      <sz val="9"/>
      <name val="Verdana"/>
      <family val="2"/>
    </font>
    <font>
      <b/>
      <sz val="9"/>
      <color rgb="FFED0000"/>
      <name val="Verdana"/>
      <family val="2"/>
    </font>
  </fonts>
  <fills count="152">
    <fill>
      <patternFill patternType="none"/>
    </fill>
    <fill>
      <patternFill patternType="gray125"/>
    </fill>
    <fill>
      <patternFill patternType="solid">
        <fgColor theme="0" tint="-0.34998626667073579"/>
        <bgColor indexed="64"/>
      </patternFill>
    </fill>
    <fill>
      <patternFill patternType="solid">
        <fgColor rgb="FFFF9900"/>
        <bgColor indexed="64"/>
      </patternFill>
    </fill>
    <fill>
      <patternFill patternType="solid">
        <fgColor theme="0"/>
        <bgColor indexed="64"/>
      </patternFill>
    </fill>
    <fill>
      <patternFill patternType="solid">
        <fgColor theme="6" tint="0.39997558519241921"/>
        <bgColor indexed="64"/>
      </patternFill>
    </fill>
    <fill>
      <patternFill patternType="solid">
        <fgColor theme="4"/>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rgb="FFFF9797"/>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lightUp">
        <fgColor theme="6"/>
      </patternFill>
    </fill>
    <fill>
      <patternFill patternType="solid">
        <fgColor indexed="22"/>
        <bgColor indexed="64"/>
      </patternFill>
    </fill>
    <fill>
      <patternFill patternType="solid">
        <fgColor theme="8" tint="0.59999389629810485"/>
        <bgColor indexed="64"/>
      </patternFill>
    </fill>
    <fill>
      <patternFill patternType="solid">
        <fgColor rgb="FFFFFFCC"/>
        <bgColor indexed="64"/>
      </patternFill>
    </fill>
    <fill>
      <patternFill patternType="solid">
        <fgColor rgb="FFC5E1FF"/>
        <bgColor indexed="64"/>
      </patternFill>
    </fill>
    <fill>
      <patternFill patternType="solid">
        <fgColor rgb="FFD1FFD1"/>
        <bgColor indexed="64"/>
      </patternFill>
    </fill>
    <fill>
      <patternFill patternType="solid">
        <fgColor theme="0" tint="-0.499984740745262"/>
        <bgColor indexed="64"/>
      </patternFill>
    </fill>
    <fill>
      <patternFill patternType="solid">
        <fgColor rgb="FFFFC000"/>
        <bgColor indexed="64"/>
      </patternFill>
    </fill>
    <fill>
      <patternFill patternType="solid">
        <fgColor indexed="26"/>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rgb="FFFFEB9C"/>
      </patternFill>
    </fill>
    <fill>
      <patternFill patternType="solid">
        <fgColor indexed="53"/>
        <bgColor indexed="64"/>
      </patternFill>
    </fill>
    <fill>
      <patternFill patternType="solid">
        <fgColor indexed="42"/>
        <bgColor indexed="64"/>
      </patternFill>
    </fill>
    <fill>
      <patternFill patternType="solid">
        <fgColor theme="7" tint="0.59999389629810485"/>
        <bgColor indexed="64"/>
      </patternFill>
    </fill>
    <fill>
      <patternFill patternType="solid">
        <fgColor theme="1" tint="0.499984740745262"/>
        <bgColor indexed="64"/>
      </patternFill>
    </fill>
    <fill>
      <patternFill patternType="solid">
        <fgColor theme="1"/>
        <bgColor indexed="64"/>
      </patternFill>
    </fill>
    <fill>
      <patternFill patternType="solid">
        <fgColor indexed="43"/>
        <bgColor indexed="64"/>
      </patternFill>
    </fill>
    <fill>
      <patternFill patternType="solid">
        <fgColor theme="4" tint="0.79998168889431442"/>
        <bgColor indexed="64"/>
      </patternFill>
    </fill>
    <fill>
      <patternFill patternType="solid">
        <fgColor rgb="FFFFCC99"/>
      </patternFill>
    </fill>
    <fill>
      <patternFill patternType="solid">
        <fgColor rgb="FFC9C9C9"/>
        <bgColor indexed="64"/>
      </patternFill>
    </fill>
    <fill>
      <patternFill patternType="solid">
        <fgColor rgb="FFBDD7EE"/>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7"/>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4"/>
        <bgColor indexed="64"/>
      </patternFill>
    </fill>
    <fill>
      <patternFill patternType="solid">
        <fgColor indexed="40"/>
        <bgColor indexed="64"/>
      </patternFill>
    </fill>
    <fill>
      <patternFill patternType="solid">
        <fgColor indexed="45"/>
        <bgColor indexed="64"/>
      </patternFill>
    </fill>
    <fill>
      <patternFill patternType="solid">
        <fgColor indexed="49"/>
      </patternFill>
    </fill>
    <fill>
      <patternFill patternType="solid">
        <fgColor indexed="60"/>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3"/>
        <bgColor indexed="53"/>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indexed="23"/>
      </patternFill>
    </fill>
    <fill>
      <patternFill patternType="solid">
        <fgColor indexed="20"/>
      </patternFill>
    </fill>
    <fill>
      <patternFill patternType="solid">
        <fgColor indexed="31"/>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24"/>
      </patternFill>
    </fill>
    <fill>
      <patternFill patternType="solid">
        <fgColor indexed="58"/>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solid">
        <fgColor indexed="54"/>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58"/>
        <bgColor indexed="64"/>
      </patternFill>
    </fill>
    <fill>
      <patternFill patternType="solid">
        <fgColor indexed="27"/>
        <bgColor indexed="64"/>
      </patternFill>
    </fill>
    <fill>
      <patternFill patternType="solid">
        <fgColor rgb="FFCCCCFF"/>
        <bgColor indexed="64"/>
      </patternFill>
    </fill>
  </fills>
  <borders count="166">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bottom style="thin">
        <color theme="4"/>
      </bottom>
      <diagonal/>
    </border>
    <border>
      <left/>
      <right/>
      <top/>
      <bottom style="thin">
        <color auto="1"/>
      </bottom>
      <diagonal/>
    </border>
    <border>
      <left style="thin">
        <color indexed="64"/>
      </left>
      <right/>
      <top/>
      <bottom style="thin">
        <color indexed="64"/>
      </bottom>
      <diagonal/>
    </border>
    <border>
      <left/>
      <right/>
      <top style="thin">
        <color indexed="64"/>
      </top>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theme="1"/>
      </right>
      <top/>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auto="1"/>
      </right>
      <top style="thin">
        <color theme="1"/>
      </top>
      <bottom style="thin">
        <color theme="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7F7F7F"/>
      </left>
      <right style="thin">
        <color indexed="64"/>
      </right>
      <top style="thin">
        <color rgb="FF7F7F7F"/>
      </top>
      <bottom style="thin">
        <color rgb="FF7F7F7F"/>
      </bottom>
      <diagonal/>
    </border>
    <border>
      <left/>
      <right style="thin">
        <color rgb="FF7F7F7F"/>
      </right>
      <top style="thin">
        <color rgb="FF7F7F7F"/>
      </top>
      <bottom style="thin">
        <color rgb="FF7F7F7F"/>
      </bottom>
      <diagonal/>
    </border>
    <border>
      <left style="thin">
        <color indexed="64"/>
      </left>
      <right style="thin">
        <color indexed="64"/>
      </right>
      <top/>
      <bottom/>
      <diagonal/>
    </border>
    <border>
      <left style="thin">
        <color indexed="64"/>
      </left>
      <right/>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s>
  <cellStyleXfs count="35201">
    <xf numFmtId="0" fontId="0" fillId="0" borderId="0"/>
    <xf numFmtId="0" fontId="9" fillId="0" borderId="0"/>
    <xf numFmtId="0" fontId="9" fillId="0" borderId="0"/>
    <xf numFmtId="0" fontId="10" fillId="0" borderId="0"/>
    <xf numFmtId="0" fontId="12" fillId="0" borderId="0"/>
    <xf numFmtId="0" fontId="9" fillId="0" borderId="0"/>
    <xf numFmtId="0" fontId="10" fillId="0" borderId="0"/>
    <xf numFmtId="0" fontId="10" fillId="0" borderId="0"/>
    <xf numFmtId="0" fontId="17" fillId="0" borderId="0"/>
    <xf numFmtId="0" fontId="12" fillId="0" borderId="0"/>
    <xf numFmtId="0" fontId="10" fillId="0" borderId="0"/>
    <xf numFmtId="0" fontId="8" fillId="0" borderId="0"/>
    <xf numFmtId="169" fontId="12" fillId="0" borderId="0"/>
    <xf numFmtId="0" fontId="10" fillId="0" borderId="0"/>
    <xf numFmtId="0" fontId="10" fillId="0" borderId="0"/>
    <xf numFmtId="0" fontId="17" fillId="0" borderId="0"/>
    <xf numFmtId="0" fontId="17" fillId="0" borderId="0"/>
    <xf numFmtId="0" fontId="12" fillId="0" borderId="0" applyFont="0" applyFill="0" applyBorder="0" applyAlignment="0" applyProtection="0"/>
    <xf numFmtId="0" fontId="17" fillId="0" borderId="0"/>
    <xf numFmtId="0" fontId="10" fillId="0" borderId="0"/>
    <xf numFmtId="0" fontId="10" fillId="0" borderId="0"/>
    <xf numFmtId="0" fontId="10" fillId="0" borderId="0"/>
    <xf numFmtId="0" fontId="17" fillId="0" borderId="0"/>
    <xf numFmtId="165" fontId="17" fillId="0" borderId="0" applyFont="0" applyFill="0" applyBorder="0" applyAlignment="0" applyProtection="0"/>
    <xf numFmtId="0" fontId="10" fillId="0" borderId="0"/>
    <xf numFmtId="165" fontId="12" fillId="0" borderId="0" applyFont="0" applyFill="0" applyBorder="0" applyAlignment="0" applyProtection="0"/>
    <xf numFmtId="0" fontId="10" fillId="0" borderId="0"/>
    <xf numFmtId="0" fontId="12" fillId="0" borderId="0"/>
    <xf numFmtId="165" fontId="12" fillId="0" borderId="0" applyFont="0" applyFill="0" applyBorder="0" applyAlignment="0" applyProtection="0"/>
    <xf numFmtId="9" fontId="12" fillId="0" borderId="0" applyFont="0" applyFill="0" applyBorder="0" applyAlignment="0" applyProtection="0"/>
    <xf numFmtId="0" fontId="9" fillId="0" borderId="0"/>
    <xf numFmtId="0" fontId="10" fillId="0" borderId="0"/>
    <xf numFmtId="0" fontId="25" fillId="0" borderId="0" applyNumberFormat="0" applyFill="0" applyBorder="0" applyAlignment="0" applyProtection="0">
      <alignment vertical="top"/>
      <protection locked="0"/>
    </xf>
    <xf numFmtId="0" fontId="10" fillId="0" borderId="0"/>
    <xf numFmtId="0" fontId="31" fillId="6" borderId="0" applyNumberFormat="0" applyBorder="0" applyAlignment="0" applyProtection="0"/>
    <xf numFmtId="0" fontId="30" fillId="6" borderId="0" applyNumberFormat="0" applyBorder="0" applyAlignment="0" applyProtection="0"/>
    <xf numFmtId="0" fontId="29" fillId="7" borderId="0" applyNumberFormat="0" applyBorder="0" applyAlignment="0" applyProtection="0"/>
    <xf numFmtId="0" fontId="10" fillId="8" borderId="0" applyNumberFormat="0" applyBorder="0" applyAlignment="0" applyProtection="0"/>
    <xf numFmtId="0" fontId="10" fillId="0" borderId="11" applyNumberFormat="0" applyFill="0" applyAlignment="0" applyProtection="0"/>
    <xf numFmtId="0" fontId="10" fillId="13" borderId="0" applyNumberFormat="0" applyFont="0" applyBorder="0" applyAlignment="0" applyProtection="0"/>
    <xf numFmtId="0" fontId="10" fillId="10" borderId="0" applyNumberFormat="0" applyBorder="0" applyAlignment="0" applyProtection="0"/>
    <xf numFmtId="4" fontId="10" fillId="5" borderId="0" applyBorder="0" applyAlignment="0" applyProtection="0"/>
    <xf numFmtId="0" fontId="10" fillId="0" borderId="0"/>
    <xf numFmtId="4" fontId="10" fillId="12" borderId="0"/>
    <xf numFmtId="4" fontId="10" fillId="11" borderId="0"/>
    <xf numFmtId="4" fontId="10" fillId="9" borderId="0"/>
    <xf numFmtId="0" fontId="23" fillId="0" borderId="2" applyFill="0"/>
    <xf numFmtId="0" fontId="32" fillId="0" borderId="0" applyFill="0" applyBorder="0"/>
    <xf numFmtId="9" fontId="10" fillId="0" borderId="0" applyFont="0" applyFill="0" applyBorder="0" applyAlignment="0" applyProtection="0"/>
    <xf numFmtId="0" fontId="8" fillId="0" borderId="0"/>
    <xf numFmtId="0" fontId="31" fillId="6" borderId="0" applyNumberFormat="0" applyBorder="0" applyAlignment="0" applyProtection="0"/>
    <xf numFmtId="0" fontId="30" fillId="6" borderId="0" applyNumberFormat="0" applyBorder="0" applyAlignment="0" applyProtection="0"/>
    <xf numFmtId="0" fontId="10" fillId="0" borderId="0"/>
    <xf numFmtId="0" fontId="17" fillId="0" borderId="0"/>
    <xf numFmtId="0" fontId="14" fillId="0" borderId="0"/>
    <xf numFmtId="0" fontId="17" fillId="0" borderId="0"/>
    <xf numFmtId="0" fontId="8" fillId="0" borderId="0"/>
    <xf numFmtId="0" fontId="12" fillId="0" borderId="0"/>
    <xf numFmtId="0" fontId="10" fillId="0" borderId="0"/>
    <xf numFmtId="0" fontId="10" fillId="0" borderId="0"/>
    <xf numFmtId="9" fontId="17" fillId="0" borderId="0" applyFont="0" applyFill="0" applyBorder="0" applyAlignment="0" applyProtection="0"/>
    <xf numFmtId="0" fontId="10" fillId="0" borderId="0"/>
    <xf numFmtId="0" fontId="10" fillId="0" borderId="0"/>
    <xf numFmtId="0" fontId="33" fillId="0" borderId="0" applyNumberFormat="0" applyFill="0" applyBorder="0" applyAlignment="0" applyProtection="0">
      <alignment vertical="top"/>
      <protection locked="0"/>
    </xf>
    <xf numFmtId="0" fontId="10" fillId="0" borderId="0"/>
    <xf numFmtId="0" fontId="34"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172" fontId="10" fillId="0" borderId="0"/>
    <xf numFmtId="172" fontId="17" fillId="0" borderId="0"/>
    <xf numFmtId="172" fontId="17" fillId="0" borderId="0"/>
    <xf numFmtId="0" fontId="10" fillId="0" borderId="0"/>
    <xf numFmtId="172" fontId="35" fillId="0" borderId="0"/>
    <xf numFmtId="172" fontId="12" fillId="0" borderId="0"/>
    <xf numFmtId="0" fontId="10" fillId="0" borderId="0"/>
    <xf numFmtId="172" fontId="17" fillId="0" borderId="0"/>
    <xf numFmtId="172" fontId="12" fillId="0" borderId="0"/>
    <xf numFmtId="165" fontId="9" fillId="0" borderId="0" applyFont="0" applyFill="0" applyBorder="0" applyAlignment="0" applyProtection="0"/>
    <xf numFmtId="0" fontId="10" fillId="0" borderId="0"/>
    <xf numFmtId="172" fontId="34" fillId="0" borderId="0" applyNumberFormat="0" applyFill="0" applyBorder="0" applyAlignment="0" applyProtection="0">
      <alignment vertical="top"/>
      <protection locked="0"/>
    </xf>
    <xf numFmtId="0" fontId="33" fillId="0" borderId="0" applyNumberFormat="0" applyFill="0" applyBorder="0" applyAlignment="0" applyProtection="0"/>
    <xf numFmtId="0" fontId="9" fillId="0" borderId="0"/>
    <xf numFmtId="0" fontId="10" fillId="0" borderId="0"/>
    <xf numFmtId="0" fontId="12" fillId="0" borderId="0"/>
    <xf numFmtId="173" fontId="36" fillId="17" borderId="0" applyBorder="0">
      <alignment vertical="center"/>
    </xf>
    <xf numFmtId="0" fontId="12" fillId="0" borderId="0"/>
    <xf numFmtId="165" fontId="10" fillId="0" borderId="0" applyFont="0" applyFill="0" applyBorder="0" applyAlignment="0" applyProtection="0"/>
    <xf numFmtId="171" fontId="10" fillId="18" borderId="2">
      <alignment vertical="center"/>
    </xf>
    <xf numFmtId="9" fontId="17" fillId="0" borderId="0" applyFont="0" applyFill="0" applyBorder="0" applyAlignment="0" applyProtection="0"/>
    <xf numFmtId="171" fontId="10" fillId="16" borderId="2">
      <alignment vertical="center"/>
      <protection locked="0"/>
    </xf>
    <xf numFmtId="0" fontId="9" fillId="0" borderId="0">
      <alignment vertical="top"/>
    </xf>
    <xf numFmtId="9" fontId="10" fillId="0" borderId="0" applyFont="0" applyFill="0" applyBorder="0" applyAlignment="0" applyProtection="0"/>
    <xf numFmtId="173" fontId="37" fillId="19"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172" fontId="6" fillId="0" borderId="0"/>
    <xf numFmtId="0" fontId="5" fillId="0" borderId="0"/>
    <xf numFmtId="0" fontId="12" fillId="0" borderId="0"/>
    <xf numFmtId="0" fontId="4" fillId="0" borderId="0"/>
    <xf numFmtId="0" fontId="12" fillId="0" borderId="0" applyFont="0" applyFill="0" applyBorder="0" applyAlignment="0" applyProtection="0"/>
    <xf numFmtId="0"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51" fillId="26" borderId="0" applyNumberFormat="0" applyBorder="0" applyAlignment="0" applyProtection="0"/>
    <xf numFmtId="0" fontId="3" fillId="0" borderId="0"/>
    <xf numFmtId="0" fontId="2" fillId="0" borderId="0"/>
    <xf numFmtId="0" fontId="12" fillId="0" borderId="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13" borderId="0" applyNumberFormat="0" applyFont="0" applyBorder="0" applyAlignment="0" applyProtection="0"/>
    <xf numFmtId="0" fontId="1" fillId="0" borderId="0"/>
    <xf numFmtId="0" fontId="1" fillId="0" borderId="0"/>
    <xf numFmtId="165" fontId="1" fillId="0" borderId="0" applyFont="0" applyFill="0" applyBorder="0" applyAlignment="0" applyProtection="0"/>
    <xf numFmtId="173" fontId="76" fillId="25" borderId="0"/>
    <xf numFmtId="165" fontId="1" fillId="0" borderId="0" applyFont="0" applyFill="0" applyBorder="0" applyAlignment="0" applyProtection="0"/>
    <xf numFmtId="9" fontId="1" fillId="0" borderId="0" applyFont="0" applyFill="0" applyBorder="0" applyAlignment="0" applyProtection="0"/>
    <xf numFmtId="0" fontId="8" fillId="0" borderId="0"/>
    <xf numFmtId="173" fontId="36" fillId="23" borderId="0"/>
    <xf numFmtId="0" fontId="12" fillId="0" borderId="0"/>
    <xf numFmtId="0" fontId="1" fillId="0" borderId="0"/>
    <xf numFmtId="0" fontId="8" fillId="0" borderId="0"/>
    <xf numFmtId="0" fontId="1" fillId="0" borderId="0"/>
    <xf numFmtId="172" fontId="1" fillId="0" borderId="0"/>
    <xf numFmtId="0" fontId="1" fillId="0" borderId="0"/>
    <xf numFmtId="4" fontId="1" fillId="11" borderId="0"/>
    <xf numFmtId="0" fontId="1" fillId="0" borderId="0"/>
    <xf numFmtId="0" fontId="9" fillId="0" borderId="0"/>
    <xf numFmtId="165" fontId="1" fillId="0" borderId="0" applyFont="0" applyFill="0" applyBorder="0" applyAlignment="0" applyProtection="0"/>
    <xf numFmtId="174" fontId="1" fillId="21" borderId="2">
      <alignment horizontal="center"/>
    </xf>
    <xf numFmtId="0" fontId="12" fillId="0" borderId="0"/>
    <xf numFmtId="0" fontId="12" fillId="0" borderId="0"/>
    <xf numFmtId="0" fontId="1" fillId="0" borderId="0"/>
    <xf numFmtId="0" fontId="1" fillId="0" borderId="0"/>
    <xf numFmtId="0" fontId="1" fillId="0" borderId="0"/>
    <xf numFmtId="165" fontId="1" fillId="0" borderId="0" applyFont="0" applyFill="0" applyBorder="0" applyAlignment="0" applyProtection="0"/>
    <xf numFmtId="0" fontId="8" fillId="0" borderId="0"/>
    <xf numFmtId="172" fontId="17" fillId="0" borderId="0"/>
    <xf numFmtId="172" fontId="12" fillId="0" borderId="0"/>
    <xf numFmtId="172" fontId="1" fillId="0" borderId="0"/>
    <xf numFmtId="172" fontId="12" fillId="0" borderId="0"/>
    <xf numFmtId="172" fontId="12" fillId="0" borderId="0"/>
    <xf numFmtId="9"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7" fillId="0" borderId="0" applyFont="0" applyFill="0" applyBorder="0" applyAlignment="0" applyProtection="0"/>
    <xf numFmtId="0" fontId="1" fillId="0" borderId="0"/>
    <xf numFmtId="165" fontId="12" fillId="0" borderId="0" applyFont="0" applyFill="0" applyBorder="0" applyAlignment="0" applyProtection="0"/>
    <xf numFmtId="0" fontId="1" fillId="0" borderId="0"/>
    <xf numFmtId="165"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1" applyNumberFormat="0" applyFill="0" applyAlignment="0" applyProtection="0"/>
    <xf numFmtId="4" fontId="1" fillId="5" borderId="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65" fontId="9"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71" fontId="1" fillId="18" borderId="2">
      <alignment vertical="center"/>
    </xf>
    <xf numFmtId="171" fontId="1" fillId="16" borderId="2">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9" fontId="8" fillId="0" borderId="0" applyFont="0" applyFill="0" applyBorder="0" applyAlignment="0" applyProtection="0"/>
    <xf numFmtId="0" fontId="17" fillId="0" borderId="0"/>
    <xf numFmtId="0" fontId="1" fillId="0" borderId="0"/>
    <xf numFmtId="0" fontId="94" fillId="0" borderId="0"/>
    <xf numFmtId="165" fontId="1" fillId="0" borderId="0" applyFont="0" applyFill="0" applyBorder="0" applyAlignment="0" applyProtection="0"/>
    <xf numFmtId="0" fontId="17" fillId="0" borderId="0"/>
    <xf numFmtId="0" fontId="94" fillId="0" borderId="0"/>
    <xf numFmtId="169" fontId="17" fillId="0" borderId="0"/>
    <xf numFmtId="0" fontId="17" fillId="0" borderId="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5" fillId="0" borderId="0"/>
    <xf numFmtId="0" fontId="1" fillId="0" borderId="0"/>
    <xf numFmtId="4" fontId="1" fillId="5" borderId="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4" fontId="1" fillId="5" borderId="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5" fontId="12" fillId="0" borderId="0" applyFont="0" applyFill="0" applyBorder="0" applyAlignment="0" applyProtection="0"/>
    <xf numFmtId="0" fontId="1" fillId="0" borderId="0"/>
    <xf numFmtId="4" fontId="1" fillId="11" borderId="0"/>
    <xf numFmtId="0" fontId="1" fillId="10"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4" fontId="1" fillId="5" borderId="0" applyBorder="0" applyAlignment="0" applyProtection="0"/>
    <xf numFmtId="0" fontId="1" fillId="0" borderId="0"/>
    <xf numFmtId="0" fontId="8"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7" fillId="0" borderId="0" applyFont="0" applyFill="0" applyBorder="0" applyAlignment="0" applyProtection="0"/>
    <xf numFmtId="0" fontId="1" fillId="0" borderId="0"/>
    <xf numFmtId="165" fontId="12" fillId="0" borderId="0" applyFont="0" applyFill="0" applyBorder="0" applyAlignment="0" applyProtection="0"/>
    <xf numFmtId="0" fontId="1" fillId="0" borderId="0"/>
    <xf numFmtId="165"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1" applyNumberFormat="0" applyFill="0" applyAlignment="0" applyProtection="0"/>
    <xf numFmtId="0" fontId="1" fillId="10" borderId="0" applyNumberFormat="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65" fontId="9"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71" fontId="1" fillId="18" borderId="2">
      <alignment vertical="center"/>
    </xf>
    <xf numFmtId="171" fontId="1" fillId="16" borderId="2">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4" fontId="1" fillId="5" borderId="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4" fontId="1" fillId="5" borderId="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5" fontId="12" fillId="0" borderId="0" applyFont="0" applyFill="0" applyBorder="0" applyAlignment="0" applyProtection="0"/>
    <xf numFmtId="0" fontId="1" fillId="0" borderId="0"/>
    <xf numFmtId="4" fontId="1" fillId="11" borderId="0"/>
    <xf numFmtId="0" fontId="1" fillId="1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165" fontId="1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2" fillId="0" borderId="0" applyFont="0" applyFill="0" applyBorder="0" applyAlignment="0" applyProtection="0"/>
    <xf numFmtId="0" fontId="15" fillId="0" borderId="0"/>
    <xf numFmtId="0" fontId="1" fillId="0" borderId="0"/>
    <xf numFmtId="0" fontId="1" fillId="0" borderId="0"/>
    <xf numFmtId="0" fontId="1" fillId="0" borderId="0"/>
    <xf numFmtId="0" fontId="1" fillId="0" borderId="0"/>
    <xf numFmtId="0" fontId="12" fillId="0" borderId="0"/>
    <xf numFmtId="0" fontId="17" fillId="0" borderId="0"/>
    <xf numFmtId="184" fontId="12" fillId="0" borderId="0" applyFont="0" applyFill="0" applyBorder="0" applyAlignment="0" applyProtection="0"/>
    <xf numFmtId="4" fontId="47" fillId="85" borderId="42" applyNumberFormat="0" applyProtection="0">
      <alignment horizontal="right" vertical="center"/>
    </xf>
    <xf numFmtId="0" fontId="17" fillId="0" borderId="0"/>
    <xf numFmtId="0" fontId="17" fillId="0" borderId="0"/>
    <xf numFmtId="0" fontId="106" fillId="66" borderId="0" applyNumberFormat="0" applyBorder="0" applyAlignment="0" applyProtection="0"/>
    <xf numFmtId="0" fontId="106" fillId="67" borderId="0" applyNumberFormat="0" applyBorder="0" applyAlignment="0" applyProtection="0"/>
    <xf numFmtId="0" fontId="107" fillId="68"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7" fillId="71" borderId="0" applyNumberFormat="0" applyBorder="0" applyAlignment="0" applyProtection="0"/>
    <xf numFmtId="0" fontId="106" fillId="72" borderId="0" applyNumberFormat="0" applyBorder="0" applyAlignment="0" applyProtection="0"/>
    <xf numFmtId="0" fontId="106" fillId="73" borderId="0" applyNumberFormat="0" applyBorder="0" applyAlignment="0" applyProtection="0"/>
    <xf numFmtId="0" fontId="107" fillId="74" borderId="0" applyNumberFormat="0" applyBorder="0" applyAlignment="0" applyProtection="0"/>
    <xf numFmtId="0" fontId="106" fillId="73" borderId="0" applyNumberFormat="0" applyBorder="0" applyAlignment="0" applyProtection="0"/>
    <xf numFmtId="0" fontId="106" fillId="74" borderId="0" applyNumberFormat="0" applyBorder="0" applyAlignment="0" applyProtection="0"/>
    <xf numFmtId="0" fontId="107" fillId="74"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7" fillId="67" borderId="0" applyNumberFormat="0" applyBorder="0" applyAlignment="0" applyProtection="0"/>
    <xf numFmtId="0" fontId="106" fillId="75" borderId="0" applyNumberFormat="0" applyBorder="0" applyAlignment="0" applyProtection="0"/>
    <xf numFmtId="0" fontId="106" fillId="70" borderId="0" applyNumberFormat="0" applyBorder="0" applyAlignment="0" applyProtection="0"/>
    <xf numFmtId="0" fontId="107" fillId="76" borderId="0" applyNumberFormat="0" applyBorder="0" applyAlignment="0" applyProtection="0"/>
    <xf numFmtId="0" fontId="108" fillId="77" borderId="0" applyNumberFormat="0" applyBorder="0" applyAlignment="0" applyProtection="0"/>
    <xf numFmtId="0" fontId="108" fillId="78" borderId="0" applyNumberFormat="0" applyBorder="0" applyAlignment="0" applyProtection="0"/>
    <xf numFmtId="0" fontId="108" fillId="79" borderId="0" applyNumberFormat="0" applyBorder="0" applyAlignment="0" applyProtection="0"/>
    <xf numFmtId="9" fontId="23" fillId="0" borderId="0" applyFont="0" applyFill="0" applyBorder="0" applyAlignment="0" applyProtection="0"/>
    <xf numFmtId="4" fontId="44" fillId="80" borderId="42" applyNumberFormat="0" applyProtection="0">
      <alignment vertical="center"/>
    </xf>
    <xf numFmtId="4" fontId="109" fillId="80" borderId="42" applyNumberFormat="0" applyProtection="0">
      <alignment vertical="center"/>
    </xf>
    <xf numFmtId="4" fontId="44" fillId="80" borderId="42" applyNumberFormat="0" applyProtection="0">
      <alignment horizontal="left" vertical="center" indent="1"/>
    </xf>
    <xf numFmtId="0" fontId="44" fillId="80" borderId="42" applyNumberFormat="0" applyProtection="0">
      <alignment horizontal="left" vertical="top" indent="1"/>
    </xf>
    <xf numFmtId="4" fontId="44" fillId="81" borderId="0" applyNumberFormat="0" applyProtection="0">
      <alignment horizontal="left" vertical="center" indent="1"/>
    </xf>
    <xf numFmtId="4" fontId="47" fillId="82" borderId="42" applyNumberFormat="0" applyProtection="0">
      <alignment horizontal="right" vertical="center"/>
    </xf>
    <xf numFmtId="4" fontId="47" fillId="83" borderId="42" applyNumberFormat="0" applyProtection="0">
      <alignment horizontal="right" vertical="center"/>
    </xf>
    <xf numFmtId="4" fontId="47" fillId="84" borderId="42" applyNumberFormat="0" applyProtection="0">
      <alignment horizontal="right" vertical="center"/>
    </xf>
    <xf numFmtId="4" fontId="47" fillId="85" borderId="42" applyNumberFormat="0" applyProtection="0">
      <alignment horizontal="right" vertical="center"/>
    </xf>
    <xf numFmtId="4" fontId="47" fillId="86" borderId="42" applyNumberFormat="0" applyProtection="0">
      <alignment horizontal="right" vertical="center"/>
    </xf>
    <xf numFmtId="4" fontId="47" fillId="87" borderId="42" applyNumberFormat="0" applyProtection="0">
      <alignment horizontal="right" vertical="center"/>
    </xf>
    <xf numFmtId="4" fontId="47" fillId="88" borderId="42" applyNumberFormat="0" applyProtection="0">
      <alignment horizontal="right" vertical="center"/>
    </xf>
    <xf numFmtId="4" fontId="47" fillId="89" borderId="42" applyNumberFormat="0" applyProtection="0">
      <alignment horizontal="right" vertical="center"/>
    </xf>
    <xf numFmtId="4" fontId="47" fillId="90" borderId="42" applyNumberFormat="0" applyProtection="0">
      <alignment horizontal="right" vertical="center"/>
    </xf>
    <xf numFmtId="4" fontId="44" fillId="91" borderId="43" applyNumberFormat="0" applyProtection="0">
      <alignment horizontal="left" vertical="center" indent="1"/>
    </xf>
    <xf numFmtId="4" fontId="47" fillId="92" borderId="0" applyNumberFormat="0" applyProtection="0">
      <alignment horizontal="left" vertical="center" indent="1"/>
    </xf>
    <xf numFmtId="4" fontId="46" fillId="93" borderId="0" applyNumberFormat="0" applyProtection="0">
      <alignment horizontal="left" vertical="center" indent="1"/>
    </xf>
    <xf numFmtId="4" fontId="47" fillId="81" borderId="42" applyNumberFormat="0" applyProtection="0">
      <alignment horizontal="right" vertical="center"/>
    </xf>
    <xf numFmtId="4" fontId="47" fillId="92" borderId="0" applyNumberFormat="0" applyProtection="0">
      <alignment horizontal="left" vertical="center" indent="1"/>
    </xf>
    <xf numFmtId="4" fontId="47" fillId="81" borderId="0" applyNumberFormat="0" applyProtection="0">
      <alignment horizontal="left" vertical="center" indent="1"/>
    </xf>
    <xf numFmtId="0" fontId="12" fillId="93" borderId="42" applyNumberFormat="0" applyProtection="0">
      <alignment horizontal="left" vertical="center" indent="1"/>
    </xf>
    <xf numFmtId="0" fontId="12" fillId="93" borderId="42" applyNumberFormat="0" applyProtection="0">
      <alignment horizontal="left" vertical="top" indent="1"/>
    </xf>
    <xf numFmtId="0" fontId="12" fillId="81" borderId="42" applyNumberFormat="0" applyProtection="0">
      <alignment horizontal="left" vertical="center" indent="1"/>
    </xf>
    <xf numFmtId="0" fontId="12" fillId="81" borderId="42" applyNumberFormat="0" applyProtection="0">
      <alignment horizontal="left" vertical="top" indent="1"/>
    </xf>
    <xf numFmtId="0" fontId="12" fillId="94" borderId="42" applyNumberFormat="0" applyProtection="0">
      <alignment horizontal="left" vertical="center" indent="1"/>
    </xf>
    <xf numFmtId="0" fontId="12" fillId="94" borderId="42" applyNumberFormat="0" applyProtection="0">
      <alignment horizontal="left" vertical="top" indent="1"/>
    </xf>
    <xf numFmtId="0" fontId="12" fillId="92" borderId="42" applyNumberFormat="0" applyProtection="0">
      <alignment horizontal="left" vertical="center" indent="1"/>
    </xf>
    <xf numFmtId="0" fontId="12" fillId="92" borderId="42" applyNumberFormat="0" applyProtection="0">
      <alignment horizontal="left" vertical="top" indent="1"/>
    </xf>
    <xf numFmtId="0" fontId="12" fillId="95" borderId="2" applyNumberFormat="0">
      <protection locked="0"/>
    </xf>
    <xf numFmtId="4" fontId="47" fillId="96" borderId="42" applyNumberFormat="0" applyProtection="0">
      <alignment vertical="center"/>
    </xf>
    <xf numFmtId="4" fontId="110" fillId="96" borderId="42" applyNumberFormat="0" applyProtection="0">
      <alignment vertical="center"/>
    </xf>
    <xf numFmtId="4" fontId="47" fillId="96" borderId="42" applyNumberFormat="0" applyProtection="0">
      <alignment horizontal="left" vertical="center" indent="1"/>
    </xf>
    <xf numFmtId="0" fontId="47" fillId="96" borderId="42" applyNumberFormat="0" applyProtection="0">
      <alignment horizontal="left" vertical="top" indent="1"/>
    </xf>
    <xf numFmtId="4" fontId="47" fillId="92" borderId="42" applyNumberFormat="0" applyProtection="0">
      <alignment horizontal="right" vertical="center"/>
    </xf>
    <xf numFmtId="4" fontId="110" fillId="92" borderId="42" applyNumberFormat="0" applyProtection="0">
      <alignment horizontal="right" vertical="center"/>
    </xf>
    <xf numFmtId="4" fontId="47" fillId="81" borderId="42" applyNumberFormat="0" applyProtection="0">
      <alignment horizontal="left" vertical="center" indent="1"/>
    </xf>
    <xf numFmtId="0" fontId="47" fillId="81" borderId="42" applyNumberFormat="0" applyProtection="0">
      <alignment horizontal="left" vertical="top" indent="1"/>
    </xf>
    <xf numFmtId="4" fontId="111" fillId="97" borderId="0" applyNumberFormat="0" applyProtection="0">
      <alignment horizontal="left" vertical="center" indent="1"/>
    </xf>
    <xf numFmtId="4" fontId="112" fillId="92" borderId="42" applyNumberFormat="0" applyProtection="0">
      <alignment horizontal="right" vertical="center"/>
    </xf>
    <xf numFmtId="0" fontId="113" fillId="0" borderId="0" applyNumberFormat="0" applyFill="0" applyBorder="0" applyAlignment="0" applyProtection="0"/>
    <xf numFmtId="9" fontId="35" fillId="0" borderId="0" applyFont="0" applyFill="0" applyBorder="0" applyAlignment="0" applyProtection="0"/>
    <xf numFmtId="0" fontId="12" fillId="0" borderId="0"/>
    <xf numFmtId="0" fontId="17" fillId="0" borderId="0"/>
    <xf numFmtId="0" fontId="17" fillId="0" borderId="0"/>
    <xf numFmtId="165" fontId="17" fillId="0" borderId="0" applyFont="0" applyFill="0" applyBorder="0" applyAlignment="0" applyProtection="0"/>
    <xf numFmtId="0" fontId="12" fillId="0" borderId="0"/>
    <xf numFmtId="0" fontId="47" fillId="81" borderId="0" applyNumberFormat="0" applyBorder="0" applyAlignment="0" applyProtection="0"/>
    <xf numFmtId="0" fontId="47" fillId="83" borderId="0" applyNumberFormat="0" applyBorder="0" applyAlignment="0" applyProtection="0"/>
    <xf numFmtId="0" fontId="47" fillId="96" borderId="0" applyNumberFormat="0" applyBorder="0" applyAlignment="0" applyProtection="0"/>
    <xf numFmtId="0" fontId="47" fillId="95" borderId="0" applyNumberFormat="0" applyBorder="0" applyAlignment="0" applyProtection="0"/>
    <xf numFmtId="0" fontId="47" fillId="94" borderId="0" applyNumberFormat="0" applyBorder="0" applyAlignment="0" applyProtection="0"/>
    <xf numFmtId="0" fontId="47" fillId="82" borderId="0" applyNumberFormat="0" applyBorder="0" applyAlignment="0" applyProtection="0"/>
    <xf numFmtId="0" fontId="47" fillId="93" borderId="0" applyNumberFormat="0" applyBorder="0" applyAlignment="0" applyProtection="0"/>
    <xf numFmtId="0" fontId="47" fillId="83" borderId="0" applyNumberFormat="0" applyBorder="0" applyAlignment="0" applyProtection="0"/>
    <xf numFmtId="0" fontId="47" fillId="88" borderId="0" applyNumberFormat="0" applyBorder="0" applyAlignment="0" applyProtection="0"/>
    <xf numFmtId="0" fontId="47" fillId="99" borderId="0" applyNumberFormat="0" applyBorder="0" applyAlignment="0" applyProtection="0"/>
    <xf numFmtId="0" fontId="47" fillId="93" borderId="0" applyNumberFormat="0" applyBorder="0" applyAlignment="0" applyProtection="0"/>
    <xf numFmtId="0" fontId="47" fillId="100" borderId="0" applyNumberFormat="0" applyBorder="0" applyAlignment="0" applyProtection="0"/>
    <xf numFmtId="0" fontId="43" fillId="93" borderId="0" applyNumberFormat="0" applyBorder="0" applyAlignment="0" applyProtection="0"/>
    <xf numFmtId="0" fontId="43" fillId="83" borderId="0" applyNumberFormat="0" applyBorder="0" applyAlignment="0" applyProtection="0"/>
    <xf numFmtId="0" fontId="43" fillId="88" borderId="0" applyNumberFormat="0" applyBorder="0" applyAlignment="0" applyProtection="0"/>
    <xf numFmtId="0" fontId="43" fillId="99" borderId="0" applyNumberFormat="0" applyBorder="0" applyAlignment="0" applyProtection="0"/>
    <xf numFmtId="0" fontId="43" fillId="93" borderId="0" applyNumberFormat="0" applyBorder="0" applyAlignment="0" applyProtection="0"/>
    <xf numFmtId="0" fontId="43" fillId="100" borderId="0" applyNumberFormat="0" applyBorder="0" applyAlignment="0" applyProtection="0"/>
    <xf numFmtId="0" fontId="107" fillId="101" borderId="0" applyNumberFormat="0" applyBorder="0" applyAlignment="0" applyProtection="0"/>
    <xf numFmtId="0" fontId="107" fillId="102" borderId="0" applyNumberFormat="0" applyBorder="0" applyAlignment="0" applyProtection="0"/>
    <xf numFmtId="0" fontId="107" fillId="71" borderId="0" applyNumberFormat="0" applyBorder="0" applyAlignment="0" applyProtection="0"/>
    <xf numFmtId="0" fontId="107" fillId="103" borderId="0" applyNumberFormat="0" applyBorder="0" applyAlignment="0" applyProtection="0"/>
    <xf numFmtId="0" fontId="107" fillId="104" borderId="0" applyNumberFormat="0" applyBorder="0" applyAlignment="0" applyProtection="0"/>
    <xf numFmtId="0" fontId="107" fillId="105" borderId="0" applyNumberFormat="0" applyBorder="0" applyAlignment="0" applyProtection="0"/>
    <xf numFmtId="0" fontId="116" fillId="70" borderId="0" applyNumberFormat="0" applyBorder="0" applyAlignment="0" applyProtection="0"/>
    <xf numFmtId="0" fontId="117" fillId="106" borderId="45" applyNumberFormat="0" applyAlignment="0" applyProtection="0"/>
    <xf numFmtId="0" fontId="118" fillId="71" borderId="46" applyNumberFormat="0" applyAlignment="0" applyProtection="0"/>
    <xf numFmtId="0" fontId="119" fillId="0" borderId="0" applyNumberFormat="0" applyFill="0" applyBorder="0" applyAlignment="0" applyProtection="0"/>
    <xf numFmtId="0" fontId="120" fillId="107" borderId="0" applyNumberFormat="0" applyBorder="0" applyAlignment="0" applyProtection="0"/>
    <xf numFmtId="0" fontId="121" fillId="0" borderId="47" applyNumberFormat="0" applyFill="0" applyAlignment="0" applyProtection="0"/>
    <xf numFmtId="0" fontId="122" fillId="0" borderId="48" applyNumberFormat="0" applyFill="0" applyAlignment="0" applyProtection="0"/>
    <xf numFmtId="0" fontId="123" fillId="0" borderId="49" applyNumberFormat="0" applyFill="0" applyAlignment="0" applyProtection="0"/>
    <xf numFmtId="0" fontId="123" fillId="0" borderId="0" applyNumberFormat="0" applyFill="0" applyBorder="0" applyAlignment="0" applyProtection="0"/>
    <xf numFmtId="0" fontId="124" fillId="76" borderId="45" applyNumberFormat="0" applyAlignment="0" applyProtection="0"/>
    <xf numFmtId="0" fontId="125" fillId="0" borderId="50" applyNumberFormat="0" applyFill="0" applyAlignment="0" applyProtection="0"/>
    <xf numFmtId="0" fontId="126" fillId="76" borderId="0" applyNumberFormat="0" applyBorder="0" applyAlignment="0" applyProtection="0"/>
    <xf numFmtId="0" fontId="12" fillId="75" borderId="51" applyNumberFormat="0" applyFont="0" applyAlignment="0" applyProtection="0"/>
    <xf numFmtId="0" fontId="127" fillId="106" borderId="52" applyNumberFormat="0" applyAlignment="0" applyProtection="0"/>
    <xf numFmtId="0" fontId="107" fillId="105" borderId="0" applyNumberFormat="0" applyBorder="0" applyAlignment="0" applyProtection="0"/>
    <xf numFmtId="0" fontId="107" fillId="104" borderId="0" applyNumberFormat="0" applyBorder="0" applyAlignment="0" applyProtection="0"/>
    <xf numFmtId="0" fontId="107" fillId="103" borderId="0" applyNumberFormat="0" applyBorder="0" applyAlignment="0" applyProtection="0"/>
    <xf numFmtId="0" fontId="107" fillId="71" borderId="0" applyNumberFormat="0" applyBorder="0" applyAlignment="0" applyProtection="0"/>
    <xf numFmtId="0" fontId="107" fillId="102" borderId="0" applyNumberFormat="0" applyBorder="0" applyAlignment="0" applyProtection="0"/>
    <xf numFmtId="0" fontId="107" fillId="101" borderId="0" applyNumberFormat="0" applyBorder="0" applyAlignment="0" applyProtection="0"/>
    <xf numFmtId="0" fontId="113" fillId="0" borderId="0" applyNumberFormat="0" applyFill="0" applyBorder="0" applyAlignment="0" applyProtection="0"/>
    <xf numFmtId="0" fontId="108" fillId="0" borderId="53" applyNumberFormat="0" applyFill="0" applyAlignment="0" applyProtection="0"/>
    <xf numFmtId="0" fontId="128" fillId="0" borderId="0" applyNumberFormat="0" applyFill="0" applyBorder="0" applyAlignment="0" applyProtection="0"/>
    <xf numFmtId="0" fontId="8" fillId="0" borderId="0"/>
    <xf numFmtId="4" fontId="47" fillId="92" borderId="0" applyNumberFormat="0" applyProtection="0">
      <alignment horizontal="left" vertical="center" indent="1"/>
    </xf>
    <xf numFmtId="4" fontId="47" fillId="81"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114" fillId="0" borderId="0" applyNumberFormat="0" applyFill="0" applyBorder="0" applyAlignment="0" applyProtection="0"/>
    <xf numFmtId="0" fontId="95" fillId="0" borderId="34"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0" applyNumberFormat="0" applyFill="0" applyBorder="0" applyAlignment="0" applyProtection="0"/>
    <xf numFmtId="0" fontId="98" fillId="37" borderId="0" applyNumberFormat="0" applyBorder="0" applyAlignment="0" applyProtection="0"/>
    <xf numFmtId="0" fontId="99" fillId="38" borderId="0" applyNumberFormat="0" applyBorder="0" applyAlignment="0" applyProtection="0"/>
    <xf numFmtId="0" fontId="115" fillId="26" borderId="0" applyNumberFormat="0" applyBorder="0" applyAlignment="0" applyProtection="0"/>
    <xf numFmtId="0" fontId="87" fillId="34" borderId="33" applyNumberFormat="0" applyAlignment="0" applyProtection="0"/>
    <xf numFmtId="0" fontId="100" fillId="39" borderId="37" applyNumberFormat="0" applyAlignment="0" applyProtection="0"/>
    <xf numFmtId="0" fontId="101" fillId="39" borderId="33" applyNumberFormat="0" applyAlignment="0" applyProtection="0"/>
    <xf numFmtId="0" fontId="102" fillId="0" borderId="38" applyNumberFormat="0" applyFill="0" applyAlignment="0" applyProtection="0"/>
    <xf numFmtId="0" fontId="103" fillId="40" borderId="39" applyNumberFormat="0" applyAlignment="0" applyProtection="0"/>
    <xf numFmtId="0" fontId="40" fillId="0" borderId="0" applyNumberFormat="0" applyFill="0" applyBorder="0" applyAlignment="0" applyProtection="0"/>
    <xf numFmtId="0" fontId="8" fillId="41" borderId="40" applyNumberFormat="0" applyFont="0" applyAlignment="0" applyProtection="0"/>
    <xf numFmtId="0" fontId="104" fillId="0" borderId="0" applyNumberFormat="0" applyFill="0" applyBorder="0" applyAlignment="0" applyProtection="0"/>
    <xf numFmtId="0" fontId="38" fillId="0" borderId="41" applyNumberFormat="0" applyFill="0" applyAlignment="0" applyProtection="0"/>
    <xf numFmtId="0" fontId="105"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105" fillId="45" borderId="0" applyNumberFormat="0" applyBorder="0" applyAlignment="0" applyProtection="0"/>
    <xf numFmtId="0" fontId="105" fillId="46"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105" fillId="49" borderId="0" applyNumberFormat="0" applyBorder="0" applyAlignment="0" applyProtection="0"/>
    <xf numFmtId="0" fontId="105" fillId="50"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105" fillId="53" borderId="0" applyNumberFormat="0" applyBorder="0" applyAlignment="0" applyProtection="0"/>
    <xf numFmtId="0" fontId="105"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105" fillId="57" borderId="0" applyNumberFormat="0" applyBorder="0" applyAlignment="0" applyProtection="0"/>
    <xf numFmtId="0" fontId="105"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05" fillId="61" borderId="0" applyNumberFormat="0" applyBorder="0" applyAlignment="0" applyProtection="0"/>
    <xf numFmtId="0" fontId="105" fillId="62"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0" fontId="105" fillId="65" borderId="0" applyNumberFormat="0" applyBorder="0" applyAlignment="0" applyProtection="0"/>
    <xf numFmtId="4" fontId="129" fillId="111" borderId="54" applyNumberFormat="0" applyProtection="0">
      <alignment horizontal="left" vertical="center" indent="1"/>
    </xf>
    <xf numFmtId="4" fontId="129" fillId="111" borderId="54" applyNumberFormat="0" applyProtection="0">
      <alignment horizontal="left" vertical="center" indent="1"/>
    </xf>
    <xf numFmtId="0" fontId="129" fillId="93" borderId="42" applyNumberFormat="0" applyProtection="0">
      <alignment horizontal="left" vertical="top" indent="1"/>
    </xf>
    <xf numFmtId="0" fontId="129" fillId="81" borderId="42" applyNumberFormat="0" applyProtection="0">
      <alignment horizontal="left" vertical="top" indent="1"/>
    </xf>
    <xf numFmtId="0" fontId="129" fillId="94" borderId="42" applyNumberFormat="0" applyProtection="0">
      <alignment horizontal="left" vertical="top" indent="1"/>
    </xf>
    <xf numFmtId="0" fontId="129" fillId="92" borderId="42" applyNumberFormat="0" applyProtection="0">
      <alignment horizontal="left" vertical="top" indent="1"/>
    </xf>
    <xf numFmtId="4" fontId="129" fillId="0" borderId="54" applyNumberFormat="0" applyProtection="0">
      <alignment horizontal="right" vertical="center"/>
    </xf>
    <xf numFmtId="0" fontId="12" fillId="0" borderId="0"/>
    <xf numFmtId="0" fontId="12" fillId="0" borderId="0"/>
    <xf numFmtId="0" fontId="129" fillId="112" borderId="0"/>
    <xf numFmtId="0" fontId="107" fillId="101" borderId="0" applyNumberFormat="0" applyBorder="0" applyAlignment="0" applyProtection="0"/>
    <xf numFmtId="0" fontId="106" fillId="113" borderId="0" applyNumberFormat="0" applyBorder="0" applyAlignment="0" applyProtection="0"/>
    <xf numFmtId="0" fontId="106" fillId="74" borderId="0" applyNumberFormat="0" applyBorder="0" applyAlignment="0" applyProtection="0"/>
    <xf numFmtId="0" fontId="107" fillId="114" borderId="0" applyNumberFormat="0" applyBorder="0" applyAlignment="0" applyProtection="0"/>
    <xf numFmtId="0" fontId="107" fillId="102" borderId="0" applyNumberFormat="0" applyBorder="0" applyAlignment="0" applyProtection="0"/>
    <xf numFmtId="0" fontId="106" fillId="115" borderId="0" applyNumberFormat="0" applyBorder="0" applyAlignment="0" applyProtection="0"/>
    <xf numFmtId="0" fontId="106" fillId="73" borderId="0" applyNumberFormat="0" applyBorder="0" applyAlignment="0" applyProtection="0"/>
    <xf numFmtId="0" fontId="107" fillId="70" borderId="0" applyNumberFormat="0" applyBorder="0" applyAlignment="0" applyProtection="0"/>
    <xf numFmtId="0" fontId="107" fillId="116" borderId="0" applyNumberFormat="0" applyBorder="0" applyAlignment="0" applyProtection="0"/>
    <xf numFmtId="0" fontId="106" fillId="117" borderId="0" applyNumberFormat="0" applyBorder="0" applyAlignment="0" applyProtection="0"/>
    <xf numFmtId="0" fontId="106" fillId="118" borderId="0" applyNumberFormat="0" applyBorder="0" applyAlignment="0" applyProtection="0"/>
    <xf numFmtId="0" fontId="107" fillId="119" borderId="0" applyNumberFormat="0" applyBorder="0" applyAlignment="0" applyProtection="0"/>
    <xf numFmtId="0" fontId="107" fillId="120" borderId="0" applyNumberFormat="0" applyBorder="0" applyAlignment="0" applyProtection="0"/>
    <xf numFmtId="0" fontId="106" fillId="115" borderId="0" applyNumberFormat="0" applyBorder="0" applyAlignment="0" applyProtection="0"/>
    <xf numFmtId="0" fontId="106" fillId="71" borderId="0" applyNumberFormat="0" applyBorder="0" applyAlignment="0" applyProtection="0"/>
    <xf numFmtId="0" fontId="107" fillId="73" borderId="0" applyNumberFormat="0" applyBorder="0" applyAlignment="0" applyProtection="0"/>
    <xf numFmtId="0" fontId="107" fillId="114" borderId="0" applyNumberFormat="0" applyBorder="0" applyAlignment="0" applyProtection="0"/>
    <xf numFmtId="0" fontId="106" fillId="72" borderId="0" applyNumberFormat="0" applyBorder="0" applyAlignment="0" applyProtection="0"/>
    <xf numFmtId="0" fontId="107" fillId="114" borderId="0" applyNumberFormat="0" applyBorder="0" applyAlignment="0" applyProtection="0"/>
    <xf numFmtId="0" fontId="107" fillId="121" borderId="0" applyNumberFormat="0" applyBorder="0" applyAlignment="0" applyProtection="0"/>
    <xf numFmtId="0" fontId="106" fillId="76" borderId="0" applyNumberFormat="0" applyBorder="0" applyAlignment="0" applyProtection="0"/>
    <xf numFmtId="0" fontId="107" fillId="122" borderId="0" applyNumberFormat="0" applyBorder="0" applyAlignment="0" applyProtection="0"/>
    <xf numFmtId="0" fontId="135" fillId="75" borderId="0" applyNumberFormat="0" applyBorder="0" applyAlignment="0" applyProtection="0"/>
    <xf numFmtId="0" fontId="136" fillId="123" borderId="54" applyNumberFormat="0" applyAlignment="0" applyProtection="0"/>
    <xf numFmtId="0" fontId="118" fillId="120" borderId="46" applyNumberFormat="0" applyAlignment="0" applyProtection="0"/>
    <xf numFmtId="0" fontId="108" fillId="124" borderId="0" applyNumberFormat="0" applyBorder="0" applyAlignment="0" applyProtection="0"/>
    <xf numFmtId="0" fontId="108" fillId="125" borderId="0" applyNumberFormat="0" applyBorder="0" applyAlignment="0" applyProtection="0"/>
    <xf numFmtId="0" fontId="106" fillId="118" borderId="0" applyNumberFormat="0" applyBorder="0" applyAlignment="0" applyProtection="0"/>
    <xf numFmtId="0" fontId="121" fillId="0" borderId="47" applyNumberFormat="0" applyFill="0" applyAlignment="0" applyProtection="0"/>
    <xf numFmtId="0" fontId="122" fillId="0" borderId="55" applyNumberFormat="0" applyFill="0" applyAlignment="0" applyProtection="0"/>
    <xf numFmtId="0" fontId="123" fillId="0" borderId="56" applyNumberFormat="0" applyFill="0" applyAlignment="0" applyProtection="0"/>
    <xf numFmtId="0" fontId="123" fillId="0" borderId="0" applyNumberFormat="0" applyFill="0" applyBorder="0" applyAlignment="0" applyProtection="0"/>
    <xf numFmtId="0" fontId="124" fillId="76" borderId="54" applyNumberFormat="0" applyAlignment="0" applyProtection="0"/>
    <xf numFmtId="0" fontId="120" fillId="0" borderId="57" applyNumberFormat="0" applyFill="0" applyAlignment="0" applyProtection="0"/>
    <xf numFmtId="0" fontId="120" fillId="76" borderId="0" applyNumberFormat="0" applyBorder="0" applyAlignment="0" applyProtection="0"/>
    <xf numFmtId="0" fontId="129" fillId="75" borderId="54" applyNumberFormat="0" applyFont="0" applyAlignment="0" applyProtection="0"/>
    <xf numFmtId="0" fontId="127" fillId="123" borderId="52" applyNumberFormat="0" applyAlignment="0" applyProtection="0"/>
    <xf numFmtId="4" fontId="129" fillId="80" borderId="54" applyNumberFormat="0" applyProtection="0">
      <alignment vertical="center"/>
    </xf>
    <xf numFmtId="4" fontId="138" fillId="32" borderId="54" applyNumberFormat="0" applyProtection="0">
      <alignment vertical="center"/>
    </xf>
    <xf numFmtId="4" fontId="129" fillId="32" borderId="54" applyNumberFormat="0" applyProtection="0">
      <alignment horizontal="left" vertical="center" indent="1"/>
    </xf>
    <xf numFmtId="0" fontId="132" fillId="80" borderId="42" applyNumberFormat="0" applyProtection="0">
      <alignment horizontal="left" vertical="top" indent="1"/>
    </xf>
    <xf numFmtId="4" fontId="129" fillId="82" borderId="54" applyNumberFormat="0" applyProtection="0">
      <alignment horizontal="right" vertical="center"/>
    </xf>
    <xf numFmtId="4" fontId="129" fillId="126" borderId="54" applyNumberFormat="0" applyProtection="0">
      <alignment horizontal="right" vertical="center"/>
    </xf>
    <xf numFmtId="4" fontId="129" fillId="84" borderId="58" applyNumberFormat="0" applyProtection="0">
      <alignment horizontal="right" vertical="center"/>
    </xf>
    <xf numFmtId="4" fontId="129" fillId="85" borderId="54" applyNumberFormat="0" applyProtection="0">
      <alignment horizontal="right" vertical="center"/>
    </xf>
    <xf numFmtId="4" fontId="129" fillId="86" borderId="54" applyNumberFormat="0" applyProtection="0">
      <alignment horizontal="right" vertical="center"/>
    </xf>
    <xf numFmtId="4" fontId="129" fillId="87" borderId="54" applyNumberFormat="0" applyProtection="0">
      <alignment horizontal="right" vertical="center"/>
    </xf>
    <xf numFmtId="4" fontId="129" fillId="88" borderId="54" applyNumberFormat="0" applyProtection="0">
      <alignment horizontal="right" vertical="center"/>
    </xf>
    <xf numFmtId="4" fontId="129" fillId="89" borderId="54" applyNumberFormat="0" applyProtection="0">
      <alignment horizontal="right" vertical="center"/>
    </xf>
    <xf numFmtId="4" fontId="129" fillId="90" borderId="54" applyNumberFormat="0" applyProtection="0">
      <alignment horizontal="right" vertical="center"/>
    </xf>
    <xf numFmtId="4" fontId="129" fillId="91" borderId="58" applyNumberFormat="0" applyProtection="0">
      <alignment horizontal="left" vertical="center" indent="1"/>
    </xf>
    <xf numFmtId="4" fontId="12" fillId="93" borderId="58" applyNumberFormat="0" applyProtection="0">
      <alignment horizontal="left" vertical="center" indent="1"/>
    </xf>
    <xf numFmtId="4" fontId="12" fillId="93" borderId="58" applyNumberFormat="0" applyProtection="0">
      <alignment horizontal="left" vertical="center" indent="1"/>
    </xf>
    <xf numFmtId="4" fontId="129" fillId="81" borderId="54" applyNumberFormat="0" applyProtection="0">
      <alignment horizontal="right" vertical="center"/>
    </xf>
    <xf numFmtId="4" fontId="129" fillId="92" borderId="58" applyNumberFormat="0" applyProtection="0">
      <alignment horizontal="left" vertical="center" indent="1"/>
    </xf>
    <xf numFmtId="4" fontId="129" fillId="81" borderId="58" applyNumberFormat="0" applyProtection="0">
      <alignment horizontal="left" vertical="center" indent="1"/>
    </xf>
    <xf numFmtId="0" fontId="129" fillId="99" borderId="54" applyNumberFormat="0" applyProtection="0">
      <alignment horizontal="left" vertical="center" indent="1"/>
    </xf>
    <xf numFmtId="0" fontId="129" fillId="127" borderId="54" applyNumberFormat="0" applyProtection="0">
      <alignment horizontal="left" vertical="center" indent="1"/>
    </xf>
    <xf numFmtId="0" fontId="129" fillId="94" borderId="54" applyNumberFormat="0" applyProtection="0">
      <alignment horizontal="left" vertical="center" indent="1"/>
    </xf>
    <xf numFmtId="0" fontId="129" fillId="92" borderId="54" applyNumberFormat="0" applyProtection="0">
      <alignment horizontal="left" vertical="center" indent="1"/>
    </xf>
    <xf numFmtId="0" fontId="129" fillId="95" borderId="59" applyNumberFormat="0">
      <protection locked="0"/>
    </xf>
    <xf numFmtId="0" fontId="49" fillId="93" borderId="60" applyBorder="0"/>
    <xf numFmtId="4" fontId="131" fillId="96" borderId="42" applyNumberFormat="0" applyProtection="0">
      <alignment vertical="center"/>
    </xf>
    <xf numFmtId="4" fontId="138" fillId="21" borderId="2" applyNumberFormat="0" applyProtection="0">
      <alignment vertical="center"/>
    </xf>
    <xf numFmtId="4" fontId="131" fillId="99" borderId="42" applyNumberFormat="0" applyProtection="0">
      <alignment horizontal="left" vertical="center" indent="1"/>
    </xf>
    <xf numFmtId="0" fontId="131" fillId="96" borderId="42" applyNumberFormat="0" applyProtection="0">
      <alignment horizontal="left" vertical="top" indent="1"/>
    </xf>
    <xf numFmtId="4" fontId="138" fillId="24" borderId="54" applyNumberFormat="0" applyProtection="0">
      <alignment horizontal="right" vertical="center"/>
    </xf>
    <xf numFmtId="0" fontId="131" fillId="81" borderId="42" applyNumberFormat="0" applyProtection="0">
      <alignment horizontal="left" vertical="top" indent="1"/>
    </xf>
    <xf numFmtId="4" fontId="133" fillId="97" borderId="58" applyNumberFormat="0" applyProtection="0">
      <alignment horizontal="left" vertical="center" indent="1"/>
    </xf>
    <xf numFmtId="0" fontId="129" fillId="128" borderId="2"/>
    <xf numFmtId="4" fontId="134" fillId="95" borderId="54" applyNumberFormat="0" applyProtection="0">
      <alignment horizontal="right" vertical="center"/>
    </xf>
    <xf numFmtId="0" fontId="108" fillId="0" borderId="53" applyNumberFormat="0" applyFill="0" applyAlignment="0" applyProtection="0"/>
    <xf numFmtId="0" fontId="137" fillId="0" borderId="0" applyNumberFormat="0" applyFill="0" applyBorder="0" applyAlignment="0" applyProtection="0"/>
    <xf numFmtId="0" fontId="107" fillId="101" borderId="0" applyNumberFormat="0" applyBorder="0" applyAlignment="0" applyProtection="0"/>
    <xf numFmtId="0" fontId="107" fillId="102" borderId="0" applyNumberFormat="0" applyBorder="0" applyAlignment="0" applyProtection="0"/>
    <xf numFmtId="0" fontId="107" fillId="116" borderId="0" applyNumberFormat="0" applyBorder="0" applyAlignment="0" applyProtection="0"/>
    <xf numFmtId="0" fontId="107" fillId="120" borderId="0" applyNumberFormat="0" applyBorder="0" applyAlignment="0" applyProtection="0"/>
    <xf numFmtId="0" fontId="107" fillId="114" borderId="0" applyNumberFormat="0" applyBorder="0" applyAlignment="0" applyProtection="0"/>
    <xf numFmtId="0" fontId="107" fillId="121" borderId="0" applyNumberFormat="0" applyBorder="0" applyAlignment="0" applyProtection="0"/>
    <xf numFmtId="0" fontId="107" fillId="121" borderId="0" applyNumberFormat="0" applyBorder="0" applyAlignment="0" applyProtection="0"/>
    <xf numFmtId="0" fontId="107" fillId="114" borderId="0" applyNumberFormat="0" applyBorder="0" applyAlignment="0" applyProtection="0"/>
    <xf numFmtId="0" fontId="107" fillId="120" borderId="0" applyNumberFormat="0" applyBorder="0" applyAlignment="0" applyProtection="0"/>
    <xf numFmtId="0" fontId="107" fillId="116" borderId="0" applyNumberFormat="0" applyBorder="0" applyAlignment="0" applyProtection="0"/>
    <xf numFmtId="0" fontId="107" fillId="102" borderId="0" applyNumberFormat="0" applyBorder="0" applyAlignment="0" applyProtection="0"/>
    <xf numFmtId="0" fontId="107" fillId="101" borderId="0" applyNumberFormat="0" applyBorder="0" applyAlignment="0" applyProtection="0"/>
    <xf numFmtId="9" fontId="12" fillId="0" borderId="0" applyFont="0" applyFill="0" applyBorder="0" applyAlignment="0" applyProtection="0"/>
    <xf numFmtId="0" fontId="129" fillId="112" borderId="0"/>
    <xf numFmtId="0" fontId="107" fillId="101" borderId="0" applyNumberFormat="0" applyBorder="0" applyAlignment="0" applyProtection="0"/>
    <xf numFmtId="0" fontId="107" fillId="102" borderId="0" applyNumberFormat="0" applyBorder="0" applyAlignment="0" applyProtection="0"/>
    <xf numFmtId="0" fontId="107" fillId="116" borderId="0" applyNumberFormat="0" applyBorder="0" applyAlignment="0" applyProtection="0"/>
    <xf numFmtId="0" fontId="107" fillId="120" borderId="0" applyNumberFormat="0" applyBorder="0" applyAlignment="0" applyProtection="0"/>
    <xf numFmtId="0" fontId="107" fillId="114" borderId="0" applyNumberFormat="0" applyBorder="0" applyAlignment="0" applyProtection="0"/>
    <xf numFmtId="0" fontId="107" fillId="121" borderId="0" applyNumberFormat="0" applyBorder="0" applyAlignment="0" applyProtection="0"/>
    <xf numFmtId="0" fontId="12" fillId="0" borderId="0"/>
    <xf numFmtId="0" fontId="8" fillId="0" borderId="0"/>
    <xf numFmtId="0" fontId="12" fillId="0" borderId="0"/>
    <xf numFmtId="9" fontId="12" fillId="0" borderId="0" applyFont="0" applyFill="0" applyBorder="0" applyAlignment="0" applyProtection="0"/>
    <xf numFmtId="9" fontId="8" fillId="0" borderId="0" applyFont="0" applyFill="0" applyBorder="0" applyAlignment="0" applyProtection="0"/>
    <xf numFmtId="0" fontId="12" fillId="0" borderId="0"/>
    <xf numFmtId="0" fontId="130" fillId="0" borderId="0" applyNumberFormat="0" applyFill="0" applyBorder="0" applyAlignment="0" applyProtection="0"/>
    <xf numFmtId="0" fontId="129" fillId="112" borderId="0"/>
    <xf numFmtId="0" fontId="12" fillId="0" borderId="0"/>
    <xf numFmtId="9" fontId="12" fillId="0" borderId="0" applyFont="0" applyFill="0" applyBorder="0" applyAlignment="0" applyProtection="0"/>
    <xf numFmtId="0" fontId="106" fillId="133" borderId="0" applyNumberFormat="0" applyBorder="0" applyAlignment="0" applyProtection="0"/>
    <xf numFmtId="0" fontId="47" fillId="81" borderId="0" applyNumberFormat="0" applyBorder="0" applyAlignment="0" applyProtection="0"/>
    <xf numFmtId="0" fontId="106" fillId="130" borderId="0" applyNumberFormat="0" applyBorder="0" applyAlignment="0" applyProtection="0"/>
    <xf numFmtId="0" fontId="141" fillId="0" borderId="0"/>
    <xf numFmtId="0" fontId="12" fillId="0" borderId="0"/>
    <xf numFmtId="9" fontId="12" fillId="0" borderId="0" applyFont="0" applyFill="0" applyBorder="0" applyAlignment="0" applyProtection="0"/>
    <xf numFmtId="0" fontId="47" fillId="93" borderId="0" applyNumberFormat="0" applyBorder="0" applyAlignment="0" applyProtection="0"/>
    <xf numFmtId="0" fontId="106" fillId="99" borderId="0" applyNumberFormat="0" applyBorder="0" applyAlignment="0" applyProtection="0"/>
    <xf numFmtId="0" fontId="47" fillId="99" borderId="0" applyNumberFormat="0" applyBorder="0" applyAlignment="0" applyProtection="0"/>
    <xf numFmtId="0" fontId="107" fillId="138" borderId="0" applyNumberFormat="0" applyBorder="0" applyAlignment="0" applyProtection="0"/>
    <xf numFmtId="0" fontId="106" fillId="69" borderId="0" applyNumberFormat="0" applyBorder="0" applyAlignment="0" applyProtection="0"/>
    <xf numFmtId="0" fontId="107" fillId="10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43" fillId="93" borderId="0" applyNumberFormat="0" applyBorder="0" applyAlignment="0" applyProtection="0"/>
    <xf numFmtId="0" fontId="107" fillId="86" borderId="0" applyNumberFormat="0" applyBorder="0" applyAlignment="0" applyProtection="0"/>
    <xf numFmtId="0" fontId="107" fillId="86" borderId="0" applyNumberFormat="0" applyBorder="0" applyAlignment="0" applyProtection="0"/>
    <xf numFmtId="0" fontId="43" fillId="85" borderId="0" applyNumberFormat="0" applyBorder="0" applyAlignment="0" applyProtection="0"/>
    <xf numFmtId="0" fontId="107" fillId="137" borderId="0" applyNumberFormat="0" applyBorder="0" applyAlignment="0" applyProtection="0"/>
    <xf numFmtId="0" fontId="43" fillId="135" borderId="0" applyNumberFormat="0" applyBorder="0" applyAlignment="0" applyProtection="0"/>
    <xf numFmtId="0" fontId="43" fillId="99" borderId="0" applyNumberFormat="0" applyBorder="0" applyAlignment="0" applyProtection="0"/>
    <xf numFmtId="0" fontId="43" fillId="99" borderId="0" applyNumberFormat="0" applyBorder="0" applyAlignment="0" applyProtection="0"/>
    <xf numFmtId="0" fontId="43" fillId="83" borderId="0" applyNumberFormat="0" applyBorder="0" applyAlignment="0" applyProtection="0"/>
    <xf numFmtId="0" fontId="107" fillId="90" borderId="0" applyNumberFormat="0" applyBorder="0" applyAlignment="0" applyProtection="0"/>
    <xf numFmtId="0" fontId="43" fillId="88" borderId="0" applyNumberFormat="0" applyBorder="0" applyAlignment="0" applyProtection="0"/>
    <xf numFmtId="0" fontId="43" fillId="83" borderId="0" applyNumberFormat="0" applyBorder="0" applyAlignment="0" applyProtection="0"/>
    <xf numFmtId="0" fontId="107" fillId="136" borderId="0" applyNumberFormat="0" applyBorder="0" applyAlignment="0" applyProtection="0"/>
    <xf numFmtId="0" fontId="43" fillId="93" borderId="0" applyNumberFormat="0" applyBorder="0" applyAlignment="0" applyProtection="0"/>
    <xf numFmtId="0" fontId="43" fillId="93" borderId="0" applyNumberFormat="0" applyBorder="0" applyAlignment="0" applyProtection="0"/>
    <xf numFmtId="0" fontId="107" fillId="136" borderId="0" applyNumberFormat="0" applyBorder="0" applyAlignment="0" applyProtection="0"/>
    <xf numFmtId="0" fontId="47" fillId="100"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47" fillId="93" borderId="0" applyNumberFormat="0" applyBorder="0" applyAlignment="0" applyProtection="0"/>
    <xf numFmtId="0" fontId="47" fillId="99" borderId="0" applyNumberFormat="0" applyBorder="0" applyAlignment="0" applyProtection="0"/>
    <xf numFmtId="0" fontId="47" fillId="99" borderId="0" applyNumberFormat="0" applyBorder="0" applyAlignment="0" applyProtection="0"/>
    <xf numFmtId="0" fontId="106" fillId="132" borderId="0" applyNumberFormat="0" applyBorder="0" applyAlignment="0" applyProtection="0"/>
    <xf numFmtId="0" fontId="106" fillId="132" borderId="0" applyNumberFormat="0" applyBorder="0" applyAlignment="0" applyProtection="0"/>
    <xf numFmtId="0" fontId="47" fillId="134" borderId="0" applyNumberFormat="0" applyBorder="0" applyAlignment="0" applyProtection="0"/>
    <xf numFmtId="0" fontId="106" fillId="90" borderId="0" applyNumberFormat="0" applyBorder="0" applyAlignment="0" applyProtection="0"/>
    <xf numFmtId="0" fontId="106" fillId="90" borderId="0" applyNumberFormat="0" applyBorder="0" applyAlignment="0" applyProtection="0"/>
    <xf numFmtId="0" fontId="47" fillId="83" borderId="0" applyNumberFormat="0" applyBorder="0" applyAlignment="0" applyProtection="0"/>
    <xf numFmtId="0" fontId="106" fillId="83" borderId="0" applyNumberFormat="0" applyBorder="0" applyAlignment="0" applyProtection="0"/>
    <xf numFmtId="0" fontId="106" fillId="83" borderId="0" applyNumberFormat="0" applyBorder="0" applyAlignment="0" applyProtection="0"/>
    <xf numFmtId="0" fontId="47" fillId="94" borderId="0" applyNumberFormat="0" applyBorder="0" applyAlignment="0" applyProtection="0"/>
    <xf numFmtId="0" fontId="47" fillId="94" borderId="0" applyNumberFormat="0" applyBorder="0" applyAlignment="0" applyProtection="0"/>
    <xf numFmtId="0" fontId="106" fillId="132" borderId="0" applyNumberFormat="0" applyBorder="0" applyAlignment="0" applyProtection="0"/>
    <xf numFmtId="0" fontId="47" fillId="131" borderId="0" applyNumberFormat="0" applyBorder="0" applyAlignment="0" applyProtection="0"/>
    <xf numFmtId="0" fontId="47" fillId="96" borderId="0" applyNumberFormat="0" applyBorder="0" applyAlignment="0" applyProtection="0"/>
    <xf numFmtId="0" fontId="47" fillId="96" borderId="0" applyNumberFormat="0" applyBorder="0" applyAlignment="0" applyProtection="0"/>
    <xf numFmtId="0" fontId="106" fillId="130" borderId="0" applyNumberFormat="0" applyBorder="0" applyAlignment="0" applyProtection="0"/>
    <xf numFmtId="0" fontId="47" fillId="89" borderId="0" applyNumberFormat="0" applyBorder="0" applyAlignment="0" applyProtection="0"/>
    <xf numFmtId="0" fontId="47" fillId="83" borderId="0" applyNumberFormat="0" applyBorder="0" applyAlignment="0" applyProtection="0"/>
    <xf numFmtId="0" fontId="47" fillId="83" borderId="0" applyNumberFormat="0" applyBorder="0" applyAlignment="0" applyProtection="0"/>
    <xf numFmtId="0" fontId="106" fillId="82" borderId="0" applyNumberFormat="0" applyBorder="0" applyAlignment="0" applyProtection="0"/>
    <xf numFmtId="0" fontId="106" fillId="82" borderId="0" applyNumberFormat="0" applyBorder="0" applyAlignment="0" applyProtection="0"/>
    <xf numFmtId="0" fontId="47" fillId="81" borderId="0" applyNumberFormat="0" applyBorder="0" applyAlignment="0" applyProtection="0"/>
    <xf numFmtId="0" fontId="47" fillId="81" borderId="0" applyNumberFormat="0" applyBorder="0" applyAlignment="0" applyProtection="0"/>
    <xf numFmtId="0" fontId="47" fillId="81" borderId="0" applyNumberFormat="0" applyBorder="0" applyAlignment="0" applyProtection="0"/>
    <xf numFmtId="0" fontId="106" fillId="129" borderId="0" applyNumberFormat="0" applyBorder="0" applyAlignment="0" applyProtection="0"/>
    <xf numFmtId="0" fontId="106" fillId="129" borderId="0" applyNumberFormat="0" applyBorder="0" applyAlignment="0" applyProtection="0"/>
    <xf numFmtId="0" fontId="47" fillId="92" borderId="0" applyNumberFormat="0" applyBorder="0" applyAlignment="0" applyProtection="0"/>
    <xf numFmtId="0" fontId="12" fillId="0" borderId="0"/>
    <xf numFmtId="0" fontId="12" fillId="0" borderId="0"/>
    <xf numFmtId="0" fontId="12" fillId="0" borderId="0"/>
    <xf numFmtId="0" fontId="12" fillId="0" borderId="0"/>
    <xf numFmtId="0" fontId="141" fillId="0" borderId="0"/>
    <xf numFmtId="0" fontId="141" fillId="0" borderId="0"/>
    <xf numFmtId="0" fontId="12" fillId="0" borderId="0"/>
    <xf numFmtId="0" fontId="12" fillId="0" borderId="0"/>
    <xf numFmtId="0" fontId="12" fillId="0" borderId="0"/>
    <xf numFmtId="0" fontId="155" fillId="0" borderId="0"/>
    <xf numFmtId="0" fontId="12" fillId="0" borderId="0"/>
    <xf numFmtId="0" fontId="141" fillId="0" borderId="0"/>
    <xf numFmtId="0" fontId="141" fillId="0" borderId="0"/>
    <xf numFmtId="0" fontId="141" fillId="0" borderId="0"/>
    <xf numFmtId="0" fontId="12" fillId="0" borderId="0" applyFont="0" applyFill="0" applyBorder="0" applyAlignment="0" applyProtection="0"/>
    <xf numFmtId="0" fontId="12" fillId="0" borderId="0"/>
    <xf numFmtId="0" fontId="107" fillId="138" borderId="0" applyNumberFormat="0" applyBorder="0" applyAlignment="0" applyProtection="0"/>
    <xf numFmtId="0" fontId="107" fillId="101" borderId="0" applyNumberFormat="0" applyBorder="0" applyAlignment="0" applyProtection="0"/>
    <xf numFmtId="0" fontId="43" fillId="93" borderId="0" applyNumberFormat="0" applyBorder="0" applyAlignment="0" applyProtection="0"/>
    <xf numFmtId="0" fontId="107" fillId="137" borderId="0" applyNumberFormat="0" applyBorder="0" applyAlignment="0" applyProtection="0"/>
    <xf numFmtId="0" fontId="107" fillId="83" borderId="0" applyNumberFormat="0" applyBorder="0" applyAlignment="0" applyProtection="0"/>
    <xf numFmtId="0" fontId="43" fillId="135" borderId="0" applyNumberFormat="0" applyBorder="0" applyAlignment="0" applyProtection="0"/>
    <xf numFmtId="0" fontId="106" fillId="85" borderId="0" applyNumberFormat="0" applyBorder="0" applyAlignment="0" applyProtection="0"/>
    <xf numFmtId="0" fontId="107" fillId="83" borderId="0" applyNumberFormat="0" applyBorder="0" applyAlignment="0" applyProtection="0"/>
    <xf numFmtId="0" fontId="43" fillId="134" borderId="0" applyNumberFormat="0" applyBorder="0" applyAlignment="0" applyProtection="0"/>
    <xf numFmtId="0" fontId="107" fillId="111" borderId="0" applyNumberFormat="0" applyBorder="0" applyAlignment="0" applyProtection="0"/>
    <xf numFmtId="0" fontId="43" fillId="100" borderId="0" applyNumberFormat="0" applyBorder="0" applyAlignment="0" applyProtection="0"/>
    <xf numFmtId="0" fontId="107" fillId="68" borderId="0" applyNumberFormat="0" applyBorder="0" applyAlignment="0" applyProtection="0"/>
    <xf numFmtId="0" fontId="47" fillId="88" borderId="0" applyNumberFormat="0" applyBorder="0" applyAlignment="0" applyProtection="0"/>
    <xf numFmtId="0" fontId="106" fillId="133" borderId="0" applyNumberFormat="0" applyBorder="0" applyAlignment="0" applyProtection="0"/>
    <xf numFmtId="0" fontId="47" fillId="82" borderId="0" applyNumberFormat="0" applyBorder="0" applyAlignment="0" applyProtection="0"/>
    <xf numFmtId="0" fontId="43" fillId="100" borderId="0" applyNumberFormat="0" applyBorder="0" applyAlignment="0" applyProtection="0"/>
    <xf numFmtId="0" fontId="107" fillId="111" borderId="0" applyNumberFormat="0" applyBorder="0" applyAlignment="0" applyProtection="0"/>
    <xf numFmtId="0" fontId="107" fillId="90" borderId="0" applyNumberFormat="0" applyBorder="0" applyAlignment="0" applyProtection="0"/>
    <xf numFmtId="0" fontId="43" fillId="81" borderId="0" applyNumberFormat="0" applyBorder="0" applyAlignment="0" applyProtection="0"/>
    <xf numFmtId="0" fontId="106" fillId="85" borderId="0" applyNumberFormat="0" applyBorder="0" applyAlignment="0" applyProtection="0"/>
    <xf numFmtId="0" fontId="106" fillId="99"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132" borderId="0" applyNumberFormat="0" applyBorder="0" applyAlignment="0" applyProtection="0"/>
    <xf numFmtId="0" fontId="47" fillId="95" borderId="0" applyNumberFormat="0" applyBorder="0" applyAlignment="0" applyProtection="0"/>
    <xf numFmtId="0" fontId="47" fillId="93" borderId="0" applyNumberFormat="0" applyBorder="0" applyAlignment="0" applyProtection="0"/>
    <xf numFmtId="0" fontId="47" fillId="83" borderId="0" applyNumberFormat="0" applyBorder="0" applyAlignment="0" applyProtection="0"/>
    <xf numFmtId="0" fontId="47" fillId="92" borderId="0" applyNumberFormat="0" applyBorder="0" applyAlignment="0" applyProtection="0"/>
    <xf numFmtId="0" fontId="47" fillId="82" borderId="0" applyNumberFormat="0" applyBorder="0" applyAlignment="0" applyProtection="0"/>
    <xf numFmtId="0" fontId="47" fillId="100" borderId="0" applyNumberFormat="0" applyBorder="0" applyAlignment="0" applyProtection="0"/>
    <xf numFmtId="0" fontId="47" fillId="95" borderId="0" applyNumberFormat="0" applyBorder="0" applyAlignment="0" applyProtection="0"/>
    <xf numFmtId="0" fontId="106" fillId="70" borderId="0" applyNumberFormat="0" applyBorder="0" applyAlignment="0" applyProtection="0"/>
    <xf numFmtId="0" fontId="107" fillId="71" borderId="0" applyNumberFormat="0" applyBorder="0" applyAlignment="0" applyProtection="0"/>
    <xf numFmtId="0" fontId="107" fillId="84" borderId="0" applyNumberFormat="0" applyBorder="0" applyAlignment="0" applyProtection="0"/>
    <xf numFmtId="0" fontId="107" fillId="84" borderId="0" applyNumberFormat="0" applyBorder="0" applyAlignment="0" applyProtection="0"/>
    <xf numFmtId="0" fontId="107" fillId="116" borderId="0" applyNumberFormat="0" applyBorder="0" applyAlignment="0" applyProtection="0"/>
    <xf numFmtId="0" fontId="106" fillId="72" borderId="0" applyNumberFormat="0" applyBorder="0" applyAlignment="0" applyProtection="0"/>
    <xf numFmtId="0" fontId="106" fillId="73" borderId="0" applyNumberFormat="0" applyBorder="0" applyAlignment="0" applyProtection="0"/>
    <xf numFmtId="0" fontId="107" fillId="74"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120" borderId="0" applyNumberFormat="0" applyBorder="0" applyAlignment="0" applyProtection="0"/>
    <xf numFmtId="0" fontId="106" fillId="73" borderId="0" applyNumberFormat="0" applyBorder="0" applyAlignment="0" applyProtection="0"/>
    <xf numFmtId="0" fontId="106" fillId="74" borderId="0" applyNumberFormat="0" applyBorder="0" applyAlignment="0" applyProtection="0"/>
    <xf numFmtId="0" fontId="107" fillId="74"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37" borderId="0" applyNumberFormat="0" applyBorder="0" applyAlignment="0" applyProtection="0"/>
    <xf numFmtId="0" fontId="107" fillId="137"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14" borderId="0" applyNumberFormat="0" applyBorder="0" applyAlignment="0" applyProtection="0"/>
    <xf numFmtId="0" fontId="106" fillId="66" borderId="0" applyNumberFormat="0" applyBorder="0" applyAlignment="0" applyProtection="0"/>
    <xf numFmtId="0" fontId="107" fillId="67"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04" borderId="0" applyNumberFormat="0" applyBorder="0" applyAlignment="0" applyProtection="0"/>
    <xf numFmtId="0" fontId="107" fillId="121" borderId="0" applyNumberFormat="0" applyBorder="0" applyAlignment="0" applyProtection="0"/>
    <xf numFmtId="0" fontId="106" fillId="70" borderId="0" applyNumberFormat="0" applyBorder="0" applyAlignment="0" applyProtection="0"/>
    <xf numFmtId="0" fontId="107" fillId="76"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42" fillId="82" borderId="0" applyNumberFormat="0" applyBorder="0" applyAlignment="0" applyProtection="0"/>
    <xf numFmtId="0" fontId="142" fillId="82"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43" fillId="99" borderId="45" applyNumberFormat="0" applyAlignment="0" applyProtection="0"/>
    <xf numFmtId="0" fontId="143" fillId="99" borderId="45" applyNumberFormat="0" applyAlignment="0" applyProtection="0"/>
    <xf numFmtId="0" fontId="117" fillId="106" borderId="45" applyNumberFormat="0" applyAlignment="0" applyProtection="0"/>
    <xf numFmtId="0" fontId="117" fillId="106" borderId="45" applyNumberFormat="0" applyAlignment="0" applyProtection="0"/>
    <xf numFmtId="0" fontId="118" fillId="139" borderId="46" applyNumberFormat="0" applyAlignment="0" applyProtection="0"/>
    <xf numFmtId="0" fontId="118" fillId="139" borderId="46" applyNumberFormat="0" applyAlignment="0" applyProtection="0"/>
    <xf numFmtId="0" fontId="118" fillId="71" borderId="46" applyNumberFormat="0" applyAlignment="0" applyProtection="0"/>
    <xf numFmtId="0" fontId="118" fillId="71" borderId="46" applyNumberFormat="0" applyAlignment="0" applyProtection="0"/>
    <xf numFmtId="37" fontId="27" fillId="0" borderId="12">
      <alignment horizontal="center"/>
    </xf>
    <xf numFmtId="37" fontId="27" fillId="0" borderId="0">
      <alignment horizontal="center" vertical="center" wrapText="1"/>
    </xf>
    <xf numFmtId="165" fontId="12" fillId="0" borderId="0" applyFont="0" applyFill="0" applyBorder="0" applyAlignment="0" applyProtection="0"/>
    <xf numFmtId="0" fontId="12" fillId="0" borderId="0" applyNumberFormat="0" applyFont="0" applyBorder="0" applyAlignment="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7" fontId="8" fillId="0" borderId="0" applyFont="0" applyFill="0" applyBorder="0" applyAlignment="0" applyProtection="0"/>
    <xf numFmtId="186" fontId="12" fillId="0" borderId="0" applyFill="0" applyBorder="0"/>
    <xf numFmtId="186" fontId="12" fillId="0" borderId="0" applyFill="0" applyBorder="0"/>
    <xf numFmtId="186" fontId="12" fillId="0" borderId="0" applyFill="0" applyBorder="0"/>
    <xf numFmtId="164" fontId="12" fillId="0" borderId="0" applyFont="0" applyFill="0" applyBorder="0" applyAlignment="0" applyProtection="0"/>
    <xf numFmtId="165" fontId="12" fillId="0" borderId="0" applyFont="0" applyFill="0" applyBorder="0" applyAlignment="0" applyProtection="0"/>
    <xf numFmtId="185" fontId="48" fillId="0" borderId="14"/>
    <xf numFmtId="0" fontId="108" fillId="77" borderId="0" applyNumberFormat="0" applyBorder="0" applyAlignment="0" applyProtection="0"/>
    <xf numFmtId="0" fontId="108" fillId="78" borderId="0" applyNumberFormat="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39"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130" borderId="0" applyNumberFormat="0" applyBorder="0" applyAlignment="0" applyProtection="0"/>
    <xf numFmtId="0" fontId="120" fillId="130" borderId="0" applyNumberFormat="0" applyBorder="0" applyAlignment="0" applyProtection="0"/>
    <xf numFmtId="0" fontId="120" fillId="107" borderId="0" applyNumberFormat="0" applyBorder="0" applyAlignment="0" applyProtection="0"/>
    <xf numFmtId="0" fontId="120" fillId="107" borderId="0" applyNumberFormat="0" applyBorder="0" applyAlignment="0" applyProtection="0"/>
    <xf numFmtId="0" fontId="12" fillId="99" borderId="0" applyNumberFormat="0" applyFont="0" applyBorder="0" applyAlignment="0" applyProtection="0"/>
    <xf numFmtId="0" fontId="145" fillId="0" borderId="61" applyNumberFormat="0" applyFill="0" applyAlignment="0" applyProtection="0"/>
    <xf numFmtId="0" fontId="145" fillId="0" borderId="61"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22" fillId="0" borderId="48" applyNumberFormat="0" applyFill="0" applyAlignment="0" applyProtection="0"/>
    <xf numFmtId="0" fontId="122" fillId="0" borderId="48"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23" fillId="0" borderId="49" applyNumberFormat="0" applyFill="0" applyAlignment="0" applyProtection="0"/>
    <xf numFmtId="0" fontId="123" fillId="0" borderId="49"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99" borderId="45" applyNumberFormat="0" applyAlignment="0" applyProtection="0"/>
    <xf numFmtId="0" fontId="149" fillId="99" borderId="45" applyNumberFormat="0" applyAlignment="0" applyProtection="0"/>
    <xf numFmtId="0" fontId="124" fillId="76" borderId="45" applyNumberFormat="0" applyAlignment="0" applyProtection="0"/>
    <xf numFmtId="0" fontId="124" fillId="76" borderId="45" applyNumberFormat="0" applyAlignment="0" applyProtection="0"/>
    <xf numFmtId="0" fontId="150" fillId="0" borderId="63" applyNumberFormat="0" applyFill="0" applyAlignment="0" applyProtection="0"/>
    <xf numFmtId="0" fontId="150" fillId="0" borderId="63" applyNumberFormat="0" applyFill="0" applyAlignment="0" applyProtection="0"/>
    <xf numFmtId="0" fontId="125" fillId="0" borderId="50" applyNumberFormat="0" applyFill="0" applyAlignment="0" applyProtection="0"/>
    <xf numFmtId="0" fontId="125" fillId="0" borderId="50" applyNumberFormat="0" applyFill="0" applyAlignment="0" applyProtection="0"/>
    <xf numFmtId="37" fontId="19" fillId="0" borderId="0"/>
    <xf numFmtId="0" fontId="126" fillId="80" borderId="0" applyNumberFormat="0" applyBorder="0" applyAlignment="0" applyProtection="0"/>
    <xf numFmtId="0" fontId="126" fillId="80"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 fillId="0" borderId="0"/>
    <xf numFmtId="0" fontId="12" fillId="0" borderId="0"/>
    <xf numFmtId="0" fontId="8" fillId="0" borderId="0"/>
    <xf numFmtId="0" fontId="106" fillId="0" borderId="0"/>
    <xf numFmtId="0" fontId="106" fillId="0" borderId="0"/>
    <xf numFmtId="0" fontId="12" fillId="0" borderId="0"/>
    <xf numFmtId="0" fontId="12" fillId="0" borderId="0"/>
    <xf numFmtId="0" fontId="12" fillId="0" borderId="0"/>
    <xf numFmtId="0" fontId="12" fillId="0" borderId="0"/>
    <xf numFmtId="0" fontId="12" fillId="0" borderId="0"/>
    <xf numFmtId="0" fontId="140" fillId="0" borderId="0" applyFill="0" applyBorder="0">
      <protection locked="0"/>
    </xf>
    <xf numFmtId="0" fontId="12" fillId="96" borderId="51" applyNumberFormat="0" applyFont="0" applyAlignment="0" applyProtection="0"/>
    <xf numFmtId="0" fontId="12" fillId="96" borderId="51" applyNumberFormat="0" applyFont="0" applyAlignment="0" applyProtection="0"/>
    <xf numFmtId="0" fontId="129" fillId="75" borderId="54" applyNumberFormat="0" applyFont="0" applyAlignment="0" applyProtection="0"/>
    <xf numFmtId="0" fontId="12" fillId="75" borderId="51" applyNumberFormat="0" applyFont="0" applyAlignment="0" applyProtection="0"/>
    <xf numFmtId="0" fontId="12" fillId="75" borderId="51" applyNumberFormat="0" applyFont="0" applyAlignment="0" applyProtection="0"/>
    <xf numFmtId="0" fontId="127" fillId="99" borderId="52" applyNumberFormat="0" applyAlignment="0" applyProtection="0"/>
    <xf numFmtId="0" fontId="127" fillId="99" borderId="52" applyNumberFormat="0" applyAlignment="0" applyProtection="0"/>
    <xf numFmtId="0" fontId="127" fillId="106" borderId="52" applyNumberFormat="0" applyAlignment="0" applyProtection="0"/>
    <xf numFmtId="0" fontId="127" fillId="106" borderId="52"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4" fontId="44" fillId="80" borderId="42" applyNumberFormat="0" applyProtection="0">
      <alignment vertical="center"/>
    </xf>
    <xf numFmtId="4" fontId="46" fillId="32" borderId="42" applyNumberFormat="0" applyProtection="0">
      <alignment vertical="center"/>
    </xf>
    <xf numFmtId="4" fontId="46" fillId="32" borderId="42" applyNumberFormat="0" applyProtection="0">
      <alignment vertical="center"/>
    </xf>
    <xf numFmtId="4" fontId="44" fillId="80" borderId="42" applyNumberFormat="0" applyProtection="0">
      <alignment vertical="center"/>
    </xf>
    <xf numFmtId="4" fontId="44" fillId="80" borderId="42" applyNumberFormat="0" applyProtection="0">
      <alignment vertical="center"/>
    </xf>
    <xf numFmtId="4" fontId="129" fillId="80" borderId="54" applyNumberFormat="0" applyProtection="0">
      <alignment vertical="center"/>
    </xf>
    <xf numFmtId="4" fontId="109" fillId="80" borderId="42" applyNumberFormat="0" applyProtection="0">
      <alignment vertical="center"/>
    </xf>
    <xf numFmtId="4" fontId="152" fillId="32" borderId="42" applyNumberFormat="0" applyProtection="0">
      <alignment vertical="center"/>
    </xf>
    <xf numFmtId="4" fontId="152" fillId="32" borderId="42" applyNumberFormat="0" applyProtection="0">
      <alignment vertical="center"/>
    </xf>
    <xf numFmtId="4" fontId="109" fillId="80" borderId="42" applyNumberFormat="0" applyProtection="0">
      <alignment vertical="center"/>
    </xf>
    <xf numFmtId="4" fontId="44" fillId="80" borderId="42" applyNumberFormat="0" applyProtection="0">
      <alignment horizontal="left" vertical="center" indent="1"/>
    </xf>
    <xf numFmtId="4" fontId="45" fillId="32" borderId="42" applyNumberFormat="0" applyProtection="0">
      <alignment horizontal="left" vertical="center" indent="1"/>
    </xf>
    <xf numFmtId="4" fontId="45" fillId="32" borderId="42" applyNumberFormat="0" applyProtection="0">
      <alignment horizontal="left" vertical="center" indent="1"/>
    </xf>
    <xf numFmtId="4" fontId="44" fillId="80" borderId="42" applyNumberFormat="0" applyProtection="0">
      <alignment horizontal="left" vertical="center" indent="1"/>
    </xf>
    <xf numFmtId="4" fontId="44" fillId="80" borderId="42" applyNumberFormat="0" applyProtection="0">
      <alignment horizontal="left" vertical="center" indent="1"/>
    </xf>
    <xf numFmtId="4" fontId="129" fillId="32" borderId="54" applyNumberFormat="0" applyProtection="0">
      <alignment horizontal="left" vertical="center" indent="1"/>
    </xf>
    <xf numFmtId="0" fontId="44" fillId="80" borderId="42" applyNumberFormat="0" applyProtection="0">
      <alignment horizontal="left" vertical="top" indent="1"/>
    </xf>
    <xf numFmtId="4" fontId="44" fillId="81" borderId="0" applyNumberFormat="0" applyProtection="0">
      <alignment horizontal="left" vertical="center" indent="1"/>
    </xf>
    <xf numFmtId="4" fontId="45" fillId="140" borderId="0" applyNumberFormat="0" applyProtection="0">
      <alignment horizontal="left" vertical="center" indent="1"/>
    </xf>
    <xf numFmtId="4" fontId="45" fillId="140" borderId="0" applyNumberFormat="0" applyProtection="0">
      <alignment horizontal="left" vertical="center" indent="1"/>
    </xf>
    <xf numFmtId="4" fontId="44" fillId="81" borderId="0" applyNumberFormat="0" applyProtection="0">
      <alignment horizontal="left" vertical="center" indent="1"/>
    </xf>
    <xf numFmtId="4" fontId="44" fillId="81" borderId="0" applyNumberFormat="0" applyProtection="0">
      <alignment horizontal="left" vertical="center" indent="1"/>
    </xf>
    <xf numFmtId="4" fontId="129" fillId="111" borderId="54" applyNumberFormat="0" applyProtection="0">
      <alignment horizontal="left" vertical="center" indent="1"/>
    </xf>
    <xf numFmtId="4" fontId="47" fillId="82" borderId="42" applyNumberFormat="0" applyProtection="0">
      <alignment horizontal="right" vertical="center"/>
    </xf>
    <xf numFmtId="4" fontId="45" fillId="141" borderId="42" applyNumberFormat="0" applyProtection="0">
      <alignment horizontal="right" vertical="center"/>
    </xf>
    <xf numFmtId="4" fontId="45" fillId="141" borderId="42" applyNumberFormat="0" applyProtection="0">
      <alignment horizontal="right" vertical="center"/>
    </xf>
    <xf numFmtId="4" fontId="47" fillId="82" borderId="42" applyNumberFormat="0" applyProtection="0">
      <alignment horizontal="right" vertical="center"/>
    </xf>
    <xf numFmtId="4" fontId="47" fillId="82" borderId="42" applyNumberFormat="0" applyProtection="0">
      <alignment horizontal="right" vertical="center"/>
    </xf>
    <xf numFmtId="4" fontId="129" fillId="82" borderId="54" applyNumberFormat="0" applyProtection="0">
      <alignment horizontal="right" vertical="center"/>
    </xf>
    <xf numFmtId="4" fontId="47" fillId="83" borderId="42" applyNumberFormat="0" applyProtection="0">
      <alignment horizontal="right" vertical="center"/>
    </xf>
    <xf numFmtId="4" fontId="45" fillId="110" borderId="42" applyNumberFormat="0" applyProtection="0">
      <alignment horizontal="right" vertical="center"/>
    </xf>
    <xf numFmtId="4" fontId="45" fillId="110" borderId="42" applyNumberFormat="0" applyProtection="0">
      <alignment horizontal="right" vertical="center"/>
    </xf>
    <xf numFmtId="4" fontId="47" fillId="83" borderId="42" applyNumberFormat="0" applyProtection="0">
      <alignment horizontal="right" vertical="center"/>
    </xf>
    <xf numFmtId="4" fontId="47" fillId="83" borderId="42" applyNumberFormat="0" applyProtection="0">
      <alignment horizontal="right" vertical="center"/>
    </xf>
    <xf numFmtId="4" fontId="129" fillId="126" borderId="54" applyNumberFormat="0" applyProtection="0">
      <alignment horizontal="right" vertical="center"/>
    </xf>
    <xf numFmtId="4" fontId="47" fillId="84" borderId="42" applyNumberFormat="0" applyProtection="0">
      <alignment horizontal="right" vertical="center"/>
    </xf>
    <xf numFmtId="4" fontId="45" fillId="142" borderId="42" applyNumberFormat="0" applyProtection="0">
      <alignment horizontal="right" vertical="center"/>
    </xf>
    <xf numFmtId="4" fontId="45" fillId="142" borderId="42" applyNumberFormat="0" applyProtection="0">
      <alignment horizontal="right" vertical="center"/>
    </xf>
    <xf numFmtId="4" fontId="47" fillId="84" borderId="42" applyNumberFormat="0" applyProtection="0">
      <alignment horizontal="right" vertical="center"/>
    </xf>
    <xf numFmtId="4" fontId="47" fillId="84" borderId="42" applyNumberFormat="0" applyProtection="0">
      <alignment horizontal="right" vertical="center"/>
    </xf>
    <xf numFmtId="4" fontId="129" fillId="84" borderId="58" applyNumberFormat="0" applyProtection="0">
      <alignment horizontal="right" vertical="center"/>
    </xf>
    <xf numFmtId="4" fontId="47" fillId="85" borderId="42" applyNumberFormat="0" applyProtection="0">
      <alignment horizontal="right" vertical="center"/>
    </xf>
    <xf numFmtId="4" fontId="45" fillId="28" borderId="42" applyNumberFormat="0" applyProtection="0">
      <alignment horizontal="right" vertical="center"/>
    </xf>
    <xf numFmtId="4" fontId="45" fillId="28" borderId="42" applyNumberFormat="0" applyProtection="0">
      <alignment horizontal="right" vertical="center"/>
    </xf>
    <xf numFmtId="4" fontId="47" fillId="85" borderId="42" applyNumberFormat="0" applyProtection="0">
      <alignment horizontal="right" vertical="center"/>
    </xf>
    <xf numFmtId="4" fontId="47" fillId="85" borderId="42" applyNumberFormat="0" applyProtection="0">
      <alignment horizontal="right" vertical="center"/>
    </xf>
    <xf numFmtId="4" fontId="129" fillId="85" borderId="54" applyNumberFormat="0" applyProtection="0">
      <alignment horizontal="right" vertical="center"/>
    </xf>
    <xf numFmtId="4" fontId="47" fillId="86" borderId="42" applyNumberFormat="0" applyProtection="0">
      <alignment horizontal="right" vertical="center"/>
    </xf>
    <xf numFmtId="4" fontId="45" fillId="143" borderId="42" applyNumberFormat="0" applyProtection="0">
      <alignment horizontal="right" vertical="center"/>
    </xf>
    <xf numFmtId="4" fontId="45" fillId="143" borderId="42" applyNumberFormat="0" applyProtection="0">
      <alignment horizontal="right" vertical="center"/>
    </xf>
    <xf numFmtId="4" fontId="47" fillId="86" borderId="42" applyNumberFormat="0" applyProtection="0">
      <alignment horizontal="right" vertical="center"/>
    </xf>
    <xf numFmtId="4" fontId="47" fillId="86" borderId="42" applyNumberFormat="0" applyProtection="0">
      <alignment horizontal="right" vertical="center"/>
    </xf>
    <xf numFmtId="4" fontId="129" fillId="86" borderId="54" applyNumberFormat="0" applyProtection="0">
      <alignment horizontal="right" vertical="center"/>
    </xf>
    <xf numFmtId="4" fontId="47" fillId="87" borderId="42" applyNumberFormat="0" applyProtection="0">
      <alignment horizontal="right" vertical="center"/>
    </xf>
    <xf numFmtId="4" fontId="45" fillId="98" borderId="42" applyNumberFormat="0" applyProtection="0">
      <alignment horizontal="right" vertical="center"/>
    </xf>
    <xf numFmtId="4" fontId="45" fillId="98" borderId="42" applyNumberFormat="0" applyProtection="0">
      <alignment horizontal="right" vertical="center"/>
    </xf>
    <xf numFmtId="4" fontId="47" fillId="87" borderId="42" applyNumberFormat="0" applyProtection="0">
      <alignment horizontal="right" vertical="center"/>
    </xf>
    <xf numFmtId="4" fontId="47" fillId="87" borderId="42" applyNumberFormat="0" applyProtection="0">
      <alignment horizontal="right" vertical="center"/>
    </xf>
    <xf numFmtId="4" fontId="129" fillId="87" borderId="54" applyNumberFormat="0" applyProtection="0">
      <alignment horizontal="right" vertical="center"/>
    </xf>
    <xf numFmtId="4" fontId="47" fillId="88" borderId="42" applyNumberFormat="0" applyProtection="0">
      <alignment horizontal="right" vertical="center"/>
    </xf>
    <xf numFmtId="4" fontId="45" fillId="144" borderId="42" applyNumberFormat="0" applyProtection="0">
      <alignment horizontal="right" vertical="center"/>
    </xf>
    <xf numFmtId="4" fontId="45" fillId="144" borderId="42" applyNumberFormat="0" applyProtection="0">
      <alignment horizontal="right" vertical="center"/>
    </xf>
    <xf numFmtId="4" fontId="47" fillId="88" borderId="42" applyNumberFormat="0" applyProtection="0">
      <alignment horizontal="right" vertical="center"/>
    </xf>
    <xf numFmtId="4" fontId="47" fillId="88" borderId="42" applyNumberFormat="0" applyProtection="0">
      <alignment horizontal="right" vertical="center"/>
    </xf>
    <xf numFmtId="4" fontId="129" fillId="88" borderId="54" applyNumberFormat="0" applyProtection="0">
      <alignment horizontal="right" vertical="center"/>
    </xf>
    <xf numFmtId="4" fontId="47" fillId="89" borderId="42" applyNumberFormat="0" applyProtection="0">
      <alignment horizontal="right" vertical="center"/>
    </xf>
    <xf numFmtId="4" fontId="45" fillId="145" borderId="42" applyNumberFormat="0" applyProtection="0">
      <alignment horizontal="right" vertical="center"/>
    </xf>
    <xf numFmtId="4" fontId="45" fillId="145" borderId="42" applyNumberFormat="0" applyProtection="0">
      <alignment horizontal="right" vertical="center"/>
    </xf>
    <xf numFmtId="4" fontId="47" fillId="89" borderId="42" applyNumberFormat="0" applyProtection="0">
      <alignment horizontal="right" vertical="center"/>
    </xf>
    <xf numFmtId="4" fontId="47" fillId="89" borderId="42" applyNumberFormat="0" applyProtection="0">
      <alignment horizontal="right" vertical="center"/>
    </xf>
    <xf numFmtId="4" fontId="129" fillId="89" borderId="54" applyNumberFormat="0" applyProtection="0">
      <alignment horizontal="right" vertical="center"/>
    </xf>
    <xf numFmtId="4" fontId="47" fillId="90" borderId="42" applyNumberFormat="0" applyProtection="0">
      <alignment horizontal="right" vertical="center"/>
    </xf>
    <xf numFmtId="4" fontId="45" fillId="146" borderId="42" applyNumberFormat="0" applyProtection="0">
      <alignment horizontal="right" vertical="center"/>
    </xf>
    <xf numFmtId="4" fontId="45" fillId="146" borderId="42" applyNumberFormat="0" applyProtection="0">
      <alignment horizontal="right" vertical="center"/>
    </xf>
    <xf numFmtId="4" fontId="47" fillId="90" borderId="42" applyNumberFormat="0" applyProtection="0">
      <alignment horizontal="right" vertical="center"/>
    </xf>
    <xf numFmtId="4" fontId="47" fillId="90" borderId="42" applyNumberFormat="0" applyProtection="0">
      <alignment horizontal="right" vertical="center"/>
    </xf>
    <xf numFmtId="4" fontId="129" fillId="90" borderId="54" applyNumberFormat="0" applyProtection="0">
      <alignment horizontal="right" vertical="center"/>
    </xf>
    <xf numFmtId="4" fontId="44" fillId="91" borderId="43" applyNumberFormat="0" applyProtection="0">
      <alignment horizontal="left" vertical="center" indent="1"/>
    </xf>
    <xf numFmtId="4" fontId="46" fillId="147" borderId="43" applyNumberFormat="0" applyProtection="0">
      <alignment horizontal="left" vertical="center" indent="1"/>
    </xf>
    <xf numFmtId="4" fontId="46" fillId="147" borderId="43" applyNumberFormat="0" applyProtection="0">
      <alignment horizontal="left" vertical="center" indent="1"/>
    </xf>
    <xf numFmtId="4" fontId="44" fillId="91" borderId="43" applyNumberFormat="0" applyProtection="0">
      <alignment horizontal="left" vertical="center" indent="1"/>
    </xf>
    <xf numFmtId="4" fontId="44" fillId="91" borderId="43" applyNumberFormat="0" applyProtection="0">
      <alignment horizontal="left" vertical="center" indent="1"/>
    </xf>
    <xf numFmtId="4" fontId="129" fillId="91" borderId="58" applyNumberFormat="0" applyProtection="0">
      <alignment horizontal="left" vertical="center" indent="1"/>
    </xf>
    <xf numFmtId="4" fontId="47" fillId="92" borderId="0" applyNumberFormat="0" applyProtection="0">
      <alignment horizontal="left" vertical="center" indent="1"/>
    </xf>
    <xf numFmtId="4" fontId="46" fillId="108" borderId="0" applyNumberFormat="0" applyProtection="0">
      <alignment horizontal="left" vertical="center" indent="1"/>
    </xf>
    <xf numFmtId="4" fontId="46" fillId="108" borderId="0" applyNumberFormat="0" applyProtection="0">
      <alignment horizontal="left" vertical="center" indent="1"/>
    </xf>
    <xf numFmtId="4" fontId="47" fillId="92" borderId="0" applyNumberFormat="0" applyProtection="0">
      <alignment horizontal="left" vertical="center" indent="1"/>
    </xf>
    <xf numFmtId="4" fontId="46" fillId="93" borderId="0" applyNumberFormat="0" applyProtection="0">
      <alignment horizontal="left" vertical="center" indent="1"/>
    </xf>
    <xf numFmtId="4" fontId="46" fillId="140" borderId="0" applyNumberFormat="0" applyProtection="0">
      <alignment horizontal="left" vertical="center" indent="1"/>
    </xf>
    <xf numFmtId="4" fontId="46" fillId="140" borderId="0" applyNumberFormat="0" applyProtection="0">
      <alignment horizontal="left" vertical="center" indent="1"/>
    </xf>
    <xf numFmtId="4" fontId="46" fillId="93" borderId="0" applyNumberFormat="0" applyProtection="0">
      <alignment horizontal="left" vertical="center" indent="1"/>
    </xf>
    <xf numFmtId="4" fontId="47" fillId="81" borderId="42" applyNumberFormat="0" applyProtection="0">
      <alignment horizontal="right" vertical="center"/>
    </xf>
    <xf numFmtId="4" fontId="45" fillId="108" borderId="42" applyNumberFormat="0" applyProtection="0">
      <alignment horizontal="right" vertical="center"/>
    </xf>
    <xf numFmtId="4" fontId="45" fillId="108" borderId="42" applyNumberFormat="0" applyProtection="0">
      <alignment horizontal="right" vertical="center"/>
    </xf>
    <xf numFmtId="4" fontId="47" fillId="81" borderId="42" applyNumberFormat="0" applyProtection="0">
      <alignment horizontal="right" vertical="center"/>
    </xf>
    <xf numFmtId="4" fontId="47" fillId="81" borderId="42" applyNumberFormat="0" applyProtection="0">
      <alignment horizontal="right" vertical="center"/>
    </xf>
    <xf numFmtId="4" fontId="129" fillId="81" borderId="54" applyNumberFormat="0" applyProtection="0">
      <alignment horizontal="right" vertical="center"/>
    </xf>
    <xf numFmtId="4" fontId="47" fillId="108" borderId="0" applyNumberFormat="0" applyProtection="0">
      <alignment horizontal="left" vertical="center" indent="1"/>
    </xf>
    <xf numFmtId="4" fontId="47" fillId="108" borderId="0" applyNumberFormat="0" applyProtection="0">
      <alignment horizontal="left" vertical="center" indent="1"/>
    </xf>
    <xf numFmtId="4" fontId="47" fillId="92" borderId="0" applyNumberFormat="0" applyProtection="0">
      <alignment horizontal="left" vertical="center" indent="1"/>
    </xf>
    <xf numFmtId="4" fontId="47" fillId="92" borderId="0" applyNumberFormat="0" applyProtection="0">
      <alignment horizontal="left" vertical="center" indent="1"/>
    </xf>
    <xf numFmtId="4" fontId="47" fillId="92" borderId="0" applyNumberFormat="0" applyProtection="0">
      <alignment horizontal="left" vertical="center" indent="1"/>
    </xf>
    <xf numFmtId="4" fontId="47" fillId="140" borderId="0" applyNumberFormat="0" applyProtection="0">
      <alignment horizontal="left" vertical="center" indent="1"/>
    </xf>
    <xf numFmtId="4" fontId="47" fillId="140"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0" fontId="12" fillId="93" borderId="42" applyNumberFormat="0" applyProtection="0">
      <alignment horizontal="left" vertical="center" indent="1"/>
    </xf>
    <xf numFmtId="0" fontId="12" fillId="93" borderId="42" applyNumberFormat="0" applyProtection="0">
      <alignment horizontal="left" vertical="center" indent="1"/>
    </xf>
    <xf numFmtId="0" fontId="12" fillId="93" borderId="42" applyNumberFormat="0" applyProtection="0">
      <alignment horizontal="left" vertical="center" indent="1"/>
    </xf>
    <xf numFmtId="0" fontId="12" fillId="93" borderId="42" applyNumberFormat="0" applyProtection="0">
      <alignment horizontal="left" vertical="center" indent="1"/>
    </xf>
    <xf numFmtId="0" fontId="12" fillId="93" borderId="42" applyNumberFormat="0" applyProtection="0">
      <alignment horizontal="left" vertical="top" indent="1"/>
    </xf>
    <xf numFmtId="0" fontId="129" fillId="93" borderId="42" applyNumberFormat="0" applyProtection="0">
      <alignment horizontal="left" vertical="top" indent="1"/>
    </xf>
    <xf numFmtId="0" fontId="12" fillId="93" borderId="42" applyNumberFormat="0" applyProtection="0">
      <alignment horizontal="left" vertical="top" indent="1"/>
    </xf>
    <xf numFmtId="0" fontId="12" fillId="93" borderId="42" applyNumberFormat="0" applyProtection="0">
      <alignment horizontal="left" vertical="top" indent="1"/>
    </xf>
    <xf numFmtId="0" fontId="12" fillId="81" borderId="42" applyNumberFormat="0" applyProtection="0">
      <alignment horizontal="left" vertical="center" indent="1"/>
    </xf>
    <xf numFmtId="0" fontId="12" fillId="81" borderId="42" applyNumberFormat="0" applyProtection="0">
      <alignment horizontal="left" vertical="center" indent="1"/>
    </xf>
    <xf numFmtId="0" fontId="12" fillId="81" borderId="42" applyNumberFormat="0" applyProtection="0">
      <alignment horizontal="left" vertical="center" indent="1"/>
    </xf>
    <xf numFmtId="0" fontId="12" fillId="81" borderId="42" applyNumberFormat="0" applyProtection="0">
      <alignment horizontal="left" vertical="center" indent="1"/>
    </xf>
    <xf numFmtId="0" fontId="12" fillId="81" borderId="42" applyNumberFormat="0" applyProtection="0">
      <alignment horizontal="left" vertical="top" indent="1"/>
    </xf>
    <xf numFmtId="0" fontId="129" fillId="81" borderId="42" applyNumberFormat="0" applyProtection="0">
      <alignment horizontal="left" vertical="top" indent="1"/>
    </xf>
    <xf numFmtId="0" fontId="12" fillId="81" borderId="42" applyNumberFormat="0" applyProtection="0">
      <alignment horizontal="left" vertical="top" indent="1"/>
    </xf>
    <xf numFmtId="0" fontId="12" fillId="81" borderId="42" applyNumberFormat="0" applyProtection="0">
      <alignment horizontal="left" vertical="top" indent="1"/>
    </xf>
    <xf numFmtId="0" fontId="12" fillId="94" borderId="42" applyNumberFormat="0" applyProtection="0">
      <alignment horizontal="left" vertical="center" indent="1"/>
    </xf>
    <xf numFmtId="0" fontId="12" fillId="94" borderId="42" applyNumberFormat="0" applyProtection="0">
      <alignment horizontal="left" vertical="center" indent="1"/>
    </xf>
    <xf numFmtId="0" fontId="12" fillId="94" borderId="42" applyNumberFormat="0" applyProtection="0">
      <alignment horizontal="left" vertical="center" indent="1"/>
    </xf>
    <xf numFmtId="0" fontId="12" fillId="94" borderId="42" applyNumberFormat="0" applyProtection="0">
      <alignment horizontal="left" vertical="center" indent="1"/>
    </xf>
    <xf numFmtId="0" fontId="12" fillId="94" borderId="42" applyNumberFormat="0" applyProtection="0">
      <alignment horizontal="left" vertical="top" indent="1"/>
    </xf>
    <xf numFmtId="0" fontId="129" fillId="94" borderId="42" applyNumberFormat="0" applyProtection="0">
      <alignment horizontal="left" vertical="top" indent="1"/>
    </xf>
    <xf numFmtId="0" fontId="12" fillId="94" borderId="42" applyNumberFormat="0" applyProtection="0">
      <alignment horizontal="left" vertical="top" indent="1"/>
    </xf>
    <xf numFmtId="0" fontId="12" fillId="94" borderId="42" applyNumberFormat="0" applyProtection="0">
      <alignment horizontal="left" vertical="top" indent="1"/>
    </xf>
    <xf numFmtId="0" fontId="12" fillId="92" borderId="42" applyNumberFormat="0" applyProtection="0">
      <alignment horizontal="left" vertical="center" indent="1"/>
    </xf>
    <xf numFmtId="0" fontId="12" fillId="92" borderId="42" applyNumberFormat="0" applyProtection="0">
      <alignment horizontal="left" vertical="center" indent="1"/>
    </xf>
    <xf numFmtId="0" fontId="12" fillId="92" borderId="42" applyNumberFormat="0" applyProtection="0">
      <alignment horizontal="left" vertical="center" indent="1"/>
    </xf>
    <xf numFmtId="0" fontId="12" fillId="92" borderId="42" applyNumberFormat="0" applyProtection="0">
      <alignment horizontal="left" vertical="center" indent="1"/>
    </xf>
    <xf numFmtId="0" fontId="12" fillId="92" borderId="42" applyNumberFormat="0" applyProtection="0">
      <alignment horizontal="left" vertical="top" indent="1"/>
    </xf>
    <xf numFmtId="0" fontId="129" fillId="92" borderId="42" applyNumberFormat="0" applyProtection="0">
      <alignment horizontal="left" vertical="top" indent="1"/>
    </xf>
    <xf numFmtId="0" fontId="12" fillId="92" borderId="42" applyNumberFormat="0" applyProtection="0">
      <alignment horizontal="left" vertical="top" indent="1"/>
    </xf>
    <xf numFmtId="0" fontId="12" fillId="92" borderId="42" applyNumberFormat="0" applyProtection="0">
      <alignment horizontal="left" vertical="top" indent="1"/>
    </xf>
    <xf numFmtId="0" fontId="12" fillId="95" borderId="2" applyNumberFormat="0">
      <protection locked="0"/>
    </xf>
    <xf numFmtId="0" fontId="129" fillId="95" borderId="59" applyNumberFormat="0">
      <protection locked="0"/>
    </xf>
    <xf numFmtId="0" fontId="12" fillId="95" borderId="2" applyNumberFormat="0">
      <protection locked="0"/>
    </xf>
    <xf numFmtId="0" fontId="12" fillId="95" borderId="2" applyNumberFormat="0">
      <protection locked="0"/>
    </xf>
    <xf numFmtId="4" fontId="47" fillId="96" borderId="42" applyNumberFormat="0" applyProtection="0">
      <alignment vertical="center"/>
    </xf>
    <xf numFmtId="4" fontId="45" fillId="148" borderId="42" applyNumberFormat="0" applyProtection="0">
      <alignment vertical="center"/>
    </xf>
    <xf numFmtId="4" fontId="45" fillId="148" borderId="42" applyNumberFormat="0" applyProtection="0">
      <alignment vertical="center"/>
    </xf>
    <xf numFmtId="4" fontId="47" fillId="96" borderId="42" applyNumberFormat="0" applyProtection="0">
      <alignment vertical="center"/>
    </xf>
    <xf numFmtId="4" fontId="110" fillId="96" borderId="42" applyNumberFormat="0" applyProtection="0">
      <alignment vertical="center"/>
    </xf>
    <xf numFmtId="4" fontId="153" fillId="148" borderId="42" applyNumberFormat="0" applyProtection="0">
      <alignment vertical="center"/>
    </xf>
    <xf numFmtId="4" fontId="153" fillId="148" borderId="42" applyNumberFormat="0" applyProtection="0">
      <alignment vertical="center"/>
    </xf>
    <xf numFmtId="4" fontId="110" fillId="96" borderId="42" applyNumberFormat="0" applyProtection="0">
      <alignment vertical="center"/>
    </xf>
    <xf numFmtId="4" fontId="47" fillId="96" borderId="42" applyNumberFormat="0" applyProtection="0">
      <alignment horizontal="left" vertical="center" indent="1"/>
    </xf>
    <xf numFmtId="4" fontId="46" fillId="108" borderId="64" applyNumberFormat="0" applyProtection="0">
      <alignment horizontal="left" vertical="center" indent="1"/>
    </xf>
    <xf numFmtId="4" fontId="46" fillId="108" borderId="64" applyNumberFormat="0" applyProtection="0">
      <alignment horizontal="left" vertical="center" indent="1"/>
    </xf>
    <xf numFmtId="4" fontId="47" fillId="96" borderId="42" applyNumberFormat="0" applyProtection="0">
      <alignment horizontal="left" vertical="center" indent="1"/>
    </xf>
    <xf numFmtId="0" fontId="47" fillId="96" borderId="42" applyNumberFormat="0" applyProtection="0">
      <alignment horizontal="left" vertical="top" indent="1"/>
    </xf>
    <xf numFmtId="4" fontId="47" fillId="92" borderId="42" applyNumberFormat="0" applyProtection="0">
      <alignment horizontal="right" vertical="center"/>
    </xf>
    <xf numFmtId="4" fontId="45" fillId="148" borderId="42" applyNumberFormat="0" applyProtection="0">
      <alignment horizontal="right" vertical="center"/>
    </xf>
    <xf numFmtId="4" fontId="45" fillId="148" borderId="42" applyNumberFormat="0" applyProtection="0">
      <alignment horizontal="right" vertical="center"/>
    </xf>
    <xf numFmtId="4" fontId="47" fillId="92" borderId="42" applyNumberFormat="0" applyProtection="0">
      <alignment horizontal="right" vertical="center"/>
    </xf>
    <xf numFmtId="4" fontId="47" fillId="92" borderId="42" applyNumberFormat="0" applyProtection="0">
      <alignment horizontal="right" vertical="center"/>
    </xf>
    <xf numFmtId="4" fontId="129" fillId="0" borderId="54" applyNumberFormat="0" applyProtection="0">
      <alignment horizontal="right" vertical="center"/>
    </xf>
    <xf numFmtId="4" fontId="110" fillId="92" borderId="42" applyNumberFormat="0" applyProtection="0">
      <alignment horizontal="right" vertical="center"/>
    </xf>
    <xf numFmtId="4" fontId="153" fillId="148" borderId="42" applyNumberFormat="0" applyProtection="0">
      <alignment horizontal="right" vertical="center"/>
    </xf>
    <xf numFmtId="4" fontId="153" fillId="148" borderId="42" applyNumberFormat="0" applyProtection="0">
      <alignment horizontal="right" vertical="center"/>
    </xf>
    <xf numFmtId="4" fontId="110" fillId="92" borderId="42" applyNumberFormat="0" applyProtection="0">
      <alignment horizontal="right" vertical="center"/>
    </xf>
    <xf numFmtId="4" fontId="129" fillId="111" borderId="54" applyNumberFormat="0" applyProtection="0">
      <alignment horizontal="left" vertical="center" indent="1"/>
    </xf>
    <xf numFmtId="4" fontId="129" fillId="111" borderId="54" applyNumberFormat="0" applyProtection="0">
      <alignment horizontal="left" vertical="center" indent="1"/>
    </xf>
    <xf numFmtId="4" fontId="46" fillId="108" borderId="42" applyNumberFormat="0" applyProtection="0">
      <alignment horizontal="left" vertical="center" indent="1"/>
    </xf>
    <xf numFmtId="4" fontId="129" fillId="111" borderId="54" applyNumberFormat="0" applyProtection="0">
      <alignment horizontal="left" vertical="center" indent="1"/>
    </xf>
    <xf numFmtId="4" fontId="129" fillId="111" borderId="54" applyNumberFormat="0" applyProtection="0">
      <alignment horizontal="left" vertical="center" indent="1"/>
    </xf>
    <xf numFmtId="4" fontId="47" fillId="81" borderId="42" applyNumberFormat="0" applyProtection="0">
      <alignment horizontal="left" vertical="center" indent="1"/>
    </xf>
    <xf numFmtId="4" fontId="46" fillId="108" borderId="42" applyNumberFormat="0" applyProtection="0">
      <alignment horizontal="left" vertical="center" indent="1"/>
    </xf>
    <xf numFmtId="4" fontId="47" fillId="81" borderId="42" applyNumberFormat="0" applyProtection="0">
      <alignment horizontal="left" vertical="center" indent="1"/>
    </xf>
    <xf numFmtId="0" fontId="47" fillId="81" borderId="42" applyNumberFormat="0" applyProtection="0">
      <alignment horizontal="left" vertical="top" indent="1"/>
    </xf>
    <xf numFmtId="4" fontId="111" fillId="97" borderId="0" applyNumberFormat="0" applyProtection="0">
      <alignment horizontal="left" vertical="center" indent="1"/>
    </xf>
    <xf numFmtId="4" fontId="111" fillId="109" borderId="64" applyNumberFormat="0" applyProtection="0">
      <alignment horizontal="left" vertical="center" indent="1"/>
    </xf>
    <xf numFmtId="4" fontId="111" fillId="109" borderId="64" applyNumberFormat="0" applyProtection="0">
      <alignment horizontal="left" vertical="center" indent="1"/>
    </xf>
    <xf numFmtId="4" fontId="111" fillId="97" borderId="0" applyNumberFormat="0" applyProtection="0">
      <alignment horizontal="left" vertical="center" indent="1"/>
    </xf>
    <xf numFmtId="0" fontId="129" fillId="128" borderId="2"/>
    <xf numFmtId="0" fontId="129" fillId="128" borderId="2"/>
    <xf numFmtId="4" fontId="112" fillId="92" borderId="42" applyNumberFormat="0" applyProtection="0">
      <alignment horizontal="right" vertical="center"/>
    </xf>
    <xf numFmtId="4" fontId="154" fillId="148" borderId="42" applyNumberFormat="0" applyProtection="0">
      <alignment horizontal="right" vertical="center"/>
    </xf>
    <xf numFmtId="4" fontId="154" fillId="148" borderId="42" applyNumberFormat="0" applyProtection="0">
      <alignment horizontal="right" vertical="center"/>
    </xf>
    <xf numFmtId="4" fontId="112" fillId="92" borderId="42" applyNumberFormat="0" applyProtection="0">
      <alignment horizontal="right" vertical="center"/>
    </xf>
    <xf numFmtId="0" fontId="12" fillId="149"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37" fontId="27" fillId="0" borderId="14" applyNumberFormat="0"/>
    <xf numFmtId="0" fontId="156" fillId="0" borderId="65" applyNumberFormat="0" applyAlignment="0" applyProtection="0"/>
    <xf numFmtId="0" fontId="113"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185" fontId="27" fillId="0" borderId="16" applyFill="0"/>
    <xf numFmtId="0" fontId="108" fillId="0" borderId="66" applyNumberFormat="0" applyFill="0" applyAlignment="0" applyProtection="0"/>
    <xf numFmtId="0" fontId="108" fillId="0" borderId="66" applyNumberFormat="0" applyFill="0" applyAlignment="0" applyProtection="0"/>
    <xf numFmtId="37" fontId="27" fillId="0" borderId="44" applyNumberFormat="0" applyFill="0"/>
    <xf numFmtId="166" fontId="12" fillId="0" borderId="0" applyFont="0" applyFill="0" applyBorder="0" applyAlignment="0" applyProtection="0"/>
    <xf numFmtId="167" fontId="12" fillId="0" borderId="0" applyFon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 fillId="96" borderId="0" applyNumberFormat="0" applyFont="0" applyBorder="0" applyAlignment="0" applyProtection="0"/>
    <xf numFmtId="0" fontId="114" fillId="0" borderId="0" applyNumberFormat="0" applyFill="0" applyBorder="0" applyAlignment="0" applyProtection="0"/>
    <xf numFmtId="0" fontId="95" fillId="0" borderId="34"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0" applyNumberFormat="0" applyFill="0" applyBorder="0" applyAlignment="0" applyProtection="0"/>
    <xf numFmtId="0" fontId="98" fillId="37" borderId="0" applyNumberFormat="0" applyBorder="0" applyAlignment="0" applyProtection="0"/>
    <xf numFmtId="0" fontId="99" fillId="38" borderId="0" applyNumberFormat="0" applyBorder="0" applyAlignment="0" applyProtection="0"/>
    <xf numFmtId="0" fontId="115" fillId="26" borderId="0" applyNumberFormat="0" applyBorder="0" applyAlignment="0" applyProtection="0"/>
    <xf numFmtId="0" fontId="87" fillId="34" borderId="33" applyNumberFormat="0" applyAlignment="0" applyProtection="0"/>
    <xf numFmtId="0" fontId="100" fillId="39" borderId="37" applyNumberFormat="0" applyAlignment="0" applyProtection="0"/>
    <xf numFmtId="0" fontId="101" fillId="39" borderId="33" applyNumberFormat="0" applyAlignment="0" applyProtection="0"/>
    <xf numFmtId="0" fontId="102" fillId="0" borderId="38" applyNumberFormat="0" applyFill="0" applyAlignment="0" applyProtection="0"/>
    <xf numFmtId="0" fontId="103" fillId="40" borderId="39" applyNumberFormat="0" applyAlignment="0" applyProtection="0"/>
    <xf numFmtId="0" fontId="40" fillId="0" borderId="0" applyNumberFormat="0" applyFill="0" applyBorder="0" applyAlignment="0" applyProtection="0"/>
    <xf numFmtId="0" fontId="8" fillId="41" borderId="40" applyNumberFormat="0" applyFont="0" applyAlignment="0" applyProtection="0"/>
    <xf numFmtId="0" fontId="104" fillId="0" borderId="0" applyNumberFormat="0" applyFill="0" applyBorder="0" applyAlignment="0" applyProtection="0"/>
    <xf numFmtId="0" fontId="38" fillId="0" borderId="41" applyNumberFormat="0" applyFill="0" applyAlignment="0" applyProtection="0"/>
    <xf numFmtId="0" fontId="105"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105" fillId="45" borderId="0" applyNumberFormat="0" applyBorder="0" applyAlignment="0" applyProtection="0"/>
    <xf numFmtId="0" fontId="105" fillId="46"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105" fillId="49" borderId="0" applyNumberFormat="0" applyBorder="0" applyAlignment="0" applyProtection="0"/>
    <xf numFmtId="0" fontId="105" fillId="50"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105" fillId="53" borderId="0" applyNumberFormat="0" applyBorder="0" applyAlignment="0" applyProtection="0"/>
    <xf numFmtId="0" fontId="105"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105" fillId="57" borderId="0" applyNumberFormat="0" applyBorder="0" applyAlignment="0" applyProtection="0"/>
    <xf numFmtId="0" fontId="105"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05" fillId="61" borderId="0" applyNumberFormat="0" applyBorder="0" applyAlignment="0" applyProtection="0"/>
    <xf numFmtId="0" fontId="105" fillId="62"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0" fontId="105" fillId="65" borderId="0" applyNumberFormat="0" applyBorder="0" applyAlignment="0" applyProtection="0"/>
    <xf numFmtId="0" fontId="129" fillId="112" borderId="0"/>
    <xf numFmtId="4" fontId="129" fillId="80" borderId="54" applyNumberFormat="0" applyProtection="0">
      <alignment vertical="center"/>
    </xf>
    <xf numFmtId="4" fontId="129" fillId="32" borderId="54" applyNumberFormat="0" applyProtection="0">
      <alignment horizontal="left" vertical="center" indent="1"/>
    </xf>
    <xf numFmtId="4" fontId="129" fillId="111" borderId="54" applyNumberFormat="0" applyProtection="0">
      <alignment horizontal="left" vertical="center" indent="1"/>
    </xf>
    <xf numFmtId="4" fontId="129" fillId="82" borderId="54" applyNumberFormat="0" applyProtection="0">
      <alignment horizontal="right" vertical="center"/>
    </xf>
    <xf numFmtId="4" fontId="129" fillId="126" borderId="54" applyNumberFormat="0" applyProtection="0">
      <alignment horizontal="right" vertical="center"/>
    </xf>
    <xf numFmtId="4" fontId="129" fillId="84" borderId="58" applyNumberFormat="0" applyProtection="0">
      <alignment horizontal="right" vertical="center"/>
    </xf>
    <xf numFmtId="4" fontId="129" fillId="85" borderId="54" applyNumberFormat="0" applyProtection="0">
      <alignment horizontal="right" vertical="center"/>
    </xf>
    <xf numFmtId="4" fontId="129" fillId="86" borderId="54" applyNumberFormat="0" applyProtection="0">
      <alignment horizontal="right" vertical="center"/>
    </xf>
    <xf numFmtId="4" fontId="129" fillId="87" borderId="54" applyNumberFormat="0" applyProtection="0">
      <alignment horizontal="right" vertical="center"/>
    </xf>
    <xf numFmtId="4" fontId="129" fillId="88" borderId="54" applyNumberFormat="0" applyProtection="0">
      <alignment horizontal="right" vertical="center"/>
    </xf>
    <xf numFmtId="4" fontId="129" fillId="89" borderId="54" applyNumberFormat="0" applyProtection="0">
      <alignment horizontal="right" vertical="center"/>
    </xf>
    <xf numFmtId="4" fontId="129" fillId="90" borderId="54" applyNumberFormat="0" applyProtection="0">
      <alignment horizontal="right" vertical="center"/>
    </xf>
    <xf numFmtId="4" fontId="129" fillId="91" borderId="58" applyNumberFormat="0" applyProtection="0">
      <alignment horizontal="left" vertical="center" indent="1"/>
    </xf>
    <xf numFmtId="4" fontId="129" fillId="81" borderId="54" applyNumberFormat="0" applyProtection="0">
      <alignment horizontal="right" vertical="center"/>
    </xf>
    <xf numFmtId="4" fontId="129" fillId="92" borderId="58" applyNumberFormat="0" applyProtection="0">
      <alignment horizontal="left" vertical="center" indent="1"/>
    </xf>
    <xf numFmtId="4" fontId="129" fillId="81" borderId="58" applyNumberFormat="0" applyProtection="0">
      <alignment horizontal="left" vertical="center" indent="1"/>
    </xf>
    <xf numFmtId="0" fontId="129" fillId="99" borderId="54" applyNumberFormat="0" applyProtection="0">
      <alignment horizontal="left" vertical="center" indent="1"/>
    </xf>
    <xf numFmtId="0" fontId="129" fillId="127" borderId="54" applyNumberFormat="0" applyProtection="0">
      <alignment horizontal="left" vertical="center" indent="1"/>
    </xf>
    <xf numFmtId="0" fontId="129" fillId="94" borderId="54" applyNumberFormat="0" applyProtection="0">
      <alignment horizontal="left" vertical="center" indent="1"/>
    </xf>
    <xf numFmtId="0" fontId="129" fillId="92" borderId="54" applyNumberFormat="0" applyProtection="0">
      <alignment horizontal="left" vertical="center" indent="1"/>
    </xf>
    <xf numFmtId="4" fontId="129" fillId="0" borderId="54" applyNumberFormat="0" applyProtection="0">
      <alignment horizontal="right" vertical="center"/>
    </xf>
    <xf numFmtId="0" fontId="129" fillId="128" borderId="2"/>
    <xf numFmtId="0" fontId="129" fillId="112"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47" fillId="81" borderId="42" applyNumberFormat="0" applyProtection="0">
      <alignment horizontal="left" vertical="center" indent="1"/>
    </xf>
    <xf numFmtId="0" fontId="12" fillId="0" borderId="0"/>
    <xf numFmtId="0" fontId="12" fillId="0" borderId="0"/>
    <xf numFmtId="0" fontId="12" fillId="0" borderId="0"/>
    <xf numFmtId="0" fontId="8" fillId="41" borderId="40" applyNumberFormat="0" applyFont="0" applyAlignment="0" applyProtection="0"/>
    <xf numFmtId="0" fontId="105"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105" fillId="46"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105" fillId="50"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105"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105"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05" fillId="62"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0" fontId="105" fillId="42" borderId="0" applyNumberFormat="0" applyBorder="0" applyAlignment="0" applyProtection="0"/>
    <xf numFmtId="0" fontId="105" fillId="46" borderId="0" applyNumberFormat="0" applyBorder="0" applyAlignment="0" applyProtection="0"/>
    <xf numFmtId="0" fontId="105" fillId="50" borderId="0" applyNumberFormat="0" applyBorder="0" applyAlignment="0" applyProtection="0"/>
    <xf numFmtId="0" fontId="105" fillId="54" borderId="0" applyNumberFormat="0" applyBorder="0" applyAlignment="0" applyProtection="0"/>
    <xf numFmtId="0" fontId="105" fillId="58" borderId="0" applyNumberFormat="0" applyBorder="0" applyAlignment="0" applyProtection="0"/>
    <xf numFmtId="0" fontId="105" fillId="6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4" fillId="80" borderId="42" applyNumberFormat="0" applyProtection="0">
      <alignment horizontal="left" vertical="top" indent="1"/>
    </xf>
    <xf numFmtId="4" fontId="129" fillId="111" borderId="54" applyNumberFormat="0" applyProtection="0">
      <alignment horizontal="left" vertical="center" indent="1"/>
    </xf>
    <xf numFmtId="4" fontId="112" fillId="92" borderId="42" applyNumberFormat="0" applyProtection="0">
      <alignment horizontal="right" vertical="center"/>
    </xf>
    <xf numFmtId="0" fontId="8" fillId="0" borderId="0"/>
    <xf numFmtId="4" fontId="12" fillId="93" borderId="58" applyNumberFormat="0" applyProtection="0">
      <alignment horizontal="left" vertical="center" indent="1"/>
    </xf>
    <xf numFmtId="4" fontId="12" fillId="93" borderId="58" applyNumberFormat="0" applyProtection="0">
      <alignment horizontal="left" vertical="center" indent="1"/>
    </xf>
    <xf numFmtId="0" fontId="105" fillId="42" borderId="0" applyNumberFormat="0" applyBorder="0" applyAlignment="0" applyProtection="0"/>
    <xf numFmtId="0" fontId="105" fillId="46" borderId="0" applyNumberFormat="0" applyBorder="0" applyAlignment="0" applyProtection="0"/>
    <xf numFmtId="0" fontId="105" fillId="50" borderId="0" applyNumberFormat="0" applyBorder="0" applyAlignment="0" applyProtection="0"/>
    <xf numFmtId="0" fontId="105" fillId="54"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62" borderId="0" applyNumberFormat="0" applyBorder="0" applyAlignment="0" applyProtection="0"/>
    <xf numFmtId="0" fontId="105" fillId="50" borderId="0" applyNumberFormat="0" applyBorder="0" applyAlignment="0" applyProtection="0"/>
    <xf numFmtId="0" fontId="105" fillId="54" borderId="0" applyNumberFormat="0" applyBorder="0" applyAlignment="0" applyProtection="0"/>
    <xf numFmtId="0" fontId="105" fillId="62" borderId="0" applyNumberFormat="0" applyBorder="0" applyAlignment="0" applyProtection="0"/>
    <xf numFmtId="0" fontId="105" fillId="42" borderId="0" applyNumberFormat="0" applyBorder="0" applyAlignment="0" applyProtection="0"/>
    <xf numFmtId="0" fontId="105" fillId="58" borderId="0" applyNumberFormat="0" applyBorder="0" applyAlignment="0" applyProtection="0"/>
    <xf numFmtId="0" fontId="105" fillId="46" borderId="0" applyNumberFormat="0" applyBorder="0" applyAlignment="0" applyProtection="0"/>
    <xf numFmtId="0" fontId="105" fillId="58" borderId="0" applyNumberFormat="0" applyBorder="0" applyAlignment="0" applyProtection="0"/>
    <xf numFmtId="0" fontId="105" fillId="54" borderId="0" applyNumberFormat="0" applyBorder="0" applyAlignment="0" applyProtection="0"/>
    <xf numFmtId="0" fontId="105" fillId="46" borderId="0" applyNumberFormat="0" applyBorder="0" applyAlignment="0" applyProtection="0"/>
    <xf numFmtId="0" fontId="105" fillId="42" borderId="0" applyNumberFormat="0" applyBorder="0" applyAlignment="0" applyProtection="0"/>
    <xf numFmtId="0" fontId="105" fillId="62"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4" borderId="0" applyNumberFormat="0" applyBorder="0" applyAlignment="0" applyProtection="0"/>
    <xf numFmtId="0" fontId="105" fillId="4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50" borderId="0" applyNumberFormat="0" applyBorder="0" applyAlignment="0" applyProtection="0"/>
    <xf numFmtId="0" fontId="105" fillId="62" borderId="0" applyNumberFormat="0" applyBorder="0" applyAlignment="0" applyProtection="0"/>
    <xf numFmtId="0" fontId="105" fillId="42" borderId="0" applyNumberFormat="0" applyBorder="0" applyAlignment="0" applyProtection="0"/>
    <xf numFmtId="0" fontId="105" fillId="54" borderId="0" applyNumberFormat="0" applyBorder="0" applyAlignment="0" applyProtection="0"/>
    <xf numFmtId="0" fontId="105" fillId="58" borderId="0" applyNumberFormat="0" applyBorder="0" applyAlignment="0" applyProtection="0"/>
    <xf numFmtId="0" fontId="105" fillId="42" borderId="0" applyNumberFormat="0" applyBorder="0" applyAlignment="0" applyProtection="0"/>
    <xf numFmtId="0" fontId="105" fillId="50" borderId="0" applyNumberFormat="0" applyBorder="0" applyAlignment="0" applyProtection="0"/>
    <xf numFmtId="0" fontId="105" fillId="62" borderId="0" applyNumberFormat="0" applyBorder="0" applyAlignment="0" applyProtection="0"/>
    <xf numFmtId="0" fontId="105" fillId="54" borderId="0" applyNumberFormat="0" applyBorder="0" applyAlignment="0" applyProtection="0"/>
    <xf numFmtId="0" fontId="105" fillId="50" borderId="0" applyNumberFormat="0" applyBorder="0" applyAlignment="0" applyProtection="0"/>
    <xf numFmtId="0" fontId="105" fillId="46" borderId="0" applyNumberFormat="0" applyBorder="0" applyAlignment="0" applyProtection="0"/>
    <xf numFmtId="0" fontId="105" fillId="42" borderId="0" applyNumberFormat="0" applyBorder="0" applyAlignment="0" applyProtection="0"/>
    <xf numFmtId="0" fontId="105" fillId="58"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54" borderId="0" applyNumberFormat="0" applyBorder="0" applyAlignment="0" applyProtection="0"/>
    <xf numFmtId="0" fontId="105" fillId="46" borderId="0" applyNumberFormat="0" applyBorder="0" applyAlignment="0" applyProtection="0"/>
    <xf numFmtId="0" fontId="105" fillId="58" borderId="0" applyNumberFormat="0" applyBorder="0" applyAlignment="0" applyProtection="0"/>
    <xf numFmtId="0" fontId="107" fillId="102" borderId="0" applyNumberFormat="0" applyBorder="0" applyAlignment="0" applyProtection="0"/>
    <xf numFmtId="0" fontId="107" fillId="104" borderId="0" applyNumberFormat="0" applyBorder="0" applyAlignment="0" applyProtection="0"/>
    <xf numFmtId="0" fontId="107" fillId="101" borderId="0" applyNumberFormat="0" applyBorder="0" applyAlignment="0" applyProtection="0"/>
    <xf numFmtId="0" fontId="107" fillId="71" borderId="0" applyNumberFormat="0" applyBorder="0" applyAlignment="0" applyProtection="0"/>
    <xf numFmtId="0" fontId="107" fillId="105" borderId="0" applyNumberFormat="0" applyBorder="0" applyAlignment="0" applyProtection="0"/>
    <xf numFmtId="0" fontId="107" fillId="105" borderId="0" applyNumberFormat="0" applyBorder="0" applyAlignment="0" applyProtection="0"/>
    <xf numFmtId="0" fontId="107" fillId="103" borderId="0" applyNumberFormat="0" applyBorder="0" applyAlignment="0" applyProtection="0"/>
    <xf numFmtId="0" fontId="107" fillId="71" borderId="0" applyNumberFormat="0" applyBorder="0" applyAlignment="0" applyProtection="0"/>
    <xf numFmtId="0" fontId="107" fillId="102" borderId="0" applyNumberFormat="0" applyBorder="0" applyAlignment="0" applyProtection="0"/>
    <xf numFmtId="0" fontId="107" fillId="101" borderId="0" applyNumberFormat="0" applyBorder="0" applyAlignment="0" applyProtection="0"/>
    <xf numFmtId="0" fontId="107" fillId="104" borderId="0" applyNumberFormat="0" applyBorder="0" applyAlignment="0" applyProtection="0"/>
    <xf numFmtId="0" fontId="107" fillId="103" borderId="0" applyNumberFormat="0" applyBorder="0" applyAlignment="0" applyProtection="0"/>
    <xf numFmtId="4" fontId="44" fillId="80" borderId="42" applyNumberFormat="0" applyProtection="0">
      <alignment vertical="center"/>
    </xf>
    <xf numFmtId="4" fontId="109" fillId="80" borderId="42" applyNumberFormat="0" applyProtection="0">
      <alignment vertical="center"/>
    </xf>
    <xf numFmtId="4" fontId="44" fillId="80" borderId="42" applyNumberFormat="0" applyProtection="0">
      <alignment horizontal="left" vertical="center" indent="1"/>
    </xf>
    <xf numFmtId="0" fontId="44" fillId="80" borderId="42" applyNumberFormat="0" applyProtection="0">
      <alignment horizontal="left" vertical="top" indent="1"/>
    </xf>
    <xf numFmtId="4" fontId="47" fillId="82" borderId="42" applyNumberFormat="0" applyProtection="0">
      <alignment horizontal="right" vertical="center"/>
    </xf>
    <xf numFmtId="4" fontId="47" fillId="83" borderId="42" applyNumberFormat="0" applyProtection="0">
      <alignment horizontal="right" vertical="center"/>
    </xf>
    <xf numFmtId="4" fontId="47" fillId="84" borderId="42" applyNumberFormat="0" applyProtection="0">
      <alignment horizontal="right" vertical="center"/>
    </xf>
    <xf numFmtId="4" fontId="47" fillId="85" borderId="42" applyNumberFormat="0" applyProtection="0">
      <alignment horizontal="right" vertical="center"/>
    </xf>
    <xf numFmtId="4" fontId="47" fillId="86" borderId="42" applyNumberFormat="0" applyProtection="0">
      <alignment horizontal="right" vertical="center"/>
    </xf>
    <xf numFmtId="4" fontId="47" fillId="87" borderId="42" applyNumberFormat="0" applyProtection="0">
      <alignment horizontal="right" vertical="center"/>
    </xf>
    <xf numFmtId="4" fontId="47" fillId="88" borderId="42" applyNumberFormat="0" applyProtection="0">
      <alignment horizontal="right" vertical="center"/>
    </xf>
    <xf numFmtId="4" fontId="47" fillId="89" borderId="42" applyNumberFormat="0" applyProtection="0">
      <alignment horizontal="right" vertical="center"/>
    </xf>
    <xf numFmtId="4" fontId="47" fillId="90" borderId="42" applyNumberFormat="0" applyProtection="0">
      <alignment horizontal="right" vertical="center"/>
    </xf>
    <xf numFmtId="4" fontId="47" fillId="81" borderId="42" applyNumberFormat="0" applyProtection="0">
      <alignment horizontal="right" vertical="center"/>
    </xf>
    <xf numFmtId="0" fontId="12" fillId="93" borderId="42" applyNumberFormat="0" applyProtection="0">
      <alignment horizontal="left" vertical="center" indent="1"/>
    </xf>
    <xf numFmtId="0" fontId="12" fillId="93" borderId="42" applyNumberFormat="0" applyProtection="0">
      <alignment horizontal="left" vertical="top" indent="1"/>
    </xf>
    <xf numFmtId="0" fontId="12" fillId="81" borderId="42" applyNumberFormat="0" applyProtection="0">
      <alignment horizontal="left" vertical="center" indent="1"/>
    </xf>
    <xf numFmtId="0" fontId="12" fillId="81" borderId="42" applyNumberFormat="0" applyProtection="0">
      <alignment horizontal="left" vertical="top" indent="1"/>
    </xf>
    <xf numFmtId="0" fontId="12" fillId="94" borderId="42" applyNumberFormat="0" applyProtection="0">
      <alignment horizontal="left" vertical="center" indent="1"/>
    </xf>
    <xf numFmtId="0" fontId="12" fillId="94" borderId="42" applyNumberFormat="0" applyProtection="0">
      <alignment horizontal="left" vertical="top" indent="1"/>
    </xf>
    <xf numFmtId="0" fontId="12" fillId="92" borderId="42" applyNumberFormat="0" applyProtection="0">
      <alignment horizontal="left" vertical="center" indent="1"/>
    </xf>
    <xf numFmtId="0" fontId="12" fillId="92" borderId="42" applyNumberFormat="0" applyProtection="0">
      <alignment horizontal="left" vertical="top" indent="1"/>
    </xf>
    <xf numFmtId="4" fontId="47" fillId="96" borderId="42" applyNumberFormat="0" applyProtection="0">
      <alignment vertical="center"/>
    </xf>
    <xf numFmtId="4" fontId="110" fillId="96" borderId="42" applyNumberFormat="0" applyProtection="0">
      <alignment vertical="center"/>
    </xf>
    <xf numFmtId="4" fontId="47" fillId="96" borderId="42" applyNumberFormat="0" applyProtection="0">
      <alignment horizontal="left" vertical="center" indent="1"/>
    </xf>
    <xf numFmtId="0" fontId="47" fillId="96" borderId="42" applyNumberFormat="0" applyProtection="0">
      <alignment horizontal="left" vertical="top" indent="1"/>
    </xf>
    <xf numFmtId="4" fontId="47" fillId="92" borderId="42" applyNumberFormat="0" applyProtection="0">
      <alignment horizontal="right" vertical="center"/>
    </xf>
    <xf numFmtId="4" fontId="110" fillId="92" borderId="42" applyNumberFormat="0" applyProtection="0">
      <alignment horizontal="right" vertical="center"/>
    </xf>
    <xf numFmtId="4" fontId="47" fillId="81" borderId="42" applyNumberFormat="0" applyProtection="0">
      <alignment horizontal="left" vertical="center" indent="1"/>
    </xf>
    <xf numFmtId="0" fontId="47" fillId="81" borderId="42" applyNumberFormat="0" applyProtection="0">
      <alignment horizontal="left" vertical="top" indent="1"/>
    </xf>
    <xf numFmtId="4" fontId="112" fillId="92" borderId="42" applyNumberFormat="0" applyProtection="0">
      <alignment horizontal="right" vertical="center"/>
    </xf>
    <xf numFmtId="0" fontId="17" fillId="0" borderId="0"/>
    <xf numFmtId="0" fontId="17" fillId="0" borderId="0"/>
    <xf numFmtId="0" fontId="117" fillId="106" borderId="45" applyNumberFormat="0" applyAlignment="0" applyProtection="0"/>
    <xf numFmtId="0" fontId="124" fillId="76" borderId="45" applyNumberFormat="0" applyAlignment="0" applyProtection="0"/>
    <xf numFmtId="0" fontId="12" fillId="75" borderId="51" applyNumberFormat="0" applyFont="0" applyAlignment="0" applyProtection="0"/>
    <xf numFmtId="0" fontId="108" fillId="0" borderId="53" applyNumberFormat="0" applyFill="0" applyAlignment="0" applyProtection="0"/>
    <xf numFmtId="4" fontId="129" fillId="111" borderId="54" applyNumberFormat="0" applyProtection="0">
      <alignment horizontal="left" vertical="center" indent="1"/>
    </xf>
    <xf numFmtId="4" fontId="129" fillId="111" borderId="54" applyNumberFormat="0" applyProtection="0">
      <alignment horizontal="left" vertical="center" indent="1"/>
    </xf>
    <xf numFmtId="0" fontId="129" fillId="93" borderId="42" applyNumberFormat="0" applyProtection="0">
      <alignment horizontal="left" vertical="top" indent="1"/>
    </xf>
    <xf numFmtId="0" fontId="129" fillId="81" borderId="42" applyNumberFormat="0" applyProtection="0">
      <alignment horizontal="left" vertical="top" indent="1"/>
    </xf>
    <xf numFmtId="0" fontId="129" fillId="94" borderId="42" applyNumberFormat="0" applyProtection="0">
      <alignment horizontal="left" vertical="top" indent="1"/>
    </xf>
    <xf numFmtId="0" fontId="129" fillId="92" borderId="42" applyNumberFormat="0" applyProtection="0">
      <alignment horizontal="left" vertical="top" indent="1"/>
    </xf>
    <xf numFmtId="4" fontId="129" fillId="0" borderId="54" applyNumberFormat="0" applyProtection="0">
      <alignment horizontal="right" vertical="center"/>
    </xf>
    <xf numFmtId="0" fontId="136" fillId="123" borderId="54" applyNumberFormat="0" applyAlignment="0" applyProtection="0"/>
    <xf numFmtId="0" fontId="124" fillId="76" borderId="54" applyNumberFormat="0" applyAlignment="0" applyProtection="0"/>
    <xf numFmtId="0" fontId="129" fillId="75" borderId="54" applyNumberFormat="0" applyFont="0" applyAlignment="0" applyProtection="0"/>
    <xf numFmtId="4" fontId="129" fillId="80" borderId="54" applyNumberFormat="0" applyProtection="0">
      <alignment vertical="center"/>
    </xf>
    <xf numFmtId="4" fontId="138" fillId="32" borderId="54" applyNumberFormat="0" applyProtection="0">
      <alignment vertical="center"/>
    </xf>
    <xf numFmtId="4" fontId="129" fillId="32" borderId="54" applyNumberFormat="0" applyProtection="0">
      <alignment horizontal="left" vertical="center" indent="1"/>
    </xf>
    <xf numFmtId="0" fontId="132" fillId="80" borderId="42" applyNumberFormat="0" applyProtection="0">
      <alignment horizontal="left" vertical="top" indent="1"/>
    </xf>
    <xf numFmtId="4" fontId="129" fillId="82" borderId="54" applyNumberFormat="0" applyProtection="0">
      <alignment horizontal="right" vertical="center"/>
    </xf>
    <xf numFmtId="4" fontId="129" fillId="126" borderId="54" applyNumberFormat="0" applyProtection="0">
      <alignment horizontal="right" vertical="center"/>
    </xf>
    <xf numFmtId="4" fontId="129" fillId="84" borderId="58" applyNumberFormat="0" applyProtection="0">
      <alignment horizontal="right" vertical="center"/>
    </xf>
    <xf numFmtId="4" fontId="129" fillId="85" borderId="54" applyNumberFormat="0" applyProtection="0">
      <alignment horizontal="right" vertical="center"/>
    </xf>
    <xf numFmtId="4" fontId="129" fillId="86" borderId="54" applyNumberFormat="0" applyProtection="0">
      <alignment horizontal="right" vertical="center"/>
    </xf>
    <xf numFmtId="4" fontId="129" fillId="87" borderId="54" applyNumberFormat="0" applyProtection="0">
      <alignment horizontal="right" vertical="center"/>
    </xf>
    <xf numFmtId="4" fontId="129" fillId="88" borderId="54" applyNumberFormat="0" applyProtection="0">
      <alignment horizontal="right" vertical="center"/>
    </xf>
    <xf numFmtId="4" fontId="129" fillId="89" borderId="54" applyNumberFormat="0" applyProtection="0">
      <alignment horizontal="right" vertical="center"/>
    </xf>
    <xf numFmtId="4" fontId="129" fillId="90" borderId="54" applyNumberFormat="0" applyProtection="0">
      <alignment horizontal="right" vertical="center"/>
    </xf>
    <xf numFmtId="4" fontId="129" fillId="91" borderId="58" applyNumberFormat="0" applyProtection="0">
      <alignment horizontal="left" vertical="center" indent="1"/>
    </xf>
    <xf numFmtId="4" fontId="12" fillId="93" borderId="58" applyNumberFormat="0" applyProtection="0">
      <alignment horizontal="left" vertical="center" indent="1"/>
    </xf>
    <xf numFmtId="4" fontId="12" fillId="93" borderId="58" applyNumberFormat="0" applyProtection="0">
      <alignment horizontal="left" vertical="center" indent="1"/>
    </xf>
    <xf numFmtId="4" fontId="129" fillId="81" borderId="54" applyNumberFormat="0" applyProtection="0">
      <alignment horizontal="right" vertical="center"/>
    </xf>
    <xf numFmtId="4" fontId="129" fillId="92" borderId="58" applyNumberFormat="0" applyProtection="0">
      <alignment horizontal="left" vertical="center" indent="1"/>
    </xf>
    <xf numFmtId="4" fontId="129" fillId="81" borderId="58" applyNumberFormat="0" applyProtection="0">
      <alignment horizontal="left" vertical="center" indent="1"/>
    </xf>
    <xf numFmtId="0" fontId="129" fillId="99" borderId="54" applyNumberFormat="0" applyProtection="0">
      <alignment horizontal="left" vertical="center" indent="1"/>
    </xf>
    <xf numFmtId="0" fontId="129" fillId="127" borderId="54" applyNumberFormat="0" applyProtection="0">
      <alignment horizontal="left" vertical="center" indent="1"/>
    </xf>
    <xf numFmtId="0" fontId="129" fillId="94" borderId="54" applyNumberFormat="0" applyProtection="0">
      <alignment horizontal="left" vertical="center" indent="1"/>
    </xf>
    <xf numFmtId="0" fontId="129" fillId="92" borderId="54" applyNumberFormat="0" applyProtection="0">
      <alignment horizontal="left" vertical="center" indent="1"/>
    </xf>
    <xf numFmtId="0" fontId="49" fillId="93" borderId="60" applyBorder="0"/>
    <xf numFmtId="4" fontId="131" fillId="96" borderId="42" applyNumberFormat="0" applyProtection="0">
      <alignment vertical="center"/>
    </xf>
    <xf numFmtId="4" fontId="131" fillId="99" borderId="42" applyNumberFormat="0" applyProtection="0">
      <alignment horizontal="left" vertical="center" indent="1"/>
    </xf>
    <xf numFmtId="0" fontId="131" fillId="96" borderId="42" applyNumberFormat="0" applyProtection="0">
      <alignment horizontal="left" vertical="top" indent="1"/>
    </xf>
    <xf numFmtId="4" fontId="138" fillId="24" borderId="54" applyNumberFormat="0" applyProtection="0">
      <alignment horizontal="right" vertical="center"/>
    </xf>
    <xf numFmtId="0" fontId="131" fillId="81" borderId="42" applyNumberFormat="0" applyProtection="0">
      <alignment horizontal="left" vertical="top" indent="1"/>
    </xf>
    <xf numFmtId="4" fontId="133" fillId="97" borderId="58" applyNumberFormat="0" applyProtection="0">
      <alignment horizontal="left" vertical="center" indent="1"/>
    </xf>
    <xf numFmtId="4" fontId="134" fillId="95" borderId="54" applyNumberFormat="0" applyProtection="0">
      <alignment horizontal="right" vertical="center"/>
    </xf>
    <xf numFmtId="0" fontId="108" fillId="0" borderId="53" applyNumberFormat="0" applyFill="0" applyAlignment="0" applyProtection="0"/>
    <xf numFmtId="0" fontId="143" fillId="99" borderId="45" applyNumberFormat="0" applyAlignment="0" applyProtection="0"/>
    <xf numFmtId="0" fontId="143" fillId="99" borderId="45" applyNumberFormat="0" applyAlignment="0" applyProtection="0"/>
    <xf numFmtId="0" fontId="117" fillId="106" borderId="45" applyNumberFormat="0" applyAlignment="0" applyProtection="0"/>
    <xf numFmtId="0" fontId="117" fillId="106" borderId="45" applyNumberFormat="0" applyAlignment="0" applyProtection="0"/>
    <xf numFmtId="0" fontId="149" fillId="99" borderId="45" applyNumberFormat="0" applyAlignment="0" applyProtection="0"/>
    <xf numFmtId="0" fontId="149" fillId="99" borderId="45" applyNumberFormat="0" applyAlignment="0" applyProtection="0"/>
    <xf numFmtId="0" fontId="124" fillId="76" borderId="45" applyNumberFormat="0" applyAlignment="0" applyProtection="0"/>
    <xf numFmtId="0" fontId="124" fillId="76" borderId="45" applyNumberFormat="0" applyAlignment="0" applyProtection="0"/>
    <xf numFmtId="0" fontId="12" fillId="96" borderId="51" applyNumberFormat="0" applyFont="0" applyAlignment="0" applyProtection="0"/>
    <xf numFmtId="0" fontId="12" fillId="96" borderId="51" applyNumberFormat="0" applyFont="0" applyAlignment="0" applyProtection="0"/>
    <xf numFmtId="0" fontId="129" fillId="75" borderId="54" applyNumberFormat="0" applyFont="0" applyAlignment="0" applyProtection="0"/>
    <xf numFmtId="0" fontId="12" fillId="75" borderId="51" applyNumberFormat="0" applyFont="0" applyAlignment="0" applyProtection="0"/>
    <xf numFmtId="0" fontId="12" fillId="75" borderId="51" applyNumberFormat="0" applyFont="0" applyAlignment="0" applyProtection="0"/>
    <xf numFmtId="4" fontId="44" fillId="80" borderId="42" applyNumberFormat="0" applyProtection="0">
      <alignment vertical="center"/>
    </xf>
    <xf numFmtId="4" fontId="46" fillId="32" borderId="42" applyNumberFormat="0" applyProtection="0">
      <alignment vertical="center"/>
    </xf>
    <xf numFmtId="4" fontId="46" fillId="32" borderId="42" applyNumberFormat="0" applyProtection="0">
      <alignment vertical="center"/>
    </xf>
    <xf numFmtId="4" fontId="44" fillId="80" borderId="42" applyNumberFormat="0" applyProtection="0">
      <alignment vertical="center"/>
    </xf>
    <xf numFmtId="4" fontId="44" fillId="80" borderId="42" applyNumberFormat="0" applyProtection="0">
      <alignment vertical="center"/>
    </xf>
    <xf numFmtId="4" fontId="109" fillId="80" borderId="42" applyNumberFormat="0" applyProtection="0">
      <alignment vertical="center"/>
    </xf>
    <xf numFmtId="4" fontId="152" fillId="32" borderId="42" applyNumberFormat="0" applyProtection="0">
      <alignment vertical="center"/>
    </xf>
    <xf numFmtId="4" fontId="152" fillId="32" borderId="42" applyNumberFormat="0" applyProtection="0">
      <alignment vertical="center"/>
    </xf>
    <xf numFmtId="4" fontId="109" fillId="80" borderId="42" applyNumberFormat="0" applyProtection="0">
      <alignment vertical="center"/>
    </xf>
    <xf numFmtId="4" fontId="44" fillId="80" borderId="42" applyNumberFormat="0" applyProtection="0">
      <alignment horizontal="left" vertical="center" indent="1"/>
    </xf>
    <xf numFmtId="4" fontId="45" fillId="32" borderId="42" applyNumberFormat="0" applyProtection="0">
      <alignment horizontal="left" vertical="center" indent="1"/>
    </xf>
    <xf numFmtId="4" fontId="45" fillId="32" borderId="42" applyNumberFormat="0" applyProtection="0">
      <alignment horizontal="left" vertical="center" indent="1"/>
    </xf>
    <xf numFmtId="4" fontId="44" fillId="80" borderId="42" applyNumberFormat="0" applyProtection="0">
      <alignment horizontal="left" vertical="center" indent="1"/>
    </xf>
    <xf numFmtId="4" fontId="44" fillId="80" borderId="42" applyNumberFormat="0" applyProtection="0">
      <alignment horizontal="left" vertical="center" indent="1"/>
    </xf>
    <xf numFmtId="0" fontId="44" fillId="80" borderId="42" applyNumberFormat="0" applyProtection="0">
      <alignment horizontal="left" vertical="top" indent="1"/>
    </xf>
    <xf numFmtId="4" fontId="47" fillId="82" borderId="42" applyNumberFormat="0" applyProtection="0">
      <alignment horizontal="right" vertical="center"/>
    </xf>
    <xf numFmtId="4" fontId="45" fillId="141" borderId="42" applyNumberFormat="0" applyProtection="0">
      <alignment horizontal="right" vertical="center"/>
    </xf>
    <xf numFmtId="4" fontId="45" fillId="141" borderId="42" applyNumberFormat="0" applyProtection="0">
      <alignment horizontal="right" vertical="center"/>
    </xf>
    <xf numFmtId="4" fontId="47" fillId="82" borderId="42" applyNumberFormat="0" applyProtection="0">
      <alignment horizontal="right" vertical="center"/>
    </xf>
    <xf numFmtId="4" fontId="47" fillId="82" borderId="42" applyNumberFormat="0" applyProtection="0">
      <alignment horizontal="right" vertical="center"/>
    </xf>
    <xf numFmtId="4" fontId="47" fillId="83" borderId="42" applyNumberFormat="0" applyProtection="0">
      <alignment horizontal="right" vertical="center"/>
    </xf>
    <xf numFmtId="4" fontId="45" fillId="110" borderId="42" applyNumberFormat="0" applyProtection="0">
      <alignment horizontal="right" vertical="center"/>
    </xf>
    <xf numFmtId="4" fontId="45" fillId="110" borderId="42" applyNumberFormat="0" applyProtection="0">
      <alignment horizontal="right" vertical="center"/>
    </xf>
    <xf numFmtId="4" fontId="47" fillId="83" borderId="42" applyNumberFormat="0" applyProtection="0">
      <alignment horizontal="right" vertical="center"/>
    </xf>
    <xf numFmtId="4" fontId="47" fillId="83" borderId="42" applyNumberFormat="0" applyProtection="0">
      <alignment horizontal="right" vertical="center"/>
    </xf>
    <xf numFmtId="4" fontId="47" fillId="84" borderId="42" applyNumberFormat="0" applyProtection="0">
      <alignment horizontal="right" vertical="center"/>
    </xf>
    <xf numFmtId="4" fontId="45" fillId="142" borderId="42" applyNumberFormat="0" applyProtection="0">
      <alignment horizontal="right" vertical="center"/>
    </xf>
    <xf numFmtId="4" fontId="45" fillId="142" borderId="42" applyNumberFormat="0" applyProtection="0">
      <alignment horizontal="right" vertical="center"/>
    </xf>
    <xf numFmtId="4" fontId="47" fillId="84" borderId="42" applyNumberFormat="0" applyProtection="0">
      <alignment horizontal="right" vertical="center"/>
    </xf>
    <xf numFmtId="4" fontId="47" fillId="84" borderId="42" applyNumberFormat="0" applyProtection="0">
      <alignment horizontal="right" vertical="center"/>
    </xf>
    <xf numFmtId="4" fontId="47" fillId="85" borderId="42" applyNumberFormat="0" applyProtection="0">
      <alignment horizontal="right" vertical="center"/>
    </xf>
    <xf numFmtId="4" fontId="45" fillId="28" borderId="42" applyNumberFormat="0" applyProtection="0">
      <alignment horizontal="right" vertical="center"/>
    </xf>
    <xf numFmtId="4" fontId="45" fillId="28" borderId="42" applyNumberFormat="0" applyProtection="0">
      <alignment horizontal="right" vertical="center"/>
    </xf>
    <xf numFmtId="4" fontId="47" fillId="85" borderId="42" applyNumberFormat="0" applyProtection="0">
      <alignment horizontal="right" vertical="center"/>
    </xf>
    <xf numFmtId="4" fontId="47" fillId="85" borderId="42" applyNumberFormat="0" applyProtection="0">
      <alignment horizontal="right" vertical="center"/>
    </xf>
    <xf numFmtId="4" fontId="47" fillId="86" borderId="42" applyNumberFormat="0" applyProtection="0">
      <alignment horizontal="right" vertical="center"/>
    </xf>
    <xf numFmtId="4" fontId="45" fillId="143" borderId="42" applyNumberFormat="0" applyProtection="0">
      <alignment horizontal="right" vertical="center"/>
    </xf>
    <xf numFmtId="4" fontId="45" fillId="143" borderId="42" applyNumberFormat="0" applyProtection="0">
      <alignment horizontal="right" vertical="center"/>
    </xf>
    <xf numFmtId="4" fontId="47" fillId="86" borderId="42" applyNumberFormat="0" applyProtection="0">
      <alignment horizontal="right" vertical="center"/>
    </xf>
    <xf numFmtId="4" fontId="47" fillId="86" borderId="42" applyNumberFormat="0" applyProtection="0">
      <alignment horizontal="right" vertical="center"/>
    </xf>
    <xf numFmtId="4" fontId="47" fillId="87" borderId="42" applyNumberFormat="0" applyProtection="0">
      <alignment horizontal="right" vertical="center"/>
    </xf>
    <xf numFmtId="4" fontId="45" fillId="98" borderId="42" applyNumberFormat="0" applyProtection="0">
      <alignment horizontal="right" vertical="center"/>
    </xf>
    <xf numFmtId="4" fontId="45" fillId="98" borderId="42" applyNumberFormat="0" applyProtection="0">
      <alignment horizontal="right" vertical="center"/>
    </xf>
    <xf numFmtId="4" fontId="47" fillId="87" borderId="42" applyNumberFormat="0" applyProtection="0">
      <alignment horizontal="right" vertical="center"/>
    </xf>
    <xf numFmtId="4" fontId="47" fillId="87" borderId="42" applyNumberFormat="0" applyProtection="0">
      <alignment horizontal="right" vertical="center"/>
    </xf>
    <xf numFmtId="4" fontId="47" fillId="88" borderId="42" applyNumberFormat="0" applyProtection="0">
      <alignment horizontal="right" vertical="center"/>
    </xf>
    <xf numFmtId="4" fontId="45" fillId="144" borderId="42" applyNumberFormat="0" applyProtection="0">
      <alignment horizontal="right" vertical="center"/>
    </xf>
    <xf numFmtId="4" fontId="45" fillId="144" borderId="42" applyNumberFormat="0" applyProtection="0">
      <alignment horizontal="right" vertical="center"/>
    </xf>
    <xf numFmtId="4" fontId="47" fillId="88" borderId="42" applyNumberFormat="0" applyProtection="0">
      <alignment horizontal="right" vertical="center"/>
    </xf>
    <xf numFmtId="4" fontId="47" fillId="88" borderId="42" applyNumberFormat="0" applyProtection="0">
      <alignment horizontal="right" vertical="center"/>
    </xf>
    <xf numFmtId="4" fontId="47" fillId="89" borderId="42" applyNumberFormat="0" applyProtection="0">
      <alignment horizontal="right" vertical="center"/>
    </xf>
    <xf numFmtId="4" fontId="45" fillId="145" borderId="42" applyNumberFormat="0" applyProtection="0">
      <alignment horizontal="right" vertical="center"/>
    </xf>
    <xf numFmtId="4" fontId="45" fillId="145" borderId="42" applyNumberFormat="0" applyProtection="0">
      <alignment horizontal="right" vertical="center"/>
    </xf>
    <xf numFmtId="4" fontId="47" fillId="89" borderId="42" applyNumberFormat="0" applyProtection="0">
      <alignment horizontal="right" vertical="center"/>
    </xf>
    <xf numFmtId="4" fontId="47" fillId="89" borderId="42" applyNumberFormat="0" applyProtection="0">
      <alignment horizontal="right" vertical="center"/>
    </xf>
    <xf numFmtId="4" fontId="47" fillId="90" borderId="42" applyNumberFormat="0" applyProtection="0">
      <alignment horizontal="right" vertical="center"/>
    </xf>
    <xf numFmtId="4" fontId="45" fillId="146" borderId="42" applyNumberFormat="0" applyProtection="0">
      <alignment horizontal="right" vertical="center"/>
    </xf>
    <xf numFmtId="4" fontId="45" fillId="146" borderId="42" applyNumberFormat="0" applyProtection="0">
      <alignment horizontal="right" vertical="center"/>
    </xf>
    <xf numFmtId="4" fontId="47" fillId="90" borderId="42" applyNumberFormat="0" applyProtection="0">
      <alignment horizontal="right" vertical="center"/>
    </xf>
    <xf numFmtId="4" fontId="47" fillId="90" borderId="42" applyNumberFormat="0" applyProtection="0">
      <alignment horizontal="right" vertical="center"/>
    </xf>
    <xf numFmtId="4" fontId="47" fillId="81" borderId="42" applyNumberFormat="0" applyProtection="0">
      <alignment horizontal="right" vertical="center"/>
    </xf>
    <xf numFmtId="4" fontId="45" fillId="108" borderId="42" applyNumberFormat="0" applyProtection="0">
      <alignment horizontal="right" vertical="center"/>
    </xf>
    <xf numFmtId="4" fontId="45" fillId="108" borderId="42" applyNumberFormat="0" applyProtection="0">
      <alignment horizontal="right" vertical="center"/>
    </xf>
    <xf numFmtId="4" fontId="47" fillId="81" borderId="42" applyNumberFormat="0" applyProtection="0">
      <alignment horizontal="right" vertical="center"/>
    </xf>
    <xf numFmtId="4" fontId="47" fillId="81" borderId="42" applyNumberFormat="0" applyProtection="0">
      <alignment horizontal="right" vertical="center"/>
    </xf>
    <xf numFmtId="0" fontId="12" fillId="93" borderId="42" applyNumberFormat="0" applyProtection="0">
      <alignment horizontal="left" vertical="center" indent="1"/>
    </xf>
    <xf numFmtId="0" fontId="12" fillId="93" borderId="42" applyNumberFormat="0" applyProtection="0">
      <alignment horizontal="left" vertical="center" indent="1"/>
    </xf>
    <xf numFmtId="0" fontId="12" fillId="93" borderId="42" applyNumberFormat="0" applyProtection="0">
      <alignment horizontal="left" vertical="center" indent="1"/>
    </xf>
    <xf numFmtId="0" fontId="12" fillId="93" borderId="42" applyNumberFormat="0" applyProtection="0">
      <alignment horizontal="left" vertical="center" indent="1"/>
    </xf>
    <xf numFmtId="0" fontId="12" fillId="93" borderId="42" applyNumberFormat="0" applyProtection="0">
      <alignment horizontal="left" vertical="top" indent="1"/>
    </xf>
    <xf numFmtId="0" fontId="129" fillId="93" borderId="42" applyNumberFormat="0" applyProtection="0">
      <alignment horizontal="left" vertical="top" indent="1"/>
    </xf>
    <xf numFmtId="0" fontId="12" fillId="93" borderId="42" applyNumberFormat="0" applyProtection="0">
      <alignment horizontal="left" vertical="top" indent="1"/>
    </xf>
    <xf numFmtId="0" fontId="12" fillId="93" borderId="42" applyNumberFormat="0" applyProtection="0">
      <alignment horizontal="left" vertical="top" indent="1"/>
    </xf>
    <xf numFmtId="0" fontId="12" fillId="81" borderId="42" applyNumberFormat="0" applyProtection="0">
      <alignment horizontal="left" vertical="center" indent="1"/>
    </xf>
    <xf numFmtId="0" fontId="12" fillId="81" borderId="42" applyNumberFormat="0" applyProtection="0">
      <alignment horizontal="left" vertical="center" indent="1"/>
    </xf>
    <xf numFmtId="0" fontId="12" fillId="81" borderId="42" applyNumberFormat="0" applyProtection="0">
      <alignment horizontal="left" vertical="center" indent="1"/>
    </xf>
    <xf numFmtId="0" fontId="12" fillId="81" borderId="42" applyNumberFormat="0" applyProtection="0">
      <alignment horizontal="left" vertical="center" indent="1"/>
    </xf>
    <xf numFmtId="0" fontId="12" fillId="81" borderId="42" applyNumberFormat="0" applyProtection="0">
      <alignment horizontal="left" vertical="top" indent="1"/>
    </xf>
    <xf numFmtId="0" fontId="129" fillId="81" borderId="42" applyNumberFormat="0" applyProtection="0">
      <alignment horizontal="left" vertical="top" indent="1"/>
    </xf>
    <xf numFmtId="0" fontId="12" fillId="81" borderId="42" applyNumberFormat="0" applyProtection="0">
      <alignment horizontal="left" vertical="top" indent="1"/>
    </xf>
    <xf numFmtId="0" fontId="12" fillId="81" borderId="42" applyNumberFormat="0" applyProtection="0">
      <alignment horizontal="left" vertical="top" indent="1"/>
    </xf>
    <xf numFmtId="0" fontId="12" fillId="94" borderId="42" applyNumberFormat="0" applyProtection="0">
      <alignment horizontal="left" vertical="center" indent="1"/>
    </xf>
    <xf numFmtId="0" fontId="12" fillId="94" borderId="42" applyNumberFormat="0" applyProtection="0">
      <alignment horizontal="left" vertical="center" indent="1"/>
    </xf>
    <xf numFmtId="0" fontId="12" fillId="94" borderId="42" applyNumberFormat="0" applyProtection="0">
      <alignment horizontal="left" vertical="center" indent="1"/>
    </xf>
    <xf numFmtId="0" fontId="12" fillId="94" borderId="42" applyNumberFormat="0" applyProtection="0">
      <alignment horizontal="left" vertical="center" indent="1"/>
    </xf>
    <xf numFmtId="0" fontId="12" fillId="94" borderId="42" applyNumberFormat="0" applyProtection="0">
      <alignment horizontal="left" vertical="top" indent="1"/>
    </xf>
    <xf numFmtId="0" fontId="129" fillId="94" borderId="42" applyNumberFormat="0" applyProtection="0">
      <alignment horizontal="left" vertical="top" indent="1"/>
    </xf>
    <xf numFmtId="0" fontId="12" fillId="94" borderId="42" applyNumberFormat="0" applyProtection="0">
      <alignment horizontal="left" vertical="top" indent="1"/>
    </xf>
    <xf numFmtId="0" fontId="12" fillId="94" borderId="42" applyNumberFormat="0" applyProtection="0">
      <alignment horizontal="left" vertical="top" indent="1"/>
    </xf>
    <xf numFmtId="0" fontId="12" fillId="92" borderId="42" applyNumberFormat="0" applyProtection="0">
      <alignment horizontal="left" vertical="center" indent="1"/>
    </xf>
    <xf numFmtId="0" fontId="12" fillId="92" borderId="42" applyNumberFormat="0" applyProtection="0">
      <alignment horizontal="left" vertical="center" indent="1"/>
    </xf>
    <xf numFmtId="0" fontId="12" fillId="92" borderId="42" applyNumberFormat="0" applyProtection="0">
      <alignment horizontal="left" vertical="center" indent="1"/>
    </xf>
    <xf numFmtId="0" fontId="12" fillId="92" borderId="42" applyNumberFormat="0" applyProtection="0">
      <alignment horizontal="left" vertical="center" indent="1"/>
    </xf>
    <xf numFmtId="0" fontId="12" fillId="92" borderId="42" applyNumberFormat="0" applyProtection="0">
      <alignment horizontal="left" vertical="top" indent="1"/>
    </xf>
    <xf numFmtId="0" fontId="129" fillId="92" borderId="42" applyNumberFormat="0" applyProtection="0">
      <alignment horizontal="left" vertical="top" indent="1"/>
    </xf>
    <xf numFmtId="0" fontId="12" fillId="92" borderId="42" applyNumberFormat="0" applyProtection="0">
      <alignment horizontal="left" vertical="top" indent="1"/>
    </xf>
    <xf numFmtId="0" fontId="12" fillId="92" borderId="42" applyNumberFormat="0" applyProtection="0">
      <alignment horizontal="left" vertical="top" indent="1"/>
    </xf>
    <xf numFmtId="4" fontId="47" fillId="96" borderId="42" applyNumberFormat="0" applyProtection="0">
      <alignment vertical="center"/>
    </xf>
    <xf numFmtId="4" fontId="45" fillId="148" borderId="42" applyNumberFormat="0" applyProtection="0">
      <alignment vertical="center"/>
    </xf>
    <xf numFmtId="4" fontId="45" fillId="148" borderId="42" applyNumberFormat="0" applyProtection="0">
      <alignment vertical="center"/>
    </xf>
    <xf numFmtId="4" fontId="47" fillId="96" borderId="42" applyNumberFormat="0" applyProtection="0">
      <alignment vertical="center"/>
    </xf>
    <xf numFmtId="4" fontId="110" fillId="96" borderId="42" applyNumberFormat="0" applyProtection="0">
      <alignment vertical="center"/>
    </xf>
    <xf numFmtId="4" fontId="153" fillId="148" borderId="42" applyNumberFormat="0" applyProtection="0">
      <alignment vertical="center"/>
    </xf>
    <xf numFmtId="4" fontId="153" fillId="148" borderId="42" applyNumberFormat="0" applyProtection="0">
      <alignment vertical="center"/>
    </xf>
    <xf numFmtId="4" fontId="110" fillId="96" borderId="42" applyNumberFormat="0" applyProtection="0">
      <alignment vertical="center"/>
    </xf>
    <xf numFmtId="4" fontId="47" fillId="96" borderId="42" applyNumberFormat="0" applyProtection="0">
      <alignment horizontal="left" vertical="center" indent="1"/>
    </xf>
    <xf numFmtId="4" fontId="46" fillId="108" borderId="64" applyNumberFormat="0" applyProtection="0">
      <alignment horizontal="left" vertical="center" indent="1"/>
    </xf>
    <xf numFmtId="4" fontId="46" fillId="108" borderId="64" applyNumberFormat="0" applyProtection="0">
      <alignment horizontal="left" vertical="center" indent="1"/>
    </xf>
    <xf numFmtId="4" fontId="47" fillId="96" borderId="42" applyNumberFormat="0" applyProtection="0">
      <alignment horizontal="left" vertical="center" indent="1"/>
    </xf>
    <xf numFmtId="0" fontId="47" fillId="96" borderId="42" applyNumberFormat="0" applyProtection="0">
      <alignment horizontal="left" vertical="top" indent="1"/>
    </xf>
    <xf numFmtId="4" fontId="47" fillId="92" borderId="42" applyNumberFormat="0" applyProtection="0">
      <alignment horizontal="right" vertical="center"/>
    </xf>
    <xf numFmtId="4" fontId="45" fillId="148" borderId="42" applyNumberFormat="0" applyProtection="0">
      <alignment horizontal="right" vertical="center"/>
    </xf>
    <xf numFmtId="4" fontId="45" fillId="148" borderId="42" applyNumberFormat="0" applyProtection="0">
      <alignment horizontal="right" vertical="center"/>
    </xf>
    <xf numFmtId="4" fontId="47" fillId="92" borderId="42" applyNumberFormat="0" applyProtection="0">
      <alignment horizontal="right" vertical="center"/>
    </xf>
    <xf numFmtId="4" fontId="47" fillId="92" borderId="42" applyNumberFormat="0" applyProtection="0">
      <alignment horizontal="right" vertical="center"/>
    </xf>
    <xf numFmtId="4" fontId="110" fillId="92" borderId="42" applyNumberFormat="0" applyProtection="0">
      <alignment horizontal="right" vertical="center"/>
    </xf>
    <xf numFmtId="4" fontId="153" fillId="148" borderId="42" applyNumberFormat="0" applyProtection="0">
      <alignment horizontal="right" vertical="center"/>
    </xf>
    <xf numFmtId="4" fontId="153" fillId="148" borderId="42" applyNumberFormat="0" applyProtection="0">
      <alignment horizontal="right" vertical="center"/>
    </xf>
    <xf numFmtId="4" fontId="110" fillId="92" borderId="42" applyNumberFormat="0" applyProtection="0">
      <alignment horizontal="right" vertical="center"/>
    </xf>
    <xf numFmtId="4" fontId="129" fillId="111" borderId="54" applyNumberFormat="0" applyProtection="0">
      <alignment horizontal="left" vertical="center" indent="1"/>
    </xf>
    <xf numFmtId="4" fontId="129" fillId="111" borderId="54" applyNumberFormat="0" applyProtection="0">
      <alignment horizontal="left" vertical="center" indent="1"/>
    </xf>
    <xf numFmtId="4" fontId="46" fillId="108" borderId="42" applyNumberFormat="0" applyProtection="0">
      <alignment horizontal="left" vertical="center" indent="1"/>
    </xf>
    <xf numFmtId="4" fontId="129" fillId="111" borderId="54" applyNumberFormat="0" applyProtection="0">
      <alignment horizontal="left" vertical="center" indent="1"/>
    </xf>
    <xf numFmtId="4" fontId="129" fillId="111" borderId="54" applyNumberFormat="0" applyProtection="0">
      <alignment horizontal="left" vertical="center" indent="1"/>
    </xf>
    <xf numFmtId="4" fontId="47" fillId="81" borderId="42" applyNumberFormat="0" applyProtection="0">
      <alignment horizontal="left" vertical="center" indent="1"/>
    </xf>
    <xf numFmtId="4" fontId="46" fillId="108" borderId="42" applyNumberFormat="0" applyProtection="0">
      <alignment horizontal="left" vertical="center" indent="1"/>
    </xf>
    <xf numFmtId="0" fontId="47" fillId="81" borderId="42" applyNumberFormat="0" applyProtection="0">
      <alignment horizontal="left" vertical="top" indent="1"/>
    </xf>
    <xf numFmtId="4" fontId="111" fillId="109" borderId="64" applyNumberFormat="0" applyProtection="0">
      <alignment horizontal="left" vertical="center" indent="1"/>
    </xf>
    <xf numFmtId="4" fontId="111" fillId="109" borderId="64" applyNumberFormat="0" applyProtection="0">
      <alignment horizontal="left" vertical="center" indent="1"/>
    </xf>
    <xf numFmtId="4" fontId="112" fillId="92" borderId="42" applyNumberFormat="0" applyProtection="0">
      <alignment horizontal="right" vertical="center"/>
    </xf>
    <xf numFmtId="4" fontId="154" fillId="148" borderId="42" applyNumberFormat="0" applyProtection="0">
      <alignment horizontal="right" vertical="center"/>
    </xf>
    <xf numFmtId="4" fontId="154" fillId="148" borderId="42" applyNumberFormat="0" applyProtection="0">
      <alignment horizontal="right" vertical="center"/>
    </xf>
    <xf numFmtId="4" fontId="112" fillId="92" borderId="42" applyNumberFormat="0" applyProtection="0">
      <alignment horizontal="right" vertical="center"/>
    </xf>
    <xf numFmtId="0" fontId="108" fillId="0" borderId="66" applyNumberFormat="0" applyFill="0" applyAlignment="0" applyProtection="0"/>
    <xf numFmtId="0" fontId="108" fillId="0" borderId="66" applyNumberFormat="0" applyFill="0" applyAlignment="0" applyProtection="0"/>
    <xf numFmtId="4" fontId="129" fillId="80" borderId="54" applyNumberFormat="0" applyProtection="0">
      <alignment vertical="center"/>
    </xf>
    <xf numFmtId="4" fontId="129" fillId="32" borderId="54" applyNumberFormat="0" applyProtection="0">
      <alignment horizontal="left" vertical="center" indent="1"/>
    </xf>
    <xf numFmtId="4" fontId="129" fillId="111" borderId="54" applyNumberFormat="0" applyProtection="0">
      <alignment horizontal="left" vertical="center" indent="1"/>
    </xf>
    <xf numFmtId="4" fontId="129" fillId="82" borderId="54" applyNumberFormat="0" applyProtection="0">
      <alignment horizontal="right" vertical="center"/>
    </xf>
    <xf numFmtId="4" fontId="129" fillId="126" borderId="54" applyNumberFormat="0" applyProtection="0">
      <alignment horizontal="right" vertical="center"/>
    </xf>
    <xf numFmtId="4" fontId="129" fillId="84" borderId="58" applyNumberFormat="0" applyProtection="0">
      <alignment horizontal="right" vertical="center"/>
    </xf>
    <xf numFmtId="4" fontId="129" fillId="85" borderId="54" applyNumberFormat="0" applyProtection="0">
      <alignment horizontal="right" vertical="center"/>
    </xf>
    <xf numFmtId="4" fontId="129" fillId="86" borderId="54" applyNumberFormat="0" applyProtection="0">
      <alignment horizontal="right" vertical="center"/>
    </xf>
    <xf numFmtId="4" fontId="129" fillId="87" borderId="54" applyNumberFormat="0" applyProtection="0">
      <alignment horizontal="right" vertical="center"/>
    </xf>
    <xf numFmtId="4" fontId="129" fillId="88" borderId="54" applyNumberFormat="0" applyProtection="0">
      <alignment horizontal="right" vertical="center"/>
    </xf>
    <xf numFmtId="4" fontId="129" fillId="89" borderId="54" applyNumberFormat="0" applyProtection="0">
      <alignment horizontal="right" vertical="center"/>
    </xf>
    <xf numFmtId="4" fontId="129" fillId="90" borderId="54" applyNumberFormat="0" applyProtection="0">
      <alignment horizontal="right" vertical="center"/>
    </xf>
    <xf numFmtId="4" fontId="129" fillId="91" borderId="58" applyNumberFormat="0" applyProtection="0">
      <alignment horizontal="left" vertical="center" indent="1"/>
    </xf>
    <xf numFmtId="4" fontId="129" fillId="81" borderId="54" applyNumberFormat="0" applyProtection="0">
      <alignment horizontal="right" vertical="center"/>
    </xf>
    <xf numFmtId="4" fontId="129" fillId="92" borderId="58" applyNumberFormat="0" applyProtection="0">
      <alignment horizontal="left" vertical="center" indent="1"/>
    </xf>
    <xf numFmtId="4" fontId="129" fillId="81" borderId="58" applyNumberFormat="0" applyProtection="0">
      <alignment horizontal="left" vertical="center" indent="1"/>
    </xf>
    <xf numFmtId="0" fontId="129" fillId="99" borderId="54" applyNumberFormat="0" applyProtection="0">
      <alignment horizontal="left" vertical="center" indent="1"/>
    </xf>
    <xf numFmtId="0" fontId="129" fillId="127" borderId="54" applyNumberFormat="0" applyProtection="0">
      <alignment horizontal="left" vertical="center" indent="1"/>
    </xf>
    <xf numFmtId="0" fontId="129" fillId="94" borderId="54" applyNumberFormat="0" applyProtection="0">
      <alignment horizontal="left" vertical="center" indent="1"/>
    </xf>
    <xf numFmtId="0" fontId="129" fillId="92" borderId="54" applyNumberFormat="0" applyProtection="0">
      <alignment horizontal="left" vertical="center" indent="1"/>
    </xf>
    <xf numFmtId="4" fontId="129" fillId="0" borderId="54" applyNumberFormat="0" applyProtection="0">
      <alignment horizontal="right" vertical="center"/>
    </xf>
    <xf numFmtId="4" fontId="47" fillId="81" borderId="42" applyNumberFormat="0" applyProtection="0">
      <alignment horizontal="left" vertical="center" indent="1"/>
    </xf>
    <xf numFmtId="0" fontId="44" fillId="80" borderId="42" applyNumberFormat="0" applyProtection="0">
      <alignment horizontal="left" vertical="top" indent="1"/>
    </xf>
    <xf numFmtId="4" fontId="129" fillId="111" borderId="54" applyNumberFormat="0" applyProtection="0">
      <alignment horizontal="left" vertical="center" indent="1"/>
    </xf>
    <xf numFmtId="4" fontId="112" fillId="92" borderId="42" applyNumberFormat="0" applyProtection="0">
      <alignment horizontal="right" vertical="center"/>
    </xf>
    <xf numFmtId="4" fontId="12" fillId="93" borderId="58" applyNumberFormat="0" applyProtection="0">
      <alignment horizontal="left" vertical="center" indent="1"/>
    </xf>
    <xf numFmtId="4" fontId="12" fillId="93" borderId="58" applyNumberFormat="0" applyProtection="0">
      <alignment horizontal="left" vertical="center" indent="1"/>
    </xf>
    <xf numFmtId="0" fontId="8" fillId="0" borderId="0"/>
    <xf numFmtId="165" fontId="8" fillId="0" borderId="0" applyFont="0" applyFill="0" applyBorder="0" applyAlignment="0" applyProtection="0"/>
    <xf numFmtId="172"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 fillId="0" borderId="0"/>
    <xf numFmtId="0" fontId="1" fillId="0" borderId="0"/>
    <xf numFmtId="0" fontId="8" fillId="0" borderId="0"/>
    <xf numFmtId="0" fontId="8" fillId="0" borderId="0"/>
    <xf numFmtId="165" fontId="1" fillId="0" borderId="0" applyFont="0" applyFill="0" applyBorder="0" applyAlignment="0" applyProtection="0"/>
    <xf numFmtId="165" fontId="1" fillId="0" borderId="0" applyFont="0" applyFill="0" applyBorder="0" applyAlignment="0" applyProtection="0"/>
    <xf numFmtId="0" fontId="33" fillId="0" borderId="0" applyNumberFormat="0" applyFill="0" applyBorder="0" applyAlignment="0" applyProtection="0">
      <alignment vertical="top"/>
      <protection locked="0"/>
    </xf>
    <xf numFmtId="0" fontId="33" fillId="0" borderId="0" applyNumberFormat="0" applyFill="0" applyBorder="0" applyAlignment="0" applyProtection="0"/>
    <xf numFmtId="4" fontId="45" fillId="148" borderId="42" applyNumberFormat="0" applyProtection="0">
      <alignment horizontal="right" vertical="center"/>
    </xf>
    <xf numFmtId="4" fontId="153" fillId="148" borderId="42" applyNumberFormat="0" applyProtection="0">
      <alignment horizontal="right" vertical="center"/>
    </xf>
    <xf numFmtId="4" fontId="110" fillId="92" borderId="42" applyNumberFormat="0" applyProtection="0">
      <alignment horizontal="right" vertical="center"/>
    </xf>
    <xf numFmtId="4" fontId="47" fillId="92" borderId="42" applyNumberFormat="0" applyProtection="0">
      <alignment horizontal="right" vertical="center"/>
    </xf>
    <xf numFmtId="4" fontId="45" fillId="148" borderId="42" applyNumberFormat="0" applyProtection="0">
      <alignment horizontal="right" vertical="center"/>
    </xf>
    <xf numFmtId="4" fontId="46" fillId="108" borderId="64" applyNumberFormat="0" applyProtection="0">
      <alignment horizontal="left" vertical="center" indent="1"/>
    </xf>
    <xf numFmtId="4" fontId="46" fillId="108" borderId="64" applyNumberFormat="0" applyProtection="0">
      <alignment horizontal="left" vertical="center" indent="1"/>
    </xf>
    <xf numFmtId="0" fontId="127" fillId="99" borderId="52" applyNumberFormat="0" applyAlignment="0" applyProtection="0"/>
    <xf numFmtId="0" fontId="12" fillId="75" borderId="51" applyNumberFormat="0" applyFont="0" applyAlignment="0" applyProtection="0"/>
    <xf numFmtId="0" fontId="12" fillId="96" borderId="51" applyNumberFormat="0" applyFont="0" applyAlignment="0" applyProtection="0"/>
    <xf numFmtId="0" fontId="149" fillId="99" borderId="45" applyNumberFormat="0" applyAlignment="0" applyProtection="0"/>
    <xf numFmtId="4" fontId="47" fillId="81" borderId="42" applyNumberFormat="0" applyProtection="0">
      <alignment horizontal="right" vertical="center"/>
    </xf>
    <xf numFmtId="4" fontId="47" fillId="90" borderId="42" applyNumberFormat="0" applyProtection="0">
      <alignment horizontal="right" vertical="center"/>
    </xf>
    <xf numFmtId="0" fontId="127" fillId="99" borderId="52" applyNumberFormat="0" applyAlignment="0" applyProtection="0"/>
    <xf numFmtId="0" fontId="127" fillId="99" borderId="52" applyNumberFormat="0" applyAlignment="0" applyProtection="0"/>
    <xf numFmtId="4" fontId="47" fillId="82" borderId="42" applyNumberFormat="0" applyProtection="0">
      <alignment horizontal="right" vertical="center"/>
    </xf>
    <xf numFmtId="4" fontId="44" fillId="80" borderId="42" applyNumberFormat="0" applyProtection="0">
      <alignment vertical="center"/>
    </xf>
    <xf numFmtId="4" fontId="47" fillId="82" borderId="42" applyNumberFormat="0" applyProtection="0">
      <alignment horizontal="right" vertical="center"/>
    </xf>
    <xf numFmtId="4" fontId="129" fillId="126" borderId="54" applyNumberFormat="0" applyProtection="0">
      <alignment horizontal="right" vertical="center"/>
    </xf>
    <xf numFmtId="4" fontId="47" fillId="96" borderId="42" applyNumberFormat="0" applyProtection="0">
      <alignment vertical="center"/>
    </xf>
    <xf numFmtId="0" fontId="47" fillId="81" borderId="42" applyNumberFormat="0" applyProtection="0">
      <alignment horizontal="left" vertical="top" indent="1"/>
    </xf>
    <xf numFmtId="4" fontId="129" fillId="111" borderId="54" applyNumberFormat="0" applyProtection="0">
      <alignment horizontal="left" vertical="center" indent="1"/>
    </xf>
    <xf numFmtId="4" fontId="45" fillId="141" borderId="42" applyNumberFormat="0" applyProtection="0">
      <alignment horizontal="right" vertical="center"/>
    </xf>
    <xf numFmtId="0" fontId="12" fillId="75" borderId="51" applyNumberFormat="0" applyFont="0" applyAlignment="0" applyProtection="0"/>
    <xf numFmtId="0" fontId="12" fillId="94" borderId="42" applyNumberFormat="0" applyProtection="0">
      <alignment horizontal="left" vertical="center" indent="1"/>
    </xf>
    <xf numFmtId="4" fontId="152" fillId="32" borderId="42" applyNumberFormat="0" applyProtection="0">
      <alignment vertical="center"/>
    </xf>
    <xf numFmtId="0" fontId="129" fillId="92" borderId="42" applyNumberFormat="0" applyProtection="0">
      <alignment horizontal="left" vertical="top" indent="1"/>
    </xf>
    <xf numFmtId="4" fontId="129" fillId="88" borderId="54" applyNumberFormat="0" applyProtection="0">
      <alignment horizontal="right" vertical="center"/>
    </xf>
    <xf numFmtId="4" fontId="44" fillId="80" borderId="42" applyNumberFormat="0" applyProtection="0">
      <alignment vertical="center"/>
    </xf>
    <xf numFmtId="4" fontId="109" fillId="80" borderId="42" applyNumberFormat="0" applyProtection="0">
      <alignment vertical="center"/>
    </xf>
    <xf numFmtId="4" fontId="44" fillId="80" borderId="42" applyNumberFormat="0" applyProtection="0">
      <alignment horizontal="left" vertical="center" indent="1"/>
    </xf>
    <xf numFmtId="0" fontId="44" fillId="80" borderId="42" applyNumberFormat="0" applyProtection="0">
      <alignment horizontal="left" vertical="top" indent="1"/>
    </xf>
    <xf numFmtId="4" fontId="45" fillId="141" borderId="42" applyNumberFormat="0" applyProtection="0">
      <alignment horizontal="right" vertical="center"/>
    </xf>
    <xf numFmtId="4" fontId="47" fillId="82" borderId="42" applyNumberFormat="0" applyProtection="0">
      <alignment horizontal="right" vertical="center"/>
    </xf>
    <xf numFmtId="4" fontId="47" fillId="83" borderId="42" applyNumberFormat="0" applyProtection="0">
      <alignment horizontal="right" vertical="center"/>
    </xf>
    <xf numFmtId="4" fontId="47" fillId="84" borderId="42" applyNumberFormat="0" applyProtection="0">
      <alignment horizontal="right" vertical="center"/>
    </xf>
    <xf numFmtId="4" fontId="47" fillId="85" borderId="42" applyNumberFormat="0" applyProtection="0">
      <alignment horizontal="right" vertical="center"/>
    </xf>
    <xf numFmtId="4" fontId="47" fillId="86" borderId="42" applyNumberFormat="0" applyProtection="0">
      <alignment horizontal="right" vertical="center"/>
    </xf>
    <xf numFmtId="4" fontId="47" fillId="87" borderId="42" applyNumberFormat="0" applyProtection="0">
      <alignment horizontal="right" vertical="center"/>
    </xf>
    <xf numFmtId="4" fontId="47" fillId="88" borderId="42" applyNumberFormat="0" applyProtection="0">
      <alignment horizontal="right" vertical="center"/>
    </xf>
    <xf numFmtId="4" fontId="47" fillId="89" borderId="42" applyNumberFormat="0" applyProtection="0">
      <alignment horizontal="right" vertical="center"/>
    </xf>
    <xf numFmtId="4" fontId="47" fillId="90" borderId="42" applyNumberFormat="0" applyProtection="0">
      <alignment horizontal="right" vertical="center"/>
    </xf>
    <xf numFmtId="0" fontId="129" fillId="94" borderId="42" applyNumberFormat="0" applyProtection="0">
      <alignment horizontal="left" vertical="top" indent="1"/>
    </xf>
    <xf numFmtId="4" fontId="47" fillId="81" borderId="42" applyNumberFormat="0" applyProtection="0">
      <alignment horizontal="right" vertical="center"/>
    </xf>
    <xf numFmtId="0" fontId="129" fillId="94" borderId="54" applyNumberFormat="0" applyProtection="0">
      <alignment horizontal="left" vertical="center" indent="1"/>
    </xf>
    <xf numFmtId="0" fontId="12" fillId="93" borderId="42" applyNumberFormat="0" applyProtection="0">
      <alignment horizontal="left" vertical="center" indent="1"/>
    </xf>
    <xf numFmtId="0" fontId="12" fillId="93" borderId="42" applyNumberFormat="0" applyProtection="0">
      <alignment horizontal="left" vertical="top" indent="1"/>
    </xf>
    <xf numFmtId="0" fontId="12" fillId="81" borderId="42" applyNumberFormat="0" applyProtection="0">
      <alignment horizontal="left" vertical="center" indent="1"/>
    </xf>
    <xf numFmtId="0" fontId="12" fillId="81" borderId="42" applyNumberFormat="0" applyProtection="0">
      <alignment horizontal="left" vertical="top" indent="1"/>
    </xf>
    <xf numFmtId="0" fontId="12" fillId="94" borderId="42" applyNumberFormat="0" applyProtection="0">
      <alignment horizontal="left" vertical="center" indent="1"/>
    </xf>
    <xf numFmtId="0" fontId="12" fillId="94" borderId="42" applyNumberFormat="0" applyProtection="0">
      <alignment horizontal="left" vertical="top" indent="1"/>
    </xf>
    <xf numFmtId="0" fontId="12" fillId="92" borderId="42" applyNumberFormat="0" applyProtection="0">
      <alignment horizontal="left" vertical="center" indent="1"/>
    </xf>
    <xf numFmtId="0" fontId="12" fillId="92" borderId="42" applyNumberFormat="0" applyProtection="0">
      <alignment horizontal="left" vertical="top" indent="1"/>
    </xf>
    <xf numFmtId="0" fontId="12" fillId="95" borderId="67" applyNumberFormat="0">
      <protection locked="0"/>
    </xf>
    <xf numFmtId="4" fontId="47" fillId="96" borderId="42" applyNumberFormat="0" applyProtection="0">
      <alignment vertical="center"/>
    </xf>
    <xf numFmtId="4" fontId="110" fillId="96" borderId="42" applyNumberFormat="0" applyProtection="0">
      <alignment vertical="center"/>
    </xf>
    <xf numFmtId="4" fontId="47" fillId="96" borderId="42" applyNumberFormat="0" applyProtection="0">
      <alignment horizontal="left" vertical="center" indent="1"/>
    </xf>
    <xf numFmtId="0" fontId="47" fillId="96" borderId="42" applyNumberFormat="0" applyProtection="0">
      <alignment horizontal="left" vertical="top" indent="1"/>
    </xf>
    <xf numFmtId="4" fontId="47" fillId="92" borderId="42" applyNumberFormat="0" applyProtection="0">
      <alignment horizontal="right" vertical="center"/>
    </xf>
    <xf numFmtId="4" fontId="110" fillId="92" borderId="42" applyNumberFormat="0" applyProtection="0">
      <alignment horizontal="right" vertical="center"/>
    </xf>
    <xf numFmtId="4" fontId="47" fillId="81" borderId="42" applyNumberFormat="0" applyProtection="0">
      <alignment horizontal="left" vertical="center" indent="1"/>
    </xf>
    <xf numFmtId="0" fontId="47" fillId="81" borderId="42" applyNumberFormat="0" applyProtection="0">
      <alignment horizontal="left" vertical="top" indent="1"/>
    </xf>
    <xf numFmtId="4" fontId="112" fillId="92" borderId="42" applyNumberFormat="0" applyProtection="0">
      <alignment horizontal="right" vertical="center"/>
    </xf>
    <xf numFmtId="0" fontId="12" fillId="94" borderId="42" applyNumberFormat="0" applyProtection="0">
      <alignment horizontal="left" vertical="center" indent="1"/>
    </xf>
    <xf numFmtId="4" fontId="129" fillId="111" borderId="54" applyNumberFormat="0" applyProtection="0">
      <alignment horizontal="left" vertical="center" indent="1"/>
    </xf>
    <xf numFmtId="4" fontId="110" fillId="96" borderId="42" applyNumberFormat="0" applyProtection="0">
      <alignment vertical="center"/>
    </xf>
    <xf numFmtId="4" fontId="46" fillId="32" borderId="42" applyNumberFormat="0" applyProtection="0">
      <alignment vertical="center"/>
    </xf>
    <xf numFmtId="0" fontId="129" fillId="93" borderId="42" applyNumberFormat="0" applyProtection="0">
      <alignment horizontal="left" vertical="top" indent="1"/>
    </xf>
    <xf numFmtId="4" fontId="47" fillId="92" borderId="42" applyNumberFormat="0" applyProtection="0">
      <alignment horizontal="right" vertical="center"/>
    </xf>
    <xf numFmtId="4" fontId="47" fillId="96" borderId="42" applyNumberFormat="0" applyProtection="0">
      <alignment horizontal="left" vertical="center" indent="1"/>
    </xf>
    <xf numFmtId="0" fontId="108" fillId="0" borderId="53" applyNumberFormat="0" applyFill="0" applyAlignment="0" applyProtection="0"/>
    <xf numFmtId="4" fontId="45" fillId="148" borderId="42" applyNumberFormat="0" applyProtection="0">
      <alignment horizontal="right" vertical="center"/>
    </xf>
    <xf numFmtId="0" fontId="12" fillId="94" borderId="42" applyNumberFormat="0" applyProtection="0">
      <alignment horizontal="left" vertical="center" indent="1"/>
    </xf>
    <xf numFmtId="0" fontId="12" fillId="81" borderId="42" applyNumberFormat="0" applyProtection="0">
      <alignment horizontal="left" vertical="center" indent="1"/>
    </xf>
    <xf numFmtId="0" fontId="12" fillId="93" borderId="42" applyNumberFormat="0" applyProtection="0">
      <alignment horizontal="left" vertical="center" indent="1"/>
    </xf>
    <xf numFmtId="0" fontId="127" fillId="106" borderId="52" applyNumberFormat="0" applyAlignment="0" applyProtection="0"/>
    <xf numFmtId="4" fontId="47" fillId="81" borderId="42" applyNumberFormat="0" applyProtection="0">
      <alignment horizontal="right" vertical="center"/>
    </xf>
    <xf numFmtId="0" fontId="117" fillId="106" borderId="45" applyNumberFormat="0" applyAlignment="0" applyProtection="0"/>
    <xf numFmtId="4" fontId="45" fillId="145" borderId="42" applyNumberFormat="0" applyProtection="0">
      <alignment horizontal="right" vertical="center"/>
    </xf>
    <xf numFmtId="4" fontId="45" fillId="144" borderId="42" applyNumberFormat="0" applyProtection="0">
      <alignment horizontal="right" vertical="center"/>
    </xf>
    <xf numFmtId="4" fontId="47" fillId="86" borderId="42" applyNumberFormat="0" applyProtection="0">
      <alignment horizontal="right" vertical="center"/>
    </xf>
    <xf numFmtId="4" fontId="47" fillId="85" borderId="42" applyNumberFormat="0" applyProtection="0">
      <alignment horizontal="right" vertical="center"/>
    </xf>
    <xf numFmtId="4" fontId="45" fillId="142" borderId="42" applyNumberFormat="0" applyProtection="0">
      <alignment horizontal="right" vertical="center"/>
    </xf>
    <xf numFmtId="4" fontId="47" fillId="83" borderId="42" applyNumberFormat="0" applyProtection="0">
      <alignment horizontal="right" vertical="center"/>
    </xf>
    <xf numFmtId="4" fontId="129" fillId="92" borderId="58" applyNumberFormat="0" applyProtection="0">
      <alignment horizontal="left" vertical="center" indent="1"/>
    </xf>
    <xf numFmtId="4" fontId="152" fillId="32" borderId="42" applyNumberFormat="0" applyProtection="0">
      <alignment vertical="center"/>
    </xf>
    <xf numFmtId="4" fontId="154" fillId="148" borderId="42" applyNumberFormat="0" applyProtection="0">
      <alignment horizontal="right" vertical="center"/>
    </xf>
    <xf numFmtId="0" fontId="127" fillId="106" borderId="52" applyNumberFormat="0" applyAlignment="0" applyProtection="0"/>
    <xf numFmtId="0" fontId="12" fillId="93" borderId="42" applyNumberFormat="0" applyProtection="0">
      <alignment horizontal="left" vertical="center" indent="1"/>
    </xf>
    <xf numFmtId="0" fontId="129" fillId="94" borderId="42" applyNumberFormat="0" applyProtection="0">
      <alignment horizontal="left" vertical="top" indent="1"/>
    </xf>
    <xf numFmtId="4" fontId="129" fillId="89" borderId="54" applyNumberFormat="0" applyProtection="0">
      <alignment horizontal="right" vertical="center"/>
    </xf>
    <xf numFmtId="0" fontId="12" fillId="92" borderId="42" applyNumberFormat="0" applyProtection="0">
      <alignment horizontal="left" vertical="center" indent="1"/>
    </xf>
    <xf numFmtId="0" fontId="12" fillId="94" borderId="42" applyNumberFormat="0" applyProtection="0">
      <alignment horizontal="left" vertical="top" indent="1"/>
    </xf>
    <xf numFmtId="0" fontId="117" fillId="106" borderId="45" applyNumberFormat="0" applyAlignment="0" applyProtection="0"/>
    <xf numFmtId="4" fontId="129" fillId="92" borderId="58" applyNumberFormat="0" applyProtection="0">
      <alignment horizontal="left" vertical="center" indent="1"/>
    </xf>
    <xf numFmtId="0" fontId="12" fillId="96" borderId="51" applyNumberFormat="0" applyFont="0" applyAlignment="0" applyProtection="0"/>
    <xf numFmtId="4" fontId="47" fillId="84" borderId="42" applyNumberFormat="0" applyProtection="0">
      <alignment horizontal="right" vertical="center"/>
    </xf>
    <xf numFmtId="0" fontId="12" fillId="95" borderId="67" applyNumberFormat="0">
      <protection locked="0"/>
    </xf>
    <xf numFmtId="4" fontId="47" fillId="81" borderId="42" applyNumberFormat="0" applyProtection="0">
      <alignment horizontal="left" vertical="center" indent="1"/>
    </xf>
    <xf numFmtId="0" fontId="131" fillId="81" borderId="42" applyNumberFormat="0" applyProtection="0">
      <alignment horizontal="left" vertical="top" indent="1"/>
    </xf>
    <xf numFmtId="0" fontId="49" fillId="93" borderId="60" applyBorder="0"/>
    <xf numFmtId="0" fontId="124" fillId="76" borderId="45" applyNumberFormat="0" applyAlignment="0" applyProtection="0"/>
    <xf numFmtId="0" fontId="129" fillId="75" borderId="54" applyNumberFormat="0" applyFont="0" applyAlignment="0" applyProtection="0"/>
    <xf numFmtId="4" fontId="47" fillId="83" borderId="42" applyNumberFormat="0" applyProtection="0">
      <alignment horizontal="right" vertical="center"/>
    </xf>
    <xf numFmtId="0" fontId="12" fillId="75" borderId="51" applyNumberFormat="0" applyFont="0" applyAlignment="0" applyProtection="0"/>
    <xf numFmtId="0" fontId="127" fillId="106" borderId="52" applyNumberFormat="0" applyAlignment="0" applyProtection="0"/>
    <xf numFmtId="4" fontId="112" fillId="92" borderId="42" applyNumberFormat="0" applyProtection="0">
      <alignment horizontal="right" vertical="center"/>
    </xf>
    <xf numFmtId="4" fontId="44" fillId="80" borderId="42" applyNumberFormat="0" applyProtection="0">
      <alignment horizontal="left" vertical="center" indent="1"/>
    </xf>
    <xf numFmtId="4" fontId="111" fillId="109" borderId="64" applyNumberFormat="0" applyProtection="0">
      <alignment horizontal="left" vertical="center" indent="1"/>
    </xf>
    <xf numFmtId="4" fontId="129" fillId="81" borderId="58" applyNumberFormat="0" applyProtection="0">
      <alignment horizontal="left" vertical="center" indent="1"/>
    </xf>
    <xf numFmtId="4" fontId="47" fillId="88" borderId="42" applyNumberFormat="0" applyProtection="0">
      <alignment horizontal="right" vertical="center"/>
    </xf>
    <xf numFmtId="4" fontId="12" fillId="93" borderId="58" applyNumberFormat="0" applyProtection="0">
      <alignment horizontal="left" vertical="center" indent="1"/>
    </xf>
    <xf numFmtId="0" fontId="108" fillId="0" borderId="53" applyNumberFormat="0" applyFill="0" applyAlignment="0" applyProtection="0"/>
    <xf numFmtId="4" fontId="112" fillId="92" borderId="42" applyNumberFormat="0" applyProtection="0">
      <alignment horizontal="right" vertical="center"/>
    </xf>
    <xf numFmtId="0" fontId="129" fillId="94" borderId="42" applyNumberFormat="0" applyProtection="0">
      <alignment horizontal="left" vertical="top" indent="1"/>
    </xf>
    <xf numFmtId="4" fontId="45" fillId="142" borderId="42" applyNumberFormat="0" applyProtection="0">
      <alignment horizontal="right" vertical="center"/>
    </xf>
    <xf numFmtId="4" fontId="45" fillId="145" borderId="42" applyNumberFormat="0" applyProtection="0">
      <alignment horizontal="right" vertical="center"/>
    </xf>
    <xf numFmtId="0" fontId="44" fillId="80" borderId="42" applyNumberFormat="0" applyProtection="0">
      <alignment horizontal="left" vertical="top" indent="1"/>
    </xf>
    <xf numFmtId="4" fontId="152" fillId="32" borderId="42" applyNumberFormat="0" applyProtection="0">
      <alignment vertical="center"/>
    </xf>
    <xf numFmtId="4" fontId="47" fillId="84" borderId="42" applyNumberFormat="0" applyProtection="0">
      <alignment horizontal="right" vertical="center"/>
    </xf>
    <xf numFmtId="4" fontId="129" fillId="0" borderId="54" applyNumberFormat="0" applyProtection="0">
      <alignment horizontal="right" vertical="center"/>
    </xf>
    <xf numFmtId="4" fontId="47" fillId="90" borderId="42" applyNumberFormat="0" applyProtection="0">
      <alignment horizontal="right" vertical="center"/>
    </xf>
    <xf numFmtId="4" fontId="47" fillId="92" borderId="42" applyNumberFormat="0" applyProtection="0">
      <alignment horizontal="right" vertical="center"/>
    </xf>
    <xf numFmtId="0" fontId="12" fillId="93" borderId="42" applyNumberFormat="0" applyProtection="0">
      <alignment horizontal="left" vertical="top" indent="1"/>
    </xf>
    <xf numFmtId="0" fontId="12" fillId="93" borderId="42" applyNumberFormat="0" applyProtection="0">
      <alignment horizontal="left" vertical="center" indent="1"/>
    </xf>
    <xf numFmtId="0" fontId="129" fillId="94" borderId="54" applyNumberFormat="0" applyProtection="0">
      <alignment horizontal="left" vertical="center" indent="1"/>
    </xf>
    <xf numFmtId="0" fontId="44" fillId="80" borderId="42" applyNumberFormat="0" applyProtection="0">
      <alignment horizontal="left" vertical="top" indent="1"/>
    </xf>
    <xf numFmtId="4" fontId="47" fillId="84" borderId="42" applyNumberFormat="0" applyProtection="0">
      <alignment horizontal="right" vertical="center"/>
    </xf>
    <xf numFmtId="0" fontId="129" fillId="127" borderId="54" applyNumberFormat="0" applyProtection="0">
      <alignment horizontal="left" vertical="center" indent="1"/>
    </xf>
    <xf numFmtId="4" fontId="133" fillId="97" borderId="58" applyNumberFormat="0" applyProtection="0">
      <alignment horizontal="left" vertical="center" indent="1"/>
    </xf>
    <xf numFmtId="4" fontId="131" fillId="96" borderId="42" applyNumberFormat="0" applyProtection="0">
      <alignment vertical="center"/>
    </xf>
    <xf numFmtId="4" fontId="47" fillId="86" borderId="42" applyNumberFormat="0" applyProtection="0">
      <alignment horizontal="right" vertical="center"/>
    </xf>
    <xf numFmtId="4" fontId="47" fillId="90" borderId="42" applyNumberFormat="0" applyProtection="0">
      <alignment horizontal="right" vertical="center"/>
    </xf>
    <xf numFmtId="0" fontId="12" fillId="75" borderId="51" applyNumberFormat="0" applyFont="0" applyAlignment="0" applyProtection="0"/>
    <xf numFmtId="4" fontId="129" fillId="86" borderId="54" applyNumberFormat="0" applyProtection="0">
      <alignment horizontal="right" vertical="center"/>
    </xf>
    <xf numFmtId="4" fontId="44" fillId="80" borderId="42" applyNumberFormat="0" applyProtection="0">
      <alignment vertical="center"/>
    </xf>
    <xf numFmtId="4" fontId="44" fillId="80" borderId="42" applyNumberFormat="0" applyProtection="0">
      <alignment vertical="center"/>
    </xf>
    <xf numFmtId="0" fontId="127" fillId="123" borderId="52" applyNumberFormat="0" applyAlignment="0" applyProtection="0"/>
    <xf numFmtId="4" fontId="129" fillId="84" borderId="58" applyNumberFormat="0" applyProtection="0">
      <alignment horizontal="right" vertical="center"/>
    </xf>
    <xf numFmtId="4" fontId="129" fillId="32" borderId="54" applyNumberFormat="0" applyProtection="0">
      <alignment horizontal="left" vertical="center" indent="1"/>
    </xf>
    <xf numFmtId="4" fontId="109" fillId="80" borderId="42" applyNumberFormat="0" applyProtection="0">
      <alignment vertical="center"/>
    </xf>
    <xf numFmtId="4" fontId="129" fillId="111" borderId="54" applyNumberFormat="0" applyProtection="0">
      <alignment horizontal="left" vertical="center" indent="1"/>
    </xf>
    <xf numFmtId="4" fontId="45" fillId="148" borderId="42" applyNumberFormat="0" applyProtection="0">
      <alignment vertical="center"/>
    </xf>
    <xf numFmtId="4" fontId="45" fillId="110" borderId="42" applyNumberFormat="0" applyProtection="0">
      <alignment horizontal="right" vertical="center"/>
    </xf>
    <xf numFmtId="0" fontId="129" fillId="127" borderId="54" applyNumberFormat="0" applyProtection="0">
      <alignment horizontal="left" vertical="center" indent="1"/>
    </xf>
    <xf numFmtId="4" fontId="47" fillId="89" borderId="42" applyNumberFormat="0" applyProtection="0">
      <alignment horizontal="right" vertical="center"/>
    </xf>
    <xf numFmtId="0" fontId="12" fillId="81" borderId="42" applyNumberFormat="0" applyProtection="0">
      <alignment horizontal="left" vertical="top" indent="1"/>
    </xf>
    <xf numFmtId="4" fontId="45" fillId="144" borderId="42" applyNumberFormat="0" applyProtection="0">
      <alignment horizontal="right" vertical="center"/>
    </xf>
    <xf numFmtId="0" fontId="44" fillId="80" borderId="42" applyNumberFormat="0" applyProtection="0">
      <alignment horizontal="left" vertical="top" indent="1"/>
    </xf>
    <xf numFmtId="37" fontId="27" fillId="0" borderId="14" applyNumberFormat="0"/>
    <xf numFmtId="0" fontId="129" fillId="75" borderId="54" applyNumberFormat="0" applyFont="0" applyAlignment="0" applyProtection="0"/>
    <xf numFmtId="4" fontId="152" fillId="32" borderId="42" applyNumberFormat="0" applyProtection="0">
      <alignment vertical="center"/>
    </xf>
    <xf numFmtId="4" fontId="138" fillId="24" borderId="54" applyNumberFormat="0" applyProtection="0">
      <alignment horizontal="right" vertical="center"/>
    </xf>
    <xf numFmtId="4" fontId="47" fillId="81" borderId="42" applyNumberFormat="0" applyProtection="0">
      <alignment horizontal="right" vertical="center"/>
    </xf>
    <xf numFmtId="4" fontId="47" fillId="85" borderId="42" applyNumberFormat="0" applyProtection="0">
      <alignment horizontal="right" vertical="center"/>
    </xf>
    <xf numFmtId="4" fontId="44" fillId="80" borderId="42" applyNumberFormat="0" applyProtection="0">
      <alignment vertical="center"/>
    </xf>
    <xf numFmtId="4" fontId="44" fillId="80" borderId="42" applyNumberFormat="0" applyProtection="0">
      <alignment vertical="center"/>
    </xf>
    <xf numFmtId="4" fontId="47" fillId="84" borderId="42" applyNumberFormat="0" applyProtection="0">
      <alignment horizontal="right" vertical="center"/>
    </xf>
    <xf numFmtId="0" fontId="127" fillId="106" borderId="52" applyNumberFormat="0" applyAlignment="0" applyProtection="0"/>
    <xf numFmtId="4" fontId="129" fillId="111" borderId="54" applyNumberFormat="0" applyProtection="0">
      <alignment horizontal="left" vertical="center" indent="1"/>
    </xf>
    <xf numFmtId="4" fontId="129" fillId="111" borderId="54" applyNumberFormat="0" applyProtection="0">
      <alignment horizontal="left" vertical="center" indent="1"/>
    </xf>
    <xf numFmtId="0" fontId="129" fillId="93" borderId="42" applyNumberFormat="0" applyProtection="0">
      <alignment horizontal="left" vertical="top" indent="1"/>
    </xf>
    <xf numFmtId="0" fontId="129" fillId="81" borderId="42" applyNumberFormat="0" applyProtection="0">
      <alignment horizontal="left" vertical="top" indent="1"/>
    </xf>
    <xf numFmtId="0" fontId="129" fillId="94" borderId="42" applyNumberFormat="0" applyProtection="0">
      <alignment horizontal="left" vertical="top" indent="1"/>
    </xf>
    <xf numFmtId="0" fontId="129" fillId="92" borderId="42" applyNumberFormat="0" applyProtection="0">
      <alignment horizontal="left" vertical="top" indent="1"/>
    </xf>
    <xf numFmtId="4" fontId="129" fillId="0" borderId="54" applyNumberFormat="0" applyProtection="0">
      <alignment horizontal="right" vertical="center"/>
    </xf>
    <xf numFmtId="0" fontId="129" fillId="92" borderId="42" applyNumberFormat="0" applyProtection="0">
      <alignment horizontal="left" vertical="top" indent="1"/>
    </xf>
    <xf numFmtId="37" fontId="27" fillId="0" borderId="14" applyNumberFormat="0"/>
    <xf numFmtId="0" fontId="44" fillId="80" borderId="42" applyNumberFormat="0" applyProtection="0">
      <alignment horizontal="left" vertical="top" indent="1"/>
    </xf>
    <xf numFmtId="0" fontId="12" fillId="75" borderId="51" applyNumberFormat="0" applyFont="0" applyAlignment="0" applyProtection="0"/>
    <xf numFmtId="0" fontId="12" fillId="96" borderId="51" applyNumberFormat="0" applyFont="0" applyAlignment="0" applyProtection="0"/>
    <xf numFmtId="4" fontId="110" fillId="96" borderId="42" applyNumberFormat="0" applyProtection="0">
      <alignment vertical="center"/>
    </xf>
    <xf numFmtId="4" fontId="45" fillId="148" borderId="42" applyNumberFormat="0" applyProtection="0">
      <alignment horizontal="right" vertical="center"/>
    </xf>
    <xf numFmtId="4" fontId="47" fillId="83" borderId="42" applyNumberFormat="0" applyProtection="0">
      <alignment horizontal="right" vertical="center"/>
    </xf>
    <xf numFmtId="4" fontId="46" fillId="32" borderId="42" applyNumberFormat="0" applyProtection="0">
      <alignment vertical="center"/>
    </xf>
    <xf numFmtId="4" fontId="129" fillId="111" borderId="54" applyNumberFormat="0" applyProtection="0">
      <alignment horizontal="left" vertical="center" indent="1"/>
    </xf>
    <xf numFmtId="4" fontId="152" fillId="32" borderId="42" applyNumberFormat="0" applyProtection="0">
      <alignment vertical="center"/>
    </xf>
    <xf numFmtId="0" fontId="12" fillId="94" borderId="42" applyNumberFormat="0" applyProtection="0">
      <alignment horizontal="left" vertical="center" indent="1"/>
    </xf>
    <xf numFmtId="4" fontId="44" fillId="80" borderId="42" applyNumberFormat="0" applyProtection="0">
      <alignment vertical="center"/>
    </xf>
    <xf numFmtId="0" fontId="129" fillId="92" borderId="42" applyNumberFormat="0" applyProtection="0">
      <alignment horizontal="left" vertical="top" indent="1"/>
    </xf>
    <xf numFmtId="0" fontId="136" fillId="123" borderId="54" applyNumberFormat="0" applyAlignment="0" applyProtection="0"/>
    <xf numFmtId="0" fontId="129" fillId="81" borderId="42" applyNumberFormat="0" applyProtection="0">
      <alignment horizontal="left" vertical="top" indent="1"/>
    </xf>
    <xf numFmtId="4" fontId="47" fillId="87" borderId="42" applyNumberFormat="0" applyProtection="0">
      <alignment horizontal="right" vertical="center"/>
    </xf>
    <xf numFmtId="0" fontId="12" fillId="92" borderId="42" applyNumberFormat="0" applyProtection="0">
      <alignment horizontal="left" vertical="top" indent="1"/>
    </xf>
    <xf numFmtId="0" fontId="12" fillId="93" borderId="42" applyNumberFormat="0" applyProtection="0">
      <alignment horizontal="left" vertical="center" indent="1"/>
    </xf>
    <xf numFmtId="0" fontId="136" fillId="123" borderId="54" applyNumberFormat="0" applyAlignment="0" applyProtection="0"/>
    <xf numFmtId="0" fontId="12" fillId="93" borderId="42" applyNumberFormat="0" applyProtection="0">
      <alignment horizontal="left" vertical="center" indent="1"/>
    </xf>
    <xf numFmtId="4" fontId="47" fillId="81" borderId="42" applyNumberFormat="0" applyProtection="0">
      <alignment horizontal="left" vertical="center" indent="1"/>
    </xf>
    <xf numFmtId="4" fontId="46" fillId="108" borderId="42" applyNumberFormat="0" applyProtection="0">
      <alignment horizontal="left" vertical="center" indent="1"/>
    </xf>
    <xf numFmtId="0" fontId="136" fillId="123" borderId="54" applyNumberFormat="0" applyAlignment="0" applyProtection="0"/>
    <xf numFmtId="4" fontId="45" fillId="141" borderId="42" applyNumberFormat="0" applyProtection="0">
      <alignment horizontal="right" vertical="center"/>
    </xf>
    <xf numFmtId="4" fontId="47" fillId="92" borderId="42" applyNumberFormat="0" applyProtection="0">
      <alignment horizontal="right" vertical="center"/>
    </xf>
    <xf numFmtId="4" fontId="47" fillId="96" borderId="42" applyNumberFormat="0" applyProtection="0">
      <alignment vertical="center"/>
    </xf>
    <xf numFmtId="4" fontId="47" fillId="86" borderId="42" applyNumberFormat="0" applyProtection="0">
      <alignment horizontal="right" vertical="center"/>
    </xf>
    <xf numFmtId="0" fontId="12" fillId="92" borderId="42" applyNumberFormat="0" applyProtection="0">
      <alignment horizontal="left" vertical="top" indent="1"/>
    </xf>
    <xf numFmtId="4" fontId="138" fillId="24" borderId="54" applyNumberFormat="0" applyProtection="0">
      <alignment horizontal="right" vertical="center"/>
    </xf>
    <xf numFmtId="0" fontId="124" fillId="76" borderId="54" applyNumberFormat="0" applyAlignment="0" applyProtection="0"/>
    <xf numFmtId="4" fontId="129" fillId="126" borderId="54" applyNumberFormat="0" applyProtection="0">
      <alignment horizontal="right" vertical="center"/>
    </xf>
    <xf numFmtId="4" fontId="45" fillId="145" borderId="42" applyNumberFormat="0" applyProtection="0">
      <alignment horizontal="right" vertical="center"/>
    </xf>
    <xf numFmtId="0" fontId="129" fillId="75" borderId="54" applyNumberFormat="0" applyFont="0" applyAlignment="0" applyProtection="0"/>
    <xf numFmtId="0" fontId="127" fillId="123" borderId="52" applyNumberFormat="0" applyAlignment="0" applyProtection="0"/>
    <xf numFmtId="4" fontId="129" fillId="80" borderId="54" applyNumberFormat="0" applyProtection="0">
      <alignment vertical="center"/>
    </xf>
    <xf numFmtId="4" fontId="138" fillId="32" borderId="54" applyNumberFormat="0" applyProtection="0">
      <alignment vertical="center"/>
    </xf>
    <xf numFmtId="4" fontId="129" fillId="32" borderId="54" applyNumberFormat="0" applyProtection="0">
      <alignment horizontal="left" vertical="center" indent="1"/>
    </xf>
    <xf numFmtId="0" fontId="132" fillId="80" borderId="42" applyNumberFormat="0" applyProtection="0">
      <alignment horizontal="left" vertical="top" indent="1"/>
    </xf>
    <xf numFmtId="4" fontId="129" fillId="82" borderId="54" applyNumberFormat="0" applyProtection="0">
      <alignment horizontal="right" vertical="center"/>
    </xf>
    <xf numFmtId="4" fontId="129" fillId="126" borderId="54" applyNumberFormat="0" applyProtection="0">
      <alignment horizontal="right" vertical="center"/>
    </xf>
    <xf numFmtId="4" fontId="129" fillId="84" borderId="58" applyNumberFormat="0" applyProtection="0">
      <alignment horizontal="right" vertical="center"/>
    </xf>
    <xf numFmtId="4" fontId="129" fillId="85" borderId="54" applyNumberFormat="0" applyProtection="0">
      <alignment horizontal="right" vertical="center"/>
    </xf>
    <xf numFmtId="4" fontId="129" fillId="86" borderId="54" applyNumberFormat="0" applyProtection="0">
      <alignment horizontal="right" vertical="center"/>
    </xf>
    <xf numFmtId="4" fontId="129" fillId="87" borderId="54" applyNumberFormat="0" applyProtection="0">
      <alignment horizontal="right" vertical="center"/>
    </xf>
    <xf numFmtId="4" fontId="129" fillId="88" borderId="54" applyNumberFormat="0" applyProtection="0">
      <alignment horizontal="right" vertical="center"/>
    </xf>
    <xf numFmtId="4" fontId="129" fillId="89" borderId="54" applyNumberFormat="0" applyProtection="0">
      <alignment horizontal="right" vertical="center"/>
    </xf>
    <xf numFmtId="4" fontId="129" fillId="90" borderId="54" applyNumberFormat="0" applyProtection="0">
      <alignment horizontal="right" vertical="center"/>
    </xf>
    <xf numFmtId="4" fontId="129" fillId="91" borderId="58" applyNumberFormat="0" applyProtection="0">
      <alignment horizontal="left" vertical="center" indent="1"/>
    </xf>
    <xf numFmtId="4" fontId="12" fillId="93" borderId="58" applyNumberFormat="0" applyProtection="0">
      <alignment horizontal="left" vertical="center" indent="1"/>
    </xf>
    <xf numFmtId="4" fontId="12" fillId="93" borderId="58" applyNumberFormat="0" applyProtection="0">
      <alignment horizontal="left" vertical="center" indent="1"/>
    </xf>
    <xf numFmtId="4" fontId="129" fillId="81" borderId="54" applyNumberFormat="0" applyProtection="0">
      <alignment horizontal="right" vertical="center"/>
    </xf>
    <xf numFmtId="4" fontId="129" fillId="92" borderId="58" applyNumberFormat="0" applyProtection="0">
      <alignment horizontal="left" vertical="center" indent="1"/>
    </xf>
    <xf numFmtId="4" fontId="129" fillId="81" borderId="58" applyNumberFormat="0" applyProtection="0">
      <alignment horizontal="left" vertical="center" indent="1"/>
    </xf>
    <xf numFmtId="0" fontId="129" fillId="99" borderId="54" applyNumberFormat="0" applyProtection="0">
      <alignment horizontal="left" vertical="center" indent="1"/>
    </xf>
    <xf numFmtId="0" fontId="129" fillId="127" borderId="54" applyNumberFormat="0" applyProtection="0">
      <alignment horizontal="left" vertical="center" indent="1"/>
    </xf>
    <xf numFmtId="0" fontId="129" fillId="94" borderId="54" applyNumberFormat="0" applyProtection="0">
      <alignment horizontal="left" vertical="center" indent="1"/>
    </xf>
    <xf numFmtId="0" fontId="129" fillId="92" borderId="54" applyNumberFormat="0" applyProtection="0">
      <alignment horizontal="left" vertical="center" indent="1"/>
    </xf>
    <xf numFmtId="4" fontId="47" fillId="81" borderId="42" applyNumberFormat="0" applyProtection="0">
      <alignment horizontal="right" vertical="center"/>
    </xf>
    <xf numFmtId="0" fontId="49" fillId="93" borderId="60" applyBorder="0"/>
    <xf numFmtId="4" fontId="131" fillId="96" borderId="42" applyNumberFormat="0" applyProtection="0">
      <alignment vertical="center"/>
    </xf>
    <xf numFmtId="4" fontId="138" fillId="21" borderId="67" applyNumberFormat="0" applyProtection="0">
      <alignment vertical="center"/>
    </xf>
    <xf numFmtId="4" fontId="131" fillId="99" borderId="42" applyNumberFormat="0" applyProtection="0">
      <alignment horizontal="left" vertical="center" indent="1"/>
    </xf>
    <xf numFmtId="0" fontId="131" fillId="96" borderId="42" applyNumberFormat="0" applyProtection="0">
      <alignment horizontal="left" vertical="top" indent="1"/>
    </xf>
    <xf numFmtId="4" fontId="138" fillId="24" borderId="54" applyNumberFormat="0" applyProtection="0">
      <alignment horizontal="right" vertical="center"/>
    </xf>
    <xf numFmtId="0" fontId="131" fillId="81" borderId="42" applyNumberFormat="0" applyProtection="0">
      <alignment horizontal="left" vertical="top" indent="1"/>
    </xf>
    <xf numFmtId="4" fontId="133" fillId="97" borderId="58" applyNumberFormat="0" applyProtection="0">
      <alignment horizontal="left" vertical="center" indent="1"/>
    </xf>
    <xf numFmtId="0" fontId="129" fillId="128" borderId="67"/>
    <xf numFmtId="4" fontId="134" fillId="95" borderId="54" applyNumberFormat="0" applyProtection="0">
      <alignment horizontal="right" vertical="center"/>
    </xf>
    <xf numFmtId="0" fontId="108" fillId="0" borderId="53" applyNumberFormat="0" applyFill="0" applyAlignment="0" applyProtection="0"/>
    <xf numFmtId="0" fontId="12" fillId="92" borderId="42" applyNumberFormat="0" applyProtection="0">
      <alignment horizontal="left" vertical="top" indent="1"/>
    </xf>
    <xf numFmtId="0" fontId="12" fillId="81" borderId="42" applyNumberFormat="0" applyProtection="0">
      <alignment horizontal="left" vertical="top" indent="1"/>
    </xf>
    <xf numFmtId="0" fontId="12" fillId="93" borderId="42" applyNumberFormat="0" applyProtection="0">
      <alignment horizontal="left" vertical="top" indent="1"/>
    </xf>
    <xf numFmtId="4" fontId="47" fillId="90" borderId="42" applyNumberFormat="0" applyProtection="0">
      <alignment horizontal="right" vertical="center"/>
    </xf>
    <xf numFmtId="4" fontId="129" fillId="0" borderId="54" applyNumberFormat="0" applyProtection="0">
      <alignment horizontal="right" vertical="center"/>
    </xf>
    <xf numFmtId="0" fontId="12" fillId="81" borderId="42" applyNumberFormat="0" applyProtection="0">
      <alignment horizontal="left" vertical="center" indent="1"/>
    </xf>
    <xf numFmtId="0" fontId="117" fillId="106" borderId="45" applyNumberFormat="0" applyAlignment="0" applyProtection="0"/>
    <xf numFmtId="37" fontId="27" fillId="0" borderId="14" applyNumberFormat="0"/>
    <xf numFmtId="4" fontId="129" fillId="0" borderId="54" applyNumberFormat="0" applyProtection="0">
      <alignment horizontal="right" vertical="center"/>
    </xf>
    <xf numFmtId="4" fontId="129" fillId="92" borderId="58" applyNumberFormat="0" applyProtection="0">
      <alignment horizontal="left" vertical="center" indent="1"/>
    </xf>
    <xf numFmtId="0" fontId="49" fillId="93" borderId="60" applyBorder="0"/>
    <xf numFmtId="0" fontId="12" fillId="94" borderId="42" applyNumberFormat="0" applyProtection="0">
      <alignment horizontal="left" vertical="top" indent="1"/>
    </xf>
    <xf numFmtId="0" fontId="129" fillId="94" borderId="54" applyNumberFormat="0" applyProtection="0">
      <alignment horizontal="left" vertical="center" indent="1"/>
    </xf>
    <xf numFmtId="4" fontId="110" fillId="96" borderId="42" applyNumberFormat="0" applyProtection="0">
      <alignment vertical="center"/>
    </xf>
    <xf numFmtId="4" fontId="45" fillId="108" borderId="42" applyNumberFormat="0" applyProtection="0">
      <alignment horizontal="right" vertical="center"/>
    </xf>
    <xf numFmtId="4" fontId="129" fillId="82" borderId="54" applyNumberFormat="0" applyProtection="0">
      <alignment horizontal="right" vertical="center"/>
    </xf>
    <xf numFmtId="0" fontId="143" fillId="99" borderId="45" applyNumberFormat="0" applyAlignment="0" applyProtection="0"/>
    <xf numFmtId="4" fontId="45" fillId="141" borderId="42" applyNumberFormat="0" applyProtection="0">
      <alignment horizontal="right" vertical="center"/>
    </xf>
    <xf numFmtId="4" fontId="109" fillId="80" borderId="42" applyNumberFormat="0" applyProtection="0">
      <alignment vertical="center"/>
    </xf>
    <xf numFmtId="0" fontId="129" fillId="93" borderId="42" applyNumberFormat="0" applyProtection="0">
      <alignment horizontal="left" vertical="top" indent="1"/>
    </xf>
    <xf numFmtId="0" fontId="44" fillId="80" borderId="42" applyNumberFormat="0" applyProtection="0">
      <alignment horizontal="left" vertical="top" indent="1"/>
    </xf>
    <xf numFmtId="4" fontId="44" fillId="80" borderId="42" applyNumberFormat="0" applyProtection="0">
      <alignment vertical="center"/>
    </xf>
    <xf numFmtId="4" fontId="129" fillId="81" borderId="58" applyNumberFormat="0" applyProtection="0">
      <alignment horizontal="left" vertical="center" indent="1"/>
    </xf>
    <xf numFmtId="4" fontId="112" fillId="92" borderId="42" applyNumberFormat="0" applyProtection="0">
      <alignment horizontal="right" vertical="center"/>
    </xf>
    <xf numFmtId="4" fontId="45" fillId="110" borderId="42" applyNumberFormat="0" applyProtection="0">
      <alignment horizontal="right" vertical="center"/>
    </xf>
    <xf numFmtId="0" fontId="12" fillId="92" borderId="42" applyNumberFormat="0" applyProtection="0">
      <alignment horizontal="left" vertical="top" indent="1"/>
    </xf>
    <xf numFmtId="4" fontId="129" fillId="32" borderId="54" applyNumberFormat="0" applyProtection="0">
      <alignment horizontal="left" vertical="center" indent="1"/>
    </xf>
    <xf numFmtId="4" fontId="47" fillId="84" borderId="42" applyNumberFormat="0" applyProtection="0">
      <alignment horizontal="right" vertical="center"/>
    </xf>
    <xf numFmtId="4" fontId="47" fillId="89" borderId="42" applyNumberFormat="0" applyProtection="0">
      <alignment horizontal="right" vertical="center"/>
    </xf>
    <xf numFmtId="0" fontId="12" fillId="81" borderId="42" applyNumberFormat="0" applyProtection="0">
      <alignment horizontal="left" vertical="center" indent="1"/>
    </xf>
    <xf numFmtId="4" fontId="47" fillId="92" borderId="42" applyNumberFormat="0" applyProtection="0">
      <alignment horizontal="right" vertical="center"/>
    </xf>
    <xf numFmtId="4" fontId="45" fillId="148" borderId="42" applyNumberFormat="0" applyProtection="0">
      <alignment vertical="center"/>
    </xf>
    <xf numFmtId="4" fontId="47" fillId="96" borderId="42" applyNumberFormat="0" applyProtection="0">
      <alignment horizontal="left" vertical="center" indent="1"/>
    </xf>
    <xf numFmtId="0" fontId="129" fillId="128" borderId="67"/>
    <xf numFmtId="4" fontId="45" fillId="108" borderId="42" applyNumberFormat="0" applyProtection="0">
      <alignment horizontal="right" vertical="center"/>
    </xf>
    <xf numFmtId="4" fontId="46" fillId="108" borderId="64" applyNumberFormat="0" applyProtection="0">
      <alignment horizontal="left" vertical="center" indent="1"/>
    </xf>
    <xf numFmtId="0" fontId="12" fillId="94" borderId="42" applyNumberFormat="0" applyProtection="0">
      <alignment horizontal="left" vertical="top" indent="1"/>
    </xf>
    <xf numFmtId="0" fontId="149" fillId="99" borderId="45" applyNumberFormat="0" applyAlignment="0" applyProtection="0"/>
    <xf numFmtId="0" fontId="129" fillId="75" borderId="54" applyNumberFormat="0" applyFont="0" applyAlignment="0" applyProtection="0"/>
    <xf numFmtId="0" fontId="127" fillId="99" borderId="52" applyNumberFormat="0" applyAlignment="0" applyProtection="0"/>
    <xf numFmtId="4" fontId="44" fillId="80" borderId="42" applyNumberFormat="0" applyProtection="0">
      <alignment vertical="center"/>
    </xf>
    <xf numFmtId="0" fontId="12" fillId="92" borderId="42" applyNumberFormat="0" applyProtection="0">
      <alignment horizontal="left" vertical="top" indent="1"/>
    </xf>
    <xf numFmtId="4" fontId="47" fillId="84" borderId="42" applyNumberFormat="0" applyProtection="0">
      <alignment horizontal="right" vertical="center"/>
    </xf>
    <xf numFmtId="4" fontId="47" fillId="81" borderId="42" applyNumberFormat="0" applyProtection="0">
      <alignment horizontal="right" vertical="center"/>
    </xf>
    <xf numFmtId="4" fontId="44" fillId="80" borderId="42" applyNumberFormat="0" applyProtection="0">
      <alignment horizontal="left" vertical="center" indent="1"/>
    </xf>
    <xf numFmtId="4" fontId="46" fillId="32" borderId="42" applyNumberFormat="0" applyProtection="0">
      <alignment vertical="center"/>
    </xf>
    <xf numFmtId="4" fontId="45" fillId="32" borderId="42" applyNumberFormat="0" applyProtection="0">
      <alignment horizontal="left" vertical="center" indent="1"/>
    </xf>
    <xf numFmtId="4" fontId="45" fillId="32" borderId="42" applyNumberFormat="0" applyProtection="0">
      <alignment horizontal="left" vertical="center" indent="1"/>
    </xf>
    <xf numFmtId="4" fontId="47" fillId="82" borderId="42" applyNumberFormat="0" applyProtection="0">
      <alignment horizontal="right" vertical="center"/>
    </xf>
    <xf numFmtId="4" fontId="45" fillId="141" borderId="42" applyNumberFormat="0" applyProtection="0">
      <alignment horizontal="right" vertical="center"/>
    </xf>
    <xf numFmtId="4" fontId="45" fillId="141" borderId="42" applyNumberFormat="0" applyProtection="0">
      <alignment horizontal="right" vertical="center"/>
    </xf>
    <xf numFmtId="4" fontId="45" fillId="142" borderId="42" applyNumberFormat="0" applyProtection="0">
      <alignment horizontal="right" vertical="center"/>
    </xf>
    <xf numFmtId="4" fontId="47" fillId="83" borderId="42" applyNumberFormat="0" applyProtection="0">
      <alignment horizontal="right" vertical="center"/>
    </xf>
    <xf numFmtId="4" fontId="47" fillId="84" borderId="42" applyNumberFormat="0" applyProtection="0">
      <alignment horizontal="right" vertical="center"/>
    </xf>
    <xf numFmtId="4" fontId="47" fillId="84" borderId="42" applyNumberFormat="0" applyProtection="0">
      <alignment horizontal="right" vertical="center"/>
    </xf>
    <xf numFmtId="4" fontId="45" fillId="143" borderId="42" applyNumberFormat="0" applyProtection="0">
      <alignment horizontal="right" vertical="center"/>
    </xf>
    <xf numFmtId="4" fontId="47" fillId="86" borderId="42" applyNumberFormat="0" applyProtection="0">
      <alignment horizontal="right" vertical="center"/>
    </xf>
    <xf numFmtId="4" fontId="47" fillId="87" borderId="42" applyNumberFormat="0" applyProtection="0">
      <alignment horizontal="right" vertical="center"/>
    </xf>
    <xf numFmtId="4" fontId="47" fillId="87" borderId="42" applyNumberFormat="0" applyProtection="0">
      <alignment horizontal="right" vertical="center"/>
    </xf>
    <xf numFmtId="4" fontId="47" fillId="88" borderId="42" applyNumberFormat="0" applyProtection="0">
      <alignment horizontal="right" vertical="center"/>
    </xf>
    <xf numFmtId="4" fontId="47" fillId="87" borderId="42" applyNumberFormat="0" applyProtection="0">
      <alignment horizontal="right" vertical="center"/>
    </xf>
    <xf numFmtId="4" fontId="47" fillId="89" borderId="42" applyNumberFormat="0" applyProtection="0">
      <alignment horizontal="right" vertical="center"/>
    </xf>
    <xf numFmtId="4" fontId="45" fillId="145" borderId="42" applyNumberFormat="0" applyProtection="0">
      <alignment horizontal="right" vertical="center"/>
    </xf>
    <xf numFmtId="4" fontId="45" fillId="146" borderId="42" applyNumberFormat="0" applyProtection="0">
      <alignment horizontal="right" vertical="center"/>
    </xf>
    <xf numFmtId="4" fontId="47" fillId="90" borderId="42" applyNumberFormat="0" applyProtection="0">
      <alignment horizontal="right" vertical="center"/>
    </xf>
    <xf numFmtId="4" fontId="47" fillId="90" borderId="42" applyNumberFormat="0" applyProtection="0">
      <alignment horizontal="right" vertical="center"/>
    </xf>
    <xf numFmtId="0" fontId="108" fillId="0" borderId="66" applyNumberFormat="0" applyFill="0" applyAlignment="0" applyProtection="0"/>
    <xf numFmtId="4" fontId="129" fillId="87" borderId="54" applyNumberFormat="0" applyProtection="0">
      <alignment horizontal="right" vertical="center"/>
    </xf>
    <xf numFmtId="0" fontId="12" fillId="93" borderId="42" applyNumberFormat="0" applyProtection="0">
      <alignment horizontal="left" vertical="center" indent="1"/>
    </xf>
    <xf numFmtId="0" fontId="12" fillId="93" borderId="42" applyNumberFormat="0" applyProtection="0">
      <alignment horizontal="left" vertical="top" indent="1"/>
    </xf>
    <xf numFmtId="0" fontId="12" fillId="81" borderId="42" applyNumberFormat="0" applyProtection="0">
      <alignment horizontal="left" vertical="center" indent="1"/>
    </xf>
    <xf numFmtId="0" fontId="12" fillId="81" borderId="42" applyNumberFormat="0" applyProtection="0">
      <alignment horizontal="left" vertical="center" indent="1"/>
    </xf>
    <xf numFmtId="0" fontId="12" fillId="93" borderId="42" applyNumberFormat="0" applyProtection="0">
      <alignment horizontal="left" vertical="top" indent="1"/>
    </xf>
    <xf numFmtId="0" fontId="12" fillId="81" borderId="42" applyNumberFormat="0" applyProtection="0">
      <alignment horizontal="left" vertical="top" indent="1"/>
    </xf>
    <xf numFmtId="0" fontId="12" fillId="94" borderId="42" applyNumberFormat="0" applyProtection="0">
      <alignment horizontal="left" vertical="center" indent="1"/>
    </xf>
    <xf numFmtId="0" fontId="12" fillId="94" borderId="42" applyNumberFormat="0" applyProtection="0">
      <alignment horizontal="left" vertical="center" indent="1"/>
    </xf>
    <xf numFmtId="0" fontId="12" fillId="94" borderId="42" applyNumberFormat="0" applyProtection="0">
      <alignment horizontal="left" vertical="center" indent="1"/>
    </xf>
    <xf numFmtId="0" fontId="12" fillId="81" borderId="42" applyNumberFormat="0" applyProtection="0">
      <alignment horizontal="left" vertical="top" indent="1"/>
    </xf>
    <xf numFmtId="0" fontId="12" fillId="94" borderId="42" applyNumberFormat="0" applyProtection="0">
      <alignment horizontal="left" vertical="top" indent="1"/>
    </xf>
    <xf numFmtId="0" fontId="12" fillId="92" borderId="42" applyNumberFormat="0" applyProtection="0">
      <alignment horizontal="left" vertical="center" indent="1"/>
    </xf>
    <xf numFmtId="0" fontId="12" fillId="92" borderId="42" applyNumberFormat="0" applyProtection="0">
      <alignment horizontal="left" vertical="center" indent="1"/>
    </xf>
    <xf numFmtId="0" fontId="12" fillId="92" borderId="42" applyNumberFormat="0" applyProtection="0">
      <alignment horizontal="left" vertical="center" indent="1"/>
    </xf>
    <xf numFmtId="0" fontId="12" fillId="94" borderId="42" applyNumberFormat="0" applyProtection="0">
      <alignment horizontal="left" vertical="top" indent="1"/>
    </xf>
    <xf numFmtId="0" fontId="12" fillId="92" borderId="42" applyNumberFormat="0" applyProtection="0">
      <alignment horizontal="left" vertical="center" indent="1"/>
    </xf>
    <xf numFmtId="0" fontId="12" fillId="92" borderId="42" applyNumberFormat="0" applyProtection="0">
      <alignment horizontal="left" vertical="top" indent="1"/>
    </xf>
    <xf numFmtId="0" fontId="12" fillId="92" borderId="42" applyNumberFormat="0" applyProtection="0">
      <alignment horizontal="left" vertical="top" indent="1"/>
    </xf>
    <xf numFmtId="0" fontId="12" fillId="92" borderId="42" applyNumberFormat="0" applyProtection="0">
      <alignment horizontal="left" vertical="top" indent="1"/>
    </xf>
    <xf numFmtId="0" fontId="12" fillId="95" borderId="67" applyNumberFormat="0">
      <protection locked="0"/>
    </xf>
    <xf numFmtId="4" fontId="44" fillId="80" borderId="42" applyNumberFormat="0" applyProtection="0">
      <alignment vertical="center"/>
    </xf>
    <xf numFmtId="0" fontId="12" fillId="95" borderId="67" applyNumberFormat="0">
      <protection locked="0"/>
    </xf>
    <xf numFmtId="0" fontId="12" fillId="95" borderId="67" applyNumberFormat="0">
      <protection locked="0"/>
    </xf>
    <xf numFmtId="4" fontId="47" fillId="96" borderId="42" applyNumberFormat="0" applyProtection="0">
      <alignment vertical="center"/>
    </xf>
    <xf numFmtId="4" fontId="45" fillId="148" borderId="42" applyNumberFormat="0" applyProtection="0">
      <alignment vertical="center"/>
    </xf>
    <xf numFmtId="4" fontId="45" fillId="148" borderId="42" applyNumberFormat="0" applyProtection="0">
      <alignment vertical="center"/>
    </xf>
    <xf numFmtId="4" fontId="47" fillId="96" borderId="42" applyNumberFormat="0" applyProtection="0">
      <alignment vertical="center"/>
    </xf>
    <xf numFmtId="4" fontId="110" fillId="96" borderId="42" applyNumberFormat="0" applyProtection="0">
      <alignment vertical="center"/>
    </xf>
    <xf numFmtId="4" fontId="153" fillId="148" borderId="42" applyNumberFormat="0" applyProtection="0">
      <alignment vertical="center"/>
    </xf>
    <xf numFmtId="4" fontId="153" fillId="148" borderId="42" applyNumberFormat="0" applyProtection="0">
      <alignment vertical="center"/>
    </xf>
    <xf numFmtId="4" fontId="47" fillId="96" borderId="42" applyNumberFormat="0" applyProtection="0">
      <alignment horizontal="left" vertical="center" indent="1"/>
    </xf>
    <xf numFmtId="0" fontId="129" fillId="92" borderId="42" applyNumberFormat="0" applyProtection="0">
      <alignment horizontal="left" vertical="top" indent="1"/>
    </xf>
    <xf numFmtId="4" fontId="44" fillId="80" borderId="42" applyNumberFormat="0" applyProtection="0">
      <alignment vertical="center"/>
    </xf>
    <xf numFmtId="4" fontId="44" fillId="80" borderId="42" applyNumberFormat="0" applyProtection="0">
      <alignment horizontal="left" vertical="center" indent="1"/>
    </xf>
    <xf numFmtId="4" fontId="47" fillId="82" borderId="42" applyNumberFormat="0" applyProtection="0">
      <alignment horizontal="right" vertical="center"/>
    </xf>
    <xf numFmtId="4" fontId="45" fillId="110" borderId="42" applyNumberFormat="0" applyProtection="0">
      <alignment horizontal="right" vertical="center"/>
    </xf>
    <xf numFmtId="4" fontId="45" fillId="28" borderId="42" applyNumberFormat="0" applyProtection="0">
      <alignment horizontal="right" vertical="center"/>
    </xf>
    <xf numFmtId="4" fontId="109" fillId="80" borderId="42" applyNumberFormat="0" applyProtection="0">
      <alignment vertical="center"/>
    </xf>
    <xf numFmtId="4" fontId="47" fillId="86" borderId="42" applyNumberFormat="0" applyProtection="0">
      <alignment horizontal="right" vertical="center"/>
    </xf>
    <xf numFmtId="4" fontId="47" fillId="88" borderId="42" applyNumberFormat="0" applyProtection="0">
      <alignment horizontal="right" vertical="center"/>
    </xf>
    <xf numFmtId="4" fontId="45" fillId="146" borderId="42" applyNumberFormat="0" applyProtection="0">
      <alignment horizontal="right" vertical="center"/>
    </xf>
    <xf numFmtId="0" fontId="12" fillId="94" borderId="42" applyNumberFormat="0" applyProtection="0">
      <alignment horizontal="left" vertical="center" indent="1"/>
    </xf>
    <xf numFmtId="4" fontId="109" fillId="80" borderId="42" applyNumberFormat="0" applyProtection="0">
      <alignment vertical="center"/>
    </xf>
    <xf numFmtId="4" fontId="47" fillId="86" borderId="42" applyNumberFormat="0" applyProtection="0">
      <alignment horizontal="right" vertical="center"/>
    </xf>
    <xf numFmtId="4" fontId="47" fillId="82" borderId="42" applyNumberFormat="0" applyProtection="0">
      <alignment horizontal="right" vertical="center"/>
    </xf>
    <xf numFmtId="4" fontId="45" fillId="28" borderId="42" applyNumberFormat="0" applyProtection="0">
      <alignment horizontal="right" vertical="center"/>
    </xf>
    <xf numFmtId="4" fontId="45" fillId="108" borderId="42" applyNumberFormat="0" applyProtection="0">
      <alignment horizontal="right" vertical="center"/>
    </xf>
    <xf numFmtId="0" fontId="12" fillId="96" borderId="51" applyNumberFormat="0" applyFont="0" applyAlignment="0" applyProtection="0"/>
    <xf numFmtId="0" fontId="132" fillId="80" borderId="42" applyNumberFormat="0" applyProtection="0">
      <alignment horizontal="left" vertical="top" indent="1"/>
    </xf>
    <xf numFmtId="0" fontId="12" fillId="93" borderId="42" applyNumberFormat="0" applyProtection="0">
      <alignment horizontal="left" vertical="center" indent="1"/>
    </xf>
    <xf numFmtId="0" fontId="12" fillId="93" borderId="42" applyNumberFormat="0" applyProtection="0">
      <alignment horizontal="left" vertical="center" indent="1"/>
    </xf>
    <xf numFmtId="4" fontId="45" fillId="146" borderId="42" applyNumberFormat="0" applyProtection="0">
      <alignment horizontal="right" vertical="center"/>
    </xf>
    <xf numFmtId="4" fontId="47" fillId="81" borderId="42" applyNumberFormat="0" applyProtection="0">
      <alignment horizontal="right" vertical="center"/>
    </xf>
    <xf numFmtId="4" fontId="47" fillId="85" borderId="42" applyNumberFormat="0" applyProtection="0">
      <alignment horizontal="right" vertical="center"/>
    </xf>
    <xf numFmtId="0" fontId="12" fillId="81" borderId="42" applyNumberFormat="0" applyProtection="0">
      <alignment horizontal="left" vertical="top" indent="1"/>
    </xf>
    <xf numFmtId="4" fontId="47" fillId="85" borderId="42" applyNumberFormat="0" applyProtection="0">
      <alignment horizontal="right" vertical="center"/>
    </xf>
    <xf numFmtId="4" fontId="129" fillId="92" borderId="58" applyNumberFormat="0" applyProtection="0">
      <alignment horizontal="left" vertical="center" indent="1"/>
    </xf>
    <xf numFmtId="0" fontId="129" fillId="81" borderId="42" applyNumberFormat="0" applyProtection="0">
      <alignment horizontal="left" vertical="top" indent="1"/>
    </xf>
    <xf numFmtId="4" fontId="47" fillId="92" borderId="42" applyNumberFormat="0" applyProtection="0">
      <alignment horizontal="right" vertical="center"/>
    </xf>
    <xf numFmtId="4" fontId="112" fillId="92" borderId="42" applyNumberFormat="0" applyProtection="0">
      <alignment horizontal="right" vertical="center"/>
    </xf>
    <xf numFmtId="0" fontId="12" fillId="96" borderId="51" applyNumberFormat="0" applyFont="0" applyAlignment="0" applyProtection="0"/>
    <xf numFmtId="4" fontId="46" fillId="108" borderId="64" applyNumberFormat="0" applyProtection="0">
      <alignment horizontal="left" vertical="center" indent="1"/>
    </xf>
    <xf numFmtId="0" fontId="12" fillId="92" borderId="42" applyNumberFormat="0" applyProtection="0">
      <alignment horizontal="left" vertical="center" indent="1"/>
    </xf>
    <xf numFmtId="4" fontId="133" fillId="97" borderId="58" applyNumberFormat="0" applyProtection="0">
      <alignment horizontal="left" vertical="center" indent="1"/>
    </xf>
    <xf numFmtId="4" fontId="129" fillId="81" borderId="54" applyNumberFormat="0" applyProtection="0">
      <alignment horizontal="right" vertical="center"/>
    </xf>
    <xf numFmtId="4" fontId="129" fillId="111" borderId="54" applyNumberFormat="0" applyProtection="0">
      <alignment horizontal="left" vertical="center" indent="1"/>
    </xf>
    <xf numFmtId="0" fontId="12" fillId="75" borderId="51" applyNumberFormat="0" applyFont="0" applyAlignment="0" applyProtection="0"/>
    <xf numFmtId="4" fontId="46" fillId="32" borderId="42" applyNumberFormat="0" applyProtection="0">
      <alignment vertical="center"/>
    </xf>
    <xf numFmtId="4" fontId="45" fillId="141" borderId="42" applyNumberFormat="0" applyProtection="0">
      <alignment horizontal="right" vertical="center"/>
    </xf>
    <xf numFmtId="4" fontId="45" fillId="32" borderId="42" applyNumberFormat="0" applyProtection="0">
      <alignment horizontal="left" vertical="center" indent="1"/>
    </xf>
    <xf numFmtId="4" fontId="45" fillId="32" borderId="42" applyNumberFormat="0" applyProtection="0">
      <alignment horizontal="left" vertical="center" indent="1"/>
    </xf>
    <xf numFmtId="4" fontId="47" fillId="85" borderId="42" applyNumberFormat="0" applyProtection="0">
      <alignment horizontal="right" vertical="center"/>
    </xf>
    <xf numFmtId="4" fontId="45" fillId="142" borderId="42" applyNumberFormat="0" applyProtection="0">
      <alignment horizontal="right" vertical="center"/>
    </xf>
    <xf numFmtId="4" fontId="47" fillId="84" borderId="42" applyNumberFormat="0" applyProtection="0">
      <alignment horizontal="right" vertical="center"/>
    </xf>
    <xf numFmtId="185" fontId="48" fillId="0" borderId="14"/>
    <xf numFmtId="4" fontId="47" fillId="88" borderId="42" applyNumberFormat="0" applyProtection="0">
      <alignment horizontal="right" vertical="center"/>
    </xf>
    <xf numFmtId="4" fontId="45" fillId="144" borderId="42" applyNumberFormat="0" applyProtection="0">
      <alignment horizontal="right" vertical="center"/>
    </xf>
    <xf numFmtId="4" fontId="45" fillId="144" borderId="42" applyNumberFormat="0" applyProtection="0">
      <alignment horizontal="right" vertical="center"/>
    </xf>
    <xf numFmtId="4" fontId="47" fillId="88" borderId="42" applyNumberFormat="0" applyProtection="0">
      <alignment horizontal="right" vertical="center"/>
    </xf>
    <xf numFmtId="4" fontId="45" fillId="145" borderId="42" applyNumberFormat="0" applyProtection="0">
      <alignment horizontal="right" vertical="center"/>
    </xf>
    <xf numFmtId="4" fontId="45" fillId="108" borderId="42" applyNumberFormat="0" applyProtection="0">
      <alignment horizontal="right" vertical="center"/>
    </xf>
    <xf numFmtId="4" fontId="47" fillId="90" borderId="42" applyNumberFormat="0" applyProtection="0">
      <alignment horizontal="right" vertical="center"/>
    </xf>
    <xf numFmtId="0" fontId="12" fillId="93" borderId="42" applyNumberFormat="0" applyProtection="0">
      <alignment horizontal="left" vertical="top" indent="1"/>
    </xf>
    <xf numFmtId="0" fontId="129" fillId="99" borderId="54" applyNumberFormat="0" applyProtection="0">
      <alignment horizontal="left" vertical="center" indent="1"/>
    </xf>
    <xf numFmtId="0" fontId="143" fillId="99" borderId="45" applyNumberFormat="0" applyAlignment="0" applyProtection="0"/>
    <xf numFmtId="4" fontId="112" fillId="92" borderId="42" applyNumberFormat="0" applyProtection="0">
      <alignment horizontal="right" vertical="center"/>
    </xf>
    <xf numFmtId="4" fontId="12" fillId="93" borderId="58" applyNumberFormat="0" applyProtection="0">
      <alignment horizontal="left" vertical="center" indent="1"/>
    </xf>
    <xf numFmtId="4" fontId="47" fillId="89" borderId="42" applyNumberFormat="0" applyProtection="0">
      <alignment horizontal="right" vertical="center"/>
    </xf>
    <xf numFmtId="4" fontId="12" fillId="93" borderId="58" applyNumberFormat="0" applyProtection="0">
      <alignment horizontal="left" vertical="center" indent="1"/>
    </xf>
    <xf numFmtId="0" fontId="44" fillId="80" borderId="42" applyNumberFormat="0" applyProtection="0">
      <alignment horizontal="left" vertical="top" indent="1"/>
    </xf>
    <xf numFmtId="0" fontId="129" fillId="75" borderId="54" applyNumberFormat="0" applyFont="0" applyAlignment="0" applyProtection="0"/>
    <xf numFmtId="4" fontId="129" fillId="81" borderId="58" applyNumberFormat="0" applyProtection="0">
      <alignment horizontal="left" vertical="center" indent="1"/>
    </xf>
    <xf numFmtId="4" fontId="47" fillId="96" borderId="42" applyNumberFormat="0" applyProtection="0">
      <alignment horizontal="left" vertical="center" indent="1"/>
    </xf>
    <xf numFmtId="4" fontId="47" fillId="96" borderId="42" applyNumberFormat="0" applyProtection="0">
      <alignment vertical="center"/>
    </xf>
    <xf numFmtId="4" fontId="129" fillId="111" borderId="54" applyNumberFormat="0" applyProtection="0">
      <alignment horizontal="left" vertical="center" indent="1"/>
    </xf>
    <xf numFmtId="4" fontId="129" fillId="111" borderId="54" applyNumberFormat="0" applyProtection="0">
      <alignment horizontal="left" vertical="center" indent="1"/>
    </xf>
    <xf numFmtId="0" fontId="12" fillId="92" borderId="42" applyNumberFormat="0" applyProtection="0">
      <alignment horizontal="left" vertical="top" indent="1"/>
    </xf>
    <xf numFmtId="0" fontId="12" fillId="94" borderId="42" applyNumberFormat="0" applyProtection="0">
      <alignment horizontal="left" vertical="top" indent="1"/>
    </xf>
    <xf numFmtId="0" fontId="47" fillId="96" borderId="42" applyNumberFormat="0" applyProtection="0">
      <alignment horizontal="left" vertical="top" indent="1"/>
    </xf>
    <xf numFmtId="4" fontId="47" fillId="96" borderId="42" applyNumberFormat="0" applyProtection="0">
      <alignment vertical="center"/>
    </xf>
    <xf numFmtId="4" fontId="46" fillId="108" borderId="42" applyNumberFormat="0" applyProtection="0">
      <alignment horizontal="left" vertical="center" indent="1"/>
    </xf>
    <xf numFmtId="4" fontId="110" fillId="96" borderId="42" applyNumberFormat="0" applyProtection="0">
      <alignment vertical="center"/>
    </xf>
    <xf numFmtId="4" fontId="129" fillId="88" borderId="54" applyNumberFormat="0" applyProtection="0">
      <alignment horizontal="right" vertical="center"/>
    </xf>
    <xf numFmtId="0" fontId="12" fillId="95" borderId="67" applyNumberFormat="0">
      <protection locked="0"/>
    </xf>
    <xf numFmtId="0" fontId="124" fillId="76" borderId="54" applyNumberFormat="0" applyAlignment="0" applyProtection="0"/>
    <xf numFmtId="4" fontId="47" fillId="90" borderId="42" applyNumberFormat="0" applyProtection="0">
      <alignment horizontal="right" vertical="center"/>
    </xf>
    <xf numFmtId="0" fontId="47" fillId="81" borderId="42" applyNumberFormat="0" applyProtection="0">
      <alignment horizontal="left" vertical="top" indent="1"/>
    </xf>
    <xf numFmtId="4" fontId="47" fillId="92" borderId="42" applyNumberFormat="0" applyProtection="0">
      <alignment horizontal="right" vertical="center"/>
    </xf>
    <xf numFmtId="4" fontId="47" fillId="96" borderId="42" applyNumberFormat="0" applyProtection="0">
      <alignment horizontal="left" vertical="center" indent="1"/>
    </xf>
    <xf numFmtId="4" fontId="110" fillId="96" borderId="42" applyNumberFormat="0" applyProtection="0">
      <alignment vertical="center"/>
    </xf>
    <xf numFmtId="4" fontId="47" fillId="96" borderId="42" applyNumberFormat="0" applyProtection="0">
      <alignment vertical="center"/>
    </xf>
    <xf numFmtId="0" fontId="12" fillId="92" borderId="42" applyNumberFormat="0" applyProtection="0">
      <alignment horizontal="left" vertical="center" indent="1"/>
    </xf>
    <xf numFmtId="0" fontId="12" fillId="81" borderId="42" applyNumberFormat="0" applyProtection="0">
      <alignment horizontal="left" vertical="top" indent="1"/>
    </xf>
    <xf numFmtId="4" fontId="153" fillId="148" borderId="42" applyNumberFormat="0" applyProtection="0">
      <alignment vertical="center"/>
    </xf>
    <xf numFmtId="4" fontId="47" fillId="88" borderId="42" applyNumberFormat="0" applyProtection="0">
      <alignment horizontal="right" vertical="center"/>
    </xf>
    <xf numFmtId="0" fontId="12" fillId="75" borderId="51" applyNumberFormat="0" applyFont="0" applyAlignment="0" applyProtection="0"/>
    <xf numFmtId="4" fontId="129" fillId="0" borderId="54" applyNumberFormat="0" applyProtection="0">
      <alignment horizontal="right" vertical="center"/>
    </xf>
    <xf numFmtId="0" fontId="129" fillId="94" borderId="54" applyNumberFormat="0" applyProtection="0">
      <alignment horizontal="left" vertical="center" indent="1"/>
    </xf>
    <xf numFmtId="4" fontId="112" fillId="92" borderId="42" applyNumberFormat="0" applyProtection="0">
      <alignment horizontal="right" vertical="center"/>
    </xf>
    <xf numFmtId="4" fontId="129" fillId="111" borderId="54" applyNumberFormat="0" applyProtection="0">
      <alignment horizontal="left" vertical="center" indent="1"/>
    </xf>
    <xf numFmtId="4" fontId="129" fillId="111" borderId="54" applyNumberFormat="0" applyProtection="0">
      <alignment horizontal="left" vertical="center" indent="1"/>
    </xf>
    <xf numFmtId="0" fontId="124" fillId="76" borderId="45" applyNumberFormat="0" applyAlignment="0" applyProtection="0"/>
    <xf numFmtId="4" fontId="129" fillId="85" borderId="54" applyNumberFormat="0" applyProtection="0">
      <alignment horizontal="right" vertical="center"/>
    </xf>
    <xf numFmtId="4" fontId="44" fillId="80" borderId="42" applyNumberFormat="0" applyProtection="0">
      <alignment horizontal="left" vertical="center" indent="1"/>
    </xf>
    <xf numFmtId="4" fontId="45" fillId="148" borderId="42" applyNumberFormat="0" applyProtection="0">
      <alignment horizontal="right" vertical="center"/>
    </xf>
    <xf numFmtId="4" fontId="131" fillId="99" borderId="42" applyNumberFormat="0" applyProtection="0">
      <alignment horizontal="left" vertical="center" indent="1"/>
    </xf>
    <xf numFmtId="4" fontId="129" fillId="90" borderId="54" applyNumberFormat="0" applyProtection="0">
      <alignment horizontal="right" vertical="center"/>
    </xf>
    <xf numFmtId="0" fontId="124" fillId="76" borderId="45" applyNumberFormat="0" applyAlignment="0" applyProtection="0"/>
    <xf numFmtId="4" fontId="47" fillId="84" borderId="42" applyNumberFormat="0" applyProtection="0">
      <alignment horizontal="right" vertical="center"/>
    </xf>
    <xf numFmtId="4" fontId="129" fillId="111" borderId="54" applyNumberFormat="0" applyProtection="0">
      <alignment horizontal="left" vertical="center" indent="1"/>
    </xf>
    <xf numFmtId="4" fontId="47" fillId="82" borderId="42" applyNumberFormat="0" applyProtection="0">
      <alignment horizontal="right" vertical="center"/>
    </xf>
    <xf numFmtId="4" fontId="45" fillId="110" borderId="42" applyNumberFormat="0" applyProtection="0">
      <alignment horizontal="right" vertical="center"/>
    </xf>
    <xf numFmtId="4" fontId="47" fillId="96" borderId="42" applyNumberFormat="0" applyProtection="0">
      <alignment vertical="center"/>
    </xf>
    <xf numFmtId="4" fontId="47" fillId="81" borderId="42" applyNumberFormat="0" applyProtection="0">
      <alignment horizontal="left" vertical="center" indent="1"/>
    </xf>
    <xf numFmtId="4" fontId="47" fillId="82" borderId="42" applyNumberFormat="0" applyProtection="0">
      <alignment horizontal="right" vertical="center"/>
    </xf>
    <xf numFmtId="4" fontId="45" fillId="28" borderId="42" applyNumberFormat="0" applyProtection="0">
      <alignment horizontal="right" vertical="center"/>
    </xf>
    <xf numFmtId="0" fontId="129" fillId="127" borderId="54" applyNumberFormat="0" applyProtection="0">
      <alignment horizontal="left" vertical="center" indent="1"/>
    </xf>
    <xf numFmtId="4" fontId="12" fillId="93" borderId="58" applyNumberFormat="0" applyProtection="0">
      <alignment horizontal="left" vertical="center" indent="1"/>
    </xf>
    <xf numFmtId="0" fontId="12" fillId="94" borderId="42" applyNumberFormat="0" applyProtection="0">
      <alignment horizontal="left" vertical="center" indent="1"/>
    </xf>
    <xf numFmtId="4" fontId="47" fillId="89" borderId="42" applyNumberFormat="0" applyProtection="0">
      <alignment horizontal="right" vertical="center"/>
    </xf>
    <xf numFmtId="0" fontId="129" fillId="92" borderId="54" applyNumberFormat="0" applyProtection="0">
      <alignment horizontal="left" vertical="center" indent="1"/>
    </xf>
    <xf numFmtId="0" fontId="108" fillId="0" borderId="66" applyNumberFormat="0" applyFill="0" applyAlignment="0" applyProtection="0"/>
    <xf numFmtId="4" fontId="112" fillId="92" borderId="42" applyNumberFormat="0" applyProtection="0">
      <alignment horizontal="right" vertical="center"/>
    </xf>
    <xf numFmtId="4" fontId="112" fillId="92" borderId="42" applyNumberFormat="0" applyProtection="0">
      <alignment horizontal="right" vertical="center"/>
    </xf>
    <xf numFmtId="0" fontId="129" fillId="128" borderId="67"/>
    <xf numFmtId="4" fontId="111" fillId="109" borderId="64" applyNumberFormat="0" applyProtection="0">
      <alignment horizontal="left" vertical="center" indent="1"/>
    </xf>
    <xf numFmtId="4" fontId="154" fillId="148" borderId="42" applyNumberFormat="0" applyProtection="0">
      <alignment horizontal="right" vertical="center"/>
    </xf>
    <xf numFmtId="4" fontId="46" fillId="108" borderId="42" applyNumberFormat="0" applyProtection="0">
      <alignment horizontal="left" vertical="center" indent="1"/>
    </xf>
    <xf numFmtId="4" fontId="129" fillId="111" borderId="54" applyNumberFormat="0" applyProtection="0">
      <alignment horizontal="left" vertical="center" indent="1"/>
    </xf>
    <xf numFmtId="4" fontId="129" fillId="111" borderId="54" applyNumberFormat="0" applyProtection="0">
      <alignment horizontal="left" vertical="center" indent="1"/>
    </xf>
    <xf numFmtId="4" fontId="129" fillId="111" borderId="54" applyNumberFormat="0" applyProtection="0">
      <alignment horizontal="left" vertical="center" indent="1"/>
    </xf>
    <xf numFmtId="4" fontId="110" fillId="92" borderId="42" applyNumberFormat="0" applyProtection="0">
      <alignment horizontal="right" vertical="center"/>
    </xf>
    <xf numFmtId="4" fontId="153" fillId="148" borderId="42" applyNumberFormat="0" applyProtection="0">
      <alignment horizontal="right" vertical="center"/>
    </xf>
    <xf numFmtId="4" fontId="47" fillId="92" borderId="42" applyNumberFormat="0" applyProtection="0">
      <alignment horizontal="right" vertical="center"/>
    </xf>
    <xf numFmtId="4" fontId="45" fillId="148" borderId="42" applyNumberFormat="0" applyProtection="0">
      <alignment horizontal="right" vertical="center"/>
    </xf>
    <xf numFmtId="0" fontId="12" fillId="81" borderId="42" applyNumberFormat="0" applyProtection="0">
      <alignment horizontal="left" vertical="top" indent="1"/>
    </xf>
    <xf numFmtId="0" fontId="12" fillId="92" borderId="42" applyNumberFormat="0" applyProtection="0">
      <alignment horizontal="left" vertical="center" indent="1"/>
    </xf>
    <xf numFmtId="0" fontId="12" fillId="93" borderId="42" applyNumberFormat="0" applyProtection="0">
      <alignment horizontal="left" vertical="center" indent="1"/>
    </xf>
    <xf numFmtId="0" fontId="12" fillId="92" borderId="42" applyNumberFormat="0" applyProtection="0">
      <alignment horizontal="left" vertical="top" indent="1"/>
    </xf>
    <xf numFmtId="0" fontId="129" fillId="93" borderId="42" applyNumberFormat="0" applyProtection="0">
      <alignment horizontal="left" vertical="top" indent="1"/>
    </xf>
    <xf numFmtId="4" fontId="45" fillId="98" borderId="42" applyNumberFormat="0" applyProtection="0">
      <alignment horizontal="right" vertical="center"/>
    </xf>
    <xf numFmtId="0" fontId="47" fillId="81" borderId="42" applyNumberFormat="0" applyProtection="0">
      <alignment horizontal="left" vertical="top" indent="1"/>
    </xf>
    <xf numFmtId="4" fontId="47" fillId="86" borderId="42" applyNumberFormat="0" applyProtection="0">
      <alignment horizontal="right" vertical="center"/>
    </xf>
    <xf numFmtId="4" fontId="133" fillId="97" borderId="58" applyNumberFormat="0" applyProtection="0">
      <alignment horizontal="left" vertical="center" indent="1"/>
    </xf>
    <xf numFmtId="4" fontId="131" fillId="99" borderId="42" applyNumberFormat="0" applyProtection="0">
      <alignment horizontal="left" vertical="center" indent="1"/>
    </xf>
    <xf numFmtId="4" fontId="47" fillId="96" borderId="42" applyNumberFormat="0" applyProtection="0">
      <alignment horizontal="left" vertical="center" indent="1"/>
    </xf>
    <xf numFmtId="0" fontId="12" fillId="93" borderId="42" applyNumberFormat="0" applyProtection="0">
      <alignment horizontal="left" vertical="top" indent="1"/>
    </xf>
    <xf numFmtId="0" fontId="12" fillId="93" borderId="42" applyNumberFormat="0" applyProtection="0">
      <alignment horizontal="left" vertical="center" indent="1"/>
    </xf>
    <xf numFmtId="0" fontId="129" fillId="127" borderId="54" applyNumberFormat="0" applyProtection="0">
      <alignment horizontal="left" vertical="center" indent="1"/>
    </xf>
    <xf numFmtId="0" fontId="117" fillId="106" borderId="45" applyNumberFormat="0" applyAlignment="0" applyProtection="0"/>
    <xf numFmtId="0" fontId="143" fillId="99" borderId="45" applyNumberFormat="0" applyAlignment="0" applyProtection="0"/>
    <xf numFmtId="4" fontId="47" fillId="83" borderId="42" applyNumberFormat="0" applyProtection="0">
      <alignment horizontal="right" vertical="center"/>
    </xf>
    <xf numFmtId="0" fontId="129" fillId="94" borderId="42" applyNumberFormat="0" applyProtection="0">
      <alignment horizontal="left" vertical="top" indent="1"/>
    </xf>
    <xf numFmtId="4" fontId="47" fillId="81" borderId="42" applyNumberFormat="0" applyProtection="0">
      <alignment horizontal="right" vertical="center"/>
    </xf>
    <xf numFmtId="0" fontId="129" fillId="81" borderId="42" applyNumberFormat="0" applyProtection="0">
      <alignment horizontal="left" vertical="top" indent="1"/>
    </xf>
    <xf numFmtId="0" fontId="129" fillId="92" borderId="42" applyNumberFormat="0" applyProtection="0">
      <alignment horizontal="left" vertical="top" indent="1"/>
    </xf>
    <xf numFmtId="0" fontId="143" fillId="99" borderId="45" applyNumberFormat="0" applyAlignment="0" applyProtection="0"/>
    <xf numFmtId="0" fontId="143" fillId="99" borderId="45" applyNumberFormat="0" applyAlignment="0" applyProtection="0"/>
    <xf numFmtId="0" fontId="117" fillId="106" borderId="45" applyNumberFormat="0" applyAlignment="0" applyProtection="0"/>
    <xf numFmtId="0" fontId="117" fillId="106" borderId="45" applyNumberFormat="0" applyAlignment="0" applyProtection="0"/>
    <xf numFmtId="4" fontId="129" fillId="82" borderId="54" applyNumberFormat="0" applyProtection="0">
      <alignment horizontal="right" vertical="center"/>
    </xf>
    <xf numFmtId="0" fontId="136" fillId="123" borderId="54" applyNumberFormat="0" applyAlignment="0" applyProtection="0"/>
    <xf numFmtId="0" fontId="129" fillId="99" borderId="54" applyNumberFormat="0" applyProtection="0">
      <alignment horizontal="left" vertical="center" indent="1"/>
    </xf>
    <xf numFmtId="0" fontId="129" fillId="94" borderId="54" applyNumberFormat="0" applyProtection="0">
      <alignment horizontal="left" vertical="center" indent="1"/>
    </xf>
    <xf numFmtId="4" fontId="47" fillId="83" borderId="42" applyNumberFormat="0" applyProtection="0">
      <alignment horizontal="right" vertical="center"/>
    </xf>
    <xf numFmtId="0" fontId="131" fillId="81" borderId="42" applyNumberFormat="0" applyProtection="0">
      <alignment horizontal="left" vertical="top" indent="1"/>
    </xf>
    <xf numFmtId="4" fontId="44" fillId="80" borderId="42" applyNumberFormat="0" applyProtection="0">
      <alignment horizontal="left" vertical="center" indent="1"/>
    </xf>
    <xf numFmtId="0" fontId="131" fillId="96" borderId="42" applyNumberFormat="0" applyProtection="0">
      <alignment horizontal="left" vertical="top" indent="1"/>
    </xf>
    <xf numFmtId="4" fontId="129" fillId="111" borderId="54" applyNumberFormat="0" applyProtection="0">
      <alignment horizontal="left" vertical="center" indent="1"/>
    </xf>
    <xf numFmtId="0" fontId="44" fillId="80" borderId="42" applyNumberFormat="0" applyProtection="0">
      <alignment horizontal="left" vertical="top" indent="1"/>
    </xf>
    <xf numFmtId="4" fontId="46" fillId="108" borderId="42" applyNumberFormat="0" applyProtection="0">
      <alignment horizontal="left" vertical="center" indent="1"/>
    </xf>
    <xf numFmtId="4" fontId="45" fillId="143" borderId="42" applyNumberFormat="0" applyProtection="0">
      <alignment horizontal="right" vertical="center"/>
    </xf>
    <xf numFmtId="4" fontId="47" fillId="87" borderId="42" applyNumberFormat="0" applyProtection="0">
      <alignment horizontal="right" vertical="center"/>
    </xf>
    <xf numFmtId="0" fontId="131" fillId="81" borderId="42" applyNumberFormat="0" applyProtection="0">
      <alignment horizontal="left" vertical="top" indent="1"/>
    </xf>
    <xf numFmtId="4" fontId="129" fillId="92" borderId="58" applyNumberFormat="0" applyProtection="0">
      <alignment horizontal="left" vertical="center" indent="1"/>
    </xf>
    <xf numFmtId="4" fontId="129" fillId="111" borderId="54" applyNumberFormat="0" applyProtection="0">
      <alignment horizontal="left" vertical="center" indent="1"/>
    </xf>
    <xf numFmtId="0" fontId="129" fillId="92" borderId="54" applyNumberFormat="0" applyProtection="0">
      <alignment horizontal="left" vertical="center" indent="1"/>
    </xf>
    <xf numFmtId="4" fontId="129" fillId="126" borderId="54" applyNumberFormat="0" applyProtection="0">
      <alignment horizontal="right" vertical="center"/>
    </xf>
    <xf numFmtId="185" fontId="48" fillId="0" borderId="14"/>
    <xf numFmtId="4" fontId="47" fillId="96" borderId="42" applyNumberFormat="0" applyProtection="0">
      <alignment vertical="center"/>
    </xf>
    <xf numFmtId="0" fontId="12" fillId="94" borderId="42" applyNumberFormat="0" applyProtection="0">
      <alignment horizontal="left" vertical="top" indent="1"/>
    </xf>
    <xf numFmtId="0" fontId="129" fillId="94" borderId="54" applyNumberFormat="0" applyProtection="0">
      <alignment horizontal="left" vertical="center" indent="1"/>
    </xf>
    <xf numFmtId="0" fontId="12" fillId="96" borderId="51" applyNumberFormat="0" applyFont="0" applyAlignment="0" applyProtection="0"/>
    <xf numFmtId="4" fontId="44" fillId="80" borderId="42" applyNumberFormat="0" applyProtection="0">
      <alignment vertical="center"/>
    </xf>
    <xf numFmtId="4" fontId="110" fillId="92" borderId="42" applyNumberFormat="0" applyProtection="0">
      <alignment horizontal="right" vertical="center"/>
    </xf>
    <xf numFmtId="4" fontId="45" fillId="110" borderId="42" applyNumberFormat="0" applyProtection="0">
      <alignment horizontal="right" vertical="center"/>
    </xf>
    <xf numFmtId="4" fontId="45" fillId="145" borderId="42" applyNumberFormat="0" applyProtection="0">
      <alignment horizontal="right" vertical="center"/>
    </xf>
    <xf numFmtId="4" fontId="44" fillId="80" borderId="42" applyNumberFormat="0" applyProtection="0">
      <alignment horizontal="left" vertical="center" indent="1"/>
    </xf>
    <xf numFmtId="4" fontId="153" fillId="148" borderId="42" applyNumberFormat="0" applyProtection="0">
      <alignment vertical="center"/>
    </xf>
    <xf numFmtId="4" fontId="45" fillId="108" borderId="42" applyNumberFormat="0" applyProtection="0">
      <alignment horizontal="right" vertical="center"/>
    </xf>
    <xf numFmtId="4" fontId="45" fillId="146" borderId="42" applyNumberFormat="0" applyProtection="0">
      <alignment horizontal="right" vertical="center"/>
    </xf>
    <xf numFmtId="0" fontId="129" fillId="99" borderId="54" applyNumberFormat="0" applyProtection="0">
      <alignment horizontal="left" vertical="center" indent="1"/>
    </xf>
    <xf numFmtId="0" fontId="12" fillId="96" borderId="51" applyNumberFormat="0" applyFont="0" applyAlignment="0" applyProtection="0"/>
    <xf numFmtId="4" fontId="47" fillId="88" borderId="42" applyNumberFormat="0" applyProtection="0">
      <alignment horizontal="right" vertical="center"/>
    </xf>
    <xf numFmtId="4" fontId="47" fillId="90" borderId="42" applyNumberFormat="0" applyProtection="0">
      <alignment horizontal="right" vertical="center"/>
    </xf>
    <xf numFmtId="4" fontId="153" fillId="148" borderId="42" applyNumberFormat="0" applyProtection="0">
      <alignment horizontal="right" vertical="center"/>
    </xf>
    <xf numFmtId="4" fontId="45" fillId="145" borderId="42" applyNumberFormat="0" applyProtection="0">
      <alignment horizontal="right" vertical="center"/>
    </xf>
    <xf numFmtId="4" fontId="131" fillId="96" borderId="42" applyNumberFormat="0" applyProtection="0">
      <alignment vertical="center"/>
    </xf>
    <xf numFmtId="4" fontId="138" fillId="24" borderId="54" applyNumberFormat="0" applyProtection="0">
      <alignment horizontal="right" vertical="center"/>
    </xf>
    <xf numFmtId="0" fontId="47" fillId="81" borderId="42" applyNumberFormat="0" applyProtection="0">
      <alignment horizontal="left" vertical="top" indent="1"/>
    </xf>
    <xf numFmtId="0" fontId="12" fillId="81" borderId="42" applyNumberFormat="0" applyProtection="0">
      <alignment horizontal="left" vertical="center" indent="1"/>
    </xf>
    <xf numFmtId="4" fontId="45" fillId="142" borderId="42" applyNumberFormat="0" applyProtection="0">
      <alignment horizontal="right" vertical="center"/>
    </xf>
    <xf numFmtId="4" fontId="47" fillId="92" borderId="42" applyNumberFormat="0" applyProtection="0">
      <alignment horizontal="right" vertical="center"/>
    </xf>
    <xf numFmtId="4" fontId="129" fillId="111" borderId="54" applyNumberFormat="0" applyProtection="0">
      <alignment horizontal="left" vertical="center" indent="1"/>
    </xf>
    <xf numFmtId="0" fontId="12" fillId="93" borderId="42" applyNumberFormat="0" applyProtection="0">
      <alignment horizontal="left" vertical="center" indent="1"/>
    </xf>
    <xf numFmtId="0" fontId="129" fillId="94" borderId="42" applyNumberFormat="0" applyProtection="0">
      <alignment horizontal="left" vertical="top" indent="1"/>
    </xf>
    <xf numFmtId="4" fontId="47" fillId="87" borderId="42" applyNumberFormat="0" applyProtection="0">
      <alignment horizontal="right" vertical="center"/>
    </xf>
    <xf numFmtId="4" fontId="12" fillId="93" borderId="58" applyNumberFormat="0" applyProtection="0">
      <alignment horizontal="left" vertical="center" indent="1"/>
    </xf>
    <xf numFmtId="4" fontId="129" fillId="87" borderId="54" applyNumberFormat="0" applyProtection="0">
      <alignment horizontal="right" vertical="center"/>
    </xf>
    <xf numFmtId="4" fontId="45" fillId="28" borderId="42" applyNumberFormat="0" applyProtection="0">
      <alignment horizontal="right" vertical="center"/>
    </xf>
    <xf numFmtId="0" fontId="108" fillId="0" borderId="53" applyNumberFormat="0" applyFill="0" applyAlignment="0" applyProtection="0"/>
    <xf numFmtId="4" fontId="45" fillId="28" borderId="42" applyNumberFormat="0" applyProtection="0">
      <alignment horizontal="right" vertical="center"/>
    </xf>
    <xf numFmtId="4" fontId="134" fillId="95" borderId="54" applyNumberFormat="0" applyProtection="0">
      <alignment horizontal="right" vertical="center"/>
    </xf>
    <xf numFmtId="4" fontId="131" fillId="99" borderId="42" applyNumberFormat="0" applyProtection="0">
      <alignment horizontal="left" vertical="center" indent="1"/>
    </xf>
    <xf numFmtId="0" fontId="131" fillId="96" borderId="42" applyNumberFormat="0" applyProtection="0">
      <alignment horizontal="left" vertical="top" indent="1"/>
    </xf>
    <xf numFmtId="0" fontId="129" fillId="92" borderId="54" applyNumberFormat="0" applyProtection="0">
      <alignment horizontal="left" vertical="center" indent="1"/>
    </xf>
    <xf numFmtId="0" fontId="129" fillId="94" borderId="54" applyNumberFormat="0" applyProtection="0">
      <alignment horizontal="left" vertical="center" indent="1"/>
    </xf>
    <xf numFmtId="0" fontId="129" fillId="127" borderId="54" applyNumberFormat="0" applyProtection="0">
      <alignment horizontal="left" vertical="center" indent="1"/>
    </xf>
    <xf numFmtId="4" fontId="129" fillId="92" borderId="58" applyNumberFormat="0" applyProtection="0">
      <alignment horizontal="left" vertical="center" indent="1"/>
    </xf>
    <xf numFmtId="4" fontId="129" fillId="81" borderId="54" applyNumberFormat="0" applyProtection="0">
      <alignment horizontal="right" vertical="center"/>
    </xf>
    <xf numFmtId="4" fontId="12" fillId="93" borderId="58" applyNumberFormat="0" applyProtection="0">
      <alignment horizontal="left" vertical="center" indent="1"/>
    </xf>
    <xf numFmtId="4" fontId="12" fillId="93" borderId="58" applyNumberFormat="0" applyProtection="0">
      <alignment horizontal="left" vertical="center" indent="1"/>
    </xf>
    <xf numFmtId="4" fontId="129" fillId="91" borderId="58" applyNumberFormat="0" applyProtection="0">
      <alignment horizontal="left" vertical="center" indent="1"/>
    </xf>
    <xf numFmtId="4" fontId="129" fillId="90" borderId="54" applyNumberFormat="0" applyProtection="0">
      <alignment horizontal="right" vertical="center"/>
    </xf>
    <xf numFmtId="4" fontId="129" fillId="89" borderId="54" applyNumberFormat="0" applyProtection="0">
      <alignment horizontal="right" vertical="center"/>
    </xf>
    <xf numFmtId="4" fontId="129" fillId="88" borderId="54" applyNumberFormat="0" applyProtection="0">
      <alignment horizontal="right" vertical="center"/>
    </xf>
    <xf numFmtId="0" fontId="149" fillId="99" borderId="45" applyNumberFormat="0" applyAlignment="0" applyProtection="0"/>
    <xf numFmtId="0" fontId="149" fillId="99" borderId="45" applyNumberFormat="0" applyAlignment="0" applyProtection="0"/>
    <xf numFmtId="0" fontId="124" fillId="76" borderId="45" applyNumberFormat="0" applyAlignment="0" applyProtection="0"/>
    <xf numFmtId="0" fontId="124" fillId="76" borderId="45" applyNumberFormat="0" applyAlignment="0" applyProtection="0"/>
    <xf numFmtId="4" fontId="129" fillId="32" borderId="54" applyNumberFormat="0" applyProtection="0">
      <alignment horizontal="left" vertical="center" indent="1"/>
    </xf>
    <xf numFmtId="4" fontId="129" fillId="82" borderId="54" applyNumberFormat="0" applyProtection="0">
      <alignment horizontal="right" vertical="center"/>
    </xf>
    <xf numFmtId="0" fontId="132" fillId="80" borderId="42" applyNumberFormat="0" applyProtection="0">
      <alignment horizontal="left" vertical="top" indent="1"/>
    </xf>
    <xf numFmtId="4" fontId="138" fillId="32" borderId="54" applyNumberFormat="0" applyProtection="0">
      <alignment vertical="center"/>
    </xf>
    <xf numFmtId="4" fontId="47" fillId="81" borderId="42" applyNumberFormat="0" applyProtection="0">
      <alignment horizontal="right" vertical="center"/>
    </xf>
    <xf numFmtId="4" fontId="129" fillId="0" borderId="54" applyNumberFormat="0" applyProtection="0">
      <alignment horizontal="right" vertical="center"/>
    </xf>
    <xf numFmtId="0" fontId="124" fillId="76" borderId="54" applyNumberFormat="0" applyAlignment="0" applyProtection="0"/>
    <xf numFmtId="4" fontId="129" fillId="111" borderId="54" applyNumberFormat="0" applyProtection="0">
      <alignment horizontal="left" vertical="center" indent="1"/>
    </xf>
    <xf numFmtId="4" fontId="131" fillId="99" borderId="42" applyNumberFormat="0" applyProtection="0">
      <alignment horizontal="left" vertical="center" indent="1"/>
    </xf>
    <xf numFmtId="0" fontId="129" fillId="127" borderId="54" applyNumberFormat="0" applyProtection="0">
      <alignment horizontal="left" vertical="center" indent="1"/>
    </xf>
    <xf numFmtId="0" fontId="136" fillId="123" borderId="54" applyNumberFormat="0" applyAlignment="0" applyProtection="0"/>
    <xf numFmtId="0" fontId="12" fillId="94" borderId="42" applyNumberFormat="0" applyProtection="0">
      <alignment horizontal="left" vertical="center" indent="1"/>
    </xf>
    <xf numFmtId="4" fontId="129" fillId="91" borderId="58" applyNumberFormat="0" applyProtection="0">
      <alignment horizontal="left" vertical="center" indent="1"/>
    </xf>
    <xf numFmtId="0" fontId="12" fillId="81" borderId="42" applyNumberFormat="0" applyProtection="0">
      <alignment horizontal="left" vertical="top" indent="1"/>
    </xf>
    <xf numFmtId="4" fontId="129" fillId="111" borderId="54" applyNumberFormat="0" applyProtection="0">
      <alignment horizontal="left" vertical="center" indent="1"/>
    </xf>
    <xf numFmtId="0" fontId="12" fillId="94" borderId="42" applyNumberFormat="0" applyProtection="0">
      <alignment horizontal="left" vertical="center" indent="1"/>
    </xf>
    <xf numFmtId="4" fontId="110" fillId="92" borderId="42" applyNumberFormat="0" applyProtection="0">
      <alignment horizontal="right" vertical="center"/>
    </xf>
    <xf numFmtId="4" fontId="47" fillId="88" borderId="42" applyNumberFormat="0" applyProtection="0">
      <alignment horizontal="right" vertical="center"/>
    </xf>
    <xf numFmtId="4" fontId="129" fillId="32" borderId="54" applyNumberFormat="0" applyProtection="0">
      <alignment horizontal="left" vertical="center" indent="1"/>
    </xf>
    <xf numFmtId="4" fontId="47" fillId="81" borderId="42" applyNumberFormat="0" applyProtection="0">
      <alignment horizontal="right" vertical="center"/>
    </xf>
    <xf numFmtId="0" fontId="12" fillId="96" borderId="51" applyNumberFormat="0" applyFont="0" applyAlignment="0" applyProtection="0"/>
    <xf numFmtId="0" fontId="12" fillId="96" borderId="51" applyNumberFormat="0" applyFont="0" applyAlignment="0" applyProtection="0"/>
    <xf numFmtId="0" fontId="129" fillId="75" borderId="54" applyNumberFormat="0" applyFont="0" applyAlignment="0" applyProtection="0"/>
    <xf numFmtId="0" fontId="12" fillId="75" borderId="51" applyNumberFormat="0" applyFont="0" applyAlignment="0" applyProtection="0"/>
    <xf numFmtId="0" fontId="12" fillId="75" borderId="51" applyNumberFormat="0" applyFont="0" applyAlignment="0" applyProtection="0"/>
    <xf numFmtId="0" fontId="127" fillId="99" borderId="52" applyNumberFormat="0" applyAlignment="0" applyProtection="0"/>
    <xf numFmtId="0" fontId="127" fillId="99" borderId="52" applyNumberFormat="0" applyAlignment="0" applyProtection="0"/>
    <xf numFmtId="0" fontId="127" fillId="106" borderId="52" applyNumberFormat="0" applyAlignment="0" applyProtection="0"/>
    <xf numFmtId="0" fontId="127" fillId="106" borderId="52" applyNumberFormat="0" applyAlignment="0" applyProtection="0"/>
    <xf numFmtId="4" fontId="47" fillId="86" borderId="42" applyNumberFormat="0" applyProtection="0">
      <alignment horizontal="right" vertical="center"/>
    </xf>
    <xf numFmtId="4" fontId="47" fillId="87" borderId="42" applyNumberFormat="0" applyProtection="0">
      <alignment horizontal="right" vertical="center"/>
    </xf>
    <xf numFmtId="4" fontId="110" fillId="96" borderId="42" applyNumberFormat="0" applyProtection="0">
      <alignment vertical="center"/>
    </xf>
    <xf numFmtId="4" fontId="131" fillId="99" borderId="42" applyNumberFormat="0" applyProtection="0">
      <alignment horizontal="left" vertical="center" indent="1"/>
    </xf>
    <xf numFmtId="4" fontId="12" fillId="93" borderId="58" applyNumberFormat="0" applyProtection="0">
      <alignment horizontal="left" vertical="center" indent="1"/>
    </xf>
    <xf numFmtId="0" fontId="12" fillId="92" borderId="42" applyNumberFormat="0" applyProtection="0">
      <alignment horizontal="left" vertical="center" indent="1"/>
    </xf>
    <xf numFmtId="4" fontId="44" fillId="80" borderId="42" applyNumberFormat="0" applyProtection="0">
      <alignment vertical="center"/>
    </xf>
    <xf numFmtId="4" fontId="46" fillId="32" borderId="42" applyNumberFormat="0" applyProtection="0">
      <alignment vertical="center"/>
    </xf>
    <xf numFmtId="4" fontId="46" fillId="32" borderId="42" applyNumberFormat="0" applyProtection="0">
      <alignment vertical="center"/>
    </xf>
    <xf numFmtId="4" fontId="44" fillId="80" borderId="42" applyNumberFormat="0" applyProtection="0">
      <alignment vertical="center"/>
    </xf>
    <xf numFmtId="4" fontId="44" fillId="80" borderId="42" applyNumberFormat="0" applyProtection="0">
      <alignment vertical="center"/>
    </xf>
    <xf numFmtId="4" fontId="109" fillId="80" borderId="42" applyNumberFormat="0" applyProtection="0">
      <alignment vertical="center"/>
    </xf>
    <xf numFmtId="4" fontId="152" fillId="32" borderId="42" applyNumberFormat="0" applyProtection="0">
      <alignment vertical="center"/>
    </xf>
    <xf numFmtId="4" fontId="152" fillId="32" borderId="42" applyNumberFormat="0" applyProtection="0">
      <alignment vertical="center"/>
    </xf>
    <xf numFmtId="4" fontId="109" fillId="80" borderId="42" applyNumberFormat="0" applyProtection="0">
      <alignment vertical="center"/>
    </xf>
    <xf numFmtId="4" fontId="44" fillId="80" borderId="42" applyNumberFormat="0" applyProtection="0">
      <alignment horizontal="left" vertical="center" indent="1"/>
    </xf>
    <xf numFmtId="4" fontId="45" fillId="32" borderId="42" applyNumberFormat="0" applyProtection="0">
      <alignment horizontal="left" vertical="center" indent="1"/>
    </xf>
    <xf numFmtId="4" fontId="45" fillId="32" borderId="42" applyNumberFormat="0" applyProtection="0">
      <alignment horizontal="left" vertical="center" indent="1"/>
    </xf>
    <xf numFmtId="4" fontId="44" fillId="80" borderId="42" applyNumberFormat="0" applyProtection="0">
      <alignment horizontal="left" vertical="center" indent="1"/>
    </xf>
    <xf numFmtId="4" fontId="44" fillId="80" borderId="42" applyNumberFormat="0" applyProtection="0">
      <alignment horizontal="left" vertical="center" indent="1"/>
    </xf>
    <xf numFmtId="0" fontId="44" fillId="80" borderId="42" applyNumberFormat="0" applyProtection="0">
      <alignment horizontal="left" vertical="top" indent="1"/>
    </xf>
    <xf numFmtId="4" fontId="47" fillId="81" borderId="42" applyNumberFormat="0" applyProtection="0">
      <alignment horizontal="left" vertical="center" indent="1"/>
    </xf>
    <xf numFmtId="4" fontId="46" fillId="32" borderId="42" applyNumberFormat="0" applyProtection="0">
      <alignment vertical="center"/>
    </xf>
    <xf numFmtId="0" fontId="12" fillId="75" borderId="51" applyNumberFormat="0" applyFont="0" applyAlignment="0" applyProtection="0"/>
    <xf numFmtId="4" fontId="45" fillId="142" borderId="42" applyNumberFormat="0" applyProtection="0">
      <alignment horizontal="right" vertical="center"/>
    </xf>
    <xf numFmtId="4" fontId="46" fillId="108" borderId="64" applyNumberFormat="0" applyProtection="0">
      <alignment horizontal="left" vertical="center" indent="1"/>
    </xf>
    <xf numFmtId="4" fontId="47" fillId="82" borderId="42" applyNumberFormat="0" applyProtection="0">
      <alignment horizontal="right" vertical="center"/>
    </xf>
    <xf numFmtId="4" fontId="45" fillId="141" borderId="42" applyNumberFormat="0" applyProtection="0">
      <alignment horizontal="right" vertical="center"/>
    </xf>
    <xf numFmtId="4" fontId="45" fillId="141" borderId="42" applyNumberFormat="0" applyProtection="0">
      <alignment horizontal="right" vertical="center"/>
    </xf>
    <xf numFmtId="4" fontId="47" fillId="82" borderId="42" applyNumberFormat="0" applyProtection="0">
      <alignment horizontal="right" vertical="center"/>
    </xf>
    <xf numFmtId="4" fontId="47" fillId="82" borderId="42" applyNumberFormat="0" applyProtection="0">
      <alignment horizontal="right" vertical="center"/>
    </xf>
    <xf numFmtId="4" fontId="47" fillId="83" borderId="42" applyNumberFormat="0" applyProtection="0">
      <alignment horizontal="right" vertical="center"/>
    </xf>
    <xf numFmtId="4" fontId="45" fillId="110" borderId="42" applyNumberFormat="0" applyProtection="0">
      <alignment horizontal="right" vertical="center"/>
    </xf>
    <xf numFmtId="4" fontId="45" fillId="110" borderId="42" applyNumberFormat="0" applyProtection="0">
      <alignment horizontal="right" vertical="center"/>
    </xf>
    <xf numFmtId="4" fontId="47" fillId="83" borderId="42" applyNumberFormat="0" applyProtection="0">
      <alignment horizontal="right" vertical="center"/>
    </xf>
    <xf numFmtId="4" fontId="47" fillId="83" borderId="42" applyNumberFormat="0" applyProtection="0">
      <alignment horizontal="right" vertical="center"/>
    </xf>
    <xf numFmtId="4" fontId="47" fillId="84" borderId="42" applyNumberFormat="0" applyProtection="0">
      <alignment horizontal="right" vertical="center"/>
    </xf>
    <xf numFmtId="4" fontId="45" fillId="142" borderId="42" applyNumberFormat="0" applyProtection="0">
      <alignment horizontal="right" vertical="center"/>
    </xf>
    <xf numFmtId="4" fontId="45" fillId="142" borderId="42" applyNumberFormat="0" applyProtection="0">
      <alignment horizontal="right" vertical="center"/>
    </xf>
    <xf numFmtId="4" fontId="47" fillId="84" borderId="42" applyNumberFormat="0" applyProtection="0">
      <alignment horizontal="right" vertical="center"/>
    </xf>
    <xf numFmtId="4" fontId="47" fillId="84" borderId="42" applyNumberFormat="0" applyProtection="0">
      <alignment horizontal="right" vertical="center"/>
    </xf>
    <xf numFmtId="4" fontId="47" fillId="85" borderId="42" applyNumberFormat="0" applyProtection="0">
      <alignment horizontal="right" vertical="center"/>
    </xf>
    <xf numFmtId="4" fontId="45" fillId="28" borderId="42" applyNumberFormat="0" applyProtection="0">
      <alignment horizontal="right" vertical="center"/>
    </xf>
    <xf numFmtId="4" fontId="45" fillId="28" borderId="42" applyNumberFormat="0" applyProtection="0">
      <alignment horizontal="right" vertical="center"/>
    </xf>
    <xf numFmtId="4" fontId="47" fillId="85" borderId="42" applyNumberFormat="0" applyProtection="0">
      <alignment horizontal="right" vertical="center"/>
    </xf>
    <xf numFmtId="4" fontId="47" fillId="85" borderId="42" applyNumberFormat="0" applyProtection="0">
      <alignment horizontal="right" vertical="center"/>
    </xf>
    <xf numFmtId="4" fontId="47" fillId="86" borderId="42" applyNumberFormat="0" applyProtection="0">
      <alignment horizontal="right" vertical="center"/>
    </xf>
    <xf numFmtId="4" fontId="45" fillId="143" borderId="42" applyNumberFormat="0" applyProtection="0">
      <alignment horizontal="right" vertical="center"/>
    </xf>
    <xf numFmtId="4" fontId="45" fillId="143" borderId="42" applyNumberFormat="0" applyProtection="0">
      <alignment horizontal="right" vertical="center"/>
    </xf>
    <xf numFmtId="4" fontId="47" fillId="86" borderId="42" applyNumberFormat="0" applyProtection="0">
      <alignment horizontal="right" vertical="center"/>
    </xf>
    <xf numFmtId="4" fontId="47" fillId="86" borderId="42" applyNumberFormat="0" applyProtection="0">
      <alignment horizontal="right" vertical="center"/>
    </xf>
    <xf numFmtId="4" fontId="47" fillId="87" borderId="42" applyNumberFormat="0" applyProtection="0">
      <alignment horizontal="right" vertical="center"/>
    </xf>
    <xf numFmtId="4" fontId="45" fillId="98" borderId="42" applyNumberFormat="0" applyProtection="0">
      <alignment horizontal="right" vertical="center"/>
    </xf>
    <xf numFmtId="4" fontId="45" fillId="98" borderId="42" applyNumberFormat="0" applyProtection="0">
      <alignment horizontal="right" vertical="center"/>
    </xf>
    <xf numFmtId="4" fontId="47" fillId="87" borderId="42" applyNumberFormat="0" applyProtection="0">
      <alignment horizontal="right" vertical="center"/>
    </xf>
    <xf numFmtId="4" fontId="47" fillId="87" borderId="42" applyNumberFormat="0" applyProtection="0">
      <alignment horizontal="right" vertical="center"/>
    </xf>
    <xf numFmtId="4" fontId="47" fillId="88" borderId="42" applyNumberFormat="0" applyProtection="0">
      <alignment horizontal="right" vertical="center"/>
    </xf>
    <xf numFmtId="4" fontId="45" fillId="144" borderId="42" applyNumberFormat="0" applyProtection="0">
      <alignment horizontal="right" vertical="center"/>
    </xf>
    <xf numFmtId="4" fontId="45" fillId="144" borderId="42" applyNumberFormat="0" applyProtection="0">
      <alignment horizontal="right" vertical="center"/>
    </xf>
    <xf numFmtId="4" fontId="47" fillId="88" borderId="42" applyNumberFormat="0" applyProtection="0">
      <alignment horizontal="right" vertical="center"/>
    </xf>
    <xf numFmtId="4" fontId="47" fillId="88" borderId="42" applyNumberFormat="0" applyProtection="0">
      <alignment horizontal="right" vertical="center"/>
    </xf>
    <xf numFmtId="4" fontId="47" fillId="89" borderId="42" applyNumberFormat="0" applyProtection="0">
      <alignment horizontal="right" vertical="center"/>
    </xf>
    <xf numFmtId="4" fontId="45" fillId="145" borderId="42" applyNumberFormat="0" applyProtection="0">
      <alignment horizontal="right" vertical="center"/>
    </xf>
    <xf numFmtId="4" fontId="45" fillId="145" borderId="42" applyNumberFormat="0" applyProtection="0">
      <alignment horizontal="right" vertical="center"/>
    </xf>
    <xf numFmtId="4" fontId="47" fillId="89" borderId="42" applyNumberFormat="0" applyProtection="0">
      <alignment horizontal="right" vertical="center"/>
    </xf>
    <xf numFmtId="4" fontId="47" fillId="89" borderId="42" applyNumberFormat="0" applyProtection="0">
      <alignment horizontal="right" vertical="center"/>
    </xf>
    <xf numFmtId="4" fontId="47" fillId="90" borderId="42" applyNumberFormat="0" applyProtection="0">
      <alignment horizontal="right" vertical="center"/>
    </xf>
    <xf numFmtId="4" fontId="45" fillId="146" borderId="42" applyNumberFormat="0" applyProtection="0">
      <alignment horizontal="right" vertical="center"/>
    </xf>
    <xf numFmtId="4" fontId="45" fillId="146" borderId="42" applyNumberFormat="0" applyProtection="0">
      <alignment horizontal="right" vertical="center"/>
    </xf>
    <xf numFmtId="4" fontId="47" fillId="90" borderId="42" applyNumberFormat="0" applyProtection="0">
      <alignment horizontal="right" vertical="center"/>
    </xf>
    <xf numFmtId="4" fontId="47" fillId="90" borderId="42" applyNumberFormat="0" applyProtection="0">
      <alignment horizontal="right" vertical="center"/>
    </xf>
    <xf numFmtId="4" fontId="47" fillId="96" borderId="42" applyNumberFormat="0" applyProtection="0">
      <alignment horizontal="left" vertical="center" indent="1"/>
    </xf>
    <xf numFmtId="4" fontId="47" fillId="86" borderId="42" applyNumberFormat="0" applyProtection="0">
      <alignment horizontal="right" vertical="center"/>
    </xf>
    <xf numFmtId="4" fontId="129" fillId="86" borderId="54" applyNumberFormat="0" applyProtection="0">
      <alignment horizontal="right" vertical="center"/>
    </xf>
    <xf numFmtId="0" fontId="117" fillId="106" borderId="45" applyNumberFormat="0" applyAlignment="0" applyProtection="0"/>
    <xf numFmtId="4" fontId="47" fillId="81" borderId="42" applyNumberFormat="0" applyProtection="0">
      <alignment horizontal="left" vertical="center" indent="1"/>
    </xf>
    <xf numFmtId="4" fontId="109" fillId="80" borderId="42" applyNumberFormat="0" applyProtection="0">
      <alignment vertical="center"/>
    </xf>
    <xf numFmtId="0" fontId="129" fillId="81" borderId="42" applyNumberFormat="0" applyProtection="0">
      <alignment horizontal="left" vertical="top" indent="1"/>
    </xf>
    <xf numFmtId="4" fontId="47" fillId="87" borderId="42" applyNumberFormat="0" applyProtection="0">
      <alignment horizontal="right" vertical="center"/>
    </xf>
    <xf numFmtId="4" fontId="47" fillId="84" borderId="42" applyNumberFormat="0" applyProtection="0">
      <alignment horizontal="right" vertical="center"/>
    </xf>
    <xf numFmtId="4" fontId="129" fillId="111" borderId="54" applyNumberFormat="0" applyProtection="0">
      <alignment horizontal="left" vertical="center" indent="1"/>
    </xf>
    <xf numFmtId="4" fontId="47" fillId="96" borderId="42" applyNumberFormat="0" applyProtection="0">
      <alignment vertical="center"/>
    </xf>
    <xf numFmtId="0" fontId="12" fillId="94" borderId="42" applyNumberFormat="0" applyProtection="0">
      <alignment horizontal="left" vertical="center" indent="1"/>
    </xf>
    <xf numFmtId="4" fontId="45" fillId="148" borderId="42" applyNumberFormat="0" applyProtection="0">
      <alignment vertical="center"/>
    </xf>
    <xf numFmtId="4" fontId="47" fillId="81" borderId="42" applyNumberFormat="0" applyProtection="0">
      <alignment horizontal="right" vertical="center"/>
    </xf>
    <xf numFmtId="4" fontId="45" fillId="108" borderId="42" applyNumberFormat="0" applyProtection="0">
      <alignment horizontal="right" vertical="center"/>
    </xf>
    <xf numFmtId="4" fontId="45" fillId="108" borderId="42" applyNumberFormat="0" applyProtection="0">
      <alignment horizontal="right" vertical="center"/>
    </xf>
    <xf numFmtId="4" fontId="47" fillId="81" borderId="42" applyNumberFormat="0" applyProtection="0">
      <alignment horizontal="right" vertical="center"/>
    </xf>
    <xf numFmtId="4" fontId="47" fillId="81" borderId="42" applyNumberFormat="0" applyProtection="0">
      <alignment horizontal="right" vertical="center"/>
    </xf>
    <xf numFmtId="4" fontId="153" fillId="148" borderId="42" applyNumberFormat="0" applyProtection="0">
      <alignment vertical="center"/>
    </xf>
    <xf numFmtId="4" fontId="47" fillId="82" borderId="42" applyNumberFormat="0" applyProtection="0">
      <alignment horizontal="right" vertical="center"/>
    </xf>
    <xf numFmtId="4" fontId="129" fillId="81" borderId="54" applyNumberFormat="0" applyProtection="0">
      <alignment horizontal="right" vertical="center"/>
    </xf>
    <xf numFmtId="4" fontId="45" fillId="148" borderId="42" applyNumberFormat="0" applyProtection="0">
      <alignment vertical="center"/>
    </xf>
    <xf numFmtId="4" fontId="46" fillId="108" borderId="64" applyNumberFormat="0" applyProtection="0">
      <alignment horizontal="left" vertical="center" indent="1"/>
    </xf>
    <xf numFmtId="0" fontId="108" fillId="0" borderId="53" applyNumberFormat="0" applyFill="0" applyAlignment="0" applyProtection="0"/>
    <xf numFmtId="4" fontId="129" fillId="88" borderId="54" applyNumberFormat="0" applyProtection="0">
      <alignment horizontal="right" vertical="center"/>
    </xf>
    <xf numFmtId="4" fontId="45" fillId="110" borderId="42" applyNumberFormat="0" applyProtection="0">
      <alignment horizontal="right" vertical="center"/>
    </xf>
    <xf numFmtId="0" fontId="12" fillId="93" borderId="42" applyNumberFormat="0" applyProtection="0">
      <alignment horizontal="left" vertical="center" indent="1"/>
    </xf>
    <xf numFmtId="0" fontId="12" fillId="93" borderId="42" applyNumberFormat="0" applyProtection="0">
      <alignment horizontal="left" vertical="center" indent="1"/>
    </xf>
    <xf numFmtId="0" fontId="12" fillId="93" borderId="42" applyNumberFormat="0" applyProtection="0">
      <alignment horizontal="left" vertical="center" indent="1"/>
    </xf>
    <xf numFmtId="0" fontId="12" fillId="93" borderId="42" applyNumberFormat="0" applyProtection="0">
      <alignment horizontal="left" vertical="center" indent="1"/>
    </xf>
    <xf numFmtId="0" fontId="12" fillId="93" borderId="42" applyNumberFormat="0" applyProtection="0">
      <alignment horizontal="left" vertical="top" indent="1"/>
    </xf>
    <xf numFmtId="0" fontId="129" fillId="93" borderId="42" applyNumberFormat="0" applyProtection="0">
      <alignment horizontal="left" vertical="top" indent="1"/>
    </xf>
    <xf numFmtId="0" fontId="12" fillId="93" borderId="42" applyNumberFormat="0" applyProtection="0">
      <alignment horizontal="left" vertical="top" indent="1"/>
    </xf>
    <xf numFmtId="0" fontId="12" fillId="93" borderId="42" applyNumberFormat="0" applyProtection="0">
      <alignment horizontal="left" vertical="top" indent="1"/>
    </xf>
    <xf numFmtId="0" fontId="12" fillId="81" borderId="42" applyNumberFormat="0" applyProtection="0">
      <alignment horizontal="left" vertical="center" indent="1"/>
    </xf>
    <xf numFmtId="0" fontId="12" fillId="81" borderId="42" applyNumberFormat="0" applyProtection="0">
      <alignment horizontal="left" vertical="center" indent="1"/>
    </xf>
    <xf numFmtId="0" fontId="12" fillId="81" borderId="42" applyNumberFormat="0" applyProtection="0">
      <alignment horizontal="left" vertical="center" indent="1"/>
    </xf>
    <xf numFmtId="0" fontId="12" fillId="81" borderId="42" applyNumberFormat="0" applyProtection="0">
      <alignment horizontal="left" vertical="center" indent="1"/>
    </xf>
    <xf numFmtId="0" fontId="12" fillId="81" borderId="42" applyNumberFormat="0" applyProtection="0">
      <alignment horizontal="left" vertical="top" indent="1"/>
    </xf>
    <xf numFmtId="0" fontId="129" fillId="81" borderId="42" applyNumberFormat="0" applyProtection="0">
      <alignment horizontal="left" vertical="top" indent="1"/>
    </xf>
    <xf numFmtId="0" fontId="12" fillId="81" borderId="42" applyNumberFormat="0" applyProtection="0">
      <alignment horizontal="left" vertical="top" indent="1"/>
    </xf>
    <xf numFmtId="0" fontId="12" fillId="81" borderId="42" applyNumberFormat="0" applyProtection="0">
      <alignment horizontal="left" vertical="top" indent="1"/>
    </xf>
    <xf numFmtId="0" fontId="12" fillId="94" borderId="42" applyNumberFormat="0" applyProtection="0">
      <alignment horizontal="left" vertical="center" indent="1"/>
    </xf>
    <xf numFmtId="0" fontId="12" fillId="94" borderId="42" applyNumberFormat="0" applyProtection="0">
      <alignment horizontal="left" vertical="center" indent="1"/>
    </xf>
    <xf numFmtId="0" fontId="12" fillId="94" borderId="42" applyNumberFormat="0" applyProtection="0">
      <alignment horizontal="left" vertical="center" indent="1"/>
    </xf>
    <xf numFmtId="0" fontId="12" fillId="94" borderId="42" applyNumberFormat="0" applyProtection="0">
      <alignment horizontal="left" vertical="center" indent="1"/>
    </xf>
    <xf numFmtId="0" fontId="12" fillId="94" borderId="42" applyNumberFormat="0" applyProtection="0">
      <alignment horizontal="left" vertical="top" indent="1"/>
    </xf>
    <xf numFmtId="0" fontId="129" fillId="94" borderId="42" applyNumberFormat="0" applyProtection="0">
      <alignment horizontal="left" vertical="top" indent="1"/>
    </xf>
    <xf numFmtId="0" fontId="12" fillId="94" borderId="42" applyNumberFormat="0" applyProtection="0">
      <alignment horizontal="left" vertical="top" indent="1"/>
    </xf>
    <xf numFmtId="0" fontId="12" fillId="94" borderId="42" applyNumberFormat="0" applyProtection="0">
      <alignment horizontal="left" vertical="top" indent="1"/>
    </xf>
    <xf numFmtId="0" fontId="12" fillId="92" borderId="42" applyNumberFormat="0" applyProtection="0">
      <alignment horizontal="left" vertical="center" indent="1"/>
    </xf>
    <xf numFmtId="0" fontId="12" fillId="92" borderId="42" applyNumberFormat="0" applyProtection="0">
      <alignment horizontal="left" vertical="center" indent="1"/>
    </xf>
    <xf numFmtId="0" fontId="12" fillId="92" borderId="42" applyNumberFormat="0" applyProtection="0">
      <alignment horizontal="left" vertical="center" indent="1"/>
    </xf>
    <xf numFmtId="0" fontId="12" fillId="92" borderId="42" applyNumberFormat="0" applyProtection="0">
      <alignment horizontal="left" vertical="center" indent="1"/>
    </xf>
    <xf numFmtId="0" fontId="12" fillId="92" borderId="42" applyNumberFormat="0" applyProtection="0">
      <alignment horizontal="left" vertical="top" indent="1"/>
    </xf>
    <xf numFmtId="0" fontId="129" fillId="92" borderId="42" applyNumberFormat="0" applyProtection="0">
      <alignment horizontal="left" vertical="top" indent="1"/>
    </xf>
    <xf numFmtId="0" fontId="12" fillId="92" borderId="42" applyNumberFormat="0" applyProtection="0">
      <alignment horizontal="left" vertical="top" indent="1"/>
    </xf>
    <xf numFmtId="0" fontId="12" fillId="92" borderId="42" applyNumberFormat="0" applyProtection="0">
      <alignment horizontal="left" vertical="top" indent="1"/>
    </xf>
    <xf numFmtId="0" fontId="12" fillId="95" borderId="67" applyNumberFormat="0">
      <protection locked="0"/>
    </xf>
    <xf numFmtId="0" fontId="12" fillId="93" borderId="42" applyNumberFormat="0" applyProtection="0">
      <alignment horizontal="left" vertical="center" indent="1"/>
    </xf>
    <xf numFmtId="0" fontId="12" fillId="95" borderId="67" applyNumberFormat="0">
      <protection locked="0"/>
    </xf>
    <xf numFmtId="0" fontId="12" fillId="95" borderId="67" applyNumberFormat="0">
      <protection locked="0"/>
    </xf>
    <xf numFmtId="4" fontId="47" fillId="96" borderId="42" applyNumberFormat="0" applyProtection="0">
      <alignment vertical="center"/>
    </xf>
    <xf numFmtId="4" fontId="45" fillId="148" borderId="42" applyNumberFormat="0" applyProtection="0">
      <alignment vertical="center"/>
    </xf>
    <xf numFmtId="4" fontId="45" fillId="148" borderId="42" applyNumberFormat="0" applyProtection="0">
      <alignment vertical="center"/>
    </xf>
    <xf numFmtId="4" fontId="47" fillId="96" borderId="42" applyNumberFormat="0" applyProtection="0">
      <alignment vertical="center"/>
    </xf>
    <xf numFmtId="4" fontId="110" fillId="96" borderId="42" applyNumberFormat="0" applyProtection="0">
      <alignment vertical="center"/>
    </xf>
    <xf numFmtId="4" fontId="153" fillId="148" borderId="42" applyNumberFormat="0" applyProtection="0">
      <alignment vertical="center"/>
    </xf>
    <xf numFmtId="4" fontId="153" fillId="148" borderId="42" applyNumberFormat="0" applyProtection="0">
      <alignment vertical="center"/>
    </xf>
    <xf numFmtId="4" fontId="110" fillId="96" borderId="42" applyNumberFormat="0" applyProtection="0">
      <alignment vertical="center"/>
    </xf>
    <xf numFmtId="4" fontId="47" fillId="96" borderId="42" applyNumberFormat="0" applyProtection="0">
      <alignment horizontal="left" vertical="center" indent="1"/>
    </xf>
    <xf numFmtId="4" fontId="46" fillId="108" borderId="64" applyNumberFormat="0" applyProtection="0">
      <alignment horizontal="left" vertical="center" indent="1"/>
    </xf>
    <xf numFmtId="4" fontId="46" fillId="108" borderId="64" applyNumberFormat="0" applyProtection="0">
      <alignment horizontal="left" vertical="center" indent="1"/>
    </xf>
    <xf numFmtId="4" fontId="47" fillId="96" borderId="42" applyNumberFormat="0" applyProtection="0">
      <alignment horizontal="left" vertical="center" indent="1"/>
    </xf>
    <xf numFmtId="0" fontId="47" fillId="96" borderId="42" applyNumberFormat="0" applyProtection="0">
      <alignment horizontal="left" vertical="top" indent="1"/>
    </xf>
    <xf numFmtId="4" fontId="47" fillId="92" borderId="42" applyNumberFormat="0" applyProtection="0">
      <alignment horizontal="right" vertical="center"/>
    </xf>
    <xf numFmtId="4" fontId="45" fillId="148" borderId="42" applyNumberFormat="0" applyProtection="0">
      <alignment horizontal="right" vertical="center"/>
    </xf>
    <xf numFmtId="4" fontId="45" fillId="148" borderId="42" applyNumberFormat="0" applyProtection="0">
      <alignment horizontal="right" vertical="center"/>
    </xf>
    <xf numFmtId="4" fontId="47" fillId="92" borderId="42" applyNumberFormat="0" applyProtection="0">
      <alignment horizontal="right" vertical="center"/>
    </xf>
    <xf numFmtId="4" fontId="47" fillId="92" borderId="42" applyNumberFormat="0" applyProtection="0">
      <alignment horizontal="right" vertical="center"/>
    </xf>
    <xf numFmtId="4" fontId="110" fillId="92" borderId="42" applyNumberFormat="0" applyProtection="0">
      <alignment horizontal="right" vertical="center"/>
    </xf>
    <xf numFmtId="4" fontId="153" fillId="148" borderId="42" applyNumberFormat="0" applyProtection="0">
      <alignment horizontal="right" vertical="center"/>
    </xf>
    <xf numFmtId="4" fontId="153" fillId="148" borderId="42" applyNumberFormat="0" applyProtection="0">
      <alignment horizontal="right" vertical="center"/>
    </xf>
    <xf numFmtId="4" fontId="110" fillId="92" borderId="42" applyNumberFormat="0" applyProtection="0">
      <alignment horizontal="right" vertical="center"/>
    </xf>
    <xf numFmtId="4" fontId="129" fillId="111" borderId="54" applyNumberFormat="0" applyProtection="0">
      <alignment horizontal="left" vertical="center" indent="1"/>
    </xf>
    <xf numFmtId="4" fontId="129" fillId="111" borderId="54" applyNumberFormat="0" applyProtection="0">
      <alignment horizontal="left" vertical="center" indent="1"/>
    </xf>
    <xf numFmtId="4" fontId="46" fillId="108" borderId="42" applyNumberFormat="0" applyProtection="0">
      <alignment horizontal="left" vertical="center" indent="1"/>
    </xf>
    <xf numFmtId="4" fontId="129" fillId="111" borderId="54" applyNumberFormat="0" applyProtection="0">
      <alignment horizontal="left" vertical="center" indent="1"/>
    </xf>
    <xf numFmtId="4" fontId="129" fillId="111" borderId="54" applyNumberFormat="0" applyProtection="0">
      <alignment horizontal="left" vertical="center" indent="1"/>
    </xf>
    <xf numFmtId="4" fontId="47" fillId="81" borderId="42" applyNumberFormat="0" applyProtection="0">
      <alignment horizontal="left" vertical="center" indent="1"/>
    </xf>
    <xf numFmtId="4" fontId="46" fillId="108" borderId="42" applyNumberFormat="0" applyProtection="0">
      <alignment horizontal="left" vertical="center" indent="1"/>
    </xf>
    <xf numFmtId="0" fontId="47" fillId="81" borderId="42" applyNumberFormat="0" applyProtection="0">
      <alignment horizontal="left" vertical="top" indent="1"/>
    </xf>
    <xf numFmtId="0" fontId="44" fillId="80" borderId="42" applyNumberFormat="0" applyProtection="0">
      <alignment horizontal="left" vertical="top" indent="1"/>
    </xf>
    <xf numFmtId="4" fontId="111" fillId="109" borderId="64" applyNumberFormat="0" applyProtection="0">
      <alignment horizontal="left" vertical="center" indent="1"/>
    </xf>
    <xf numFmtId="4" fontId="111" fillId="109" borderId="64" applyNumberFormat="0" applyProtection="0">
      <alignment horizontal="left" vertical="center" indent="1"/>
    </xf>
    <xf numFmtId="4" fontId="44" fillId="80" borderId="42" applyNumberFormat="0" applyProtection="0">
      <alignment horizontal="left" vertical="center" indent="1"/>
    </xf>
    <xf numFmtId="0" fontId="129" fillId="128" borderId="67"/>
    <xf numFmtId="4" fontId="112" fillId="92" borderId="42" applyNumberFormat="0" applyProtection="0">
      <alignment horizontal="right" vertical="center"/>
    </xf>
    <xf numFmtId="4" fontId="154" fillId="148" borderId="42" applyNumberFormat="0" applyProtection="0">
      <alignment horizontal="right" vertical="center"/>
    </xf>
    <xf numFmtId="4" fontId="154" fillId="148" borderId="42" applyNumberFormat="0" applyProtection="0">
      <alignment horizontal="right" vertical="center"/>
    </xf>
    <xf numFmtId="4" fontId="112" fillId="92" borderId="42" applyNumberFormat="0" applyProtection="0">
      <alignment horizontal="right" vertical="center"/>
    </xf>
    <xf numFmtId="0" fontId="44" fillId="80" borderId="42" applyNumberFormat="0" applyProtection="0">
      <alignment horizontal="left" vertical="top" indent="1"/>
    </xf>
    <xf numFmtId="4" fontId="47" fillId="86" borderId="42" applyNumberFormat="0" applyProtection="0">
      <alignment horizontal="right" vertical="center"/>
    </xf>
    <xf numFmtId="4" fontId="47" fillId="86" borderId="42" applyNumberFormat="0" applyProtection="0">
      <alignment horizontal="right" vertical="center"/>
    </xf>
    <xf numFmtId="0" fontId="12" fillId="94" borderId="42" applyNumberFormat="0" applyProtection="0">
      <alignment horizontal="left" vertical="top" indent="1"/>
    </xf>
    <xf numFmtId="0" fontId="12" fillId="81" borderId="42" applyNumberFormat="0" applyProtection="0">
      <alignment horizontal="left" vertical="center" indent="1"/>
    </xf>
    <xf numFmtId="0" fontId="12" fillId="93" borderId="42" applyNumberFormat="0" applyProtection="0">
      <alignment horizontal="left" vertical="top" indent="1"/>
    </xf>
    <xf numFmtId="0" fontId="132" fillId="80" borderId="42" applyNumberFormat="0" applyProtection="0">
      <alignment horizontal="left" vertical="top" indent="1"/>
    </xf>
    <xf numFmtId="4" fontId="129" fillId="81" borderId="54" applyNumberFormat="0" applyProtection="0">
      <alignment horizontal="right" vertical="center"/>
    </xf>
    <xf numFmtId="0" fontId="12" fillId="93" borderId="42" applyNumberFormat="0" applyProtection="0">
      <alignment horizontal="left" vertical="top" indent="1"/>
    </xf>
    <xf numFmtId="37" fontId="27" fillId="0" borderId="14" applyNumberFormat="0"/>
    <xf numFmtId="4" fontId="47" fillId="88" borderId="42" applyNumberFormat="0" applyProtection="0">
      <alignment horizontal="right" vertical="center"/>
    </xf>
    <xf numFmtId="0" fontId="12" fillId="93" borderId="42" applyNumberFormat="0" applyProtection="0">
      <alignment horizontal="left" vertical="center" indent="1"/>
    </xf>
    <xf numFmtId="4" fontId="110" fillId="92" borderId="42" applyNumberFormat="0" applyProtection="0">
      <alignment horizontal="right" vertical="center"/>
    </xf>
    <xf numFmtId="4" fontId="47" fillId="96" borderId="42" applyNumberFormat="0" applyProtection="0">
      <alignment horizontal="left" vertical="center" indent="1"/>
    </xf>
    <xf numFmtId="185" fontId="27" fillId="0" borderId="16" applyFill="0"/>
    <xf numFmtId="0" fontId="108" fillId="0" borderId="66" applyNumberFormat="0" applyFill="0" applyAlignment="0" applyProtection="0"/>
    <xf numFmtId="0" fontId="108" fillId="0" borderId="66" applyNumberFormat="0" applyFill="0" applyAlignment="0" applyProtection="0"/>
    <xf numFmtId="0" fontId="129" fillId="94" borderId="42" applyNumberFormat="0" applyProtection="0">
      <alignment horizontal="left" vertical="top" indent="1"/>
    </xf>
    <xf numFmtId="0" fontId="12" fillId="92" borderId="42" applyNumberFormat="0" applyProtection="0">
      <alignment horizontal="left" vertical="center" indent="1"/>
    </xf>
    <xf numFmtId="4" fontId="153" fillId="148" borderId="42" applyNumberFormat="0" applyProtection="0">
      <alignment vertical="center"/>
    </xf>
    <xf numFmtId="4" fontId="47" fillId="92" borderId="42" applyNumberFormat="0" applyProtection="0">
      <alignment horizontal="right" vertical="center"/>
    </xf>
    <xf numFmtId="4" fontId="47" fillId="89" borderId="42" applyNumberFormat="0" applyProtection="0">
      <alignment horizontal="right" vertical="center"/>
    </xf>
    <xf numFmtId="4" fontId="110" fillId="92" borderId="42" applyNumberFormat="0" applyProtection="0">
      <alignment horizontal="right" vertical="center"/>
    </xf>
    <xf numFmtId="4" fontId="45" fillId="148" borderId="42" applyNumberFormat="0" applyProtection="0">
      <alignment horizontal="right" vertical="center"/>
    </xf>
    <xf numFmtId="4" fontId="45" fillId="110" borderId="42" applyNumberFormat="0" applyProtection="0">
      <alignment horizontal="right" vertical="center"/>
    </xf>
    <xf numFmtId="0" fontId="129" fillId="128" borderId="67"/>
    <xf numFmtId="4" fontId="138" fillId="21" borderId="67" applyNumberFormat="0" applyProtection="0">
      <alignment vertical="center"/>
    </xf>
    <xf numFmtId="0" fontId="12" fillId="81" borderId="42" applyNumberFormat="0" applyProtection="0">
      <alignment horizontal="left" vertical="top" indent="1"/>
    </xf>
    <xf numFmtId="4" fontId="129" fillId="0" borderId="54" applyNumberFormat="0" applyProtection="0">
      <alignment horizontal="right" vertical="center"/>
    </xf>
    <xf numFmtId="0" fontId="129" fillId="93" borderId="42" applyNumberFormat="0" applyProtection="0">
      <alignment horizontal="left" vertical="top" indent="1"/>
    </xf>
    <xf numFmtId="4" fontId="129" fillId="87" borderId="54" applyNumberFormat="0" applyProtection="0">
      <alignment horizontal="right" vertical="center"/>
    </xf>
    <xf numFmtId="4" fontId="129" fillId="87" borderId="54" applyNumberFormat="0" applyProtection="0">
      <alignment horizontal="right" vertical="center"/>
    </xf>
    <xf numFmtId="4" fontId="129" fillId="80" borderId="54" applyNumberFormat="0" applyProtection="0">
      <alignment vertical="center"/>
    </xf>
    <xf numFmtId="0" fontId="127" fillId="123" borderId="52" applyNumberFormat="0" applyAlignment="0" applyProtection="0"/>
    <xf numFmtId="0" fontId="47" fillId="96" borderId="42" applyNumberFormat="0" applyProtection="0">
      <alignment horizontal="left" vertical="top" indent="1"/>
    </xf>
    <xf numFmtId="4" fontId="44" fillId="80" borderId="42" applyNumberFormat="0" applyProtection="0">
      <alignment horizontal="left" vertical="center" indent="1"/>
    </xf>
    <xf numFmtId="4" fontId="45" fillId="32" borderId="42" applyNumberFormat="0" applyProtection="0">
      <alignment horizontal="left" vertical="center" indent="1"/>
    </xf>
    <xf numFmtId="4" fontId="154" fillId="148" borderId="42" applyNumberFormat="0" applyProtection="0">
      <alignment horizontal="right" vertical="center"/>
    </xf>
    <xf numFmtId="0" fontId="12" fillId="94" borderId="42" applyNumberFormat="0" applyProtection="0">
      <alignment horizontal="left" vertical="top" indent="1"/>
    </xf>
    <xf numFmtId="4" fontId="47" fillId="87" borderId="42" applyNumberFormat="0" applyProtection="0">
      <alignment horizontal="right" vertical="center"/>
    </xf>
    <xf numFmtId="4" fontId="47" fillId="83" borderId="42" applyNumberFormat="0" applyProtection="0">
      <alignment horizontal="right" vertical="center"/>
    </xf>
    <xf numFmtId="4" fontId="129" fillId="111" borderId="54" applyNumberFormat="0" applyProtection="0">
      <alignment horizontal="left" vertical="center" indent="1"/>
    </xf>
    <xf numFmtId="0" fontId="12" fillId="81" borderId="42" applyNumberFormat="0" applyProtection="0">
      <alignment horizontal="left" vertical="top" indent="1"/>
    </xf>
    <xf numFmtId="4" fontId="47" fillId="90" borderId="42" applyNumberFormat="0" applyProtection="0">
      <alignment horizontal="right" vertical="center"/>
    </xf>
    <xf numFmtId="4" fontId="45" fillId="141" borderId="42" applyNumberFormat="0" applyProtection="0">
      <alignment horizontal="right" vertical="center"/>
    </xf>
    <xf numFmtId="0" fontId="12" fillId="93" borderId="42" applyNumberFormat="0" applyProtection="0">
      <alignment horizontal="left" vertical="top" indent="1"/>
    </xf>
    <xf numFmtId="0" fontId="12" fillId="93" borderId="42" applyNumberFormat="0" applyProtection="0">
      <alignment horizontal="left" vertical="top" indent="1"/>
    </xf>
    <xf numFmtId="4" fontId="45" fillId="143" borderId="42" applyNumberFormat="0" applyProtection="0">
      <alignment horizontal="right" vertical="center"/>
    </xf>
    <xf numFmtId="4" fontId="47" fillId="89" borderId="42" applyNumberFormat="0" applyProtection="0">
      <alignment horizontal="right" vertical="center"/>
    </xf>
    <xf numFmtId="4" fontId="47" fillId="85" borderId="42" applyNumberFormat="0" applyProtection="0">
      <alignment horizontal="right" vertical="center"/>
    </xf>
    <xf numFmtId="4" fontId="45" fillId="98" borderId="42" applyNumberFormat="0" applyProtection="0">
      <alignment horizontal="right" vertical="center"/>
    </xf>
    <xf numFmtId="4" fontId="44" fillId="80" borderId="42" applyNumberFormat="0" applyProtection="0">
      <alignment horizontal="left" vertical="center" indent="1"/>
    </xf>
    <xf numFmtId="0" fontId="129" fillId="94" borderId="54" applyNumberFormat="0" applyProtection="0">
      <alignment horizontal="left" vertical="center" indent="1"/>
    </xf>
    <xf numFmtId="4" fontId="46" fillId="108" borderId="42" applyNumberFormat="0" applyProtection="0">
      <alignment horizontal="left" vertical="center" indent="1"/>
    </xf>
    <xf numFmtId="4" fontId="45" fillId="143" borderId="42" applyNumberFormat="0" applyProtection="0">
      <alignment horizontal="right" vertical="center"/>
    </xf>
    <xf numFmtId="4" fontId="46" fillId="32" borderId="42" applyNumberFormat="0" applyProtection="0">
      <alignment vertical="center"/>
    </xf>
    <xf numFmtId="0" fontId="12" fillId="81" borderId="42" applyNumberFormat="0" applyProtection="0">
      <alignment horizontal="left" vertical="center" indent="1"/>
    </xf>
    <xf numFmtId="4" fontId="47" fillId="89" borderId="42" applyNumberFormat="0" applyProtection="0">
      <alignment horizontal="right" vertical="center"/>
    </xf>
    <xf numFmtId="4" fontId="47" fillId="85" borderId="42" applyNumberFormat="0" applyProtection="0">
      <alignment horizontal="right" vertical="center"/>
    </xf>
    <xf numFmtId="4" fontId="45" fillId="148" borderId="42" applyNumberFormat="0" applyProtection="0">
      <alignment vertical="center"/>
    </xf>
    <xf numFmtId="4" fontId="129" fillId="80" borderId="54" applyNumberFormat="0" applyProtection="0">
      <alignment vertical="center"/>
    </xf>
    <xf numFmtId="4" fontId="129" fillId="32" borderId="54" applyNumberFormat="0" applyProtection="0">
      <alignment horizontal="left" vertical="center" indent="1"/>
    </xf>
    <xf numFmtId="4" fontId="129" fillId="111" borderId="54" applyNumberFormat="0" applyProtection="0">
      <alignment horizontal="left" vertical="center" indent="1"/>
    </xf>
    <xf numFmtId="4" fontId="129" fillId="82" borderId="54" applyNumberFormat="0" applyProtection="0">
      <alignment horizontal="right" vertical="center"/>
    </xf>
    <xf numFmtId="4" fontId="129" fillId="126" borderId="54" applyNumberFormat="0" applyProtection="0">
      <alignment horizontal="right" vertical="center"/>
    </xf>
    <xf numFmtId="4" fontId="129" fillId="84" borderId="58" applyNumberFormat="0" applyProtection="0">
      <alignment horizontal="right" vertical="center"/>
    </xf>
    <xf numFmtId="4" fontId="129" fillId="85" borderId="54" applyNumberFormat="0" applyProtection="0">
      <alignment horizontal="right" vertical="center"/>
    </xf>
    <xf numFmtId="4" fontId="129" fillId="86" borderId="54" applyNumberFormat="0" applyProtection="0">
      <alignment horizontal="right" vertical="center"/>
    </xf>
    <xf numFmtId="4" fontId="129" fillId="87" borderId="54" applyNumberFormat="0" applyProtection="0">
      <alignment horizontal="right" vertical="center"/>
    </xf>
    <xf numFmtId="4" fontId="129" fillId="88" borderId="54" applyNumberFormat="0" applyProtection="0">
      <alignment horizontal="right" vertical="center"/>
    </xf>
    <xf numFmtId="4" fontId="129" fillId="89" borderId="54" applyNumberFormat="0" applyProtection="0">
      <alignment horizontal="right" vertical="center"/>
    </xf>
    <xf numFmtId="4" fontId="129" fillId="90" borderId="54" applyNumberFormat="0" applyProtection="0">
      <alignment horizontal="right" vertical="center"/>
    </xf>
    <xf numFmtId="4" fontId="129" fillId="91" borderId="58" applyNumberFormat="0" applyProtection="0">
      <alignment horizontal="left" vertical="center" indent="1"/>
    </xf>
    <xf numFmtId="4" fontId="129" fillId="81" borderId="54" applyNumberFormat="0" applyProtection="0">
      <alignment horizontal="right" vertical="center"/>
    </xf>
    <xf numFmtId="4" fontId="129" fillId="92" borderId="58" applyNumberFormat="0" applyProtection="0">
      <alignment horizontal="left" vertical="center" indent="1"/>
    </xf>
    <xf numFmtId="4" fontId="129" fillId="81" borderId="58" applyNumberFormat="0" applyProtection="0">
      <alignment horizontal="left" vertical="center" indent="1"/>
    </xf>
    <xf numFmtId="0" fontId="129" fillId="99" borderId="54" applyNumberFormat="0" applyProtection="0">
      <alignment horizontal="left" vertical="center" indent="1"/>
    </xf>
    <xf numFmtId="0" fontId="129" fillId="127" borderId="54" applyNumberFormat="0" applyProtection="0">
      <alignment horizontal="left" vertical="center" indent="1"/>
    </xf>
    <xf numFmtId="0" fontId="129" fillId="94" borderId="54" applyNumberFormat="0" applyProtection="0">
      <alignment horizontal="left" vertical="center" indent="1"/>
    </xf>
    <xf numFmtId="0" fontId="129" fillId="92" borderId="54" applyNumberFormat="0" applyProtection="0">
      <alignment horizontal="left" vertical="center" indent="1"/>
    </xf>
    <xf numFmtId="4" fontId="129" fillId="0" borderId="54" applyNumberFormat="0" applyProtection="0">
      <alignment horizontal="right" vertical="center"/>
    </xf>
    <xf numFmtId="0" fontId="129" fillId="128" borderId="67"/>
    <xf numFmtId="4" fontId="129" fillId="126" borderId="54" applyNumberFormat="0" applyProtection="0">
      <alignment horizontal="right" vertical="center"/>
    </xf>
    <xf numFmtId="4" fontId="45" fillId="28" borderId="42" applyNumberFormat="0" applyProtection="0">
      <alignment horizontal="right" vertical="center"/>
    </xf>
    <xf numFmtId="4" fontId="134" fillId="95" borderId="54" applyNumberFormat="0" applyProtection="0">
      <alignment horizontal="right" vertical="center"/>
    </xf>
    <xf numFmtId="4" fontId="44" fillId="80" borderId="42" applyNumberFormat="0" applyProtection="0">
      <alignment horizontal="left" vertical="center" indent="1"/>
    </xf>
    <xf numFmtId="4" fontId="47" fillId="82" borderId="42" applyNumberFormat="0" applyProtection="0">
      <alignment horizontal="right" vertical="center"/>
    </xf>
    <xf numFmtId="0" fontId="108" fillId="0" borderId="53" applyNumberFormat="0" applyFill="0" applyAlignment="0" applyProtection="0"/>
    <xf numFmtId="4" fontId="47" fillId="87" borderId="42" applyNumberFormat="0" applyProtection="0">
      <alignment horizontal="right" vertical="center"/>
    </xf>
    <xf numFmtId="0" fontId="129" fillId="75" borderId="54" applyNumberFormat="0" applyFont="0" applyAlignment="0" applyProtection="0"/>
    <xf numFmtId="4" fontId="47" fillId="83" borderId="42" applyNumberFormat="0" applyProtection="0">
      <alignment horizontal="right" vertical="center"/>
    </xf>
    <xf numFmtId="0" fontId="127" fillId="106" borderId="52" applyNumberFormat="0" applyAlignment="0" applyProtection="0"/>
    <xf numFmtId="4" fontId="47" fillId="90" borderId="42" applyNumberFormat="0" applyProtection="0">
      <alignment horizontal="right" vertical="center"/>
    </xf>
    <xf numFmtId="0" fontId="124" fillId="76" borderId="45" applyNumberFormat="0" applyAlignment="0" applyProtection="0"/>
    <xf numFmtId="4" fontId="45" fillId="142" borderId="42" applyNumberFormat="0" applyProtection="0">
      <alignment horizontal="right" vertical="center"/>
    </xf>
    <xf numFmtId="4" fontId="129" fillId="91" borderId="58" applyNumberFormat="0" applyProtection="0">
      <alignment horizontal="left" vertical="center" indent="1"/>
    </xf>
    <xf numFmtId="4" fontId="45" fillId="98" borderId="42" applyNumberFormat="0" applyProtection="0">
      <alignment horizontal="right" vertical="center"/>
    </xf>
    <xf numFmtId="4" fontId="45" fillId="148" borderId="42" applyNumberFormat="0" applyProtection="0">
      <alignment horizontal="right" vertical="center"/>
    </xf>
    <xf numFmtId="4" fontId="112" fillId="92" borderId="42" applyNumberFormat="0" applyProtection="0">
      <alignment horizontal="right" vertical="center"/>
    </xf>
    <xf numFmtId="0" fontId="47" fillId="81" borderId="42" applyNumberFormat="0" applyProtection="0">
      <alignment horizontal="left" vertical="top" indent="1"/>
    </xf>
    <xf numFmtId="4" fontId="110" fillId="92" borderId="42" applyNumberFormat="0" applyProtection="0">
      <alignment horizontal="right" vertical="center"/>
    </xf>
    <xf numFmtId="0" fontId="47" fillId="96" borderId="42" applyNumberFormat="0" applyProtection="0">
      <alignment horizontal="left" vertical="top" indent="1"/>
    </xf>
    <xf numFmtId="4" fontId="110" fillId="96" borderId="42" applyNumberFormat="0" applyProtection="0">
      <alignment vertical="center"/>
    </xf>
    <xf numFmtId="0" fontId="12" fillId="95" borderId="67" applyNumberFormat="0">
      <protection locked="0"/>
    </xf>
    <xf numFmtId="0" fontId="12" fillId="92" borderId="42" applyNumberFormat="0" applyProtection="0">
      <alignment horizontal="left" vertical="center" indent="1"/>
    </xf>
    <xf numFmtId="0" fontId="12" fillId="94" borderId="42" applyNumberFormat="0" applyProtection="0">
      <alignment horizontal="left" vertical="center" indent="1"/>
    </xf>
    <xf numFmtId="0" fontId="12" fillId="81" borderId="42" applyNumberFormat="0" applyProtection="0">
      <alignment horizontal="left" vertical="center" indent="1"/>
    </xf>
    <xf numFmtId="0" fontId="129" fillId="127" borderId="54" applyNumberFormat="0" applyProtection="0">
      <alignment horizontal="left" vertical="center" indent="1"/>
    </xf>
    <xf numFmtId="4" fontId="47" fillId="84" borderId="42" applyNumberFormat="0" applyProtection="0">
      <alignment horizontal="right" vertical="center"/>
    </xf>
    <xf numFmtId="0" fontId="12" fillId="92" borderId="42" applyNumberFormat="0" applyProtection="0">
      <alignment horizontal="left" vertical="top" indent="1"/>
    </xf>
    <xf numFmtId="4" fontId="47" fillId="89" borderId="42" applyNumberFormat="0" applyProtection="0">
      <alignment horizontal="right" vertical="center"/>
    </xf>
    <xf numFmtId="4" fontId="47" fillId="87" borderId="42" applyNumberFormat="0" applyProtection="0">
      <alignment horizontal="right" vertical="center"/>
    </xf>
    <xf numFmtId="4" fontId="47" fillId="85" borderId="42" applyNumberFormat="0" applyProtection="0">
      <alignment horizontal="right" vertical="center"/>
    </xf>
    <xf numFmtId="4" fontId="47" fillId="81" borderId="42" applyNumberFormat="0" applyProtection="0">
      <alignment horizontal="left" vertical="center" indent="1"/>
    </xf>
    <xf numFmtId="4" fontId="47" fillId="83" borderId="42" applyNumberFormat="0" applyProtection="0">
      <alignment horizontal="right" vertical="center"/>
    </xf>
    <xf numFmtId="4" fontId="109" fillId="80" borderId="42" applyNumberFormat="0" applyProtection="0">
      <alignment vertical="center"/>
    </xf>
    <xf numFmtId="4" fontId="44" fillId="80" borderId="42" applyNumberFormat="0" applyProtection="0">
      <alignment vertical="center"/>
    </xf>
    <xf numFmtId="4" fontId="46" fillId="32" borderId="42" applyNumberFormat="0" applyProtection="0">
      <alignment vertical="center"/>
    </xf>
    <xf numFmtId="4" fontId="109" fillId="80" borderId="42" applyNumberFormat="0" applyProtection="0">
      <alignment vertical="center"/>
    </xf>
    <xf numFmtId="0" fontId="129" fillId="94" borderId="42" applyNumberFormat="0" applyProtection="0">
      <alignment horizontal="left" vertical="top" indent="1"/>
    </xf>
    <xf numFmtId="0" fontId="12" fillId="75" borderId="51" applyNumberFormat="0" applyFont="0" applyAlignment="0" applyProtection="0"/>
    <xf numFmtId="4" fontId="45" fillId="110" borderId="42" applyNumberFormat="0" applyProtection="0">
      <alignment horizontal="right" vertical="center"/>
    </xf>
    <xf numFmtId="0" fontId="129" fillId="81" borderId="42" applyNumberFormat="0" applyProtection="0">
      <alignment horizontal="left" vertical="top" indent="1"/>
    </xf>
    <xf numFmtId="0" fontId="129" fillId="93" borderId="42" applyNumberFormat="0" applyProtection="0">
      <alignment horizontal="left" vertical="top" indent="1"/>
    </xf>
    <xf numFmtId="0" fontId="129" fillId="93" borderId="42" applyNumberFormat="0" applyProtection="0">
      <alignment horizontal="left" vertical="top" indent="1"/>
    </xf>
    <xf numFmtId="4" fontId="47" fillId="88" borderId="42" applyNumberFormat="0" applyProtection="0">
      <alignment horizontal="right" vertical="center"/>
    </xf>
    <xf numFmtId="4" fontId="47" fillId="81" borderId="42" applyNumberFormat="0" applyProtection="0">
      <alignment horizontal="right" vertical="center"/>
    </xf>
    <xf numFmtId="4" fontId="47" fillId="84" borderId="42" applyNumberFormat="0" applyProtection="0">
      <alignment horizontal="right" vertical="center"/>
    </xf>
    <xf numFmtId="4" fontId="45" fillId="98" borderId="42" applyNumberFormat="0" applyProtection="0">
      <alignment horizontal="right" vertical="center"/>
    </xf>
    <xf numFmtId="0" fontId="129" fillId="128" borderId="67"/>
    <xf numFmtId="4" fontId="153" fillId="148" borderId="42" applyNumberFormat="0" applyProtection="0">
      <alignment horizontal="right" vertical="center"/>
    </xf>
    <xf numFmtId="4" fontId="47" fillId="86" borderId="42" applyNumberFormat="0" applyProtection="0">
      <alignment horizontal="right" vertical="center"/>
    </xf>
    <xf numFmtId="0" fontId="12" fillId="81" borderId="42" applyNumberFormat="0" applyProtection="0">
      <alignment horizontal="left" vertical="top" indent="1"/>
    </xf>
    <xf numFmtId="4" fontId="45" fillId="98" borderId="42" applyNumberFormat="0" applyProtection="0">
      <alignment horizontal="right" vertical="center"/>
    </xf>
    <xf numFmtId="0" fontId="129" fillId="128" borderId="67"/>
    <xf numFmtId="0" fontId="12" fillId="93" borderId="42" applyNumberFormat="0" applyProtection="0">
      <alignment horizontal="left" vertical="center" indent="1"/>
    </xf>
    <xf numFmtId="4" fontId="47" fillId="87" borderId="42" applyNumberFormat="0" applyProtection="0">
      <alignment horizontal="right" vertical="center"/>
    </xf>
    <xf numFmtId="0" fontId="129" fillId="127" borderId="54" applyNumberFormat="0" applyProtection="0">
      <alignment horizontal="left" vertical="center" indent="1"/>
    </xf>
    <xf numFmtId="0" fontId="129" fillId="75" borderId="54" applyNumberFormat="0" applyFont="0" applyAlignment="0" applyProtection="0"/>
    <xf numFmtId="4" fontId="129" fillId="80" borderId="54" applyNumberFormat="0" applyProtection="0">
      <alignment vertical="center"/>
    </xf>
    <xf numFmtId="4" fontId="44" fillId="80" borderId="42" applyNumberFormat="0" applyProtection="0">
      <alignment vertical="center"/>
    </xf>
    <xf numFmtId="4" fontId="47" fillId="82" borderId="42" applyNumberFormat="0" applyProtection="0">
      <alignment horizontal="right" vertical="center"/>
    </xf>
    <xf numFmtId="4" fontId="47" fillId="84" borderId="42" applyNumberFormat="0" applyProtection="0">
      <alignment horizontal="right" vertical="center"/>
    </xf>
    <xf numFmtId="4" fontId="47" fillId="86" borderId="42" applyNumberFormat="0" applyProtection="0">
      <alignment horizontal="right" vertical="center"/>
    </xf>
    <xf numFmtId="4" fontId="47" fillId="88" borderId="42" applyNumberFormat="0" applyProtection="0">
      <alignment horizontal="right" vertical="center"/>
    </xf>
    <xf numFmtId="4" fontId="47" fillId="90" borderId="42" applyNumberFormat="0" applyProtection="0">
      <alignment horizontal="right" vertical="center"/>
    </xf>
    <xf numFmtId="0" fontId="12" fillId="92" borderId="42" applyNumberFormat="0" applyProtection="0">
      <alignment horizontal="left" vertical="center" indent="1"/>
    </xf>
    <xf numFmtId="4" fontId="45" fillId="148" borderId="42" applyNumberFormat="0" applyProtection="0">
      <alignment vertical="center"/>
    </xf>
    <xf numFmtId="0" fontId="12" fillId="93" borderId="42" applyNumberFormat="0" applyProtection="0">
      <alignment horizontal="left" vertical="top" indent="1"/>
    </xf>
    <xf numFmtId="0" fontId="12" fillId="81" borderId="42" applyNumberFormat="0" applyProtection="0">
      <alignment horizontal="left" vertical="top" indent="1"/>
    </xf>
    <xf numFmtId="0" fontId="12" fillId="94" borderId="42" applyNumberFormat="0" applyProtection="0">
      <alignment horizontal="left" vertical="top" indent="1"/>
    </xf>
    <xf numFmtId="0" fontId="12" fillId="92" borderId="42" applyNumberFormat="0" applyProtection="0">
      <alignment horizontal="left" vertical="top" indent="1"/>
    </xf>
    <xf numFmtId="4" fontId="47" fillId="96" borderId="42" applyNumberFormat="0" applyProtection="0">
      <alignment vertical="center"/>
    </xf>
    <xf numFmtId="4" fontId="47" fillId="96" borderId="42" applyNumberFormat="0" applyProtection="0">
      <alignment horizontal="left" vertical="center" indent="1"/>
    </xf>
    <xf numFmtId="4" fontId="47" fillId="92" borderId="42" applyNumberFormat="0" applyProtection="0">
      <alignment horizontal="right" vertical="center"/>
    </xf>
    <xf numFmtId="4" fontId="47" fillId="81" borderId="42" applyNumberFormat="0" applyProtection="0">
      <alignment horizontal="left" vertical="center" indent="1"/>
    </xf>
    <xf numFmtId="4" fontId="111" fillId="109" borderId="64" applyNumberFormat="0" applyProtection="0">
      <alignment horizontal="left" vertical="center" indent="1"/>
    </xf>
    <xf numFmtId="4" fontId="47" fillId="96" borderId="42" applyNumberFormat="0" applyProtection="0">
      <alignment horizontal="left" vertical="center" indent="1"/>
    </xf>
    <xf numFmtId="4" fontId="138" fillId="24" borderId="54" applyNumberFormat="0" applyProtection="0">
      <alignment horizontal="right" vertical="center"/>
    </xf>
    <xf numFmtId="4" fontId="129" fillId="87" borderId="54" applyNumberFormat="0" applyProtection="0">
      <alignment horizontal="right" vertical="center"/>
    </xf>
    <xf numFmtId="4" fontId="47" fillId="82" borderId="42" applyNumberFormat="0" applyProtection="0">
      <alignment horizontal="right" vertical="center"/>
    </xf>
    <xf numFmtId="4" fontId="44" fillId="80" borderId="42" applyNumberFormat="0" applyProtection="0">
      <alignment vertical="center"/>
    </xf>
    <xf numFmtId="4" fontId="129" fillId="111" borderId="54" applyNumberFormat="0" applyProtection="0">
      <alignment horizontal="left" vertical="center" indent="1"/>
    </xf>
    <xf numFmtId="4" fontId="12" fillId="93" borderId="58" applyNumberFormat="0" applyProtection="0">
      <alignment horizontal="left" vertical="center" indent="1"/>
    </xf>
    <xf numFmtId="0" fontId="12" fillId="75" borderId="51" applyNumberFormat="0" applyFont="0" applyAlignment="0" applyProtection="0"/>
    <xf numFmtId="4" fontId="45" fillId="141" borderId="42" applyNumberFormat="0" applyProtection="0">
      <alignment horizontal="right" vertical="center"/>
    </xf>
    <xf numFmtId="0" fontId="12" fillId="94" borderId="42" applyNumberFormat="0" applyProtection="0">
      <alignment horizontal="left" vertical="center" indent="1"/>
    </xf>
    <xf numFmtId="4" fontId="129" fillId="92" borderId="58" applyNumberFormat="0" applyProtection="0">
      <alignment horizontal="left" vertical="center" indent="1"/>
    </xf>
    <xf numFmtId="4" fontId="45" fillId="146" borderId="42" applyNumberFormat="0" applyProtection="0">
      <alignment horizontal="right" vertical="center"/>
    </xf>
    <xf numFmtId="4" fontId="129" fillId="87" borderId="54" applyNumberFormat="0" applyProtection="0">
      <alignment horizontal="right" vertical="center"/>
    </xf>
    <xf numFmtId="0" fontId="129" fillId="75" borderId="54" applyNumberFormat="0" applyFont="0" applyAlignment="0" applyProtection="0"/>
    <xf numFmtId="4" fontId="129" fillId="90" borderId="54" applyNumberFormat="0" applyProtection="0">
      <alignment horizontal="right" vertical="center"/>
    </xf>
    <xf numFmtId="0" fontId="44" fillId="80" borderId="42" applyNumberFormat="0" applyProtection="0">
      <alignment horizontal="left" vertical="top" indent="1"/>
    </xf>
    <xf numFmtId="4" fontId="129" fillId="111" borderId="54" applyNumberFormat="0" applyProtection="0">
      <alignment horizontal="left" vertical="center" indent="1"/>
    </xf>
    <xf numFmtId="4" fontId="112" fillId="92" borderId="42" applyNumberFormat="0" applyProtection="0">
      <alignment horizontal="right" vertical="center"/>
    </xf>
    <xf numFmtId="4" fontId="12" fillId="93" borderId="58" applyNumberFormat="0" applyProtection="0">
      <alignment horizontal="left" vertical="center" indent="1"/>
    </xf>
    <xf numFmtId="4" fontId="12" fillId="93" borderId="58" applyNumberFormat="0" applyProtection="0">
      <alignment horizontal="left" vertical="center" indent="1"/>
    </xf>
    <xf numFmtId="0" fontId="124" fillId="76" borderId="45" applyNumberFormat="0" applyAlignment="0" applyProtection="0"/>
    <xf numFmtId="4" fontId="47" fillId="86" borderId="42" applyNumberFormat="0" applyProtection="0">
      <alignment horizontal="right" vertical="center"/>
    </xf>
    <xf numFmtId="0" fontId="12" fillId="94" borderId="42" applyNumberFormat="0" applyProtection="0">
      <alignment horizontal="left" vertical="top" indent="1"/>
    </xf>
    <xf numFmtId="4" fontId="47" fillId="81" borderId="42" applyNumberFormat="0" applyProtection="0">
      <alignment horizontal="left" vertical="center" indent="1"/>
    </xf>
    <xf numFmtId="0" fontId="12" fillId="94" borderId="42" applyNumberFormat="0" applyProtection="0">
      <alignment horizontal="left" vertical="center" indent="1"/>
    </xf>
    <xf numFmtId="0" fontId="129" fillId="94" borderId="42" applyNumberFormat="0" applyProtection="0">
      <alignment horizontal="left" vertical="top" indent="1"/>
    </xf>
    <xf numFmtId="0" fontId="149" fillId="99" borderId="45" applyNumberFormat="0" applyAlignment="0" applyProtection="0"/>
    <xf numFmtId="4" fontId="47" fillId="96" borderId="42" applyNumberFormat="0" applyProtection="0">
      <alignment horizontal="left" vertical="center" indent="1"/>
    </xf>
    <xf numFmtId="4" fontId="47" fillId="88" borderId="42" applyNumberFormat="0" applyProtection="0">
      <alignment horizontal="right" vertical="center"/>
    </xf>
    <xf numFmtId="4" fontId="12" fillId="93" borderId="58" applyNumberFormat="0" applyProtection="0">
      <alignment horizontal="left" vertical="center" indent="1"/>
    </xf>
    <xf numFmtId="0" fontId="124" fillId="76" borderId="45" applyNumberFormat="0" applyAlignment="0" applyProtection="0"/>
    <xf numFmtId="0" fontId="47" fillId="81" borderId="42" applyNumberFormat="0" applyProtection="0">
      <alignment horizontal="left" vertical="top" indent="1"/>
    </xf>
    <xf numFmtId="4" fontId="129" fillId="89" borderId="54" applyNumberFormat="0" applyProtection="0">
      <alignment horizontal="right" vertical="center"/>
    </xf>
    <xf numFmtId="4" fontId="47" fillId="81" borderId="42" applyNumberFormat="0" applyProtection="0">
      <alignment horizontal="right" vertical="center"/>
    </xf>
    <xf numFmtId="4" fontId="129" fillId="85" borderId="54" applyNumberFormat="0" applyProtection="0">
      <alignment horizontal="right" vertical="center"/>
    </xf>
    <xf numFmtId="4" fontId="129" fillId="86" borderId="54" applyNumberFormat="0" applyProtection="0">
      <alignment horizontal="right" vertical="center"/>
    </xf>
    <xf numFmtId="4" fontId="129" fillId="89" borderId="54" applyNumberFormat="0" applyProtection="0">
      <alignment horizontal="right" vertical="center"/>
    </xf>
    <xf numFmtId="4" fontId="45" fillId="144" borderId="42" applyNumberFormat="0" applyProtection="0">
      <alignment horizontal="right" vertical="center"/>
    </xf>
    <xf numFmtId="4" fontId="129" fillId="84" borderId="58" applyNumberFormat="0" applyProtection="0">
      <alignment horizontal="right" vertical="center"/>
    </xf>
    <xf numFmtId="0" fontId="143" fillId="99" borderId="45" applyNumberFormat="0" applyAlignment="0" applyProtection="0"/>
    <xf numFmtId="0" fontId="108" fillId="0" borderId="66" applyNumberFormat="0" applyFill="0" applyAlignment="0" applyProtection="0"/>
    <xf numFmtId="4" fontId="45" fillId="142" borderId="42" applyNumberFormat="0" applyProtection="0">
      <alignment horizontal="right" vertical="center"/>
    </xf>
    <xf numFmtId="4" fontId="47" fillId="90" borderId="42" applyNumberFormat="0" applyProtection="0">
      <alignment horizontal="right" vertical="center"/>
    </xf>
    <xf numFmtId="185" fontId="48" fillId="0" borderId="14"/>
    <xf numFmtId="4" fontId="129" fillId="126" borderId="54" applyNumberFormat="0" applyProtection="0">
      <alignment horizontal="right" vertical="center"/>
    </xf>
    <xf numFmtId="4" fontId="129" fillId="86" borderId="54" applyNumberFormat="0" applyProtection="0">
      <alignment horizontal="right" vertical="center"/>
    </xf>
    <xf numFmtId="0" fontId="12" fillId="94" borderId="42" applyNumberFormat="0" applyProtection="0">
      <alignment horizontal="left" vertical="top" indent="1"/>
    </xf>
    <xf numFmtId="4" fontId="45" fillId="141" borderId="42" applyNumberFormat="0" applyProtection="0">
      <alignment horizontal="right" vertical="center"/>
    </xf>
    <xf numFmtId="0" fontId="124" fillId="76" borderId="45" applyNumberFormat="0" applyAlignment="0" applyProtection="0"/>
    <xf numFmtId="4" fontId="154" fillId="148" borderId="42" applyNumberFormat="0" applyProtection="0">
      <alignment horizontal="right" vertical="center"/>
    </xf>
    <xf numFmtId="0" fontId="49" fillId="93" borderId="60" applyBorder="0"/>
    <xf numFmtId="4" fontId="129" fillId="87" borderId="54" applyNumberFormat="0" applyProtection="0">
      <alignment horizontal="right" vertical="center"/>
    </xf>
    <xf numFmtId="4" fontId="153" fillId="148" borderId="42" applyNumberFormat="0" applyProtection="0">
      <alignment vertical="center"/>
    </xf>
    <xf numFmtId="4" fontId="47" fillId="87" borderId="42" applyNumberFormat="0" applyProtection="0">
      <alignment horizontal="right" vertical="center"/>
    </xf>
    <xf numFmtId="4" fontId="110" fillId="96" borderId="42" applyNumberFormat="0" applyProtection="0">
      <alignment vertical="center"/>
    </xf>
    <xf numFmtId="4" fontId="138" fillId="24" borderId="54" applyNumberFormat="0" applyProtection="0">
      <alignment horizontal="right" vertical="center"/>
    </xf>
    <xf numFmtId="4" fontId="112" fillId="92" borderId="42" applyNumberFormat="0" applyProtection="0">
      <alignment horizontal="right" vertical="center"/>
    </xf>
    <xf numFmtId="0" fontId="117" fillId="106" borderId="45" applyNumberFormat="0" applyAlignment="0" applyProtection="0"/>
    <xf numFmtId="0" fontId="12" fillId="92" borderId="42" applyNumberFormat="0" applyProtection="0">
      <alignment horizontal="left" vertical="center" indent="1"/>
    </xf>
    <xf numFmtId="4" fontId="152" fillId="32" borderId="42" applyNumberFormat="0" applyProtection="0">
      <alignment vertical="center"/>
    </xf>
    <xf numFmtId="0" fontId="124" fillId="76" borderId="45" applyNumberFormat="0" applyAlignment="0" applyProtection="0"/>
    <xf numFmtId="0" fontId="117" fillId="106" borderId="45" applyNumberFormat="0" applyAlignment="0" applyProtection="0"/>
    <xf numFmtId="0" fontId="127" fillId="106" borderId="52" applyNumberFormat="0" applyAlignment="0" applyProtection="0"/>
    <xf numFmtId="4" fontId="45" fillId="145" borderId="42" applyNumberFormat="0" applyProtection="0">
      <alignment horizontal="right" vertical="center"/>
    </xf>
    <xf numFmtId="4" fontId="44" fillId="80" borderId="42" applyNumberFormat="0" applyProtection="0">
      <alignment vertical="center"/>
    </xf>
    <xf numFmtId="4" fontId="109" fillId="80" borderId="42" applyNumberFormat="0" applyProtection="0">
      <alignment vertical="center"/>
    </xf>
    <xf numFmtId="4" fontId="44" fillId="80" borderId="42" applyNumberFormat="0" applyProtection="0">
      <alignment horizontal="left" vertical="center" indent="1"/>
    </xf>
    <xf numFmtId="0" fontId="44" fillId="80" borderId="42" applyNumberFormat="0" applyProtection="0">
      <alignment horizontal="left" vertical="top" indent="1"/>
    </xf>
    <xf numFmtId="4" fontId="47" fillId="82" borderId="42" applyNumberFormat="0" applyProtection="0">
      <alignment horizontal="right" vertical="center"/>
    </xf>
    <xf numFmtId="4" fontId="47" fillId="83" borderId="42" applyNumberFormat="0" applyProtection="0">
      <alignment horizontal="right" vertical="center"/>
    </xf>
    <xf numFmtId="4" fontId="47" fillId="84" borderId="42" applyNumberFormat="0" applyProtection="0">
      <alignment horizontal="right" vertical="center"/>
    </xf>
    <xf numFmtId="4" fontId="47" fillId="85" borderId="42" applyNumberFormat="0" applyProtection="0">
      <alignment horizontal="right" vertical="center"/>
    </xf>
    <xf numFmtId="4" fontId="47" fillId="86" borderId="42" applyNumberFormat="0" applyProtection="0">
      <alignment horizontal="right" vertical="center"/>
    </xf>
    <xf numFmtId="4" fontId="47" fillId="87" borderId="42" applyNumberFormat="0" applyProtection="0">
      <alignment horizontal="right" vertical="center"/>
    </xf>
    <xf numFmtId="4" fontId="47" fillId="88" borderId="42" applyNumberFormat="0" applyProtection="0">
      <alignment horizontal="right" vertical="center"/>
    </xf>
    <xf numFmtId="4" fontId="47" fillId="89" borderId="42" applyNumberFormat="0" applyProtection="0">
      <alignment horizontal="right" vertical="center"/>
    </xf>
    <xf numFmtId="4" fontId="47" fillId="90" borderId="42" applyNumberFormat="0" applyProtection="0">
      <alignment horizontal="right" vertical="center"/>
    </xf>
    <xf numFmtId="4" fontId="47" fillId="81" borderId="42" applyNumberFormat="0" applyProtection="0">
      <alignment horizontal="right" vertical="center"/>
    </xf>
    <xf numFmtId="0" fontId="12" fillId="93" borderId="42" applyNumberFormat="0" applyProtection="0">
      <alignment horizontal="left" vertical="center" indent="1"/>
    </xf>
    <xf numFmtId="0" fontId="12" fillId="93" borderId="42" applyNumberFormat="0" applyProtection="0">
      <alignment horizontal="left" vertical="top" indent="1"/>
    </xf>
    <xf numFmtId="0" fontId="12" fillId="81" borderId="42" applyNumberFormat="0" applyProtection="0">
      <alignment horizontal="left" vertical="center" indent="1"/>
    </xf>
    <xf numFmtId="0" fontId="12" fillId="81" borderId="42" applyNumberFormat="0" applyProtection="0">
      <alignment horizontal="left" vertical="top" indent="1"/>
    </xf>
    <xf numFmtId="0" fontId="12" fillId="94" borderId="42" applyNumberFormat="0" applyProtection="0">
      <alignment horizontal="left" vertical="center" indent="1"/>
    </xf>
    <xf numFmtId="0" fontId="12" fillId="94" borderId="42" applyNumberFormat="0" applyProtection="0">
      <alignment horizontal="left" vertical="top" indent="1"/>
    </xf>
    <xf numFmtId="0" fontId="12" fillId="92" borderId="42" applyNumberFormat="0" applyProtection="0">
      <alignment horizontal="left" vertical="center" indent="1"/>
    </xf>
    <xf numFmtId="0" fontId="12" fillId="92" borderId="42" applyNumberFormat="0" applyProtection="0">
      <alignment horizontal="left" vertical="top" indent="1"/>
    </xf>
    <xf numFmtId="4" fontId="47" fillId="96" borderId="42" applyNumberFormat="0" applyProtection="0">
      <alignment vertical="center"/>
    </xf>
    <xf numFmtId="4" fontId="110" fillId="96" borderId="42" applyNumberFormat="0" applyProtection="0">
      <alignment vertical="center"/>
    </xf>
    <xf numFmtId="4" fontId="47" fillId="96" borderId="42" applyNumberFormat="0" applyProtection="0">
      <alignment horizontal="left" vertical="center" indent="1"/>
    </xf>
    <xf numFmtId="0" fontId="47" fillId="96" borderId="42" applyNumberFormat="0" applyProtection="0">
      <alignment horizontal="left" vertical="top" indent="1"/>
    </xf>
    <xf numFmtId="4" fontId="47" fillId="92" borderId="42" applyNumberFormat="0" applyProtection="0">
      <alignment horizontal="right" vertical="center"/>
    </xf>
    <xf numFmtId="4" fontId="110" fillId="92" borderId="42" applyNumberFormat="0" applyProtection="0">
      <alignment horizontal="right" vertical="center"/>
    </xf>
    <xf numFmtId="4" fontId="47" fillId="81" borderId="42" applyNumberFormat="0" applyProtection="0">
      <alignment horizontal="left" vertical="center" indent="1"/>
    </xf>
    <xf numFmtId="0" fontId="47" fillId="81" borderId="42" applyNumberFormat="0" applyProtection="0">
      <alignment horizontal="left" vertical="top" indent="1"/>
    </xf>
    <xf numFmtId="4" fontId="112" fillId="92" borderId="42" applyNumberFormat="0" applyProtection="0">
      <alignment horizontal="right" vertical="center"/>
    </xf>
    <xf numFmtId="0" fontId="47" fillId="96" borderId="42" applyNumberFormat="0" applyProtection="0">
      <alignment horizontal="left" vertical="top" indent="1"/>
    </xf>
    <xf numFmtId="4" fontId="110" fillId="96" borderId="42" applyNumberFormat="0" applyProtection="0">
      <alignment vertical="center"/>
    </xf>
    <xf numFmtId="0" fontId="117" fillId="106" borderId="45" applyNumberFormat="0" applyAlignment="0" applyProtection="0"/>
    <xf numFmtId="0" fontId="124" fillId="76" borderId="45" applyNumberFormat="0" applyAlignment="0" applyProtection="0"/>
    <xf numFmtId="0" fontId="12" fillId="75" borderId="51" applyNumberFormat="0" applyFont="0" applyAlignment="0" applyProtection="0"/>
    <xf numFmtId="0" fontId="108" fillId="0" borderId="53" applyNumberFormat="0" applyFill="0" applyAlignment="0" applyProtection="0"/>
    <xf numFmtId="4" fontId="129" fillId="111" borderId="54" applyNumberFormat="0" applyProtection="0">
      <alignment horizontal="left" vertical="center" indent="1"/>
    </xf>
    <xf numFmtId="4" fontId="129" fillId="111" borderId="54" applyNumberFormat="0" applyProtection="0">
      <alignment horizontal="left" vertical="center" indent="1"/>
    </xf>
    <xf numFmtId="0" fontId="129" fillId="93" borderId="42" applyNumberFormat="0" applyProtection="0">
      <alignment horizontal="left" vertical="top" indent="1"/>
    </xf>
    <xf numFmtId="0" fontId="129" fillId="81" borderId="42" applyNumberFormat="0" applyProtection="0">
      <alignment horizontal="left" vertical="top" indent="1"/>
    </xf>
    <xf numFmtId="0" fontId="129" fillId="94" borderId="42" applyNumberFormat="0" applyProtection="0">
      <alignment horizontal="left" vertical="top" indent="1"/>
    </xf>
    <xf numFmtId="0" fontId="129" fillId="92" borderId="42" applyNumberFormat="0" applyProtection="0">
      <alignment horizontal="left" vertical="top" indent="1"/>
    </xf>
    <xf numFmtId="4" fontId="129" fillId="0" borderId="54" applyNumberFormat="0" applyProtection="0">
      <alignment horizontal="right" vertical="center"/>
    </xf>
    <xf numFmtId="0" fontId="136" fillId="123" borderId="54" applyNumberFormat="0" applyAlignment="0" applyProtection="0"/>
    <xf numFmtId="0" fontId="124" fillId="76" borderId="54" applyNumberFormat="0" applyAlignment="0" applyProtection="0"/>
    <xf numFmtId="0" fontId="129" fillId="75" borderId="54" applyNumberFormat="0" applyFont="0" applyAlignment="0" applyProtection="0"/>
    <xf numFmtId="4" fontId="129" fillId="80" borderId="54" applyNumberFormat="0" applyProtection="0">
      <alignment vertical="center"/>
    </xf>
    <xf numFmtId="4" fontId="138" fillId="32" borderId="54" applyNumberFormat="0" applyProtection="0">
      <alignment vertical="center"/>
    </xf>
    <xf numFmtId="4" fontId="129" fillId="32" borderId="54" applyNumberFormat="0" applyProtection="0">
      <alignment horizontal="left" vertical="center" indent="1"/>
    </xf>
    <xf numFmtId="0" fontId="132" fillId="80" borderId="42" applyNumberFormat="0" applyProtection="0">
      <alignment horizontal="left" vertical="top" indent="1"/>
    </xf>
    <xf numFmtId="4" fontId="129" fillId="82" borderId="54" applyNumberFormat="0" applyProtection="0">
      <alignment horizontal="right" vertical="center"/>
    </xf>
    <xf numFmtId="4" fontId="129" fillId="126" borderId="54" applyNumberFormat="0" applyProtection="0">
      <alignment horizontal="right" vertical="center"/>
    </xf>
    <xf numFmtId="4" fontId="129" fillId="84" borderId="58" applyNumberFormat="0" applyProtection="0">
      <alignment horizontal="right" vertical="center"/>
    </xf>
    <xf numFmtId="4" fontId="129" fillId="85" borderId="54" applyNumberFormat="0" applyProtection="0">
      <alignment horizontal="right" vertical="center"/>
    </xf>
    <xf numFmtId="4" fontId="129" fillId="86" borderId="54" applyNumberFormat="0" applyProtection="0">
      <alignment horizontal="right" vertical="center"/>
    </xf>
    <xf numFmtId="4" fontId="129" fillId="87" borderId="54" applyNumberFormat="0" applyProtection="0">
      <alignment horizontal="right" vertical="center"/>
    </xf>
    <xf numFmtId="4" fontId="129" fillId="88" borderId="54" applyNumberFormat="0" applyProtection="0">
      <alignment horizontal="right" vertical="center"/>
    </xf>
    <xf numFmtId="4" fontId="129" fillId="89" borderId="54" applyNumberFormat="0" applyProtection="0">
      <alignment horizontal="right" vertical="center"/>
    </xf>
    <xf numFmtId="4" fontId="129" fillId="90" borderId="54" applyNumberFormat="0" applyProtection="0">
      <alignment horizontal="right" vertical="center"/>
    </xf>
    <xf numFmtId="4" fontId="129" fillId="91" borderId="58" applyNumberFormat="0" applyProtection="0">
      <alignment horizontal="left" vertical="center" indent="1"/>
    </xf>
    <xf numFmtId="4" fontId="12" fillId="93" borderId="58" applyNumberFormat="0" applyProtection="0">
      <alignment horizontal="left" vertical="center" indent="1"/>
    </xf>
    <xf numFmtId="4" fontId="12" fillId="93" borderId="58" applyNumberFormat="0" applyProtection="0">
      <alignment horizontal="left" vertical="center" indent="1"/>
    </xf>
    <xf numFmtId="4" fontId="129" fillId="81" borderId="54" applyNumberFormat="0" applyProtection="0">
      <alignment horizontal="right" vertical="center"/>
    </xf>
    <xf numFmtId="4" fontId="129" fillId="92" borderId="58" applyNumberFormat="0" applyProtection="0">
      <alignment horizontal="left" vertical="center" indent="1"/>
    </xf>
    <xf numFmtId="4" fontId="129" fillId="81" borderId="58" applyNumberFormat="0" applyProtection="0">
      <alignment horizontal="left" vertical="center" indent="1"/>
    </xf>
    <xf numFmtId="0" fontId="129" fillId="99" borderId="54" applyNumberFormat="0" applyProtection="0">
      <alignment horizontal="left" vertical="center" indent="1"/>
    </xf>
    <xf numFmtId="0" fontId="129" fillId="127" borderId="54" applyNumberFormat="0" applyProtection="0">
      <alignment horizontal="left" vertical="center" indent="1"/>
    </xf>
    <xf numFmtId="0" fontId="129" fillId="94" borderId="54" applyNumberFormat="0" applyProtection="0">
      <alignment horizontal="left" vertical="center" indent="1"/>
    </xf>
    <xf numFmtId="0" fontId="129" fillId="92" borderId="54" applyNumberFormat="0" applyProtection="0">
      <alignment horizontal="left" vertical="center" indent="1"/>
    </xf>
    <xf numFmtId="0" fontId="49" fillId="93" borderId="60" applyBorder="0"/>
    <xf numFmtId="4" fontId="131" fillId="96" borderId="42" applyNumberFormat="0" applyProtection="0">
      <alignment vertical="center"/>
    </xf>
    <xf numFmtId="4" fontId="131" fillId="99" borderId="42" applyNumberFormat="0" applyProtection="0">
      <alignment horizontal="left" vertical="center" indent="1"/>
    </xf>
    <xf numFmtId="0" fontId="131" fillId="96" borderId="42" applyNumberFormat="0" applyProtection="0">
      <alignment horizontal="left" vertical="top" indent="1"/>
    </xf>
    <xf numFmtId="4" fontId="138" fillId="24" borderId="54" applyNumberFormat="0" applyProtection="0">
      <alignment horizontal="right" vertical="center"/>
    </xf>
    <xf numFmtId="0" fontId="131" fillId="81" borderId="42" applyNumberFormat="0" applyProtection="0">
      <alignment horizontal="left" vertical="top" indent="1"/>
    </xf>
    <xf numFmtId="4" fontId="133" fillId="97" borderId="58" applyNumberFormat="0" applyProtection="0">
      <alignment horizontal="left" vertical="center" indent="1"/>
    </xf>
    <xf numFmtId="4" fontId="134" fillId="95" borderId="54" applyNumberFormat="0" applyProtection="0">
      <alignment horizontal="right" vertical="center"/>
    </xf>
    <xf numFmtId="0" fontId="108" fillId="0" borderId="53" applyNumberFormat="0" applyFill="0" applyAlignment="0" applyProtection="0"/>
    <xf numFmtId="0" fontId="143" fillId="99" borderId="45" applyNumberFormat="0" applyAlignment="0" applyProtection="0"/>
    <xf numFmtId="0" fontId="143" fillId="99" borderId="45" applyNumberFormat="0" applyAlignment="0" applyProtection="0"/>
    <xf numFmtId="0" fontId="117" fillId="106" borderId="45" applyNumberFormat="0" applyAlignment="0" applyProtection="0"/>
    <xf numFmtId="0" fontId="117" fillId="106" borderId="45" applyNumberFormat="0" applyAlignment="0" applyProtection="0"/>
    <xf numFmtId="0" fontId="149" fillId="99" borderId="45" applyNumberFormat="0" applyAlignment="0" applyProtection="0"/>
    <xf numFmtId="0" fontId="149" fillId="99" borderId="45" applyNumberFormat="0" applyAlignment="0" applyProtection="0"/>
    <xf numFmtId="0" fontId="124" fillId="76" borderId="45" applyNumberFormat="0" applyAlignment="0" applyProtection="0"/>
    <xf numFmtId="0" fontId="124" fillId="76" borderId="45" applyNumberFormat="0" applyAlignment="0" applyProtection="0"/>
    <xf numFmtId="0" fontId="12" fillId="96" borderId="51" applyNumberFormat="0" applyFont="0" applyAlignment="0" applyProtection="0"/>
    <xf numFmtId="0" fontId="12" fillId="96" borderId="51" applyNumberFormat="0" applyFont="0" applyAlignment="0" applyProtection="0"/>
    <xf numFmtId="0" fontId="129" fillId="75" borderId="54" applyNumberFormat="0" applyFont="0" applyAlignment="0" applyProtection="0"/>
    <xf numFmtId="0" fontId="12" fillId="75" borderId="51" applyNumberFormat="0" applyFont="0" applyAlignment="0" applyProtection="0"/>
    <xf numFmtId="0" fontId="12" fillId="75" borderId="51" applyNumberFormat="0" applyFont="0" applyAlignment="0" applyProtection="0"/>
    <xf numFmtId="4" fontId="44" fillId="80" borderId="42" applyNumberFormat="0" applyProtection="0">
      <alignment vertical="center"/>
    </xf>
    <xf numFmtId="4" fontId="46" fillId="32" borderId="42" applyNumberFormat="0" applyProtection="0">
      <alignment vertical="center"/>
    </xf>
    <xf numFmtId="4" fontId="46" fillId="32" borderId="42" applyNumberFormat="0" applyProtection="0">
      <alignment vertical="center"/>
    </xf>
    <xf numFmtId="4" fontId="44" fillId="80" borderId="42" applyNumberFormat="0" applyProtection="0">
      <alignment vertical="center"/>
    </xf>
    <xf numFmtId="4" fontId="44" fillId="80" borderId="42" applyNumberFormat="0" applyProtection="0">
      <alignment vertical="center"/>
    </xf>
    <xf numFmtId="4" fontId="109" fillId="80" borderId="42" applyNumberFormat="0" applyProtection="0">
      <alignment vertical="center"/>
    </xf>
    <xf numFmtId="4" fontId="152" fillId="32" borderId="42" applyNumberFormat="0" applyProtection="0">
      <alignment vertical="center"/>
    </xf>
    <xf numFmtId="4" fontId="152" fillId="32" borderId="42" applyNumberFormat="0" applyProtection="0">
      <alignment vertical="center"/>
    </xf>
    <xf numFmtId="4" fontId="109" fillId="80" borderId="42" applyNumberFormat="0" applyProtection="0">
      <alignment vertical="center"/>
    </xf>
    <xf numFmtId="4" fontId="44" fillId="80" borderId="42" applyNumberFormat="0" applyProtection="0">
      <alignment horizontal="left" vertical="center" indent="1"/>
    </xf>
    <xf numFmtId="4" fontId="45" fillId="32" borderId="42" applyNumberFormat="0" applyProtection="0">
      <alignment horizontal="left" vertical="center" indent="1"/>
    </xf>
    <xf numFmtId="4" fontId="45" fillId="32" borderId="42" applyNumberFormat="0" applyProtection="0">
      <alignment horizontal="left" vertical="center" indent="1"/>
    </xf>
    <xf numFmtId="4" fontId="44" fillId="80" borderId="42" applyNumberFormat="0" applyProtection="0">
      <alignment horizontal="left" vertical="center" indent="1"/>
    </xf>
    <xf numFmtId="4" fontId="44" fillId="80" borderId="42" applyNumberFormat="0" applyProtection="0">
      <alignment horizontal="left" vertical="center" indent="1"/>
    </xf>
    <xf numFmtId="0" fontId="44" fillId="80" borderId="42" applyNumberFormat="0" applyProtection="0">
      <alignment horizontal="left" vertical="top" indent="1"/>
    </xf>
    <xf numFmtId="4" fontId="47" fillId="82" borderId="42" applyNumberFormat="0" applyProtection="0">
      <alignment horizontal="right" vertical="center"/>
    </xf>
    <xf numFmtId="4" fontId="45" fillId="141" borderId="42" applyNumberFormat="0" applyProtection="0">
      <alignment horizontal="right" vertical="center"/>
    </xf>
    <xf numFmtId="4" fontId="45" fillId="141" borderId="42" applyNumberFormat="0" applyProtection="0">
      <alignment horizontal="right" vertical="center"/>
    </xf>
    <xf numFmtId="4" fontId="47" fillId="82" borderId="42" applyNumberFormat="0" applyProtection="0">
      <alignment horizontal="right" vertical="center"/>
    </xf>
    <xf numFmtId="4" fontId="47" fillId="82" borderId="42" applyNumberFormat="0" applyProtection="0">
      <alignment horizontal="right" vertical="center"/>
    </xf>
    <xf numFmtId="4" fontId="47" fillId="83" borderId="42" applyNumberFormat="0" applyProtection="0">
      <alignment horizontal="right" vertical="center"/>
    </xf>
    <xf numFmtId="4" fontId="45" fillId="110" borderId="42" applyNumberFormat="0" applyProtection="0">
      <alignment horizontal="right" vertical="center"/>
    </xf>
    <xf numFmtId="4" fontId="45" fillId="110" borderId="42" applyNumberFormat="0" applyProtection="0">
      <alignment horizontal="right" vertical="center"/>
    </xf>
    <xf numFmtId="4" fontId="47" fillId="83" borderId="42" applyNumberFormat="0" applyProtection="0">
      <alignment horizontal="right" vertical="center"/>
    </xf>
    <xf numFmtId="4" fontId="47" fillId="83" borderId="42" applyNumberFormat="0" applyProtection="0">
      <alignment horizontal="right" vertical="center"/>
    </xf>
    <xf numFmtId="4" fontId="47" fillId="84" borderId="42" applyNumberFormat="0" applyProtection="0">
      <alignment horizontal="right" vertical="center"/>
    </xf>
    <xf numFmtId="4" fontId="45" fillId="142" borderId="42" applyNumberFormat="0" applyProtection="0">
      <alignment horizontal="right" vertical="center"/>
    </xf>
    <xf numFmtId="4" fontId="45" fillId="142" borderId="42" applyNumberFormat="0" applyProtection="0">
      <alignment horizontal="right" vertical="center"/>
    </xf>
    <xf numFmtId="4" fontId="47" fillId="84" borderId="42" applyNumberFormat="0" applyProtection="0">
      <alignment horizontal="right" vertical="center"/>
    </xf>
    <xf numFmtId="4" fontId="47" fillId="84" borderId="42" applyNumberFormat="0" applyProtection="0">
      <alignment horizontal="right" vertical="center"/>
    </xf>
    <xf numFmtId="4" fontId="47" fillId="85" borderId="42" applyNumberFormat="0" applyProtection="0">
      <alignment horizontal="right" vertical="center"/>
    </xf>
    <xf numFmtId="4" fontId="45" fillId="28" borderId="42" applyNumberFormat="0" applyProtection="0">
      <alignment horizontal="right" vertical="center"/>
    </xf>
    <xf numFmtId="4" fontId="45" fillId="28" borderId="42" applyNumberFormat="0" applyProtection="0">
      <alignment horizontal="right" vertical="center"/>
    </xf>
    <xf numFmtId="4" fontId="47" fillId="85" borderId="42" applyNumberFormat="0" applyProtection="0">
      <alignment horizontal="right" vertical="center"/>
    </xf>
    <xf numFmtId="4" fontId="47" fillId="85" borderId="42" applyNumberFormat="0" applyProtection="0">
      <alignment horizontal="right" vertical="center"/>
    </xf>
    <xf numFmtId="4" fontId="47" fillId="86" borderId="42" applyNumberFormat="0" applyProtection="0">
      <alignment horizontal="right" vertical="center"/>
    </xf>
    <xf numFmtId="4" fontId="45" fillId="143" borderId="42" applyNumberFormat="0" applyProtection="0">
      <alignment horizontal="right" vertical="center"/>
    </xf>
    <xf numFmtId="4" fontId="45" fillId="143" borderId="42" applyNumberFormat="0" applyProtection="0">
      <alignment horizontal="right" vertical="center"/>
    </xf>
    <xf numFmtId="4" fontId="47" fillId="86" borderId="42" applyNumberFormat="0" applyProtection="0">
      <alignment horizontal="right" vertical="center"/>
    </xf>
    <xf numFmtId="4" fontId="47" fillId="86" borderId="42" applyNumberFormat="0" applyProtection="0">
      <alignment horizontal="right" vertical="center"/>
    </xf>
    <xf numFmtId="4" fontId="47" fillId="87" borderId="42" applyNumberFormat="0" applyProtection="0">
      <alignment horizontal="right" vertical="center"/>
    </xf>
    <xf numFmtId="4" fontId="45" fillId="98" borderId="42" applyNumberFormat="0" applyProtection="0">
      <alignment horizontal="right" vertical="center"/>
    </xf>
    <xf numFmtId="4" fontId="45" fillId="98" borderId="42" applyNumberFormat="0" applyProtection="0">
      <alignment horizontal="right" vertical="center"/>
    </xf>
    <xf numFmtId="4" fontId="47" fillId="87" borderId="42" applyNumberFormat="0" applyProtection="0">
      <alignment horizontal="right" vertical="center"/>
    </xf>
    <xf numFmtId="4" fontId="47" fillId="87" borderId="42" applyNumberFormat="0" applyProtection="0">
      <alignment horizontal="right" vertical="center"/>
    </xf>
    <xf numFmtId="4" fontId="47" fillId="88" borderId="42" applyNumberFormat="0" applyProtection="0">
      <alignment horizontal="right" vertical="center"/>
    </xf>
    <xf numFmtId="4" fontId="45" fillId="144" borderId="42" applyNumberFormat="0" applyProtection="0">
      <alignment horizontal="right" vertical="center"/>
    </xf>
    <xf numFmtId="4" fontId="45" fillId="144" borderId="42" applyNumberFormat="0" applyProtection="0">
      <alignment horizontal="right" vertical="center"/>
    </xf>
    <xf numFmtId="4" fontId="47" fillId="88" borderId="42" applyNumberFormat="0" applyProtection="0">
      <alignment horizontal="right" vertical="center"/>
    </xf>
    <xf numFmtId="4" fontId="47" fillId="88" borderId="42" applyNumberFormat="0" applyProtection="0">
      <alignment horizontal="right" vertical="center"/>
    </xf>
    <xf numFmtId="4" fontId="47" fillId="89" borderId="42" applyNumberFormat="0" applyProtection="0">
      <alignment horizontal="right" vertical="center"/>
    </xf>
    <xf numFmtId="4" fontId="45" fillId="145" borderId="42" applyNumberFormat="0" applyProtection="0">
      <alignment horizontal="right" vertical="center"/>
    </xf>
    <xf numFmtId="4" fontId="45" fillId="145" borderId="42" applyNumberFormat="0" applyProtection="0">
      <alignment horizontal="right" vertical="center"/>
    </xf>
    <xf numFmtId="4" fontId="47" fillId="89" borderId="42" applyNumberFormat="0" applyProtection="0">
      <alignment horizontal="right" vertical="center"/>
    </xf>
    <xf numFmtId="4" fontId="47" fillId="89" borderId="42" applyNumberFormat="0" applyProtection="0">
      <alignment horizontal="right" vertical="center"/>
    </xf>
    <xf numFmtId="4" fontId="47" fillId="90" borderId="42" applyNumberFormat="0" applyProtection="0">
      <alignment horizontal="right" vertical="center"/>
    </xf>
    <xf numFmtId="4" fontId="45" fillId="146" borderId="42" applyNumberFormat="0" applyProtection="0">
      <alignment horizontal="right" vertical="center"/>
    </xf>
    <xf numFmtId="4" fontId="45" fillId="146" borderId="42" applyNumberFormat="0" applyProtection="0">
      <alignment horizontal="right" vertical="center"/>
    </xf>
    <xf numFmtId="4" fontId="47" fillId="90" borderId="42" applyNumberFormat="0" applyProtection="0">
      <alignment horizontal="right" vertical="center"/>
    </xf>
    <xf numFmtId="4" fontId="47" fillId="90" borderId="42" applyNumberFormat="0" applyProtection="0">
      <alignment horizontal="right" vertical="center"/>
    </xf>
    <xf numFmtId="4" fontId="47" fillId="81" borderId="42" applyNumberFormat="0" applyProtection="0">
      <alignment horizontal="right" vertical="center"/>
    </xf>
    <xf numFmtId="4" fontId="45" fillId="108" borderId="42" applyNumberFormat="0" applyProtection="0">
      <alignment horizontal="right" vertical="center"/>
    </xf>
    <xf numFmtId="4" fontId="45" fillId="108" borderId="42" applyNumberFormat="0" applyProtection="0">
      <alignment horizontal="right" vertical="center"/>
    </xf>
    <xf numFmtId="4" fontId="47" fillId="81" borderId="42" applyNumberFormat="0" applyProtection="0">
      <alignment horizontal="right" vertical="center"/>
    </xf>
    <xf numFmtId="4" fontId="47" fillId="81" borderId="42" applyNumberFormat="0" applyProtection="0">
      <alignment horizontal="right" vertical="center"/>
    </xf>
    <xf numFmtId="0" fontId="12" fillId="93" borderId="42" applyNumberFormat="0" applyProtection="0">
      <alignment horizontal="left" vertical="center" indent="1"/>
    </xf>
    <xf numFmtId="0" fontId="12" fillId="93" borderId="42" applyNumberFormat="0" applyProtection="0">
      <alignment horizontal="left" vertical="center" indent="1"/>
    </xf>
    <xf numFmtId="0" fontId="12" fillId="93" borderId="42" applyNumberFormat="0" applyProtection="0">
      <alignment horizontal="left" vertical="center" indent="1"/>
    </xf>
    <xf numFmtId="0" fontId="12" fillId="93" borderId="42" applyNumberFormat="0" applyProtection="0">
      <alignment horizontal="left" vertical="center" indent="1"/>
    </xf>
    <xf numFmtId="0" fontId="12" fillId="93" borderId="42" applyNumberFormat="0" applyProtection="0">
      <alignment horizontal="left" vertical="top" indent="1"/>
    </xf>
    <xf numFmtId="0" fontId="129" fillId="93" borderId="42" applyNumberFormat="0" applyProtection="0">
      <alignment horizontal="left" vertical="top" indent="1"/>
    </xf>
    <xf numFmtId="0" fontId="12" fillId="93" borderId="42" applyNumberFormat="0" applyProtection="0">
      <alignment horizontal="left" vertical="top" indent="1"/>
    </xf>
    <xf numFmtId="0" fontId="12" fillId="93" borderId="42" applyNumberFormat="0" applyProtection="0">
      <alignment horizontal="left" vertical="top" indent="1"/>
    </xf>
    <xf numFmtId="0" fontId="12" fillId="81" borderId="42" applyNumberFormat="0" applyProtection="0">
      <alignment horizontal="left" vertical="center" indent="1"/>
    </xf>
    <xf numFmtId="0" fontId="12" fillId="81" borderId="42" applyNumberFormat="0" applyProtection="0">
      <alignment horizontal="left" vertical="center" indent="1"/>
    </xf>
    <xf numFmtId="0" fontId="12" fillId="81" borderId="42" applyNumberFormat="0" applyProtection="0">
      <alignment horizontal="left" vertical="center" indent="1"/>
    </xf>
    <xf numFmtId="0" fontId="12" fillId="81" borderId="42" applyNumberFormat="0" applyProtection="0">
      <alignment horizontal="left" vertical="center" indent="1"/>
    </xf>
    <xf numFmtId="0" fontId="12" fillId="81" borderId="42" applyNumberFormat="0" applyProtection="0">
      <alignment horizontal="left" vertical="top" indent="1"/>
    </xf>
    <xf numFmtId="0" fontId="129" fillId="81" borderId="42" applyNumberFormat="0" applyProtection="0">
      <alignment horizontal="left" vertical="top" indent="1"/>
    </xf>
    <xf numFmtId="0" fontId="12" fillId="81" borderId="42" applyNumberFormat="0" applyProtection="0">
      <alignment horizontal="left" vertical="top" indent="1"/>
    </xf>
    <xf numFmtId="0" fontId="12" fillId="81" borderId="42" applyNumberFormat="0" applyProtection="0">
      <alignment horizontal="left" vertical="top" indent="1"/>
    </xf>
    <xf numFmtId="0" fontId="12" fillId="94" borderId="42" applyNumberFormat="0" applyProtection="0">
      <alignment horizontal="left" vertical="center" indent="1"/>
    </xf>
    <xf numFmtId="0" fontId="12" fillId="94" borderId="42" applyNumberFormat="0" applyProtection="0">
      <alignment horizontal="left" vertical="center" indent="1"/>
    </xf>
    <xf numFmtId="0" fontId="12" fillId="94" borderId="42" applyNumberFormat="0" applyProtection="0">
      <alignment horizontal="left" vertical="center" indent="1"/>
    </xf>
    <xf numFmtId="0" fontId="12" fillId="94" borderId="42" applyNumberFormat="0" applyProtection="0">
      <alignment horizontal="left" vertical="center" indent="1"/>
    </xf>
    <xf numFmtId="0" fontId="12" fillId="94" borderId="42" applyNumberFormat="0" applyProtection="0">
      <alignment horizontal="left" vertical="top" indent="1"/>
    </xf>
    <xf numFmtId="0" fontId="129" fillId="94" borderId="42" applyNumberFormat="0" applyProtection="0">
      <alignment horizontal="left" vertical="top" indent="1"/>
    </xf>
    <xf numFmtId="0" fontId="12" fillId="94" borderId="42" applyNumberFormat="0" applyProtection="0">
      <alignment horizontal="left" vertical="top" indent="1"/>
    </xf>
    <xf numFmtId="0" fontId="12" fillId="94" borderId="42" applyNumberFormat="0" applyProtection="0">
      <alignment horizontal="left" vertical="top" indent="1"/>
    </xf>
    <xf numFmtId="0" fontId="12" fillId="92" borderId="42" applyNumberFormat="0" applyProtection="0">
      <alignment horizontal="left" vertical="center" indent="1"/>
    </xf>
    <xf numFmtId="0" fontId="12" fillId="92" borderId="42" applyNumberFormat="0" applyProtection="0">
      <alignment horizontal="left" vertical="center" indent="1"/>
    </xf>
    <xf numFmtId="0" fontId="12" fillId="92" borderId="42" applyNumberFormat="0" applyProtection="0">
      <alignment horizontal="left" vertical="center" indent="1"/>
    </xf>
    <xf numFmtId="0" fontId="12" fillId="92" borderId="42" applyNumberFormat="0" applyProtection="0">
      <alignment horizontal="left" vertical="center" indent="1"/>
    </xf>
    <xf numFmtId="0" fontId="12" fillId="92" borderId="42" applyNumberFormat="0" applyProtection="0">
      <alignment horizontal="left" vertical="top" indent="1"/>
    </xf>
    <xf numFmtId="0" fontId="129" fillId="92" borderId="42" applyNumberFormat="0" applyProtection="0">
      <alignment horizontal="left" vertical="top" indent="1"/>
    </xf>
    <xf numFmtId="0" fontId="12" fillId="92" borderId="42" applyNumberFormat="0" applyProtection="0">
      <alignment horizontal="left" vertical="top" indent="1"/>
    </xf>
    <xf numFmtId="0" fontId="12" fillId="92" borderId="42" applyNumberFormat="0" applyProtection="0">
      <alignment horizontal="left" vertical="top" indent="1"/>
    </xf>
    <xf numFmtId="4" fontId="47" fillId="96" borderId="42" applyNumberFormat="0" applyProtection="0">
      <alignment vertical="center"/>
    </xf>
    <xf numFmtId="4" fontId="45" fillId="148" borderId="42" applyNumberFormat="0" applyProtection="0">
      <alignment vertical="center"/>
    </xf>
    <xf numFmtId="4" fontId="45" fillId="148" borderId="42" applyNumberFormat="0" applyProtection="0">
      <alignment vertical="center"/>
    </xf>
    <xf numFmtId="4" fontId="47" fillId="96" borderId="42" applyNumberFormat="0" applyProtection="0">
      <alignment vertical="center"/>
    </xf>
    <xf numFmtId="4" fontId="110" fillId="96" borderId="42" applyNumberFormat="0" applyProtection="0">
      <alignment vertical="center"/>
    </xf>
    <xf numFmtId="4" fontId="153" fillId="148" borderId="42" applyNumberFormat="0" applyProtection="0">
      <alignment vertical="center"/>
    </xf>
    <xf numFmtId="4" fontId="153" fillId="148" borderId="42" applyNumberFormat="0" applyProtection="0">
      <alignment vertical="center"/>
    </xf>
    <xf numFmtId="4" fontId="110" fillId="96" borderId="42" applyNumberFormat="0" applyProtection="0">
      <alignment vertical="center"/>
    </xf>
    <xf numFmtId="4" fontId="47" fillId="96" borderId="42" applyNumberFormat="0" applyProtection="0">
      <alignment horizontal="left" vertical="center" indent="1"/>
    </xf>
    <xf numFmtId="4" fontId="46" fillId="108" borderId="64" applyNumberFormat="0" applyProtection="0">
      <alignment horizontal="left" vertical="center" indent="1"/>
    </xf>
    <xf numFmtId="4" fontId="46" fillId="108" borderId="64" applyNumberFormat="0" applyProtection="0">
      <alignment horizontal="left" vertical="center" indent="1"/>
    </xf>
    <xf numFmtId="4" fontId="47" fillId="96" borderId="42" applyNumberFormat="0" applyProtection="0">
      <alignment horizontal="left" vertical="center" indent="1"/>
    </xf>
    <xf numFmtId="0" fontId="47" fillId="96" borderId="42" applyNumberFormat="0" applyProtection="0">
      <alignment horizontal="left" vertical="top" indent="1"/>
    </xf>
    <xf numFmtId="4" fontId="47" fillId="92" borderId="42" applyNumberFormat="0" applyProtection="0">
      <alignment horizontal="right" vertical="center"/>
    </xf>
    <xf numFmtId="4" fontId="45" fillId="148" borderId="42" applyNumberFormat="0" applyProtection="0">
      <alignment horizontal="right" vertical="center"/>
    </xf>
    <xf numFmtId="4" fontId="45" fillId="148" borderId="42" applyNumberFormat="0" applyProtection="0">
      <alignment horizontal="right" vertical="center"/>
    </xf>
    <xf numFmtId="4" fontId="47" fillId="92" borderId="42" applyNumberFormat="0" applyProtection="0">
      <alignment horizontal="right" vertical="center"/>
    </xf>
    <xf numFmtId="4" fontId="47" fillId="92" borderId="42" applyNumberFormat="0" applyProtection="0">
      <alignment horizontal="right" vertical="center"/>
    </xf>
    <xf numFmtId="4" fontId="110" fillId="92" borderId="42" applyNumberFormat="0" applyProtection="0">
      <alignment horizontal="right" vertical="center"/>
    </xf>
    <xf numFmtId="4" fontId="153" fillId="148" borderId="42" applyNumberFormat="0" applyProtection="0">
      <alignment horizontal="right" vertical="center"/>
    </xf>
    <xf numFmtId="4" fontId="153" fillId="148" borderId="42" applyNumberFormat="0" applyProtection="0">
      <alignment horizontal="right" vertical="center"/>
    </xf>
    <xf numFmtId="4" fontId="110" fillId="92" borderId="42" applyNumberFormat="0" applyProtection="0">
      <alignment horizontal="right" vertical="center"/>
    </xf>
    <xf numFmtId="4" fontId="129" fillId="111" borderId="54" applyNumberFormat="0" applyProtection="0">
      <alignment horizontal="left" vertical="center" indent="1"/>
    </xf>
    <xf numFmtId="4" fontId="129" fillId="111" borderId="54" applyNumberFormat="0" applyProtection="0">
      <alignment horizontal="left" vertical="center" indent="1"/>
    </xf>
    <xf numFmtId="4" fontId="46" fillId="108" borderId="42" applyNumberFormat="0" applyProtection="0">
      <alignment horizontal="left" vertical="center" indent="1"/>
    </xf>
    <xf numFmtId="4" fontId="129" fillId="111" borderId="54" applyNumberFormat="0" applyProtection="0">
      <alignment horizontal="left" vertical="center" indent="1"/>
    </xf>
    <xf numFmtId="4" fontId="129" fillId="111" borderId="54" applyNumberFormat="0" applyProtection="0">
      <alignment horizontal="left" vertical="center" indent="1"/>
    </xf>
    <xf numFmtId="4" fontId="47" fillId="81" borderId="42" applyNumberFormat="0" applyProtection="0">
      <alignment horizontal="left" vertical="center" indent="1"/>
    </xf>
    <xf numFmtId="4" fontId="46" fillId="108" borderId="42" applyNumberFormat="0" applyProtection="0">
      <alignment horizontal="left" vertical="center" indent="1"/>
    </xf>
    <xf numFmtId="0" fontId="47" fillId="81" borderId="42" applyNumberFormat="0" applyProtection="0">
      <alignment horizontal="left" vertical="top" indent="1"/>
    </xf>
    <xf numFmtId="4" fontId="111" fillId="109" borderId="64" applyNumberFormat="0" applyProtection="0">
      <alignment horizontal="left" vertical="center" indent="1"/>
    </xf>
    <xf numFmtId="4" fontId="111" fillId="109" borderId="64" applyNumberFormat="0" applyProtection="0">
      <alignment horizontal="left" vertical="center" indent="1"/>
    </xf>
    <xf numFmtId="4" fontId="112" fillId="92" borderId="42" applyNumberFormat="0" applyProtection="0">
      <alignment horizontal="right" vertical="center"/>
    </xf>
    <xf numFmtId="4" fontId="154" fillId="148" borderId="42" applyNumberFormat="0" applyProtection="0">
      <alignment horizontal="right" vertical="center"/>
    </xf>
    <xf numFmtId="4" fontId="154" fillId="148" borderId="42" applyNumberFormat="0" applyProtection="0">
      <alignment horizontal="right" vertical="center"/>
    </xf>
    <xf numFmtId="4" fontId="112" fillId="92" borderId="42" applyNumberFormat="0" applyProtection="0">
      <alignment horizontal="right" vertical="center"/>
    </xf>
    <xf numFmtId="0" fontId="108" fillId="0" borderId="66" applyNumberFormat="0" applyFill="0" applyAlignment="0" applyProtection="0"/>
    <xf numFmtId="0" fontId="108" fillId="0" borderId="66" applyNumberFormat="0" applyFill="0" applyAlignment="0" applyProtection="0"/>
    <xf numFmtId="4" fontId="129" fillId="80" borderId="54" applyNumberFormat="0" applyProtection="0">
      <alignment vertical="center"/>
    </xf>
    <xf numFmtId="4" fontId="129" fillId="32" borderId="54" applyNumberFormat="0" applyProtection="0">
      <alignment horizontal="left" vertical="center" indent="1"/>
    </xf>
    <xf numFmtId="4" fontId="129" fillId="111" borderId="54" applyNumberFormat="0" applyProtection="0">
      <alignment horizontal="left" vertical="center" indent="1"/>
    </xf>
    <xf numFmtId="4" fontId="129" fillId="82" borderId="54" applyNumberFormat="0" applyProtection="0">
      <alignment horizontal="right" vertical="center"/>
    </xf>
    <xf numFmtId="4" fontId="129" fillId="126" borderId="54" applyNumberFormat="0" applyProtection="0">
      <alignment horizontal="right" vertical="center"/>
    </xf>
    <xf numFmtId="4" fontId="129" fillId="84" borderId="58" applyNumberFormat="0" applyProtection="0">
      <alignment horizontal="right" vertical="center"/>
    </xf>
    <xf numFmtId="4" fontId="129" fillId="85" borderId="54" applyNumberFormat="0" applyProtection="0">
      <alignment horizontal="right" vertical="center"/>
    </xf>
    <xf numFmtId="4" fontId="129" fillId="86" borderId="54" applyNumberFormat="0" applyProtection="0">
      <alignment horizontal="right" vertical="center"/>
    </xf>
    <xf numFmtId="4" fontId="129" fillId="87" borderId="54" applyNumberFormat="0" applyProtection="0">
      <alignment horizontal="right" vertical="center"/>
    </xf>
    <xf numFmtId="4" fontId="129" fillId="88" borderId="54" applyNumberFormat="0" applyProtection="0">
      <alignment horizontal="right" vertical="center"/>
    </xf>
    <xf numFmtId="4" fontId="129" fillId="89" borderId="54" applyNumberFormat="0" applyProtection="0">
      <alignment horizontal="right" vertical="center"/>
    </xf>
    <xf numFmtId="4" fontId="129" fillId="90" borderId="54" applyNumberFormat="0" applyProtection="0">
      <alignment horizontal="right" vertical="center"/>
    </xf>
    <xf numFmtId="4" fontId="129" fillId="91" borderId="58" applyNumberFormat="0" applyProtection="0">
      <alignment horizontal="left" vertical="center" indent="1"/>
    </xf>
    <xf numFmtId="4" fontId="129" fillId="81" borderId="54" applyNumberFormat="0" applyProtection="0">
      <alignment horizontal="right" vertical="center"/>
    </xf>
    <xf numFmtId="4" fontId="129" fillId="92" borderId="58" applyNumberFormat="0" applyProtection="0">
      <alignment horizontal="left" vertical="center" indent="1"/>
    </xf>
    <xf numFmtId="4" fontId="129" fillId="81" borderId="58" applyNumberFormat="0" applyProtection="0">
      <alignment horizontal="left" vertical="center" indent="1"/>
    </xf>
    <xf numFmtId="0" fontId="129" fillId="99" borderId="54" applyNumberFormat="0" applyProtection="0">
      <alignment horizontal="left" vertical="center" indent="1"/>
    </xf>
    <xf numFmtId="0" fontId="129" fillId="127" borderId="54" applyNumberFormat="0" applyProtection="0">
      <alignment horizontal="left" vertical="center" indent="1"/>
    </xf>
    <xf numFmtId="0" fontId="129" fillId="94" borderId="54" applyNumberFormat="0" applyProtection="0">
      <alignment horizontal="left" vertical="center" indent="1"/>
    </xf>
    <xf numFmtId="0" fontId="129" fillId="92" borderId="54" applyNumberFormat="0" applyProtection="0">
      <alignment horizontal="left" vertical="center" indent="1"/>
    </xf>
    <xf numFmtId="4" fontId="129" fillId="0" borderId="54" applyNumberFormat="0" applyProtection="0">
      <alignment horizontal="right" vertical="center"/>
    </xf>
    <xf numFmtId="4" fontId="47" fillId="81" borderId="42" applyNumberFormat="0" applyProtection="0">
      <alignment horizontal="left" vertical="center" indent="1"/>
    </xf>
    <xf numFmtId="0" fontId="44" fillId="80" borderId="42" applyNumberFormat="0" applyProtection="0">
      <alignment horizontal="left" vertical="top" indent="1"/>
    </xf>
    <xf numFmtId="4" fontId="129" fillId="111" borderId="54" applyNumberFormat="0" applyProtection="0">
      <alignment horizontal="left" vertical="center" indent="1"/>
    </xf>
    <xf numFmtId="4" fontId="112" fillId="92" borderId="42" applyNumberFormat="0" applyProtection="0">
      <alignment horizontal="right" vertical="center"/>
    </xf>
    <xf numFmtId="4" fontId="12" fillId="93" borderId="58" applyNumberFormat="0" applyProtection="0">
      <alignment horizontal="left" vertical="center" indent="1"/>
    </xf>
    <xf numFmtId="4" fontId="12" fillId="93" borderId="58" applyNumberFormat="0" applyProtection="0">
      <alignment horizontal="left" vertical="center" indent="1"/>
    </xf>
    <xf numFmtId="4" fontId="129" fillId="32" borderId="54" applyNumberFormat="0" applyProtection="0">
      <alignment horizontal="left" vertical="center" indent="1"/>
    </xf>
    <xf numFmtId="0" fontId="12" fillId="94" borderId="42" applyNumberFormat="0" applyProtection="0">
      <alignment horizontal="left" vertical="center" indent="1"/>
    </xf>
    <xf numFmtId="4" fontId="45" fillId="142" borderId="42" applyNumberFormat="0" applyProtection="0">
      <alignment horizontal="right" vertical="center"/>
    </xf>
    <xf numFmtId="4" fontId="153" fillId="148" borderId="42" applyNumberFormat="0" applyProtection="0">
      <alignment vertical="center"/>
    </xf>
    <xf numFmtId="4" fontId="129" fillId="92" borderId="58" applyNumberFormat="0" applyProtection="0">
      <alignment horizontal="left" vertical="center" indent="1"/>
    </xf>
    <xf numFmtId="0" fontId="129" fillId="92" borderId="42" applyNumberFormat="0" applyProtection="0">
      <alignment horizontal="left" vertical="top" indent="1"/>
    </xf>
    <xf numFmtId="4" fontId="47" fillId="87" borderId="42" applyNumberFormat="0" applyProtection="0">
      <alignment horizontal="right" vertical="center"/>
    </xf>
    <xf numFmtId="0" fontId="129" fillId="81" borderId="42" applyNumberFormat="0" applyProtection="0">
      <alignment horizontal="left" vertical="top" indent="1"/>
    </xf>
    <xf numFmtId="0" fontId="12" fillId="92" borderId="42" applyNumberFormat="0" applyProtection="0">
      <alignment horizontal="left" vertical="top" indent="1"/>
    </xf>
    <xf numFmtId="4" fontId="47" fillId="87" borderId="42" applyNumberFormat="0" applyProtection="0">
      <alignment horizontal="right" vertical="center"/>
    </xf>
    <xf numFmtId="4" fontId="47" fillId="86" borderId="42" applyNumberFormat="0" applyProtection="0">
      <alignment horizontal="right" vertical="center"/>
    </xf>
    <xf numFmtId="0" fontId="129" fillId="99" borderId="54" applyNumberFormat="0" applyProtection="0">
      <alignment horizontal="left" vertical="center" indent="1"/>
    </xf>
    <xf numFmtId="4" fontId="129" fillId="85" borderId="54" applyNumberFormat="0" applyProtection="0">
      <alignment horizontal="right" vertical="center"/>
    </xf>
    <xf numFmtId="4" fontId="129" fillId="84" borderId="58" applyNumberFormat="0" applyProtection="0">
      <alignment horizontal="right" vertical="center"/>
    </xf>
    <xf numFmtId="4" fontId="47" fillId="96" borderId="42" applyNumberFormat="0" applyProtection="0">
      <alignment vertical="center"/>
    </xf>
    <xf numFmtId="4" fontId="110" fillId="92" borderId="42" applyNumberFormat="0" applyProtection="0">
      <alignment horizontal="right" vertical="center"/>
    </xf>
    <xf numFmtId="4" fontId="153" fillId="148" borderId="42" applyNumberFormat="0" applyProtection="0">
      <alignment horizontal="right" vertical="center"/>
    </xf>
    <xf numFmtId="4" fontId="153" fillId="148" borderId="42" applyNumberFormat="0" applyProtection="0">
      <alignment horizontal="right" vertical="center"/>
    </xf>
    <xf numFmtId="4" fontId="110" fillId="92" borderId="42" applyNumberFormat="0" applyProtection="0">
      <alignment horizontal="right" vertical="center"/>
    </xf>
    <xf numFmtId="4" fontId="129" fillId="111" borderId="54" applyNumberFormat="0" applyProtection="0">
      <alignment horizontal="left" vertical="center" indent="1"/>
    </xf>
    <xf numFmtId="4" fontId="129" fillId="111" borderId="54" applyNumberFormat="0" applyProtection="0">
      <alignment horizontal="left" vertical="center" indent="1"/>
    </xf>
    <xf numFmtId="4" fontId="46" fillId="108" borderId="42" applyNumberFormat="0" applyProtection="0">
      <alignment horizontal="left" vertical="center" indent="1"/>
    </xf>
    <xf numFmtId="4" fontId="129" fillId="111" borderId="54" applyNumberFormat="0" applyProtection="0">
      <alignment horizontal="left" vertical="center" indent="1"/>
    </xf>
    <xf numFmtId="4" fontId="129" fillId="111" borderId="54" applyNumberFormat="0" applyProtection="0">
      <alignment horizontal="left" vertical="center" indent="1"/>
    </xf>
    <xf numFmtId="4" fontId="47" fillId="81" borderId="42" applyNumberFormat="0" applyProtection="0">
      <alignment horizontal="left" vertical="center" indent="1"/>
    </xf>
    <xf numFmtId="4" fontId="46" fillId="108" borderId="42" applyNumberFormat="0" applyProtection="0">
      <alignment horizontal="left" vertical="center" indent="1"/>
    </xf>
    <xf numFmtId="0" fontId="47" fillId="81" borderId="42" applyNumberFormat="0" applyProtection="0">
      <alignment horizontal="left" vertical="top" indent="1"/>
    </xf>
    <xf numFmtId="0" fontId="129" fillId="92" borderId="54" applyNumberFormat="0" applyProtection="0">
      <alignment horizontal="left" vertical="center" indent="1"/>
    </xf>
    <xf numFmtId="4" fontId="111" fillId="109" borderId="64" applyNumberFormat="0" applyProtection="0">
      <alignment horizontal="left" vertical="center" indent="1"/>
    </xf>
    <xf numFmtId="4" fontId="111" fillId="109" borderId="64" applyNumberFormat="0" applyProtection="0">
      <alignment horizontal="left" vertical="center" indent="1"/>
    </xf>
    <xf numFmtId="0" fontId="129" fillId="128" borderId="67"/>
    <xf numFmtId="4" fontId="112" fillId="92" borderId="42" applyNumberFormat="0" applyProtection="0">
      <alignment horizontal="right" vertical="center"/>
    </xf>
    <xf numFmtId="4" fontId="154" fillId="148" borderId="42" applyNumberFormat="0" applyProtection="0">
      <alignment horizontal="right" vertical="center"/>
    </xf>
    <xf numFmtId="4" fontId="154" fillId="148" borderId="42" applyNumberFormat="0" applyProtection="0">
      <alignment horizontal="right" vertical="center"/>
    </xf>
    <xf numFmtId="4" fontId="112" fillId="92" borderId="42" applyNumberFormat="0" applyProtection="0">
      <alignment horizontal="right" vertical="center"/>
    </xf>
    <xf numFmtId="4" fontId="111" fillId="109" borderId="64" applyNumberFormat="0" applyProtection="0">
      <alignment horizontal="left" vertical="center" indent="1"/>
    </xf>
    <xf numFmtId="4" fontId="154" fillId="148" borderId="42" applyNumberFormat="0" applyProtection="0">
      <alignment horizontal="right" vertical="center"/>
    </xf>
    <xf numFmtId="4" fontId="47" fillId="96" borderId="42" applyNumberFormat="0" applyProtection="0">
      <alignment horizontal="left" vertical="center" indent="1"/>
    </xf>
    <xf numFmtId="0" fontId="12" fillId="93" borderId="42" applyNumberFormat="0" applyProtection="0">
      <alignment horizontal="left" vertical="top" indent="1"/>
    </xf>
    <xf numFmtId="4" fontId="47" fillId="92" borderId="42" applyNumberFormat="0" applyProtection="0">
      <alignment horizontal="right" vertical="center"/>
    </xf>
    <xf numFmtId="0" fontId="143" fillId="99" borderId="45" applyNumberFormat="0" applyAlignment="0" applyProtection="0"/>
    <xf numFmtId="0" fontId="44" fillId="80" borderId="42" applyNumberFormat="0" applyProtection="0">
      <alignment horizontal="left" vertical="top" indent="1"/>
    </xf>
    <xf numFmtId="37" fontId="27" fillId="0" borderId="14" applyNumberFormat="0"/>
    <xf numFmtId="4" fontId="46" fillId="32" borderId="42" applyNumberFormat="0" applyProtection="0">
      <alignment vertical="center"/>
    </xf>
    <xf numFmtId="4" fontId="129" fillId="89" borderId="54" applyNumberFormat="0" applyProtection="0">
      <alignment horizontal="right" vertical="center"/>
    </xf>
    <xf numFmtId="4" fontId="110" fillId="92" borderId="42" applyNumberFormat="0" applyProtection="0">
      <alignment horizontal="right" vertical="center"/>
    </xf>
    <xf numFmtId="4" fontId="112" fillId="92" borderId="42" applyNumberFormat="0" applyProtection="0">
      <alignment horizontal="right" vertical="center"/>
    </xf>
    <xf numFmtId="185" fontId="27" fillId="0" borderId="16" applyFill="0"/>
    <xf numFmtId="0" fontId="108" fillId="0" borderId="66" applyNumberFormat="0" applyFill="0" applyAlignment="0" applyProtection="0"/>
    <xf numFmtId="0" fontId="108" fillId="0" borderId="66" applyNumberFormat="0" applyFill="0" applyAlignment="0" applyProtection="0"/>
    <xf numFmtId="4" fontId="44" fillId="80" borderId="42" applyNumberFormat="0" applyProtection="0">
      <alignment vertical="center"/>
    </xf>
    <xf numFmtId="4" fontId="47" fillId="88" borderId="42" applyNumberFormat="0" applyProtection="0">
      <alignment horizontal="right" vertical="center"/>
    </xf>
    <xf numFmtId="4" fontId="129" fillId="88" borderId="54" applyNumberFormat="0" applyProtection="0">
      <alignment horizontal="right" vertical="center"/>
    </xf>
    <xf numFmtId="4" fontId="109" fillId="80" borderId="42" applyNumberFormat="0" applyProtection="0">
      <alignment vertical="center"/>
    </xf>
    <xf numFmtId="4" fontId="45" fillId="144" borderId="42" applyNumberFormat="0" applyProtection="0">
      <alignment horizontal="right" vertical="center"/>
    </xf>
    <xf numFmtId="0" fontId="117" fillId="106" borderId="45" applyNumberFormat="0" applyAlignment="0" applyProtection="0"/>
    <xf numFmtId="0" fontId="12" fillId="75" borderId="51" applyNumberFormat="0" applyFont="0" applyAlignment="0" applyProtection="0"/>
    <xf numFmtId="0" fontId="12" fillId="92" borderId="42" applyNumberFormat="0" applyProtection="0">
      <alignment horizontal="left" vertical="center" indent="1"/>
    </xf>
    <xf numFmtId="0" fontId="12" fillId="95" borderId="67" applyNumberFormat="0">
      <protection locked="0"/>
    </xf>
    <xf numFmtId="0" fontId="124" fillId="76" borderId="45" applyNumberFormat="0" applyAlignment="0" applyProtection="0"/>
    <xf numFmtId="4" fontId="44" fillId="80" borderId="42" applyNumberFormat="0" applyProtection="0">
      <alignment horizontal="left" vertical="center" indent="1"/>
    </xf>
    <xf numFmtId="4" fontId="129" fillId="111" borderId="54" applyNumberFormat="0" applyProtection="0">
      <alignment horizontal="left" vertical="center" indent="1"/>
    </xf>
    <xf numFmtId="0" fontId="12" fillId="95" borderId="67" applyNumberFormat="0">
      <protection locked="0"/>
    </xf>
    <xf numFmtId="0" fontId="129" fillId="127" borderId="54" applyNumberFormat="0" applyProtection="0">
      <alignment horizontal="left" vertical="center" indent="1"/>
    </xf>
    <xf numFmtId="0" fontId="129" fillId="92" borderId="54" applyNumberFormat="0" applyProtection="0">
      <alignment horizontal="left" vertical="center" indent="1"/>
    </xf>
    <xf numFmtId="0" fontId="124" fillId="76" borderId="45" applyNumberFormat="0" applyAlignment="0" applyProtection="0"/>
    <xf numFmtId="4" fontId="129" fillId="81" borderId="54" applyNumberFormat="0" applyProtection="0">
      <alignment horizontal="right" vertical="center"/>
    </xf>
    <xf numFmtId="4" fontId="47" fillId="88" borderId="42" applyNumberFormat="0" applyProtection="0">
      <alignment horizontal="right" vertical="center"/>
    </xf>
    <xf numFmtId="4" fontId="47" fillId="87" borderId="42" applyNumberFormat="0" applyProtection="0">
      <alignment horizontal="right" vertical="center"/>
    </xf>
    <xf numFmtId="4" fontId="47" fillId="83" borderId="42" applyNumberFormat="0" applyProtection="0">
      <alignment horizontal="right" vertical="center"/>
    </xf>
    <xf numFmtId="0" fontId="129" fillId="75" borderId="54" applyNumberFormat="0" applyFont="0" applyAlignment="0" applyProtection="0"/>
    <xf numFmtId="0" fontId="117" fillId="106" borderId="45" applyNumberFormat="0" applyAlignment="0" applyProtection="0"/>
    <xf numFmtId="4" fontId="129" fillId="80" borderId="54" applyNumberFormat="0" applyProtection="0">
      <alignment vertical="center"/>
    </xf>
    <xf numFmtId="0" fontId="143" fillId="99" borderId="45" applyNumberFormat="0" applyAlignment="0" applyProtection="0"/>
    <xf numFmtId="0" fontId="12" fillId="92" borderId="42" applyNumberFormat="0" applyProtection="0">
      <alignment horizontal="left" vertical="center" indent="1"/>
    </xf>
    <xf numFmtId="4" fontId="133" fillId="97" borderId="58" applyNumberFormat="0" applyProtection="0">
      <alignment horizontal="left" vertical="center" indent="1"/>
    </xf>
    <xf numFmtId="0" fontId="47" fillId="81" borderId="42" applyNumberFormat="0" applyProtection="0">
      <alignment horizontal="left" vertical="top" indent="1"/>
    </xf>
    <xf numFmtId="4" fontId="129" fillId="0" borderId="54" applyNumberFormat="0" applyProtection="0">
      <alignment horizontal="right" vertical="center"/>
    </xf>
    <xf numFmtId="4" fontId="152" fillId="32" borderId="42" applyNumberFormat="0" applyProtection="0">
      <alignment vertical="center"/>
    </xf>
    <xf numFmtId="0" fontId="129" fillId="128" borderId="67"/>
    <xf numFmtId="0" fontId="47" fillId="96" borderId="42" applyNumberFormat="0" applyProtection="0">
      <alignment horizontal="left" vertical="top" indent="1"/>
    </xf>
    <xf numFmtId="0" fontId="129" fillId="94" borderId="54" applyNumberFormat="0" applyProtection="0">
      <alignment horizontal="left" vertical="center" indent="1"/>
    </xf>
    <xf numFmtId="4" fontId="44" fillId="80" borderId="42" applyNumberFormat="0" applyProtection="0">
      <alignment horizontal="left" vertical="center" indent="1"/>
    </xf>
    <xf numFmtId="0" fontId="129" fillId="99" borderId="54" applyNumberFormat="0" applyProtection="0">
      <alignment horizontal="left" vertical="center" indent="1"/>
    </xf>
    <xf numFmtId="185" fontId="27" fillId="0" borderId="16" applyFill="0"/>
    <xf numFmtId="4" fontId="110" fillId="96" borderId="42" applyNumberFormat="0" applyProtection="0">
      <alignment vertical="center"/>
    </xf>
    <xf numFmtId="0" fontId="12" fillId="92" borderId="42" applyNumberFormat="0" applyProtection="0">
      <alignment horizontal="left" vertical="center" indent="1"/>
    </xf>
    <xf numFmtId="4" fontId="45" fillId="146" borderId="42" applyNumberFormat="0" applyProtection="0">
      <alignment horizontal="right" vertical="center"/>
    </xf>
    <xf numFmtId="0" fontId="12" fillId="92" borderId="42" applyNumberFormat="0" applyProtection="0">
      <alignment horizontal="left" vertical="top" indent="1"/>
    </xf>
    <xf numFmtId="4" fontId="47" fillId="83" borderId="42" applyNumberFormat="0" applyProtection="0">
      <alignment horizontal="right" vertical="center"/>
    </xf>
    <xf numFmtId="4" fontId="47" fillId="81" borderId="42" applyNumberFormat="0" applyProtection="0">
      <alignment horizontal="left" vertical="center" indent="1"/>
    </xf>
    <xf numFmtId="0" fontId="129" fillId="92" borderId="54" applyNumberFormat="0" applyProtection="0">
      <alignment horizontal="left" vertical="center" indent="1"/>
    </xf>
    <xf numFmtId="4" fontId="129" fillId="80" borderId="54" applyNumberFormat="0" applyProtection="0">
      <alignment vertical="center"/>
    </xf>
    <xf numFmtId="4" fontId="129" fillId="32" borderId="54" applyNumberFormat="0" applyProtection="0">
      <alignment horizontal="left" vertical="center" indent="1"/>
    </xf>
    <xf numFmtId="4" fontId="129" fillId="111" borderId="54" applyNumberFormat="0" applyProtection="0">
      <alignment horizontal="left" vertical="center" indent="1"/>
    </xf>
    <xf numFmtId="4" fontId="129" fillId="82" borderId="54" applyNumberFormat="0" applyProtection="0">
      <alignment horizontal="right" vertical="center"/>
    </xf>
    <xf numFmtId="4" fontId="129" fillId="126" borderId="54" applyNumberFormat="0" applyProtection="0">
      <alignment horizontal="right" vertical="center"/>
    </xf>
    <xf numFmtId="4" fontId="129" fillId="84" borderId="58" applyNumberFormat="0" applyProtection="0">
      <alignment horizontal="right" vertical="center"/>
    </xf>
    <xf numFmtId="4" fontId="129" fillId="85" borderId="54" applyNumberFormat="0" applyProtection="0">
      <alignment horizontal="right" vertical="center"/>
    </xf>
    <xf numFmtId="4" fontId="129" fillId="86" borderId="54" applyNumberFormat="0" applyProtection="0">
      <alignment horizontal="right" vertical="center"/>
    </xf>
    <xf numFmtId="4" fontId="129" fillId="87" borderId="54" applyNumberFormat="0" applyProtection="0">
      <alignment horizontal="right" vertical="center"/>
    </xf>
    <xf numFmtId="4" fontId="129" fillId="88" borderId="54" applyNumberFormat="0" applyProtection="0">
      <alignment horizontal="right" vertical="center"/>
    </xf>
    <xf numFmtId="4" fontId="129" fillId="89" borderId="54" applyNumberFormat="0" applyProtection="0">
      <alignment horizontal="right" vertical="center"/>
    </xf>
    <xf numFmtId="4" fontId="129" fillId="90" borderId="54" applyNumberFormat="0" applyProtection="0">
      <alignment horizontal="right" vertical="center"/>
    </xf>
    <xf numFmtId="4" fontId="129" fillId="91" borderId="58" applyNumberFormat="0" applyProtection="0">
      <alignment horizontal="left" vertical="center" indent="1"/>
    </xf>
    <xf numFmtId="4" fontId="129" fillId="81" borderId="54" applyNumberFormat="0" applyProtection="0">
      <alignment horizontal="right" vertical="center"/>
    </xf>
    <xf numFmtId="4" fontId="129" fillId="92" borderId="58" applyNumberFormat="0" applyProtection="0">
      <alignment horizontal="left" vertical="center" indent="1"/>
    </xf>
    <xf numFmtId="4" fontId="129" fillId="81" borderId="58" applyNumberFormat="0" applyProtection="0">
      <alignment horizontal="left" vertical="center" indent="1"/>
    </xf>
    <xf numFmtId="0" fontId="129" fillId="99" borderId="54" applyNumberFormat="0" applyProtection="0">
      <alignment horizontal="left" vertical="center" indent="1"/>
    </xf>
    <xf numFmtId="0" fontId="129" fillId="127" borderId="54" applyNumberFormat="0" applyProtection="0">
      <alignment horizontal="left" vertical="center" indent="1"/>
    </xf>
    <xf numFmtId="0" fontId="129" fillId="94" borderId="54" applyNumberFormat="0" applyProtection="0">
      <alignment horizontal="left" vertical="center" indent="1"/>
    </xf>
    <xf numFmtId="0" fontId="129" fillId="92" borderId="54" applyNumberFormat="0" applyProtection="0">
      <alignment horizontal="left" vertical="center" indent="1"/>
    </xf>
    <xf numFmtId="4" fontId="129" fillId="0" borderId="54" applyNumberFormat="0" applyProtection="0">
      <alignment horizontal="right" vertical="center"/>
    </xf>
    <xf numFmtId="0" fontId="129" fillId="128" borderId="67"/>
    <xf numFmtId="0" fontId="12" fillId="92" borderId="42" applyNumberFormat="0" applyProtection="0">
      <alignment horizontal="left" vertical="center" indent="1"/>
    </xf>
    <xf numFmtId="4" fontId="47" fillId="88" borderId="42" applyNumberFormat="0" applyProtection="0">
      <alignment horizontal="right" vertical="center"/>
    </xf>
    <xf numFmtId="4" fontId="47" fillId="85" borderId="42" applyNumberFormat="0" applyProtection="0">
      <alignment horizontal="right" vertical="center"/>
    </xf>
    <xf numFmtId="4" fontId="45" fillId="143" borderId="42" applyNumberFormat="0" applyProtection="0">
      <alignment horizontal="right" vertical="center"/>
    </xf>
    <xf numFmtId="4" fontId="47" fillId="85" borderId="42" applyNumberFormat="0" applyProtection="0">
      <alignment horizontal="right" vertical="center"/>
    </xf>
    <xf numFmtId="4" fontId="45" fillId="28" borderId="42" applyNumberFormat="0" applyProtection="0">
      <alignment horizontal="right" vertical="center"/>
    </xf>
    <xf numFmtId="4" fontId="45" fillId="110" borderId="42" applyNumberFormat="0" applyProtection="0">
      <alignment horizontal="right" vertical="center"/>
    </xf>
    <xf numFmtId="0" fontId="143" fillId="99" borderId="45" applyNumberFormat="0" applyAlignment="0" applyProtection="0"/>
    <xf numFmtId="4" fontId="47" fillId="88" borderId="42" applyNumberFormat="0" applyProtection="0">
      <alignment horizontal="right" vertical="center"/>
    </xf>
    <xf numFmtId="4" fontId="47" fillId="88" borderId="42" applyNumberFormat="0" applyProtection="0">
      <alignment horizontal="right" vertical="center"/>
    </xf>
    <xf numFmtId="4" fontId="47" fillId="90" borderId="42" applyNumberFormat="0" applyProtection="0">
      <alignment horizontal="right" vertical="center"/>
    </xf>
    <xf numFmtId="4" fontId="47" fillId="81" borderId="42" applyNumberFormat="0" applyProtection="0">
      <alignment horizontal="right" vertical="center"/>
    </xf>
    <xf numFmtId="0" fontId="12" fillId="94" borderId="42" applyNumberFormat="0" applyProtection="0">
      <alignment horizontal="left" vertical="center" indent="1"/>
    </xf>
    <xf numFmtId="4" fontId="129" fillId="80" borderId="54" applyNumberFormat="0" applyProtection="0">
      <alignment vertical="center"/>
    </xf>
    <xf numFmtId="4" fontId="44" fillId="80" borderId="42" applyNumberFormat="0" applyProtection="0">
      <alignment horizontal="left" vertical="center" indent="1"/>
    </xf>
    <xf numFmtId="4" fontId="47" fillId="81" borderId="42" applyNumberFormat="0" applyProtection="0">
      <alignment horizontal="right" vertical="center"/>
    </xf>
    <xf numFmtId="0" fontId="12" fillId="81" borderId="42" applyNumberFormat="0" applyProtection="0">
      <alignment horizontal="left" vertical="top" indent="1"/>
    </xf>
    <xf numFmtId="0" fontId="108" fillId="0" borderId="66" applyNumberFormat="0" applyFill="0" applyAlignment="0" applyProtection="0"/>
    <xf numFmtId="0" fontId="12" fillId="94" borderId="42" applyNumberFormat="0" applyProtection="0">
      <alignment horizontal="left" vertical="center" indent="1"/>
    </xf>
    <xf numFmtId="0" fontId="127" fillId="99" borderId="52" applyNumberFormat="0" applyAlignment="0" applyProtection="0"/>
    <xf numFmtId="0" fontId="12" fillId="94" borderId="42" applyNumberFormat="0" applyProtection="0">
      <alignment horizontal="left" vertical="top" indent="1"/>
    </xf>
    <xf numFmtId="0" fontId="12" fillId="93" borderId="42" applyNumberFormat="0" applyProtection="0">
      <alignment horizontal="left" vertical="top" indent="1"/>
    </xf>
    <xf numFmtId="4" fontId="129" fillId="85" borderId="54" applyNumberFormat="0" applyProtection="0">
      <alignment horizontal="right" vertical="center"/>
    </xf>
    <xf numFmtId="0" fontId="129" fillId="92" borderId="54" applyNumberFormat="0" applyProtection="0">
      <alignment horizontal="left" vertical="center" indent="1"/>
    </xf>
    <xf numFmtId="4" fontId="138" fillId="24" borderId="54" applyNumberFormat="0" applyProtection="0">
      <alignment horizontal="right" vertical="center"/>
    </xf>
    <xf numFmtId="4" fontId="47" fillId="88" borderId="42" applyNumberFormat="0" applyProtection="0">
      <alignment horizontal="right" vertical="center"/>
    </xf>
    <xf numFmtId="0" fontId="47" fillId="96" borderId="42" applyNumberFormat="0" applyProtection="0">
      <alignment horizontal="left" vertical="top" indent="1"/>
    </xf>
    <xf numFmtId="4" fontId="111" fillId="109" borderId="64" applyNumberFormat="0" applyProtection="0">
      <alignment horizontal="left" vertical="center" indent="1"/>
    </xf>
    <xf numFmtId="4" fontId="44" fillId="80" borderId="42" applyNumberFormat="0" applyProtection="0">
      <alignment vertical="center"/>
    </xf>
    <xf numFmtId="4" fontId="129" fillId="81" borderId="54" applyNumberFormat="0" applyProtection="0">
      <alignment horizontal="right" vertical="center"/>
    </xf>
    <xf numFmtId="4" fontId="47" fillId="81" borderId="42" applyNumberFormat="0" applyProtection="0">
      <alignment horizontal="left" vertical="center" indent="1"/>
    </xf>
    <xf numFmtId="4" fontId="152" fillId="32" borderId="42" applyNumberFormat="0" applyProtection="0">
      <alignment vertical="center"/>
    </xf>
    <xf numFmtId="0" fontId="124" fillId="76" borderId="45" applyNumberFormat="0" applyAlignment="0" applyProtection="0"/>
    <xf numFmtId="0" fontId="127" fillId="106" borderId="52" applyNumberFormat="0" applyAlignment="0" applyProtection="0"/>
    <xf numFmtId="0" fontId="12" fillId="92" borderId="42" applyNumberFormat="0" applyProtection="0">
      <alignment horizontal="left" vertical="center" indent="1"/>
    </xf>
    <xf numFmtId="0" fontId="132" fillId="80" borderId="42" applyNumberFormat="0" applyProtection="0">
      <alignment horizontal="left" vertical="top" indent="1"/>
    </xf>
    <xf numFmtId="0" fontId="108" fillId="0" borderId="53" applyNumberFormat="0" applyFill="0" applyAlignment="0" applyProtection="0"/>
    <xf numFmtId="0" fontId="12" fillId="96" borderId="51" applyNumberFormat="0" applyFont="0" applyAlignment="0" applyProtection="0"/>
    <xf numFmtId="4" fontId="47" fillId="82" borderId="42" applyNumberFormat="0" applyProtection="0">
      <alignment horizontal="right" vertical="center"/>
    </xf>
    <xf numFmtId="0" fontId="12" fillId="94" borderId="42" applyNumberFormat="0" applyProtection="0">
      <alignment horizontal="left" vertical="top" indent="1"/>
    </xf>
    <xf numFmtId="0" fontId="129" fillId="99" borderId="54" applyNumberFormat="0" applyProtection="0">
      <alignment horizontal="left" vertical="center" indent="1"/>
    </xf>
    <xf numFmtId="0" fontId="12" fillId="93" borderId="42" applyNumberFormat="0" applyProtection="0">
      <alignment horizontal="left" vertical="center" indent="1"/>
    </xf>
    <xf numFmtId="0" fontId="129" fillId="128" borderId="67"/>
    <xf numFmtId="0" fontId="12" fillId="92" borderId="42" applyNumberFormat="0" applyProtection="0">
      <alignment horizontal="left" vertical="center" indent="1"/>
    </xf>
    <xf numFmtId="4" fontId="45" fillId="143" borderId="42" applyNumberFormat="0" applyProtection="0">
      <alignment horizontal="right" vertical="center"/>
    </xf>
    <xf numFmtId="4" fontId="45" fillId="148" borderId="42" applyNumberFormat="0" applyProtection="0">
      <alignment horizontal="right" vertical="center"/>
    </xf>
    <xf numFmtId="0" fontId="12" fillId="81" borderId="42" applyNumberFormat="0" applyProtection="0">
      <alignment horizontal="left" vertical="center" indent="1"/>
    </xf>
    <xf numFmtId="4" fontId="110" fillId="96" borderId="42" applyNumberFormat="0" applyProtection="0">
      <alignment vertical="center"/>
    </xf>
    <xf numFmtId="4" fontId="46" fillId="32" borderId="42" applyNumberFormat="0" applyProtection="0">
      <alignment vertical="center"/>
    </xf>
    <xf numFmtId="0" fontId="44" fillId="80" borderId="42" applyNumberFormat="0" applyProtection="0">
      <alignment horizontal="left" vertical="top" indent="1"/>
    </xf>
    <xf numFmtId="4" fontId="44" fillId="80" borderId="42" applyNumberFormat="0" applyProtection="0">
      <alignment horizontal="left" vertical="center" indent="1"/>
    </xf>
    <xf numFmtId="4" fontId="109" fillId="80" borderId="42" applyNumberFormat="0" applyProtection="0">
      <alignment vertical="center"/>
    </xf>
    <xf numFmtId="4" fontId="129" fillId="92" borderId="58" applyNumberFormat="0" applyProtection="0">
      <alignment horizontal="left" vertical="center" indent="1"/>
    </xf>
    <xf numFmtId="4" fontId="47" fillId="96" borderId="42" applyNumberFormat="0" applyProtection="0">
      <alignment horizontal="left" vertical="center" indent="1"/>
    </xf>
    <xf numFmtId="4" fontId="129" fillId="91" borderId="58" applyNumberFormat="0" applyProtection="0">
      <alignment horizontal="left" vertical="center" indent="1"/>
    </xf>
    <xf numFmtId="0" fontId="12" fillId="92" borderId="42" applyNumberFormat="0" applyProtection="0">
      <alignment horizontal="left" vertical="center" indent="1"/>
    </xf>
    <xf numFmtId="4" fontId="45" fillId="141" borderId="42" applyNumberFormat="0" applyProtection="0">
      <alignment horizontal="right" vertical="center"/>
    </xf>
    <xf numFmtId="0" fontId="129" fillId="93" borderId="42" applyNumberFormat="0" applyProtection="0">
      <alignment horizontal="left" vertical="top" indent="1"/>
    </xf>
    <xf numFmtId="4" fontId="45" fillId="144" borderId="42" applyNumberFormat="0" applyProtection="0">
      <alignment horizontal="right" vertical="center"/>
    </xf>
    <xf numFmtId="0" fontId="149" fillId="99" borderId="45" applyNumberFormat="0" applyAlignment="0" applyProtection="0"/>
    <xf numFmtId="4" fontId="129" fillId="126" borderId="54" applyNumberFormat="0" applyProtection="0">
      <alignment horizontal="right" vertical="center"/>
    </xf>
    <xf numFmtId="0" fontId="129" fillId="127" borderId="54" applyNumberFormat="0" applyProtection="0">
      <alignment horizontal="left" vertical="center" indent="1"/>
    </xf>
    <xf numFmtId="4" fontId="138" fillId="24" borderId="54" applyNumberFormat="0" applyProtection="0">
      <alignment horizontal="right" vertical="center"/>
    </xf>
    <xf numFmtId="4" fontId="154" fillId="148" borderId="42" applyNumberFormat="0" applyProtection="0">
      <alignment horizontal="right" vertical="center"/>
    </xf>
    <xf numFmtId="4" fontId="47" fillId="92" borderId="42" applyNumberFormat="0" applyProtection="0">
      <alignment horizontal="right" vertical="center"/>
    </xf>
    <xf numFmtId="0" fontId="12" fillId="92" borderId="42" applyNumberFormat="0" applyProtection="0">
      <alignment horizontal="left" vertical="center" indent="1"/>
    </xf>
    <xf numFmtId="0" fontId="12" fillId="81" borderId="42" applyNumberFormat="0" applyProtection="0">
      <alignment horizontal="left" vertical="center" indent="1"/>
    </xf>
    <xf numFmtId="4" fontId="47" fillId="83" borderId="42" applyNumberFormat="0" applyProtection="0">
      <alignment horizontal="right" vertical="center"/>
    </xf>
    <xf numFmtId="4" fontId="110" fillId="92" borderId="42" applyNumberFormat="0" applyProtection="0">
      <alignment horizontal="right" vertical="center"/>
    </xf>
    <xf numFmtId="0" fontId="12" fillId="94" borderId="42" applyNumberFormat="0" applyProtection="0">
      <alignment horizontal="left" vertical="top" indent="1"/>
    </xf>
    <xf numFmtId="0" fontId="12" fillId="81" borderId="42" applyNumberFormat="0" applyProtection="0">
      <alignment horizontal="left" vertical="center" indent="1"/>
    </xf>
    <xf numFmtId="0" fontId="44" fillId="80" borderId="42" applyNumberFormat="0" applyProtection="0">
      <alignment horizontal="left" vertical="top" indent="1"/>
    </xf>
    <xf numFmtId="4" fontId="46" fillId="32" borderId="42" applyNumberFormat="0" applyProtection="0">
      <alignment vertical="center"/>
    </xf>
    <xf numFmtId="4" fontId="129" fillId="81" borderId="58" applyNumberFormat="0" applyProtection="0">
      <alignment horizontal="left" vertical="center" indent="1"/>
    </xf>
    <xf numFmtId="4" fontId="112" fillId="92" borderId="42" applyNumberFormat="0" applyProtection="0">
      <alignment horizontal="right" vertical="center"/>
    </xf>
    <xf numFmtId="4" fontId="129" fillId="32" borderId="54" applyNumberFormat="0" applyProtection="0">
      <alignment horizontal="left" vertical="center" indent="1"/>
    </xf>
    <xf numFmtId="4" fontId="47" fillId="88" borderId="42" applyNumberFormat="0" applyProtection="0">
      <alignment horizontal="right" vertical="center"/>
    </xf>
    <xf numFmtId="4" fontId="45" fillId="148" borderId="42" applyNumberFormat="0" applyProtection="0">
      <alignment vertical="center"/>
    </xf>
    <xf numFmtId="4" fontId="45" fillId="98" borderId="42" applyNumberFormat="0" applyProtection="0">
      <alignment horizontal="right" vertical="center"/>
    </xf>
    <xf numFmtId="4" fontId="47" fillId="87" borderId="42" applyNumberFormat="0" applyProtection="0">
      <alignment horizontal="right" vertical="center"/>
    </xf>
    <xf numFmtId="4" fontId="45" fillId="98" borderId="42" applyNumberFormat="0" applyProtection="0">
      <alignment horizontal="right" vertical="center"/>
    </xf>
    <xf numFmtId="0" fontId="44" fillId="80" borderId="42" applyNumberFormat="0" applyProtection="0">
      <alignment horizontal="left" vertical="top" indent="1"/>
    </xf>
    <xf numFmtId="4" fontId="129" fillId="111" borderId="54" applyNumberFormat="0" applyProtection="0">
      <alignment horizontal="left" vertical="center" indent="1"/>
    </xf>
    <xf numFmtId="4" fontId="112" fillId="92" borderId="42" applyNumberFormat="0" applyProtection="0">
      <alignment horizontal="right" vertical="center"/>
    </xf>
    <xf numFmtId="0" fontId="12" fillId="94" borderId="42" applyNumberFormat="0" applyProtection="0">
      <alignment horizontal="left" vertical="top" indent="1"/>
    </xf>
    <xf numFmtId="4" fontId="12" fillId="93" borderId="58" applyNumberFormat="0" applyProtection="0">
      <alignment horizontal="left" vertical="center" indent="1"/>
    </xf>
    <xf numFmtId="4" fontId="12" fillId="93" borderId="58" applyNumberFormat="0" applyProtection="0">
      <alignment horizontal="left" vertical="center" indent="1"/>
    </xf>
    <xf numFmtId="0" fontId="129" fillId="93" borderId="42" applyNumberFormat="0" applyProtection="0">
      <alignment horizontal="left" vertical="top" indent="1"/>
    </xf>
    <xf numFmtId="4" fontId="153" fillId="148" borderId="42" applyNumberFormat="0" applyProtection="0">
      <alignment vertical="center"/>
    </xf>
    <xf numFmtId="185" fontId="27" fillId="0" borderId="16" applyFill="0"/>
    <xf numFmtId="0" fontId="132" fillId="80" borderId="42" applyNumberFormat="0" applyProtection="0">
      <alignment horizontal="left" vertical="top" indent="1"/>
    </xf>
    <xf numFmtId="0" fontId="12" fillId="93" borderId="42" applyNumberFormat="0" applyProtection="0">
      <alignment horizontal="left" vertical="center" indent="1"/>
    </xf>
    <xf numFmtId="0" fontId="44" fillId="80" borderId="42" applyNumberFormat="0" applyProtection="0">
      <alignment horizontal="left" vertical="top" indent="1"/>
    </xf>
    <xf numFmtId="0" fontId="12" fillId="81" borderId="42" applyNumberFormat="0" applyProtection="0">
      <alignment horizontal="left" vertical="center" indent="1"/>
    </xf>
    <xf numFmtId="4" fontId="47" fillId="83" borderId="42" applyNumberFormat="0" applyProtection="0">
      <alignment horizontal="right" vertical="center"/>
    </xf>
    <xf numFmtId="0" fontId="49" fillId="93" borderId="60" applyBorder="0"/>
    <xf numFmtId="4" fontId="47" fillId="90" borderId="42" applyNumberFormat="0" applyProtection="0">
      <alignment horizontal="right" vertical="center"/>
    </xf>
    <xf numFmtId="4" fontId="45" fillId="110" borderId="42" applyNumberFormat="0" applyProtection="0">
      <alignment horizontal="right" vertical="center"/>
    </xf>
    <xf numFmtId="4" fontId="129" fillId="111" borderId="54" applyNumberFormat="0" applyProtection="0">
      <alignment horizontal="left" vertical="center" indent="1"/>
    </xf>
    <xf numFmtId="0" fontId="12" fillId="93" borderId="42" applyNumberFormat="0" applyProtection="0">
      <alignment horizontal="left" vertical="top" indent="1"/>
    </xf>
    <xf numFmtId="4" fontId="47" fillId="81" borderId="42" applyNumberFormat="0" applyProtection="0">
      <alignment horizontal="left" vertical="center" indent="1"/>
    </xf>
    <xf numFmtId="4" fontId="47" fillId="96" borderId="42" applyNumberFormat="0" applyProtection="0">
      <alignment vertical="center"/>
    </xf>
    <xf numFmtId="0" fontId="12" fillId="81" borderId="42" applyNumberFormat="0" applyProtection="0">
      <alignment horizontal="left" vertical="top" indent="1"/>
    </xf>
    <xf numFmtId="4" fontId="47" fillId="82" borderId="42" applyNumberFormat="0" applyProtection="0">
      <alignment horizontal="right" vertical="center"/>
    </xf>
    <xf numFmtId="4" fontId="109" fillId="80" borderId="42" applyNumberFormat="0" applyProtection="0">
      <alignment vertical="center"/>
    </xf>
    <xf numFmtId="4" fontId="47" fillId="84" borderId="42" applyNumberFormat="0" applyProtection="0">
      <alignment horizontal="right" vertical="center"/>
    </xf>
    <xf numFmtId="4" fontId="47" fillId="88" borderId="42" applyNumberFormat="0" applyProtection="0">
      <alignment horizontal="right" vertical="center"/>
    </xf>
    <xf numFmtId="4" fontId="129" fillId="92" borderId="58" applyNumberFormat="0" applyProtection="0">
      <alignment horizontal="left" vertical="center" indent="1"/>
    </xf>
    <xf numFmtId="4" fontId="45" fillId="110" borderId="42" applyNumberFormat="0" applyProtection="0">
      <alignment horizontal="right" vertical="center"/>
    </xf>
    <xf numFmtId="4" fontId="45" fillId="98" borderId="42" applyNumberFormat="0" applyProtection="0">
      <alignment horizontal="right" vertical="center"/>
    </xf>
    <xf numFmtId="4" fontId="47" fillId="82" borderId="42" applyNumberFormat="0" applyProtection="0">
      <alignment horizontal="right" vertical="center"/>
    </xf>
    <xf numFmtId="4" fontId="47" fillId="82" borderId="42" applyNumberFormat="0" applyProtection="0">
      <alignment horizontal="right" vertical="center"/>
    </xf>
    <xf numFmtId="0" fontId="12" fillId="75" borderId="51" applyNumberFormat="0" applyFont="0" applyAlignment="0" applyProtection="0"/>
    <xf numFmtId="4" fontId="129" fillId="88" borderId="54" applyNumberFormat="0" applyProtection="0">
      <alignment horizontal="right" vertical="center"/>
    </xf>
    <xf numFmtId="4" fontId="47" fillId="84" borderId="42" applyNumberFormat="0" applyProtection="0">
      <alignment horizontal="right" vertical="center"/>
    </xf>
    <xf numFmtId="4" fontId="46" fillId="108" borderId="42" applyNumberFormat="0" applyProtection="0">
      <alignment horizontal="left" vertical="center" indent="1"/>
    </xf>
    <xf numFmtId="0" fontId="12" fillId="96" borderId="51" applyNumberFormat="0" applyFont="0" applyAlignment="0" applyProtection="0"/>
    <xf numFmtId="4" fontId="138" fillId="32" borderId="54" applyNumberFormat="0" applyProtection="0">
      <alignment vertical="center"/>
    </xf>
    <xf numFmtId="0" fontId="108" fillId="0" borderId="66" applyNumberFormat="0" applyFill="0" applyAlignment="0" applyProtection="0"/>
    <xf numFmtId="4" fontId="47" fillId="92" borderId="42" applyNumberFormat="0" applyProtection="0">
      <alignment horizontal="right" vertical="center"/>
    </xf>
    <xf numFmtId="0" fontId="129" fillId="128" borderId="67"/>
    <xf numFmtId="4" fontId="109" fillId="80" borderId="42" applyNumberFormat="0" applyProtection="0">
      <alignment vertical="center"/>
    </xf>
    <xf numFmtId="0" fontId="12" fillId="81" borderId="42" applyNumberFormat="0" applyProtection="0">
      <alignment horizontal="left" vertical="center" indent="1"/>
    </xf>
    <xf numFmtId="0" fontId="12" fillId="81" borderId="42" applyNumberFormat="0" applyProtection="0">
      <alignment horizontal="left" vertical="center" indent="1"/>
    </xf>
    <xf numFmtId="4" fontId="46" fillId="108" borderId="64" applyNumberFormat="0" applyProtection="0">
      <alignment horizontal="left" vertical="center" indent="1"/>
    </xf>
    <xf numFmtId="0" fontId="12" fillId="93" borderId="42" applyNumberFormat="0" applyProtection="0">
      <alignment horizontal="left" vertical="top" indent="1"/>
    </xf>
    <xf numFmtId="0" fontId="129" fillId="93" borderId="42" applyNumberFormat="0" applyProtection="0">
      <alignment horizontal="left" vertical="top" indent="1"/>
    </xf>
    <xf numFmtId="0" fontId="129" fillId="94" borderId="42" applyNumberFormat="0" applyProtection="0">
      <alignment horizontal="left" vertical="top" indent="1"/>
    </xf>
    <xf numFmtId="4" fontId="47" fillId="85" borderId="42" applyNumberFormat="0" applyProtection="0">
      <alignment horizontal="right" vertical="center"/>
    </xf>
    <xf numFmtId="4" fontId="47" fillId="89" borderId="42" applyNumberFormat="0" applyProtection="0">
      <alignment horizontal="right" vertical="center"/>
    </xf>
    <xf numFmtId="0" fontId="124" fillId="76" borderId="45" applyNumberFormat="0" applyAlignment="0" applyProtection="0"/>
    <xf numFmtId="0" fontId="131" fillId="81" borderId="42" applyNumberFormat="0" applyProtection="0">
      <alignment horizontal="left" vertical="top" indent="1"/>
    </xf>
    <xf numFmtId="0" fontId="129" fillId="94" borderId="54" applyNumberFormat="0" applyProtection="0">
      <alignment horizontal="left" vertical="center" indent="1"/>
    </xf>
    <xf numFmtId="4" fontId="45" fillId="142" borderId="42" applyNumberFormat="0" applyProtection="0">
      <alignment horizontal="right" vertical="center"/>
    </xf>
    <xf numFmtId="4" fontId="47" fillId="85" borderId="42" applyNumberFormat="0" applyProtection="0">
      <alignment horizontal="right" vertical="center"/>
    </xf>
    <xf numFmtId="0" fontId="12" fillId="94" borderId="42" applyNumberFormat="0" applyProtection="0">
      <alignment horizontal="left" vertical="top" indent="1"/>
    </xf>
    <xf numFmtId="4" fontId="45" fillId="145" borderId="42" applyNumberFormat="0" applyProtection="0">
      <alignment horizontal="right" vertical="center"/>
    </xf>
    <xf numFmtId="4" fontId="47" fillId="84" borderId="42" applyNumberFormat="0" applyProtection="0">
      <alignment horizontal="right" vertical="center"/>
    </xf>
    <xf numFmtId="4" fontId="44" fillId="80" borderId="42" applyNumberFormat="0" applyProtection="0">
      <alignment vertical="center"/>
    </xf>
    <xf numFmtId="4" fontId="109" fillId="80" borderId="42" applyNumberFormat="0" applyProtection="0">
      <alignment vertical="center"/>
    </xf>
    <xf numFmtId="4" fontId="44" fillId="80" borderId="42" applyNumberFormat="0" applyProtection="0">
      <alignment horizontal="left" vertical="center" indent="1"/>
    </xf>
    <xf numFmtId="0" fontId="44" fillId="80" borderId="42" applyNumberFormat="0" applyProtection="0">
      <alignment horizontal="left" vertical="top" indent="1"/>
    </xf>
    <xf numFmtId="4" fontId="47" fillId="82" borderId="42" applyNumberFormat="0" applyProtection="0">
      <alignment horizontal="right" vertical="center"/>
    </xf>
    <xf numFmtId="4" fontId="47" fillId="83" borderId="42" applyNumberFormat="0" applyProtection="0">
      <alignment horizontal="right" vertical="center"/>
    </xf>
    <xf numFmtId="4" fontId="47" fillId="84" borderId="42" applyNumberFormat="0" applyProtection="0">
      <alignment horizontal="right" vertical="center"/>
    </xf>
    <xf numFmtId="4" fontId="47" fillId="85" borderId="42" applyNumberFormat="0" applyProtection="0">
      <alignment horizontal="right" vertical="center"/>
    </xf>
    <xf numFmtId="4" fontId="47" fillId="86" borderId="42" applyNumberFormat="0" applyProtection="0">
      <alignment horizontal="right" vertical="center"/>
    </xf>
    <xf numFmtId="4" fontId="47" fillId="87" borderId="42" applyNumberFormat="0" applyProtection="0">
      <alignment horizontal="right" vertical="center"/>
    </xf>
    <xf numFmtId="4" fontId="47" fillId="88" borderId="42" applyNumberFormat="0" applyProtection="0">
      <alignment horizontal="right" vertical="center"/>
    </xf>
    <xf numFmtId="4" fontId="47" fillId="89" borderId="42" applyNumberFormat="0" applyProtection="0">
      <alignment horizontal="right" vertical="center"/>
    </xf>
    <xf numFmtId="4" fontId="47" fillId="90" borderId="42" applyNumberFormat="0" applyProtection="0">
      <alignment horizontal="right" vertical="center"/>
    </xf>
    <xf numFmtId="4" fontId="47" fillId="81" borderId="42" applyNumberFormat="0" applyProtection="0">
      <alignment horizontal="right" vertical="center"/>
    </xf>
    <xf numFmtId="0" fontId="12" fillId="93" borderId="42" applyNumberFormat="0" applyProtection="0">
      <alignment horizontal="left" vertical="center" indent="1"/>
    </xf>
    <xf numFmtId="0" fontId="12" fillId="93" borderId="42" applyNumberFormat="0" applyProtection="0">
      <alignment horizontal="left" vertical="top" indent="1"/>
    </xf>
    <xf numFmtId="0" fontId="12" fillId="81" borderId="42" applyNumberFormat="0" applyProtection="0">
      <alignment horizontal="left" vertical="center" indent="1"/>
    </xf>
    <xf numFmtId="0" fontId="12" fillId="81" borderId="42" applyNumberFormat="0" applyProtection="0">
      <alignment horizontal="left" vertical="top" indent="1"/>
    </xf>
    <xf numFmtId="0" fontId="12" fillId="94" borderId="42" applyNumberFormat="0" applyProtection="0">
      <alignment horizontal="left" vertical="center" indent="1"/>
    </xf>
    <xf numFmtId="0" fontId="12" fillId="94" borderId="42" applyNumberFormat="0" applyProtection="0">
      <alignment horizontal="left" vertical="top" indent="1"/>
    </xf>
    <xf numFmtId="0" fontId="12" fillId="92" borderId="42" applyNumberFormat="0" applyProtection="0">
      <alignment horizontal="left" vertical="center" indent="1"/>
    </xf>
    <xf numFmtId="0" fontId="12" fillId="92" borderId="42" applyNumberFormat="0" applyProtection="0">
      <alignment horizontal="left" vertical="top" indent="1"/>
    </xf>
    <xf numFmtId="4" fontId="47" fillId="96" borderId="42" applyNumberFormat="0" applyProtection="0">
      <alignment vertical="center"/>
    </xf>
    <xf numFmtId="4" fontId="110" fillId="96" borderId="42" applyNumberFormat="0" applyProtection="0">
      <alignment vertical="center"/>
    </xf>
    <xf numFmtId="4" fontId="47" fillId="96" borderId="42" applyNumberFormat="0" applyProtection="0">
      <alignment horizontal="left" vertical="center" indent="1"/>
    </xf>
    <xf numFmtId="0" fontId="47" fillId="96" borderId="42" applyNumberFormat="0" applyProtection="0">
      <alignment horizontal="left" vertical="top" indent="1"/>
    </xf>
    <xf numFmtId="4" fontId="47" fillId="92" borderId="42" applyNumberFormat="0" applyProtection="0">
      <alignment horizontal="right" vertical="center"/>
    </xf>
    <xf numFmtId="4" fontId="110" fillId="92" borderId="42" applyNumberFormat="0" applyProtection="0">
      <alignment horizontal="right" vertical="center"/>
    </xf>
    <xf numFmtId="4" fontId="47" fillId="81" borderId="42" applyNumberFormat="0" applyProtection="0">
      <alignment horizontal="left" vertical="center" indent="1"/>
    </xf>
    <xf numFmtId="0" fontId="47" fillId="81" borderId="42" applyNumberFormat="0" applyProtection="0">
      <alignment horizontal="left" vertical="top" indent="1"/>
    </xf>
    <xf numFmtId="4" fontId="112" fillId="92" borderId="42" applyNumberFormat="0" applyProtection="0">
      <alignment horizontal="right" vertical="center"/>
    </xf>
    <xf numFmtId="0" fontId="124" fillId="76" borderId="45" applyNumberFormat="0" applyAlignment="0" applyProtection="0"/>
    <xf numFmtId="4" fontId="47" fillId="81" borderId="42" applyNumberFormat="0" applyProtection="0">
      <alignment horizontal="left" vertical="center" indent="1"/>
    </xf>
    <xf numFmtId="0" fontId="117" fillId="106" borderId="45" applyNumberFormat="0" applyAlignment="0" applyProtection="0"/>
    <xf numFmtId="0" fontId="124" fillId="76" borderId="45" applyNumberFormat="0" applyAlignment="0" applyProtection="0"/>
    <xf numFmtId="0" fontId="12" fillId="75" borderId="51" applyNumberFormat="0" applyFont="0" applyAlignment="0" applyProtection="0"/>
    <xf numFmtId="0" fontId="108" fillId="0" borderId="53" applyNumberFormat="0" applyFill="0" applyAlignment="0" applyProtection="0"/>
    <xf numFmtId="4" fontId="129" fillId="111" borderId="54" applyNumberFormat="0" applyProtection="0">
      <alignment horizontal="left" vertical="center" indent="1"/>
    </xf>
    <xf numFmtId="4" fontId="129" fillId="111" borderId="54" applyNumberFormat="0" applyProtection="0">
      <alignment horizontal="left" vertical="center" indent="1"/>
    </xf>
    <xf numFmtId="0" fontId="129" fillId="93" borderId="42" applyNumberFormat="0" applyProtection="0">
      <alignment horizontal="left" vertical="top" indent="1"/>
    </xf>
    <xf numFmtId="0" fontId="129" fillId="81" borderId="42" applyNumberFormat="0" applyProtection="0">
      <alignment horizontal="left" vertical="top" indent="1"/>
    </xf>
    <xf numFmtId="0" fontId="129" fillId="94" borderId="42" applyNumberFormat="0" applyProtection="0">
      <alignment horizontal="left" vertical="top" indent="1"/>
    </xf>
    <xf numFmtId="0" fontId="129" fillId="92" borderId="42" applyNumberFormat="0" applyProtection="0">
      <alignment horizontal="left" vertical="top" indent="1"/>
    </xf>
    <xf numFmtId="4" fontId="129" fillId="0" borderId="54" applyNumberFormat="0" applyProtection="0">
      <alignment horizontal="right" vertical="center"/>
    </xf>
    <xf numFmtId="0" fontId="136" fillId="123" borderId="54" applyNumberFormat="0" applyAlignment="0" applyProtection="0"/>
    <xf numFmtId="0" fontId="124" fillId="76" borderId="54" applyNumberFormat="0" applyAlignment="0" applyProtection="0"/>
    <xf numFmtId="0" fontId="129" fillId="75" borderId="54" applyNumberFormat="0" applyFont="0" applyAlignment="0" applyProtection="0"/>
    <xf numFmtId="4" fontId="129" fillId="80" borderId="54" applyNumberFormat="0" applyProtection="0">
      <alignment vertical="center"/>
    </xf>
    <xf numFmtId="4" fontId="138" fillId="32" borderId="54" applyNumberFormat="0" applyProtection="0">
      <alignment vertical="center"/>
    </xf>
    <xf numFmtId="4" fontId="129" fillId="32" borderId="54" applyNumberFormat="0" applyProtection="0">
      <alignment horizontal="left" vertical="center" indent="1"/>
    </xf>
    <xf numFmtId="0" fontId="132" fillId="80" borderId="42" applyNumberFormat="0" applyProtection="0">
      <alignment horizontal="left" vertical="top" indent="1"/>
    </xf>
    <xf numFmtId="4" fontId="129" fillId="82" borderId="54" applyNumberFormat="0" applyProtection="0">
      <alignment horizontal="right" vertical="center"/>
    </xf>
    <xf numFmtId="4" fontId="129" fillId="126" borderId="54" applyNumberFormat="0" applyProtection="0">
      <alignment horizontal="right" vertical="center"/>
    </xf>
    <xf numFmtId="4" fontId="129" fillId="84" borderId="58" applyNumberFormat="0" applyProtection="0">
      <alignment horizontal="right" vertical="center"/>
    </xf>
    <xf numFmtId="4" fontId="129" fillId="85" borderId="54" applyNumberFormat="0" applyProtection="0">
      <alignment horizontal="right" vertical="center"/>
    </xf>
    <xf numFmtId="4" fontId="129" fillId="86" borderId="54" applyNumberFormat="0" applyProtection="0">
      <alignment horizontal="right" vertical="center"/>
    </xf>
    <xf numFmtId="4" fontId="129" fillId="87" borderId="54" applyNumberFormat="0" applyProtection="0">
      <alignment horizontal="right" vertical="center"/>
    </xf>
    <xf numFmtId="4" fontId="129" fillId="88" borderId="54" applyNumberFormat="0" applyProtection="0">
      <alignment horizontal="right" vertical="center"/>
    </xf>
    <xf numFmtId="4" fontId="129" fillId="89" borderId="54" applyNumberFormat="0" applyProtection="0">
      <alignment horizontal="right" vertical="center"/>
    </xf>
    <xf numFmtId="4" fontId="129" fillId="90" borderId="54" applyNumberFormat="0" applyProtection="0">
      <alignment horizontal="right" vertical="center"/>
    </xf>
    <xf numFmtId="4" fontId="129" fillId="91" borderId="58" applyNumberFormat="0" applyProtection="0">
      <alignment horizontal="left" vertical="center" indent="1"/>
    </xf>
    <xf numFmtId="4" fontId="12" fillId="93" borderId="58" applyNumberFormat="0" applyProtection="0">
      <alignment horizontal="left" vertical="center" indent="1"/>
    </xf>
    <xf numFmtId="4" fontId="12" fillId="93" borderId="58" applyNumberFormat="0" applyProtection="0">
      <alignment horizontal="left" vertical="center" indent="1"/>
    </xf>
    <xf numFmtId="4" fontId="129" fillId="81" borderId="54" applyNumberFormat="0" applyProtection="0">
      <alignment horizontal="right" vertical="center"/>
    </xf>
    <xf numFmtId="4" fontId="129" fillId="92" borderId="58" applyNumberFormat="0" applyProtection="0">
      <alignment horizontal="left" vertical="center" indent="1"/>
    </xf>
    <xf numFmtId="4" fontId="129" fillId="81" borderId="58" applyNumberFormat="0" applyProtection="0">
      <alignment horizontal="left" vertical="center" indent="1"/>
    </xf>
    <xf numFmtId="0" fontId="129" fillId="99" borderId="54" applyNumberFormat="0" applyProtection="0">
      <alignment horizontal="left" vertical="center" indent="1"/>
    </xf>
    <xf numFmtId="0" fontId="129" fillId="127" borderId="54" applyNumberFormat="0" applyProtection="0">
      <alignment horizontal="left" vertical="center" indent="1"/>
    </xf>
    <xf numFmtId="0" fontId="129" fillId="94" borderId="54" applyNumberFormat="0" applyProtection="0">
      <alignment horizontal="left" vertical="center" indent="1"/>
    </xf>
    <xf numFmtId="0" fontId="129" fillId="92" borderId="54" applyNumberFormat="0" applyProtection="0">
      <alignment horizontal="left" vertical="center" indent="1"/>
    </xf>
    <xf numFmtId="0" fontId="49" fillId="93" borderId="60" applyBorder="0"/>
    <xf numFmtId="4" fontId="131" fillId="96" borderId="42" applyNumberFormat="0" applyProtection="0">
      <alignment vertical="center"/>
    </xf>
    <xf numFmtId="4" fontId="131" fillId="99" borderId="42" applyNumberFormat="0" applyProtection="0">
      <alignment horizontal="left" vertical="center" indent="1"/>
    </xf>
    <xf numFmtId="0" fontId="131" fillId="96" borderId="42" applyNumberFormat="0" applyProtection="0">
      <alignment horizontal="left" vertical="top" indent="1"/>
    </xf>
    <xf numFmtId="4" fontId="138" fillId="24" borderId="54" applyNumberFormat="0" applyProtection="0">
      <alignment horizontal="right" vertical="center"/>
    </xf>
    <xf numFmtId="0" fontId="131" fillId="81" borderId="42" applyNumberFormat="0" applyProtection="0">
      <alignment horizontal="left" vertical="top" indent="1"/>
    </xf>
    <xf numFmtId="4" fontId="133" fillId="97" borderId="58" applyNumberFormat="0" applyProtection="0">
      <alignment horizontal="left" vertical="center" indent="1"/>
    </xf>
    <xf numFmtId="4" fontId="134" fillId="95" borderId="54" applyNumberFormat="0" applyProtection="0">
      <alignment horizontal="right" vertical="center"/>
    </xf>
    <xf numFmtId="0" fontId="108" fillId="0" borderId="53" applyNumberFormat="0" applyFill="0" applyAlignment="0" applyProtection="0"/>
    <xf numFmtId="0" fontId="143" fillId="99" borderId="45" applyNumberFormat="0" applyAlignment="0" applyProtection="0"/>
    <xf numFmtId="0" fontId="143" fillId="99" borderId="45" applyNumberFormat="0" applyAlignment="0" applyProtection="0"/>
    <xf numFmtId="0" fontId="117" fillId="106" borderId="45" applyNumberFormat="0" applyAlignment="0" applyProtection="0"/>
    <xf numFmtId="0" fontId="117" fillId="106" borderId="45" applyNumberFormat="0" applyAlignment="0" applyProtection="0"/>
    <xf numFmtId="0" fontId="149" fillId="99" borderId="45" applyNumberFormat="0" applyAlignment="0" applyProtection="0"/>
    <xf numFmtId="0" fontId="149" fillId="99" borderId="45" applyNumberFormat="0" applyAlignment="0" applyProtection="0"/>
    <xf numFmtId="0" fontId="124" fillId="76" borderId="45" applyNumberFormat="0" applyAlignment="0" applyProtection="0"/>
    <xf numFmtId="0" fontId="124" fillId="76" borderId="45" applyNumberFormat="0" applyAlignment="0" applyProtection="0"/>
    <xf numFmtId="0" fontId="12" fillId="96" borderId="51" applyNumberFormat="0" applyFont="0" applyAlignment="0" applyProtection="0"/>
    <xf numFmtId="0" fontId="12" fillId="96" borderId="51" applyNumberFormat="0" applyFont="0" applyAlignment="0" applyProtection="0"/>
    <xf numFmtId="0" fontId="129" fillId="75" borderId="54" applyNumberFormat="0" applyFont="0" applyAlignment="0" applyProtection="0"/>
    <xf numFmtId="0" fontId="12" fillId="75" borderId="51" applyNumberFormat="0" applyFont="0" applyAlignment="0" applyProtection="0"/>
    <xf numFmtId="0" fontId="12" fillId="75" borderId="51" applyNumberFormat="0" applyFont="0" applyAlignment="0" applyProtection="0"/>
    <xf numFmtId="4" fontId="44" fillId="80" borderId="42" applyNumberFormat="0" applyProtection="0">
      <alignment vertical="center"/>
    </xf>
    <xf numFmtId="4" fontId="46" fillId="32" borderId="42" applyNumberFormat="0" applyProtection="0">
      <alignment vertical="center"/>
    </xf>
    <xf numFmtId="4" fontId="46" fillId="32" borderId="42" applyNumberFormat="0" applyProtection="0">
      <alignment vertical="center"/>
    </xf>
    <xf numFmtId="4" fontId="44" fillId="80" borderId="42" applyNumberFormat="0" applyProtection="0">
      <alignment vertical="center"/>
    </xf>
    <xf numFmtId="4" fontId="44" fillId="80" borderId="42" applyNumberFormat="0" applyProtection="0">
      <alignment vertical="center"/>
    </xf>
    <xf numFmtId="4" fontId="109" fillId="80" borderId="42" applyNumberFormat="0" applyProtection="0">
      <alignment vertical="center"/>
    </xf>
    <xf numFmtId="4" fontId="152" fillId="32" borderId="42" applyNumberFormat="0" applyProtection="0">
      <alignment vertical="center"/>
    </xf>
    <xf numFmtId="4" fontId="152" fillId="32" borderId="42" applyNumberFormat="0" applyProtection="0">
      <alignment vertical="center"/>
    </xf>
    <xf numFmtId="4" fontId="109" fillId="80" borderId="42" applyNumberFormat="0" applyProtection="0">
      <alignment vertical="center"/>
    </xf>
    <xf numFmtId="4" fontId="44" fillId="80" borderId="42" applyNumberFormat="0" applyProtection="0">
      <alignment horizontal="left" vertical="center" indent="1"/>
    </xf>
    <xf numFmtId="4" fontId="45" fillId="32" borderId="42" applyNumberFormat="0" applyProtection="0">
      <alignment horizontal="left" vertical="center" indent="1"/>
    </xf>
    <xf numFmtId="4" fontId="45" fillId="32" borderId="42" applyNumberFormat="0" applyProtection="0">
      <alignment horizontal="left" vertical="center" indent="1"/>
    </xf>
    <xf numFmtId="4" fontId="44" fillId="80" borderId="42" applyNumberFormat="0" applyProtection="0">
      <alignment horizontal="left" vertical="center" indent="1"/>
    </xf>
    <xf numFmtId="4" fontId="44" fillId="80" borderId="42" applyNumberFormat="0" applyProtection="0">
      <alignment horizontal="left" vertical="center" indent="1"/>
    </xf>
    <xf numFmtId="0" fontId="44" fillId="80" borderId="42" applyNumberFormat="0" applyProtection="0">
      <alignment horizontal="left" vertical="top" indent="1"/>
    </xf>
    <xf numFmtId="4" fontId="47" fillId="82" borderId="42" applyNumberFormat="0" applyProtection="0">
      <alignment horizontal="right" vertical="center"/>
    </xf>
    <xf numFmtId="4" fontId="45" fillId="141" borderId="42" applyNumberFormat="0" applyProtection="0">
      <alignment horizontal="right" vertical="center"/>
    </xf>
    <xf numFmtId="4" fontId="45" fillId="141" borderId="42" applyNumberFormat="0" applyProtection="0">
      <alignment horizontal="right" vertical="center"/>
    </xf>
    <xf numFmtId="4" fontId="47" fillId="82" borderId="42" applyNumberFormat="0" applyProtection="0">
      <alignment horizontal="right" vertical="center"/>
    </xf>
    <xf numFmtId="4" fontId="47" fillId="82" borderId="42" applyNumberFormat="0" applyProtection="0">
      <alignment horizontal="right" vertical="center"/>
    </xf>
    <xf numFmtId="4" fontId="47" fillId="83" borderId="42" applyNumberFormat="0" applyProtection="0">
      <alignment horizontal="right" vertical="center"/>
    </xf>
    <xf numFmtId="4" fontId="45" fillId="110" borderId="42" applyNumberFormat="0" applyProtection="0">
      <alignment horizontal="right" vertical="center"/>
    </xf>
    <xf numFmtId="4" fontId="45" fillId="110" borderId="42" applyNumberFormat="0" applyProtection="0">
      <alignment horizontal="right" vertical="center"/>
    </xf>
    <xf numFmtId="4" fontId="47" fillId="83" borderId="42" applyNumberFormat="0" applyProtection="0">
      <alignment horizontal="right" vertical="center"/>
    </xf>
    <xf numFmtId="4" fontId="47" fillId="83" borderId="42" applyNumberFormat="0" applyProtection="0">
      <alignment horizontal="right" vertical="center"/>
    </xf>
    <xf numFmtId="4" fontId="47" fillId="84" borderId="42" applyNumberFormat="0" applyProtection="0">
      <alignment horizontal="right" vertical="center"/>
    </xf>
    <xf numFmtId="4" fontId="45" fillId="142" borderId="42" applyNumberFormat="0" applyProtection="0">
      <alignment horizontal="right" vertical="center"/>
    </xf>
    <xf numFmtId="4" fontId="45" fillId="142" borderId="42" applyNumberFormat="0" applyProtection="0">
      <alignment horizontal="right" vertical="center"/>
    </xf>
    <xf numFmtId="4" fontId="47" fillId="84" borderId="42" applyNumberFormat="0" applyProtection="0">
      <alignment horizontal="right" vertical="center"/>
    </xf>
    <xf numFmtId="4" fontId="47" fillId="84" borderId="42" applyNumberFormat="0" applyProtection="0">
      <alignment horizontal="right" vertical="center"/>
    </xf>
    <xf numFmtId="4" fontId="47" fillId="85" borderId="42" applyNumberFormat="0" applyProtection="0">
      <alignment horizontal="right" vertical="center"/>
    </xf>
    <xf numFmtId="4" fontId="45" fillId="28" borderId="42" applyNumberFormat="0" applyProtection="0">
      <alignment horizontal="right" vertical="center"/>
    </xf>
    <xf numFmtId="4" fontId="45" fillId="28" borderId="42" applyNumberFormat="0" applyProtection="0">
      <alignment horizontal="right" vertical="center"/>
    </xf>
    <xf numFmtId="4" fontId="47" fillId="85" borderId="42" applyNumberFormat="0" applyProtection="0">
      <alignment horizontal="right" vertical="center"/>
    </xf>
    <xf numFmtId="4" fontId="47" fillId="85" borderId="42" applyNumberFormat="0" applyProtection="0">
      <alignment horizontal="right" vertical="center"/>
    </xf>
    <xf numFmtId="4" fontId="47" fillId="86" borderId="42" applyNumberFormat="0" applyProtection="0">
      <alignment horizontal="right" vertical="center"/>
    </xf>
    <xf numFmtId="4" fontId="45" fillId="143" borderId="42" applyNumberFormat="0" applyProtection="0">
      <alignment horizontal="right" vertical="center"/>
    </xf>
    <xf numFmtId="4" fontId="45" fillId="143" borderId="42" applyNumberFormat="0" applyProtection="0">
      <alignment horizontal="right" vertical="center"/>
    </xf>
    <xf numFmtId="4" fontId="47" fillId="86" borderId="42" applyNumberFormat="0" applyProtection="0">
      <alignment horizontal="right" vertical="center"/>
    </xf>
    <xf numFmtId="4" fontId="47" fillId="86" borderId="42" applyNumberFormat="0" applyProtection="0">
      <alignment horizontal="right" vertical="center"/>
    </xf>
    <xf numFmtId="4" fontId="47" fillId="87" borderId="42" applyNumberFormat="0" applyProtection="0">
      <alignment horizontal="right" vertical="center"/>
    </xf>
    <xf numFmtId="4" fontId="45" fillId="98" borderId="42" applyNumberFormat="0" applyProtection="0">
      <alignment horizontal="right" vertical="center"/>
    </xf>
    <xf numFmtId="4" fontId="45" fillId="98" borderId="42" applyNumberFormat="0" applyProtection="0">
      <alignment horizontal="right" vertical="center"/>
    </xf>
    <xf numFmtId="4" fontId="47" fillId="87" borderId="42" applyNumberFormat="0" applyProtection="0">
      <alignment horizontal="right" vertical="center"/>
    </xf>
    <xf numFmtId="4" fontId="47" fillId="87" borderId="42" applyNumberFormat="0" applyProtection="0">
      <alignment horizontal="right" vertical="center"/>
    </xf>
    <xf numFmtId="4" fontId="47" fillId="88" borderId="42" applyNumberFormat="0" applyProtection="0">
      <alignment horizontal="right" vertical="center"/>
    </xf>
    <xf numFmtId="4" fontId="45" fillId="144" borderId="42" applyNumberFormat="0" applyProtection="0">
      <alignment horizontal="right" vertical="center"/>
    </xf>
    <xf numFmtId="4" fontId="45" fillId="144" borderId="42" applyNumberFormat="0" applyProtection="0">
      <alignment horizontal="right" vertical="center"/>
    </xf>
    <xf numFmtId="4" fontId="47" fillId="88" borderId="42" applyNumberFormat="0" applyProtection="0">
      <alignment horizontal="right" vertical="center"/>
    </xf>
    <xf numFmtId="4" fontId="47" fillId="88" borderId="42" applyNumberFormat="0" applyProtection="0">
      <alignment horizontal="right" vertical="center"/>
    </xf>
    <xf numFmtId="4" fontId="47" fillId="89" borderId="42" applyNumberFormat="0" applyProtection="0">
      <alignment horizontal="right" vertical="center"/>
    </xf>
    <xf numFmtId="4" fontId="45" fillId="145" borderId="42" applyNumberFormat="0" applyProtection="0">
      <alignment horizontal="right" vertical="center"/>
    </xf>
    <xf numFmtId="4" fontId="45" fillId="145" borderId="42" applyNumberFormat="0" applyProtection="0">
      <alignment horizontal="right" vertical="center"/>
    </xf>
    <xf numFmtId="4" fontId="47" fillId="89" borderId="42" applyNumberFormat="0" applyProtection="0">
      <alignment horizontal="right" vertical="center"/>
    </xf>
    <xf numFmtId="4" fontId="47" fillId="89" borderId="42" applyNumberFormat="0" applyProtection="0">
      <alignment horizontal="right" vertical="center"/>
    </xf>
    <xf numFmtId="4" fontId="47" fillId="90" borderId="42" applyNumberFormat="0" applyProtection="0">
      <alignment horizontal="right" vertical="center"/>
    </xf>
    <xf numFmtId="4" fontId="45" fillId="146" borderId="42" applyNumberFormat="0" applyProtection="0">
      <alignment horizontal="right" vertical="center"/>
    </xf>
    <xf numFmtId="4" fontId="45" fillId="146" borderId="42" applyNumberFormat="0" applyProtection="0">
      <alignment horizontal="right" vertical="center"/>
    </xf>
    <xf numFmtId="4" fontId="47" fillId="90" borderId="42" applyNumberFormat="0" applyProtection="0">
      <alignment horizontal="right" vertical="center"/>
    </xf>
    <xf numFmtId="4" fontId="47" fillId="90" borderId="42" applyNumberFormat="0" applyProtection="0">
      <alignment horizontal="right" vertical="center"/>
    </xf>
    <xf numFmtId="4" fontId="47" fillId="81" borderId="42" applyNumberFormat="0" applyProtection="0">
      <alignment horizontal="right" vertical="center"/>
    </xf>
    <xf numFmtId="4" fontId="45" fillId="108" borderId="42" applyNumberFormat="0" applyProtection="0">
      <alignment horizontal="right" vertical="center"/>
    </xf>
    <xf numFmtId="4" fontId="45" fillId="108" borderId="42" applyNumberFormat="0" applyProtection="0">
      <alignment horizontal="right" vertical="center"/>
    </xf>
    <xf numFmtId="4" fontId="47" fillId="81" borderId="42" applyNumberFormat="0" applyProtection="0">
      <alignment horizontal="right" vertical="center"/>
    </xf>
    <xf numFmtId="4" fontId="47" fillId="81" borderId="42" applyNumberFormat="0" applyProtection="0">
      <alignment horizontal="right" vertical="center"/>
    </xf>
    <xf numFmtId="0" fontId="12" fillId="93" borderId="42" applyNumberFormat="0" applyProtection="0">
      <alignment horizontal="left" vertical="center" indent="1"/>
    </xf>
    <xf numFmtId="0" fontId="12" fillId="93" borderId="42" applyNumberFormat="0" applyProtection="0">
      <alignment horizontal="left" vertical="center" indent="1"/>
    </xf>
    <xf numFmtId="0" fontId="12" fillId="93" borderId="42" applyNumberFormat="0" applyProtection="0">
      <alignment horizontal="left" vertical="center" indent="1"/>
    </xf>
    <xf numFmtId="0" fontId="12" fillId="93" borderId="42" applyNumberFormat="0" applyProtection="0">
      <alignment horizontal="left" vertical="center" indent="1"/>
    </xf>
    <xf numFmtId="0" fontId="12" fillId="93" borderId="42" applyNumberFormat="0" applyProtection="0">
      <alignment horizontal="left" vertical="top" indent="1"/>
    </xf>
    <xf numFmtId="0" fontId="129" fillId="93" borderId="42" applyNumberFormat="0" applyProtection="0">
      <alignment horizontal="left" vertical="top" indent="1"/>
    </xf>
    <xf numFmtId="0" fontId="12" fillId="93" borderId="42" applyNumberFormat="0" applyProtection="0">
      <alignment horizontal="left" vertical="top" indent="1"/>
    </xf>
    <xf numFmtId="0" fontId="12" fillId="93" borderId="42" applyNumberFormat="0" applyProtection="0">
      <alignment horizontal="left" vertical="top" indent="1"/>
    </xf>
    <xf numFmtId="0" fontId="12" fillId="81" borderId="42" applyNumberFormat="0" applyProtection="0">
      <alignment horizontal="left" vertical="center" indent="1"/>
    </xf>
    <xf numFmtId="0" fontId="12" fillId="81" borderId="42" applyNumberFormat="0" applyProtection="0">
      <alignment horizontal="left" vertical="center" indent="1"/>
    </xf>
    <xf numFmtId="0" fontId="12" fillId="81" borderId="42" applyNumberFormat="0" applyProtection="0">
      <alignment horizontal="left" vertical="center" indent="1"/>
    </xf>
    <xf numFmtId="0" fontId="12" fillId="81" borderId="42" applyNumberFormat="0" applyProtection="0">
      <alignment horizontal="left" vertical="center" indent="1"/>
    </xf>
    <xf numFmtId="0" fontId="12" fillId="81" borderId="42" applyNumberFormat="0" applyProtection="0">
      <alignment horizontal="left" vertical="top" indent="1"/>
    </xf>
    <xf numFmtId="0" fontId="129" fillId="81" borderId="42" applyNumberFormat="0" applyProtection="0">
      <alignment horizontal="left" vertical="top" indent="1"/>
    </xf>
    <xf numFmtId="0" fontId="12" fillId="81" borderId="42" applyNumberFormat="0" applyProtection="0">
      <alignment horizontal="left" vertical="top" indent="1"/>
    </xf>
    <xf numFmtId="0" fontId="12" fillId="81" borderId="42" applyNumberFormat="0" applyProtection="0">
      <alignment horizontal="left" vertical="top" indent="1"/>
    </xf>
    <xf numFmtId="0" fontId="12" fillId="94" borderId="42" applyNumberFormat="0" applyProtection="0">
      <alignment horizontal="left" vertical="center" indent="1"/>
    </xf>
    <xf numFmtId="0" fontId="12" fillId="94" borderId="42" applyNumberFormat="0" applyProtection="0">
      <alignment horizontal="left" vertical="center" indent="1"/>
    </xf>
    <xf numFmtId="0" fontId="12" fillId="94" borderId="42" applyNumberFormat="0" applyProtection="0">
      <alignment horizontal="left" vertical="center" indent="1"/>
    </xf>
    <xf numFmtId="0" fontId="12" fillId="94" borderId="42" applyNumberFormat="0" applyProtection="0">
      <alignment horizontal="left" vertical="center" indent="1"/>
    </xf>
    <xf numFmtId="0" fontId="12" fillId="94" borderId="42" applyNumberFormat="0" applyProtection="0">
      <alignment horizontal="left" vertical="top" indent="1"/>
    </xf>
    <xf numFmtId="0" fontId="129" fillId="94" borderId="42" applyNumberFormat="0" applyProtection="0">
      <alignment horizontal="left" vertical="top" indent="1"/>
    </xf>
    <xf numFmtId="0" fontId="12" fillId="94" borderId="42" applyNumberFormat="0" applyProtection="0">
      <alignment horizontal="left" vertical="top" indent="1"/>
    </xf>
    <xf numFmtId="0" fontId="12" fillId="94" borderId="42" applyNumberFormat="0" applyProtection="0">
      <alignment horizontal="left" vertical="top" indent="1"/>
    </xf>
    <xf numFmtId="0" fontId="12" fillId="92" borderId="42" applyNumberFormat="0" applyProtection="0">
      <alignment horizontal="left" vertical="center" indent="1"/>
    </xf>
    <xf numFmtId="0" fontId="12" fillId="92" borderId="42" applyNumberFormat="0" applyProtection="0">
      <alignment horizontal="left" vertical="center" indent="1"/>
    </xf>
    <xf numFmtId="0" fontId="12" fillId="92" borderId="42" applyNumberFormat="0" applyProtection="0">
      <alignment horizontal="left" vertical="center" indent="1"/>
    </xf>
    <xf numFmtId="0" fontId="12" fillId="92" borderId="42" applyNumberFormat="0" applyProtection="0">
      <alignment horizontal="left" vertical="center" indent="1"/>
    </xf>
    <xf numFmtId="0" fontId="12" fillId="92" borderId="42" applyNumberFormat="0" applyProtection="0">
      <alignment horizontal="left" vertical="top" indent="1"/>
    </xf>
    <xf numFmtId="0" fontId="129" fillId="92" borderId="42" applyNumberFormat="0" applyProtection="0">
      <alignment horizontal="left" vertical="top" indent="1"/>
    </xf>
    <xf numFmtId="0" fontId="12" fillId="92" borderId="42" applyNumberFormat="0" applyProtection="0">
      <alignment horizontal="left" vertical="top" indent="1"/>
    </xf>
    <xf numFmtId="0" fontId="12" fillId="92" borderId="42" applyNumberFormat="0" applyProtection="0">
      <alignment horizontal="left" vertical="top" indent="1"/>
    </xf>
    <xf numFmtId="4" fontId="47" fillId="96" borderId="42" applyNumberFormat="0" applyProtection="0">
      <alignment vertical="center"/>
    </xf>
    <xf numFmtId="4" fontId="45" fillId="148" borderId="42" applyNumberFormat="0" applyProtection="0">
      <alignment vertical="center"/>
    </xf>
    <xf numFmtId="4" fontId="45" fillId="148" borderId="42" applyNumberFormat="0" applyProtection="0">
      <alignment vertical="center"/>
    </xf>
    <xf numFmtId="4" fontId="47" fillId="96" borderId="42" applyNumberFormat="0" applyProtection="0">
      <alignment vertical="center"/>
    </xf>
    <xf numFmtId="4" fontId="110" fillId="96" borderId="42" applyNumberFormat="0" applyProtection="0">
      <alignment vertical="center"/>
    </xf>
    <xf numFmtId="4" fontId="153" fillId="148" borderId="42" applyNumberFormat="0" applyProtection="0">
      <alignment vertical="center"/>
    </xf>
    <xf numFmtId="4" fontId="153" fillId="148" borderId="42" applyNumberFormat="0" applyProtection="0">
      <alignment vertical="center"/>
    </xf>
    <xf numFmtId="4" fontId="110" fillId="96" borderId="42" applyNumberFormat="0" applyProtection="0">
      <alignment vertical="center"/>
    </xf>
    <xf numFmtId="4" fontId="47" fillId="96" borderId="42" applyNumberFormat="0" applyProtection="0">
      <alignment horizontal="left" vertical="center" indent="1"/>
    </xf>
    <xf numFmtId="4" fontId="46" fillId="108" borderId="64" applyNumberFormat="0" applyProtection="0">
      <alignment horizontal="left" vertical="center" indent="1"/>
    </xf>
    <xf numFmtId="4" fontId="46" fillId="108" borderId="64" applyNumberFormat="0" applyProtection="0">
      <alignment horizontal="left" vertical="center" indent="1"/>
    </xf>
    <xf numFmtId="4" fontId="47" fillId="96" borderId="42" applyNumberFormat="0" applyProtection="0">
      <alignment horizontal="left" vertical="center" indent="1"/>
    </xf>
    <xf numFmtId="0" fontId="47" fillId="96" borderId="42" applyNumberFormat="0" applyProtection="0">
      <alignment horizontal="left" vertical="top" indent="1"/>
    </xf>
    <xf numFmtId="4" fontId="47" fillId="92" borderId="42" applyNumberFormat="0" applyProtection="0">
      <alignment horizontal="right" vertical="center"/>
    </xf>
    <xf numFmtId="4" fontId="45" fillId="148" borderId="42" applyNumberFormat="0" applyProtection="0">
      <alignment horizontal="right" vertical="center"/>
    </xf>
    <xf numFmtId="4" fontId="45" fillId="148" borderId="42" applyNumberFormat="0" applyProtection="0">
      <alignment horizontal="right" vertical="center"/>
    </xf>
    <xf numFmtId="4" fontId="47" fillId="92" borderId="42" applyNumberFormat="0" applyProtection="0">
      <alignment horizontal="right" vertical="center"/>
    </xf>
    <xf numFmtId="4" fontId="47" fillId="92" borderId="42" applyNumberFormat="0" applyProtection="0">
      <alignment horizontal="right" vertical="center"/>
    </xf>
    <xf numFmtId="4" fontId="110" fillId="92" borderId="42" applyNumberFormat="0" applyProtection="0">
      <alignment horizontal="right" vertical="center"/>
    </xf>
    <xf numFmtId="4" fontId="153" fillId="148" borderId="42" applyNumberFormat="0" applyProtection="0">
      <alignment horizontal="right" vertical="center"/>
    </xf>
    <xf numFmtId="4" fontId="153" fillId="148" borderId="42" applyNumberFormat="0" applyProtection="0">
      <alignment horizontal="right" vertical="center"/>
    </xf>
    <xf numFmtId="4" fontId="110" fillId="92" borderId="42" applyNumberFormat="0" applyProtection="0">
      <alignment horizontal="right" vertical="center"/>
    </xf>
    <xf numFmtId="4" fontId="129" fillId="111" borderId="54" applyNumberFormat="0" applyProtection="0">
      <alignment horizontal="left" vertical="center" indent="1"/>
    </xf>
    <xf numFmtId="4" fontId="129" fillId="111" borderId="54" applyNumberFormat="0" applyProtection="0">
      <alignment horizontal="left" vertical="center" indent="1"/>
    </xf>
    <xf numFmtId="4" fontId="46" fillId="108" borderId="42" applyNumberFormat="0" applyProtection="0">
      <alignment horizontal="left" vertical="center" indent="1"/>
    </xf>
    <xf numFmtId="4" fontId="129" fillId="111" borderId="54" applyNumberFormat="0" applyProtection="0">
      <alignment horizontal="left" vertical="center" indent="1"/>
    </xf>
    <xf numFmtId="4" fontId="129" fillId="111" borderId="54" applyNumberFormat="0" applyProtection="0">
      <alignment horizontal="left" vertical="center" indent="1"/>
    </xf>
    <xf numFmtId="4" fontId="47" fillId="81" borderId="42" applyNumberFormat="0" applyProtection="0">
      <alignment horizontal="left" vertical="center" indent="1"/>
    </xf>
    <xf numFmtId="4" fontId="46" fillId="108" borderId="42" applyNumberFormat="0" applyProtection="0">
      <alignment horizontal="left" vertical="center" indent="1"/>
    </xf>
    <xf numFmtId="0" fontId="47" fillId="81" borderId="42" applyNumberFormat="0" applyProtection="0">
      <alignment horizontal="left" vertical="top" indent="1"/>
    </xf>
    <xf numFmtId="4" fontId="111" fillId="109" borderId="64" applyNumberFormat="0" applyProtection="0">
      <alignment horizontal="left" vertical="center" indent="1"/>
    </xf>
    <xf numFmtId="4" fontId="111" fillId="109" borderId="64" applyNumberFormat="0" applyProtection="0">
      <alignment horizontal="left" vertical="center" indent="1"/>
    </xf>
    <xf numFmtId="4" fontId="112" fillId="92" borderId="42" applyNumberFormat="0" applyProtection="0">
      <alignment horizontal="right" vertical="center"/>
    </xf>
    <xf numFmtId="4" fontId="154" fillId="148" borderId="42" applyNumberFormat="0" applyProtection="0">
      <alignment horizontal="right" vertical="center"/>
    </xf>
    <xf numFmtId="4" fontId="154" fillId="148" borderId="42" applyNumberFormat="0" applyProtection="0">
      <alignment horizontal="right" vertical="center"/>
    </xf>
    <xf numFmtId="4" fontId="112" fillId="92" borderId="42" applyNumberFormat="0" applyProtection="0">
      <alignment horizontal="right" vertical="center"/>
    </xf>
    <xf numFmtId="0" fontId="108" fillId="0" borderId="66" applyNumberFormat="0" applyFill="0" applyAlignment="0" applyProtection="0"/>
    <xf numFmtId="0" fontId="108" fillId="0" borderId="66" applyNumberFormat="0" applyFill="0" applyAlignment="0" applyProtection="0"/>
    <xf numFmtId="4" fontId="129" fillId="80" borderId="54" applyNumberFormat="0" applyProtection="0">
      <alignment vertical="center"/>
    </xf>
    <xf numFmtId="4" fontId="129" fillId="32" borderId="54" applyNumberFormat="0" applyProtection="0">
      <alignment horizontal="left" vertical="center" indent="1"/>
    </xf>
    <xf numFmtId="4" fontId="129" fillId="111" borderId="54" applyNumberFormat="0" applyProtection="0">
      <alignment horizontal="left" vertical="center" indent="1"/>
    </xf>
    <xf numFmtId="4" fontId="129" fillId="82" borderId="54" applyNumberFormat="0" applyProtection="0">
      <alignment horizontal="right" vertical="center"/>
    </xf>
    <xf numFmtId="4" fontId="129" fillId="126" borderId="54" applyNumberFormat="0" applyProtection="0">
      <alignment horizontal="right" vertical="center"/>
    </xf>
    <xf numFmtId="4" fontId="129" fillId="84" borderId="58" applyNumberFormat="0" applyProtection="0">
      <alignment horizontal="right" vertical="center"/>
    </xf>
    <xf numFmtId="4" fontId="129" fillId="85" borderId="54" applyNumberFormat="0" applyProtection="0">
      <alignment horizontal="right" vertical="center"/>
    </xf>
    <xf numFmtId="4" fontId="129" fillId="86" borderId="54" applyNumberFormat="0" applyProtection="0">
      <alignment horizontal="right" vertical="center"/>
    </xf>
    <xf numFmtId="4" fontId="129" fillId="87" borderId="54" applyNumberFormat="0" applyProtection="0">
      <alignment horizontal="right" vertical="center"/>
    </xf>
    <xf numFmtId="4" fontId="129" fillId="88" borderId="54" applyNumberFormat="0" applyProtection="0">
      <alignment horizontal="right" vertical="center"/>
    </xf>
    <xf numFmtId="4" fontId="129" fillId="89" borderId="54" applyNumberFormat="0" applyProtection="0">
      <alignment horizontal="right" vertical="center"/>
    </xf>
    <xf numFmtId="4" fontId="129" fillId="90" borderId="54" applyNumberFormat="0" applyProtection="0">
      <alignment horizontal="right" vertical="center"/>
    </xf>
    <xf numFmtId="4" fontId="129" fillId="91" borderId="58" applyNumberFormat="0" applyProtection="0">
      <alignment horizontal="left" vertical="center" indent="1"/>
    </xf>
    <xf numFmtId="4" fontId="129" fillId="81" borderId="54" applyNumberFormat="0" applyProtection="0">
      <alignment horizontal="right" vertical="center"/>
    </xf>
    <xf numFmtId="4" fontId="129" fillId="92" borderId="58" applyNumberFormat="0" applyProtection="0">
      <alignment horizontal="left" vertical="center" indent="1"/>
    </xf>
    <xf numFmtId="4" fontId="129" fillId="81" borderId="58" applyNumberFormat="0" applyProtection="0">
      <alignment horizontal="left" vertical="center" indent="1"/>
    </xf>
    <xf numFmtId="0" fontId="129" fillId="99" borderId="54" applyNumberFormat="0" applyProtection="0">
      <alignment horizontal="left" vertical="center" indent="1"/>
    </xf>
    <xf numFmtId="0" fontId="129" fillId="127" borderId="54" applyNumberFormat="0" applyProtection="0">
      <alignment horizontal="left" vertical="center" indent="1"/>
    </xf>
    <xf numFmtId="0" fontId="129" fillId="94" borderId="54" applyNumberFormat="0" applyProtection="0">
      <alignment horizontal="left" vertical="center" indent="1"/>
    </xf>
    <xf numFmtId="0" fontId="129" fillId="92" borderId="54" applyNumberFormat="0" applyProtection="0">
      <alignment horizontal="left" vertical="center" indent="1"/>
    </xf>
    <xf numFmtId="4" fontId="129" fillId="0" borderId="54" applyNumberFormat="0" applyProtection="0">
      <alignment horizontal="right" vertical="center"/>
    </xf>
    <xf numFmtId="4" fontId="47" fillId="81" borderId="42" applyNumberFormat="0" applyProtection="0">
      <alignment horizontal="left" vertical="center" indent="1"/>
    </xf>
    <xf numFmtId="0" fontId="44" fillId="80" borderId="42" applyNumberFormat="0" applyProtection="0">
      <alignment horizontal="left" vertical="top" indent="1"/>
    </xf>
    <xf numFmtId="4" fontId="129" fillId="111" borderId="54" applyNumberFormat="0" applyProtection="0">
      <alignment horizontal="left" vertical="center" indent="1"/>
    </xf>
    <xf numFmtId="4" fontId="112" fillId="92" borderId="42" applyNumberFormat="0" applyProtection="0">
      <alignment horizontal="right" vertical="center"/>
    </xf>
    <xf numFmtId="4" fontId="12" fillId="93" borderId="58" applyNumberFormat="0" applyProtection="0">
      <alignment horizontal="left" vertical="center" indent="1"/>
    </xf>
    <xf numFmtId="4" fontId="12" fillId="93" borderId="58" applyNumberFormat="0" applyProtection="0">
      <alignment horizontal="left" vertical="center" indent="1"/>
    </xf>
    <xf numFmtId="0" fontId="12" fillId="94" borderId="42" applyNumberFormat="0" applyProtection="0">
      <alignment horizontal="left" vertical="center" indent="1"/>
    </xf>
    <xf numFmtId="4" fontId="111" fillId="109" borderId="64" applyNumberFormat="0" applyProtection="0">
      <alignment horizontal="left" vertical="center" indent="1"/>
    </xf>
    <xf numFmtId="4" fontId="47" fillId="81" borderId="42" applyNumberFormat="0" applyProtection="0">
      <alignment horizontal="left" vertical="center" indent="1"/>
    </xf>
    <xf numFmtId="4" fontId="154" fillId="148" borderId="42" applyNumberFormat="0" applyProtection="0">
      <alignment horizontal="right" vertical="center"/>
    </xf>
    <xf numFmtId="0" fontId="108" fillId="0" borderId="66" applyNumberFormat="0" applyFill="0" applyAlignment="0" applyProtection="0"/>
    <xf numFmtId="4" fontId="45" fillId="110" borderId="42" applyNumberFormat="0" applyProtection="0">
      <alignment horizontal="right" vertical="center"/>
    </xf>
    <xf numFmtId="4" fontId="129" fillId="90" borderId="54" applyNumberFormat="0" applyProtection="0">
      <alignment horizontal="right" vertical="center"/>
    </xf>
    <xf numFmtId="4" fontId="129" fillId="92" borderId="58" applyNumberFormat="0" applyProtection="0">
      <alignment horizontal="left" vertical="center" indent="1"/>
    </xf>
    <xf numFmtId="4" fontId="47" fillId="90" borderId="42" applyNumberFormat="0" applyProtection="0">
      <alignment horizontal="right" vertical="center"/>
    </xf>
    <xf numFmtId="4" fontId="131" fillId="96" borderId="42" applyNumberFormat="0" applyProtection="0">
      <alignment vertical="center"/>
    </xf>
    <xf numFmtId="4" fontId="129" fillId="84" borderId="58" applyNumberFormat="0" applyProtection="0">
      <alignment horizontal="right" vertical="center"/>
    </xf>
    <xf numFmtId="4" fontId="154" fillId="148" borderId="42" applyNumberFormat="0" applyProtection="0">
      <alignment horizontal="right" vertical="center"/>
    </xf>
    <xf numFmtId="4" fontId="110" fillId="92" borderId="42" applyNumberFormat="0" applyProtection="0">
      <alignment horizontal="right" vertical="center"/>
    </xf>
    <xf numFmtId="4" fontId="153" fillId="148" borderId="42" applyNumberFormat="0" applyProtection="0">
      <alignment vertical="center"/>
    </xf>
    <xf numFmtId="4" fontId="46" fillId="32" borderId="42" applyNumberFormat="0" applyProtection="0">
      <alignment vertical="center"/>
    </xf>
    <xf numFmtId="4" fontId="47" fillId="96" borderId="42" applyNumberFormat="0" applyProtection="0">
      <alignment vertical="center"/>
    </xf>
    <xf numFmtId="4" fontId="129" fillId="111" borderId="54" applyNumberFormat="0" applyProtection="0">
      <alignment horizontal="left" vertical="center" indent="1"/>
    </xf>
    <xf numFmtId="4" fontId="46" fillId="108" borderId="42" applyNumberFormat="0" applyProtection="0">
      <alignment horizontal="left" vertical="center" indent="1"/>
    </xf>
    <xf numFmtId="0" fontId="12" fillId="75" borderId="51" applyNumberFormat="0" applyFont="0" applyAlignment="0" applyProtection="0"/>
    <xf numFmtId="0" fontId="12" fillId="94" borderId="42" applyNumberFormat="0" applyProtection="0">
      <alignment horizontal="left" vertical="top" indent="1"/>
    </xf>
    <xf numFmtId="0" fontId="124" fillId="76" borderId="45" applyNumberFormat="0" applyAlignment="0" applyProtection="0"/>
    <xf numFmtId="4" fontId="129" fillId="91" borderId="58" applyNumberFormat="0" applyProtection="0">
      <alignment horizontal="left" vertical="center" indent="1"/>
    </xf>
    <xf numFmtId="4" fontId="47" fillId="86" borderId="42" applyNumberFormat="0" applyProtection="0">
      <alignment horizontal="right" vertical="center"/>
    </xf>
    <xf numFmtId="0" fontId="12" fillId="92" borderId="42" applyNumberFormat="0" applyProtection="0">
      <alignment horizontal="left" vertical="center" indent="1"/>
    </xf>
    <xf numFmtId="4" fontId="45" fillId="145" borderId="42" applyNumberFormat="0" applyProtection="0">
      <alignment horizontal="right" vertical="center"/>
    </xf>
    <xf numFmtId="4" fontId="138" fillId="21" borderId="67" applyNumberFormat="0" applyProtection="0">
      <alignment vertical="center"/>
    </xf>
    <xf numFmtId="4" fontId="47" fillId="90" borderId="42" applyNumberFormat="0" applyProtection="0">
      <alignment horizontal="right" vertical="center"/>
    </xf>
    <xf numFmtId="4" fontId="44" fillId="80" borderId="42" applyNumberFormat="0" applyProtection="0">
      <alignment horizontal="left" vertical="center" indent="1"/>
    </xf>
    <xf numFmtId="4" fontId="112" fillId="92" borderId="42" applyNumberFormat="0" applyProtection="0">
      <alignment horizontal="right" vertical="center"/>
    </xf>
    <xf numFmtId="0" fontId="12" fillId="81" borderId="42" applyNumberFormat="0" applyProtection="0">
      <alignment horizontal="left" vertical="top" indent="1"/>
    </xf>
    <xf numFmtId="4" fontId="47" fillId="81" borderId="42" applyNumberFormat="0" applyProtection="0">
      <alignment horizontal="left" vertical="center" indent="1"/>
    </xf>
    <xf numFmtId="4" fontId="110" fillId="92" borderId="42" applyNumberFormat="0" applyProtection="0">
      <alignment horizontal="right" vertical="center"/>
    </xf>
    <xf numFmtId="0" fontId="12" fillId="92" borderId="42" applyNumberFormat="0" applyProtection="0">
      <alignment horizontal="left" vertical="top" indent="1"/>
    </xf>
    <xf numFmtId="0" fontId="12" fillId="94" borderId="42" applyNumberFormat="0" applyProtection="0">
      <alignment horizontal="left" vertical="top" indent="1"/>
    </xf>
    <xf numFmtId="0" fontId="12" fillId="81" borderId="42" applyNumberFormat="0" applyProtection="0">
      <alignment horizontal="left" vertical="top" indent="1"/>
    </xf>
    <xf numFmtId="0" fontId="12" fillId="81" borderId="42" applyNumberFormat="0" applyProtection="0">
      <alignment horizontal="left" vertical="center" indent="1"/>
    </xf>
    <xf numFmtId="4" fontId="45" fillId="144" borderId="42" applyNumberFormat="0" applyProtection="0">
      <alignment horizontal="right" vertical="center"/>
    </xf>
    <xf numFmtId="4" fontId="47" fillId="84" borderId="42" applyNumberFormat="0" applyProtection="0">
      <alignment horizontal="right" vertical="center"/>
    </xf>
    <xf numFmtId="4" fontId="47" fillId="83" borderId="42" applyNumberFormat="0" applyProtection="0">
      <alignment horizontal="right" vertical="center"/>
    </xf>
    <xf numFmtId="4" fontId="47" fillId="82" borderId="42" applyNumberFormat="0" applyProtection="0">
      <alignment horizontal="right" vertical="center"/>
    </xf>
    <xf numFmtId="4" fontId="45" fillId="28" borderId="42" applyNumberFormat="0" applyProtection="0">
      <alignment horizontal="right" vertical="center"/>
    </xf>
    <xf numFmtId="0" fontId="44" fillId="80" borderId="42" applyNumberFormat="0" applyProtection="0">
      <alignment horizontal="left" vertical="top" indent="1"/>
    </xf>
    <xf numFmtId="4" fontId="44" fillId="80" borderId="42" applyNumberFormat="0" applyProtection="0">
      <alignment horizontal="left" vertical="center" indent="1"/>
    </xf>
    <xf numFmtId="4" fontId="109" fillId="80" borderId="42" applyNumberFormat="0" applyProtection="0">
      <alignment vertical="center"/>
    </xf>
    <xf numFmtId="4" fontId="44" fillId="80" borderId="42" applyNumberFormat="0" applyProtection="0">
      <alignment vertical="center"/>
    </xf>
    <xf numFmtId="4" fontId="47" fillId="88" borderId="42" applyNumberFormat="0" applyProtection="0">
      <alignment horizontal="right" vertical="center"/>
    </xf>
    <xf numFmtId="4" fontId="129" fillId="88" borderId="54" applyNumberFormat="0" applyProtection="0">
      <alignment horizontal="right" vertical="center"/>
    </xf>
    <xf numFmtId="0" fontId="12" fillId="75" borderId="51" applyNumberFormat="0" applyFont="0" applyAlignment="0" applyProtection="0"/>
    <xf numFmtId="0" fontId="129" fillId="81" borderId="42" applyNumberFormat="0" applyProtection="0">
      <alignment horizontal="left" vertical="top" indent="1"/>
    </xf>
    <xf numFmtId="4" fontId="129" fillId="85" borderId="54" applyNumberFormat="0" applyProtection="0">
      <alignment horizontal="right" vertical="center"/>
    </xf>
    <xf numFmtId="0" fontId="12" fillId="81" borderId="42" applyNumberFormat="0" applyProtection="0">
      <alignment horizontal="left" vertical="top" indent="1"/>
    </xf>
    <xf numFmtId="4" fontId="153" fillId="148" borderId="42" applyNumberFormat="0" applyProtection="0">
      <alignment vertical="center"/>
    </xf>
    <xf numFmtId="0" fontId="12" fillId="94" borderId="42" applyNumberFormat="0" applyProtection="0">
      <alignment horizontal="left" vertical="center" indent="1"/>
    </xf>
    <xf numFmtId="4" fontId="47" fillId="90" borderId="42" applyNumberFormat="0" applyProtection="0">
      <alignment horizontal="right" vertical="center"/>
    </xf>
    <xf numFmtId="4" fontId="129" fillId="87" borderId="54" applyNumberFormat="0" applyProtection="0">
      <alignment horizontal="right" vertical="center"/>
    </xf>
    <xf numFmtId="4" fontId="47" fillId="85" borderId="42" applyNumberFormat="0" applyProtection="0">
      <alignment horizontal="right" vertical="center"/>
    </xf>
    <xf numFmtId="0" fontId="47" fillId="96" borderId="42" applyNumberFormat="0" applyProtection="0">
      <alignment horizontal="left" vertical="top" indent="1"/>
    </xf>
    <xf numFmtId="4" fontId="111" fillId="109" borderId="64" applyNumberFormat="0" applyProtection="0">
      <alignment horizontal="left" vertical="center" indent="1"/>
    </xf>
    <xf numFmtId="4" fontId="129" fillId="111" borderId="54" applyNumberFormat="0" applyProtection="0">
      <alignment horizontal="left" vertical="center" indent="1"/>
    </xf>
    <xf numFmtId="0" fontId="12" fillId="95" borderId="67" applyNumberFormat="0">
      <protection locked="0"/>
    </xf>
    <xf numFmtId="0" fontId="12" fillId="92" borderId="42" applyNumberFormat="0" applyProtection="0">
      <alignment horizontal="left" vertical="center" indent="1"/>
    </xf>
    <xf numFmtId="0" fontId="12" fillId="94" borderId="42" applyNumberFormat="0" applyProtection="0">
      <alignment horizontal="left" vertical="center" indent="1"/>
    </xf>
    <xf numFmtId="0" fontId="12" fillId="81" borderId="42" applyNumberFormat="0" applyProtection="0">
      <alignment horizontal="left" vertical="top" indent="1"/>
    </xf>
    <xf numFmtId="4" fontId="47" fillId="96" borderId="42" applyNumberFormat="0" applyProtection="0">
      <alignment vertical="center"/>
    </xf>
    <xf numFmtId="0" fontId="131" fillId="81" borderId="42" applyNumberFormat="0" applyProtection="0">
      <alignment horizontal="left" vertical="top" indent="1"/>
    </xf>
    <xf numFmtId="4" fontId="129" fillId="82" borderId="54" applyNumberFormat="0" applyProtection="0">
      <alignment horizontal="right" vertical="center"/>
    </xf>
    <xf numFmtId="4" fontId="47" fillId="87" borderId="42" applyNumberFormat="0" applyProtection="0">
      <alignment horizontal="right" vertical="center"/>
    </xf>
    <xf numFmtId="4" fontId="109" fillId="80" borderId="42" applyNumberFormat="0" applyProtection="0">
      <alignment vertical="center"/>
    </xf>
    <xf numFmtId="4" fontId="12" fillId="93" borderId="58" applyNumberFormat="0" applyProtection="0">
      <alignment horizontal="left" vertical="center" indent="1"/>
    </xf>
    <xf numFmtId="0" fontId="47" fillId="96" borderId="42" applyNumberFormat="0" applyProtection="0">
      <alignment horizontal="left" vertical="top" indent="1"/>
    </xf>
    <xf numFmtId="0" fontId="12" fillId="92" borderId="42" applyNumberFormat="0" applyProtection="0">
      <alignment horizontal="left" vertical="center" indent="1"/>
    </xf>
    <xf numFmtId="0" fontId="131" fillId="96" borderId="42" applyNumberFormat="0" applyProtection="0">
      <alignment horizontal="left" vertical="top" indent="1"/>
    </xf>
    <xf numFmtId="4" fontId="129" fillId="91" borderId="58" applyNumberFormat="0" applyProtection="0">
      <alignment horizontal="left" vertical="center" indent="1"/>
    </xf>
    <xf numFmtId="0" fontId="12" fillId="92" borderId="42" applyNumberFormat="0" applyProtection="0">
      <alignment horizontal="left" vertical="top" indent="1"/>
    </xf>
    <xf numFmtId="4" fontId="47" fillId="88" borderId="42" applyNumberFormat="0" applyProtection="0">
      <alignment horizontal="right" vertical="center"/>
    </xf>
    <xf numFmtId="0" fontId="129" fillId="92" borderId="42" applyNumberFormat="0" applyProtection="0">
      <alignment horizontal="left" vertical="top" indent="1"/>
    </xf>
    <xf numFmtId="4" fontId="129" fillId="82" borderId="54" applyNumberFormat="0" applyProtection="0">
      <alignment horizontal="right" vertical="center"/>
    </xf>
    <xf numFmtId="0" fontId="12" fillId="94" borderId="42" applyNumberFormat="0" applyProtection="0">
      <alignment horizontal="left" vertical="center" indent="1"/>
    </xf>
    <xf numFmtId="4" fontId="45" fillId="143" borderId="42" applyNumberFormat="0" applyProtection="0">
      <alignment horizontal="right" vertical="center"/>
    </xf>
    <xf numFmtId="4" fontId="44" fillId="80" borderId="42" applyNumberFormat="0" applyProtection="0">
      <alignment horizontal="left" vertical="center" indent="1"/>
    </xf>
    <xf numFmtId="4" fontId="112" fillId="92" borderId="42" applyNumberFormat="0" applyProtection="0">
      <alignment horizontal="right" vertical="center"/>
    </xf>
    <xf numFmtId="0" fontId="12" fillId="81" borderId="42" applyNumberFormat="0" applyProtection="0">
      <alignment horizontal="left" vertical="top" indent="1"/>
    </xf>
    <xf numFmtId="4" fontId="45" fillId="28" borderId="42" applyNumberFormat="0" applyProtection="0">
      <alignment horizontal="right" vertical="center"/>
    </xf>
    <xf numFmtId="4" fontId="12" fillId="93" borderId="58" applyNumberFormat="0" applyProtection="0">
      <alignment horizontal="left" vertical="center" indent="1"/>
    </xf>
    <xf numFmtId="4" fontId="129" fillId="111" borderId="54" applyNumberFormat="0" applyProtection="0">
      <alignment horizontal="left" vertical="center" indent="1"/>
    </xf>
    <xf numFmtId="0" fontId="12" fillId="93" borderId="42" applyNumberFormat="0" applyProtection="0">
      <alignment horizontal="left" vertical="center" indent="1"/>
    </xf>
    <xf numFmtId="4" fontId="47" fillId="83" borderId="42" applyNumberFormat="0" applyProtection="0">
      <alignment horizontal="right" vertical="center"/>
    </xf>
    <xf numFmtId="4" fontId="45" fillId="148" borderId="42" applyNumberFormat="0" applyProtection="0">
      <alignment horizontal="right" vertical="center"/>
    </xf>
    <xf numFmtId="4" fontId="45" fillId="108" borderId="42" applyNumberFormat="0" applyProtection="0">
      <alignment horizontal="right" vertical="center"/>
    </xf>
    <xf numFmtId="4" fontId="47" fillId="82" borderId="42" applyNumberFormat="0" applyProtection="0">
      <alignment horizontal="right" vertical="center"/>
    </xf>
    <xf numFmtId="0" fontId="129" fillId="99" borderId="54" applyNumberFormat="0" applyProtection="0">
      <alignment horizontal="left" vertical="center" indent="1"/>
    </xf>
    <xf numFmtId="4" fontId="153" fillId="148" borderId="42" applyNumberFormat="0" applyProtection="0">
      <alignment vertical="center"/>
    </xf>
    <xf numFmtId="4" fontId="47" fillId="89" borderId="42" applyNumberFormat="0" applyProtection="0">
      <alignment horizontal="right" vertical="center"/>
    </xf>
    <xf numFmtId="4" fontId="152" fillId="32" borderId="42" applyNumberFormat="0" applyProtection="0">
      <alignment vertical="center"/>
    </xf>
    <xf numFmtId="4" fontId="45" fillId="145" borderId="42" applyNumberFormat="0" applyProtection="0">
      <alignment horizontal="right" vertical="center"/>
    </xf>
    <xf numFmtId="0" fontId="12" fillId="92" borderId="42" applyNumberFormat="0" applyProtection="0">
      <alignment horizontal="left" vertical="center" indent="1"/>
    </xf>
    <xf numFmtId="0" fontId="12" fillId="81" borderId="42" applyNumberFormat="0" applyProtection="0">
      <alignment horizontal="left" vertical="center" indent="1"/>
    </xf>
    <xf numFmtId="4" fontId="129" fillId="90" borderId="54" applyNumberFormat="0" applyProtection="0">
      <alignment horizontal="right" vertical="center"/>
    </xf>
    <xf numFmtId="0" fontId="127" fillId="106" borderId="52" applyNumberFormat="0" applyAlignment="0" applyProtection="0"/>
    <xf numFmtId="0" fontId="124" fillId="76" borderId="45" applyNumberFormat="0" applyAlignment="0" applyProtection="0"/>
    <xf numFmtId="0" fontId="12" fillId="94" borderId="42" applyNumberFormat="0" applyProtection="0">
      <alignment horizontal="left" vertical="center" indent="1"/>
    </xf>
    <xf numFmtId="0" fontId="47" fillId="96" borderId="42" applyNumberFormat="0" applyProtection="0">
      <alignment horizontal="left" vertical="top" indent="1"/>
    </xf>
    <xf numFmtId="4" fontId="129" fillId="89" borderId="54" applyNumberFormat="0" applyProtection="0">
      <alignment horizontal="right" vertical="center"/>
    </xf>
    <xf numFmtId="4" fontId="138" fillId="32" borderId="54" applyNumberFormat="0" applyProtection="0">
      <alignment vertical="center"/>
    </xf>
    <xf numFmtId="4" fontId="45" fillId="148" borderId="42" applyNumberFormat="0" applyProtection="0">
      <alignment vertical="center"/>
    </xf>
    <xf numFmtId="0" fontId="129" fillId="75" borderId="54" applyNumberFormat="0" applyFont="0" applyAlignment="0" applyProtection="0"/>
    <xf numFmtId="4" fontId="129" fillId="84" borderId="58" applyNumberFormat="0" applyProtection="0">
      <alignment horizontal="right" vertical="center"/>
    </xf>
    <xf numFmtId="0" fontId="117" fillId="106" borderId="45" applyNumberFormat="0" applyAlignment="0" applyProtection="0"/>
    <xf numFmtId="4" fontId="129" fillId="86" borderId="54" applyNumberFormat="0" applyProtection="0">
      <alignment horizontal="right" vertical="center"/>
    </xf>
    <xf numFmtId="4" fontId="129" fillId="91" borderId="58" applyNumberFormat="0" applyProtection="0">
      <alignment horizontal="left" vertical="center" indent="1"/>
    </xf>
    <xf numFmtId="4" fontId="47" fillId="83" borderId="42" applyNumberFormat="0" applyProtection="0">
      <alignment horizontal="right" vertical="center"/>
    </xf>
    <xf numFmtId="0" fontId="12" fillId="92" borderId="42" applyNumberFormat="0" applyProtection="0">
      <alignment horizontal="left" vertical="center" indent="1"/>
    </xf>
    <xf numFmtId="4" fontId="47" fillId="89" borderId="42" applyNumberFormat="0" applyProtection="0">
      <alignment horizontal="right" vertical="center"/>
    </xf>
    <xf numFmtId="4" fontId="129" fillId="0" borderId="54" applyNumberFormat="0" applyProtection="0">
      <alignment horizontal="right" vertical="center"/>
    </xf>
    <xf numFmtId="4" fontId="47" fillId="90" borderId="42" applyNumberFormat="0" applyProtection="0">
      <alignment horizontal="right" vertical="center"/>
    </xf>
    <xf numFmtId="0" fontId="12" fillId="92" borderId="42" applyNumberFormat="0" applyProtection="0">
      <alignment horizontal="left" vertical="top" indent="1"/>
    </xf>
    <xf numFmtId="4" fontId="129" fillId="91" borderId="58" applyNumberFormat="0" applyProtection="0">
      <alignment horizontal="left" vertical="center" indent="1"/>
    </xf>
    <xf numFmtId="0" fontId="12" fillId="75" borderId="51" applyNumberFormat="0" applyFont="0" applyAlignment="0" applyProtection="0"/>
    <xf numFmtId="4" fontId="129" fillId="32" borderId="54" applyNumberFormat="0" applyProtection="0">
      <alignment horizontal="left" vertical="center" indent="1"/>
    </xf>
    <xf numFmtId="4" fontId="154" fillId="148" borderId="42" applyNumberFormat="0" applyProtection="0">
      <alignment horizontal="right" vertical="center"/>
    </xf>
    <xf numFmtId="4" fontId="47" fillId="84" borderId="42" applyNumberFormat="0" applyProtection="0">
      <alignment horizontal="right" vertical="center"/>
    </xf>
    <xf numFmtId="0" fontId="143" fillId="99" borderId="45" applyNumberFormat="0" applyAlignment="0" applyProtection="0"/>
    <xf numFmtId="0" fontId="12" fillId="81" borderId="42" applyNumberFormat="0" applyProtection="0">
      <alignment horizontal="left" vertical="center" indent="1"/>
    </xf>
    <xf numFmtId="4" fontId="45" fillId="110" borderId="42" applyNumberFormat="0" applyProtection="0">
      <alignment horizontal="right" vertical="center"/>
    </xf>
    <xf numFmtId="0" fontId="12" fillId="93" borderId="42" applyNumberFormat="0" applyProtection="0">
      <alignment horizontal="left" vertical="center" indent="1"/>
    </xf>
    <xf numFmtId="4" fontId="129" fillId="126" borderId="54" applyNumberFormat="0" applyProtection="0">
      <alignment horizontal="right" vertical="center"/>
    </xf>
    <xf numFmtId="0" fontId="129" fillId="94" borderId="42" applyNumberFormat="0" applyProtection="0">
      <alignment horizontal="left" vertical="top" indent="1"/>
    </xf>
    <xf numFmtId="4" fontId="47" fillId="96" borderId="42" applyNumberFormat="0" applyProtection="0">
      <alignment horizontal="left" vertical="center" indent="1"/>
    </xf>
    <xf numFmtId="4" fontId="131" fillId="99" borderId="42" applyNumberFormat="0" applyProtection="0">
      <alignment horizontal="left" vertical="center" indent="1"/>
    </xf>
    <xf numFmtId="4" fontId="129" fillId="89" borderId="54" applyNumberFormat="0" applyProtection="0">
      <alignment horizontal="right" vertical="center"/>
    </xf>
    <xf numFmtId="4" fontId="110" fillId="96" borderId="42" applyNumberFormat="0" applyProtection="0">
      <alignment vertical="center"/>
    </xf>
    <xf numFmtId="4" fontId="110" fillId="96" borderId="42" applyNumberFormat="0" applyProtection="0">
      <alignment vertical="center"/>
    </xf>
    <xf numFmtId="0" fontId="129" fillId="93" borderId="42" applyNumberFormat="0" applyProtection="0">
      <alignment horizontal="left" vertical="top" indent="1"/>
    </xf>
    <xf numFmtId="0" fontId="12" fillId="81" borderId="42" applyNumberFormat="0" applyProtection="0">
      <alignment horizontal="left" vertical="center" indent="1"/>
    </xf>
    <xf numFmtId="0" fontId="12" fillId="94" borderId="42" applyNumberFormat="0" applyProtection="0">
      <alignment horizontal="left" vertical="center" indent="1"/>
    </xf>
    <xf numFmtId="4" fontId="129" fillId="89" borderId="54" applyNumberFormat="0" applyProtection="0">
      <alignment horizontal="right" vertical="center"/>
    </xf>
    <xf numFmtId="4" fontId="47" fillId="92" borderId="42" applyNumberFormat="0" applyProtection="0">
      <alignment horizontal="right" vertical="center"/>
    </xf>
    <xf numFmtId="4" fontId="45" fillId="148" borderId="42" applyNumberFormat="0" applyProtection="0">
      <alignment horizontal="right" vertical="center"/>
    </xf>
    <xf numFmtId="0" fontId="12" fillId="81" borderId="42" applyNumberFormat="0" applyProtection="0">
      <alignment horizontal="left" vertical="top" indent="1"/>
    </xf>
    <xf numFmtId="0" fontId="47" fillId="96" borderId="42" applyNumberFormat="0" applyProtection="0">
      <alignment horizontal="left" vertical="top" indent="1"/>
    </xf>
    <xf numFmtId="4" fontId="134" fillId="95" borderId="54" applyNumberFormat="0" applyProtection="0">
      <alignment horizontal="right" vertical="center"/>
    </xf>
    <xf numFmtId="4" fontId="44" fillId="80" borderId="42" applyNumberFormat="0" applyProtection="0">
      <alignment vertical="center"/>
    </xf>
    <xf numFmtId="4" fontId="131" fillId="96" borderId="42" applyNumberFormat="0" applyProtection="0">
      <alignment vertical="center"/>
    </xf>
    <xf numFmtId="4" fontId="129" fillId="90" borderId="54" applyNumberFormat="0" applyProtection="0">
      <alignment horizontal="right" vertical="center"/>
    </xf>
    <xf numFmtId="0" fontId="12" fillId="92" borderId="42" applyNumberFormat="0" applyProtection="0">
      <alignment horizontal="left" vertical="center" indent="1"/>
    </xf>
    <xf numFmtId="0" fontId="129" fillId="81" borderId="42" applyNumberFormat="0" applyProtection="0">
      <alignment horizontal="left" vertical="top" indent="1"/>
    </xf>
    <xf numFmtId="4" fontId="129" fillId="111" borderId="54" applyNumberFormat="0" applyProtection="0">
      <alignment horizontal="left" vertical="center" indent="1"/>
    </xf>
    <xf numFmtId="0" fontId="12" fillId="94" borderId="42" applyNumberFormat="0" applyProtection="0">
      <alignment horizontal="left" vertical="center" indent="1"/>
    </xf>
    <xf numFmtId="4" fontId="109" fillId="80" borderId="42" applyNumberFormat="0" applyProtection="0">
      <alignment vertical="center"/>
    </xf>
    <xf numFmtId="4" fontId="111" fillId="109" borderId="64" applyNumberFormat="0" applyProtection="0">
      <alignment horizontal="left" vertical="center" indent="1"/>
    </xf>
    <xf numFmtId="0" fontId="12" fillId="81" borderId="42" applyNumberFormat="0" applyProtection="0">
      <alignment horizontal="left" vertical="center" indent="1"/>
    </xf>
    <xf numFmtId="4" fontId="12" fillId="93" borderId="58" applyNumberFormat="0" applyProtection="0">
      <alignment horizontal="left" vertical="center" indent="1"/>
    </xf>
    <xf numFmtId="4" fontId="129" fillId="111" borderId="54" applyNumberFormat="0" applyProtection="0">
      <alignment horizontal="left" vertical="center" indent="1"/>
    </xf>
    <xf numFmtId="0" fontId="12" fillId="93" borderId="42" applyNumberFormat="0" applyProtection="0">
      <alignment horizontal="left" vertical="center" indent="1"/>
    </xf>
    <xf numFmtId="0" fontId="149" fillId="99" borderId="45" applyNumberFormat="0" applyAlignment="0" applyProtection="0"/>
    <xf numFmtId="4" fontId="47" fillId="92" borderId="42" applyNumberFormat="0" applyProtection="0">
      <alignment horizontal="right" vertical="center"/>
    </xf>
    <xf numFmtId="4" fontId="47" fillId="81" borderId="42" applyNumberFormat="0" applyProtection="0">
      <alignment horizontal="right" vertical="center"/>
    </xf>
    <xf numFmtId="4" fontId="129" fillId="81" borderId="58" applyNumberFormat="0" applyProtection="0">
      <alignment horizontal="left" vertical="center" indent="1"/>
    </xf>
    <xf numFmtId="4" fontId="110" fillId="96" borderId="42" applyNumberFormat="0" applyProtection="0">
      <alignment vertical="center"/>
    </xf>
    <xf numFmtId="4" fontId="47" fillId="89" borderId="42" applyNumberFormat="0" applyProtection="0">
      <alignment horizontal="right" vertical="center"/>
    </xf>
    <xf numFmtId="0" fontId="129" fillId="92" borderId="54" applyNumberFormat="0" applyProtection="0">
      <alignment horizontal="left" vertical="center" indent="1"/>
    </xf>
    <xf numFmtId="4" fontId="129" fillId="111" borderId="54" applyNumberFormat="0" applyProtection="0">
      <alignment horizontal="left" vertical="center" indent="1"/>
    </xf>
    <xf numFmtId="0" fontId="129" fillId="92" borderId="54" applyNumberFormat="0" applyProtection="0">
      <alignment horizontal="left" vertical="center" indent="1"/>
    </xf>
    <xf numFmtId="4" fontId="129" fillId="111" borderId="54" applyNumberFormat="0" applyProtection="0">
      <alignment horizontal="left" vertical="center" indent="1"/>
    </xf>
    <xf numFmtId="4" fontId="44" fillId="80" borderId="42" applyNumberFormat="0" applyProtection="0">
      <alignment vertical="center"/>
    </xf>
    <xf numFmtId="4" fontId="129" fillId="91" borderId="58" applyNumberFormat="0" applyProtection="0">
      <alignment horizontal="left" vertical="center" indent="1"/>
    </xf>
    <xf numFmtId="4" fontId="47" fillId="89" borderId="42" applyNumberFormat="0" applyProtection="0">
      <alignment horizontal="right" vertical="center"/>
    </xf>
    <xf numFmtId="4" fontId="47" fillId="96" borderId="42" applyNumberFormat="0" applyProtection="0">
      <alignment horizontal="left" vertical="center" indent="1"/>
    </xf>
    <xf numFmtId="0" fontId="117" fillId="106" borderId="45" applyNumberFormat="0" applyAlignment="0" applyProtection="0"/>
    <xf numFmtId="4" fontId="129" fillId="88" borderId="54" applyNumberFormat="0" applyProtection="0">
      <alignment horizontal="right" vertical="center"/>
    </xf>
    <xf numFmtId="4" fontId="110" fillId="92" borderId="42" applyNumberFormat="0" applyProtection="0">
      <alignment horizontal="right" vertical="center"/>
    </xf>
    <xf numFmtId="4" fontId="129" fillId="111" borderId="54" applyNumberFormat="0" applyProtection="0">
      <alignment horizontal="left" vertical="center" indent="1"/>
    </xf>
    <xf numFmtId="4" fontId="45" fillId="146" borderId="42" applyNumberFormat="0" applyProtection="0">
      <alignment horizontal="right" vertical="center"/>
    </xf>
    <xf numFmtId="4" fontId="47" fillId="81" borderId="42" applyNumberFormat="0" applyProtection="0">
      <alignment horizontal="left" vertical="center" indent="1"/>
    </xf>
    <xf numFmtId="0" fontId="124" fillId="76" borderId="54" applyNumberFormat="0" applyAlignment="0" applyProtection="0"/>
    <xf numFmtId="4" fontId="129" fillId="88" borderId="54" applyNumberFormat="0" applyProtection="0">
      <alignment horizontal="right" vertical="center"/>
    </xf>
    <xf numFmtId="4" fontId="138" fillId="21" borderId="67" applyNumberFormat="0" applyProtection="0">
      <alignment vertical="center"/>
    </xf>
    <xf numFmtId="0" fontId="117" fillId="106" borderId="45" applyNumberFormat="0" applyAlignment="0" applyProtection="0"/>
    <xf numFmtId="4" fontId="47" fillId="92" borderId="42" applyNumberFormat="0" applyProtection="0">
      <alignment horizontal="right" vertical="center"/>
    </xf>
    <xf numFmtId="4" fontId="129" fillId="84" borderId="58" applyNumberFormat="0" applyProtection="0">
      <alignment horizontal="right" vertical="center"/>
    </xf>
    <xf numFmtId="0" fontId="129" fillId="127" borderId="54" applyNumberFormat="0" applyProtection="0">
      <alignment horizontal="left" vertical="center" indent="1"/>
    </xf>
    <xf numFmtId="4" fontId="46" fillId="108" borderId="64" applyNumberFormat="0" applyProtection="0">
      <alignment horizontal="left" vertical="center" indent="1"/>
    </xf>
    <xf numFmtId="4" fontId="46" fillId="108" borderId="42" applyNumberFormat="0" applyProtection="0">
      <alignment horizontal="left" vertical="center" indent="1"/>
    </xf>
    <xf numFmtId="4" fontId="45" fillId="145" borderId="42" applyNumberFormat="0" applyProtection="0">
      <alignment horizontal="right" vertical="center"/>
    </xf>
    <xf numFmtId="4" fontId="109" fillId="80" borderId="42" applyNumberFormat="0" applyProtection="0">
      <alignment vertical="center"/>
    </xf>
    <xf numFmtId="4" fontId="47" fillId="84" borderId="42" applyNumberFormat="0" applyProtection="0">
      <alignment horizontal="right" vertical="center"/>
    </xf>
    <xf numFmtId="0" fontId="47" fillId="81" borderId="42" applyNumberFormat="0" applyProtection="0">
      <alignment horizontal="left" vertical="top" indent="1"/>
    </xf>
    <xf numFmtId="0" fontId="12" fillId="81" borderId="42" applyNumberFormat="0" applyProtection="0">
      <alignment horizontal="left" vertical="center" indent="1"/>
    </xf>
    <xf numFmtId="0" fontId="129" fillId="92" borderId="54" applyNumberFormat="0" applyProtection="0">
      <alignment horizontal="left" vertical="center" indent="1"/>
    </xf>
    <xf numFmtId="0" fontId="124" fillId="76" borderId="45" applyNumberFormat="0" applyAlignment="0" applyProtection="0"/>
    <xf numFmtId="4" fontId="111" fillId="109" borderId="64" applyNumberFormat="0" applyProtection="0">
      <alignment horizontal="left" vertical="center" indent="1"/>
    </xf>
    <xf numFmtId="4" fontId="110" fillId="96" borderId="42" applyNumberFormat="0" applyProtection="0">
      <alignment vertical="center"/>
    </xf>
    <xf numFmtId="0" fontId="12" fillId="92" borderId="42" applyNumberFormat="0" applyProtection="0">
      <alignment horizontal="left" vertical="top" indent="1"/>
    </xf>
    <xf numFmtId="0" fontId="12" fillId="92" borderId="42" applyNumberFormat="0" applyProtection="0">
      <alignment horizontal="left" vertical="top" indent="1"/>
    </xf>
    <xf numFmtId="0" fontId="129" fillId="99" borderId="54" applyNumberFormat="0" applyProtection="0">
      <alignment horizontal="left" vertical="center" indent="1"/>
    </xf>
    <xf numFmtId="0" fontId="12" fillId="75" borderId="51" applyNumberFormat="0" applyFont="0" applyAlignment="0" applyProtection="0"/>
    <xf numFmtId="4" fontId="110" fillId="96" borderId="42" applyNumberFormat="0" applyProtection="0">
      <alignment vertical="center"/>
    </xf>
    <xf numFmtId="4" fontId="129" fillId="111" borderId="54" applyNumberFormat="0" applyProtection="0">
      <alignment horizontal="left" vertical="center" indent="1"/>
    </xf>
    <xf numFmtId="4" fontId="129" fillId="85" borderId="54" applyNumberFormat="0" applyProtection="0">
      <alignment horizontal="right" vertical="center"/>
    </xf>
    <xf numFmtId="4" fontId="129" fillId="88" borderId="54" applyNumberFormat="0" applyProtection="0">
      <alignment horizontal="right" vertical="center"/>
    </xf>
    <xf numFmtId="4" fontId="47" fillId="92" borderId="42" applyNumberFormat="0" applyProtection="0">
      <alignment horizontal="right" vertical="center"/>
    </xf>
    <xf numFmtId="4" fontId="129" fillId="82" borderId="54" applyNumberFormat="0" applyProtection="0">
      <alignment horizontal="right" vertical="center"/>
    </xf>
    <xf numFmtId="0" fontId="149" fillId="99" borderId="45" applyNumberFormat="0" applyAlignment="0" applyProtection="0"/>
    <xf numFmtId="4" fontId="131" fillId="99" borderId="42" applyNumberFormat="0" applyProtection="0">
      <alignment horizontal="left" vertical="center" indent="1"/>
    </xf>
    <xf numFmtId="4" fontId="129" fillId="85" borderId="54" applyNumberFormat="0" applyProtection="0">
      <alignment horizontal="right" vertical="center"/>
    </xf>
    <xf numFmtId="4" fontId="129" fillId="80" borderId="54" applyNumberFormat="0" applyProtection="0">
      <alignment vertical="center"/>
    </xf>
    <xf numFmtId="4" fontId="129" fillId="82" borderId="54" applyNumberFormat="0" applyProtection="0">
      <alignment horizontal="right" vertical="center"/>
    </xf>
    <xf numFmtId="0" fontId="124" fillId="76" borderId="45" applyNumberFormat="0" applyAlignment="0" applyProtection="0"/>
    <xf numFmtId="4" fontId="129" fillId="86" borderId="54" applyNumberFormat="0" applyProtection="0">
      <alignment horizontal="right" vertical="center"/>
    </xf>
    <xf numFmtId="4" fontId="46" fillId="108" borderId="64" applyNumberFormat="0" applyProtection="0">
      <alignment horizontal="left" vertical="center" indent="1"/>
    </xf>
    <xf numFmtId="0" fontId="149" fillId="99" borderId="45" applyNumberFormat="0" applyAlignment="0" applyProtection="0"/>
    <xf numFmtId="4" fontId="129" fillId="84" borderId="58" applyNumberFormat="0" applyProtection="0">
      <alignment horizontal="right" vertical="center"/>
    </xf>
    <xf numFmtId="4" fontId="129" fillId="126" borderId="54" applyNumberFormat="0" applyProtection="0">
      <alignment horizontal="right" vertical="center"/>
    </xf>
    <xf numFmtId="0" fontId="12" fillId="93" borderId="42" applyNumberFormat="0" applyProtection="0">
      <alignment horizontal="left" vertical="center" indent="1"/>
    </xf>
    <xf numFmtId="4" fontId="129" fillId="85" borderId="54" applyNumberFormat="0" applyProtection="0">
      <alignment horizontal="right" vertical="center"/>
    </xf>
    <xf numFmtId="0" fontId="124" fillId="76" borderId="45" applyNumberFormat="0" applyAlignment="0" applyProtection="0"/>
    <xf numFmtId="4" fontId="46" fillId="32" borderId="42" applyNumberFormat="0" applyProtection="0">
      <alignment vertical="center"/>
    </xf>
    <xf numFmtId="4" fontId="44" fillId="80" borderId="42" applyNumberFormat="0" applyProtection="0">
      <alignment vertical="center"/>
    </xf>
    <xf numFmtId="0" fontId="117" fillId="106" borderId="45" applyNumberFormat="0" applyAlignment="0" applyProtection="0"/>
    <xf numFmtId="4" fontId="129" fillId="87" borderId="54" applyNumberFormat="0" applyProtection="0">
      <alignment horizontal="right" vertical="center"/>
    </xf>
    <xf numFmtId="0" fontId="12" fillId="93" borderId="42" applyNumberFormat="0" applyProtection="0">
      <alignment horizontal="left" vertical="top" indent="1"/>
    </xf>
    <xf numFmtId="4" fontId="47" fillId="82" borderId="42" applyNumberFormat="0" applyProtection="0">
      <alignment horizontal="right" vertical="center"/>
    </xf>
    <xf numFmtId="0" fontId="124" fillId="76" borderId="45" applyNumberFormat="0" applyAlignment="0" applyProtection="0"/>
    <xf numFmtId="4" fontId="129" fillId="81" borderId="58" applyNumberFormat="0" applyProtection="0">
      <alignment horizontal="left" vertical="center" indent="1"/>
    </xf>
    <xf numFmtId="4" fontId="129" fillId="81" borderId="58" applyNumberFormat="0" applyProtection="0">
      <alignment horizontal="left" vertical="center" indent="1"/>
    </xf>
    <xf numFmtId="4" fontId="129" fillId="126" borderId="54" applyNumberFormat="0" applyProtection="0">
      <alignment horizontal="right" vertical="center"/>
    </xf>
    <xf numFmtId="4" fontId="129" fillId="84" borderId="58" applyNumberFormat="0" applyProtection="0">
      <alignment horizontal="right" vertical="center"/>
    </xf>
    <xf numFmtId="4" fontId="129" fillId="80" borderId="54" applyNumberFormat="0" applyProtection="0">
      <alignment vertical="center"/>
    </xf>
    <xf numFmtId="4" fontId="129" fillId="86" borderId="54" applyNumberFormat="0" applyProtection="0">
      <alignment horizontal="right" vertical="center"/>
    </xf>
    <xf numFmtId="4" fontId="47" fillId="82" borderId="42" applyNumberFormat="0" applyProtection="0">
      <alignment horizontal="right" vertical="center"/>
    </xf>
    <xf numFmtId="4" fontId="129" fillId="80" borderId="54" applyNumberFormat="0" applyProtection="0">
      <alignment vertical="center"/>
    </xf>
    <xf numFmtId="4" fontId="138" fillId="21" borderId="67" applyNumberFormat="0" applyProtection="0">
      <alignment vertical="center"/>
    </xf>
    <xf numFmtId="0" fontId="108" fillId="0" borderId="53" applyNumberFormat="0" applyFill="0" applyAlignment="0" applyProtection="0"/>
    <xf numFmtId="0" fontId="12" fillId="93" borderId="42" applyNumberFormat="0" applyProtection="0">
      <alignment horizontal="left" vertical="center" indent="1"/>
    </xf>
    <xf numFmtId="4" fontId="129" fillId="32" borderId="54" applyNumberFormat="0" applyProtection="0">
      <alignment horizontal="left" vertical="center" indent="1"/>
    </xf>
    <xf numFmtId="0" fontId="129" fillId="93" borderId="42" applyNumberFormat="0" applyProtection="0">
      <alignment horizontal="left" vertical="top" indent="1"/>
    </xf>
    <xf numFmtId="0" fontId="129" fillId="99" borderId="54" applyNumberFormat="0" applyProtection="0">
      <alignment horizontal="left" vertical="center" indent="1"/>
    </xf>
    <xf numFmtId="4" fontId="138" fillId="32" borderId="54" applyNumberFormat="0" applyProtection="0">
      <alignment vertical="center"/>
    </xf>
    <xf numFmtId="0" fontId="143" fillId="99" borderId="45" applyNumberFormat="0" applyAlignment="0" applyProtection="0"/>
    <xf numFmtId="0" fontId="108" fillId="0" borderId="53" applyNumberFormat="0" applyFill="0" applyAlignment="0" applyProtection="0"/>
    <xf numFmtId="4" fontId="46" fillId="108" borderId="42" applyNumberFormat="0" applyProtection="0">
      <alignment horizontal="left" vertical="center" indent="1"/>
    </xf>
    <xf numFmtId="0" fontId="149" fillId="99" borderId="45" applyNumberFormat="0" applyAlignment="0" applyProtection="0"/>
    <xf numFmtId="4" fontId="45" fillId="141" borderId="42" applyNumberFormat="0" applyProtection="0">
      <alignment horizontal="right" vertical="center"/>
    </xf>
    <xf numFmtId="0" fontId="12" fillId="75" borderId="51" applyNumberFormat="0" applyFont="0" applyAlignment="0" applyProtection="0"/>
    <xf numFmtId="4" fontId="45" fillId="32" borderId="42" applyNumberFormat="0" applyProtection="0">
      <alignment horizontal="left" vertical="center" indent="1"/>
    </xf>
    <xf numFmtId="0" fontId="49" fillId="93" borderId="60" applyBorder="0"/>
    <xf numFmtId="4" fontId="152" fillId="32" borderId="42" applyNumberFormat="0" applyProtection="0">
      <alignment vertical="center"/>
    </xf>
    <xf numFmtId="4" fontId="45" fillId="28" borderId="42" applyNumberFormat="0" applyProtection="0">
      <alignment horizontal="right" vertical="center"/>
    </xf>
    <xf numFmtId="0" fontId="12" fillId="95" borderId="67" applyNumberFormat="0">
      <protection locked="0"/>
    </xf>
    <xf numFmtId="4" fontId="45" fillId="143" borderId="42" applyNumberFormat="0" applyProtection="0">
      <alignment horizontal="right" vertical="center"/>
    </xf>
    <xf numFmtId="0" fontId="12" fillId="95" borderId="67" applyNumberFormat="0">
      <protection locked="0"/>
    </xf>
    <xf numFmtId="4" fontId="47" fillId="86" borderId="42" applyNumberFormat="0" applyProtection="0">
      <alignment horizontal="right" vertical="center"/>
    </xf>
    <xf numFmtId="0" fontId="129" fillId="99" borderId="54" applyNumberFormat="0" applyProtection="0">
      <alignment horizontal="left" vertical="center" indent="1"/>
    </xf>
    <xf numFmtId="4" fontId="45" fillId="110" borderId="42" applyNumberFormat="0" applyProtection="0">
      <alignment horizontal="right" vertical="center"/>
    </xf>
    <xf numFmtId="4" fontId="47" fillId="83" borderId="42" applyNumberFormat="0" applyProtection="0">
      <alignment horizontal="right" vertical="center"/>
    </xf>
    <xf numFmtId="4" fontId="129" fillId="85" borderId="54" applyNumberFormat="0" applyProtection="0">
      <alignment horizontal="right" vertical="center"/>
    </xf>
    <xf numFmtId="4" fontId="45" fillId="148" borderId="42" applyNumberFormat="0" applyProtection="0">
      <alignment horizontal="right" vertical="center"/>
    </xf>
    <xf numFmtId="0" fontId="12" fillId="75" borderId="51" applyNumberFormat="0" applyFont="0" applyAlignment="0" applyProtection="0"/>
    <xf numFmtId="4" fontId="47" fillId="92" borderId="42" applyNumberFormat="0" applyProtection="0">
      <alignment horizontal="right" vertical="center"/>
    </xf>
    <xf numFmtId="4" fontId="47" fillId="96" borderId="42" applyNumberFormat="0" applyProtection="0">
      <alignment horizontal="left" vertical="center" indent="1"/>
    </xf>
    <xf numFmtId="4" fontId="47" fillId="88" borderId="42" applyNumberFormat="0" applyProtection="0">
      <alignment horizontal="right" vertical="center"/>
    </xf>
    <xf numFmtId="0" fontId="127" fillId="106" borderId="52" applyNumberFormat="0" applyAlignment="0" applyProtection="0"/>
    <xf numFmtId="4" fontId="47" fillId="96" borderId="42" applyNumberFormat="0" applyProtection="0">
      <alignment vertical="center"/>
    </xf>
    <xf numFmtId="4" fontId="129" fillId="86" borderId="54" applyNumberFormat="0" applyProtection="0">
      <alignment horizontal="right" vertical="center"/>
    </xf>
    <xf numFmtId="185" fontId="48" fillId="0" borderId="14"/>
    <xf numFmtId="4" fontId="47" fillId="86" borderId="42" applyNumberFormat="0" applyProtection="0">
      <alignment horizontal="right" vertical="center"/>
    </xf>
    <xf numFmtId="0" fontId="47" fillId="81" borderId="42" applyNumberFormat="0" applyProtection="0">
      <alignment horizontal="left" vertical="top" indent="1"/>
    </xf>
    <xf numFmtId="4" fontId="111" fillId="109" borderId="64" applyNumberFormat="0" applyProtection="0">
      <alignment horizontal="left" vertical="center" indent="1"/>
    </xf>
    <xf numFmtId="0" fontId="129" fillId="128" borderId="67"/>
    <xf numFmtId="4" fontId="45" fillId="108" borderId="42" applyNumberFormat="0" applyProtection="0">
      <alignment horizontal="right" vertical="center"/>
    </xf>
    <xf numFmtId="4" fontId="46" fillId="32" borderId="42" applyNumberFormat="0" applyProtection="0">
      <alignment vertical="center"/>
    </xf>
    <xf numFmtId="4" fontId="129" fillId="111" borderId="54" applyNumberFormat="0" applyProtection="0">
      <alignment horizontal="left" vertical="center" indent="1"/>
    </xf>
    <xf numFmtId="4" fontId="47" fillId="96" borderId="42" applyNumberFormat="0" applyProtection="0">
      <alignment horizontal="left" vertical="center" indent="1"/>
    </xf>
    <xf numFmtId="0" fontId="12" fillId="81" borderId="42" applyNumberFormat="0" applyProtection="0">
      <alignment horizontal="left" vertical="center" indent="1"/>
    </xf>
    <xf numFmtId="0" fontId="12" fillId="94" borderId="42" applyNumberFormat="0" applyProtection="0">
      <alignment horizontal="left" vertical="center" indent="1"/>
    </xf>
    <xf numFmtId="0" fontId="49" fillId="93" borderId="60" applyBorder="0"/>
    <xf numFmtId="0" fontId="12" fillId="93" borderId="42" applyNumberFormat="0" applyProtection="0">
      <alignment horizontal="left" vertical="center" indent="1"/>
    </xf>
    <xf numFmtId="4" fontId="47" fillId="92" borderId="42" applyNumberFormat="0" applyProtection="0">
      <alignment horizontal="right" vertical="center"/>
    </xf>
    <xf numFmtId="0" fontId="44" fillId="80" borderId="42" applyNumberFormat="0" applyProtection="0">
      <alignment horizontal="left" vertical="top" indent="1"/>
    </xf>
    <xf numFmtId="4" fontId="47" fillId="83" borderId="42" applyNumberFormat="0" applyProtection="0">
      <alignment horizontal="right" vertical="center"/>
    </xf>
    <xf numFmtId="4" fontId="44" fillId="80" borderId="42" applyNumberFormat="0" applyProtection="0">
      <alignment horizontal="left" vertical="center" indent="1"/>
    </xf>
    <xf numFmtId="0" fontId="149" fillId="99" borderId="45" applyNumberFormat="0" applyAlignment="0" applyProtection="0"/>
    <xf numFmtId="0" fontId="117" fillId="106" borderId="45" applyNumberFormat="0" applyAlignment="0" applyProtection="0"/>
    <xf numFmtId="4" fontId="47" fillId="86" borderId="42" applyNumberFormat="0" applyProtection="0">
      <alignment horizontal="right" vertical="center"/>
    </xf>
    <xf numFmtId="0" fontId="12" fillId="92" borderId="42" applyNumberFormat="0" applyProtection="0">
      <alignment horizontal="left" vertical="center" indent="1"/>
    </xf>
    <xf numFmtId="4" fontId="47" fillId="85" borderId="42" applyNumberFormat="0" applyProtection="0">
      <alignment horizontal="right" vertical="center"/>
    </xf>
    <xf numFmtId="0" fontId="12" fillId="92" borderId="42" applyNumberFormat="0" applyProtection="0">
      <alignment horizontal="left" vertical="center" indent="1"/>
    </xf>
    <xf numFmtId="4" fontId="109" fillId="80" borderId="42" applyNumberFormat="0" applyProtection="0">
      <alignment vertical="center"/>
    </xf>
    <xf numFmtId="4" fontId="45" fillId="148" borderId="42" applyNumberFormat="0" applyProtection="0">
      <alignment vertical="center"/>
    </xf>
    <xf numFmtId="4" fontId="47" fillId="92" borderId="42" applyNumberFormat="0" applyProtection="0">
      <alignment horizontal="right" vertical="center"/>
    </xf>
    <xf numFmtId="0" fontId="12" fillId="92" borderId="42" applyNumberFormat="0" applyProtection="0">
      <alignment horizontal="left" vertical="center" indent="1"/>
    </xf>
    <xf numFmtId="4" fontId="45" fillId="144" borderId="42" applyNumberFormat="0" applyProtection="0">
      <alignment horizontal="right" vertical="center"/>
    </xf>
    <xf numFmtId="0" fontId="12" fillId="92" borderId="42" applyNumberFormat="0" applyProtection="0">
      <alignment horizontal="left" vertical="top" indent="1"/>
    </xf>
    <xf numFmtId="4" fontId="12" fillId="93" borderId="58" applyNumberFormat="0" applyProtection="0">
      <alignment horizontal="left" vertical="center" indent="1"/>
    </xf>
    <xf numFmtId="4" fontId="138" fillId="32" borderId="54" applyNumberFormat="0" applyProtection="0">
      <alignment vertical="center"/>
    </xf>
    <xf numFmtId="0" fontId="12" fillId="93" borderId="42" applyNumberFormat="0" applyProtection="0">
      <alignment horizontal="left" vertical="center" indent="1"/>
    </xf>
    <xf numFmtId="4" fontId="110" fillId="96" borderId="42" applyNumberFormat="0" applyProtection="0">
      <alignment vertical="center"/>
    </xf>
    <xf numFmtId="0" fontId="12" fillId="94" borderId="42" applyNumberFormat="0" applyProtection="0">
      <alignment horizontal="left" vertical="center" indent="1"/>
    </xf>
    <xf numFmtId="4" fontId="111" fillId="109" borderId="64" applyNumberFormat="0" applyProtection="0">
      <alignment horizontal="left" vertical="center" indent="1"/>
    </xf>
    <xf numFmtId="4" fontId="129" fillId="86" borderId="54" applyNumberFormat="0" applyProtection="0">
      <alignment horizontal="right" vertical="center"/>
    </xf>
    <xf numFmtId="4" fontId="129" fillId="88" borderId="54" applyNumberFormat="0" applyProtection="0">
      <alignment horizontal="right" vertical="center"/>
    </xf>
    <xf numFmtId="4" fontId="47" fillId="82" borderId="42" applyNumberFormat="0" applyProtection="0">
      <alignment horizontal="right" vertical="center"/>
    </xf>
    <xf numFmtId="0" fontId="12" fillId="95" borderId="67" applyNumberFormat="0">
      <protection locked="0"/>
    </xf>
    <xf numFmtId="4" fontId="47" fillId="86" borderId="42" applyNumberFormat="0" applyProtection="0">
      <alignment horizontal="right" vertical="center"/>
    </xf>
    <xf numFmtId="4" fontId="112" fillId="92" borderId="42" applyNumberFormat="0" applyProtection="0">
      <alignment horizontal="right" vertical="center"/>
    </xf>
    <xf numFmtId="4" fontId="47" fillId="96" borderId="42" applyNumberFormat="0" applyProtection="0">
      <alignment vertical="center"/>
    </xf>
    <xf numFmtId="4" fontId="47" fillId="87" borderId="42" applyNumberFormat="0" applyProtection="0">
      <alignment horizontal="right" vertical="center"/>
    </xf>
    <xf numFmtId="4" fontId="133" fillId="97" borderId="58" applyNumberFormat="0" applyProtection="0">
      <alignment horizontal="left" vertical="center" indent="1"/>
    </xf>
    <xf numFmtId="0" fontId="127" fillId="106" borderId="52" applyNumberFormat="0" applyAlignment="0" applyProtection="0"/>
    <xf numFmtId="0" fontId="108" fillId="0" borderId="66" applyNumberFormat="0" applyFill="0" applyAlignment="0" applyProtection="0"/>
    <xf numFmtId="0" fontId="12" fillId="96" borderId="51" applyNumberFormat="0" applyFont="0" applyAlignment="0" applyProtection="0"/>
    <xf numFmtId="4" fontId="44" fillId="80" borderId="42" applyNumberFormat="0" applyProtection="0">
      <alignment vertical="center"/>
    </xf>
    <xf numFmtId="4" fontId="47" fillId="87" borderId="42" applyNumberFormat="0" applyProtection="0">
      <alignment horizontal="right" vertical="center"/>
    </xf>
    <xf numFmtId="4" fontId="45" fillId="32" borderId="42" applyNumberFormat="0" applyProtection="0">
      <alignment horizontal="left" vertical="center" indent="1"/>
    </xf>
    <xf numFmtId="4" fontId="44" fillId="80" borderId="42" applyNumberFormat="0" applyProtection="0">
      <alignment horizontal="left" vertical="center" indent="1"/>
    </xf>
    <xf numFmtId="4" fontId="109" fillId="80" borderId="42" applyNumberFormat="0" applyProtection="0">
      <alignment vertical="center"/>
    </xf>
    <xf numFmtId="4" fontId="152" fillId="32" borderId="42" applyNumberFormat="0" applyProtection="0">
      <alignment vertical="center"/>
    </xf>
    <xf numFmtId="0" fontId="129" fillId="94" borderId="54" applyNumberFormat="0" applyProtection="0">
      <alignment horizontal="left" vertical="center" indent="1"/>
    </xf>
    <xf numFmtId="4" fontId="47" fillId="92" borderId="42" applyNumberFormat="0" applyProtection="0">
      <alignment horizontal="right" vertical="center"/>
    </xf>
    <xf numFmtId="4" fontId="129" fillId="92" borderId="58" applyNumberFormat="0" applyProtection="0">
      <alignment horizontal="left" vertical="center" indent="1"/>
    </xf>
    <xf numFmtId="4" fontId="129" fillId="111" borderId="54" applyNumberFormat="0" applyProtection="0">
      <alignment horizontal="left" vertical="center" indent="1"/>
    </xf>
    <xf numFmtId="0" fontId="12" fillId="81" borderId="42" applyNumberFormat="0" applyProtection="0">
      <alignment horizontal="left" vertical="top" indent="1"/>
    </xf>
    <xf numFmtId="4" fontId="112" fillId="92" borderId="42" applyNumberFormat="0" applyProtection="0">
      <alignment horizontal="right" vertical="center"/>
    </xf>
    <xf numFmtId="4" fontId="45" fillId="108" borderId="42" applyNumberFormat="0" applyProtection="0">
      <alignment horizontal="right" vertical="center"/>
    </xf>
    <xf numFmtId="0" fontId="44" fillId="80" borderId="42" applyNumberFormat="0" applyProtection="0">
      <alignment horizontal="left" vertical="top" indent="1"/>
    </xf>
    <xf numFmtId="0" fontId="131" fillId="96" borderId="42" applyNumberFormat="0" applyProtection="0">
      <alignment horizontal="left" vertical="top" indent="1"/>
    </xf>
    <xf numFmtId="4" fontId="110" fillId="96" borderId="42" applyNumberFormat="0" applyProtection="0">
      <alignment vertical="center"/>
    </xf>
    <xf numFmtId="4" fontId="111" fillId="109" borderId="64" applyNumberFormat="0" applyProtection="0">
      <alignment horizontal="left" vertical="center" indent="1"/>
    </xf>
    <xf numFmtId="0" fontId="12" fillId="95" borderId="67" applyNumberFormat="0">
      <protection locked="0"/>
    </xf>
    <xf numFmtId="4" fontId="138" fillId="24" borderId="54" applyNumberFormat="0" applyProtection="0">
      <alignment horizontal="right" vertical="center"/>
    </xf>
    <xf numFmtId="4" fontId="45" fillId="98" borderId="42" applyNumberFormat="0" applyProtection="0">
      <alignment horizontal="right" vertical="center"/>
    </xf>
    <xf numFmtId="0" fontId="117" fillId="106" borderId="45" applyNumberFormat="0" applyAlignment="0" applyProtection="0"/>
    <xf numFmtId="0" fontId="12" fillId="96" borderId="51" applyNumberFormat="0" applyFont="0" applyAlignment="0" applyProtection="0"/>
    <xf numFmtId="0" fontId="44" fillId="80" borderId="42" applyNumberFormat="0" applyProtection="0">
      <alignment horizontal="left" vertical="top" indent="1"/>
    </xf>
    <xf numFmtId="0" fontId="143" fillId="99" borderId="45" applyNumberFormat="0" applyAlignment="0" applyProtection="0"/>
    <xf numFmtId="4" fontId="129" fillId="86" borderId="54" applyNumberFormat="0" applyProtection="0">
      <alignment horizontal="right" vertical="center"/>
    </xf>
    <xf numFmtId="4" fontId="129" fillId="0" borderId="54" applyNumberFormat="0" applyProtection="0">
      <alignment horizontal="right" vertical="center"/>
    </xf>
    <xf numFmtId="4" fontId="45" fillId="110" borderId="42" applyNumberFormat="0" applyProtection="0">
      <alignment horizontal="right" vertical="center"/>
    </xf>
    <xf numFmtId="0" fontId="12" fillId="93" borderId="42" applyNumberFormat="0" applyProtection="0">
      <alignment horizontal="left" vertical="top" indent="1"/>
    </xf>
    <xf numFmtId="0" fontId="127" fillId="99" borderId="52" applyNumberFormat="0" applyAlignment="0" applyProtection="0"/>
    <xf numFmtId="0" fontId="12" fillId="81" borderId="42" applyNumberFormat="0" applyProtection="0">
      <alignment horizontal="left" vertical="top" indent="1"/>
    </xf>
    <xf numFmtId="4" fontId="45" fillId="148" borderId="42" applyNumberFormat="0" applyProtection="0">
      <alignment vertical="center"/>
    </xf>
    <xf numFmtId="4" fontId="112" fillId="92" borderId="42" applyNumberFormat="0" applyProtection="0">
      <alignment horizontal="right" vertical="center"/>
    </xf>
    <xf numFmtId="4" fontId="133" fillId="97" borderId="58" applyNumberFormat="0" applyProtection="0">
      <alignment horizontal="left" vertical="center" indent="1"/>
    </xf>
    <xf numFmtId="4" fontId="47" fillId="84" borderId="42" applyNumberFormat="0" applyProtection="0">
      <alignment horizontal="right" vertical="center"/>
    </xf>
    <xf numFmtId="0" fontId="12" fillId="93" borderId="42" applyNumberFormat="0" applyProtection="0">
      <alignment horizontal="left" vertical="top" indent="1"/>
    </xf>
    <xf numFmtId="4" fontId="129" fillId="82" borderId="54" applyNumberFormat="0" applyProtection="0">
      <alignment horizontal="right" vertical="center"/>
    </xf>
    <xf numFmtId="0" fontId="117" fillId="106" borderId="45" applyNumberFormat="0" applyAlignment="0" applyProtection="0"/>
    <xf numFmtId="0" fontId="12" fillId="95" borderId="67" applyNumberFormat="0">
      <protection locked="0"/>
    </xf>
    <xf numFmtId="4" fontId="129" fillId="85" borderId="54" applyNumberFormat="0" applyProtection="0">
      <alignment horizontal="right" vertical="center"/>
    </xf>
    <xf numFmtId="4" fontId="110" fillId="92" borderId="42" applyNumberFormat="0" applyProtection="0">
      <alignment horizontal="right" vertical="center"/>
    </xf>
    <xf numFmtId="4" fontId="12" fillId="93" borderId="58" applyNumberFormat="0" applyProtection="0">
      <alignment horizontal="left" vertical="center" indent="1"/>
    </xf>
    <xf numFmtId="4" fontId="129" fillId="81" borderId="54" applyNumberFormat="0" applyProtection="0">
      <alignment horizontal="right" vertical="center"/>
    </xf>
    <xf numFmtId="4" fontId="45" fillId="28" borderId="42" applyNumberFormat="0" applyProtection="0">
      <alignment horizontal="right" vertical="center"/>
    </xf>
    <xf numFmtId="4" fontId="47" fillId="85" borderId="42" applyNumberFormat="0" applyProtection="0">
      <alignment horizontal="right" vertical="center"/>
    </xf>
    <xf numFmtId="4" fontId="47" fillId="82" borderId="42" applyNumberFormat="0" applyProtection="0">
      <alignment horizontal="right" vertical="center"/>
    </xf>
    <xf numFmtId="0" fontId="47" fillId="96" borderId="42" applyNumberFormat="0" applyProtection="0">
      <alignment horizontal="left" vertical="top" indent="1"/>
    </xf>
    <xf numFmtId="4" fontId="47" fillId="89" borderId="42" applyNumberFormat="0" applyProtection="0">
      <alignment horizontal="right" vertical="center"/>
    </xf>
    <xf numFmtId="0" fontId="12" fillId="75" borderId="51" applyNumberFormat="0" applyFont="0" applyAlignment="0" applyProtection="0"/>
    <xf numFmtId="4" fontId="47" fillId="84" borderId="42" applyNumberFormat="0" applyProtection="0">
      <alignment horizontal="right" vertical="center"/>
    </xf>
    <xf numFmtId="0" fontId="124" fillId="76" borderId="54" applyNumberFormat="0" applyAlignment="0" applyProtection="0"/>
    <xf numFmtId="4" fontId="129" fillId="90" borderId="54" applyNumberFormat="0" applyProtection="0">
      <alignment horizontal="right" vertical="center"/>
    </xf>
    <xf numFmtId="4" fontId="47" fillId="82" borderId="42" applyNumberFormat="0" applyProtection="0">
      <alignment horizontal="right" vertical="center"/>
    </xf>
    <xf numFmtId="4" fontId="47" fillId="85" borderId="42" applyNumberFormat="0" applyProtection="0">
      <alignment horizontal="right" vertical="center"/>
    </xf>
    <xf numFmtId="4" fontId="46" fillId="108" borderId="42" applyNumberFormat="0" applyProtection="0">
      <alignment horizontal="left" vertical="center" indent="1"/>
    </xf>
    <xf numFmtId="4" fontId="129" fillId="91" borderId="58" applyNumberFormat="0" applyProtection="0">
      <alignment horizontal="left" vertical="center" indent="1"/>
    </xf>
    <xf numFmtId="0" fontId="117" fillId="106" borderId="45" applyNumberFormat="0" applyAlignment="0" applyProtection="0"/>
    <xf numFmtId="4" fontId="47" fillId="88" borderId="42" applyNumberFormat="0" applyProtection="0">
      <alignment horizontal="right" vertical="center"/>
    </xf>
    <xf numFmtId="0" fontId="143" fillId="99" borderId="45" applyNumberFormat="0" applyAlignment="0" applyProtection="0"/>
    <xf numFmtId="4" fontId="153" fillId="148" borderId="42" applyNumberFormat="0" applyProtection="0">
      <alignment horizontal="right" vertical="center"/>
    </xf>
    <xf numFmtId="4" fontId="45" fillId="32" borderId="42" applyNumberFormat="0" applyProtection="0">
      <alignment horizontal="left" vertical="center" indent="1"/>
    </xf>
    <xf numFmtId="4" fontId="47" fillId="81" borderId="42" applyNumberFormat="0" applyProtection="0">
      <alignment horizontal="right" vertical="center"/>
    </xf>
    <xf numFmtId="0" fontId="12" fillId="92" borderId="42" applyNumberFormat="0" applyProtection="0">
      <alignment horizontal="left" vertical="center" indent="1"/>
    </xf>
    <xf numFmtId="0" fontId="12" fillId="92" borderId="42" applyNumberFormat="0" applyProtection="0">
      <alignment horizontal="left" vertical="top" indent="1"/>
    </xf>
    <xf numFmtId="4" fontId="129" fillId="81" borderId="54" applyNumberFormat="0" applyProtection="0">
      <alignment horizontal="right" vertical="center"/>
    </xf>
    <xf numFmtId="0" fontId="12" fillId="92" borderId="42" applyNumberFormat="0" applyProtection="0">
      <alignment horizontal="left" vertical="top" indent="1"/>
    </xf>
    <xf numFmtId="4" fontId="47" fillId="85" borderId="42" applyNumberFormat="0" applyProtection="0">
      <alignment horizontal="right" vertical="center"/>
    </xf>
    <xf numFmtId="4" fontId="129" fillId="91" borderId="58" applyNumberFormat="0" applyProtection="0">
      <alignment horizontal="left" vertical="center" indent="1"/>
    </xf>
    <xf numFmtId="4" fontId="44" fillId="80" borderId="42" applyNumberFormat="0" applyProtection="0">
      <alignment horizontal="left" vertical="center" indent="1"/>
    </xf>
    <xf numFmtId="0" fontId="129" fillId="128" borderId="67"/>
    <xf numFmtId="4" fontId="134" fillId="95" borderId="54" applyNumberFormat="0" applyProtection="0">
      <alignment horizontal="right" vertical="center"/>
    </xf>
    <xf numFmtId="0" fontId="131" fillId="96" borderId="42" applyNumberFormat="0" applyProtection="0">
      <alignment horizontal="left" vertical="top" indent="1"/>
    </xf>
    <xf numFmtId="4" fontId="138" fillId="24" borderId="54" applyNumberFormat="0" applyProtection="0">
      <alignment horizontal="right" vertical="center"/>
    </xf>
    <xf numFmtId="0" fontId="129" fillId="127" borderId="54" applyNumberFormat="0" applyProtection="0">
      <alignment horizontal="left" vertical="center" indent="1"/>
    </xf>
    <xf numFmtId="4" fontId="129" fillId="81" borderId="58" applyNumberFormat="0" applyProtection="0">
      <alignment horizontal="left" vertical="center" indent="1"/>
    </xf>
    <xf numFmtId="4" fontId="12" fillId="93" borderId="58" applyNumberFormat="0" applyProtection="0">
      <alignment horizontal="left" vertical="center" indent="1"/>
    </xf>
    <xf numFmtId="4" fontId="12" fillId="93" borderId="58" applyNumberFormat="0" applyProtection="0">
      <alignment horizontal="left" vertical="center" indent="1"/>
    </xf>
    <xf numFmtId="4" fontId="138" fillId="32" borderId="54" applyNumberFormat="0" applyProtection="0">
      <alignment vertical="center"/>
    </xf>
    <xf numFmtId="4" fontId="129" fillId="32" borderId="54" applyNumberFormat="0" applyProtection="0">
      <alignment horizontal="left" vertical="center" indent="1"/>
    </xf>
    <xf numFmtId="4" fontId="45" fillId="143" borderId="42" applyNumberFormat="0" applyProtection="0">
      <alignment horizontal="right" vertical="center"/>
    </xf>
    <xf numFmtId="0" fontId="129" fillId="75" borderId="54" applyNumberFormat="0" applyFont="0" applyAlignment="0" applyProtection="0"/>
    <xf numFmtId="4" fontId="46" fillId="108" borderId="42" applyNumberFormat="0" applyProtection="0">
      <alignment horizontal="left" vertical="center" indent="1"/>
    </xf>
    <xf numFmtId="0" fontId="124" fillId="76" borderId="45" applyNumberFormat="0" applyAlignment="0" applyProtection="0"/>
    <xf numFmtId="4" fontId="129" fillId="89" borderId="54" applyNumberFormat="0" applyProtection="0">
      <alignment horizontal="right" vertical="center"/>
    </xf>
    <xf numFmtId="0" fontId="12" fillId="93" borderId="42" applyNumberFormat="0" applyProtection="0">
      <alignment horizontal="left" vertical="center" indent="1"/>
    </xf>
    <xf numFmtId="4" fontId="46" fillId="108" borderId="64" applyNumberFormat="0" applyProtection="0">
      <alignment horizontal="left" vertical="center" indent="1"/>
    </xf>
    <xf numFmtId="0" fontId="44" fillId="80" borderId="42" applyNumberFormat="0" applyProtection="0">
      <alignment horizontal="left" vertical="top" indent="1"/>
    </xf>
    <xf numFmtId="0" fontId="12" fillId="93" borderId="42" applyNumberFormat="0" applyProtection="0">
      <alignment horizontal="left" vertical="top" indent="1"/>
    </xf>
    <xf numFmtId="4" fontId="129" fillId="81" borderId="58" applyNumberFormat="0" applyProtection="0">
      <alignment horizontal="left" vertical="center" indent="1"/>
    </xf>
    <xf numFmtId="4" fontId="44" fillId="80" borderId="42" applyNumberFormat="0" applyProtection="0">
      <alignment horizontal="left" vertical="center" indent="1"/>
    </xf>
    <xf numFmtId="4" fontId="12" fillId="93" borderId="58" applyNumberFormat="0" applyProtection="0">
      <alignment horizontal="left" vertical="center" indent="1"/>
    </xf>
    <xf numFmtId="4" fontId="46" fillId="32" borderId="42" applyNumberFormat="0" applyProtection="0">
      <alignment vertical="center"/>
    </xf>
    <xf numFmtId="4" fontId="44" fillId="80" borderId="42" applyNumberFormat="0" applyProtection="0">
      <alignment horizontal="left" vertical="center" indent="1"/>
    </xf>
    <xf numFmtId="0" fontId="129" fillId="93" borderId="42" applyNumberFormat="0" applyProtection="0">
      <alignment horizontal="left" vertical="top" indent="1"/>
    </xf>
    <xf numFmtId="4" fontId="47" fillId="85" borderId="42" applyNumberFormat="0" applyProtection="0">
      <alignment horizontal="right" vertical="center"/>
    </xf>
    <xf numFmtId="4" fontId="129" fillId="0" borderId="54" applyNumberFormat="0" applyProtection="0">
      <alignment horizontal="right" vertical="center"/>
    </xf>
    <xf numFmtId="0" fontId="108" fillId="0" borderId="53" applyNumberFormat="0" applyFill="0" applyAlignment="0" applyProtection="0"/>
    <xf numFmtId="4" fontId="45" fillId="143" borderId="42" applyNumberFormat="0" applyProtection="0">
      <alignment horizontal="right" vertical="center"/>
    </xf>
    <xf numFmtId="4" fontId="45" fillId="28" borderId="42" applyNumberFormat="0" applyProtection="0">
      <alignment horizontal="right" vertical="center"/>
    </xf>
    <xf numFmtId="0" fontId="124" fillId="76" borderId="45" applyNumberFormat="0" applyAlignment="0" applyProtection="0"/>
    <xf numFmtId="0" fontId="132" fillId="80" borderId="42" applyNumberFormat="0" applyProtection="0">
      <alignment horizontal="left" vertical="top" indent="1"/>
    </xf>
    <xf numFmtId="4" fontId="45" fillId="108" borderId="42" applyNumberFormat="0" applyProtection="0">
      <alignment horizontal="right" vertical="center"/>
    </xf>
    <xf numFmtId="0" fontId="47" fillId="81" borderId="42" applyNumberFormat="0" applyProtection="0">
      <alignment horizontal="left" vertical="top" indent="1"/>
    </xf>
    <xf numFmtId="4" fontId="47" fillId="92" borderId="42" applyNumberFormat="0" applyProtection="0">
      <alignment horizontal="right" vertical="center"/>
    </xf>
    <xf numFmtId="0" fontId="12" fillId="93" borderId="42" applyNumberFormat="0" applyProtection="0">
      <alignment horizontal="left" vertical="center" indent="1"/>
    </xf>
    <xf numFmtId="0" fontId="12" fillId="93" borderId="42" applyNumberFormat="0" applyProtection="0">
      <alignment horizontal="left" vertical="top" indent="1"/>
    </xf>
    <xf numFmtId="4" fontId="47" fillId="81" borderId="42" applyNumberFormat="0" applyProtection="0">
      <alignment horizontal="right" vertical="center"/>
    </xf>
    <xf numFmtId="4" fontId="45" fillId="28" borderId="42" applyNumberFormat="0" applyProtection="0">
      <alignment horizontal="right" vertical="center"/>
    </xf>
    <xf numFmtId="4" fontId="47" fillId="96" borderId="42" applyNumberFormat="0" applyProtection="0">
      <alignment horizontal="left" vertical="center" indent="1"/>
    </xf>
    <xf numFmtId="4" fontId="45" fillId="142" borderId="42" applyNumberFormat="0" applyProtection="0">
      <alignment horizontal="right" vertical="center"/>
    </xf>
    <xf numFmtId="0" fontId="12" fillId="75" borderId="51" applyNumberFormat="0" applyFont="0" applyAlignment="0" applyProtection="0"/>
    <xf numFmtId="4" fontId="129" fillId="90" borderId="54" applyNumberFormat="0" applyProtection="0">
      <alignment horizontal="right" vertical="center"/>
    </xf>
    <xf numFmtId="4" fontId="110" fillId="96" borderId="42" applyNumberFormat="0" applyProtection="0">
      <alignment vertical="center"/>
    </xf>
    <xf numFmtId="0" fontId="12" fillId="75" borderId="51" applyNumberFormat="0" applyFont="0" applyAlignment="0" applyProtection="0"/>
    <xf numFmtId="4" fontId="45" fillId="98" borderId="42" applyNumberFormat="0" applyProtection="0">
      <alignment horizontal="right" vertical="center"/>
    </xf>
    <xf numFmtId="4" fontId="44" fillId="80" borderId="42" applyNumberFormat="0" applyProtection="0">
      <alignment horizontal="left" vertical="center" indent="1"/>
    </xf>
    <xf numFmtId="4" fontId="47" fillId="81" borderId="42" applyNumberFormat="0" applyProtection="0">
      <alignment horizontal="left" vertical="center" indent="1"/>
    </xf>
    <xf numFmtId="0" fontId="44" fillId="80" borderId="42" applyNumberFormat="0" applyProtection="0">
      <alignment horizontal="left" vertical="top" indent="1"/>
    </xf>
    <xf numFmtId="4" fontId="131" fillId="96" borderId="42" applyNumberFormat="0" applyProtection="0">
      <alignment vertical="center"/>
    </xf>
    <xf numFmtId="4" fontId="129" fillId="92" borderId="58" applyNumberFormat="0" applyProtection="0">
      <alignment horizontal="left" vertical="center" indent="1"/>
    </xf>
    <xf numFmtId="4" fontId="129" fillId="89" borderId="54" applyNumberFormat="0" applyProtection="0">
      <alignment horizontal="right" vertical="center"/>
    </xf>
    <xf numFmtId="4" fontId="129" fillId="90" borderId="54" applyNumberFormat="0" applyProtection="0">
      <alignment horizontal="right" vertical="center"/>
    </xf>
    <xf numFmtId="4" fontId="47" fillId="83" borderId="42" applyNumberFormat="0" applyProtection="0">
      <alignment horizontal="right" vertical="center"/>
    </xf>
    <xf numFmtId="4" fontId="44" fillId="80" borderId="42" applyNumberFormat="0" applyProtection="0">
      <alignment vertical="center"/>
    </xf>
    <xf numFmtId="4" fontId="138" fillId="32" borderId="54" applyNumberFormat="0" applyProtection="0">
      <alignment vertical="center"/>
    </xf>
    <xf numFmtId="0" fontId="12" fillId="92" borderId="42" applyNumberFormat="0" applyProtection="0">
      <alignment horizontal="left" vertical="top" indent="1"/>
    </xf>
    <xf numFmtId="4" fontId="47" fillId="90" borderId="42" applyNumberFormat="0" applyProtection="0">
      <alignment horizontal="right" vertical="center"/>
    </xf>
    <xf numFmtId="4" fontId="47" fillId="96" borderId="42" applyNumberFormat="0" applyProtection="0">
      <alignment vertical="center"/>
    </xf>
    <xf numFmtId="4" fontId="47" fillId="88" borderId="42" applyNumberFormat="0" applyProtection="0">
      <alignment horizontal="right" vertical="center"/>
    </xf>
    <xf numFmtId="0" fontId="12" fillId="94" borderId="42" applyNumberFormat="0" applyProtection="0">
      <alignment horizontal="left" vertical="center" indent="1"/>
    </xf>
    <xf numFmtId="4" fontId="47" fillId="92" borderId="42" applyNumberFormat="0" applyProtection="0">
      <alignment horizontal="right" vertical="center"/>
    </xf>
    <xf numFmtId="4" fontId="45" fillId="98" borderId="42" applyNumberFormat="0" applyProtection="0">
      <alignment horizontal="right" vertical="center"/>
    </xf>
    <xf numFmtId="4" fontId="47" fillId="83" borderId="42" applyNumberFormat="0" applyProtection="0">
      <alignment horizontal="right" vertical="center"/>
    </xf>
    <xf numFmtId="4" fontId="129" fillId="0" borderId="54" applyNumberFormat="0" applyProtection="0">
      <alignment horizontal="right" vertical="center"/>
    </xf>
    <xf numFmtId="4" fontId="47" fillId="83" borderId="42" applyNumberFormat="0" applyProtection="0">
      <alignment horizontal="right" vertical="center"/>
    </xf>
    <xf numFmtId="4" fontId="47" fillId="85" borderId="42" applyNumberFormat="0" applyProtection="0">
      <alignment horizontal="right" vertical="center"/>
    </xf>
    <xf numFmtId="4" fontId="47" fillId="89" borderId="42" applyNumberFormat="0" applyProtection="0">
      <alignment horizontal="right" vertical="center"/>
    </xf>
    <xf numFmtId="4" fontId="129" fillId="85" borderId="54" applyNumberFormat="0" applyProtection="0">
      <alignment horizontal="right" vertical="center"/>
    </xf>
    <xf numFmtId="0" fontId="12" fillId="93" borderId="42" applyNumberFormat="0" applyProtection="0">
      <alignment horizontal="left" vertical="top" indent="1"/>
    </xf>
    <xf numFmtId="4" fontId="45" fillId="108" borderId="42" applyNumberFormat="0" applyProtection="0">
      <alignment horizontal="right" vertical="center"/>
    </xf>
    <xf numFmtId="4" fontId="47" fillId="81" borderId="42" applyNumberFormat="0" applyProtection="0">
      <alignment horizontal="right" vertical="center"/>
    </xf>
    <xf numFmtId="0" fontId="12" fillId="81" borderId="42" applyNumberFormat="0" applyProtection="0">
      <alignment horizontal="left" vertical="center" indent="1"/>
    </xf>
    <xf numFmtId="4" fontId="45" fillId="144" borderId="42" applyNumberFormat="0" applyProtection="0">
      <alignment horizontal="right" vertical="center"/>
    </xf>
    <xf numFmtId="4" fontId="47" fillId="88" borderId="42" applyNumberFormat="0" applyProtection="0">
      <alignment horizontal="right" vertical="center"/>
    </xf>
    <xf numFmtId="4" fontId="129" fillId="92" borderId="58" applyNumberFormat="0" applyProtection="0">
      <alignment horizontal="left" vertical="center" indent="1"/>
    </xf>
    <xf numFmtId="0" fontId="124" fillId="76" borderId="54" applyNumberFormat="0" applyAlignment="0" applyProtection="0"/>
    <xf numFmtId="0" fontId="47" fillId="96" borderId="42" applyNumberFormat="0" applyProtection="0">
      <alignment horizontal="left" vertical="top" indent="1"/>
    </xf>
    <xf numFmtId="0" fontId="129" fillId="92" borderId="42" applyNumberFormat="0" applyProtection="0">
      <alignment horizontal="left" vertical="top" indent="1"/>
    </xf>
    <xf numFmtId="4" fontId="45" fillId="32" borderId="42" applyNumberFormat="0" applyProtection="0">
      <alignment horizontal="left" vertical="center" indent="1"/>
    </xf>
    <xf numFmtId="4" fontId="129" fillId="81" borderId="54" applyNumberFormat="0" applyProtection="0">
      <alignment horizontal="right" vertical="center"/>
    </xf>
    <xf numFmtId="4" fontId="47" fillId="89" borderId="42" applyNumberFormat="0" applyProtection="0">
      <alignment horizontal="right" vertical="center"/>
    </xf>
    <xf numFmtId="4" fontId="47" fillId="81" borderId="42" applyNumberFormat="0" applyProtection="0">
      <alignment horizontal="right" vertical="center"/>
    </xf>
    <xf numFmtId="0" fontId="129" fillId="94" borderId="42" applyNumberFormat="0" applyProtection="0">
      <alignment horizontal="left" vertical="top" indent="1"/>
    </xf>
    <xf numFmtId="4" fontId="47" fillId="85" borderId="42" applyNumberFormat="0" applyProtection="0">
      <alignment horizontal="right" vertical="center"/>
    </xf>
    <xf numFmtId="4" fontId="153" fillId="148" borderId="42" applyNumberFormat="0" applyProtection="0">
      <alignment vertical="center"/>
    </xf>
    <xf numFmtId="0" fontId="149" fillId="99" borderId="45" applyNumberFormat="0" applyAlignment="0" applyProtection="0"/>
    <xf numFmtId="0" fontId="12" fillId="81" borderId="42" applyNumberFormat="0" applyProtection="0">
      <alignment horizontal="left" vertical="top" indent="1"/>
    </xf>
    <xf numFmtId="0" fontId="129" fillId="92" borderId="54" applyNumberFormat="0" applyProtection="0">
      <alignment horizontal="left" vertical="center" indent="1"/>
    </xf>
    <xf numFmtId="4" fontId="47" fillId="81" borderId="42" applyNumberFormat="0" applyProtection="0">
      <alignment horizontal="right" vertical="center"/>
    </xf>
    <xf numFmtId="4" fontId="47" fillId="84" borderId="42" applyNumberFormat="0" applyProtection="0">
      <alignment horizontal="right" vertical="center"/>
    </xf>
    <xf numFmtId="0" fontId="12" fillId="93" borderId="42" applyNumberFormat="0" applyProtection="0">
      <alignment horizontal="left" vertical="center" indent="1"/>
    </xf>
    <xf numFmtId="0" fontId="12" fillId="94" borderId="42" applyNumberFormat="0" applyProtection="0">
      <alignment horizontal="left" vertical="top" indent="1"/>
    </xf>
    <xf numFmtId="0" fontId="143" fillId="99" borderId="45" applyNumberFormat="0" applyAlignment="0" applyProtection="0"/>
    <xf numFmtId="4" fontId="110" fillId="92" borderId="42" applyNumberFormat="0" applyProtection="0">
      <alignment horizontal="right" vertical="center"/>
    </xf>
    <xf numFmtId="0" fontId="12" fillId="95" borderId="67" applyNumberFormat="0">
      <protection locked="0"/>
    </xf>
    <xf numFmtId="0" fontId="12" fillId="93" borderId="42" applyNumberFormat="0" applyProtection="0">
      <alignment horizontal="left" vertical="top" indent="1"/>
    </xf>
    <xf numFmtId="4" fontId="47" fillId="90" borderId="42" applyNumberFormat="0" applyProtection="0">
      <alignment horizontal="right" vertical="center"/>
    </xf>
    <xf numFmtId="0" fontId="129" fillId="75" borderId="54" applyNumberFormat="0" applyFont="0" applyAlignment="0" applyProtection="0"/>
    <xf numFmtId="4" fontId="44" fillId="80" borderId="42" applyNumberFormat="0" applyProtection="0">
      <alignment vertical="center"/>
    </xf>
    <xf numFmtId="0" fontId="12" fillId="92" borderId="42" applyNumberFormat="0" applyProtection="0">
      <alignment horizontal="left" vertical="center" indent="1"/>
    </xf>
    <xf numFmtId="4" fontId="110" fillId="92" borderId="42" applyNumberFormat="0" applyProtection="0">
      <alignment horizontal="right" vertical="center"/>
    </xf>
    <xf numFmtId="4" fontId="46" fillId="108" borderId="42" applyNumberFormat="0" applyProtection="0">
      <alignment horizontal="left" vertical="center" indent="1"/>
    </xf>
    <xf numFmtId="0" fontId="117" fillId="106" borderId="45" applyNumberFormat="0" applyAlignment="0" applyProtection="0"/>
    <xf numFmtId="4" fontId="44" fillId="80" borderId="42" applyNumberFormat="0" applyProtection="0">
      <alignment horizontal="left" vertical="center" indent="1"/>
    </xf>
    <xf numFmtId="0" fontId="129" fillId="92" borderId="54" applyNumberFormat="0" applyProtection="0">
      <alignment horizontal="left" vertical="center" indent="1"/>
    </xf>
    <xf numFmtId="4" fontId="129" fillId="111" borderId="54" applyNumberFormat="0" applyProtection="0">
      <alignment horizontal="left" vertical="center" indent="1"/>
    </xf>
    <xf numFmtId="4" fontId="152" fillId="32" borderId="42" applyNumberFormat="0" applyProtection="0">
      <alignment vertical="center"/>
    </xf>
    <xf numFmtId="4" fontId="129" fillId="81" borderId="54" applyNumberFormat="0" applyProtection="0">
      <alignment horizontal="right" vertical="center"/>
    </xf>
    <xf numFmtId="0" fontId="129" fillId="99" borderId="54" applyNumberFormat="0" applyProtection="0">
      <alignment horizontal="left" vertical="center" indent="1"/>
    </xf>
    <xf numFmtId="4" fontId="129" fillId="86" borderId="54" applyNumberFormat="0" applyProtection="0">
      <alignment horizontal="right" vertical="center"/>
    </xf>
    <xf numFmtId="4" fontId="47" fillId="81" borderId="42" applyNumberFormat="0" applyProtection="0">
      <alignment horizontal="right" vertical="center"/>
    </xf>
    <xf numFmtId="4" fontId="45" fillId="144" borderId="42" applyNumberFormat="0" applyProtection="0">
      <alignment horizontal="right" vertical="center"/>
    </xf>
    <xf numFmtId="4" fontId="129" fillId="111" borderId="54" applyNumberFormat="0" applyProtection="0">
      <alignment horizontal="left" vertical="center" indent="1"/>
    </xf>
    <xf numFmtId="4" fontId="45" fillId="28" borderId="42" applyNumberFormat="0" applyProtection="0">
      <alignment horizontal="right" vertical="center"/>
    </xf>
    <xf numFmtId="4" fontId="45" fillId="148" borderId="42" applyNumberFormat="0" applyProtection="0">
      <alignment horizontal="right" vertical="center"/>
    </xf>
    <xf numFmtId="4" fontId="45" fillId="108" borderId="42" applyNumberFormat="0" applyProtection="0">
      <alignment horizontal="right" vertical="center"/>
    </xf>
    <xf numFmtId="4" fontId="129" fillId="126" borderId="54" applyNumberFormat="0" applyProtection="0">
      <alignment horizontal="right" vertical="center"/>
    </xf>
    <xf numFmtId="0" fontId="12" fillId="96" borderId="51" applyNumberFormat="0" applyFont="0" applyAlignment="0" applyProtection="0"/>
    <xf numFmtId="0" fontId="129" fillId="127" borderId="54" applyNumberFormat="0" applyProtection="0">
      <alignment horizontal="left" vertical="center" indent="1"/>
    </xf>
    <xf numFmtId="4" fontId="47" fillId="85" borderId="42" applyNumberFormat="0" applyProtection="0">
      <alignment horizontal="right" vertical="center"/>
    </xf>
    <xf numFmtId="0" fontId="108" fillId="0" borderId="53" applyNumberFormat="0" applyFill="0" applyAlignment="0" applyProtection="0"/>
    <xf numFmtId="4" fontId="47" fillId="87" borderId="42" applyNumberFormat="0" applyProtection="0">
      <alignment horizontal="right" vertical="center"/>
    </xf>
    <xf numFmtId="4" fontId="47" fillId="83" borderId="42" applyNumberFormat="0" applyProtection="0">
      <alignment horizontal="right" vertical="center"/>
    </xf>
    <xf numFmtId="0" fontId="12" fillId="94" borderId="42" applyNumberFormat="0" applyProtection="0">
      <alignment horizontal="left" vertical="top" indent="1"/>
    </xf>
    <xf numFmtId="4" fontId="153" fillId="148" borderId="42" applyNumberFormat="0" applyProtection="0">
      <alignment horizontal="right" vertical="center"/>
    </xf>
    <xf numFmtId="4" fontId="110" fillId="92" borderId="42" applyNumberFormat="0" applyProtection="0">
      <alignment horizontal="right" vertical="center"/>
    </xf>
    <xf numFmtId="4" fontId="47" fillId="83" borderId="42" applyNumberFormat="0" applyProtection="0">
      <alignment horizontal="right" vertical="center"/>
    </xf>
    <xf numFmtId="4" fontId="129" fillId="91" borderId="58" applyNumberFormat="0" applyProtection="0">
      <alignment horizontal="left" vertical="center" indent="1"/>
    </xf>
    <xf numFmtId="4" fontId="47" fillId="89" borderId="42" applyNumberFormat="0" applyProtection="0">
      <alignment horizontal="right" vertical="center"/>
    </xf>
    <xf numFmtId="4" fontId="111" fillId="109" borderId="64" applyNumberFormat="0" applyProtection="0">
      <alignment horizontal="left" vertical="center" indent="1"/>
    </xf>
    <xf numFmtId="0" fontId="108" fillId="0" borderId="53" applyNumberFormat="0" applyFill="0" applyAlignment="0" applyProtection="0"/>
    <xf numFmtId="4" fontId="129" fillId="32" borderId="54" applyNumberFormat="0" applyProtection="0">
      <alignment horizontal="left" vertical="center" indent="1"/>
    </xf>
    <xf numFmtId="4" fontId="47" fillId="92" borderId="42" applyNumberFormat="0" applyProtection="0">
      <alignment horizontal="right" vertical="center"/>
    </xf>
    <xf numFmtId="0" fontId="12" fillId="94" borderId="42" applyNumberFormat="0" applyProtection="0">
      <alignment horizontal="left" vertical="top" indent="1"/>
    </xf>
    <xf numFmtId="0" fontId="12" fillId="94" borderId="42" applyNumberFormat="0" applyProtection="0">
      <alignment horizontal="left" vertical="top" indent="1"/>
    </xf>
    <xf numFmtId="4" fontId="47" fillId="89" borderId="42" applyNumberFormat="0" applyProtection="0">
      <alignment horizontal="right" vertical="center"/>
    </xf>
    <xf numFmtId="4" fontId="45" fillId="146" borderId="42" applyNumberFormat="0" applyProtection="0">
      <alignment horizontal="right" vertical="center"/>
    </xf>
    <xf numFmtId="4" fontId="129" fillId="111" borderId="54" applyNumberFormat="0" applyProtection="0">
      <alignment horizontal="left" vertical="center" indent="1"/>
    </xf>
    <xf numFmtId="0" fontId="12" fillId="81" borderId="42" applyNumberFormat="0" applyProtection="0">
      <alignment horizontal="left" vertical="center" indent="1"/>
    </xf>
    <xf numFmtId="4" fontId="44" fillId="80" borderId="42" applyNumberFormat="0" applyProtection="0">
      <alignment vertical="center"/>
    </xf>
    <xf numFmtId="0" fontId="129" fillId="99" borderId="54" applyNumberFormat="0" applyProtection="0">
      <alignment horizontal="left" vertical="center" indent="1"/>
    </xf>
    <xf numFmtId="4" fontId="129" fillId="80" borderId="54" applyNumberFormat="0" applyProtection="0">
      <alignment vertical="center"/>
    </xf>
    <xf numFmtId="4" fontId="47" fillId="82" borderId="42" applyNumberFormat="0" applyProtection="0">
      <alignment horizontal="right" vertical="center"/>
    </xf>
    <xf numFmtId="4" fontId="47" fillId="86" borderId="42" applyNumberFormat="0" applyProtection="0">
      <alignment horizontal="right" vertical="center"/>
    </xf>
    <xf numFmtId="0" fontId="131" fillId="96" borderId="42" applyNumberFormat="0" applyProtection="0">
      <alignment horizontal="left" vertical="top" indent="1"/>
    </xf>
    <xf numFmtId="4" fontId="47" fillId="90" borderId="42" applyNumberFormat="0" applyProtection="0">
      <alignment horizontal="right" vertical="center"/>
    </xf>
    <xf numFmtId="4" fontId="47" fillId="84" borderId="42" applyNumberFormat="0" applyProtection="0">
      <alignment horizontal="right" vertical="center"/>
    </xf>
    <xf numFmtId="4" fontId="129" fillId="84" borderId="58" applyNumberFormat="0" applyProtection="0">
      <alignment horizontal="right" vertical="center"/>
    </xf>
    <xf numFmtId="4" fontId="129" fillId="88" borderId="54" applyNumberFormat="0" applyProtection="0">
      <alignment horizontal="right" vertical="center"/>
    </xf>
    <xf numFmtId="4" fontId="44" fillId="80" borderId="42" applyNumberFormat="0" applyProtection="0">
      <alignment horizontal="left" vertical="center" indent="1"/>
    </xf>
    <xf numFmtId="0" fontId="127" fillId="106" borderId="52" applyNumberFormat="0" applyAlignment="0" applyProtection="0"/>
    <xf numFmtId="4" fontId="129" fillId="126" borderId="54" applyNumberFormat="0" applyProtection="0">
      <alignment horizontal="right" vertical="center"/>
    </xf>
    <xf numFmtId="4" fontId="47" fillId="87" borderId="42" applyNumberFormat="0" applyProtection="0">
      <alignment horizontal="right" vertical="center"/>
    </xf>
    <xf numFmtId="4" fontId="47" fillId="85" borderId="42" applyNumberFormat="0" applyProtection="0">
      <alignment horizontal="right" vertical="center"/>
    </xf>
    <xf numFmtId="4" fontId="45" fillId="28" borderId="42" applyNumberFormat="0" applyProtection="0">
      <alignment horizontal="right" vertical="center"/>
    </xf>
    <xf numFmtId="4" fontId="45" fillId="110" borderId="42" applyNumberFormat="0" applyProtection="0">
      <alignment horizontal="right" vertical="center"/>
    </xf>
    <xf numFmtId="0" fontId="44" fillId="80" borderId="42" applyNumberFormat="0" applyProtection="0">
      <alignment horizontal="left" vertical="top" indent="1"/>
    </xf>
    <xf numFmtId="4" fontId="46" fillId="108" borderId="42" applyNumberFormat="0" applyProtection="0">
      <alignment horizontal="left" vertical="center" indent="1"/>
    </xf>
    <xf numFmtId="0" fontId="149" fillId="99" borderId="45" applyNumberFormat="0" applyAlignment="0" applyProtection="0"/>
    <xf numFmtId="0" fontId="108" fillId="0" borderId="66" applyNumberFormat="0" applyFill="0" applyAlignment="0" applyProtection="0"/>
    <xf numFmtId="4" fontId="47" fillId="85" borderId="42" applyNumberFormat="0" applyProtection="0">
      <alignment horizontal="right" vertical="center"/>
    </xf>
    <xf numFmtId="4" fontId="129" fillId="111" borderId="54" applyNumberFormat="0" applyProtection="0">
      <alignment horizontal="left" vertical="center" indent="1"/>
    </xf>
    <xf numFmtId="4" fontId="153" fillId="148" borderId="42" applyNumberFormat="0" applyProtection="0">
      <alignment horizontal="right" vertical="center"/>
    </xf>
    <xf numFmtId="0" fontId="131" fillId="96" borderId="42" applyNumberFormat="0" applyProtection="0">
      <alignment horizontal="left" vertical="top" indent="1"/>
    </xf>
    <xf numFmtId="4" fontId="47" fillId="86" borderId="42" applyNumberFormat="0" applyProtection="0">
      <alignment horizontal="right" vertical="center"/>
    </xf>
    <xf numFmtId="4" fontId="129" fillId="86" borderId="54" applyNumberFormat="0" applyProtection="0">
      <alignment horizontal="right" vertical="center"/>
    </xf>
    <xf numFmtId="4" fontId="129" fillId="82" borderId="54" applyNumberFormat="0" applyProtection="0">
      <alignment horizontal="right" vertical="center"/>
    </xf>
    <xf numFmtId="0" fontId="129" fillId="75" borderId="54" applyNumberFormat="0" applyFont="0" applyAlignment="0" applyProtection="0"/>
    <xf numFmtId="4" fontId="129" fillId="82" borderId="54" applyNumberFormat="0" applyProtection="0">
      <alignment horizontal="right" vertical="center"/>
    </xf>
    <xf numFmtId="4" fontId="45" fillId="32" borderId="42" applyNumberFormat="0" applyProtection="0">
      <alignment horizontal="left" vertical="center" indent="1"/>
    </xf>
    <xf numFmtId="0" fontId="136" fillId="123" borderId="54" applyNumberFormat="0" applyAlignment="0" applyProtection="0"/>
    <xf numFmtId="4" fontId="47" fillId="83" borderId="42" applyNumberFormat="0" applyProtection="0">
      <alignment horizontal="right" vertical="center"/>
    </xf>
    <xf numFmtId="0" fontId="12" fillId="75" borderId="51" applyNumberFormat="0" applyFont="0" applyAlignment="0" applyProtection="0"/>
    <xf numFmtId="4" fontId="45" fillId="32" borderId="42" applyNumberFormat="0" applyProtection="0">
      <alignment horizontal="left" vertical="center" indent="1"/>
    </xf>
    <xf numFmtId="4" fontId="47" fillId="92" borderId="42" applyNumberFormat="0" applyProtection="0">
      <alignment horizontal="right" vertical="center"/>
    </xf>
    <xf numFmtId="4" fontId="12" fillId="93" borderId="58" applyNumberFormat="0" applyProtection="0">
      <alignment horizontal="left" vertical="center" indent="1"/>
    </xf>
    <xf numFmtId="0" fontId="12" fillId="92" borderId="42" applyNumberFormat="0" applyProtection="0">
      <alignment horizontal="left" vertical="center" indent="1"/>
    </xf>
    <xf numFmtId="0" fontId="149" fillId="99" borderId="45" applyNumberFormat="0" applyAlignment="0" applyProtection="0"/>
    <xf numFmtId="0" fontId="47" fillId="81" borderId="42" applyNumberFormat="0" applyProtection="0">
      <alignment horizontal="left" vertical="top" indent="1"/>
    </xf>
    <xf numFmtId="4" fontId="45" fillId="98" borderId="42" applyNumberFormat="0" applyProtection="0">
      <alignment horizontal="right" vertical="center"/>
    </xf>
    <xf numFmtId="4" fontId="47" fillId="89" borderId="42" applyNumberFormat="0" applyProtection="0">
      <alignment horizontal="right" vertical="center"/>
    </xf>
    <xf numFmtId="0" fontId="12" fillId="92" borderId="42" applyNumberFormat="0" applyProtection="0">
      <alignment horizontal="left" vertical="center" indent="1"/>
    </xf>
    <xf numFmtId="4" fontId="129" fillId="84" borderId="58" applyNumberFormat="0" applyProtection="0">
      <alignment horizontal="right" vertical="center"/>
    </xf>
    <xf numFmtId="4" fontId="45" fillId="145" borderId="42" applyNumberFormat="0" applyProtection="0">
      <alignment horizontal="right" vertical="center"/>
    </xf>
    <xf numFmtId="4" fontId="47" fillId="87" borderId="42" applyNumberFormat="0" applyProtection="0">
      <alignment horizontal="right" vertical="center"/>
    </xf>
    <xf numFmtId="0" fontId="129" fillId="127" borderId="54" applyNumberFormat="0" applyProtection="0">
      <alignment horizontal="left" vertical="center" indent="1"/>
    </xf>
    <xf numFmtId="4" fontId="129" fillId="91" borderId="58" applyNumberFormat="0" applyProtection="0">
      <alignment horizontal="left" vertical="center" indent="1"/>
    </xf>
    <xf numFmtId="0" fontId="129" fillId="92" borderId="42" applyNumberFormat="0" applyProtection="0">
      <alignment horizontal="left" vertical="top" indent="1"/>
    </xf>
    <xf numFmtId="4" fontId="138" fillId="32" borderId="54" applyNumberFormat="0" applyProtection="0">
      <alignment vertical="center"/>
    </xf>
    <xf numFmtId="4" fontId="129" fillId="111" borderId="54" applyNumberFormat="0" applyProtection="0">
      <alignment horizontal="left" vertical="center" indent="1"/>
    </xf>
    <xf numFmtId="4" fontId="45" fillId="148" borderId="42" applyNumberFormat="0" applyProtection="0">
      <alignment horizontal="right" vertical="center"/>
    </xf>
    <xf numFmtId="0" fontId="129" fillId="81" borderId="42" applyNumberFormat="0" applyProtection="0">
      <alignment horizontal="left" vertical="top" indent="1"/>
    </xf>
    <xf numFmtId="0" fontId="49" fillId="93" borderId="60" applyBorder="0"/>
    <xf numFmtId="4" fontId="47" fillId="88" borderId="42" applyNumberFormat="0" applyProtection="0">
      <alignment horizontal="right" vertical="center"/>
    </xf>
    <xf numFmtId="4" fontId="129" fillId="80" borderId="54" applyNumberFormat="0" applyProtection="0">
      <alignment vertical="center"/>
    </xf>
    <xf numFmtId="4" fontId="152" fillId="32" borderId="42" applyNumberFormat="0" applyProtection="0">
      <alignment vertical="center"/>
    </xf>
    <xf numFmtId="4" fontId="47" fillId="87" borderId="42" applyNumberFormat="0" applyProtection="0">
      <alignment horizontal="right" vertical="center"/>
    </xf>
    <xf numFmtId="0" fontId="12" fillId="81" borderId="42" applyNumberFormat="0" applyProtection="0">
      <alignment horizontal="left" vertical="center" indent="1"/>
    </xf>
    <xf numFmtId="4" fontId="129" fillId="86" borderId="54" applyNumberFormat="0" applyProtection="0">
      <alignment horizontal="right" vertical="center"/>
    </xf>
    <xf numFmtId="4" fontId="47" fillId="87" borderId="42" applyNumberFormat="0" applyProtection="0">
      <alignment horizontal="right" vertical="center"/>
    </xf>
    <xf numFmtId="0" fontId="129" fillId="92" borderId="42" applyNumberFormat="0" applyProtection="0">
      <alignment horizontal="left" vertical="top" indent="1"/>
    </xf>
    <xf numFmtId="4" fontId="45" fillId="145" borderId="42" applyNumberFormat="0" applyProtection="0">
      <alignment horizontal="right" vertical="center"/>
    </xf>
    <xf numFmtId="4" fontId="47" fillId="87" borderId="42" applyNumberFormat="0" applyProtection="0">
      <alignment horizontal="right" vertical="center"/>
    </xf>
    <xf numFmtId="0" fontId="129" fillId="81" borderId="42" applyNumberFormat="0" applyProtection="0">
      <alignment horizontal="left" vertical="top" indent="1"/>
    </xf>
    <xf numFmtId="4" fontId="152" fillId="32" borderId="42" applyNumberFormat="0" applyProtection="0">
      <alignment vertical="center"/>
    </xf>
    <xf numFmtId="0" fontId="12" fillId="81" borderId="42" applyNumberFormat="0" applyProtection="0">
      <alignment horizontal="left" vertical="center" indent="1"/>
    </xf>
    <xf numFmtId="0" fontId="136" fillId="123" borderId="54" applyNumberFormat="0" applyAlignment="0" applyProtection="0"/>
    <xf numFmtId="0" fontId="143" fillId="99" borderId="45" applyNumberFormat="0" applyAlignment="0" applyProtection="0"/>
    <xf numFmtId="0" fontId="12" fillId="75" borderId="51" applyNumberFormat="0" applyFont="0" applyAlignment="0" applyProtection="0"/>
    <xf numFmtId="4" fontId="110" fillId="96" borderId="42" applyNumberFormat="0" applyProtection="0">
      <alignment vertical="center"/>
    </xf>
    <xf numFmtId="4" fontId="45" fillId="146" borderId="42" applyNumberFormat="0" applyProtection="0">
      <alignment horizontal="right" vertical="center"/>
    </xf>
    <xf numFmtId="4" fontId="129" fillId="91" borderId="58" applyNumberFormat="0" applyProtection="0">
      <alignment horizontal="left" vertical="center" indent="1"/>
    </xf>
    <xf numFmtId="4" fontId="47" fillId="82" borderId="42" applyNumberFormat="0" applyProtection="0">
      <alignment horizontal="right" vertical="center"/>
    </xf>
    <xf numFmtId="0" fontId="12" fillId="95" borderId="67" applyNumberFormat="0">
      <protection locked="0"/>
    </xf>
    <xf numFmtId="0" fontId="12" fillId="92" borderId="42" applyNumberFormat="0" applyProtection="0">
      <alignment horizontal="left" vertical="top" indent="1"/>
    </xf>
    <xf numFmtId="4" fontId="47" fillId="81" borderId="42" applyNumberFormat="0" applyProtection="0">
      <alignment horizontal="right" vertical="center"/>
    </xf>
    <xf numFmtId="4" fontId="129" fillId="84" borderId="58" applyNumberFormat="0" applyProtection="0">
      <alignment horizontal="right" vertical="center"/>
    </xf>
    <xf numFmtId="0" fontId="12" fillId="81" borderId="42" applyNumberFormat="0" applyProtection="0">
      <alignment horizontal="left" vertical="center" indent="1"/>
    </xf>
    <xf numFmtId="4" fontId="45" fillId="148" borderId="42" applyNumberFormat="0" applyProtection="0">
      <alignment horizontal="right" vertical="center"/>
    </xf>
    <xf numFmtId="0" fontId="12" fillId="94" borderId="42" applyNumberFormat="0" applyProtection="0">
      <alignment horizontal="left" vertical="top" indent="1"/>
    </xf>
    <xf numFmtId="0" fontId="129" fillId="92" borderId="42" applyNumberFormat="0" applyProtection="0">
      <alignment horizontal="left" vertical="top" indent="1"/>
    </xf>
    <xf numFmtId="0" fontId="117" fillId="106" borderId="45" applyNumberFormat="0" applyAlignment="0" applyProtection="0"/>
    <xf numFmtId="4" fontId="47" fillId="81" borderId="42" applyNumberFormat="0" applyProtection="0">
      <alignment horizontal="right" vertical="center"/>
    </xf>
    <xf numFmtId="0" fontId="12" fillId="81" borderId="42" applyNumberFormat="0" applyProtection="0">
      <alignment horizontal="left" vertical="top" indent="1"/>
    </xf>
    <xf numFmtId="0" fontId="12" fillId="81" borderId="42" applyNumberFormat="0" applyProtection="0">
      <alignment horizontal="left" vertical="center" indent="1"/>
    </xf>
    <xf numFmtId="0" fontId="117" fillId="106" borderId="45" applyNumberFormat="0" applyAlignment="0" applyProtection="0"/>
    <xf numFmtId="4" fontId="47" fillId="81" borderId="42" applyNumberFormat="0" applyProtection="0">
      <alignment horizontal="right" vertical="center"/>
    </xf>
    <xf numFmtId="4" fontId="44" fillId="80" borderId="42" applyNumberFormat="0" applyProtection="0">
      <alignment horizontal="left" vertical="center" indent="1"/>
    </xf>
    <xf numFmtId="4" fontId="47" fillId="89" borderId="42" applyNumberFormat="0" applyProtection="0">
      <alignment horizontal="right" vertical="center"/>
    </xf>
    <xf numFmtId="4" fontId="45" fillId="143" borderId="42" applyNumberFormat="0" applyProtection="0">
      <alignment horizontal="right" vertical="center"/>
    </xf>
    <xf numFmtId="0" fontId="12" fillId="94" borderId="42" applyNumberFormat="0" applyProtection="0">
      <alignment horizontal="left" vertical="top" indent="1"/>
    </xf>
    <xf numFmtId="0" fontId="12" fillId="93" borderId="42" applyNumberFormat="0" applyProtection="0">
      <alignment horizontal="left" vertical="top" indent="1"/>
    </xf>
    <xf numFmtId="4" fontId="47" fillId="86" borderId="42" applyNumberFormat="0" applyProtection="0">
      <alignment horizontal="right" vertical="center"/>
    </xf>
    <xf numFmtId="0" fontId="129" fillId="94" borderId="54" applyNumberFormat="0" applyProtection="0">
      <alignment horizontal="left" vertical="center" indent="1"/>
    </xf>
    <xf numFmtId="4" fontId="133" fillId="97" borderId="58" applyNumberFormat="0" applyProtection="0">
      <alignment horizontal="left" vertical="center" indent="1"/>
    </xf>
    <xf numFmtId="0" fontId="12" fillId="93" borderId="42" applyNumberFormat="0" applyProtection="0">
      <alignment horizontal="left" vertical="center" indent="1"/>
    </xf>
    <xf numFmtId="4" fontId="153" fillId="148" borderId="42" applyNumberFormat="0" applyProtection="0">
      <alignment vertical="center"/>
    </xf>
    <xf numFmtId="0" fontId="12" fillId="93" borderId="42" applyNumberFormat="0" applyProtection="0">
      <alignment horizontal="left" vertical="center" indent="1"/>
    </xf>
    <xf numFmtId="0" fontId="12" fillId="92" borderId="42" applyNumberFormat="0" applyProtection="0">
      <alignment horizontal="left" vertical="center" indent="1"/>
    </xf>
    <xf numFmtId="4" fontId="45" fillId="148" borderId="42" applyNumberFormat="0" applyProtection="0">
      <alignment vertical="center"/>
    </xf>
    <xf numFmtId="4" fontId="46" fillId="108" borderId="64" applyNumberFormat="0" applyProtection="0">
      <alignment horizontal="left" vertical="center" indent="1"/>
    </xf>
    <xf numFmtId="4" fontId="44" fillId="80" borderId="42" applyNumberFormat="0" applyProtection="0">
      <alignment vertical="center"/>
    </xf>
    <xf numFmtId="4" fontId="47" fillId="82" borderId="42" applyNumberFormat="0" applyProtection="0">
      <alignment horizontal="right" vertical="center"/>
    </xf>
    <xf numFmtId="4" fontId="47" fillId="81" borderId="42" applyNumberFormat="0" applyProtection="0">
      <alignment horizontal="left" vertical="center" indent="1"/>
    </xf>
    <xf numFmtId="4" fontId="129" fillId="81" borderId="58" applyNumberFormat="0" applyProtection="0">
      <alignment horizontal="left" vertical="center" indent="1"/>
    </xf>
    <xf numFmtId="4" fontId="47" fillId="86" borderId="42" applyNumberFormat="0" applyProtection="0">
      <alignment horizontal="right" vertical="center"/>
    </xf>
    <xf numFmtId="0" fontId="129" fillId="99" borderId="54" applyNumberFormat="0" applyProtection="0">
      <alignment horizontal="left" vertical="center" indent="1"/>
    </xf>
    <xf numFmtId="4" fontId="47" fillId="87" borderId="42" applyNumberFormat="0" applyProtection="0">
      <alignment horizontal="right" vertical="center"/>
    </xf>
    <xf numFmtId="0" fontId="12" fillId="0" borderId="0"/>
    <xf numFmtId="4" fontId="45" fillId="32" borderId="42" applyNumberFormat="0" applyProtection="0">
      <alignment horizontal="left" vertical="center" indent="1"/>
    </xf>
    <xf numFmtId="0" fontId="108" fillId="0" borderId="53" applyNumberFormat="0" applyFill="0" applyAlignment="0" applyProtection="0"/>
    <xf numFmtId="4" fontId="47" fillId="81" borderId="42" applyNumberFormat="0" applyProtection="0">
      <alignment horizontal="left" vertical="center" indent="1"/>
    </xf>
    <xf numFmtId="4" fontId="44" fillId="80" borderId="42" applyNumberFormat="0" applyProtection="0">
      <alignment horizontal="left" vertical="center" indent="1"/>
    </xf>
    <xf numFmtId="0" fontId="12" fillId="93" borderId="42" applyNumberFormat="0" applyProtection="0">
      <alignment horizontal="left" vertical="center" indent="1"/>
    </xf>
    <xf numFmtId="4" fontId="47" fillId="86" borderId="42" applyNumberFormat="0" applyProtection="0">
      <alignment horizontal="right" vertical="center"/>
    </xf>
    <xf numFmtId="4" fontId="129" fillId="81" borderId="54" applyNumberFormat="0" applyProtection="0">
      <alignment horizontal="right" vertical="center"/>
    </xf>
    <xf numFmtId="0" fontId="12" fillId="94" borderId="42" applyNumberFormat="0" applyProtection="0">
      <alignment horizontal="left" vertical="center" indent="1"/>
    </xf>
    <xf numFmtId="0" fontId="124" fillId="76" borderId="54" applyNumberFormat="0" applyAlignment="0" applyProtection="0"/>
    <xf numFmtId="4" fontId="45" fillId="146" borderId="42" applyNumberFormat="0" applyProtection="0">
      <alignment horizontal="right" vertical="center"/>
    </xf>
    <xf numFmtId="4" fontId="45" fillId="146" borderId="42" applyNumberFormat="0" applyProtection="0">
      <alignment horizontal="right" vertical="center"/>
    </xf>
    <xf numFmtId="4" fontId="47" fillId="81" borderId="42" applyNumberFormat="0" applyProtection="0">
      <alignment horizontal="right" vertical="center"/>
    </xf>
    <xf numFmtId="4" fontId="47" fillId="92" borderId="42" applyNumberFormat="0" applyProtection="0">
      <alignment horizontal="right" vertical="center"/>
    </xf>
    <xf numFmtId="0" fontId="124" fillId="76" borderId="45" applyNumberFormat="0" applyAlignment="0" applyProtection="0"/>
    <xf numFmtId="4" fontId="47" fillId="87" borderId="42" applyNumberFormat="0" applyProtection="0">
      <alignment horizontal="right" vertical="center"/>
    </xf>
    <xf numFmtId="0" fontId="117" fillId="106" borderId="45" applyNumberFormat="0" applyAlignment="0" applyProtection="0"/>
    <xf numFmtId="0" fontId="129" fillId="94" borderId="54" applyNumberFormat="0" applyProtection="0">
      <alignment horizontal="left" vertical="center" indent="1"/>
    </xf>
    <xf numFmtId="0" fontId="12" fillId="81" borderId="42" applyNumberFormat="0" applyProtection="0">
      <alignment horizontal="left" vertical="top" indent="1"/>
    </xf>
    <xf numFmtId="4" fontId="112" fillId="92" borderId="42" applyNumberFormat="0" applyProtection="0">
      <alignment horizontal="right" vertical="center"/>
    </xf>
    <xf numFmtId="4" fontId="129" fillId="89" borderId="54" applyNumberFormat="0" applyProtection="0">
      <alignment horizontal="right" vertical="center"/>
    </xf>
    <xf numFmtId="0" fontId="12" fillId="93" borderId="42" applyNumberFormat="0" applyProtection="0">
      <alignment horizontal="left" vertical="center" indent="1"/>
    </xf>
    <xf numFmtId="4" fontId="47" fillId="90" borderId="42" applyNumberFormat="0" applyProtection="0">
      <alignment horizontal="right" vertical="center"/>
    </xf>
    <xf numFmtId="4" fontId="47" fillId="84" borderId="42" applyNumberFormat="0" applyProtection="0">
      <alignment horizontal="right" vertical="center"/>
    </xf>
    <xf numFmtId="4" fontId="44" fillId="80" borderId="42" applyNumberFormat="0" applyProtection="0">
      <alignment vertical="center"/>
    </xf>
    <xf numFmtId="4" fontId="47" fillId="84" borderId="42" applyNumberFormat="0" applyProtection="0">
      <alignment horizontal="right" vertical="center"/>
    </xf>
    <xf numFmtId="4" fontId="47" fillId="81" borderId="42" applyNumberFormat="0" applyProtection="0">
      <alignment horizontal="right" vertical="center"/>
    </xf>
    <xf numFmtId="0" fontId="12" fillId="92" borderId="42" applyNumberFormat="0" applyProtection="0">
      <alignment horizontal="left" vertical="top" indent="1"/>
    </xf>
    <xf numFmtId="4" fontId="154" fillId="148" borderId="42" applyNumberFormat="0" applyProtection="0">
      <alignment horizontal="right" vertical="center"/>
    </xf>
    <xf numFmtId="4" fontId="47" fillId="85" borderId="42" applyNumberFormat="0" applyProtection="0">
      <alignment horizontal="right" vertical="center"/>
    </xf>
    <xf numFmtId="4" fontId="47" fillId="83" borderId="42" applyNumberFormat="0" applyProtection="0">
      <alignment horizontal="right" vertical="center"/>
    </xf>
    <xf numFmtId="0" fontId="149" fillId="99" borderId="45" applyNumberFormat="0" applyAlignment="0" applyProtection="0"/>
    <xf numFmtId="0" fontId="131" fillId="81" borderId="42" applyNumberFormat="0" applyProtection="0">
      <alignment horizontal="left" vertical="top" indent="1"/>
    </xf>
    <xf numFmtId="4" fontId="45" fillId="146" borderId="42" applyNumberFormat="0" applyProtection="0">
      <alignment horizontal="right" vertical="center"/>
    </xf>
    <xf numFmtId="4" fontId="153" fillId="148" borderId="42" applyNumberFormat="0" applyProtection="0">
      <alignment horizontal="right" vertical="center"/>
    </xf>
    <xf numFmtId="0" fontId="12" fillId="93" borderId="42" applyNumberFormat="0" applyProtection="0">
      <alignment horizontal="left" vertical="top" indent="1"/>
    </xf>
    <xf numFmtId="4" fontId="112" fillId="92" borderId="42" applyNumberFormat="0" applyProtection="0">
      <alignment horizontal="right" vertical="center"/>
    </xf>
    <xf numFmtId="0" fontId="12" fillId="93" borderId="42" applyNumberFormat="0" applyProtection="0">
      <alignment horizontal="left" vertical="center" indent="1"/>
    </xf>
    <xf numFmtId="4" fontId="47" fillId="89" borderId="42" applyNumberFormat="0" applyProtection="0">
      <alignment horizontal="right" vertical="center"/>
    </xf>
    <xf numFmtId="4" fontId="129" fillId="126" borderId="54" applyNumberFormat="0" applyProtection="0">
      <alignment horizontal="right" vertical="center"/>
    </xf>
    <xf numFmtId="0" fontId="129" fillId="81" borderId="42" applyNumberFormat="0" applyProtection="0">
      <alignment horizontal="left" vertical="top" indent="1"/>
    </xf>
    <xf numFmtId="4" fontId="47" fillId="92" borderId="42" applyNumberFormat="0" applyProtection="0">
      <alignment horizontal="right" vertical="center"/>
    </xf>
    <xf numFmtId="0" fontId="12" fillId="94" borderId="42" applyNumberFormat="0" applyProtection="0">
      <alignment horizontal="left" vertical="center" indent="1"/>
    </xf>
    <xf numFmtId="4" fontId="46" fillId="32" borderId="42" applyNumberFormat="0" applyProtection="0">
      <alignment vertical="center"/>
    </xf>
    <xf numFmtId="4" fontId="129" fillId="0" borderId="54" applyNumberFormat="0" applyProtection="0">
      <alignment horizontal="right" vertical="center"/>
    </xf>
    <xf numFmtId="4" fontId="129" fillId="81" borderId="54" applyNumberFormat="0" applyProtection="0">
      <alignment horizontal="right" vertical="center"/>
    </xf>
    <xf numFmtId="0" fontId="12" fillId="81" borderId="42" applyNumberFormat="0" applyProtection="0">
      <alignment horizontal="left" vertical="top" indent="1"/>
    </xf>
    <xf numFmtId="4" fontId="45" fillId="32" borderId="42" applyNumberFormat="0" applyProtection="0">
      <alignment horizontal="left" vertical="center" indent="1"/>
    </xf>
    <xf numFmtId="0" fontId="149" fillId="99" borderId="45" applyNumberFormat="0" applyAlignment="0" applyProtection="0"/>
    <xf numFmtId="4" fontId="129" fillId="111" borderId="54" applyNumberFormat="0" applyProtection="0">
      <alignment horizontal="left" vertical="center" indent="1"/>
    </xf>
    <xf numFmtId="4" fontId="134" fillId="95" borderId="54" applyNumberFormat="0" applyProtection="0">
      <alignment horizontal="right" vertical="center"/>
    </xf>
    <xf numFmtId="4" fontId="129" fillId="111" borderId="54" applyNumberFormat="0" applyProtection="0">
      <alignment horizontal="left" vertical="center" indent="1"/>
    </xf>
    <xf numFmtId="4" fontId="129" fillId="111" borderId="54" applyNumberFormat="0" applyProtection="0">
      <alignment horizontal="left" vertical="center" indent="1"/>
    </xf>
    <xf numFmtId="4" fontId="129" fillId="81" borderId="58" applyNumberFormat="0" applyProtection="0">
      <alignment horizontal="left" vertical="center" indent="1"/>
    </xf>
    <xf numFmtId="4" fontId="47" fillId="96" borderId="42" applyNumberFormat="0" applyProtection="0">
      <alignment horizontal="left" vertical="center" indent="1"/>
    </xf>
    <xf numFmtId="4" fontId="47" fillId="90" borderId="42" applyNumberFormat="0" applyProtection="0">
      <alignment horizontal="right" vertical="center"/>
    </xf>
    <xf numFmtId="4" fontId="153" fillId="148" borderId="42" applyNumberFormat="0" applyProtection="0">
      <alignment horizontal="right" vertical="center"/>
    </xf>
    <xf numFmtId="4" fontId="45" fillId="141" borderId="42" applyNumberFormat="0" applyProtection="0">
      <alignment horizontal="right" vertical="center"/>
    </xf>
    <xf numFmtId="4" fontId="138" fillId="21" borderId="67" applyNumberFormat="0" applyProtection="0">
      <alignment vertical="center"/>
    </xf>
    <xf numFmtId="0" fontId="117" fillId="106" borderId="45" applyNumberFormat="0" applyAlignment="0" applyProtection="0"/>
    <xf numFmtId="4" fontId="129" fillId="111" borderId="54" applyNumberFormat="0" applyProtection="0">
      <alignment horizontal="left" vertical="center" indent="1"/>
    </xf>
    <xf numFmtId="4" fontId="47" fillId="90" borderId="42" applyNumberFormat="0" applyProtection="0">
      <alignment horizontal="right" vertical="center"/>
    </xf>
    <xf numFmtId="4" fontId="47" fillId="96" borderId="42" applyNumberFormat="0" applyProtection="0">
      <alignment vertical="center"/>
    </xf>
    <xf numFmtId="0" fontId="136" fillId="123" borderId="54" applyNumberFormat="0" applyAlignment="0" applyProtection="0"/>
    <xf numFmtId="4" fontId="134" fillId="95" borderId="54" applyNumberFormat="0" applyProtection="0">
      <alignment horizontal="right" vertical="center"/>
    </xf>
    <xf numFmtId="0" fontId="108" fillId="0" borderId="66" applyNumberFormat="0" applyFill="0" applyAlignment="0" applyProtection="0"/>
    <xf numFmtId="4" fontId="44" fillId="80" borderId="42" applyNumberFormat="0" applyProtection="0">
      <alignment horizontal="left" vertical="center" indent="1"/>
    </xf>
    <xf numFmtId="4" fontId="129" fillId="111" borderId="54" applyNumberFormat="0" applyProtection="0">
      <alignment horizontal="left" vertical="center" indent="1"/>
    </xf>
    <xf numFmtId="0" fontId="129" fillId="93" borderId="42" applyNumberFormat="0" applyProtection="0">
      <alignment horizontal="left" vertical="top" indent="1"/>
    </xf>
    <xf numFmtId="4" fontId="47" fillId="81" borderId="42" applyNumberFormat="0" applyProtection="0">
      <alignment horizontal="left" vertical="center" indent="1"/>
    </xf>
    <xf numFmtId="0" fontId="12" fillId="95" borderId="67" applyNumberFormat="0">
      <protection locked="0"/>
    </xf>
    <xf numFmtId="4" fontId="47" fillId="85" borderId="42" applyNumberFormat="0" applyProtection="0">
      <alignment horizontal="right" vertical="center"/>
    </xf>
    <xf numFmtId="4" fontId="47" fillId="82" borderId="42" applyNumberFormat="0" applyProtection="0">
      <alignment horizontal="right" vertical="center"/>
    </xf>
    <xf numFmtId="4" fontId="109" fillId="80" borderId="42" applyNumberFormat="0" applyProtection="0">
      <alignment vertical="center"/>
    </xf>
    <xf numFmtId="4" fontId="47" fillId="86" borderId="42" applyNumberFormat="0" applyProtection="0">
      <alignment horizontal="right" vertical="center"/>
    </xf>
    <xf numFmtId="0" fontId="47" fillId="96" borderId="42" applyNumberFormat="0" applyProtection="0">
      <alignment horizontal="left" vertical="top" indent="1"/>
    </xf>
    <xf numFmtId="4" fontId="129" fillId="81" borderId="54" applyNumberFormat="0" applyProtection="0">
      <alignment horizontal="right" vertical="center"/>
    </xf>
    <xf numFmtId="4" fontId="45" fillId="142" borderId="42" applyNumberFormat="0" applyProtection="0">
      <alignment horizontal="right" vertical="center"/>
    </xf>
    <xf numFmtId="4" fontId="153" fillId="148" borderId="42" applyNumberFormat="0" applyProtection="0">
      <alignment horizontal="right" vertical="center"/>
    </xf>
    <xf numFmtId="4" fontId="47" fillId="83" borderId="42" applyNumberFormat="0" applyProtection="0">
      <alignment horizontal="right" vertical="center"/>
    </xf>
    <xf numFmtId="4" fontId="129" fillId="82" borderId="54" applyNumberFormat="0" applyProtection="0">
      <alignment horizontal="right" vertical="center"/>
    </xf>
    <xf numFmtId="4" fontId="129" fillId="90" borderId="54" applyNumberFormat="0" applyProtection="0">
      <alignment horizontal="right" vertical="center"/>
    </xf>
    <xf numFmtId="4" fontId="112" fillId="92" borderId="42" applyNumberFormat="0" applyProtection="0">
      <alignment horizontal="right" vertical="center"/>
    </xf>
    <xf numFmtId="4" fontId="47" fillId="89" borderId="42" applyNumberFormat="0" applyProtection="0">
      <alignment horizontal="right" vertical="center"/>
    </xf>
    <xf numFmtId="4" fontId="46" fillId="108" borderId="64" applyNumberFormat="0" applyProtection="0">
      <alignment horizontal="left" vertical="center" indent="1"/>
    </xf>
    <xf numFmtId="4" fontId="47" fillId="92" borderId="42" applyNumberFormat="0" applyProtection="0">
      <alignment horizontal="right" vertical="center"/>
    </xf>
    <xf numFmtId="4" fontId="12" fillId="93" borderId="58" applyNumberFormat="0" applyProtection="0">
      <alignment horizontal="left" vertical="center" indent="1"/>
    </xf>
    <xf numFmtId="4" fontId="45" fillId="32" borderId="42" applyNumberFormat="0" applyProtection="0">
      <alignment horizontal="left" vertical="center" indent="1"/>
    </xf>
    <xf numFmtId="4" fontId="129" fillId="88" borderId="54" applyNumberFormat="0" applyProtection="0">
      <alignment horizontal="right" vertical="center"/>
    </xf>
    <xf numFmtId="4" fontId="47" fillId="81" borderId="42" applyNumberFormat="0" applyProtection="0">
      <alignment horizontal="right" vertical="center"/>
    </xf>
    <xf numFmtId="0" fontId="12" fillId="94" borderId="42" applyNumberFormat="0" applyProtection="0">
      <alignment horizontal="left" vertical="center" indent="1"/>
    </xf>
    <xf numFmtId="4" fontId="47" fillId="90" borderId="42" applyNumberFormat="0" applyProtection="0">
      <alignment horizontal="right" vertical="center"/>
    </xf>
    <xf numFmtId="4" fontId="47" fillId="83" borderId="42" applyNumberFormat="0" applyProtection="0">
      <alignment horizontal="right" vertical="center"/>
    </xf>
    <xf numFmtId="4" fontId="45" fillId="142" borderId="42" applyNumberFormat="0" applyProtection="0">
      <alignment horizontal="right" vertical="center"/>
    </xf>
    <xf numFmtId="0" fontId="12" fillId="93" borderId="42" applyNumberFormat="0" applyProtection="0">
      <alignment horizontal="left" vertical="center" indent="1"/>
    </xf>
    <xf numFmtId="4" fontId="45" fillId="148" borderId="42" applyNumberFormat="0" applyProtection="0">
      <alignment vertical="center"/>
    </xf>
    <xf numFmtId="4" fontId="153" fillId="148" borderId="42" applyNumberFormat="0" applyProtection="0">
      <alignment horizontal="right" vertical="center"/>
    </xf>
    <xf numFmtId="4" fontId="46" fillId="108" borderId="64" applyNumberFormat="0" applyProtection="0">
      <alignment horizontal="left" vertical="center" indent="1"/>
    </xf>
    <xf numFmtId="0" fontId="129" fillId="93" borderId="42" applyNumberFormat="0" applyProtection="0">
      <alignment horizontal="left" vertical="top" indent="1"/>
    </xf>
    <xf numFmtId="0" fontId="12" fillId="81" borderId="42" applyNumberFormat="0" applyProtection="0">
      <alignment horizontal="left" vertical="center" indent="1"/>
    </xf>
    <xf numFmtId="4" fontId="153" fillId="148" borderId="42" applyNumberFormat="0" applyProtection="0">
      <alignment horizontal="right" vertical="center"/>
    </xf>
    <xf numFmtId="4" fontId="47" fillId="90" borderId="42" applyNumberFormat="0" applyProtection="0">
      <alignment horizontal="right" vertical="center"/>
    </xf>
    <xf numFmtId="0" fontId="12" fillId="93" borderId="42" applyNumberFormat="0" applyProtection="0">
      <alignment horizontal="left" vertical="top" indent="1"/>
    </xf>
    <xf numFmtId="4" fontId="47" fillId="88" borderId="42" applyNumberFormat="0" applyProtection="0">
      <alignment horizontal="right" vertical="center"/>
    </xf>
    <xf numFmtId="0" fontId="127" fillId="99" borderId="52" applyNumberFormat="0" applyAlignment="0" applyProtection="0"/>
    <xf numFmtId="0" fontId="127" fillId="123" borderId="52" applyNumberFormat="0" applyAlignment="0" applyProtection="0"/>
    <xf numFmtId="4" fontId="129" fillId="80" borderId="54" applyNumberFormat="0" applyProtection="0">
      <alignment vertical="center"/>
    </xf>
    <xf numFmtId="0" fontId="108" fillId="0" borderId="53" applyNumberFormat="0" applyFill="0" applyAlignment="0" applyProtection="0"/>
    <xf numFmtId="4" fontId="129" fillId="111" borderId="54" applyNumberFormat="0" applyProtection="0">
      <alignment horizontal="left" vertical="center" indent="1"/>
    </xf>
    <xf numFmtId="0" fontId="12" fillId="81" borderId="42" applyNumberFormat="0" applyProtection="0">
      <alignment horizontal="left" vertical="center" indent="1"/>
    </xf>
    <xf numFmtId="0" fontId="12" fillId="81" borderId="42" applyNumberFormat="0" applyProtection="0">
      <alignment horizontal="left" vertical="center" indent="1"/>
    </xf>
    <xf numFmtId="4" fontId="44" fillId="80" borderId="42" applyNumberFormat="0" applyProtection="0">
      <alignment vertical="center"/>
    </xf>
    <xf numFmtId="4" fontId="109" fillId="80" borderId="42" applyNumberFormat="0" applyProtection="0">
      <alignment vertical="center"/>
    </xf>
    <xf numFmtId="4" fontId="45" fillId="148" borderId="42" applyNumberFormat="0" applyProtection="0">
      <alignment horizontal="right" vertical="center"/>
    </xf>
    <xf numFmtId="4" fontId="45" fillId="108" borderId="42" applyNumberFormat="0" applyProtection="0">
      <alignment horizontal="right" vertical="center"/>
    </xf>
    <xf numFmtId="4" fontId="45" fillId="98" borderId="42" applyNumberFormat="0" applyProtection="0">
      <alignment horizontal="right" vertical="center"/>
    </xf>
    <xf numFmtId="0" fontId="12" fillId="81" borderId="42" applyNumberFormat="0" applyProtection="0">
      <alignment horizontal="left" vertical="top" indent="1"/>
    </xf>
    <xf numFmtId="0" fontId="131" fillId="96" borderId="42" applyNumberFormat="0" applyProtection="0">
      <alignment horizontal="left" vertical="top" indent="1"/>
    </xf>
    <xf numFmtId="0" fontId="12" fillId="92" borderId="42" applyNumberFormat="0" applyProtection="0">
      <alignment horizontal="left" vertical="center" indent="1"/>
    </xf>
    <xf numFmtId="4" fontId="129" fillId="87" borderId="54" applyNumberFormat="0" applyProtection="0">
      <alignment horizontal="right" vertical="center"/>
    </xf>
    <xf numFmtId="0" fontId="12" fillId="92" borderId="42" applyNumberFormat="0" applyProtection="0">
      <alignment horizontal="left" vertical="top" indent="1"/>
    </xf>
    <xf numFmtId="4" fontId="112" fillId="92" borderId="42" applyNumberFormat="0" applyProtection="0">
      <alignment horizontal="right" vertical="center"/>
    </xf>
    <xf numFmtId="4" fontId="110" fillId="92" borderId="42" applyNumberFormat="0" applyProtection="0">
      <alignment horizontal="right" vertical="center"/>
    </xf>
    <xf numFmtId="0" fontId="129" fillId="81" borderId="42" applyNumberFormat="0" applyProtection="0">
      <alignment horizontal="left" vertical="top" indent="1"/>
    </xf>
    <xf numFmtId="4" fontId="129" fillId="90" borderId="54" applyNumberFormat="0" applyProtection="0">
      <alignment horizontal="right" vertical="center"/>
    </xf>
    <xf numFmtId="4" fontId="47" fillId="81" borderId="42" applyNumberFormat="0" applyProtection="0">
      <alignment horizontal="right" vertical="center"/>
    </xf>
    <xf numFmtId="0" fontId="124" fillId="76" borderId="45" applyNumberFormat="0" applyAlignment="0" applyProtection="0"/>
    <xf numFmtId="4" fontId="129" fillId="81" borderId="58" applyNumberFormat="0" applyProtection="0">
      <alignment horizontal="left" vertical="center" indent="1"/>
    </xf>
    <xf numFmtId="0" fontId="12" fillId="96" borderId="51" applyNumberFormat="0" applyFont="0" applyAlignment="0" applyProtection="0"/>
    <xf numFmtId="4" fontId="47" fillId="81" borderId="42" applyNumberFormat="0" applyProtection="0">
      <alignment horizontal="right" vertical="center"/>
    </xf>
    <xf numFmtId="4" fontId="45" fillId="144" borderId="42" applyNumberFormat="0" applyProtection="0">
      <alignment horizontal="right" vertical="center"/>
    </xf>
    <xf numFmtId="0" fontId="143" fillId="99" borderId="45" applyNumberFormat="0" applyAlignment="0" applyProtection="0"/>
    <xf numFmtId="4" fontId="129" fillId="80" borderId="54" applyNumberFormat="0" applyProtection="0">
      <alignment vertical="center"/>
    </xf>
    <xf numFmtId="0" fontId="12" fillId="96" borderId="51" applyNumberFormat="0" applyFont="0" applyAlignment="0" applyProtection="0"/>
    <xf numFmtId="4" fontId="12" fillId="93" borderId="58" applyNumberFormat="0" applyProtection="0">
      <alignment horizontal="left" vertical="center" indent="1"/>
    </xf>
    <xf numFmtId="4" fontId="129" fillId="90" borderId="54" applyNumberFormat="0" applyProtection="0">
      <alignment horizontal="right" vertical="center"/>
    </xf>
    <xf numFmtId="0" fontId="12" fillId="81" borderId="42" applyNumberFormat="0" applyProtection="0">
      <alignment horizontal="left" vertical="center" indent="1"/>
    </xf>
    <xf numFmtId="4" fontId="46" fillId="108" borderId="42" applyNumberFormat="0" applyProtection="0">
      <alignment horizontal="left" vertical="center" indent="1"/>
    </xf>
    <xf numFmtId="0" fontId="129" fillId="75" borderId="54" applyNumberFormat="0" applyFont="0" applyAlignment="0" applyProtection="0"/>
    <xf numFmtId="4" fontId="129" fillId="84" borderId="58" applyNumberFormat="0" applyProtection="0">
      <alignment horizontal="right" vertical="center"/>
    </xf>
    <xf numFmtId="0" fontId="12" fillId="93" borderId="42" applyNumberFormat="0" applyProtection="0">
      <alignment horizontal="left" vertical="top" indent="1"/>
    </xf>
    <xf numFmtId="4" fontId="44" fillId="80" borderId="42" applyNumberFormat="0" applyProtection="0">
      <alignment vertical="center"/>
    </xf>
    <xf numFmtId="4" fontId="47" fillId="86" borderId="42" applyNumberFormat="0" applyProtection="0">
      <alignment horizontal="right" vertical="center"/>
    </xf>
    <xf numFmtId="4" fontId="129" fillId="84" borderId="58" applyNumberFormat="0" applyProtection="0">
      <alignment horizontal="right" vertical="center"/>
    </xf>
    <xf numFmtId="4" fontId="47" fillId="83" borderId="42" applyNumberFormat="0" applyProtection="0">
      <alignment horizontal="right" vertical="center"/>
    </xf>
    <xf numFmtId="4" fontId="47" fillId="96" borderId="42" applyNumberFormat="0" applyProtection="0">
      <alignment vertical="center"/>
    </xf>
    <xf numFmtId="4" fontId="47" fillId="83" borderId="42" applyNumberFormat="0" applyProtection="0">
      <alignment horizontal="right" vertical="center"/>
    </xf>
    <xf numFmtId="4" fontId="45" fillId="108" borderId="42" applyNumberFormat="0" applyProtection="0">
      <alignment horizontal="right" vertical="center"/>
    </xf>
    <xf numFmtId="4" fontId="129" fillId="82" borderId="54" applyNumberFormat="0" applyProtection="0">
      <alignment horizontal="right" vertical="center"/>
    </xf>
    <xf numFmtId="0" fontId="129" fillId="94" borderId="42" applyNumberFormat="0" applyProtection="0">
      <alignment horizontal="left" vertical="top" indent="1"/>
    </xf>
    <xf numFmtId="4" fontId="45" fillId="141" borderId="42" applyNumberFormat="0" applyProtection="0">
      <alignment horizontal="right" vertical="center"/>
    </xf>
    <xf numFmtId="4" fontId="45" fillId="98" borderId="42" applyNumberFormat="0" applyProtection="0">
      <alignment horizontal="right" vertical="center"/>
    </xf>
    <xf numFmtId="4" fontId="45" fillId="143" borderId="42" applyNumberFormat="0" applyProtection="0">
      <alignment horizontal="right" vertical="center"/>
    </xf>
    <xf numFmtId="4" fontId="47" fillId="85" borderId="42" applyNumberFormat="0" applyProtection="0">
      <alignment horizontal="right" vertical="center"/>
    </xf>
    <xf numFmtId="4" fontId="47" fillId="86" borderId="42" applyNumberFormat="0" applyProtection="0">
      <alignment horizontal="right" vertical="center"/>
    </xf>
    <xf numFmtId="4" fontId="112" fillId="92" borderId="42" applyNumberFormat="0" applyProtection="0">
      <alignment horizontal="right" vertical="center"/>
    </xf>
    <xf numFmtId="0" fontId="129" fillId="81" borderId="42" applyNumberFormat="0" applyProtection="0">
      <alignment horizontal="left" vertical="top" indent="1"/>
    </xf>
    <xf numFmtId="0" fontId="12" fillId="94" borderId="42" applyNumberFormat="0" applyProtection="0">
      <alignment horizontal="left" vertical="center" indent="1"/>
    </xf>
    <xf numFmtId="4" fontId="47" fillId="84" borderId="42" applyNumberFormat="0" applyProtection="0">
      <alignment horizontal="right" vertical="center"/>
    </xf>
    <xf numFmtId="4" fontId="109" fillId="80" borderId="42" applyNumberFormat="0" applyProtection="0">
      <alignment vertical="center"/>
    </xf>
    <xf numFmtId="0" fontId="12" fillId="94" borderId="42" applyNumberFormat="0" applyProtection="0">
      <alignment horizontal="left" vertical="center" indent="1"/>
    </xf>
    <xf numFmtId="0" fontId="12" fillId="96" borderId="51" applyNumberFormat="0" applyFont="0" applyAlignment="0" applyProtection="0"/>
    <xf numFmtId="4" fontId="47" fillId="81" borderId="42" applyNumberFormat="0" applyProtection="0">
      <alignment horizontal="left" vertical="center" indent="1"/>
    </xf>
    <xf numFmtId="4" fontId="129" fillId="89" borderId="54" applyNumberFormat="0" applyProtection="0">
      <alignment horizontal="right" vertical="center"/>
    </xf>
    <xf numFmtId="0" fontId="12" fillId="94" borderId="42" applyNumberFormat="0" applyProtection="0">
      <alignment horizontal="left" vertical="top" indent="1"/>
    </xf>
    <xf numFmtId="4" fontId="44" fillId="80" borderId="42" applyNumberFormat="0" applyProtection="0">
      <alignment horizontal="left" vertical="center" indent="1"/>
    </xf>
    <xf numFmtId="0" fontId="129" fillId="94" borderId="42" applyNumberFormat="0" applyProtection="0">
      <alignment horizontal="left" vertical="top" indent="1"/>
    </xf>
    <xf numFmtId="4" fontId="47" fillId="96" borderId="42" applyNumberFormat="0" applyProtection="0">
      <alignment vertical="center"/>
    </xf>
    <xf numFmtId="0" fontId="12" fillId="92" borderId="42" applyNumberFormat="0" applyProtection="0">
      <alignment horizontal="left" vertical="center" indent="1"/>
    </xf>
    <xf numFmtId="4" fontId="129" fillId="81" borderId="54" applyNumberFormat="0" applyProtection="0">
      <alignment horizontal="right" vertical="center"/>
    </xf>
    <xf numFmtId="4" fontId="47" fillId="82" borderId="42" applyNumberFormat="0" applyProtection="0">
      <alignment horizontal="right" vertical="center"/>
    </xf>
    <xf numFmtId="0" fontId="12" fillId="93" borderId="42" applyNumberFormat="0" applyProtection="0">
      <alignment horizontal="left" vertical="top" indent="1"/>
    </xf>
    <xf numFmtId="4" fontId="46" fillId="108" borderId="64" applyNumberFormat="0" applyProtection="0">
      <alignment horizontal="left" vertical="center" indent="1"/>
    </xf>
    <xf numFmtId="0" fontId="129" fillId="92" borderId="42" applyNumberFormat="0" applyProtection="0">
      <alignment horizontal="left" vertical="top" indent="1"/>
    </xf>
    <xf numFmtId="4" fontId="45" fillId="148" borderId="42" applyNumberFormat="0" applyProtection="0">
      <alignment horizontal="right" vertical="center"/>
    </xf>
    <xf numFmtId="4" fontId="45" fillId="98" borderId="42" applyNumberFormat="0" applyProtection="0">
      <alignment horizontal="right" vertical="center"/>
    </xf>
    <xf numFmtId="0" fontId="12" fillId="93" borderId="42" applyNumberFormat="0" applyProtection="0">
      <alignment horizontal="left" vertical="center" indent="1"/>
    </xf>
    <xf numFmtId="4" fontId="47" fillId="86" borderId="42" applyNumberFormat="0" applyProtection="0">
      <alignment horizontal="right" vertical="center"/>
    </xf>
    <xf numFmtId="4" fontId="129" fillId="85" borderId="54" applyNumberFormat="0" applyProtection="0">
      <alignment horizontal="right" vertical="center"/>
    </xf>
    <xf numFmtId="4" fontId="47" fillId="84" borderId="42" applyNumberFormat="0" applyProtection="0">
      <alignment horizontal="right" vertical="center"/>
    </xf>
    <xf numFmtId="4" fontId="44" fillId="80" borderId="42" applyNumberFormat="0" applyProtection="0">
      <alignment vertical="center"/>
    </xf>
    <xf numFmtId="0" fontId="12" fillId="81" borderId="42" applyNumberFormat="0" applyProtection="0">
      <alignment horizontal="left" vertical="top" indent="1"/>
    </xf>
    <xf numFmtId="0" fontId="117" fillId="106" borderId="45" applyNumberFormat="0" applyAlignment="0" applyProtection="0"/>
    <xf numFmtId="4" fontId="129" fillId="81" borderId="58" applyNumberFormat="0" applyProtection="0">
      <alignment horizontal="left" vertical="center" indent="1"/>
    </xf>
    <xf numFmtId="172" fontId="12" fillId="0" borderId="0"/>
    <xf numFmtId="4" fontId="129" fillId="89" borderId="54" applyNumberFormat="0" applyProtection="0">
      <alignment horizontal="right" vertical="center"/>
    </xf>
    <xf numFmtId="0" fontId="129" fillId="99" borderId="54" applyNumberFormat="0" applyProtection="0">
      <alignment horizontal="left" vertical="center" indent="1"/>
    </xf>
    <xf numFmtId="0" fontId="124" fillId="76" borderId="45" applyNumberFormat="0" applyAlignment="0" applyProtection="0"/>
    <xf numFmtId="4" fontId="45" fillId="98" borderId="42" applyNumberFormat="0" applyProtection="0">
      <alignment horizontal="right" vertical="center"/>
    </xf>
    <xf numFmtId="4" fontId="129" fillId="111" borderId="54" applyNumberFormat="0" applyProtection="0">
      <alignment horizontal="left" vertical="center" indent="1"/>
    </xf>
    <xf numFmtId="4" fontId="129" fillId="111" borderId="54" applyNumberFormat="0" applyProtection="0">
      <alignment horizontal="left" vertical="center" indent="1"/>
    </xf>
    <xf numFmtId="4" fontId="45" fillId="141" borderId="42" applyNumberFormat="0" applyProtection="0">
      <alignment horizontal="right" vertical="center"/>
    </xf>
    <xf numFmtId="4" fontId="131" fillId="99" borderId="42" applyNumberFormat="0" applyProtection="0">
      <alignment horizontal="left" vertical="center" indent="1"/>
    </xf>
    <xf numFmtId="0" fontId="47" fillId="81" borderId="42" applyNumberFormat="0" applyProtection="0">
      <alignment horizontal="left" vertical="top" indent="1"/>
    </xf>
    <xf numFmtId="0" fontId="129" fillId="92" borderId="54" applyNumberFormat="0" applyProtection="0">
      <alignment horizontal="left" vertical="center" indent="1"/>
    </xf>
    <xf numFmtId="4" fontId="112" fillId="92" borderId="42" applyNumberFormat="0" applyProtection="0">
      <alignment horizontal="right" vertical="center"/>
    </xf>
    <xf numFmtId="0" fontId="12" fillId="94" borderId="42" applyNumberFormat="0" applyProtection="0">
      <alignment horizontal="left" vertical="top" indent="1"/>
    </xf>
    <xf numFmtId="4" fontId="129" fillId="32" borderId="54" applyNumberFormat="0" applyProtection="0">
      <alignment horizontal="left" vertical="center" indent="1"/>
    </xf>
    <xf numFmtId="4" fontId="129" fillId="111" borderId="54" applyNumberFormat="0" applyProtection="0">
      <alignment horizontal="left" vertical="center" indent="1"/>
    </xf>
    <xf numFmtId="4" fontId="129" fillId="80" borderId="54" applyNumberFormat="0" applyProtection="0">
      <alignment vertical="center"/>
    </xf>
    <xf numFmtId="4" fontId="47" fillId="82" borderId="42" applyNumberFormat="0" applyProtection="0">
      <alignment horizontal="right" vertical="center"/>
    </xf>
    <xf numFmtId="4" fontId="45" fillId="144" borderId="42" applyNumberFormat="0" applyProtection="0">
      <alignment horizontal="right" vertical="center"/>
    </xf>
    <xf numFmtId="0" fontId="108" fillId="0" borderId="53" applyNumberFormat="0" applyFill="0" applyAlignment="0" applyProtection="0"/>
    <xf numFmtId="4" fontId="129" fillId="87" borderId="54" applyNumberFormat="0" applyProtection="0">
      <alignment horizontal="right" vertical="center"/>
    </xf>
    <xf numFmtId="0" fontId="129" fillId="94" borderId="54" applyNumberFormat="0" applyProtection="0">
      <alignment horizontal="left" vertical="center" indent="1"/>
    </xf>
    <xf numFmtId="0" fontId="12" fillId="93" borderId="42" applyNumberFormat="0" applyProtection="0">
      <alignment horizontal="left" vertical="center" indent="1"/>
    </xf>
    <xf numFmtId="4" fontId="47" fillId="89" borderId="42" applyNumberFormat="0" applyProtection="0">
      <alignment horizontal="right" vertical="center"/>
    </xf>
    <xf numFmtId="0" fontId="49" fillId="93" borderId="60" applyBorder="0"/>
    <xf numFmtId="0" fontId="12" fillId="81" borderId="42" applyNumberFormat="0" applyProtection="0">
      <alignment horizontal="left" vertical="center" indent="1"/>
    </xf>
    <xf numFmtId="4" fontId="109" fillId="80" borderId="42" applyNumberFormat="0" applyProtection="0">
      <alignment vertical="center"/>
    </xf>
    <xf numFmtId="4" fontId="47" fillId="82" borderId="42" applyNumberFormat="0" applyProtection="0">
      <alignment horizontal="right" vertical="center"/>
    </xf>
    <xf numFmtId="0" fontId="12" fillId="92" borderId="42" applyNumberFormat="0" applyProtection="0">
      <alignment horizontal="left" vertical="top" indent="1"/>
    </xf>
    <xf numFmtId="4" fontId="47" fillId="90" borderId="42" applyNumberFormat="0" applyProtection="0">
      <alignment horizontal="right" vertical="center"/>
    </xf>
    <xf numFmtId="4" fontId="129" fillId="80" borderId="54" applyNumberFormat="0" applyProtection="0">
      <alignment vertical="center"/>
    </xf>
    <xf numFmtId="4" fontId="47" fillId="83" borderId="42" applyNumberFormat="0" applyProtection="0">
      <alignment horizontal="right" vertical="center"/>
    </xf>
    <xf numFmtId="4" fontId="129" fillId="87" borderId="54" applyNumberFormat="0" applyProtection="0">
      <alignment horizontal="right" vertical="center"/>
    </xf>
    <xf numFmtId="4" fontId="131" fillId="96" borderId="42" applyNumberFormat="0" applyProtection="0">
      <alignment vertical="center"/>
    </xf>
    <xf numFmtId="0" fontId="12" fillId="94" borderId="42" applyNumberFormat="0" applyProtection="0">
      <alignment horizontal="left" vertical="top" indent="1"/>
    </xf>
    <xf numFmtId="4" fontId="129" fillId="81" borderId="58" applyNumberFormat="0" applyProtection="0">
      <alignment horizontal="left" vertical="center" indent="1"/>
    </xf>
    <xf numFmtId="4" fontId="129" fillId="84" borderId="58" applyNumberFormat="0" applyProtection="0">
      <alignment horizontal="right" vertical="center"/>
    </xf>
    <xf numFmtId="0" fontId="12" fillId="93" borderId="42" applyNumberFormat="0" applyProtection="0">
      <alignment horizontal="left" vertical="top" indent="1"/>
    </xf>
    <xf numFmtId="0" fontId="129" fillId="93" borderId="42" applyNumberFormat="0" applyProtection="0">
      <alignment horizontal="left" vertical="top" indent="1"/>
    </xf>
    <xf numFmtId="0" fontId="12" fillId="94" borderId="42" applyNumberFormat="0" applyProtection="0">
      <alignment horizontal="left" vertical="center" indent="1"/>
    </xf>
    <xf numFmtId="4" fontId="47" fillId="89" borderId="42" applyNumberFormat="0" applyProtection="0">
      <alignment horizontal="right" vertical="center"/>
    </xf>
    <xf numFmtId="0" fontId="132" fillId="80" borderId="42" applyNumberFormat="0" applyProtection="0">
      <alignment horizontal="left" vertical="top" indent="1"/>
    </xf>
    <xf numFmtId="4" fontId="129" fillId="111" borderId="54" applyNumberFormat="0" applyProtection="0">
      <alignment horizontal="left" vertical="center" indent="1"/>
    </xf>
    <xf numFmtId="4" fontId="129" fillId="82" borderId="54" applyNumberFormat="0" applyProtection="0">
      <alignment horizontal="right" vertical="center"/>
    </xf>
    <xf numFmtId="4" fontId="129" fillId="88" borderId="54" applyNumberFormat="0" applyProtection="0">
      <alignment horizontal="right" vertical="center"/>
    </xf>
    <xf numFmtId="4" fontId="44" fillId="80" borderId="42" applyNumberFormat="0" applyProtection="0">
      <alignment horizontal="left" vertical="center" indent="1"/>
    </xf>
    <xf numFmtId="4" fontId="47" fillId="89" borderId="42" applyNumberFormat="0" applyProtection="0">
      <alignment horizontal="right" vertical="center"/>
    </xf>
    <xf numFmtId="0" fontId="108" fillId="0" borderId="66" applyNumberFormat="0" applyFill="0" applyAlignment="0" applyProtection="0"/>
    <xf numFmtId="0" fontId="108" fillId="0" borderId="66" applyNumberFormat="0" applyFill="0" applyAlignment="0" applyProtection="0"/>
    <xf numFmtId="0" fontId="12" fillId="93" borderId="42" applyNumberFormat="0" applyProtection="0">
      <alignment horizontal="left" vertical="center" indent="1"/>
    </xf>
    <xf numFmtId="4" fontId="47" fillId="82" borderId="42" applyNumberFormat="0" applyProtection="0">
      <alignment horizontal="right" vertical="center"/>
    </xf>
    <xf numFmtId="4" fontId="45" fillId="32" borderId="42" applyNumberFormat="0" applyProtection="0">
      <alignment horizontal="left" vertical="center" indent="1"/>
    </xf>
    <xf numFmtId="0" fontId="12" fillId="93" borderId="42" applyNumberFormat="0" applyProtection="0">
      <alignment horizontal="left" vertical="top" indent="1"/>
    </xf>
    <xf numFmtId="4" fontId="47" fillId="87" borderId="42" applyNumberFormat="0" applyProtection="0">
      <alignment horizontal="right" vertical="center"/>
    </xf>
    <xf numFmtId="4" fontId="129" fillId="88" borderId="54" applyNumberFormat="0" applyProtection="0">
      <alignment horizontal="right" vertical="center"/>
    </xf>
    <xf numFmtId="0" fontId="124" fillId="76" borderId="45" applyNumberFormat="0" applyAlignment="0" applyProtection="0"/>
    <xf numFmtId="4" fontId="45" fillId="146" borderId="42" applyNumberFormat="0" applyProtection="0">
      <alignment horizontal="right" vertical="center"/>
    </xf>
    <xf numFmtId="4" fontId="45" fillId="142" borderId="42" applyNumberFormat="0" applyProtection="0">
      <alignment horizontal="right" vertical="center"/>
    </xf>
    <xf numFmtId="4" fontId="47" fillId="86" borderId="42" applyNumberFormat="0" applyProtection="0">
      <alignment horizontal="right" vertical="center"/>
    </xf>
    <xf numFmtId="4" fontId="47" fillId="81" borderId="42" applyNumberFormat="0" applyProtection="0">
      <alignment horizontal="left" vertical="center" indent="1"/>
    </xf>
    <xf numFmtId="4" fontId="110" fillId="92" borderId="42" applyNumberFormat="0" applyProtection="0">
      <alignment horizontal="right" vertical="center"/>
    </xf>
    <xf numFmtId="4" fontId="47" fillId="96" borderId="42" applyNumberFormat="0" applyProtection="0">
      <alignment horizontal="left" vertical="center" indent="1"/>
    </xf>
    <xf numFmtId="4" fontId="47" fillId="96" borderId="42" applyNumberFormat="0" applyProtection="0">
      <alignment vertical="center"/>
    </xf>
    <xf numFmtId="0" fontId="12" fillId="94" borderId="42" applyNumberFormat="0" applyProtection="0">
      <alignment horizontal="left" vertical="center" indent="1"/>
    </xf>
    <xf numFmtId="0" fontId="12" fillId="81" borderId="42" applyNumberFormat="0" applyProtection="0">
      <alignment horizontal="left" vertical="center" indent="1"/>
    </xf>
    <xf numFmtId="0" fontId="127" fillId="123" borderId="52" applyNumberFormat="0" applyAlignment="0" applyProtection="0"/>
    <xf numFmtId="4" fontId="47" fillId="90" borderId="42" applyNumberFormat="0" applyProtection="0">
      <alignment horizontal="right" vertical="center"/>
    </xf>
    <xf numFmtId="4" fontId="47" fillId="88" borderId="42" applyNumberFormat="0" applyProtection="0">
      <alignment horizontal="right" vertical="center"/>
    </xf>
    <xf numFmtId="4" fontId="47" fillId="87" borderId="42" applyNumberFormat="0" applyProtection="0">
      <alignment horizontal="right" vertical="center"/>
    </xf>
    <xf numFmtId="0" fontId="44" fillId="80" borderId="42" applyNumberFormat="0" applyProtection="0">
      <alignment horizontal="left" vertical="top" indent="1"/>
    </xf>
    <xf numFmtId="4" fontId="109" fillId="80" borderId="42" applyNumberFormat="0" applyProtection="0">
      <alignment vertical="center"/>
    </xf>
    <xf numFmtId="0" fontId="129" fillId="127" borderId="54" applyNumberFormat="0" applyProtection="0">
      <alignment horizontal="left" vertical="center" indent="1"/>
    </xf>
    <xf numFmtId="4" fontId="45" fillId="148" borderId="42" applyNumberFormat="0" applyProtection="0">
      <alignment vertical="center"/>
    </xf>
    <xf numFmtId="0" fontId="143" fillId="99" borderId="45" applyNumberFormat="0" applyAlignment="0" applyProtection="0"/>
    <xf numFmtId="4" fontId="110" fillId="92" borderId="42" applyNumberFormat="0" applyProtection="0">
      <alignment horizontal="right" vertical="center"/>
    </xf>
    <xf numFmtId="4" fontId="45" fillId="28" borderId="42" applyNumberFormat="0" applyProtection="0">
      <alignment horizontal="right" vertical="center"/>
    </xf>
    <xf numFmtId="0" fontId="12" fillId="81" borderId="42" applyNumberFormat="0" applyProtection="0">
      <alignment horizontal="left" vertical="center" indent="1"/>
    </xf>
    <xf numFmtId="4" fontId="44" fillId="80" borderId="42" applyNumberFormat="0" applyProtection="0">
      <alignment horizontal="left" vertical="center" indent="1"/>
    </xf>
    <xf numFmtId="0" fontId="12" fillId="94" borderId="42" applyNumberFormat="0" applyProtection="0">
      <alignment horizontal="left" vertical="center" indent="1"/>
    </xf>
    <xf numFmtId="4" fontId="45" fillId="146" borderId="42" applyNumberFormat="0" applyProtection="0">
      <alignment horizontal="right" vertical="center"/>
    </xf>
    <xf numFmtId="0" fontId="12" fillId="81" borderId="42" applyNumberFormat="0" applyProtection="0">
      <alignment horizontal="left" vertical="top" indent="1"/>
    </xf>
    <xf numFmtId="185" fontId="27" fillId="0" borderId="16" applyFill="0"/>
    <xf numFmtId="4" fontId="45" fillId="144" borderId="42" applyNumberFormat="0" applyProtection="0">
      <alignment horizontal="right" vertical="center"/>
    </xf>
    <xf numFmtId="0" fontId="124" fillId="76" borderId="54" applyNumberFormat="0" applyAlignment="0" applyProtection="0"/>
    <xf numFmtId="0" fontId="12" fillId="92" borderId="42" applyNumberFormat="0" applyProtection="0">
      <alignment horizontal="left" vertical="center" indent="1"/>
    </xf>
    <xf numFmtId="4" fontId="129" fillId="32" borderId="54" applyNumberFormat="0" applyProtection="0">
      <alignment horizontal="left" vertical="center" indent="1"/>
    </xf>
    <xf numFmtId="4" fontId="129" fillId="111" borderId="54" applyNumberFormat="0" applyProtection="0">
      <alignment horizontal="left" vertical="center" indent="1"/>
    </xf>
    <xf numFmtId="0" fontId="12" fillId="93" borderId="42" applyNumberFormat="0" applyProtection="0">
      <alignment horizontal="left" vertical="top" indent="1"/>
    </xf>
    <xf numFmtId="4" fontId="45" fillId="110" borderId="42" applyNumberFormat="0" applyProtection="0">
      <alignment horizontal="right" vertical="center"/>
    </xf>
    <xf numFmtId="0" fontId="12" fillId="94" borderId="42" applyNumberFormat="0" applyProtection="0">
      <alignment horizontal="left" vertical="center" indent="1"/>
    </xf>
    <xf numFmtId="4" fontId="47" fillId="92" borderId="42" applyNumberFormat="0" applyProtection="0">
      <alignment horizontal="right" vertical="center"/>
    </xf>
    <xf numFmtId="4" fontId="47" fillId="81" borderId="42" applyNumberFormat="0" applyProtection="0">
      <alignment horizontal="right" vertical="center"/>
    </xf>
    <xf numFmtId="4" fontId="44" fillId="80" borderId="42" applyNumberFormat="0" applyProtection="0">
      <alignment horizontal="left" vertical="center" indent="1"/>
    </xf>
    <xf numFmtId="0" fontId="12" fillId="93" borderId="42" applyNumberFormat="0" applyProtection="0">
      <alignment horizontal="left" vertical="center" indent="1"/>
    </xf>
    <xf numFmtId="4" fontId="47" fillId="96" borderId="42" applyNumberFormat="0" applyProtection="0">
      <alignment horizontal="left" vertical="center" indent="1"/>
    </xf>
    <xf numFmtId="4" fontId="47" fillId="89" borderId="42" applyNumberFormat="0" applyProtection="0">
      <alignment horizontal="right" vertical="center"/>
    </xf>
    <xf numFmtId="4" fontId="152" fillId="32" borderId="42" applyNumberFormat="0" applyProtection="0">
      <alignment vertical="center"/>
    </xf>
    <xf numFmtId="0" fontId="129" fillId="92" borderId="54" applyNumberFormat="0" applyProtection="0">
      <alignment horizontal="left" vertical="center" indent="1"/>
    </xf>
    <xf numFmtId="0" fontId="12" fillId="92" borderId="42" applyNumberFormat="0" applyProtection="0">
      <alignment horizontal="left" vertical="top" indent="1"/>
    </xf>
    <xf numFmtId="4" fontId="47" fillId="87" borderId="42" applyNumberFormat="0" applyProtection="0">
      <alignment horizontal="right" vertical="center"/>
    </xf>
    <xf numFmtId="0" fontId="12" fillId="75" borderId="51" applyNumberFormat="0" applyFont="0" applyAlignment="0" applyProtection="0"/>
    <xf numFmtId="0" fontId="47" fillId="96" borderId="42" applyNumberFormat="0" applyProtection="0">
      <alignment horizontal="left" vertical="top" indent="1"/>
    </xf>
    <xf numFmtId="0" fontId="12" fillId="94" borderId="42" applyNumberFormat="0" applyProtection="0">
      <alignment horizontal="left" vertical="top" indent="1"/>
    </xf>
    <xf numFmtId="4" fontId="45" fillId="143" borderId="42" applyNumberFormat="0" applyProtection="0">
      <alignment horizontal="right" vertical="center"/>
    </xf>
    <xf numFmtId="0" fontId="149" fillId="99" borderId="45" applyNumberFormat="0" applyAlignment="0" applyProtection="0"/>
    <xf numFmtId="0" fontId="129" fillId="94" borderId="42" applyNumberFormat="0" applyProtection="0">
      <alignment horizontal="left" vertical="top" indent="1"/>
    </xf>
    <xf numFmtId="0" fontId="129" fillId="81" borderId="42" applyNumberFormat="0" applyProtection="0">
      <alignment horizontal="left" vertical="top" indent="1"/>
    </xf>
    <xf numFmtId="4" fontId="47" fillId="85" borderId="42" applyNumberFormat="0" applyProtection="0">
      <alignment horizontal="right" vertical="center"/>
    </xf>
    <xf numFmtId="0" fontId="131" fillId="81" borderId="42" applyNumberFormat="0" applyProtection="0">
      <alignment horizontal="left" vertical="top" indent="1"/>
    </xf>
    <xf numFmtId="4" fontId="45" fillId="28" borderId="42" applyNumberFormat="0" applyProtection="0">
      <alignment horizontal="right" vertical="center"/>
    </xf>
    <xf numFmtId="0" fontId="127" fillId="106" borderId="52" applyNumberFormat="0" applyAlignment="0" applyProtection="0"/>
    <xf numFmtId="4" fontId="129" fillId="85" borderId="54" applyNumberFormat="0" applyProtection="0">
      <alignment horizontal="right" vertical="center"/>
    </xf>
    <xf numFmtId="4" fontId="129" fillId="126" borderId="54" applyNumberFormat="0" applyProtection="0">
      <alignment horizontal="right" vertical="center"/>
    </xf>
    <xf numFmtId="0" fontId="12" fillId="75" borderId="51" applyNumberFormat="0" applyFont="0" applyAlignment="0" applyProtection="0"/>
    <xf numFmtId="4" fontId="131" fillId="96" borderId="42" applyNumberFormat="0" applyProtection="0">
      <alignment vertical="center"/>
    </xf>
    <xf numFmtId="0" fontId="129" fillId="92" borderId="54" applyNumberFormat="0" applyProtection="0">
      <alignment horizontal="left" vertical="center" indent="1"/>
    </xf>
    <xf numFmtId="4" fontId="47" fillId="81" borderId="42" applyNumberFormat="0" applyProtection="0">
      <alignment horizontal="right" vertical="center"/>
    </xf>
    <xf numFmtId="0" fontId="129" fillId="92" borderId="42" applyNumberFormat="0" applyProtection="0">
      <alignment horizontal="left" vertical="top" indent="1"/>
    </xf>
    <xf numFmtId="0" fontId="129" fillId="127" borderId="54" applyNumberFormat="0" applyProtection="0">
      <alignment horizontal="left" vertical="center" indent="1"/>
    </xf>
    <xf numFmtId="0" fontId="129" fillId="92" borderId="42" applyNumberFormat="0" applyProtection="0">
      <alignment horizontal="left" vertical="top" indent="1"/>
    </xf>
    <xf numFmtId="4" fontId="44" fillId="80" borderId="42" applyNumberFormat="0" applyProtection="0">
      <alignment horizontal="left" vertical="center" indent="1"/>
    </xf>
    <xf numFmtId="4" fontId="47" fillId="85" borderId="42" applyNumberFormat="0" applyProtection="0">
      <alignment horizontal="right" vertical="center"/>
    </xf>
    <xf numFmtId="4" fontId="129" fillId="80" borderId="54" applyNumberFormat="0" applyProtection="0">
      <alignment vertical="center"/>
    </xf>
    <xf numFmtId="185" fontId="48" fillId="0" borderId="14"/>
    <xf numFmtId="0" fontId="149" fillId="99" borderId="45" applyNumberFormat="0" applyAlignment="0" applyProtection="0"/>
    <xf numFmtId="4" fontId="44" fillId="80" borderId="42" applyNumberFormat="0" applyProtection="0">
      <alignment horizontal="left" vertical="center" indent="1"/>
    </xf>
    <xf numFmtId="4" fontId="47" fillId="87" borderId="42" applyNumberFormat="0" applyProtection="0">
      <alignment horizontal="right" vertical="center"/>
    </xf>
    <xf numFmtId="4" fontId="47" fillId="96" borderId="42" applyNumberFormat="0" applyProtection="0">
      <alignment horizontal="left" vertical="center" indent="1"/>
    </xf>
    <xf numFmtId="4" fontId="129" fillId="111" borderId="54" applyNumberFormat="0" applyProtection="0">
      <alignment horizontal="left" vertical="center" indent="1"/>
    </xf>
    <xf numFmtId="4" fontId="129" fillId="81" borderId="54" applyNumberFormat="0" applyProtection="0">
      <alignment horizontal="right" vertical="center"/>
    </xf>
    <xf numFmtId="0" fontId="108" fillId="0" borderId="53" applyNumberFormat="0" applyFill="0" applyAlignment="0" applyProtection="0"/>
    <xf numFmtId="4" fontId="129" fillId="81" borderId="58" applyNumberFormat="0" applyProtection="0">
      <alignment horizontal="left" vertical="center" indent="1"/>
    </xf>
    <xf numFmtId="0" fontId="132" fillId="80" borderId="42" applyNumberFormat="0" applyProtection="0">
      <alignment horizontal="left" vertical="top" indent="1"/>
    </xf>
    <xf numFmtId="4" fontId="129" fillId="90" borderId="54" applyNumberFormat="0" applyProtection="0">
      <alignment horizontal="right" vertical="center"/>
    </xf>
    <xf numFmtId="0" fontId="129" fillId="81" borderId="42" applyNumberFormat="0" applyProtection="0">
      <alignment horizontal="left" vertical="top" indent="1"/>
    </xf>
    <xf numFmtId="4" fontId="45" fillId="143" borderId="42" applyNumberFormat="0" applyProtection="0">
      <alignment horizontal="right" vertical="center"/>
    </xf>
    <xf numFmtId="4" fontId="153" fillId="148" borderId="42" applyNumberFormat="0" applyProtection="0">
      <alignment vertical="center"/>
    </xf>
    <xf numFmtId="0" fontId="124" fillId="76" borderId="45" applyNumberFormat="0" applyAlignment="0" applyProtection="0"/>
    <xf numFmtId="0" fontId="12" fillId="94" borderId="42" applyNumberFormat="0" applyProtection="0">
      <alignment horizontal="left" vertical="center" indent="1"/>
    </xf>
    <xf numFmtId="0" fontId="12" fillId="93" borderId="42" applyNumberFormat="0" applyProtection="0">
      <alignment horizontal="left" vertical="center" indent="1"/>
    </xf>
    <xf numFmtId="4" fontId="47" fillId="85" borderId="42" applyNumberFormat="0" applyProtection="0">
      <alignment horizontal="right" vertical="center"/>
    </xf>
    <xf numFmtId="4" fontId="129" fillId="80" borderId="54" applyNumberFormat="0" applyProtection="0">
      <alignment vertical="center"/>
    </xf>
    <xf numFmtId="4" fontId="129" fillId="111" borderId="54" applyNumberFormat="0" applyProtection="0">
      <alignment horizontal="left" vertical="center" indent="1"/>
    </xf>
    <xf numFmtId="0" fontId="12" fillId="93" borderId="42" applyNumberFormat="0" applyProtection="0">
      <alignment horizontal="left" vertical="center" indent="1"/>
    </xf>
    <xf numFmtId="0" fontId="12" fillId="81" borderId="42" applyNumberFormat="0" applyProtection="0">
      <alignment horizontal="left" vertical="center" indent="1"/>
    </xf>
    <xf numFmtId="4" fontId="47" fillId="92" borderId="42" applyNumberFormat="0" applyProtection="0">
      <alignment horizontal="right" vertical="center"/>
    </xf>
    <xf numFmtId="4" fontId="47" fillId="90" borderId="42" applyNumberFormat="0" applyProtection="0">
      <alignment horizontal="right" vertical="center"/>
    </xf>
    <xf numFmtId="4" fontId="110" fillId="96" borderId="42" applyNumberFormat="0" applyProtection="0">
      <alignment vertical="center"/>
    </xf>
    <xf numFmtId="4" fontId="45" fillId="145" borderId="42" applyNumberFormat="0" applyProtection="0">
      <alignment horizontal="right" vertical="center"/>
    </xf>
    <xf numFmtId="0" fontId="108" fillId="0" borderId="66" applyNumberFormat="0" applyFill="0" applyAlignment="0" applyProtection="0"/>
    <xf numFmtId="0" fontId="12" fillId="92" borderId="42" applyNumberFormat="0" applyProtection="0">
      <alignment horizontal="left" vertical="top" indent="1"/>
    </xf>
    <xf numFmtId="4" fontId="47" fillId="87" borderId="42" applyNumberFormat="0" applyProtection="0">
      <alignment horizontal="right" vertical="center"/>
    </xf>
    <xf numFmtId="4" fontId="45" fillId="148" borderId="42" applyNumberFormat="0" applyProtection="0">
      <alignment vertical="center"/>
    </xf>
    <xf numFmtId="0" fontId="129" fillId="94" borderId="42" applyNumberFormat="0" applyProtection="0">
      <alignment horizontal="left" vertical="top" indent="1"/>
    </xf>
    <xf numFmtId="4" fontId="45" fillId="143" borderId="42" applyNumberFormat="0" applyProtection="0">
      <alignment horizontal="right" vertical="center"/>
    </xf>
    <xf numFmtId="4" fontId="129" fillId="86" borderId="54" applyNumberFormat="0" applyProtection="0">
      <alignment horizontal="right" vertical="center"/>
    </xf>
    <xf numFmtId="0" fontId="12" fillId="81" borderId="42" applyNumberFormat="0" applyProtection="0">
      <alignment horizontal="left" vertical="top" indent="1"/>
    </xf>
    <xf numFmtId="4" fontId="47" fillId="84" borderId="42" applyNumberFormat="0" applyProtection="0">
      <alignment horizontal="right" vertical="center"/>
    </xf>
    <xf numFmtId="0" fontId="124" fillId="76" borderId="54" applyNumberFormat="0" applyAlignment="0" applyProtection="0"/>
    <xf numFmtId="0" fontId="12" fillId="93" borderId="42" applyNumberFormat="0" applyProtection="0">
      <alignment horizontal="left" vertical="center" indent="1"/>
    </xf>
    <xf numFmtId="4" fontId="47" fillId="86" borderId="42" applyNumberFormat="0" applyProtection="0">
      <alignment horizontal="right" vertical="center"/>
    </xf>
    <xf numFmtId="4" fontId="45" fillId="142" borderId="42" applyNumberFormat="0" applyProtection="0">
      <alignment horizontal="right" vertical="center"/>
    </xf>
    <xf numFmtId="4" fontId="47" fillId="84" borderId="42" applyNumberFormat="0" applyProtection="0">
      <alignment horizontal="right" vertical="center"/>
    </xf>
    <xf numFmtId="4" fontId="47" fillId="83" borderId="42" applyNumberFormat="0" applyProtection="0">
      <alignment horizontal="right" vertical="center"/>
    </xf>
    <xf numFmtId="4" fontId="129" fillId="0" borderId="54" applyNumberFormat="0" applyProtection="0">
      <alignment horizontal="right" vertical="center"/>
    </xf>
    <xf numFmtId="0" fontId="12" fillId="81" borderId="42" applyNumberFormat="0" applyProtection="0">
      <alignment horizontal="left" vertical="center" indent="1"/>
    </xf>
    <xf numFmtId="4" fontId="129" fillId="111" borderId="54" applyNumberFormat="0" applyProtection="0">
      <alignment horizontal="left" vertical="center" indent="1"/>
    </xf>
    <xf numFmtId="4" fontId="46" fillId="108" borderId="42" applyNumberFormat="0" applyProtection="0">
      <alignment horizontal="left" vertical="center" indent="1"/>
    </xf>
    <xf numFmtId="0" fontId="129" fillId="93" borderId="42" applyNumberFormat="0" applyProtection="0">
      <alignment horizontal="left" vertical="top" indent="1"/>
    </xf>
    <xf numFmtId="0" fontId="136" fillId="123" borderId="54" applyNumberFormat="0" applyAlignment="0" applyProtection="0"/>
    <xf numFmtId="4" fontId="129" fillId="32" borderId="54" applyNumberFormat="0" applyProtection="0">
      <alignment horizontal="left" vertical="center" indent="1"/>
    </xf>
    <xf numFmtId="4" fontId="129" fillId="92" borderId="58" applyNumberFormat="0" applyProtection="0">
      <alignment horizontal="left" vertical="center" indent="1"/>
    </xf>
    <xf numFmtId="4" fontId="134" fillId="95" borderId="54" applyNumberFormat="0" applyProtection="0">
      <alignment horizontal="right" vertical="center"/>
    </xf>
    <xf numFmtId="0" fontId="129" fillId="81" borderId="42" applyNumberFormat="0" applyProtection="0">
      <alignment horizontal="left" vertical="top" indent="1"/>
    </xf>
    <xf numFmtId="4" fontId="129" fillId="81" borderId="58" applyNumberFormat="0" applyProtection="0">
      <alignment horizontal="left" vertical="center" indent="1"/>
    </xf>
    <xf numFmtId="0" fontId="44" fillId="80" borderId="42" applyNumberFormat="0" applyProtection="0">
      <alignment horizontal="left" vertical="top" indent="1"/>
    </xf>
    <xf numFmtId="0" fontId="117" fillId="106" borderId="45" applyNumberFormat="0" applyAlignment="0" applyProtection="0"/>
    <xf numFmtId="4" fontId="129" fillId="82" borderId="54" applyNumberFormat="0" applyProtection="0">
      <alignment horizontal="right" vertical="center"/>
    </xf>
    <xf numFmtId="4" fontId="134" fillId="95" borderId="54" applyNumberFormat="0" applyProtection="0">
      <alignment horizontal="right" vertical="center"/>
    </xf>
    <xf numFmtId="4" fontId="45" fillId="32" borderId="42" applyNumberFormat="0" applyProtection="0">
      <alignment horizontal="left" vertical="center" indent="1"/>
    </xf>
    <xf numFmtId="4" fontId="112" fillId="92" borderId="42" applyNumberFormat="0" applyProtection="0">
      <alignment horizontal="right" vertical="center"/>
    </xf>
    <xf numFmtId="0" fontId="12" fillId="81" borderId="42" applyNumberFormat="0" applyProtection="0">
      <alignment horizontal="left" vertical="top" indent="1"/>
    </xf>
    <xf numFmtId="0" fontId="129" fillId="92" borderId="42" applyNumberFormat="0" applyProtection="0">
      <alignment horizontal="left" vertical="top" indent="1"/>
    </xf>
    <xf numFmtId="4" fontId="47" fillId="89" borderId="42" applyNumberFormat="0" applyProtection="0">
      <alignment horizontal="right" vertical="center"/>
    </xf>
    <xf numFmtId="4" fontId="47" fillId="83" borderId="42" applyNumberFormat="0" applyProtection="0">
      <alignment horizontal="right" vertical="center"/>
    </xf>
    <xf numFmtId="4" fontId="45" fillId="108" borderId="42" applyNumberFormat="0" applyProtection="0">
      <alignment horizontal="right" vertical="center"/>
    </xf>
    <xf numFmtId="4" fontId="129" fillId="90" borderId="54" applyNumberFormat="0" applyProtection="0">
      <alignment horizontal="right" vertical="center"/>
    </xf>
    <xf numFmtId="4" fontId="112" fillId="92" borderId="42" applyNumberFormat="0" applyProtection="0">
      <alignment horizontal="right" vertical="center"/>
    </xf>
    <xf numFmtId="4" fontId="47" fillId="96" borderId="42" applyNumberFormat="0" applyProtection="0">
      <alignment horizontal="left" vertical="center" indent="1"/>
    </xf>
    <xf numFmtId="4" fontId="110" fillId="92" borderId="42" applyNumberFormat="0" applyProtection="0">
      <alignment horizontal="right" vertical="center"/>
    </xf>
    <xf numFmtId="4" fontId="12" fillId="93" borderId="58" applyNumberFormat="0" applyProtection="0">
      <alignment horizontal="left" vertical="center" indent="1"/>
    </xf>
    <xf numFmtId="4" fontId="44" fillId="80" borderId="42" applyNumberFormat="0" applyProtection="0">
      <alignment vertical="center"/>
    </xf>
    <xf numFmtId="0" fontId="12" fillId="95" borderId="67" applyNumberFormat="0">
      <protection locked="0"/>
    </xf>
    <xf numFmtId="4" fontId="129" fillId="91" borderId="58" applyNumberFormat="0" applyProtection="0">
      <alignment horizontal="left" vertical="center" indent="1"/>
    </xf>
    <xf numFmtId="0" fontId="47" fillId="81" borderId="42" applyNumberFormat="0" applyProtection="0">
      <alignment horizontal="left" vertical="top" indent="1"/>
    </xf>
    <xf numFmtId="4" fontId="110" fillId="96" borderId="42" applyNumberFormat="0" applyProtection="0">
      <alignment vertical="center"/>
    </xf>
    <xf numFmtId="4" fontId="12" fillId="93" borderId="58" applyNumberFormat="0" applyProtection="0">
      <alignment horizontal="left" vertical="center" indent="1"/>
    </xf>
    <xf numFmtId="4" fontId="47" fillId="82" borderId="42" applyNumberFormat="0" applyProtection="0">
      <alignment horizontal="right" vertical="center"/>
    </xf>
    <xf numFmtId="4" fontId="129" fillId="89" borderId="54" applyNumberFormat="0" applyProtection="0">
      <alignment horizontal="right" vertical="center"/>
    </xf>
    <xf numFmtId="4" fontId="47" fillId="86" borderId="42" applyNumberFormat="0" applyProtection="0">
      <alignment horizontal="right" vertical="center"/>
    </xf>
    <xf numFmtId="4" fontId="109" fillId="80" borderId="42" applyNumberFormat="0" applyProtection="0">
      <alignment vertical="center"/>
    </xf>
    <xf numFmtId="4" fontId="47" fillId="88" borderId="42" applyNumberFormat="0" applyProtection="0">
      <alignment horizontal="right" vertical="center"/>
    </xf>
    <xf numFmtId="0" fontId="129" fillId="94" borderId="42" applyNumberFormat="0" applyProtection="0">
      <alignment horizontal="left" vertical="top" indent="1"/>
    </xf>
    <xf numFmtId="4" fontId="44" fillId="80" borderId="42" applyNumberFormat="0" applyProtection="0">
      <alignment horizontal="left" vertical="center" indent="1"/>
    </xf>
    <xf numFmtId="4" fontId="47" fillId="81" borderId="42" applyNumberFormat="0" applyProtection="0">
      <alignment horizontal="left" vertical="center" indent="1"/>
    </xf>
    <xf numFmtId="0" fontId="47" fillId="81" borderId="42" applyNumberFormat="0" applyProtection="0">
      <alignment horizontal="left" vertical="top" indent="1"/>
    </xf>
    <xf numFmtId="4" fontId="45" fillId="143" borderId="42" applyNumberFormat="0" applyProtection="0">
      <alignment horizontal="right" vertical="center"/>
    </xf>
    <xf numFmtId="4" fontId="110" fillId="96" borderId="42" applyNumberFormat="0" applyProtection="0">
      <alignment vertical="center"/>
    </xf>
    <xf numFmtId="4" fontId="129" fillId="85" borderId="54" applyNumberFormat="0" applyProtection="0">
      <alignment horizontal="right" vertical="center"/>
    </xf>
    <xf numFmtId="4" fontId="129" fillId="87" borderId="54" applyNumberFormat="0" applyProtection="0">
      <alignment horizontal="right" vertical="center"/>
    </xf>
    <xf numFmtId="4" fontId="47" fillId="81" borderId="42" applyNumberFormat="0" applyProtection="0">
      <alignment horizontal="right" vertical="center"/>
    </xf>
    <xf numFmtId="4" fontId="47" fillId="96" borderId="42" applyNumberFormat="0" applyProtection="0">
      <alignment horizontal="left" vertical="center" indent="1"/>
    </xf>
    <xf numFmtId="4" fontId="129" fillId="86" borderId="54" applyNumberFormat="0" applyProtection="0">
      <alignment horizontal="right" vertical="center"/>
    </xf>
    <xf numFmtId="0" fontId="149" fillId="99" borderId="45" applyNumberFormat="0" applyAlignment="0" applyProtection="0"/>
    <xf numFmtId="0" fontId="129" fillId="75" borderId="54" applyNumberFormat="0" applyFont="0" applyAlignment="0" applyProtection="0"/>
    <xf numFmtId="0" fontId="129" fillId="92" borderId="54" applyNumberFormat="0" applyProtection="0">
      <alignment horizontal="left" vertical="center" indent="1"/>
    </xf>
    <xf numFmtId="0" fontId="12" fillId="92" borderId="42" applyNumberFormat="0" applyProtection="0">
      <alignment horizontal="left" vertical="center" indent="1"/>
    </xf>
    <xf numFmtId="4" fontId="47" fillId="83" borderId="42" applyNumberFormat="0" applyProtection="0">
      <alignment horizontal="right" vertical="center"/>
    </xf>
    <xf numFmtId="4" fontId="129" fillId="88" borderId="54" applyNumberFormat="0" applyProtection="0">
      <alignment horizontal="right" vertical="center"/>
    </xf>
    <xf numFmtId="4" fontId="111" fillId="109" borderId="64" applyNumberFormat="0" applyProtection="0">
      <alignment horizontal="left" vertical="center" indent="1"/>
    </xf>
    <xf numFmtId="0" fontId="12" fillId="92" borderId="42" applyNumberFormat="0" applyProtection="0">
      <alignment horizontal="left" vertical="center" indent="1"/>
    </xf>
    <xf numFmtId="0" fontId="131" fillId="81" borderId="42" applyNumberFormat="0" applyProtection="0">
      <alignment horizontal="left" vertical="top" indent="1"/>
    </xf>
    <xf numFmtId="4" fontId="12" fillId="93" borderId="58" applyNumberFormat="0" applyProtection="0">
      <alignment horizontal="left" vertical="center" indent="1"/>
    </xf>
    <xf numFmtId="0" fontId="127" fillId="123" borderId="52" applyNumberFormat="0" applyAlignment="0" applyProtection="0"/>
    <xf numFmtId="0" fontId="44" fillId="80" borderId="42" applyNumberFormat="0" applyProtection="0">
      <alignment horizontal="left" vertical="top" indent="1"/>
    </xf>
    <xf numFmtId="4" fontId="109" fillId="80" borderId="42" applyNumberFormat="0" applyProtection="0">
      <alignment vertical="center"/>
    </xf>
    <xf numFmtId="4" fontId="109" fillId="80" borderId="42" applyNumberFormat="0" applyProtection="0">
      <alignment vertical="center"/>
    </xf>
    <xf numFmtId="0" fontId="127" fillId="106" borderId="52" applyNumberFormat="0" applyAlignment="0" applyProtection="0"/>
    <xf numFmtId="0" fontId="108" fillId="0" borderId="53" applyNumberFormat="0" applyFill="0" applyAlignment="0" applyProtection="0"/>
    <xf numFmtId="0" fontId="12" fillId="94" borderId="42" applyNumberFormat="0" applyProtection="0">
      <alignment horizontal="left" vertical="top" indent="1"/>
    </xf>
    <xf numFmtId="0" fontId="117" fillId="106" borderId="45" applyNumberFormat="0" applyAlignment="0" applyProtection="0"/>
    <xf numFmtId="4" fontId="12" fillId="93" borderId="58" applyNumberFormat="0" applyProtection="0">
      <alignment horizontal="left" vertical="center" indent="1"/>
    </xf>
    <xf numFmtId="4" fontId="129" fillId="81" borderId="58" applyNumberFormat="0" applyProtection="0">
      <alignment horizontal="left" vertical="center" indent="1"/>
    </xf>
    <xf numFmtId="4" fontId="129" fillId="89" borderId="54" applyNumberFormat="0" applyProtection="0">
      <alignment horizontal="right" vertical="center"/>
    </xf>
    <xf numFmtId="4" fontId="47" fillId="89" borderId="42" applyNumberFormat="0" applyProtection="0">
      <alignment horizontal="right" vertical="center"/>
    </xf>
    <xf numFmtId="4" fontId="46" fillId="108" borderId="42" applyNumberFormat="0" applyProtection="0">
      <alignment horizontal="left" vertical="center" indent="1"/>
    </xf>
    <xf numFmtId="0" fontId="12" fillId="92" borderId="42" applyNumberFormat="0" applyProtection="0">
      <alignment horizontal="left" vertical="center" indent="1"/>
    </xf>
    <xf numFmtId="4" fontId="133" fillId="97" borderId="58" applyNumberFormat="0" applyProtection="0">
      <alignment horizontal="left" vertical="center" indent="1"/>
    </xf>
    <xf numFmtId="4" fontId="129" fillId="80" borderId="54" applyNumberFormat="0" applyProtection="0">
      <alignment vertical="center"/>
    </xf>
    <xf numFmtId="0" fontId="127" fillId="99" borderId="52" applyNumberFormat="0" applyAlignment="0" applyProtection="0"/>
    <xf numFmtId="4" fontId="110" fillId="92" borderId="42" applyNumberFormat="0" applyProtection="0">
      <alignment horizontal="right" vertical="center"/>
    </xf>
    <xf numFmtId="4" fontId="47" fillId="90" borderId="42" applyNumberFormat="0" applyProtection="0">
      <alignment horizontal="right" vertical="center"/>
    </xf>
    <xf numFmtId="0" fontId="129" fillId="75" borderId="54" applyNumberFormat="0" applyFont="0" applyAlignment="0" applyProtection="0"/>
    <xf numFmtId="4" fontId="129" fillId="32" borderId="54" applyNumberFormat="0" applyProtection="0">
      <alignment horizontal="left" vertical="center" indent="1"/>
    </xf>
    <xf numFmtId="0" fontId="17" fillId="0" borderId="0"/>
    <xf numFmtId="4" fontId="47" fillId="96" borderId="42" applyNumberFormat="0" applyProtection="0">
      <alignment horizontal="left" vertical="center" indent="1"/>
    </xf>
    <xf numFmtId="4" fontId="47" fillId="89" borderId="42" applyNumberFormat="0" applyProtection="0">
      <alignment horizontal="right" vertical="center"/>
    </xf>
    <xf numFmtId="4" fontId="47" fillId="82" borderId="42" applyNumberFormat="0" applyProtection="0">
      <alignment horizontal="right" vertical="center"/>
    </xf>
    <xf numFmtId="4" fontId="47" fillId="85" borderId="42" applyNumberFormat="0" applyProtection="0">
      <alignment horizontal="right" vertical="center"/>
    </xf>
    <xf numFmtId="4" fontId="129" fillId="87" borderId="54" applyNumberFormat="0" applyProtection="0">
      <alignment horizontal="right" vertical="center"/>
    </xf>
    <xf numFmtId="0" fontId="136" fillId="123" borderId="54" applyNumberFormat="0" applyAlignment="0" applyProtection="0"/>
    <xf numFmtId="4" fontId="47" fillId="82" borderId="42" applyNumberFormat="0" applyProtection="0">
      <alignment horizontal="right" vertical="center"/>
    </xf>
    <xf numFmtId="4" fontId="12" fillId="93" borderId="58" applyNumberFormat="0" applyProtection="0">
      <alignment horizontal="left" vertical="center" indent="1"/>
    </xf>
    <xf numFmtId="4" fontId="129" fillId="111" borderId="54" applyNumberFormat="0" applyProtection="0">
      <alignment horizontal="left" vertical="center" indent="1"/>
    </xf>
    <xf numFmtId="0" fontId="12" fillId="81" borderId="42" applyNumberFormat="0" applyProtection="0">
      <alignment horizontal="left" vertical="center" indent="1"/>
    </xf>
    <xf numFmtId="4" fontId="47" fillId="81" borderId="42" applyNumberFormat="0" applyProtection="0">
      <alignment horizontal="right" vertical="center"/>
    </xf>
    <xf numFmtId="4" fontId="47" fillId="82" borderId="42" applyNumberFormat="0" applyProtection="0">
      <alignment horizontal="right" vertical="center"/>
    </xf>
    <xf numFmtId="4" fontId="45" fillId="108" borderId="42" applyNumberFormat="0" applyProtection="0">
      <alignment horizontal="right" vertical="center"/>
    </xf>
    <xf numFmtId="0" fontId="12" fillId="81" borderId="42" applyNumberFormat="0" applyProtection="0">
      <alignment horizontal="left" vertical="center" indent="1"/>
    </xf>
    <xf numFmtId="0" fontId="108" fillId="0" borderId="66" applyNumberFormat="0" applyFill="0" applyAlignment="0" applyProtection="0"/>
    <xf numFmtId="0" fontId="12" fillId="94" borderId="42" applyNumberFormat="0" applyProtection="0">
      <alignment horizontal="left" vertical="center" indent="1"/>
    </xf>
    <xf numFmtId="4" fontId="45" fillId="146" borderId="42" applyNumberFormat="0" applyProtection="0">
      <alignment horizontal="right" vertical="center"/>
    </xf>
    <xf numFmtId="0" fontId="12" fillId="75" borderId="51" applyNumberFormat="0" applyFont="0" applyAlignment="0" applyProtection="0"/>
    <xf numFmtId="0" fontId="127" fillId="106" borderId="52" applyNumberFormat="0" applyAlignment="0" applyProtection="0"/>
    <xf numFmtId="0" fontId="127" fillId="99" borderId="52" applyNumberFormat="0" applyAlignment="0" applyProtection="0"/>
    <xf numFmtId="4" fontId="138" fillId="32" borderId="54" applyNumberFormat="0" applyProtection="0">
      <alignment vertical="center"/>
    </xf>
    <xf numFmtId="185" fontId="48" fillId="0" borderId="14"/>
    <xf numFmtId="4" fontId="45" fillId="144" borderId="42" applyNumberFormat="0" applyProtection="0">
      <alignment horizontal="right" vertical="center"/>
    </xf>
    <xf numFmtId="4" fontId="152" fillId="32" borderId="42" applyNumberFormat="0" applyProtection="0">
      <alignment vertical="center"/>
    </xf>
    <xf numFmtId="4" fontId="47" fillId="88" borderId="42" applyNumberFormat="0" applyProtection="0">
      <alignment horizontal="right" vertical="center"/>
    </xf>
    <xf numFmtId="0" fontId="143" fillId="99" borderId="45" applyNumberFormat="0" applyAlignment="0" applyProtection="0"/>
    <xf numFmtId="4" fontId="129" fillId="82" borderId="54" applyNumberFormat="0" applyProtection="0">
      <alignment horizontal="right" vertical="center"/>
    </xf>
    <xf numFmtId="0" fontId="124" fillId="76" borderId="45" applyNumberFormat="0" applyAlignment="0" applyProtection="0"/>
    <xf numFmtId="4" fontId="47" fillId="82" borderId="42" applyNumberFormat="0" applyProtection="0">
      <alignment horizontal="right" vertical="center"/>
    </xf>
    <xf numFmtId="4" fontId="45" fillId="28" borderId="42" applyNumberFormat="0" applyProtection="0">
      <alignment horizontal="right" vertical="center"/>
    </xf>
    <xf numFmtId="4" fontId="129" fillId="111" borderId="54" applyNumberFormat="0" applyProtection="0">
      <alignment horizontal="left" vertical="center" indent="1"/>
    </xf>
    <xf numFmtId="0" fontId="12" fillId="94" borderId="42" applyNumberFormat="0" applyProtection="0">
      <alignment horizontal="left" vertical="center" indent="1"/>
    </xf>
    <xf numFmtId="0" fontId="12" fillId="92" borderId="42" applyNumberFormat="0" applyProtection="0">
      <alignment horizontal="left" vertical="top" indent="1"/>
    </xf>
    <xf numFmtId="4" fontId="112" fillId="92" borderId="42" applyNumberFormat="0" applyProtection="0">
      <alignment horizontal="right" vertical="center"/>
    </xf>
    <xf numFmtId="4" fontId="45" fillId="32" borderId="42" applyNumberFormat="0" applyProtection="0">
      <alignment horizontal="left" vertical="center" indent="1"/>
    </xf>
    <xf numFmtId="0" fontId="124" fillId="76" borderId="54" applyNumberFormat="0" applyAlignment="0" applyProtection="0"/>
    <xf numFmtId="0" fontId="12" fillId="94" borderId="42" applyNumberFormat="0" applyProtection="0">
      <alignment horizontal="left" vertical="top" indent="1"/>
    </xf>
    <xf numFmtId="4" fontId="45" fillId="141" borderId="42" applyNumberFormat="0" applyProtection="0">
      <alignment horizontal="right" vertical="center"/>
    </xf>
    <xf numFmtId="0" fontId="129" fillId="92" borderId="42" applyNumberFormat="0" applyProtection="0">
      <alignment horizontal="left" vertical="top" indent="1"/>
    </xf>
    <xf numFmtId="4" fontId="47" fillId="89" borderId="42" applyNumberFormat="0" applyProtection="0">
      <alignment horizontal="right" vertical="center"/>
    </xf>
    <xf numFmtId="4" fontId="47" fillId="89" borderId="42" applyNumberFormat="0" applyProtection="0">
      <alignment horizontal="right" vertical="center"/>
    </xf>
    <xf numFmtId="4" fontId="131" fillId="99" borderId="42" applyNumberFormat="0" applyProtection="0">
      <alignment horizontal="left" vertical="center" indent="1"/>
    </xf>
    <xf numFmtId="4" fontId="131" fillId="96" borderId="42" applyNumberFormat="0" applyProtection="0">
      <alignment vertical="center"/>
    </xf>
    <xf numFmtId="0" fontId="129" fillId="94" borderId="54" applyNumberFormat="0" applyProtection="0">
      <alignment horizontal="left" vertical="center" indent="1"/>
    </xf>
    <xf numFmtId="0" fontId="129" fillId="92" borderId="54" applyNumberFormat="0" applyProtection="0">
      <alignment horizontal="left" vertical="center" indent="1"/>
    </xf>
    <xf numFmtId="4" fontId="129" fillId="86" borderId="54" applyNumberFormat="0" applyProtection="0">
      <alignment horizontal="right" vertical="center"/>
    </xf>
    <xf numFmtId="4" fontId="129" fillId="87" borderId="54" applyNumberFormat="0" applyProtection="0">
      <alignment horizontal="right" vertical="center"/>
    </xf>
    <xf numFmtId="4" fontId="129" fillId="82" borderId="54" applyNumberFormat="0" applyProtection="0">
      <alignment horizontal="right" vertical="center"/>
    </xf>
    <xf numFmtId="4" fontId="129" fillId="126" borderId="54" applyNumberFormat="0" applyProtection="0">
      <alignment horizontal="right" vertical="center"/>
    </xf>
    <xf numFmtId="0" fontId="129" fillId="75" borderId="54" applyNumberFormat="0" applyFont="0" applyAlignment="0" applyProtection="0"/>
    <xf numFmtId="0" fontId="129" fillId="99" borderId="54" applyNumberFormat="0" applyProtection="0">
      <alignment horizontal="left" vertical="center" indent="1"/>
    </xf>
    <xf numFmtId="0" fontId="124" fillId="76" borderId="45" applyNumberFormat="0" applyAlignment="0" applyProtection="0"/>
    <xf numFmtId="4" fontId="129" fillId="0" borderId="54" applyNumberFormat="0" applyProtection="0">
      <alignment horizontal="right" vertical="center"/>
    </xf>
    <xf numFmtId="4" fontId="47" fillId="81" borderId="42" applyNumberFormat="0" applyProtection="0">
      <alignment horizontal="left" vertical="center" indent="1"/>
    </xf>
    <xf numFmtId="4" fontId="45" fillId="144" borderId="42" applyNumberFormat="0" applyProtection="0">
      <alignment horizontal="right" vertical="center"/>
    </xf>
    <xf numFmtId="0" fontId="129" fillId="81" borderId="42" applyNumberFormat="0" applyProtection="0">
      <alignment horizontal="left" vertical="top" indent="1"/>
    </xf>
    <xf numFmtId="4" fontId="45" fillId="108" borderId="42" applyNumberFormat="0" applyProtection="0">
      <alignment horizontal="right" vertical="center"/>
    </xf>
    <xf numFmtId="4" fontId="134" fillId="95" borderId="54" applyNumberFormat="0" applyProtection="0">
      <alignment horizontal="right" vertical="center"/>
    </xf>
    <xf numFmtId="0" fontId="108" fillId="0" borderId="53" applyNumberFormat="0" applyFill="0" applyAlignment="0" applyProtection="0"/>
    <xf numFmtId="0" fontId="117" fillId="106" borderId="45" applyNumberFormat="0" applyAlignment="0" applyProtection="0"/>
    <xf numFmtId="4" fontId="47" fillId="88" borderId="42" applyNumberFormat="0" applyProtection="0">
      <alignment horizontal="right" vertical="center"/>
    </xf>
    <xf numFmtId="4" fontId="45" fillId="144" borderId="42" applyNumberFormat="0" applyProtection="0">
      <alignment horizontal="right" vertical="center"/>
    </xf>
    <xf numFmtId="4" fontId="129" fillId="86" borderId="54" applyNumberFormat="0" applyProtection="0">
      <alignment horizontal="right" vertical="center"/>
    </xf>
    <xf numFmtId="0" fontId="47" fillId="81" borderId="42" applyNumberFormat="0" applyProtection="0">
      <alignment horizontal="left" vertical="top" indent="1"/>
    </xf>
    <xf numFmtId="4" fontId="12" fillId="93" borderId="58" applyNumberFormat="0" applyProtection="0">
      <alignment horizontal="left" vertical="center" indent="1"/>
    </xf>
    <xf numFmtId="0" fontId="47" fillId="96" borderId="42" applyNumberFormat="0" applyProtection="0">
      <alignment horizontal="left" vertical="top" indent="1"/>
    </xf>
    <xf numFmtId="4" fontId="47" fillId="92" borderId="42" applyNumberFormat="0" applyProtection="0">
      <alignment horizontal="right" vertical="center"/>
    </xf>
    <xf numFmtId="4" fontId="110" fillId="96" borderId="42" applyNumberFormat="0" applyProtection="0">
      <alignment vertical="center"/>
    </xf>
    <xf numFmtId="0" fontId="12" fillId="95" borderId="67" applyNumberFormat="0">
      <protection locked="0"/>
    </xf>
    <xf numFmtId="0" fontId="12" fillId="93" borderId="42" applyNumberFormat="0" applyProtection="0">
      <alignment horizontal="left" vertical="top" indent="1"/>
    </xf>
    <xf numFmtId="4" fontId="47" fillId="89" borderId="42" applyNumberFormat="0" applyProtection="0">
      <alignment horizontal="right" vertical="center"/>
    </xf>
    <xf numFmtId="4" fontId="47" fillId="86" borderId="42" applyNumberFormat="0" applyProtection="0">
      <alignment horizontal="right" vertical="center"/>
    </xf>
    <xf numFmtId="4" fontId="129" fillId="85" borderId="54" applyNumberFormat="0" applyProtection="0">
      <alignment horizontal="right" vertical="center"/>
    </xf>
    <xf numFmtId="4" fontId="47" fillId="87" borderId="42" applyNumberFormat="0" applyProtection="0">
      <alignment horizontal="right" vertical="center"/>
    </xf>
    <xf numFmtId="4" fontId="47" fillId="92" borderId="42" applyNumberFormat="0" applyProtection="0">
      <alignment horizontal="right" vertical="center"/>
    </xf>
    <xf numFmtId="0" fontId="129" fillId="94" borderId="54" applyNumberFormat="0" applyProtection="0">
      <alignment horizontal="left" vertical="center" indent="1"/>
    </xf>
    <xf numFmtId="4" fontId="47" fillId="88" borderId="42" applyNumberFormat="0" applyProtection="0">
      <alignment horizontal="right" vertical="center"/>
    </xf>
    <xf numFmtId="0" fontId="129" fillId="99" borderId="54" applyNumberFormat="0" applyProtection="0">
      <alignment horizontal="left" vertical="center" indent="1"/>
    </xf>
    <xf numFmtId="0" fontId="129" fillId="94" borderId="42" applyNumberFormat="0" applyProtection="0">
      <alignment horizontal="left" vertical="top" indent="1"/>
    </xf>
    <xf numFmtId="4" fontId="45" fillId="145" borderId="42" applyNumberFormat="0" applyProtection="0">
      <alignment horizontal="right" vertical="center"/>
    </xf>
    <xf numFmtId="0" fontId="12" fillId="92" borderId="42" applyNumberFormat="0" applyProtection="0">
      <alignment horizontal="left" vertical="top" indent="1"/>
    </xf>
    <xf numFmtId="4" fontId="47" fillId="84" borderId="42" applyNumberFormat="0" applyProtection="0">
      <alignment horizontal="right" vertical="center"/>
    </xf>
    <xf numFmtId="4" fontId="47" fillId="81" borderId="42" applyNumberFormat="0" applyProtection="0">
      <alignment horizontal="left" vertical="center" indent="1"/>
    </xf>
    <xf numFmtId="4" fontId="112" fillId="92" borderId="42" applyNumberFormat="0" applyProtection="0">
      <alignment horizontal="right" vertical="center"/>
    </xf>
    <xf numFmtId="4" fontId="112" fillId="92" borderId="42" applyNumberFormat="0" applyProtection="0">
      <alignment horizontal="right" vertical="center"/>
    </xf>
    <xf numFmtId="4" fontId="154" fillId="148" borderId="42" applyNumberFormat="0" applyProtection="0">
      <alignment horizontal="right" vertical="center"/>
    </xf>
    <xf numFmtId="4" fontId="152" fillId="32" borderId="42" applyNumberFormat="0" applyProtection="0">
      <alignment vertical="center"/>
    </xf>
    <xf numFmtId="4" fontId="47" fillId="85" borderId="42" applyNumberFormat="0" applyProtection="0">
      <alignment horizontal="right" vertical="center"/>
    </xf>
    <xf numFmtId="4" fontId="154" fillId="148" borderId="42" applyNumberFormat="0" applyProtection="0">
      <alignment horizontal="right" vertical="center"/>
    </xf>
    <xf numFmtId="4" fontId="154" fillId="148" borderId="42" applyNumberFormat="0" applyProtection="0">
      <alignment horizontal="right" vertical="center"/>
    </xf>
    <xf numFmtId="4" fontId="45" fillId="108" borderId="42" applyNumberFormat="0" applyProtection="0">
      <alignment horizontal="right" vertical="center"/>
    </xf>
    <xf numFmtId="4" fontId="47" fillId="89" borderId="42" applyNumberFormat="0" applyProtection="0">
      <alignment horizontal="right" vertical="center"/>
    </xf>
    <xf numFmtId="4" fontId="45" fillId="145" borderId="42" applyNumberFormat="0" applyProtection="0">
      <alignment horizontal="right" vertical="center"/>
    </xf>
    <xf numFmtId="4" fontId="45" fillId="142" borderId="42" applyNumberFormat="0" applyProtection="0">
      <alignment horizontal="right" vertical="center"/>
    </xf>
    <xf numFmtId="4" fontId="47" fillId="81" borderId="42" applyNumberFormat="0" applyProtection="0">
      <alignment horizontal="left" vertical="center" indent="1"/>
    </xf>
    <xf numFmtId="0" fontId="44" fillId="80" borderId="42" applyNumberFormat="0" applyProtection="0">
      <alignment horizontal="left" vertical="top" indent="1"/>
    </xf>
    <xf numFmtId="4" fontId="129" fillId="111" borderId="54" applyNumberFormat="0" applyProtection="0">
      <alignment horizontal="left" vertical="center" indent="1"/>
    </xf>
    <xf numFmtId="4" fontId="112" fillId="92" borderId="42" applyNumberFormat="0" applyProtection="0">
      <alignment horizontal="right" vertical="center"/>
    </xf>
    <xf numFmtId="4" fontId="12" fillId="93" borderId="58" applyNumberFormat="0" applyProtection="0">
      <alignment horizontal="left" vertical="center" indent="1"/>
    </xf>
    <xf numFmtId="4" fontId="12" fillId="93" borderId="58" applyNumberFormat="0" applyProtection="0">
      <alignment horizontal="left" vertical="center" indent="1"/>
    </xf>
    <xf numFmtId="4" fontId="129" fillId="84" borderId="58" applyNumberFormat="0" applyProtection="0">
      <alignment horizontal="right" vertical="center"/>
    </xf>
    <xf numFmtId="0" fontId="47" fillId="81" borderId="42" applyNumberFormat="0" applyProtection="0">
      <alignment horizontal="left" vertical="top" indent="1"/>
    </xf>
    <xf numFmtId="4" fontId="129" fillId="111" borderId="54" applyNumberFormat="0" applyProtection="0">
      <alignment horizontal="left" vertical="center" indent="1"/>
    </xf>
    <xf numFmtId="4" fontId="45" fillId="143" borderId="42" applyNumberFormat="0" applyProtection="0">
      <alignment horizontal="right" vertical="center"/>
    </xf>
    <xf numFmtId="4" fontId="129" fillId="90" borderId="54" applyNumberFormat="0" applyProtection="0">
      <alignment horizontal="right" vertical="center"/>
    </xf>
    <xf numFmtId="0" fontId="12" fillId="81" borderId="42" applyNumberFormat="0" applyProtection="0">
      <alignment horizontal="left" vertical="top" indent="1"/>
    </xf>
    <xf numFmtId="4" fontId="47" fillId="83" borderId="42" applyNumberFormat="0" applyProtection="0">
      <alignment horizontal="right" vertical="center"/>
    </xf>
    <xf numFmtId="0" fontId="12" fillId="93" borderId="42" applyNumberFormat="0" applyProtection="0">
      <alignment horizontal="left" vertical="top" indent="1"/>
    </xf>
    <xf numFmtId="4" fontId="109" fillId="80" borderId="42" applyNumberFormat="0" applyProtection="0">
      <alignment vertical="center"/>
    </xf>
    <xf numFmtId="4" fontId="129" fillId="85" borderId="54" applyNumberFormat="0" applyProtection="0">
      <alignment horizontal="right" vertical="center"/>
    </xf>
    <xf numFmtId="4" fontId="47" fillId="81" borderId="42" applyNumberFormat="0" applyProtection="0">
      <alignment horizontal="right" vertical="center"/>
    </xf>
    <xf numFmtId="0" fontId="12" fillId="94" borderId="42" applyNumberFormat="0" applyProtection="0">
      <alignment horizontal="left" vertical="top" indent="1"/>
    </xf>
    <xf numFmtId="0" fontId="12" fillId="92" borderId="42" applyNumberFormat="0" applyProtection="0">
      <alignment horizontal="left" vertical="top" indent="1"/>
    </xf>
    <xf numFmtId="0" fontId="132" fillId="80" borderId="42" applyNumberFormat="0" applyProtection="0">
      <alignment horizontal="left" vertical="top" indent="1"/>
    </xf>
    <xf numFmtId="4" fontId="44" fillId="80" borderId="42" applyNumberFormat="0" applyProtection="0">
      <alignment vertical="center"/>
    </xf>
    <xf numFmtId="4" fontId="45" fillId="146" borderId="42" applyNumberFormat="0" applyProtection="0">
      <alignment horizontal="right" vertical="center"/>
    </xf>
    <xf numFmtId="4" fontId="47" fillId="81" borderId="42" applyNumberFormat="0" applyProtection="0">
      <alignment horizontal="right" vertical="center"/>
    </xf>
    <xf numFmtId="0" fontId="12" fillId="92" borderId="42" applyNumberFormat="0" applyProtection="0">
      <alignment horizontal="left" vertical="center" indent="1"/>
    </xf>
    <xf numFmtId="4" fontId="46" fillId="108" borderId="64" applyNumberFormat="0" applyProtection="0">
      <alignment horizontal="left" vertical="center" indent="1"/>
    </xf>
    <xf numFmtId="4" fontId="47" fillId="84" borderId="42" applyNumberFormat="0" applyProtection="0">
      <alignment horizontal="right" vertical="center"/>
    </xf>
    <xf numFmtId="0" fontId="12" fillId="94" borderId="42" applyNumberFormat="0" applyProtection="0">
      <alignment horizontal="left" vertical="center" indent="1"/>
    </xf>
    <xf numFmtId="4" fontId="129" fillId="126" borderId="54" applyNumberFormat="0" applyProtection="0">
      <alignment horizontal="right" vertical="center"/>
    </xf>
    <xf numFmtId="0" fontId="127" fillId="106" borderId="52" applyNumberFormat="0" applyAlignment="0" applyProtection="0"/>
    <xf numFmtId="4" fontId="111" fillId="109" borderId="64" applyNumberFormat="0" applyProtection="0">
      <alignment horizontal="left" vertical="center" indent="1"/>
    </xf>
    <xf numFmtId="4" fontId="154" fillId="148" borderId="42" applyNumberFormat="0" applyProtection="0">
      <alignment horizontal="right" vertical="center"/>
    </xf>
    <xf numFmtId="4" fontId="110" fillId="92" borderId="42" applyNumberFormat="0" applyProtection="0">
      <alignment horizontal="right" vertical="center"/>
    </xf>
    <xf numFmtId="4" fontId="44" fillId="80" borderId="42" applyNumberFormat="0" applyProtection="0">
      <alignment vertical="center"/>
    </xf>
    <xf numFmtId="4" fontId="44" fillId="80" borderId="42" applyNumberFormat="0" applyProtection="0">
      <alignment vertical="center"/>
    </xf>
    <xf numFmtId="4" fontId="45" fillId="146" borderId="42" applyNumberFormat="0" applyProtection="0">
      <alignment horizontal="right" vertical="center"/>
    </xf>
    <xf numFmtId="4" fontId="129" fillId="0" borderId="54" applyNumberFormat="0" applyProtection="0">
      <alignment horizontal="right" vertical="center"/>
    </xf>
    <xf numFmtId="4" fontId="129" fillId="92" borderId="58" applyNumberFormat="0" applyProtection="0">
      <alignment horizontal="left" vertical="center" indent="1"/>
    </xf>
    <xf numFmtId="0" fontId="12" fillId="81" borderId="42" applyNumberFormat="0" applyProtection="0">
      <alignment horizontal="left" vertical="top" indent="1"/>
    </xf>
    <xf numFmtId="4" fontId="47" fillId="96" borderId="42" applyNumberFormat="0" applyProtection="0">
      <alignment vertical="center"/>
    </xf>
    <xf numFmtId="4" fontId="45" fillId="144" borderId="42" applyNumberFormat="0" applyProtection="0">
      <alignment horizontal="right" vertical="center"/>
    </xf>
    <xf numFmtId="4" fontId="129" fillId="89" borderId="54" applyNumberFormat="0" applyProtection="0">
      <alignment horizontal="right" vertical="center"/>
    </xf>
    <xf numFmtId="4" fontId="12" fillId="93" borderId="58" applyNumberFormat="0" applyProtection="0">
      <alignment horizontal="left" vertical="center" indent="1"/>
    </xf>
    <xf numFmtId="0" fontId="12" fillId="93" borderId="42" applyNumberFormat="0" applyProtection="0">
      <alignment horizontal="left" vertical="center" indent="1"/>
    </xf>
    <xf numFmtId="0" fontId="129" fillId="128" borderId="67"/>
    <xf numFmtId="0" fontId="143" fillId="99" borderId="45" applyNumberFormat="0" applyAlignment="0" applyProtection="0"/>
    <xf numFmtId="4" fontId="129" fillId="111" borderId="54" applyNumberFormat="0" applyProtection="0">
      <alignment horizontal="left" vertical="center" indent="1"/>
    </xf>
    <xf numFmtId="4" fontId="110" fillId="96" borderId="42" applyNumberFormat="0" applyProtection="0">
      <alignment vertical="center"/>
    </xf>
    <xf numFmtId="0" fontId="129" fillId="128" borderId="67"/>
    <xf numFmtId="0" fontId="12" fillId="81" borderId="42" applyNumberFormat="0" applyProtection="0">
      <alignment horizontal="left" vertical="center" indent="1"/>
    </xf>
    <xf numFmtId="4" fontId="110" fillId="96" borderId="42" applyNumberFormat="0" applyProtection="0">
      <alignment vertical="center"/>
    </xf>
    <xf numFmtId="4" fontId="153" fillId="148" borderId="42" applyNumberFormat="0" applyProtection="0">
      <alignment vertical="center"/>
    </xf>
    <xf numFmtId="4" fontId="129" fillId="84" borderId="58" applyNumberFormat="0" applyProtection="0">
      <alignment horizontal="right" vertical="center"/>
    </xf>
    <xf numFmtId="0" fontId="12" fillId="93" borderId="42" applyNumberFormat="0" applyProtection="0">
      <alignment horizontal="left" vertical="center" indent="1"/>
    </xf>
    <xf numFmtId="4" fontId="47" fillId="85" borderId="42" applyNumberFormat="0" applyProtection="0">
      <alignment horizontal="right" vertical="center"/>
    </xf>
    <xf numFmtId="0" fontId="12" fillId="92" borderId="42" applyNumberFormat="0" applyProtection="0">
      <alignment horizontal="left" vertical="center" indent="1"/>
    </xf>
    <xf numFmtId="0" fontId="12" fillId="81" borderId="42" applyNumberFormat="0" applyProtection="0">
      <alignment horizontal="left" vertical="center" indent="1"/>
    </xf>
    <xf numFmtId="4" fontId="47" fillId="92" borderId="42" applyNumberFormat="0" applyProtection="0">
      <alignment horizontal="right" vertical="center"/>
    </xf>
    <xf numFmtId="4" fontId="153" fillId="148" borderId="42" applyNumberFormat="0" applyProtection="0">
      <alignment horizontal="right" vertical="center"/>
    </xf>
    <xf numFmtId="0" fontId="108" fillId="0" borderId="66" applyNumberFormat="0" applyFill="0" applyAlignment="0" applyProtection="0"/>
    <xf numFmtId="0" fontId="12" fillId="94" borderId="42" applyNumberFormat="0" applyProtection="0">
      <alignment horizontal="left" vertical="center" indent="1"/>
    </xf>
    <xf numFmtId="0" fontId="12" fillId="94" borderId="42" applyNumberFormat="0" applyProtection="0">
      <alignment horizontal="left" vertical="top" indent="1"/>
    </xf>
    <xf numFmtId="0" fontId="12" fillId="81" borderId="42" applyNumberFormat="0" applyProtection="0">
      <alignment horizontal="left" vertical="center" indent="1"/>
    </xf>
    <xf numFmtId="4" fontId="45" fillId="141" borderId="42" applyNumberFormat="0" applyProtection="0">
      <alignment horizontal="right" vertical="center"/>
    </xf>
    <xf numFmtId="4" fontId="12" fillId="93" borderId="58" applyNumberFormat="0" applyProtection="0">
      <alignment horizontal="left" vertical="center" indent="1"/>
    </xf>
    <xf numFmtId="4" fontId="111" fillId="109" borderId="64" applyNumberFormat="0" applyProtection="0">
      <alignment horizontal="left" vertical="center" indent="1"/>
    </xf>
    <xf numFmtId="0" fontId="12" fillId="93" borderId="42" applyNumberFormat="0" applyProtection="0">
      <alignment horizontal="left" vertical="top" indent="1"/>
    </xf>
    <xf numFmtId="4" fontId="47" fillId="86" borderId="42" applyNumberFormat="0" applyProtection="0">
      <alignment horizontal="right" vertical="center"/>
    </xf>
    <xf numFmtId="0" fontId="129" fillId="92" borderId="42" applyNumberFormat="0" applyProtection="0">
      <alignment horizontal="left" vertical="top" indent="1"/>
    </xf>
    <xf numFmtId="4" fontId="129" fillId="111" borderId="54" applyNumberFormat="0" applyProtection="0">
      <alignment horizontal="left" vertical="center" indent="1"/>
    </xf>
    <xf numFmtId="0" fontId="12" fillId="75" borderId="51" applyNumberFormat="0" applyFont="0" applyAlignment="0" applyProtection="0"/>
    <xf numFmtId="4" fontId="46" fillId="108" borderId="64" applyNumberFormat="0" applyProtection="0">
      <alignment horizontal="left" vertical="center" indent="1"/>
    </xf>
    <xf numFmtId="0" fontId="12" fillId="92" borderId="42" applyNumberFormat="0" applyProtection="0">
      <alignment horizontal="left" vertical="center" indent="1"/>
    </xf>
    <xf numFmtId="4" fontId="45" fillId="143" borderId="42" applyNumberFormat="0" applyProtection="0">
      <alignment horizontal="right" vertical="center"/>
    </xf>
    <xf numFmtId="4" fontId="47" fillId="83" borderId="42" applyNumberFormat="0" applyProtection="0">
      <alignment horizontal="right" vertical="center"/>
    </xf>
    <xf numFmtId="4" fontId="45" fillId="142" borderId="42" applyNumberFormat="0" applyProtection="0">
      <alignment horizontal="right" vertical="center"/>
    </xf>
    <xf numFmtId="0" fontId="49" fillId="93" borderId="60" applyBorder="0"/>
    <xf numFmtId="4" fontId="12" fillId="93" borderId="58" applyNumberFormat="0" applyProtection="0">
      <alignment horizontal="left" vertical="center" indent="1"/>
    </xf>
    <xf numFmtId="4" fontId="47" fillId="92" borderId="42" applyNumberFormat="0" applyProtection="0">
      <alignment horizontal="right" vertical="center"/>
    </xf>
    <xf numFmtId="4" fontId="12" fillId="93" borderId="58" applyNumberFormat="0" applyProtection="0">
      <alignment horizontal="left" vertical="center" indent="1"/>
    </xf>
    <xf numFmtId="4" fontId="109" fillId="80" borderId="42" applyNumberFormat="0" applyProtection="0">
      <alignment vertical="center"/>
    </xf>
    <xf numFmtId="0" fontId="127" fillId="106" borderId="52" applyNumberFormat="0" applyAlignment="0" applyProtection="0"/>
    <xf numFmtId="0" fontId="12" fillId="92" borderId="42" applyNumberFormat="0" applyProtection="0">
      <alignment horizontal="left" vertical="top" indent="1"/>
    </xf>
    <xf numFmtId="4" fontId="44" fillId="80" borderId="42" applyNumberFormat="0" applyProtection="0">
      <alignment vertical="center"/>
    </xf>
    <xf numFmtId="4" fontId="47" fillId="84" borderId="42" applyNumberFormat="0" applyProtection="0">
      <alignment horizontal="right" vertical="center"/>
    </xf>
    <xf numFmtId="4" fontId="46" fillId="32" borderId="42" applyNumberFormat="0" applyProtection="0">
      <alignment vertical="center"/>
    </xf>
    <xf numFmtId="4" fontId="129" fillId="92" borderId="58" applyNumberFormat="0" applyProtection="0">
      <alignment horizontal="left" vertical="center" indent="1"/>
    </xf>
    <xf numFmtId="4" fontId="47" fillId="86" borderId="42" applyNumberFormat="0" applyProtection="0">
      <alignment horizontal="right" vertical="center"/>
    </xf>
    <xf numFmtId="0" fontId="12" fillId="96" borderId="51" applyNumberFormat="0" applyFont="0" applyAlignment="0" applyProtection="0"/>
    <xf numFmtId="4" fontId="47" fillId="84" borderId="42" applyNumberFormat="0" applyProtection="0">
      <alignment horizontal="right" vertical="center"/>
    </xf>
    <xf numFmtId="0" fontId="129" fillId="93" borderId="42" applyNumberFormat="0" applyProtection="0">
      <alignment horizontal="left" vertical="top" indent="1"/>
    </xf>
    <xf numFmtId="0" fontId="108" fillId="0" borderId="66" applyNumberFormat="0" applyFill="0" applyAlignment="0" applyProtection="0"/>
    <xf numFmtId="4" fontId="12" fillId="93" borderId="58" applyNumberFormat="0" applyProtection="0">
      <alignment horizontal="left" vertical="center" indent="1"/>
    </xf>
    <xf numFmtId="0" fontId="129" fillId="94" borderId="54" applyNumberFormat="0" applyProtection="0">
      <alignment horizontal="left" vertical="center" indent="1"/>
    </xf>
    <xf numFmtId="0" fontId="12" fillId="96" borderId="51" applyNumberFormat="0" applyFont="0" applyAlignment="0" applyProtection="0"/>
    <xf numFmtId="0" fontId="12" fillId="92" borderId="42" applyNumberFormat="0" applyProtection="0">
      <alignment horizontal="left" vertical="top" indent="1"/>
    </xf>
    <xf numFmtId="0" fontId="12" fillId="94" borderId="42" applyNumberFormat="0" applyProtection="0">
      <alignment horizontal="left" vertical="top" indent="1"/>
    </xf>
    <xf numFmtId="4" fontId="129" fillId="111" borderId="54" applyNumberFormat="0" applyProtection="0">
      <alignment horizontal="left" vertical="center" indent="1"/>
    </xf>
    <xf numFmtId="4" fontId="45" fillId="148" borderId="42" applyNumberFormat="0" applyProtection="0">
      <alignment horizontal="right" vertical="center"/>
    </xf>
    <xf numFmtId="0" fontId="12" fillId="81" borderId="42" applyNumberFormat="0" applyProtection="0">
      <alignment horizontal="left" vertical="top" indent="1"/>
    </xf>
    <xf numFmtId="4" fontId="110" fillId="92" borderId="42" applyNumberFormat="0" applyProtection="0">
      <alignment horizontal="right" vertical="center"/>
    </xf>
    <xf numFmtId="4" fontId="47" fillId="85" borderId="42" applyNumberFormat="0" applyProtection="0">
      <alignment horizontal="right" vertical="center"/>
    </xf>
    <xf numFmtId="0" fontId="131" fillId="81" borderId="42" applyNumberFormat="0" applyProtection="0">
      <alignment horizontal="left" vertical="top" indent="1"/>
    </xf>
    <xf numFmtId="4" fontId="112" fillId="92" borderId="42" applyNumberFormat="0" applyProtection="0">
      <alignment horizontal="right" vertical="center"/>
    </xf>
    <xf numFmtId="4" fontId="46" fillId="32" borderId="42" applyNumberFormat="0" applyProtection="0">
      <alignment vertical="center"/>
    </xf>
    <xf numFmtId="0" fontId="129" fillId="81" borderId="42" applyNumberFormat="0" applyProtection="0">
      <alignment horizontal="left" vertical="top" indent="1"/>
    </xf>
    <xf numFmtId="0" fontId="47" fillId="96" borderId="42" applyNumberFormat="0" applyProtection="0">
      <alignment horizontal="left" vertical="top" indent="1"/>
    </xf>
    <xf numFmtId="4" fontId="129" fillId="90" borderId="54" applyNumberFormat="0" applyProtection="0">
      <alignment horizontal="right" vertical="center"/>
    </xf>
    <xf numFmtId="0" fontId="108" fillId="0" borderId="53" applyNumberFormat="0" applyFill="0" applyAlignment="0" applyProtection="0"/>
    <xf numFmtId="4" fontId="131" fillId="96" borderId="42" applyNumberFormat="0" applyProtection="0">
      <alignment vertical="center"/>
    </xf>
    <xf numFmtId="4" fontId="45" fillId="108" borderId="42" applyNumberFormat="0" applyProtection="0">
      <alignment horizontal="right" vertical="center"/>
    </xf>
    <xf numFmtId="4" fontId="44" fillId="80" borderId="42" applyNumberFormat="0" applyProtection="0">
      <alignment vertical="center"/>
    </xf>
    <xf numFmtId="0" fontId="12" fillId="92" borderId="42" applyNumberFormat="0" applyProtection="0">
      <alignment horizontal="left" vertical="center" indent="1"/>
    </xf>
    <xf numFmtId="0" fontId="149" fillId="99" borderId="45" applyNumberFormat="0" applyAlignment="0" applyProtection="0"/>
    <xf numFmtId="4" fontId="129" fillId="126" borderId="54" applyNumberFormat="0" applyProtection="0">
      <alignment horizontal="right" vertical="center"/>
    </xf>
    <xf numFmtId="4" fontId="47" fillId="89" borderId="42" applyNumberFormat="0" applyProtection="0">
      <alignment horizontal="right" vertical="center"/>
    </xf>
    <xf numFmtId="4" fontId="152" fillId="32" borderId="42" applyNumberFormat="0" applyProtection="0">
      <alignment vertical="center"/>
    </xf>
    <xf numFmtId="4" fontId="129" fillId="84" borderId="58" applyNumberFormat="0" applyProtection="0">
      <alignment horizontal="right" vertical="center"/>
    </xf>
    <xf numFmtId="0" fontId="12" fillId="94" borderId="42" applyNumberFormat="0" applyProtection="0">
      <alignment horizontal="left" vertical="top" indent="1"/>
    </xf>
    <xf numFmtId="4" fontId="47" fillId="96" borderId="42" applyNumberFormat="0" applyProtection="0">
      <alignment horizontal="left" vertical="center" indent="1"/>
    </xf>
    <xf numFmtId="4" fontId="129" fillId="111" borderId="54" applyNumberFormat="0" applyProtection="0">
      <alignment horizontal="left" vertical="center" indent="1"/>
    </xf>
    <xf numFmtId="4" fontId="129" fillId="32" borderId="54" applyNumberFormat="0" applyProtection="0">
      <alignment horizontal="left" vertical="center" indent="1"/>
    </xf>
    <xf numFmtId="4" fontId="47" fillId="96" borderId="42" applyNumberFormat="0" applyProtection="0">
      <alignment vertical="center"/>
    </xf>
    <xf numFmtId="4" fontId="47" fillId="96" borderId="42" applyNumberFormat="0" applyProtection="0">
      <alignment vertical="center"/>
    </xf>
    <xf numFmtId="4" fontId="110" fillId="92" borderId="42" applyNumberFormat="0" applyProtection="0">
      <alignment horizontal="right" vertical="center"/>
    </xf>
    <xf numFmtId="4" fontId="112" fillId="92" borderId="42" applyNumberFormat="0" applyProtection="0">
      <alignment horizontal="right" vertical="center"/>
    </xf>
    <xf numFmtId="4" fontId="44" fillId="80" borderId="42" applyNumberFormat="0" applyProtection="0">
      <alignment vertical="center"/>
    </xf>
    <xf numFmtId="4" fontId="129" fillId="111" borderId="54" applyNumberFormat="0" applyProtection="0">
      <alignment horizontal="left" vertical="center" indent="1"/>
    </xf>
    <xf numFmtId="0" fontId="129" fillId="92" borderId="42" applyNumberFormat="0" applyProtection="0">
      <alignment horizontal="left" vertical="top" indent="1"/>
    </xf>
    <xf numFmtId="4" fontId="45" fillId="141" borderId="42" applyNumberFormat="0" applyProtection="0">
      <alignment horizontal="right" vertical="center"/>
    </xf>
    <xf numFmtId="4" fontId="47" fillId="88" borderId="42" applyNumberFormat="0" applyProtection="0">
      <alignment horizontal="right" vertical="center"/>
    </xf>
    <xf numFmtId="4" fontId="129" fillId="87" borderId="54" applyNumberFormat="0" applyProtection="0">
      <alignment horizontal="right" vertical="center"/>
    </xf>
    <xf numFmtId="4" fontId="47" fillId="84" borderId="42" applyNumberFormat="0" applyProtection="0">
      <alignment horizontal="right" vertical="center"/>
    </xf>
    <xf numFmtId="4" fontId="129" fillId="0" borderId="54" applyNumberFormat="0" applyProtection="0">
      <alignment horizontal="right" vertical="center"/>
    </xf>
    <xf numFmtId="0" fontId="129" fillId="75" borderId="54" applyNumberFormat="0" applyFont="0" applyAlignment="0" applyProtection="0"/>
    <xf numFmtId="0" fontId="108" fillId="0" borderId="66" applyNumberFormat="0" applyFill="0" applyAlignment="0" applyProtection="0"/>
    <xf numFmtId="0" fontId="12" fillId="94" borderId="42" applyNumberFormat="0" applyProtection="0">
      <alignment horizontal="left" vertical="top" indent="1"/>
    </xf>
    <xf numFmtId="4" fontId="45" fillId="142" borderId="42" applyNumberFormat="0" applyProtection="0">
      <alignment horizontal="right" vertical="center"/>
    </xf>
    <xf numFmtId="0" fontId="131" fillId="96" borderId="42" applyNumberFormat="0" applyProtection="0">
      <alignment horizontal="left" vertical="top" indent="1"/>
    </xf>
    <xf numFmtId="0" fontId="12" fillId="94" borderId="42" applyNumberFormat="0" applyProtection="0">
      <alignment horizontal="left" vertical="center" indent="1"/>
    </xf>
    <xf numFmtId="4" fontId="47" fillId="92" borderId="42" applyNumberFormat="0" applyProtection="0">
      <alignment horizontal="right" vertical="center"/>
    </xf>
    <xf numFmtId="4" fontId="129" fillId="111" borderId="54" applyNumberFormat="0" applyProtection="0">
      <alignment horizontal="left" vertical="center" indent="1"/>
    </xf>
    <xf numFmtId="0" fontId="12" fillId="92" borderId="42" applyNumberFormat="0" applyProtection="0">
      <alignment horizontal="left" vertical="top" indent="1"/>
    </xf>
    <xf numFmtId="4" fontId="129" fillId="111" borderId="54" applyNumberFormat="0" applyProtection="0">
      <alignment horizontal="left" vertical="center" indent="1"/>
    </xf>
    <xf numFmtId="4" fontId="47" fillId="82" borderId="42" applyNumberFormat="0" applyProtection="0">
      <alignment horizontal="right" vertical="center"/>
    </xf>
    <xf numFmtId="4" fontId="47" fillId="81" borderId="42" applyNumberFormat="0" applyProtection="0">
      <alignment horizontal="left" vertical="center" indent="1"/>
    </xf>
    <xf numFmtId="4" fontId="154" fillId="148" borderId="42" applyNumberFormat="0" applyProtection="0">
      <alignment horizontal="right" vertical="center"/>
    </xf>
    <xf numFmtId="4" fontId="47" fillId="90" borderId="42" applyNumberFormat="0" applyProtection="0">
      <alignment horizontal="right" vertical="center"/>
    </xf>
    <xf numFmtId="0" fontId="44" fillId="80" borderId="42" applyNumberFormat="0" applyProtection="0">
      <alignment horizontal="left" vertical="top" indent="1"/>
    </xf>
    <xf numFmtId="4" fontId="45" fillId="145" borderId="42" applyNumberFormat="0" applyProtection="0">
      <alignment horizontal="right" vertical="center"/>
    </xf>
    <xf numFmtId="0" fontId="47" fillId="81" borderId="42" applyNumberFormat="0" applyProtection="0">
      <alignment horizontal="left" vertical="top" indent="1"/>
    </xf>
    <xf numFmtId="4" fontId="45" fillId="98" borderId="42" applyNumberFormat="0" applyProtection="0">
      <alignment horizontal="right" vertical="center"/>
    </xf>
    <xf numFmtId="4" fontId="129" fillId="80" borderId="54" applyNumberFormat="0" applyProtection="0">
      <alignment vertical="center"/>
    </xf>
    <xf numFmtId="0" fontId="117" fillId="106" borderId="45" applyNumberFormat="0" applyAlignment="0" applyProtection="0"/>
    <xf numFmtId="4" fontId="129" fillId="91" borderId="58" applyNumberFormat="0" applyProtection="0">
      <alignment horizontal="left" vertical="center" indent="1"/>
    </xf>
    <xf numFmtId="4" fontId="129" fillId="82" borderId="54" applyNumberFormat="0" applyProtection="0">
      <alignment horizontal="right" vertical="center"/>
    </xf>
    <xf numFmtId="4" fontId="47" fillId="88" borderId="42" applyNumberFormat="0" applyProtection="0">
      <alignment horizontal="right" vertical="center"/>
    </xf>
    <xf numFmtId="0" fontId="47" fillId="96" borderId="42" applyNumberFormat="0" applyProtection="0">
      <alignment horizontal="left" vertical="top" indent="1"/>
    </xf>
    <xf numFmtId="4" fontId="45" fillId="146" borderId="42" applyNumberFormat="0" applyProtection="0">
      <alignment horizontal="right" vertical="center"/>
    </xf>
    <xf numFmtId="4" fontId="47" fillId="90" borderId="42" applyNumberFormat="0" applyProtection="0">
      <alignment horizontal="right" vertical="center"/>
    </xf>
    <xf numFmtId="0" fontId="12" fillId="93" borderId="42" applyNumberFormat="0" applyProtection="0">
      <alignment horizontal="left" vertical="center" indent="1"/>
    </xf>
    <xf numFmtId="0" fontId="12" fillId="93" borderId="42" applyNumberFormat="0" applyProtection="0">
      <alignment horizontal="left" vertical="center" indent="1"/>
    </xf>
    <xf numFmtId="0" fontId="12" fillId="81" borderId="42" applyNumberFormat="0" applyProtection="0">
      <alignment horizontal="left" vertical="center" indent="1"/>
    </xf>
    <xf numFmtId="0" fontId="12" fillId="93" borderId="42" applyNumberFormat="0" applyProtection="0">
      <alignment horizontal="left" vertical="top" indent="1"/>
    </xf>
    <xf numFmtId="0" fontId="12" fillId="92" borderId="42" applyNumberFormat="0" applyProtection="0">
      <alignment horizontal="left" vertical="top" indent="1"/>
    </xf>
    <xf numFmtId="4" fontId="47" fillId="96" borderId="42" applyNumberFormat="0" applyProtection="0">
      <alignment vertical="center"/>
    </xf>
    <xf numFmtId="4" fontId="153" fillId="148" borderId="42" applyNumberFormat="0" applyProtection="0">
      <alignment vertical="center"/>
    </xf>
    <xf numFmtId="4" fontId="153" fillId="148" borderId="42" applyNumberFormat="0" applyProtection="0">
      <alignment horizontal="right" vertical="center"/>
    </xf>
    <xf numFmtId="37" fontId="27" fillId="0" borderId="14" applyNumberFormat="0"/>
    <xf numFmtId="0" fontId="129" fillId="128" borderId="67"/>
    <xf numFmtId="4" fontId="129" fillId="0" borderId="54" applyNumberFormat="0" applyProtection="0">
      <alignment horizontal="right" vertical="center"/>
    </xf>
    <xf numFmtId="4" fontId="129" fillId="90" borderId="54" applyNumberFormat="0" applyProtection="0">
      <alignment horizontal="right" vertical="center"/>
    </xf>
    <xf numFmtId="4" fontId="47" fillId="81" borderId="42" applyNumberFormat="0" applyProtection="0">
      <alignment horizontal="left" vertical="center" indent="1"/>
    </xf>
    <xf numFmtId="4" fontId="112" fillId="92" borderId="42" applyNumberFormat="0" applyProtection="0">
      <alignment horizontal="right" vertical="center"/>
    </xf>
    <xf numFmtId="0" fontId="44" fillId="80" borderId="42" applyNumberFormat="0" applyProtection="0">
      <alignment horizontal="left" vertical="top" indent="1"/>
    </xf>
    <xf numFmtId="4" fontId="47" fillId="86" borderId="42" applyNumberFormat="0" applyProtection="0">
      <alignment horizontal="right" vertical="center"/>
    </xf>
    <xf numFmtId="4" fontId="47" fillId="85" borderId="42" applyNumberFormat="0" applyProtection="0">
      <alignment horizontal="right" vertical="center"/>
    </xf>
    <xf numFmtId="4" fontId="47" fillId="81" borderId="42" applyNumberFormat="0" applyProtection="0">
      <alignment horizontal="right" vertical="center"/>
    </xf>
    <xf numFmtId="4" fontId="47" fillId="90" borderId="42" applyNumberFormat="0" applyProtection="0">
      <alignment horizontal="right" vertical="center"/>
    </xf>
    <xf numFmtId="0" fontId="12" fillId="93" borderId="42" applyNumberFormat="0" applyProtection="0">
      <alignment horizontal="left" vertical="top" indent="1"/>
    </xf>
    <xf numFmtId="4" fontId="129" fillId="91" borderId="58" applyNumberFormat="0" applyProtection="0">
      <alignment horizontal="left" vertical="center" indent="1"/>
    </xf>
    <xf numFmtId="4" fontId="129" fillId="88" borderId="54" applyNumberFormat="0" applyProtection="0">
      <alignment horizontal="right" vertical="center"/>
    </xf>
    <xf numFmtId="4" fontId="47" fillId="96" borderId="42" applyNumberFormat="0" applyProtection="0">
      <alignment vertical="center"/>
    </xf>
    <xf numFmtId="0" fontId="129" fillId="99" borderId="54" applyNumberFormat="0" applyProtection="0">
      <alignment horizontal="left" vertical="center" indent="1"/>
    </xf>
    <xf numFmtId="4" fontId="129" fillId="89" borderId="54" applyNumberFormat="0" applyProtection="0">
      <alignment horizontal="right" vertical="center"/>
    </xf>
    <xf numFmtId="4" fontId="129" fillId="32" borderId="54" applyNumberFormat="0" applyProtection="0">
      <alignment horizontal="left" vertical="center" indent="1"/>
    </xf>
    <xf numFmtId="4" fontId="129" fillId="81" borderId="54" applyNumberFormat="0" applyProtection="0">
      <alignment horizontal="right" vertical="center"/>
    </xf>
    <xf numFmtId="4" fontId="129" fillId="85" borderId="54" applyNumberFormat="0" applyProtection="0">
      <alignment horizontal="right" vertical="center"/>
    </xf>
    <xf numFmtId="4" fontId="45" fillId="32" borderId="42" applyNumberFormat="0" applyProtection="0">
      <alignment horizontal="left" vertical="center" indent="1"/>
    </xf>
    <xf numFmtId="4" fontId="46" fillId="32" borderId="42" applyNumberFormat="0" applyProtection="0">
      <alignment vertical="center"/>
    </xf>
    <xf numFmtId="4" fontId="133" fillId="97" borderId="58" applyNumberFormat="0" applyProtection="0">
      <alignment horizontal="left" vertical="center" indent="1"/>
    </xf>
    <xf numFmtId="4" fontId="129" fillId="81" borderId="54" applyNumberFormat="0" applyProtection="0">
      <alignment horizontal="right" vertical="center"/>
    </xf>
    <xf numFmtId="0" fontId="127" fillId="99" borderId="52" applyNumberFormat="0" applyAlignment="0" applyProtection="0"/>
    <xf numFmtId="4" fontId="47" fillId="83" borderId="42" applyNumberFormat="0" applyProtection="0">
      <alignment horizontal="right" vertical="center"/>
    </xf>
    <xf numFmtId="0" fontId="12" fillId="75" borderId="51" applyNumberFormat="0" applyFont="0" applyAlignment="0" applyProtection="0"/>
    <xf numFmtId="0" fontId="129" fillId="93" borderId="42" applyNumberFormat="0" applyProtection="0">
      <alignment horizontal="left" vertical="top" indent="1"/>
    </xf>
    <xf numFmtId="4" fontId="45" fillId="110" borderId="42" applyNumberFormat="0" applyProtection="0">
      <alignment horizontal="right" vertical="center"/>
    </xf>
    <xf numFmtId="0" fontId="129" fillId="94" borderId="42" applyNumberFormat="0" applyProtection="0">
      <alignment horizontal="left" vertical="top" indent="1"/>
    </xf>
    <xf numFmtId="0" fontId="12" fillId="95" borderId="67" applyNumberFormat="0">
      <protection locked="0"/>
    </xf>
    <xf numFmtId="4" fontId="47" fillId="88" borderId="42" applyNumberFormat="0" applyProtection="0">
      <alignment horizontal="right" vertical="center"/>
    </xf>
    <xf numFmtId="4" fontId="129" fillId="87" borderId="54" applyNumberFormat="0" applyProtection="0">
      <alignment horizontal="right" vertical="center"/>
    </xf>
    <xf numFmtId="0" fontId="12" fillId="93" borderId="42" applyNumberFormat="0" applyProtection="0">
      <alignment horizontal="left" vertical="center" indent="1"/>
    </xf>
    <xf numFmtId="0" fontId="12" fillId="96" borderId="51" applyNumberFormat="0" applyFont="0" applyAlignment="0" applyProtection="0"/>
    <xf numFmtId="0" fontId="129" fillId="75" borderId="54" applyNumberFormat="0" applyFont="0" applyAlignment="0" applyProtection="0"/>
    <xf numFmtId="4" fontId="47" fillId="96" borderId="42" applyNumberFormat="0" applyProtection="0">
      <alignment horizontal="left" vertical="center" indent="1"/>
    </xf>
    <xf numFmtId="4" fontId="47" fillId="90" borderId="42" applyNumberFormat="0" applyProtection="0">
      <alignment horizontal="right" vertical="center"/>
    </xf>
    <xf numFmtId="4" fontId="153" fillId="148" borderId="42" applyNumberFormat="0" applyProtection="0">
      <alignment horizontal="right" vertical="center"/>
    </xf>
    <xf numFmtId="0" fontId="12" fillId="93" borderId="42" applyNumberFormat="0" applyProtection="0">
      <alignment horizontal="left" vertical="center" indent="1"/>
    </xf>
    <xf numFmtId="4" fontId="47" fillId="87" borderId="42" applyNumberFormat="0" applyProtection="0">
      <alignment horizontal="right" vertical="center"/>
    </xf>
    <xf numFmtId="0" fontId="108" fillId="0" borderId="53" applyNumberFormat="0" applyFill="0" applyAlignment="0" applyProtection="0"/>
    <xf numFmtId="0" fontId="129" fillId="127" borderId="54" applyNumberFormat="0" applyProtection="0">
      <alignment horizontal="left" vertical="center" indent="1"/>
    </xf>
    <xf numFmtId="4" fontId="47" fillId="90" borderId="42" applyNumberFormat="0" applyProtection="0">
      <alignment horizontal="right" vertical="center"/>
    </xf>
    <xf numFmtId="4" fontId="47" fillId="81" borderId="42" applyNumberFormat="0" applyProtection="0">
      <alignment horizontal="right" vertical="center"/>
    </xf>
    <xf numFmtId="0" fontId="12" fillId="94" borderId="42" applyNumberFormat="0" applyProtection="0">
      <alignment horizontal="left" vertical="center" indent="1"/>
    </xf>
    <xf numFmtId="4" fontId="47" fillId="87" borderId="42" applyNumberFormat="0" applyProtection="0">
      <alignment horizontal="right" vertical="center"/>
    </xf>
    <xf numFmtId="4" fontId="129" fillId="32" borderId="54" applyNumberFormat="0" applyProtection="0">
      <alignment horizontal="left" vertical="center" indent="1"/>
    </xf>
    <xf numFmtId="0" fontId="12" fillId="94" borderId="42" applyNumberFormat="0" applyProtection="0">
      <alignment horizontal="left" vertical="center" indent="1"/>
    </xf>
    <xf numFmtId="0" fontId="12" fillId="81" borderId="42" applyNumberFormat="0" applyProtection="0">
      <alignment horizontal="left" vertical="center" indent="1"/>
    </xf>
    <xf numFmtId="4" fontId="46" fillId="108" borderId="64" applyNumberFormat="0" applyProtection="0">
      <alignment horizontal="left" vertical="center" indent="1"/>
    </xf>
    <xf numFmtId="4" fontId="45" fillId="148" borderId="42" applyNumberFormat="0" applyProtection="0">
      <alignment vertical="center"/>
    </xf>
    <xf numFmtId="4" fontId="47" fillId="89" borderId="42" applyNumberFormat="0" applyProtection="0">
      <alignment horizontal="right" vertical="center"/>
    </xf>
    <xf numFmtId="0" fontId="117" fillId="106" borderId="45" applyNumberFormat="0" applyAlignment="0" applyProtection="0"/>
    <xf numFmtId="4" fontId="44" fillId="80" borderId="42" applyNumberFormat="0" applyProtection="0">
      <alignment horizontal="left" vertical="center" indent="1"/>
    </xf>
    <xf numFmtId="0" fontId="12" fillId="81" borderId="42" applyNumberFormat="0" applyProtection="0">
      <alignment horizontal="left" vertical="top" indent="1"/>
    </xf>
    <xf numFmtId="0" fontId="12" fillId="81" borderId="42" applyNumberFormat="0" applyProtection="0">
      <alignment horizontal="left" vertical="center" indent="1"/>
    </xf>
    <xf numFmtId="4" fontId="45" fillId="148" borderId="42" applyNumberFormat="0" applyProtection="0">
      <alignment vertical="center"/>
    </xf>
    <xf numFmtId="4" fontId="153" fillId="148" borderId="42" applyNumberFormat="0" applyProtection="0">
      <alignment horizontal="right" vertical="center"/>
    </xf>
    <xf numFmtId="4" fontId="112" fillId="92" borderId="42" applyNumberFormat="0" applyProtection="0">
      <alignment horizontal="right" vertical="center"/>
    </xf>
    <xf numFmtId="4" fontId="153" fillId="148" borderId="42" applyNumberFormat="0" applyProtection="0">
      <alignment vertical="center"/>
    </xf>
    <xf numFmtId="4" fontId="154" fillId="148" borderId="42" applyNumberFormat="0" applyProtection="0">
      <alignment horizontal="right" vertical="center"/>
    </xf>
    <xf numFmtId="185" fontId="27" fillId="0" borderId="16" applyFill="0"/>
    <xf numFmtId="0" fontId="12" fillId="81" borderId="42" applyNumberFormat="0" applyProtection="0">
      <alignment horizontal="left" vertical="top" indent="1"/>
    </xf>
    <xf numFmtId="0" fontId="47" fillId="96" borderId="42" applyNumberFormat="0" applyProtection="0">
      <alignment horizontal="left" vertical="top" indent="1"/>
    </xf>
    <xf numFmtId="4" fontId="110" fillId="92" borderId="42" applyNumberFormat="0" applyProtection="0">
      <alignment horizontal="right" vertical="center"/>
    </xf>
    <xf numFmtId="4" fontId="129" fillId="126" borderId="54" applyNumberFormat="0" applyProtection="0">
      <alignment horizontal="right" vertical="center"/>
    </xf>
    <xf numFmtId="0" fontId="12" fillId="93" borderId="42" applyNumberFormat="0" applyProtection="0">
      <alignment horizontal="left" vertical="top" indent="1"/>
    </xf>
    <xf numFmtId="4" fontId="47" fillId="85" borderId="42" applyNumberFormat="0" applyProtection="0">
      <alignment horizontal="right" vertical="center"/>
    </xf>
    <xf numFmtId="4" fontId="46" fillId="108" borderId="64" applyNumberFormat="0" applyProtection="0">
      <alignment horizontal="left" vertical="center" indent="1"/>
    </xf>
    <xf numFmtId="4" fontId="47" fillId="84" borderId="42" applyNumberFormat="0" applyProtection="0">
      <alignment horizontal="right" vertical="center"/>
    </xf>
    <xf numFmtId="4" fontId="129" fillId="111" borderId="54" applyNumberFormat="0" applyProtection="0">
      <alignment horizontal="left" vertical="center" indent="1"/>
    </xf>
    <xf numFmtId="4" fontId="45" fillId="98" borderId="42" applyNumberFormat="0" applyProtection="0">
      <alignment horizontal="right" vertical="center"/>
    </xf>
    <xf numFmtId="4" fontId="129" fillId="111" borderId="54" applyNumberFormat="0" applyProtection="0">
      <alignment horizontal="left" vertical="center" indent="1"/>
    </xf>
    <xf numFmtId="0" fontId="143" fillId="99" borderId="45" applyNumberFormat="0" applyAlignment="0" applyProtection="0"/>
    <xf numFmtId="192" fontId="1" fillId="0" borderId="0" applyFont="0" applyFill="0" applyBorder="0" applyProtection="0">
      <alignment vertical="top"/>
    </xf>
    <xf numFmtId="173" fontId="157" fillId="0" borderId="0" applyFill="0" applyBorder="0">
      <alignment vertical="center"/>
    </xf>
    <xf numFmtId="192" fontId="1" fillId="0" borderId="0" applyFont="0" applyFill="0" applyBorder="0" applyProtection="0">
      <alignment vertical="top"/>
    </xf>
    <xf numFmtId="193" fontId="76" fillId="0" borderId="0" applyFont="0" applyFill="0" applyBorder="0" applyProtection="0">
      <alignment vertical="top"/>
    </xf>
    <xf numFmtId="165" fontId="1" fillId="0" borderId="0" applyFont="0" applyFill="0" applyBorder="0" applyAlignment="0" applyProtection="0"/>
    <xf numFmtId="9" fontId="1" fillId="0" borderId="0" applyFont="0" applyFill="0" applyBorder="0" applyAlignment="0" applyProtection="0"/>
    <xf numFmtId="165" fontId="15" fillId="0" borderId="0" applyFont="0" applyFill="0" applyBorder="0" applyAlignment="0" applyProtection="0"/>
    <xf numFmtId="0" fontId="12" fillId="0" borderId="0"/>
    <xf numFmtId="187" fontId="1" fillId="20" borderId="67">
      <alignment vertical="center"/>
    </xf>
    <xf numFmtId="188" fontId="8" fillId="0" borderId="0"/>
    <xf numFmtId="188" fontId="1" fillId="0" borderId="0"/>
    <xf numFmtId="188" fontId="15" fillId="0" borderId="0"/>
    <xf numFmtId="9" fontId="15" fillId="0" borderId="0" applyFont="0" applyFill="0" applyBorder="0" applyAlignment="0" applyProtection="0"/>
    <xf numFmtId="188" fontId="12" fillId="0" borderId="0"/>
    <xf numFmtId="188" fontId="12" fillId="0" borderId="0"/>
    <xf numFmtId="188" fontId="17" fillId="0" borderId="0"/>
    <xf numFmtId="188" fontId="12" fillId="0" borderId="0"/>
    <xf numFmtId="188" fontId="17" fillId="0" borderId="0"/>
    <xf numFmtId="188" fontId="17"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7" fillId="0" borderId="0"/>
    <xf numFmtId="188" fontId="17" fillId="0" borderId="0"/>
    <xf numFmtId="188" fontId="17" fillId="0" borderId="0"/>
    <xf numFmtId="188" fontId="12" fillId="0" borderId="0"/>
    <xf numFmtId="188" fontId="17" fillId="0" borderId="0"/>
    <xf numFmtId="188" fontId="12" fillId="0" borderId="0"/>
    <xf numFmtId="188" fontId="17" fillId="0" borderId="0"/>
    <xf numFmtId="188" fontId="17" fillId="0" borderId="0"/>
    <xf numFmtId="188" fontId="17"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41" fillId="0" borderId="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41" fillId="0" borderId="0"/>
    <xf numFmtId="188" fontId="12" fillId="0" borderId="0" applyFont="0" applyFill="0" applyBorder="0" applyAlignment="0" applyProtection="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alignment vertical="center"/>
    </xf>
    <xf numFmtId="188" fontId="17" fillId="0" borderId="0"/>
    <xf numFmtId="188" fontId="17" fillId="0" borderId="0"/>
    <xf numFmtId="188" fontId="17" fillId="0" borderId="0"/>
    <xf numFmtId="188" fontId="17" fillId="0" borderId="0"/>
    <xf numFmtId="188" fontId="17" fillId="0" borderId="0"/>
    <xf numFmtId="188" fontId="17" fillId="0" borderId="0"/>
    <xf numFmtId="188" fontId="12" fillId="0" borderId="0">
      <alignment vertical="center"/>
    </xf>
    <xf numFmtId="188" fontId="12" fillId="0" borderId="0">
      <alignment vertical="center"/>
    </xf>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7" fillId="0" borderId="0"/>
    <xf numFmtId="188" fontId="17" fillId="0" borderId="0"/>
    <xf numFmtId="188" fontId="17" fillId="0" borderId="0"/>
    <xf numFmtId="188" fontId="12" fillId="0" borderId="0"/>
    <xf numFmtId="188" fontId="12" fillId="0" borderId="0"/>
    <xf numFmtId="188" fontId="12" fillId="0" borderId="0"/>
    <xf numFmtId="188" fontId="12" fillId="0" borderId="0"/>
    <xf numFmtId="188" fontId="12" fillId="0" borderId="0"/>
    <xf numFmtId="188" fontId="17" fillId="0" borderId="0"/>
    <xf numFmtId="188" fontId="17" fillId="0" borderId="0">
      <alignment vertical="justify"/>
    </xf>
    <xf numFmtId="188" fontId="47" fillId="92" borderId="0" applyNumberFormat="0" applyBorder="0" applyAlignment="0" applyProtection="0"/>
    <xf numFmtId="188" fontId="47" fillId="92" borderId="0" applyNumberFormat="0" applyBorder="0" applyAlignment="0" applyProtection="0"/>
    <xf numFmtId="188" fontId="47" fillId="81" borderId="0" applyNumberFormat="0" applyBorder="0" applyAlignment="0" applyProtection="0"/>
    <xf numFmtId="188" fontId="47" fillId="81" borderId="0" applyNumberFormat="0" applyBorder="0" applyAlignment="0" applyProtection="0"/>
    <xf numFmtId="188" fontId="47" fillId="89" borderId="0" applyNumberFormat="0" applyBorder="0" applyAlignment="0" applyProtection="0"/>
    <xf numFmtId="188" fontId="47" fillId="89" borderId="0" applyNumberFormat="0" applyBorder="0" applyAlignment="0" applyProtection="0"/>
    <xf numFmtId="188" fontId="47" fillId="131" borderId="0" applyNumberFormat="0" applyBorder="0" applyAlignment="0" applyProtection="0"/>
    <xf numFmtId="188" fontId="47" fillId="131" borderId="0" applyNumberFormat="0" applyBorder="0" applyAlignment="0" applyProtection="0"/>
    <xf numFmtId="188" fontId="47" fillId="92" borderId="0" applyNumberFormat="0" applyBorder="0" applyAlignment="0" applyProtection="0"/>
    <xf numFmtId="188" fontId="47" fillId="92" borderId="0" applyNumberFormat="0" applyBorder="0" applyAlignment="0" applyProtection="0"/>
    <xf numFmtId="188" fontId="47" fillId="100" borderId="0" applyNumberFormat="0" applyBorder="0" applyAlignment="0" applyProtection="0"/>
    <xf numFmtId="188" fontId="47" fillId="100" borderId="0" applyNumberFormat="0" applyBorder="0" applyAlignment="0" applyProtection="0"/>
    <xf numFmtId="188" fontId="47" fillId="99" borderId="0" applyNumberFormat="0" applyBorder="0" applyAlignment="0" applyProtection="0"/>
    <xf numFmtId="188" fontId="47" fillId="99" borderId="0" applyNumberFormat="0" applyBorder="0" applyAlignment="0" applyProtection="0"/>
    <xf numFmtId="188" fontId="47" fillId="81" borderId="0" applyNumberFormat="0" applyBorder="0" applyAlignment="0" applyProtection="0"/>
    <xf numFmtId="188" fontId="47" fillId="81" borderId="0" applyNumberFormat="0" applyBorder="0" applyAlignment="0" applyProtection="0"/>
    <xf numFmtId="188" fontId="47" fillId="88" borderId="0" applyNumberFormat="0" applyBorder="0" applyAlignment="0" applyProtection="0"/>
    <xf numFmtId="188" fontId="47" fillId="88" borderId="0" applyNumberFormat="0" applyBorder="0" applyAlignment="0" applyProtection="0"/>
    <xf numFmtId="188" fontId="47" fillId="134" borderId="0" applyNumberFormat="0" applyBorder="0" applyAlignment="0" applyProtection="0"/>
    <xf numFmtId="188" fontId="47" fillId="134" borderId="0" applyNumberFormat="0" applyBorder="0" applyAlignment="0" applyProtection="0"/>
    <xf numFmtId="188" fontId="47" fillId="93" borderId="0" applyNumberFormat="0" applyBorder="0" applyAlignment="0" applyProtection="0"/>
    <xf numFmtId="188" fontId="47" fillId="93" borderId="0" applyNumberFormat="0" applyBorder="0" applyAlignment="0" applyProtection="0"/>
    <xf numFmtId="188" fontId="47" fillId="100" borderId="0" applyNumberFormat="0" applyBorder="0" applyAlignment="0" applyProtection="0"/>
    <xf numFmtId="188" fontId="47" fillId="100" borderId="0" applyNumberFormat="0" applyBorder="0" applyAlignment="0" applyProtection="0"/>
    <xf numFmtId="188" fontId="43" fillId="135" borderId="0" applyNumberFormat="0" applyBorder="0" applyAlignment="0" applyProtection="0"/>
    <xf numFmtId="188" fontId="43" fillId="135" borderId="0" applyNumberFormat="0" applyBorder="0" applyAlignment="0" applyProtection="0"/>
    <xf numFmtId="188" fontId="43" fillId="81" borderId="0" applyNumberFormat="0" applyBorder="0" applyAlignment="0" applyProtection="0"/>
    <xf numFmtId="188" fontId="43" fillId="81" borderId="0" applyNumberFormat="0" applyBorder="0" applyAlignment="0" applyProtection="0"/>
    <xf numFmtId="188" fontId="43" fillId="88" borderId="0" applyNumberFormat="0" applyBorder="0" applyAlignment="0" applyProtection="0"/>
    <xf numFmtId="188" fontId="43" fillId="88" borderId="0" applyNumberFormat="0" applyBorder="0" applyAlignment="0" applyProtection="0"/>
    <xf numFmtId="188" fontId="43" fillId="134" borderId="0" applyNumberFormat="0" applyBorder="0" applyAlignment="0" applyProtection="0"/>
    <xf numFmtId="188" fontId="43" fillId="134" borderId="0" applyNumberFormat="0" applyBorder="0" applyAlignment="0" applyProtection="0"/>
    <xf numFmtId="188" fontId="43" fillId="135" borderId="0" applyNumberFormat="0" applyBorder="0" applyAlignment="0" applyProtection="0"/>
    <xf numFmtId="188" fontId="43" fillId="135" borderId="0" applyNumberFormat="0" applyBorder="0" applyAlignment="0" applyProtection="0"/>
    <xf numFmtId="188" fontId="43" fillId="85" borderId="0" applyNumberFormat="0" applyBorder="0" applyAlignment="0" applyProtection="0"/>
    <xf numFmtId="188" fontId="43" fillId="85" borderId="0" applyNumberFormat="0" applyBorder="0" applyAlignment="0" applyProtection="0"/>
    <xf numFmtId="188" fontId="106" fillId="113" borderId="0" applyNumberFormat="0" applyBorder="0" applyAlignment="0" applyProtection="0"/>
    <xf numFmtId="188" fontId="106" fillId="74" borderId="0" applyNumberFormat="0" applyBorder="0" applyAlignment="0" applyProtection="0"/>
    <xf numFmtId="188" fontId="107" fillId="114" borderId="0" applyNumberFormat="0" applyBorder="0" applyAlignment="0" applyProtection="0"/>
    <xf numFmtId="188" fontId="107" fillId="101" borderId="0" applyNumberFormat="0" applyBorder="0" applyAlignment="0" applyProtection="0"/>
    <xf numFmtId="188" fontId="107" fillId="101" borderId="0" applyNumberFormat="0" applyBorder="0" applyAlignment="0" applyProtection="0"/>
    <xf numFmtId="188" fontId="106" fillId="115" borderId="0" applyNumberFormat="0" applyBorder="0" applyAlignment="0" applyProtection="0"/>
    <xf numFmtId="188" fontId="106" fillId="73" borderId="0" applyNumberFormat="0" applyBorder="0" applyAlignment="0" applyProtection="0"/>
    <xf numFmtId="188" fontId="107" fillId="70" borderId="0" applyNumberFormat="0" applyBorder="0" applyAlignment="0" applyProtection="0"/>
    <xf numFmtId="188" fontId="107" fillId="102" borderId="0" applyNumberFormat="0" applyBorder="0" applyAlignment="0" applyProtection="0"/>
    <xf numFmtId="188" fontId="107" fillId="102" borderId="0" applyNumberFormat="0" applyBorder="0" applyAlignment="0" applyProtection="0"/>
    <xf numFmtId="188" fontId="106" fillId="117" borderId="0" applyNumberFormat="0" applyBorder="0" applyAlignment="0" applyProtection="0"/>
    <xf numFmtId="188" fontId="106" fillId="118" borderId="0" applyNumberFormat="0" applyBorder="0" applyAlignment="0" applyProtection="0"/>
    <xf numFmtId="188" fontId="107" fillId="119" borderId="0" applyNumberFormat="0" applyBorder="0" applyAlignment="0" applyProtection="0"/>
    <xf numFmtId="188" fontId="107" fillId="116" borderId="0" applyNumberFormat="0" applyBorder="0" applyAlignment="0" applyProtection="0"/>
    <xf numFmtId="188" fontId="107" fillId="116" borderId="0" applyNumberFormat="0" applyBorder="0" applyAlignment="0" applyProtection="0"/>
    <xf numFmtId="188" fontId="106" fillId="115" borderId="0" applyNumberFormat="0" applyBorder="0" applyAlignment="0" applyProtection="0"/>
    <xf numFmtId="188" fontId="106" fillId="71" borderId="0" applyNumberFormat="0" applyBorder="0" applyAlignment="0" applyProtection="0"/>
    <xf numFmtId="188" fontId="107" fillId="73" borderId="0" applyNumberFormat="0" applyBorder="0" applyAlignment="0" applyProtection="0"/>
    <xf numFmtId="188" fontId="107" fillId="120" borderId="0" applyNumberFormat="0" applyBorder="0" applyAlignment="0" applyProtection="0"/>
    <xf numFmtId="188" fontId="107" fillId="120" borderId="0" applyNumberFormat="0" applyBorder="0" applyAlignment="0" applyProtection="0"/>
    <xf numFmtId="188" fontId="106" fillId="72" borderId="0" applyNumberFormat="0" applyBorder="0" applyAlignment="0" applyProtection="0"/>
    <xf numFmtId="188" fontId="106" fillId="67" borderId="0" applyNumberFormat="0" applyBorder="0" applyAlignment="0" applyProtection="0"/>
    <xf numFmtId="188" fontId="107" fillId="114" borderId="0" applyNumberFormat="0" applyBorder="0" applyAlignment="0" applyProtection="0"/>
    <xf numFmtId="188" fontId="107" fillId="114" borderId="0" applyNumberFormat="0" applyBorder="0" applyAlignment="0" applyProtection="0"/>
    <xf numFmtId="188" fontId="107" fillId="114" borderId="0" applyNumberFormat="0" applyBorder="0" applyAlignment="0" applyProtection="0"/>
    <xf numFmtId="188" fontId="106" fillId="75" borderId="0" applyNumberFormat="0" applyBorder="0" applyAlignment="0" applyProtection="0"/>
    <xf numFmtId="188" fontId="106" fillId="76" borderId="0" applyNumberFormat="0" applyBorder="0" applyAlignment="0" applyProtection="0"/>
    <xf numFmtId="188" fontId="107" fillId="122" borderId="0" applyNumberFormat="0" applyBorder="0" applyAlignment="0" applyProtection="0"/>
    <xf numFmtId="188" fontId="107" fillId="121" borderId="0" applyNumberFormat="0" applyBorder="0" applyAlignment="0" applyProtection="0"/>
    <xf numFmtId="188" fontId="107" fillId="121" borderId="0" applyNumberFormat="0" applyBorder="0" applyAlignment="0" applyProtection="0"/>
    <xf numFmtId="188" fontId="135" fillId="75" borderId="0" applyNumberFormat="0" applyBorder="0" applyAlignment="0" applyProtection="0"/>
    <xf numFmtId="188" fontId="135" fillId="75" borderId="0" applyNumberFormat="0" applyBorder="0" applyAlignment="0" applyProtection="0"/>
    <xf numFmtId="188" fontId="136" fillId="123" borderId="54" applyNumberFormat="0" applyAlignment="0" applyProtection="0"/>
    <xf numFmtId="188" fontId="136" fillId="123" borderId="54" applyNumberFormat="0" applyAlignment="0" applyProtection="0"/>
    <xf numFmtId="188" fontId="118" fillId="120" borderId="46" applyNumberFormat="0" applyAlignment="0" applyProtection="0"/>
    <xf numFmtId="188" fontId="118" fillId="120" borderId="46" applyNumberFormat="0" applyAlignment="0" applyProtection="0"/>
    <xf numFmtId="188" fontId="12" fillId="0" borderId="0" applyNumberFormat="0" applyFont="0" applyBorder="0" applyAlignment="0"/>
    <xf numFmtId="188" fontId="12" fillId="0" borderId="0" applyNumberFormat="0" applyFont="0" applyBorder="0" applyAlignment="0"/>
    <xf numFmtId="188" fontId="12" fillId="0" borderId="0" applyNumberFormat="0" applyFont="0" applyBorder="0" applyAlignment="0"/>
    <xf numFmtId="188" fontId="12" fillId="0" borderId="0" applyNumberFormat="0" applyFont="0" applyBorder="0" applyAlignment="0"/>
    <xf numFmtId="188" fontId="12" fillId="0" borderId="0" applyNumberFormat="0" applyFont="0" applyBorder="0" applyAlignment="0"/>
    <xf numFmtId="188" fontId="12" fillId="0" borderId="0" applyNumberFormat="0" applyFont="0" applyBorder="0" applyAlignment="0"/>
    <xf numFmtId="188" fontId="12" fillId="0" borderId="0" applyNumberFormat="0" applyFont="0" applyBorder="0" applyAlignment="0"/>
    <xf numFmtId="188" fontId="12" fillId="0" borderId="0" applyNumberFormat="0" applyFont="0" applyBorder="0" applyAlignment="0"/>
    <xf numFmtId="188" fontId="12" fillId="0" borderId="0" applyNumberFormat="0" applyFont="0" applyBorder="0" applyAlignment="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65" fontId="106"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79" fontId="17" fillId="0" borderId="0" applyFont="0" applyFill="0" applyBorder="0" applyAlignment="0" applyProtection="0"/>
    <xf numFmtId="165" fontId="12"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7" fillId="0" borderId="0" applyFont="0" applyFill="0" applyBorder="0" applyAlignment="0" applyProtection="0"/>
    <xf numFmtId="165" fontId="4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86" fontId="12" fillId="0" borderId="0" applyFill="0" applyBorder="0"/>
    <xf numFmtId="188" fontId="108" fillId="124" borderId="0" applyNumberFormat="0" applyBorder="0" applyAlignment="0" applyProtection="0"/>
    <xf numFmtId="188" fontId="108" fillId="125" borderId="0" applyNumberFormat="0" applyBorder="0" applyAlignment="0" applyProtection="0"/>
    <xf numFmtId="188" fontId="108" fillId="79" borderId="0" applyNumberFormat="0" applyBorder="0" applyAlignment="0" applyProtection="0"/>
    <xf numFmtId="188" fontId="50" fillId="0" borderId="0" applyFont="0" applyFill="0" applyBorder="0" applyAlignment="0" applyProtection="0"/>
    <xf numFmtId="188" fontId="139" fillId="0" borderId="0" applyNumberFormat="0" applyFill="0" applyBorder="0" applyAlignment="0" applyProtection="0"/>
    <xf numFmtId="188" fontId="139" fillId="0" borderId="0" applyNumberFormat="0" applyFill="0" applyBorder="0" applyAlignment="0" applyProtection="0"/>
    <xf numFmtId="188" fontId="106" fillId="118" borderId="0" applyNumberFormat="0" applyBorder="0" applyAlignment="0" applyProtection="0"/>
    <xf numFmtId="188" fontId="106" fillId="118" borderId="0" applyNumberFormat="0" applyBorder="0" applyAlignment="0" applyProtection="0"/>
    <xf numFmtId="188" fontId="12" fillId="99" borderId="0" applyNumberFormat="0" applyFont="0" applyBorder="0" applyAlignment="0" applyProtection="0"/>
    <xf numFmtId="188" fontId="12" fillId="99" borderId="0" applyNumberFormat="0" applyFont="0" applyBorder="0" applyAlignment="0" applyProtection="0"/>
    <xf numFmtId="188" fontId="12" fillId="99" borderId="0" applyNumberFormat="0" applyFont="0" applyBorder="0" applyAlignment="0" applyProtection="0"/>
    <xf numFmtId="188" fontId="12" fillId="99" borderId="0" applyNumberFormat="0" applyFont="0" applyBorder="0" applyAlignment="0" applyProtection="0"/>
    <xf numFmtId="188" fontId="12" fillId="99" borderId="0" applyNumberFormat="0" applyFont="0" applyBorder="0" applyAlignment="0" applyProtection="0"/>
    <xf numFmtId="188" fontId="12" fillId="99" borderId="0" applyNumberFormat="0" applyFont="0" applyBorder="0" applyAlignment="0" applyProtection="0"/>
    <xf numFmtId="188" fontId="12" fillId="99" borderId="0" applyNumberFormat="0" applyFont="0" applyBorder="0" applyAlignment="0" applyProtection="0"/>
    <xf numFmtId="188" fontId="12" fillId="99" borderId="0" applyNumberFormat="0" applyFont="0" applyBorder="0" applyAlignment="0" applyProtection="0"/>
    <xf numFmtId="188" fontId="12" fillId="99" borderId="0" applyNumberFormat="0" applyFont="0" applyBorder="0" applyAlignment="0" applyProtection="0"/>
    <xf numFmtId="188" fontId="121" fillId="0" borderId="47" applyNumberFormat="0" applyFill="0" applyAlignment="0" applyProtection="0"/>
    <xf numFmtId="188" fontId="121" fillId="0" borderId="47" applyNumberFormat="0" applyFill="0" applyAlignment="0" applyProtection="0"/>
    <xf numFmtId="188" fontId="122" fillId="0" borderId="55" applyNumberFormat="0" applyFill="0" applyAlignment="0" applyProtection="0"/>
    <xf numFmtId="188" fontId="122" fillId="0" borderId="55" applyNumberFormat="0" applyFill="0" applyAlignment="0" applyProtection="0"/>
    <xf numFmtId="188" fontId="123" fillId="0" borderId="56" applyNumberFormat="0" applyFill="0" applyAlignment="0" applyProtection="0"/>
    <xf numFmtId="188" fontId="123" fillId="0" borderId="56" applyNumberFormat="0" applyFill="0" applyAlignment="0" applyProtection="0"/>
    <xf numFmtId="188" fontId="123" fillId="0" borderId="0" applyNumberFormat="0" applyFill="0" applyBorder="0" applyAlignment="0" applyProtection="0"/>
    <xf numFmtId="188" fontId="123" fillId="0" borderId="0" applyNumberFormat="0" applyFill="0" applyBorder="0" applyAlignment="0" applyProtection="0"/>
    <xf numFmtId="188" fontId="124" fillId="76" borderId="54" applyNumberFormat="0" applyAlignment="0" applyProtection="0"/>
    <xf numFmtId="188" fontId="124" fillId="76" borderId="54" applyNumberFormat="0" applyAlignment="0" applyProtection="0"/>
    <xf numFmtId="188" fontId="158" fillId="96" borderId="0"/>
    <xf numFmtId="188" fontId="120" fillId="0" borderId="57" applyNumberFormat="0" applyFill="0" applyAlignment="0" applyProtection="0"/>
    <xf numFmtId="188" fontId="120" fillId="0" borderId="57" applyNumberFormat="0" applyFill="0" applyAlignment="0" applyProtection="0"/>
    <xf numFmtId="188" fontId="120" fillId="76" borderId="0" applyNumberFormat="0" applyBorder="0" applyAlignment="0" applyProtection="0"/>
    <xf numFmtId="188" fontId="120" fillId="76" borderId="0" applyNumberFormat="0" applyBorder="0" applyAlignment="0" applyProtection="0"/>
    <xf numFmtId="38" fontId="12" fillId="0" borderId="0" applyFont="0" applyFill="0" applyBorder="0" applyAlignment="0" applyProtection="0"/>
    <xf numFmtId="188" fontId="35" fillId="0" borderId="0"/>
    <xf numFmtId="188" fontId="35" fillId="0" borderId="0"/>
    <xf numFmtId="188" fontId="35" fillId="0" borderId="0"/>
    <xf numFmtId="188" fontId="35" fillId="0" borderId="0"/>
    <xf numFmtId="188" fontId="35" fillId="0" borderId="0"/>
    <xf numFmtId="188" fontId="12" fillId="0" borderId="0"/>
    <xf numFmtId="188" fontId="12" fillId="0" borderId="0"/>
    <xf numFmtId="188" fontId="12" fillId="0" borderId="0"/>
    <xf numFmtId="188" fontId="12" fillId="0" borderId="0"/>
    <xf numFmtId="188" fontId="106" fillId="0" borderId="0" applyFill="0" applyBorder="0" applyAlignment="0" applyProtection="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06" fillId="0" borderId="0"/>
    <xf numFmtId="188" fontId="106" fillId="0" borderId="0" applyFill="0" applyBorder="0" applyAlignment="0" applyProtection="0"/>
    <xf numFmtId="188" fontId="12"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2" fillId="0" borderId="0"/>
    <xf numFmtId="188" fontId="12" fillId="0" borderId="0"/>
    <xf numFmtId="188" fontId="12" fillId="0" borderId="0"/>
    <xf numFmtId="188" fontId="12" fillId="0" borderId="0"/>
    <xf numFmtId="188" fontId="12" fillId="0" borderId="0"/>
    <xf numFmtId="188" fontId="106" fillId="0" borderId="0" applyFill="0" applyBorder="0" applyAlignment="0" applyProtection="0"/>
    <xf numFmtId="188" fontId="106" fillId="0" borderId="0" applyFill="0" applyBorder="0" applyAlignment="0" applyProtection="0"/>
    <xf numFmtId="188" fontId="12" fillId="0" borderId="0"/>
    <xf numFmtId="188" fontId="12" fillId="0" borderId="0"/>
    <xf numFmtId="188" fontId="12" fillId="0" borderId="0"/>
    <xf numFmtId="188" fontId="12" fillId="0" borderId="0"/>
    <xf numFmtId="188" fontId="12" fillId="0" borderId="0"/>
    <xf numFmtId="188" fontId="12"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06" fillId="0" borderId="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2" fillId="0" borderId="0"/>
    <xf numFmtId="188" fontId="12" fillId="0" borderId="0"/>
    <xf numFmtId="188" fontId="12" fillId="0" borderId="0"/>
    <xf numFmtId="188" fontId="12" fillId="0" borderId="0"/>
    <xf numFmtId="188" fontId="15" fillId="0" borderId="0"/>
    <xf numFmtId="188" fontId="15" fillId="0" borderId="0"/>
    <xf numFmtId="188" fontId="15" fillId="0" borderId="0"/>
    <xf numFmtId="188" fontId="15" fillId="0" borderId="0"/>
    <xf numFmtId="188" fontId="15" fillId="0" borderId="0"/>
    <xf numFmtId="188" fontId="15" fillId="0" borderId="0"/>
    <xf numFmtId="188" fontId="15" fillId="0" borderId="0"/>
    <xf numFmtId="188" fontId="15" fillId="0" borderId="0"/>
    <xf numFmtId="188" fontId="15" fillId="0" borderId="0"/>
    <xf numFmtId="188" fontId="15" fillId="0" borderId="0"/>
    <xf numFmtId="188" fontId="15" fillId="0" borderId="0"/>
    <xf numFmtId="188" fontId="12" fillId="0" borderId="0"/>
    <xf numFmtId="188" fontId="12" fillId="0" borderId="0"/>
    <xf numFmtId="188" fontId="12" fillId="0" borderId="0"/>
    <xf numFmtId="188" fontId="12"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5" fillId="0" borderId="0"/>
    <xf numFmtId="188" fontId="15" fillId="0" borderId="0"/>
    <xf numFmtId="188" fontId="15" fillId="0" borderId="0"/>
    <xf numFmtId="188" fontId="15" fillId="0" borderId="0"/>
    <xf numFmtId="188" fontId="15" fillId="0" borderId="0"/>
    <xf numFmtId="188" fontId="15"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5" fillId="0" borderId="0"/>
    <xf numFmtId="188" fontId="15"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2" fillId="0" borderId="0"/>
    <xf numFmtId="188" fontId="106" fillId="0" borderId="0" applyFill="0" applyBorder="0" applyAlignment="0" applyProtection="0"/>
    <xf numFmtId="188" fontId="35" fillId="0" borderId="0"/>
    <xf numFmtId="188" fontId="35"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xf numFmtId="188" fontId="106" fillId="0" borderId="0"/>
    <xf numFmtId="188" fontId="106" fillId="0" borderId="0"/>
    <xf numFmtId="188" fontId="106" fillId="0" borderId="0"/>
    <xf numFmtId="188" fontId="106" fillId="0" borderId="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applyFill="0" applyBorder="0" applyAlignment="0" applyProtection="0"/>
    <xf numFmtId="188" fontId="106" fillId="0" borderId="0" applyFill="0" applyBorder="0" applyAlignment="0" applyProtection="0"/>
    <xf numFmtId="188" fontId="106" fillId="0" borderId="0"/>
    <xf numFmtId="188" fontId="106" fillId="0" borderId="0"/>
    <xf numFmtId="188" fontId="17" fillId="0" borderId="0">
      <alignment vertical="top"/>
    </xf>
    <xf numFmtId="188" fontId="17" fillId="0" borderId="0">
      <alignment vertical="top"/>
    </xf>
    <xf numFmtId="188" fontId="140" fillId="0" borderId="0" applyFill="0" applyBorder="0">
      <protection locked="0"/>
    </xf>
    <xf numFmtId="188" fontId="129" fillId="75" borderId="54" applyNumberFormat="0" applyFont="0" applyAlignment="0" applyProtection="0"/>
    <xf numFmtId="188" fontId="129" fillId="75" borderId="54" applyNumberFormat="0" applyFont="0" applyAlignment="0" applyProtection="0"/>
    <xf numFmtId="188" fontId="129" fillId="75" borderId="54" applyNumberFormat="0" applyFont="0" applyAlignment="0" applyProtection="0"/>
    <xf numFmtId="188" fontId="129" fillId="75" borderId="54" applyNumberFormat="0" applyFont="0" applyAlignment="0" applyProtection="0"/>
    <xf numFmtId="188" fontId="129" fillId="75" borderId="54" applyNumberFormat="0" applyFont="0" applyAlignment="0" applyProtection="0"/>
    <xf numFmtId="188" fontId="129" fillId="75" borderId="54" applyNumberFormat="0" applyFont="0" applyAlignment="0" applyProtection="0"/>
    <xf numFmtId="188" fontId="129" fillId="75" borderId="54" applyNumberFormat="0" applyFont="0" applyAlignment="0" applyProtection="0"/>
    <xf numFmtId="188" fontId="129" fillId="75" borderId="54" applyNumberFormat="0" applyFont="0" applyAlignment="0" applyProtection="0"/>
    <xf numFmtId="188" fontId="129" fillId="75" borderId="54" applyNumberFormat="0" applyFont="0" applyAlignment="0" applyProtection="0"/>
    <xf numFmtId="188" fontId="127" fillId="123" borderId="52" applyNumberFormat="0" applyAlignment="0" applyProtection="0"/>
    <xf numFmtId="188" fontId="127" fillId="123" borderId="52"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189" fontId="35" fillId="143" borderId="67">
      <alignment vertical="center"/>
    </xf>
    <xf numFmtId="171" fontId="35" fillId="143" borderId="67">
      <alignment vertical="center"/>
    </xf>
    <xf numFmtId="171" fontId="35" fillId="143" borderId="67">
      <alignment vertical="center"/>
    </xf>
    <xf numFmtId="188" fontId="35" fillId="143" borderId="67">
      <alignment vertical="center"/>
    </xf>
    <xf numFmtId="188" fontId="35" fillId="143" borderId="67">
      <alignment vertical="center"/>
    </xf>
    <xf numFmtId="188" fontId="35" fillId="143" borderId="67">
      <alignment vertical="center"/>
    </xf>
    <xf numFmtId="188" fontId="35" fillId="143" borderId="67">
      <alignment vertical="center"/>
    </xf>
    <xf numFmtId="187" fontId="35" fillId="143" borderId="67">
      <alignment vertical="center"/>
    </xf>
    <xf numFmtId="187" fontId="35" fillId="143" borderId="67">
      <alignment vertical="center"/>
    </xf>
    <xf numFmtId="189" fontId="35" fillId="143" borderId="67">
      <alignment vertical="center"/>
    </xf>
    <xf numFmtId="188" fontId="159" fillId="0" borderId="0"/>
    <xf numFmtId="190" fontId="35" fillId="0" borderId="0">
      <protection locked="0"/>
    </xf>
    <xf numFmtId="190" fontId="35" fillId="0" borderId="0">
      <protection locked="0"/>
    </xf>
    <xf numFmtId="171" fontId="35" fillId="21" borderId="67">
      <alignment vertical="center"/>
      <protection locked="0"/>
    </xf>
    <xf numFmtId="191" fontId="35" fillId="21" borderId="67">
      <alignment vertical="center"/>
      <protection locked="0"/>
    </xf>
    <xf numFmtId="188" fontId="35" fillId="21" borderId="67">
      <alignment vertical="center"/>
      <protection locked="0"/>
    </xf>
    <xf numFmtId="188" fontId="35" fillId="21" borderId="67">
      <alignment vertical="center"/>
      <protection locked="0"/>
    </xf>
    <xf numFmtId="191" fontId="35" fillId="21" borderId="67">
      <alignment vertical="center"/>
      <protection locked="0"/>
    </xf>
    <xf numFmtId="191" fontId="35" fillId="21" borderId="67">
      <alignment vertical="center"/>
      <protection locked="0"/>
    </xf>
    <xf numFmtId="188" fontId="35" fillId="21" borderId="67">
      <alignment vertical="center"/>
      <protection locked="0"/>
    </xf>
    <xf numFmtId="188" fontId="35" fillId="21" borderId="67">
      <alignment vertical="center"/>
      <protection locked="0"/>
    </xf>
    <xf numFmtId="191" fontId="35" fillId="21" borderId="67">
      <alignment vertical="center"/>
      <protection locked="0"/>
    </xf>
    <xf numFmtId="171" fontId="35" fillId="21" borderId="67">
      <alignment vertical="center"/>
      <protection locked="0"/>
    </xf>
    <xf numFmtId="171" fontId="35" fillId="21" borderId="67">
      <alignment vertical="center"/>
      <protection locked="0"/>
    </xf>
    <xf numFmtId="179" fontId="35" fillId="21" borderId="67">
      <alignment vertical="center"/>
      <protection locked="0"/>
    </xf>
    <xf numFmtId="179" fontId="35" fillId="21" borderId="67">
      <alignment vertical="center"/>
      <protection locked="0"/>
    </xf>
    <xf numFmtId="179" fontId="35" fillId="21" borderId="67">
      <alignment vertical="center"/>
      <protection locked="0"/>
    </xf>
    <xf numFmtId="179" fontId="35" fillId="21" borderId="67">
      <alignment vertical="center"/>
      <protection locked="0"/>
    </xf>
    <xf numFmtId="171" fontId="35" fillId="21" borderId="67">
      <alignment vertical="center"/>
      <protection locked="0"/>
    </xf>
    <xf numFmtId="171" fontId="35" fillId="28" borderId="67">
      <alignment vertical="center"/>
    </xf>
    <xf numFmtId="171" fontId="35" fillId="28" borderId="67">
      <alignment vertical="center"/>
    </xf>
    <xf numFmtId="191" fontId="35" fillId="28" borderId="67">
      <alignment vertical="center"/>
    </xf>
    <xf numFmtId="191" fontId="35" fillId="28" borderId="67">
      <alignment vertical="center"/>
    </xf>
    <xf numFmtId="191" fontId="35" fillId="28" borderId="67">
      <alignment vertical="center"/>
    </xf>
    <xf numFmtId="191" fontId="35" fillId="28" borderId="67">
      <alignment vertical="center"/>
    </xf>
    <xf numFmtId="187" fontId="35" fillId="28" borderId="67">
      <alignment vertical="center"/>
    </xf>
    <xf numFmtId="189" fontId="35" fillId="28" borderId="67">
      <alignment vertical="center"/>
    </xf>
    <xf numFmtId="188" fontId="35" fillId="28" borderId="67">
      <alignment vertical="center"/>
    </xf>
    <xf numFmtId="188" fontId="35" fillId="28" borderId="67">
      <alignment vertical="center"/>
    </xf>
    <xf numFmtId="188" fontId="35" fillId="28" borderId="67">
      <alignment vertical="center"/>
    </xf>
    <xf numFmtId="188" fontId="35" fillId="28" borderId="67">
      <alignment vertical="center"/>
    </xf>
    <xf numFmtId="171" fontId="35" fillId="28" borderId="67">
      <alignment vertical="center"/>
    </xf>
    <xf numFmtId="171" fontId="35" fillId="28" borderId="67">
      <alignment vertical="center"/>
    </xf>
    <xf numFmtId="171" fontId="35" fillId="28" borderId="67">
      <alignment vertical="center"/>
    </xf>
    <xf numFmtId="171" fontId="35" fillId="28" borderId="67">
      <alignment vertical="center"/>
    </xf>
    <xf numFmtId="171" fontId="35" fillId="150" borderId="67">
      <alignment horizontal="right" vertical="center"/>
      <protection locked="0"/>
    </xf>
    <xf numFmtId="188" fontId="35" fillId="150" borderId="67">
      <alignment horizontal="right" vertical="center"/>
      <protection locked="0"/>
    </xf>
    <xf numFmtId="188" fontId="35" fillId="150" borderId="67">
      <alignment horizontal="right" vertical="center"/>
      <protection locked="0"/>
    </xf>
    <xf numFmtId="189" fontId="35" fillId="150" borderId="67">
      <alignment horizontal="right" vertical="center"/>
      <protection locked="0"/>
    </xf>
    <xf numFmtId="187" fontId="35" fillId="150" borderId="67">
      <alignment horizontal="right" vertical="center"/>
      <protection locked="0"/>
    </xf>
    <xf numFmtId="189" fontId="35" fillId="150" borderId="67">
      <alignment horizontal="right" vertical="center"/>
      <protection locked="0"/>
    </xf>
    <xf numFmtId="171" fontId="35" fillId="150" borderId="67">
      <alignment horizontal="right" vertical="center"/>
      <protection locked="0"/>
    </xf>
    <xf numFmtId="171" fontId="35" fillId="150" borderId="67">
      <alignment horizontal="right" vertical="center"/>
      <protection locked="0"/>
    </xf>
    <xf numFmtId="171" fontId="35" fillId="150" borderId="67">
      <alignment horizontal="right" vertical="center"/>
      <protection locked="0"/>
    </xf>
    <xf numFmtId="188" fontId="132" fillId="80" borderId="42" applyNumberFormat="0" applyProtection="0">
      <alignment horizontal="left" vertical="top" indent="1"/>
    </xf>
    <xf numFmtId="187" fontId="1" fillId="20" borderId="2">
      <alignment vertical="center"/>
    </xf>
    <xf numFmtId="4" fontId="129" fillId="92" borderId="58" applyNumberFormat="0" applyProtection="0">
      <alignment horizontal="left" vertical="center" indent="1"/>
    </xf>
    <xf numFmtId="4" fontId="129" fillId="81" borderId="58" applyNumberFormat="0" applyProtection="0">
      <alignment horizontal="left" vertical="center" indent="1"/>
    </xf>
    <xf numFmtId="188" fontId="129" fillId="99" borderId="54" applyNumberFormat="0" applyProtection="0">
      <alignment horizontal="left" vertical="center" indent="1"/>
    </xf>
    <xf numFmtId="188" fontId="12" fillId="93" borderId="42" applyNumberFormat="0" applyProtection="0">
      <alignment horizontal="left" vertical="center" indent="1"/>
    </xf>
    <xf numFmtId="188" fontId="129" fillId="99" borderId="54" applyNumberFormat="0" applyProtection="0">
      <alignment horizontal="left" vertical="center" indent="1"/>
    </xf>
    <xf numFmtId="188" fontId="129" fillId="93" borderId="42" applyNumberFormat="0" applyProtection="0">
      <alignment horizontal="left" vertical="top" indent="1"/>
    </xf>
    <xf numFmtId="188" fontId="12" fillId="93" borderId="42" applyNumberFormat="0" applyProtection="0">
      <alignment horizontal="left" vertical="top" indent="1"/>
    </xf>
    <xf numFmtId="188" fontId="129" fillId="93" borderId="42" applyNumberFormat="0" applyProtection="0">
      <alignment horizontal="left" vertical="top" indent="1"/>
    </xf>
    <xf numFmtId="188" fontId="129" fillId="93" borderId="42" applyNumberFormat="0" applyProtection="0">
      <alignment horizontal="left" vertical="top" indent="1"/>
    </xf>
    <xf numFmtId="188" fontId="129" fillId="93" borderId="42" applyNumberFormat="0" applyProtection="0">
      <alignment horizontal="left" vertical="top" indent="1"/>
    </xf>
    <xf numFmtId="188" fontId="129" fillId="93" borderId="42" applyNumberFormat="0" applyProtection="0">
      <alignment horizontal="left" vertical="top" indent="1"/>
    </xf>
    <xf numFmtId="188" fontId="129" fillId="93" borderId="42" applyNumberFormat="0" applyProtection="0">
      <alignment horizontal="left" vertical="top" indent="1"/>
    </xf>
    <xf numFmtId="188" fontId="129" fillId="93" borderId="42" applyNumberFormat="0" applyProtection="0">
      <alignment horizontal="left" vertical="top" indent="1"/>
    </xf>
    <xf numFmtId="188" fontId="129" fillId="93" borderId="42" applyNumberFormat="0" applyProtection="0">
      <alignment horizontal="left" vertical="top" indent="1"/>
    </xf>
    <xf numFmtId="188" fontId="129" fillId="93" borderId="42" applyNumberFormat="0" applyProtection="0">
      <alignment horizontal="left" vertical="top" indent="1"/>
    </xf>
    <xf numFmtId="188" fontId="129" fillId="93" borderId="42" applyNumberFormat="0" applyProtection="0">
      <alignment horizontal="left" vertical="top" indent="1"/>
    </xf>
    <xf numFmtId="188" fontId="129" fillId="127" borderId="54" applyNumberFormat="0" applyProtection="0">
      <alignment horizontal="left" vertical="center" indent="1"/>
    </xf>
    <xf numFmtId="188" fontId="12" fillId="81" borderId="42" applyNumberFormat="0" applyProtection="0">
      <alignment horizontal="left" vertical="center" indent="1"/>
    </xf>
    <xf numFmtId="188" fontId="129" fillId="127" borderId="54" applyNumberFormat="0" applyProtection="0">
      <alignment horizontal="left" vertical="center" indent="1"/>
    </xf>
    <xf numFmtId="188" fontId="129" fillId="81" borderId="42" applyNumberFormat="0" applyProtection="0">
      <alignment horizontal="left" vertical="top" indent="1"/>
    </xf>
    <xf numFmtId="188" fontId="12" fillId="81" borderId="42" applyNumberFormat="0" applyProtection="0">
      <alignment horizontal="left" vertical="top" indent="1"/>
    </xf>
    <xf numFmtId="188" fontId="129" fillId="81" borderId="42" applyNumberFormat="0" applyProtection="0">
      <alignment horizontal="left" vertical="top" indent="1"/>
    </xf>
    <xf numFmtId="188" fontId="129" fillId="81" borderId="42" applyNumberFormat="0" applyProtection="0">
      <alignment horizontal="left" vertical="top" indent="1"/>
    </xf>
    <xf numFmtId="188" fontId="129" fillId="81" borderId="42" applyNumberFormat="0" applyProtection="0">
      <alignment horizontal="left" vertical="top" indent="1"/>
    </xf>
    <xf numFmtId="188" fontId="129" fillId="81" borderId="42" applyNumberFormat="0" applyProtection="0">
      <alignment horizontal="left" vertical="top" indent="1"/>
    </xf>
    <xf numFmtId="188" fontId="129" fillId="81" borderId="42" applyNumberFormat="0" applyProtection="0">
      <alignment horizontal="left" vertical="top" indent="1"/>
    </xf>
    <xf numFmtId="188" fontId="129" fillId="81" borderId="42" applyNumberFormat="0" applyProtection="0">
      <alignment horizontal="left" vertical="top" indent="1"/>
    </xf>
    <xf numFmtId="188" fontId="129" fillId="81" borderId="42" applyNumberFormat="0" applyProtection="0">
      <alignment horizontal="left" vertical="top" indent="1"/>
    </xf>
    <xf numFmtId="188" fontId="129" fillId="81" borderId="42" applyNumberFormat="0" applyProtection="0">
      <alignment horizontal="left" vertical="top" indent="1"/>
    </xf>
    <xf numFmtId="188" fontId="129" fillId="81" borderId="42" applyNumberFormat="0" applyProtection="0">
      <alignment horizontal="left" vertical="top" indent="1"/>
    </xf>
    <xf numFmtId="188" fontId="129" fillId="94" borderId="54" applyNumberFormat="0" applyProtection="0">
      <alignment horizontal="left" vertical="center" indent="1"/>
    </xf>
    <xf numFmtId="188" fontId="12" fillId="94" borderId="42" applyNumberFormat="0" applyProtection="0">
      <alignment horizontal="left" vertical="center" indent="1"/>
    </xf>
    <xf numFmtId="188" fontId="129" fillId="94" borderId="54" applyNumberFormat="0" applyProtection="0">
      <alignment horizontal="left" vertical="center" indent="1"/>
    </xf>
    <xf numFmtId="188" fontId="129" fillId="94" borderId="42" applyNumberFormat="0" applyProtection="0">
      <alignment horizontal="left" vertical="top" indent="1"/>
    </xf>
    <xf numFmtId="188" fontId="12" fillId="94" borderId="42" applyNumberFormat="0" applyProtection="0">
      <alignment horizontal="left" vertical="top" indent="1"/>
    </xf>
    <xf numFmtId="188" fontId="129" fillId="94" borderId="42" applyNumberFormat="0" applyProtection="0">
      <alignment horizontal="left" vertical="top" indent="1"/>
    </xf>
    <xf numFmtId="188" fontId="129" fillId="94" borderId="42" applyNumberFormat="0" applyProtection="0">
      <alignment horizontal="left" vertical="top" indent="1"/>
    </xf>
    <xf numFmtId="188" fontId="129" fillId="94" borderId="42" applyNumberFormat="0" applyProtection="0">
      <alignment horizontal="left" vertical="top" indent="1"/>
    </xf>
    <xf numFmtId="188" fontId="129" fillId="94" borderId="42" applyNumberFormat="0" applyProtection="0">
      <alignment horizontal="left" vertical="top" indent="1"/>
    </xf>
    <xf numFmtId="188" fontId="129" fillId="94" borderId="42" applyNumberFormat="0" applyProtection="0">
      <alignment horizontal="left" vertical="top" indent="1"/>
    </xf>
    <xf numFmtId="188" fontId="129" fillId="94" borderId="42" applyNumberFormat="0" applyProtection="0">
      <alignment horizontal="left" vertical="top" indent="1"/>
    </xf>
    <xf numFmtId="188" fontId="129" fillId="94" borderId="42" applyNumberFormat="0" applyProtection="0">
      <alignment horizontal="left" vertical="top" indent="1"/>
    </xf>
    <xf numFmtId="188" fontId="129" fillId="94" borderId="42" applyNumberFormat="0" applyProtection="0">
      <alignment horizontal="left" vertical="top" indent="1"/>
    </xf>
    <xf numFmtId="188" fontId="129" fillId="94" borderId="42" applyNumberFormat="0" applyProtection="0">
      <alignment horizontal="left" vertical="top" indent="1"/>
    </xf>
    <xf numFmtId="188" fontId="129" fillId="92" borderId="54" applyNumberFormat="0" applyProtection="0">
      <alignment horizontal="left" vertical="center" indent="1"/>
    </xf>
    <xf numFmtId="188" fontId="12" fillId="92" borderId="42" applyNumberFormat="0" applyProtection="0">
      <alignment horizontal="left" vertical="center" indent="1"/>
    </xf>
    <xf numFmtId="188" fontId="129" fillId="92" borderId="54" applyNumberFormat="0" applyProtection="0">
      <alignment horizontal="left" vertical="center" indent="1"/>
    </xf>
    <xf numFmtId="188" fontId="129" fillId="92" borderId="42" applyNumberFormat="0" applyProtection="0">
      <alignment horizontal="left" vertical="top" indent="1"/>
    </xf>
    <xf numFmtId="188" fontId="12" fillId="92" borderId="42" applyNumberFormat="0" applyProtection="0">
      <alignment horizontal="left" vertical="top" indent="1"/>
    </xf>
    <xf numFmtId="188" fontId="129" fillId="92" borderId="42" applyNumberFormat="0" applyProtection="0">
      <alignment horizontal="left" vertical="top" indent="1"/>
    </xf>
    <xf numFmtId="188" fontId="129" fillId="92" borderId="42" applyNumberFormat="0" applyProtection="0">
      <alignment horizontal="left" vertical="top" indent="1"/>
    </xf>
    <xf numFmtId="188" fontId="129" fillId="92" borderId="42" applyNumberFormat="0" applyProtection="0">
      <alignment horizontal="left" vertical="top" indent="1"/>
    </xf>
    <xf numFmtId="188" fontId="129" fillId="92" borderId="42" applyNumberFormat="0" applyProtection="0">
      <alignment horizontal="left" vertical="top" indent="1"/>
    </xf>
    <xf numFmtId="188" fontId="129" fillId="92" borderId="42" applyNumberFormat="0" applyProtection="0">
      <alignment horizontal="left" vertical="top" indent="1"/>
    </xf>
    <xf numFmtId="188" fontId="129" fillId="92" borderId="42" applyNumberFormat="0" applyProtection="0">
      <alignment horizontal="left" vertical="top" indent="1"/>
    </xf>
    <xf numFmtId="188" fontId="129" fillId="92" borderId="42" applyNumberFormat="0" applyProtection="0">
      <alignment horizontal="left" vertical="top" indent="1"/>
    </xf>
    <xf numFmtId="188" fontId="129" fillId="92" borderId="42" applyNumberFormat="0" applyProtection="0">
      <alignment horizontal="left" vertical="top" indent="1"/>
    </xf>
    <xf numFmtId="188" fontId="129" fillId="92" borderId="42" applyNumberFormat="0" applyProtection="0">
      <alignment horizontal="left" vertical="top" indent="1"/>
    </xf>
    <xf numFmtId="188" fontId="129" fillId="95" borderId="59" applyNumberFormat="0">
      <protection locked="0"/>
    </xf>
    <xf numFmtId="188" fontId="12" fillId="95" borderId="67"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49" fillId="93" borderId="60" applyBorder="0"/>
    <xf numFmtId="4" fontId="138" fillId="21" borderId="67" applyNumberFormat="0" applyProtection="0">
      <alignment vertical="center"/>
    </xf>
    <xf numFmtId="188" fontId="131" fillId="96" borderId="42" applyNumberFormat="0" applyProtection="0">
      <alignment horizontal="left" vertical="top" indent="1"/>
    </xf>
    <xf numFmtId="188" fontId="131" fillId="81" borderId="42" applyNumberFormat="0" applyProtection="0">
      <alignment horizontal="left" vertical="top" indent="1"/>
    </xf>
    <xf numFmtId="188" fontId="129" fillId="128" borderId="67"/>
    <xf numFmtId="188" fontId="113" fillId="0" borderId="0" applyNumberFormat="0" applyFill="0" applyBorder="0" applyAlignment="0" applyProtection="0"/>
    <xf numFmtId="188" fontId="12" fillId="0" borderId="0" applyFont="0" applyFill="0" applyBorder="0" applyAlignment="0" applyProtection="0"/>
    <xf numFmtId="188" fontId="156" fillId="0" borderId="65" applyNumberFormat="0" applyAlignment="0" applyProtection="0"/>
    <xf numFmtId="188" fontId="113" fillId="0" borderId="0" applyNumberFormat="0" applyFill="0" applyBorder="0" applyAlignment="0" applyProtection="0"/>
    <xf numFmtId="188" fontId="113" fillId="0" borderId="0" applyNumberFormat="0" applyFill="0" applyBorder="0" applyAlignment="0" applyProtection="0"/>
    <xf numFmtId="185" fontId="27" fillId="0" borderId="68" applyFill="0"/>
    <xf numFmtId="188" fontId="108" fillId="0" borderId="53" applyNumberFormat="0" applyFill="0" applyAlignment="0" applyProtection="0"/>
    <xf numFmtId="188" fontId="108" fillId="0" borderId="53" applyNumberFormat="0" applyFill="0" applyAlignment="0" applyProtection="0"/>
    <xf numFmtId="192" fontId="1" fillId="0" borderId="0" applyFont="0" applyFill="0" applyBorder="0" applyProtection="0">
      <alignment vertical="top"/>
    </xf>
    <xf numFmtId="188" fontId="137" fillId="0" borderId="0" applyNumberFormat="0" applyFill="0" applyBorder="0" applyAlignment="0" applyProtection="0"/>
    <xf numFmtId="188" fontId="137" fillId="0" borderId="0" applyNumberFormat="0" applyFill="0" applyBorder="0" applyAlignment="0" applyProtection="0"/>
    <xf numFmtId="188" fontId="12" fillId="96" borderId="0" applyNumberFormat="0" applyFont="0" applyBorder="0" applyAlignment="0" applyProtection="0"/>
    <xf numFmtId="188" fontId="12" fillId="96" borderId="0" applyNumberFormat="0" applyFont="0" applyBorder="0" applyAlignment="0" applyProtection="0"/>
    <xf numFmtId="188" fontId="12" fillId="96" borderId="0" applyNumberFormat="0" applyFont="0" applyBorder="0" applyAlignment="0" applyProtection="0"/>
    <xf numFmtId="188" fontId="12" fillId="96" borderId="0" applyNumberFormat="0" applyFont="0" applyBorder="0" applyAlignment="0" applyProtection="0"/>
    <xf numFmtId="188" fontId="12" fillId="96" borderId="0" applyNumberFormat="0" applyFont="0" applyBorder="0" applyAlignment="0" applyProtection="0"/>
    <xf numFmtId="188" fontId="12" fillId="96" borderId="0" applyNumberFormat="0" applyFont="0" applyBorder="0" applyAlignment="0" applyProtection="0"/>
    <xf numFmtId="188" fontId="12" fillId="96" borderId="0" applyNumberFormat="0" applyFont="0" applyBorder="0" applyAlignment="0" applyProtection="0"/>
    <xf numFmtId="188" fontId="12" fillId="96" borderId="0" applyNumberFormat="0" applyFont="0" applyBorder="0" applyAlignment="0" applyProtection="0"/>
    <xf numFmtId="188" fontId="12" fillId="96" borderId="0" applyNumberFormat="0" applyFont="0" applyBorder="0" applyAlignment="0" applyProtection="0"/>
    <xf numFmtId="10" fontId="76" fillId="0" borderId="0" applyFont="0" applyFill="0" applyBorder="0" applyAlignment="0" applyProtection="0">
      <alignment vertical="center"/>
    </xf>
    <xf numFmtId="0" fontId="1" fillId="0" borderId="0"/>
    <xf numFmtId="0" fontId="17" fillId="0" borderId="0"/>
    <xf numFmtId="165" fontId="1" fillId="0" borderId="0" applyFont="0" applyFill="0" applyBorder="0" applyAlignment="0" applyProtection="0"/>
    <xf numFmtId="165" fontId="15" fillId="0" borderId="0" applyFont="0" applyFill="0" applyBorder="0" applyAlignment="0" applyProtection="0"/>
    <xf numFmtId="0" fontId="17"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7" fillId="0" borderId="0" applyFont="0" applyFill="0" applyBorder="0" applyAlignment="0" applyProtection="0"/>
    <xf numFmtId="165" fontId="4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85" fontId="27" fillId="0" borderId="16" applyFill="0"/>
    <xf numFmtId="173" fontId="160" fillId="151" borderId="0" applyNumberFormat="0" applyBorder="0" applyProtection="0">
      <alignment vertical="center"/>
    </xf>
    <xf numFmtId="194" fontId="1" fillId="0" borderId="0" applyFont="0" applyFill="0" applyBorder="0" applyProtection="0">
      <alignment vertical="top"/>
    </xf>
    <xf numFmtId="195" fontId="1" fillId="0" borderId="0" applyFont="0" applyFill="0" applyBorder="0" applyProtection="0">
      <alignment vertical="top"/>
    </xf>
    <xf numFmtId="196" fontId="1" fillId="0" borderId="0" applyFont="0" applyFill="0" applyBorder="0" applyProtection="0">
      <alignment vertical="top"/>
    </xf>
    <xf numFmtId="197" fontId="1" fillId="0" borderId="0" applyFont="0" applyFill="0" applyBorder="0" applyProtection="0">
      <alignment vertical="top"/>
    </xf>
    <xf numFmtId="0" fontId="161" fillId="0" borderId="0" applyNumberFormat="0" applyFill="0" applyBorder="0" applyAlignment="0" applyProtection="0"/>
    <xf numFmtId="0" fontId="84" fillId="0" borderId="0"/>
    <xf numFmtId="165" fontId="1" fillId="0" borderId="0" applyFont="0" applyFill="0" applyBorder="0" applyAlignment="0" applyProtection="0"/>
    <xf numFmtId="9" fontId="1" fillId="0" borderId="0" applyFont="0" applyFill="0" applyBorder="0" applyAlignment="0" applyProtection="0"/>
    <xf numFmtId="188" fontId="12" fillId="0" borderId="0">
      <alignment vertical="center"/>
    </xf>
    <xf numFmtId="188" fontId="136" fillId="123" borderId="54" applyNumberFormat="0" applyAlignment="0" applyProtection="0"/>
    <xf numFmtId="188" fontId="136" fillId="123" borderId="54" applyNumberFormat="0" applyAlignment="0" applyProtection="0"/>
    <xf numFmtId="188" fontId="124" fillId="76" borderId="54" applyNumberFormat="0" applyAlignment="0" applyProtection="0"/>
    <xf numFmtId="188" fontId="124" fillId="76" borderId="54" applyNumberFormat="0" applyAlignment="0" applyProtection="0"/>
    <xf numFmtId="0" fontId="1" fillId="0" borderId="0"/>
    <xf numFmtId="0" fontId="1" fillId="0" borderId="0"/>
    <xf numFmtId="188" fontId="12" fillId="0" borderId="0">
      <alignment vertical="center"/>
    </xf>
    <xf numFmtId="188" fontId="129" fillId="75" borderId="54" applyNumberFormat="0" applyFont="0" applyAlignment="0" applyProtection="0"/>
    <xf numFmtId="188" fontId="129" fillId="75" borderId="54" applyNumberFormat="0" applyFont="0" applyAlignment="0" applyProtection="0"/>
    <xf numFmtId="188" fontId="129" fillId="75" borderId="54" applyNumberFormat="0" applyFont="0" applyAlignment="0" applyProtection="0"/>
    <xf numFmtId="188" fontId="129" fillId="75" borderId="54" applyNumberFormat="0" applyFont="0" applyAlignment="0" applyProtection="0"/>
    <xf numFmtId="188" fontId="129" fillId="75" borderId="54" applyNumberFormat="0" applyFont="0" applyAlignment="0" applyProtection="0"/>
    <xf numFmtId="188" fontId="129" fillId="75" borderId="54" applyNumberFormat="0" applyFont="0" applyAlignment="0" applyProtection="0"/>
    <xf numFmtId="188" fontId="129" fillId="75" borderId="54" applyNumberFormat="0" applyFont="0" applyAlignment="0" applyProtection="0"/>
    <xf numFmtId="188" fontId="129" fillId="75" borderId="54" applyNumberFormat="0" applyFont="0" applyAlignment="0" applyProtection="0"/>
    <xf numFmtId="188" fontId="129" fillId="75" borderId="54" applyNumberFormat="0" applyFont="0" applyAlignment="0" applyProtection="0"/>
    <xf numFmtId="188" fontId="127" fillId="123" borderId="52" applyNumberFormat="0" applyAlignment="0" applyProtection="0"/>
    <xf numFmtId="188" fontId="127" fillId="123" borderId="52" applyNumberFormat="0" applyAlignment="0" applyProtection="0"/>
    <xf numFmtId="189" fontId="35" fillId="143" borderId="2">
      <alignment vertical="center"/>
    </xf>
    <xf numFmtId="171" fontId="35" fillId="143" borderId="2">
      <alignment vertical="center"/>
    </xf>
    <xf numFmtId="171" fontId="35" fillId="143" borderId="2">
      <alignment vertical="center"/>
    </xf>
    <xf numFmtId="188" fontId="35" fillId="143" borderId="2">
      <alignment vertical="center"/>
    </xf>
    <xf numFmtId="188" fontId="35" fillId="143" borderId="2">
      <alignment vertical="center"/>
    </xf>
    <xf numFmtId="188" fontId="35" fillId="143" borderId="2">
      <alignment vertical="center"/>
    </xf>
    <xf numFmtId="188" fontId="35" fillId="143" borderId="2">
      <alignment vertical="center"/>
    </xf>
    <xf numFmtId="187" fontId="35" fillId="143" borderId="2">
      <alignment vertical="center"/>
    </xf>
    <xf numFmtId="187" fontId="35" fillId="143" borderId="2">
      <alignment vertical="center"/>
    </xf>
    <xf numFmtId="189" fontId="35" fillId="143" borderId="2">
      <alignment vertical="center"/>
    </xf>
    <xf numFmtId="171" fontId="35" fillId="21" borderId="2">
      <alignment vertical="center"/>
      <protection locked="0"/>
    </xf>
    <xf numFmtId="191" fontId="35" fillId="21" borderId="2">
      <alignment vertical="center"/>
      <protection locked="0"/>
    </xf>
    <xf numFmtId="188" fontId="35" fillId="21" borderId="2">
      <alignment vertical="center"/>
      <protection locked="0"/>
    </xf>
    <xf numFmtId="188" fontId="35" fillId="21" borderId="2">
      <alignment vertical="center"/>
      <protection locked="0"/>
    </xf>
    <xf numFmtId="191" fontId="35" fillId="21" borderId="2">
      <alignment vertical="center"/>
      <protection locked="0"/>
    </xf>
    <xf numFmtId="191" fontId="35" fillId="21" borderId="2">
      <alignment vertical="center"/>
      <protection locked="0"/>
    </xf>
    <xf numFmtId="188" fontId="35" fillId="21" borderId="2">
      <alignment vertical="center"/>
      <protection locked="0"/>
    </xf>
    <xf numFmtId="188" fontId="35" fillId="21" borderId="2">
      <alignment vertical="center"/>
      <protection locked="0"/>
    </xf>
    <xf numFmtId="191" fontId="35" fillId="21" borderId="2">
      <alignment vertical="center"/>
      <protection locked="0"/>
    </xf>
    <xf numFmtId="171" fontId="35" fillId="21" borderId="2">
      <alignment vertical="center"/>
      <protection locked="0"/>
    </xf>
    <xf numFmtId="171" fontId="35" fillId="21" borderId="2">
      <alignment vertical="center"/>
      <protection locked="0"/>
    </xf>
    <xf numFmtId="179" fontId="35" fillId="21" borderId="2">
      <alignment vertical="center"/>
      <protection locked="0"/>
    </xf>
    <xf numFmtId="179" fontId="35" fillId="21" borderId="2">
      <alignment vertical="center"/>
      <protection locked="0"/>
    </xf>
    <xf numFmtId="179" fontId="35" fillId="21" borderId="2">
      <alignment vertical="center"/>
      <protection locked="0"/>
    </xf>
    <xf numFmtId="179" fontId="35" fillId="21" borderId="2">
      <alignment vertical="center"/>
      <protection locked="0"/>
    </xf>
    <xf numFmtId="171" fontId="35" fillId="21" borderId="2">
      <alignment vertical="center"/>
      <protection locked="0"/>
    </xf>
    <xf numFmtId="171" fontId="35" fillId="28" borderId="2">
      <alignment vertical="center"/>
    </xf>
    <xf numFmtId="171" fontId="35" fillId="28" borderId="2">
      <alignment vertical="center"/>
    </xf>
    <xf numFmtId="191" fontId="35" fillId="28" borderId="2">
      <alignment vertical="center"/>
    </xf>
    <xf numFmtId="191" fontId="35" fillId="28" borderId="2">
      <alignment vertical="center"/>
    </xf>
    <xf numFmtId="191" fontId="35" fillId="28" borderId="2">
      <alignment vertical="center"/>
    </xf>
    <xf numFmtId="191" fontId="35" fillId="28" borderId="2">
      <alignment vertical="center"/>
    </xf>
    <xf numFmtId="187" fontId="35" fillId="28" borderId="2">
      <alignment vertical="center"/>
    </xf>
    <xf numFmtId="189" fontId="35" fillId="28" borderId="2">
      <alignment vertical="center"/>
    </xf>
    <xf numFmtId="188" fontId="35" fillId="28" borderId="2">
      <alignment vertical="center"/>
    </xf>
    <xf numFmtId="188" fontId="35" fillId="28" borderId="2">
      <alignment vertical="center"/>
    </xf>
    <xf numFmtId="188" fontId="35" fillId="28" borderId="2">
      <alignment vertical="center"/>
    </xf>
    <xf numFmtId="188" fontId="35" fillId="28" borderId="2">
      <alignment vertical="center"/>
    </xf>
    <xf numFmtId="171" fontId="35" fillId="28" borderId="2">
      <alignment vertical="center"/>
    </xf>
    <xf numFmtId="171" fontId="35" fillId="28" borderId="2">
      <alignment vertical="center"/>
    </xf>
    <xf numFmtId="171" fontId="35" fillId="28" borderId="2">
      <alignment vertical="center"/>
    </xf>
    <xf numFmtId="171" fontId="35" fillId="28" borderId="2">
      <alignment vertical="center"/>
    </xf>
    <xf numFmtId="171" fontId="35" fillId="150" borderId="2">
      <alignment horizontal="right" vertical="center"/>
      <protection locked="0"/>
    </xf>
    <xf numFmtId="188" fontId="35" fillId="150" borderId="2">
      <alignment horizontal="right" vertical="center"/>
      <protection locked="0"/>
    </xf>
    <xf numFmtId="188" fontId="35" fillId="150" borderId="2">
      <alignment horizontal="right" vertical="center"/>
      <protection locked="0"/>
    </xf>
    <xf numFmtId="189" fontId="35" fillId="150" borderId="2">
      <alignment horizontal="right" vertical="center"/>
      <protection locked="0"/>
    </xf>
    <xf numFmtId="187" fontId="35" fillId="150" borderId="2">
      <alignment horizontal="right" vertical="center"/>
      <protection locked="0"/>
    </xf>
    <xf numFmtId="189" fontId="35" fillId="150" borderId="2">
      <alignment horizontal="right" vertical="center"/>
      <protection locked="0"/>
    </xf>
    <xf numFmtId="171" fontId="35" fillId="150" borderId="2">
      <alignment horizontal="right" vertical="center"/>
      <protection locked="0"/>
    </xf>
    <xf numFmtId="171" fontId="35" fillId="150" borderId="2">
      <alignment horizontal="right" vertical="center"/>
      <protection locked="0"/>
    </xf>
    <xf numFmtId="171" fontId="35" fillId="150" borderId="2">
      <alignment horizontal="right" vertical="center"/>
      <protection locked="0"/>
    </xf>
    <xf numFmtId="4" fontId="129" fillId="80" borderId="54" applyNumberFormat="0" applyProtection="0">
      <alignment vertical="center"/>
    </xf>
    <xf numFmtId="4" fontId="138" fillId="32" borderId="54" applyNumberFormat="0" applyProtection="0">
      <alignment vertical="center"/>
    </xf>
    <xf numFmtId="4" fontId="129" fillId="32" borderId="54" applyNumberFormat="0" applyProtection="0">
      <alignment horizontal="left" vertical="center" indent="1"/>
    </xf>
    <xf numFmtId="188" fontId="132" fillId="80" borderId="42" applyNumberFormat="0" applyProtection="0">
      <alignment horizontal="left" vertical="top" indent="1"/>
    </xf>
    <xf numFmtId="4" fontId="129" fillId="111" borderId="54" applyNumberFormat="0" applyProtection="0">
      <alignment horizontal="left" vertical="center" indent="1"/>
    </xf>
    <xf numFmtId="4" fontId="129" fillId="82" borderId="54" applyNumberFormat="0" applyProtection="0">
      <alignment horizontal="right" vertical="center"/>
    </xf>
    <xf numFmtId="4" fontId="129" fillId="126" borderId="54" applyNumberFormat="0" applyProtection="0">
      <alignment horizontal="right" vertical="center"/>
    </xf>
    <xf numFmtId="4" fontId="129" fillId="84" borderId="58" applyNumberFormat="0" applyProtection="0">
      <alignment horizontal="right" vertical="center"/>
    </xf>
    <xf numFmtId="4" fontId="129" fillId="85" borderId="54" applyNumberFormat="0" applyProtection="0">
      <alignment horizontal="right" vertical="center"/>
    </xf>
    <xf numFmtId="4" fontId="129" fillId="86" borderId="54" applyNumberFormat="0" applyProtection="0">
      <alignment horizontal="right" vertical="center"/>
    </xf>
    <xf numFmtId="4" fontId="129" fillId="87" borderId="54" applyNumberFormat="0" applyProtection="0">
      <alignment horizontal="right" vertical="center"/>
    </xf>
    <xf numFmtId="4" fontId="129" fillId="88" borderId="54" applyNumberFormat="0" applyProtection="0">
      <alignment horizontal="right" vertical="center"/>
    </xf>
    <xf numFmtId="4" fontId="129" fillId="89" borderId="54" applyNumberFormat="0" applyProtection="0">
      <alignment horizontal="right" vertical="center"/>
    </xf>
    <xf numFmtId="4" fontId="129" fillId="90" borderId="54" applyNumberFormat="0" applyProtection="0">
      <alignment horizontal="right" vertical="center"/>
    </xf>
    <xf numFmtId="4" fontId="129" fillId="91" borderId="58" applyNumberFormat="0" applyProtection="0">
      <alignment horizontal="left" vertical="center" indent="1"/>
    </xf>
    <xf numFmtId="4" fontId="12" fillId="93" borderId="58" applyNumberFormat="0" applyProtection="0">
      <alignment horizontal="left" vertical="center" indent="1"/>
    </xf>
    <xf numFmtId="4" fontId="12" fillId="93" borderId="58" applyNumberFormat="0" applyProtection="0">
      <alignment horizontal="left" vertical="center" indent="1"/>
    </xf>
    <xf numFmtId="4" fontId="129" fillId="81" borderId="54" applyNumberFormat="0" applyProtection="0">
      <alignment horizontal="right" vertical="center"/>
    </xf>
    <xf numFmtId="4" fontId="129" fillId="92" borderId="58" applyNumberFormat="0" applyProtection="0">
      <alignment horizontal="left" vertical="center" indent="1"/>
    </xf>
    <xf numFmtId="4" fontId="129" fillId="81" borderId="58" applyNumberFormat="0" applyProtection="0">
      <alignment horizontal="left" vertical="center" indent="1"/>
    </xf>
    <xf numFmtId="188" fontId="129" fillId="99" borderId="54" applyNumberFormat="0" applyProtection="0">
      <alignment horizontal="left" vertical="center" indent="1"/>
    </xf>
    <xf numFmtId="188" fontId="12" fillId="93" borderId="42" applyNumberFormat="0" applyProtection="0">
      <alignment horizontal="left" vertical="center" indent="1"/>
    </xf>
    <xf numFmtId="188" fontId="129" fillId="93" borderId="42" applyNumberFormat="0" applyProtection="0">
      <alignment horizontal="left" vertical="top" indent="1"/>
    </xf>
    <xf numFmtId="188" fontId="12" fillId="93" borderId="42" applyNumberFormat="0" applyProtection="0">
      <alignment horizontal="left" vertical="top" indent="1"/>
    </xf>
    <xf numFmtId="188" fontId="129" fillId="93" borderId="42" applyNumberFormat="0" applyProtection="0">
      <alignment horizontal="left" vertical="top" indent="1"/>
    </xf>
    <xf numFmtId="188" fontId="129" fillId="93" borderId="42" applyNumberFormat="0" applyProtection="0">
      <alignment horizontal="left" vertical="top" indent="1"/>
    </xf>
    <xf numFmtId="188" fontId="129" fillId="93" borderId="42" applyNumberFormat="0" applyProtection="0">
      <alignment horizontal="left" vertical="top" indent="1"/>
    </xf>
    <xf numFmtId="188" fontId="129" fillId="93" borderId="42" applyNumberFormat="0" applyProtection="0">
      <alignment horizontal="left" vertical="top" indent="1"/>
    </xf>
    <xf numFmtId="188" fontId="129" fillId="93" borderId="42" applyNumberFormat="0" applyProtection="0">
      <alignment horizontal="left" vertical="top" indent="1"/>
    </xf>
    <xf numFmtId="188" fontId="129" fillId="93" borderId="42" applyNumberFormat="0" applyProtection="0">
      <alignment horizontal="left" vertical="top" indent="1"/>
    </xf>
    <xf numFmtId="188" fontId="129" fillId="93" borderId="42" applyNumberFormat="0" applyProtection="0">
      <alignment horizontal="left" vertical="top" indent="1"/>
    </xf>
    <xf numFmtId="188" fontId="129" fillId="93" borderId="42" applyNumberFormat="0" applyProtection="0">
      <alignment horizontal="left" vertical="top" indent="1"/>
    </xf>
    <xf numFmtId="188" fontId="129" fillId="127" borderId="54" applyNumberFormat="0" applyProtection="0">
      <alignment horizontal="left" vertical="center" indent="1"/>
    </xf>
    <xf numFmtId="188" fontId="12" fillId="81" borderId="42" applyNumberFormat="0" applyProtection="0">
      <alignment horizontal="left" vertical="center" indent="1"/>
    </xf>
    <xf numFmtId="188" fontId="129" fillId="81" borderId="42" applyNumberFormat="0" applyProtection="0">
      <alignment horizontal="left" vertical="top" indent="1"/>
    </xf>
    <xf numFmtId="188" fontId="12" fillId="81" borderId="42" applyNumberFormat="0" applyProtection="0">
      <alignment horizontal="left" vertical="top" indent="1"/>
    </xf>
    <xf numFmtId="188" fontId="129" fillId="81" borderId="42" applyNumberFormat="0" applyProtection="0">
      <alignment horizontal="left" vertical="top" indent="1"/>
    </xf>
    <xf numFmtId="188" fontId="129" fillId="81" borderId="42" applyNumberFormat="0" applyProtection="0">
      <alignment horizontal="left" vertical="top" indent="1"/>
    </xf>
    <xf numFmtId="188" fontId="129" fillId="81" borderId="42" applyNumberFormat="0" applyProtection="0">
      <alignment horizontal="left" vertical="top" indent="1"/>
    </xf>
    <xf numFmtId="188" fontId="129" fillId="81" borderId="42" applyNumberFormat="0" applyProtection="0">
      <alignment horizontal="left" vertical="top" indent="1"/>
    </xf>
    <xf numFmtId="188" fontId="129" fillId="81" borderId="42" applyNumberFormat="0" applyProtection="0">
      <alignment horizontal="left" vertical="top" indent="1"/>
    </xf>
    <xf numFmtId="188" fontId="129" fillId="81" borderId="42" applyNumberFormat="0" applyProtection="0">
      <alignment horizontal="left" vertical="top" indent="1"/>
    </xf>
    <xf numFmtId="188" fontId="129" fillId="81" borderId="42" applyNumberFormat="0" applyProtection="0">
      <alignment horizontal="left" vertical="top" indent="1"/>
    </xf>
    <xf numFmtId="188" fontId="129" fillId="81" borderId="42" applyNumberFormat="0" applyProtection="0">
      <alignment horizontal="left" vertical="top" indent="1"/>
    </xf>
    <xf numFmtId="188" fontId="129" fillId="94" borderId="54" applyNumberFormat="0" applyProtection="0">
      <alignment horizontal="left" vertical="center" indent="1"/>
    </xf>
    <xf numFmtId="188" fontId="12" fillId="94" borderId="42" applyNumberFormat="0" applyProtection="0">
      <alignment horizontal="left" vertical="center" indent="1"/>
    </xf>
    <xf numFmtId="188" fontId="129" fillId="94" borderId="42" applyNumberFormat="0" applyProtection="0">
      <alignment horizontal="left" vertical="top" indent="1"/>
    </xf>
    <xf numFmtId="188" fontId="12" fillId="94" borderId="42" applyNumberFormat="0" applyProtection="0">
      <alignment horizontal="left" vertical="top" indent="1"/>
    </xf>
    <xf numFmtId="188" fontId="129" fillId="94" borderId="42" applyNumberFormat="0" applyProtection="0">
      <alignment horizontal="left" vertical="top" indent="1"/>
    </xf>
    <xf numFmtId="188" fontId="129" fillId="94" borderId="42" applyNumberFormat="0" applyProtection="0">
      <alignment horizontal="left" vertical="top" indent="1"/>
    </xf>
    <xf numFmtId="188" fontId="129" fillId="94" borderId="42" applyNumberFormat="0" applyProtection="0">
      <alignment horizontal="left" vertical="top" indent="1"/>
    </xf>
    <xf numFmtId="188" fontId="129" fillId="94" borderId="42" applyNumberFormat="0" applyProtection="0">
      <alignment horizontal="left" vertical="top" indent="1"/>
    </xf>
    <xf numFmtId="188" fontId="129" fillId="94" borderId="42" applyNumberFormat="0" applyProtection="0">
      <alignment horizontal="left" vertical="top" indent="1"/>
    </xf>
    <xf numFmtId="188" fontId="129" fillId="94" borderId="42" applyNumberFormat="0" applyProtection="0">
      <alignment horizontal="left" vertical="top" indent="1"/>
    </xf>
    <xf numFmtId="188" fontId="129" fillId="94" borderId="42" applyNumberFormat="0" applyProtection="0">
      <alignment horizontal="left" vertical="top" indent="1"/>
    </xf>
    <xf numFmtId="188" fontId="129" fillId="94" borderId="42" applyNumberFormat="0" applyProtection="0">
      <alignment horizontal="left" vertical="top" indent="1"/>
    </xf>
    <xf numFmtId="188" fontId="129" fillId="92" borderId="54" applyNumberFormat="0" applyProtection="0">
      <alignment horizontal="left" vertical="center" indent="1"/>
    </xf>
    <xf numFmtId="188" fontId="12" fillId="92" borderId="42" applyNumberFormat="0" applyProtection="0">
      <alignment horizontal="left" vertical="center" indent="1"/>
    </xf>
    <xf numFmtId="188" fontId="129" fillId="92" borderId="42" applyNumberFormat="0" applyProtection="0">
      <alignment horizontal="left" vertical="top" indent="1"/>
    </xf>
    <xf numFmtId="188" fontId="12" fillId="92" borderId="42" applyNumberFormat="0" applyProtection="0">
      <alignment horizontal="left" vertical="top" indent="1"/>
    </xf>
    <xf numFmtId="188" fontId="129" fillId="92" borderId="42" applyNumberFormat="0" applyProtection="0">
      <alignment horizontal="left" vertical="top" indent="1"/>
    </xf>
    <xf numFmtId="188" fontId="129" fillId="92" borderId="42" applyNumberFormat="0" applyProtection="0">
      <alignment horizontal="left" vertical="top" indent="1"/>
    </xf>
    <xf numFmtId="188" fontId="129" fillId="92" borderId="42" applyNumberFormat="0" applyProtection="0">
      <alignment horizontal="left" vertical="top" indent="1"/>
    </xf>
    <xf numFmtId="188" fontId="129" fillId="92" borderId="42" applyNumberFormat="0" applyProtection="0">
      <alignment horizontal="left" vertical="top" indent="1"/>
    </xf>
    <xf numFmtId="188" fontId="129" fillId="92" borderId="42" applyNumberFormat="0" applyProtection="0">
      <alignment horizontal="left" vertical="top" indent="1"/>
    </xf>
    <xf numFmtId="188" fontId="129" fillId="92" borderId="42" applyNumberFormat="0" applyProtection="0">
      <alignment horizontal="left" vertical="top" indent="1"/>
    </xf>
    <xf numFmtId="188" fontId="129" fillId="92" borderId="42" applyNumberFormat="0" applyProtection="0">
      <alignment horizontal="left" vertical="top" indent="1"/>
    </xf>
    <xf numFmtId="188" fontId="129" fillId="92" borderId="42" applyNumberFormat="0" applyProtection="0">
      <alignment horizontal="left" vertical="top" indent="1"/>
    </xf>
    <xf numFmtId="188" fontId="12" fillId="95" borderId="2" applyNumberFormat="0">
      <protection locked="0"/>
    </xf>
    <xf numFmtId="188" fontId="49" fillId="93" borderId="60" applyBorder="0"/>
    <xf numFmtId="4" fontId="131" fillId="96" borderId="42" applyNumberFormat="0" applyProtection="0">
      <alignment vertical="center"/>
    </xf>
    <xf numFmtId="4" fontId="131" fillId="99" borderId="42" applyNumberFormat="0" applyProtection="0">
      <alignment horizontal="left" vertical="center" indent="1"/>
    </xf>
    <xf numFmtId="188" fontId="131" fillId="96" borderId="42" applyNumberFormat="0" applyProtection="0">
      <alignment horizontal="left" vertical="top" indent="1"/>
    </xf>
    <xf numFmtId="4" fontId="129" fillId="0" borderId="54" applyNumberFormat="0" applyProtection="0">
      <alignment horizontal="right" vertical="center"/>
    </xf>
    <xf numFmtId="4" fontId="138" fillId="24" borderId="54" applyNumberFormat="0" applyProtection="0">
      <alignment horizontal="right" vertical="center"/>
    </xf>
    <xf numFmtId="4" fontId="129" fillId="111" borderId="54" applyNumberFormat="0" applyProtection="0">
      <alignment horizontal="left" vertical="center" indent="1"/>
    </xf>
    <xf numFmtId="188" fontId="131" fillId="81" borderId="42" applyNumberFormat="0" applyProtection="0">
      <alignment horizontal="left" vertical="top" indent="1"/>
    </xf>
    <xf numFmtId="4" fontId="133" fillId="97" borderId="58" applyNumberFormat="0" applyProtection="0">
      <alignment horizontal="left" vertical="center" indent="1"/>
    </xf>
    <xf numFmtId="188" fontId="129" fillId="128" borderId="2"/>
    <xf numFmtId="4" fontId="134" fillId="95" borderId="54" applyNumberFormat="0" applyProtection="0">
      <alignment horizontal="right" vertical="center"/>
    </xf>
    <xf numFmtId="188" fontId="108" fillId="0" borderId="53" applyNumberFormat="0" applyFill="0" applyAlignment="0" applyProtection="0"/>
    <xf numFmtId="188" fontId="108" fillId="0" borderId="53" applyNumberFormat="0" applyFill="0" applyAlignment="0" applyProtection="0"/>
    <xf numFmtId="172" fontId="17" fillId="0" borderId="0"/>
    <xf numFmtId="172" fontId="33" fillId="0" borderId="0" applyNumberFormat="0" applyFill="0" applyBorder="0" applyAlignment="0" applyProtection="0">
      <alignment vertical="top"/>
      <protection locked="0"/>
    </xf>
    <xf numFmtId="0" fontId="1" fillId="0" borderId="0"/>
    <xf numFmtId="172" fontId="1" fillId="0" borderId="0"/>
    <xf numFmtId="0" fontId="1" fillId="0" borderId="0"/>
    <xf numFmtId="0" fontId="17" fillId="0" borderId="0"/>
    <xf numFmtId="9" fontId="17" fillId="0" borderId="0" applyFont="0" applyFill="0" applyBorder="0" applyAlignment="0" applyProtection="0"/>
    <xf numFmtId="172" fontId="1" fillId="0" borderId="0"/>
    <xf numFmtId="0" fontId="1" fillId="0" borderId="0"/>
    <xf numFmtId="172" fontId="17" fillId="0" borderId="0"/>
    <xf numFmtId="0" fontId="1" fillId="0" borderId="0"/>
    <xf numFmtId="165" fontId="8" fillId="0" borderId="0" applyFont="0" applyFill="0" applyBorder="0" applyAlignment="0" applyProtection="0"/>
    <xf numFmtId="172" fontId="1" fillId="0" borderId="0"/>
    <xf numFmtId="172" fontId="1" fillId="0" borderId="0"/>
    <xf numFmtId="172" fontId="1" fillId="0" borderId="0"/>
    <xf numFmtId="172" fontId="34" fillId="0" borderId="0" applyNumberFormat="0" applyFill="0" applyBorder="0" applyAlignment="0" applyProtection="0">
      <alignment vertical="top"/>
      <protection locked="0"/>
    </xf>
    <xf numFmtId="172" fontId="1" fillId="0" borderId="0" applyFont="0" applyFill="0" applyBorder="0" applyAlignment="0" applyProtection="0"/>
    <xf numFmtId="172" fontId="1" fillId="0" borderId="0"/>
    <xf numFmtId="0" fontId="1" fillId="0" borderId="0"/>
    <xf numFmtId="172" fontId="1" fillId="0" borderId="0"/>
    <xf numFmtId="0" fontId="1" fillId="0" borderId="0"/>
    <xf numFmtId="172" fontId="17" fillId="0" borderId="0"/>
    <xf numFmtId="0" fontId="8" fillId="0" borderId="0"/>
    <xf numFmtId="0" fontId="8" fillId="0" borderId="0"/>
    <xf numFmtId="0" fontId="9" fillId="0" borderId="0"/>
    <xf numFmtId="0" fontId="1" fillId="0" borderId="0"/>
    <xf numFmtId="0" fontId="8" fillId="0" borderId="0"/>
    <xf numFmtId="0" fontId="8" fillId="0" borderId="0"/>
    <xf numFmtId="165"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1" fillId="0" borderId="0" applyFont="0" applyFill="0" applyBorder="0" applyProtection="0">
      <alignment vertical="top"/>
    </xf>
    <xf numFmtId="0" fontId="12" fillId="0" borderId="0"/>
    <xf numFmtId="0" fontId="1" fillId="0" borderId="0"/>
    <xf numFmtId="0" fontId="8" fillId="0" borderId="0"/>
    <xf numFmtId="165" fontId="8" fillId="0" borderId="0" applyFont="0" applyFill="0" applyBorder="0" applyAlignment="0" applyProtection="0"/>
    <xf numFmtId="165" fontId="17" fillId="0" borderId="0" applyFont="0" applyFill="0" applyBorder="0" applyAlignment="0" applyProtection="0"/>
    <xf numFmtId="165" fontId="12" fillId="0" borderId="0" applyFont="0" applyFill="0" applyBorder="0" applyAlignment="0" applyProtection="0"/>
    <xf numFmtId="0" fontId="1" fillId="0" borderId="0"/>
    <xf numFmtId="0" fontId="23" fillId="0" borderId="67" applyFill="0"/>
    <xf numFmtId="165" fontId="9" fillId="0" borderId="0" applyFont="0" applyFill="0" applyBorder="0" applyAlignment="0" applyProtection="0"/>
    <xf numFmtId="165" fontId="1" fillId="0" borderId="0" applyFont="0" applyFill="0" applyBorder="0" applyAlignment="0" applyProtection="0"/>
    <xf numFmtId="171" fontId="1" fillId="18" borderId="67">
      <alignment vertical="center"/>
    </xf>
    <xf numFmtId="171" fontId="1" fillId="16" borderId="67">
      <alignment vertical="center"/>
      <protection locked="0"/>
    </xf>
    <xf numFmtId="0" fontId="1" fillId="0" borderId="0"/>
    <xf numFmtId="172"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21" borderId="67">
      <alignment horizontal="center"/>
    </xf>
    <xf numFmtId="165" fontId="1" fillId="0" borderId="0" applyFont="0" applyFill="0" applyBorder="0" applyAlignment="0" applyProtection="0"/>
    <xf numFmtId="165" fontId="17" fillId="0" borderId="0" applyFont="0" applyFill="0" applyBorder="0" applyAlignment="0" applyProtection="0"/>
    <xf numFmtId="165" fontId="12"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71" fontId="1" fillId="18" borderId="67">
      <alignment vertical="center"/>
    </xf>
    <xf numFmtId="171" fontId="1" fillId="16" borderId="67">
      <alignment vertical="center"/>
      <protection locked="0"/>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2"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71" fontId="1" fillId="18" borderId="67">
      <alignment vertical="center"/>
    </xf>
    <xf numFmtId="171" fontId="1" fillId="16" borderId="67">
      <alignment vertical="center"/>
      <protection locked="0"/>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2"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2"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2" fillId="0" borderId="0" applyFont="0" applyFill="0" applyBorder="0" applyAlignment="0" applyProtection="0"/>
    <xf numFmtId="165" fontId="1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7" fontId="8" fillId="0" borderId="0" applyFont="0" applyFill="0" applyBorder="0" applyAlignment="0" applyProtection="0"/>
    <xf numFmtId="185" fontId="48" fillId="0" borderId="69"/>
    <xf numFmtId="37" fontId="27" fillId="0" borderId="69" applyNumberFormat="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37" fontId="27" fillId="0" borderId="69" applyNumberFormat="0"/>
    <xf numFmtId="37" fontId="27" fillId="0" borderId="69" applyNumberFormat="0"/>
    <xf numFmtId="37" fontId="27" fillId="0" borderId="69" applyNumberFormat="0"/>
    <xf numFmtId="185" fontId="48" fillId="0" borderId="69"/>
    <xf numFmtId="185" fontId="48" fillId="0" borderId="69"/>
    <xf numFmtId="37" fontId="27" fillId="0" borderId="69" applyNumberFormat="0"/>
    <xf numFmtId="185" fontId="27" fillId="0" borderId="68" applyFill="0"/>
    <xf numFmtId="185" fontId="48" fillId="0" borderId="69"/>
    <xf numFmtId="37" fontId="27" fillId="0" borderId="69" applyNumberFormat="0"/>
    <xf numFmtId="185" fontId="27" fillId="0" borderId="68" applyFill="0"/>
    <xf numFmtId="185" fontId="27" fillId="0" borderId="68" applyFill="0"/>
    <xf numFmtId="185" fontId="27" fillId="0" borderId="68" applyFill="0"/>
    <xf numFmtId="185" fontId="48" fillId="0" borderId="69"/>
    <xf numFmtId="185" fontId="27" fillId="0" borderId="68" applyFill="0"/>
    <xf numFmtId="185" fontId="48" fillId="0" borderId="69"/>
    <xf numFmtId="185" fontId="48" fillId="0" borderId="69"/>
    <xf numFmtId="37" fontId="27" fillId="0" borderId="69" applyNumberFormat="0"/>
    <xf numFmtId="185" fontId="27" fillId="0" borderId="68" applyFill="0"/>
    <xf numFmtId="165" fontId="1" fillId="0" borderId="0" applyFont="0" applyFill="0" applyBorder="0" applyAlignment="0" applyProtection="0"/>
    <xf numFmtId="165" fontId="1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7" fillId="0" borderId="0" applyFont="0" applyFill="0" applyBorder="0" applyAlignment="0" applyProtection="0"/>
    <xf numFmtId="165" fontId="4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87" fontId="1" fillId="20" borderId="67">
      <alignment vertical="center"/>
    </xf>
    <xf numFmtId="165" fontId="1" fillId="0" borderId="0" applyFont="0" applyFill="0" applyBorder="0" applyAlignment="0" applyProtection="0"/>
    <xf numFmtId="165" fontId="1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7" fillId="0" borderId="0" applyFont="0" applyFill="0" applyBorder="0" applyAlignment="0" applyProtection="0"/>
    <xf numFmtId="165" fontId="4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85" fontId="27" fillId="0" borderId="68" applyFill="0"/>
    <xf numFmtId="165" fontId="1" fillId="0" borderId="0" applyFont="0" applyFill="0" applyBorder="0" applyAlignment="0" applyProtection="0"/>
    <xf numFmtId="189" fontId="35" fillId="143" borderId="67">
      <alignment vertical="center"/>
    </xf>
    <xf numFmtId="171" fontId="35" fillId="143" borderId="67">
      <alignment vertical="center"/>
    </xf>
    <xf numFmtId="171" fontId="35" fillId="143" borderId="67">
      <alignment vertical="center"/>
    </xf>
    <xf numFmtId="188" fontId="35" fillId="143" borderId="67">
      <alignment vertical="center"/>
    </xf>
    <xf numFmtId="188" fontId="35" fillId="143" borderId="67">
      <alignment vertical="center"/>
    </xf>
    <xf numFmtId="188" fontId="35" fillId="143" borderId="67">
      <alignment vertical="center"/>
    </xf>
    <xf numFmtId="188" fontId="35" fillId="143" borderId="67">
      <alignment vertical="center"/>
    </xf>
    <xf numFmtId="187" fontId="35" fillId="143" borderId="67">
      <alignment vertical="center"/>
    </xf>
    <xf numFmtId="187" fontId="35" fillId="143" borderId="67">
      <alignment vertical="center"/>
    </xf>
    <xf numFmtId="189" fontId="35" fillId="143" borderId="67">
      <alignment vertical="center"/>
    </xf>
    <xf numFmtId="171" fontId="35" fillId="21" borderId="67">
      <alignment vertical="center"/>
      <protection locked="0"/>
    </xf>
    <xf numFmtId="191" fontId="35" fillId="21" borderId="67">
      <alignment vertical="center"/>
      <protection locked="0"/>
    </xf>
    <xf numFmtId="188" fontId="35" fillId="21" borderId="67">
      <alignment vertical="center"/>
      <protection locked="0"/>
    </xf>
    <xf numFmtId="188" fontId="35" fillId="21" borderId="67">
      <alignment vertical="center"/>
      <protection locked="0"/>
    </xf>
    <xf numFmtId="191" fontId="35" fillId="21" borderId="67">
      <alignment vertical="center"/>
      <protection locked="0"/>
    </xf>
    <xf numFmtId="191" fontId="35" fillId="21" borderId="67">
      <alignment vertical="center"/>
      <protection locked="0"/>
    </xf>
    <xf numFmtId="188" fontId="35" fillId="21" borderId="67">
      <alignment vertical="center"/>
      <protection locked="0"/>
    </xf>
    <xf numFmtId="188" fontId="35" fillId="21" borderId="67">
      <alignment vertical="center"/>
      <protection locked="0"/>
    </xf>
    <xf numFmtId="191" fontId="35" fillId="21" borderId="67">
      <alignment vertical="center"/>
      <protection locked="0"/>
    </xf>
    <xf numFmtId="171" fontId="35" fillId="21" borderId="67">
      <alignment vertical="center"/>
      <protection locked="0"/>
    </xf>
    <xf numFmtId="171" fontId="35" fillId="21" borderId="67">
      <alignment vertical="center"/>
      <protection locked="0"/>
    </xf>
    <xf numFmtId="179" fontId="35" fillId="21" borderId="67">
      <alignment vertical="center"/>
      <protection locked="0"/>
    </xf>
    <xf numFmtId="179" fontId="35" fillId="21" borderId="67">
      <alignment vertical="center"/>
      <protection locked="0"/>
    </xf>
    <xf numFmtId="179" fontId="35" fillId="21" borderId="67">
      <alignment vertical="center"/>
      <protection locked="0"/>
    </xf>
    <xf numFmtId="179" fontId="35" fillId="21" borderId="67">
      <alignment vertical="center"/>
      <protection locked="0"/>
    </xf>
    <xf numFmtId="171" fontId="35" fillId="21" borderId="67">
      <alignment vertical="center"/>
      <protection locked="0"/>
    </xf>
    <xf numFmtId="171" fontId="35" fillId="28" borderId="67">
      <alignment vertical="center"/>
    </xf>
    <xf numFmtId="171" fontId="35" fillId="28" borderId="67">
      <alignment vertical="center"/>
    </xf>
    <xf numFmtId="191" fontId="35" fillId="28" borderId="67">
      <alignment vertical="center"/>
    </xf>
    <xf numFmtId="191" fontId="35" fillId="28" borderId="67">
      <alignment vertical="center"/>
    </xf>
    <xf numFmtId="191" fontId="35" fillId="28" borderId="67">
      <alignment vertical="center"/>
    </xf>
    <xf numFmtId="191" fontId="35" fillId="28" borderId="67">
      <alignment vertical="center"/>
    </xf>
    <xf numFmtId="187" fontId="35" fillId="28" borderId="67">
      <alignment vertical="center"/>
    </xf>
    <xf numFmtId="189" fontId="35" fillId="28" borderId="67">
      <alignment vertical="center"/>
    </xf>
    <xf numFmtId="188" fontId="35" fillId="28" borderId="67">
      <alignment vertical="center"/>
    </xf>
    <xf numFmtId="188" fontId="35" fillId="28" borderId="67">
      <alignment vertical="center"/>
    </xf>
    <xf numFmtId="188" fontId="35" fillId="28" borderId="67">
      <alignment vertical="center"/>
    </xf>
    <xf numFmtId="188" fontId="35" fillId="28" borderId="67">
      <alignment vertical="center"/>
    </xf>
    <xf numFmtId="171" fontId="35" fillId="28" borderId="67">
      <alignment vertical="center"/>
    </xf>
    <xf numFmtId="171" fontId="35" fillId="28" borderId="67">
      <alignment vertical="center"/>
    </xf>
    <xf numFmtId="171" fontId="35" fillId="28" borderId="67">
      <alignment vertical="center"/>
    </xf>
    <xf numFmtId="171" fontId="35" fillId="28" borderId="67">
      <alignment vertical="center"/>
    </xf>
    <xf numFmtId="171" fontId="35" fillId="150" borderId="67">
      <alignment horizontal="right" vertical="center"/>
      <protection locked="0"/>
    </xf>
    <xf numFmtId="188" fontId="35" fillId="150" borderId="67">
      <alignment horizontal="right" vertical="center"/>
      <protection locked="0"/>
    </xf>
    <xf numFmtId="188" fontId="35" fillId="150" borderId="67">
      <alignment horizontal="right" vertical="center"/>
      <protection locked="0"/>
    </xf>
    <xf numFmtId="189" fontId="35" fillId="150" borderId="67">
      <alignment horizontal="right" vertical="center"/>
      <protection locked="0"/>
    </xf>
    <xf numFmtId="187" fontId="35" fillId="150" borderId="67">
      <alignment horizontal="right" vertical="center"/>
      <protection locked="0"/>
    </xf>
    <xf numFmtId="189" fontId="35" fillId="150" borderId="67">
      <alignment horizontal="right" vertical="center"/>
      <protection locked="0"/>
    </xf>
    <xf numFmtId="171" fontId="35" fillId="150" borderId="67">
      <alignment horizontal="right" vertical="center"/>
      <protection locked="0"/>
    </xf>
    <xf numFmtId="171" fontId="35" fillId="150" borderId="67">
      <alignment horizontal="right" vertical="center"/>
      <protection locked="0"/>
    </xf>
    <xf numFmtId="171" fontId="35" fillId="150" borderId="67">
      <alignment horizontal="right" vertical="center"/>
      <protection locked="0"/>
    </xf>
    <xf numFmtId="188" fontId="12" fillId="95" borderId="67" applyNumberFormat="0">
      <protection locked="0"/>
    </xf>
    <xf numFmtId="188" fontId="129" fillId="128" borderId="67"/>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08" fillId="0" borderId="84" applyNumberFormat="0" applyFill="0" applyAlignment="0" applyProtection="0"/>
    <xf numFmtId="4" fontId="47" fillId="87" borderId="70" applyNumberFormat="0" applyProtection="0">
      <alignment horizontal="right" vertical="center"/>
    </xf>
    <xf numFmtId="4" fontId="47" fillId="81" borderId="90" applyNumberFormat="0" applyProtection="0">
      <alignment horizontal="right" vertical="center"/>
    </xf>
    <xf numFmtId="0" fontId="12" fillId="93" borderId="70" applyNumberFormat="0" applyProtection="0">
      <alignment horizontal="left" vertical="top" indent="1"/>
    </xf>
    <xf numFmtId="4" fontId="129" fillId="88" borderId="75" applyNumberFormat="0" applyProtection="0">
      <alignment horizontal="right" vertical="center"/>
    </xf>
    <xf numFmtId="0" fontId="12" fillId="94" borderId="70" applyNumberFormat="0" applyProtection="0">
      <alignment horizontal="left" vertical="top" indent="1"/>
    </xf>
    <xf numFmtId="4" fontId="129" fillId="81" borderId="76" applyNumberFormat="0" applyProtection="0">
      <alignment horizontal="left" vertical="center" indent="1"/>
    </xf>
    <xf numFmtId="0" fontId="129" fillId="92" borderId="70" applyNumberFormat="0" applyProtection="0">
      <alignment horizontal="left" vertical="top" indent="1"/>
    </xf>
    <xf numFmtId="4" fontId="47" fillId="90" borderId="90" applyNumberFormat="0" applyProtection="0">
      <alignment horizontal="right" vertical="center"/>
    </xf>
    <xf numFmtId="0" fontId="129" fillId="94" borderId="85" applyNumberFormat="0" applyProtection="0">
      <alignment horizontal="left" vertical="center" indent="1"/>
    </xf>
    <xf numFmtId="4" fontId="152" fillId="32" borderId="70" applyNumberFormat="0" applyProtection="0">
      <alignment vertical="center"/>
    </xf>
    <xf numFmtId="4" fontId="47" fillId="81" borderId="90" applyNumberFormat="0" applyProtection="0">
      <alignment horizontal="right" vertical="center"/>
    </xf>
    <xf numFmtId="4" fontId="129" fillId="81" borderId="95" applyNumberFormat="0" applyProtection="0">
      <alignment horizontal="right" vertical="center"/>
    </xf>
    <xf numFmtId="0" fontId="129" fillId="81" borderId="70" applyNumberFormat="0" applyProtection="0">
      <alignment horizontal="left" vertical="top" indent="1"/>
    </xf>
    <xf numFmtId="4" fontId="153" fillId="148" borderId="70" applyNumberFormat="0" applyProtection="0">
      <alignment horizontal="right" vertical="center"/>
    </xf>
    <xf numFmtId="4" fontId="45" fillId="145" borderId="80" applyNumberFormat="0" applyProtection="0">
      <alignment horizontal="right" vertical="center"/>
    </xf>
    <xf numFmtId="188" fontId="129" fillId="92" borderId="70" applyNumberFormat="0" applyProtection="0">
      <alignment horizontal="left" vertical="top" indent="1"/>
    </xf>
    <xf numFmtId="4" fontId="45" fillId="142" borderId="90" applyNumberFormat="0" applyProtection="0">
      <alignment horizontal="right" vertical="center"/>
    </xf>
    <xf numFmtId="4" fontId="129" fillId="32" borderId="75" applyNumberFormat="0" applyProtection="0">
      <alignment horizontal="left" vertical="center" indent="1"/>
    </xf>
    <xf numFmtId="4" fontId="129" fillId="111" borderId="75" applyNumberFormat="0" applyProtection="0">
      <alignment horizontal="left" vertical="center" indent="1"/>
    </xf>
    <xf numFmtId="4" fontId="129" fillId="81" borderId="75" applyNumberFormat="0" applyProtection="0">
      <alignment horizontal="right" vertical="center"/>
    </xf>
    <xf numFmtId="4" fontId="129" fillId="0" borderId="75" applyNumberFormat="0" applyProtection="0">
      <alignment horizontal="right" vertical="center"/>
    </xf>
    <xf numFmtId="4" fontId="129" fillId="84" borderId="76" applyNumberFormat="0" applyProtection="0">
      <alignment horizontal="right" vertical="center"/>
    </xf>
    <xf numFmtId="4" fontId="129" fillId="32" borderId="85" applyNumberFormat="0" applyProtection="0">
      <alignment horizontal="left" vertical="center" indent="1"/>
    </xf>
    <xf numFmtId="4" fontId="129" fillId="32" borderId="85" applyNumberFormat="0" applyProtection="0">
      <alignment horizontal="left" vertical="center" indent="1"/>
    </xf>
    <xf numFmtId="4" fontId="44" fillId="80" borderId="90" applyNumberFormat="0" applyProtection="0">
      <alignment vertical="center"/>
    </xf>
    <xf numFmtId="4" fontId="47" fillId="83" borderId="70" applyNumberFormat="0" applyProtection="0">
      <alignment horizontal="right" vertical="center"/>
    </xf>
    <xf numFmtId="0" fontId="129" fillId="93" borderId="126" applyNumberFormat="0" applyProtection="0">
      <alignment horizontal="left" vertical="top" indent="1"/>
    </xf>
    <xf numFmtId="0" fontId="108" fillId="0" borderId="99" applyNumberFormat="0" applyFill="0" applyAlignment="0" applyProtection="0"/>
    <xf numFmtId="4" fontId="129" fillId="86" borderId="75" applyNumberFormat="0" applyProtection="0">
      <alignment horizontal="right" vertical="center"/>
    </xf>
    <xf numFmtId="188" fontId="12" fillId="92" borderId="70" applyNumberFormat="0" applyProtection="0">
      <alignment horizontal="left" vertical="center" indent="1"/>
    </xf>
    <xf numFmtId="0" fontId="129" fillId="92" borderId="70" applyNumberFormat="0" applyProtection="0">
      <alignment horizontal="left" vertical="top" indent="1"/>
    </xf>
    <xf numFmtId="4" fontId="45" fillId="142" borderId="80" applyNumberFormat="0" applyProtection="0">
      <alignment horizontal="right" vertical="center"/>
    </xf>
    <xf numFmtId="0" fontId="12" fillId="93" borderId="70" applyNumberFormat="0" applyProtection="0">
      <alignment horizontal="left" vertical="center" indent="1"/>
    </xf>
    <xf numFmtId="0" fontId="149" fillId="99" borderId="81" applyNumberFormat="0" applyAlignment="0" applyProtection="0"/>
    <xf numFmtId="4" fontId="129" fillId="90" borderId="85" applyNumberFormat="0" applyProtection="0">
      <alignment horizontal="right" vertical="center"/>
    </xf>
    <xf numFmtId="4" fontId="47" fillId="83" borderId="80" applyNumberFormat="0" applyProtection="0">
      <alignment horizontal="right" vertical="center"/>
    </xf>
    <xf numFmtId="4" fontId="110" fillId="96" borderId="103" applyNumberFormat="0" applyProtection="0">
      <alignment vertical="center"/>
    </xf>
    <xf numFmtId="4" fontId="47" fillId="81" borderId="90" applyNumberFormat="0" applyProtection="0">
      <alignment horizontal="right" vertical="center"/>
    </xf>
    <xf numFmtId="0" fontId="129" fillId="94" borderId="85" applyNumberFormat="0" applyProtection="0">
      <alignment horizontal="left" vertical="center" indent="1"/>
    </xf>
    <xf numFmtId="0" fontId="127" fillId="123" borderId="83" applyNumberFormat="0" applyAlignment="0" applyProtection="0"/>
    <xf numFmtId="4" fontId="129" fillId="91" borderId="96" applyNumberFormat="0" applyProtection="0">
      <alignment horizontal="left" vertical="center" indent="1"/>
    </xf>
    <xf numFmtId="0" fontId="129" fillId="94" borderId="70" applyNumberFormat="0" applyProtection="0">
      <alignment horizontal="left" vertical="top" indent="1"/>
    </xf>
    <xf numFmtId="0" fontId="117" fillId="106" borderId="71" applyNumberFormat="0" applyAlignment="0" applyProtection="0"/>
    <xf numFmtId="4" fontId="47" fillId="81" borderId="90" applyNumberFormat="0" applyProtection="0">
      <alignment horizontal="left" vertical="center" indent="1"/>
    </xf>
    <xf numFmtId="4" fontId="129" fillId="32" borderId="85" applyNumberFormat="0" applyProtection="0">
      <alignment horizontal="left" vertical="center" indent="1"/>
    </xf>
    <xf numFmtId="0" fontId="12" fillId="93" borderId="103" applyNumberFormat="0" applyProtection="0">
      <alignment horizontal="left" vertical="top" indent="1"/>
    </xf>
    <xf numFmtId="0" fontId="12" fillId="93" borderId="103" applyNumberFormat="0" applyProtection="0">
      <alignment horizontal="left" vertical="top" indent="1"/>
    </xf>
    <xf numFmtId="4" fontId="152" fillId="32" borderId="70" applyNumberFormat="0" applyProtection="0">
      <alignment vertical="center"/>
    </xf>
    <xf numFmtId="4" fontId="47" fillId="82" borderId="80" applyNumberFormat="0" applyProtection="0">
      <alignment horizontal="right" vertical="center"/>
    </xf>
    <xf numFmtId="4" fontId="153" fillId="148" borderId="80" applyNumberFormat="0" applyProtection="0">
      <alignment horizontal="right" vertical="center"/>
    </xf>
    <xf numFmtId="4" fontId="129" fillId="111" borderId="85" applyNumberFormat="0" applyProtection="0">
      <alignment horizontal="left" vertical="center" indent="1"/>
    </xf>
    <xf numFmtId="0" fontId="127" fillId="99" borderId="73" applyNumberFormat="0" applyAlignment="0" applyProtection="0"/>
    <xf numFmtId="0" fontId="12" fillId="75" borderId="72" applyNumberFormat="0" applyFont="0" applyAlignment="0" applyProtection="0"/>
    <xf numFmtId="0" fontId="131" fillId="96" borderId="70" applyNumberFormat="0" applyProtection="0">
      <alignment horizontal="left" vertical="top" indent="1"/>
    </xf>
    <xf numFmtId="4" fontId="112" fillId="92" borderId="80" applyNumberFormat="0" applyProtection="0">
      <alignment horizontal="right" vertical="center"/>
    </xf>
    <xf numFmtId="0" fontId="12" fillId="81" borderId="70" applyNumberFormat="0" applyProtection="0">
      <alignment horizontal="left" vertical="center" indent="1"/>
    </xf>
    <xf numFmtId="4" fontId="47" fillId="83" borderId="70" applyNumberFormat="0" applyProtection="0">
      <alignment horizontal="right" vertical="center"/>
    </xf>
    <xf numFmtId="4" fontId="47" fillId="89" borderId="70" applyNumberFormat="0" applyProtection="0">
      <alignment horizontal="right" vertical="center"/>
    </xf>
    <xf numFmtId="0" fontId="12" fillId="81" borderId="70" applyNumberFormat="0" applyProtection="0">
      <alignment horizontal="left" vertical="center" indent="1"/>
    </xf>
    <xf numFmtId="0" fontId="108" fillId="0" borderId="79" applyNumberFormat="0" applyFill="0" applyAlignment="0" applyProtection="0"/>
    <xf numFmtId="4" fontId="129" fillId="81" borderId="144" applyNumberFormat="0" applyProtection="0">
      <alignment horizontal="right" vertical="center"/>
    </xf>
    <xf numFmtId="4" fontId="47" fillId="87" borderId="90" applyNumberFormat="0" applyProtection="0">
      <alignment horizontal="right" vertical="center"/>
    </xf>
    <xf numFmtId="0" fontId="12" fillId="81" borderId="90" applyNumberFormat="0" applyProtection="0">
      <alignment horizontal="left" vertical="center" indent="1"/>
    </xf>
    <xf numFmtId="4" fontId="47" fillId="83" borderId="70" applyNumberFormat="0" applyProtection="0">
      <alignment horizontal="right" vertical="center"/>
    </xf>
    <xf numFmtId="4" fontId="47" fillId="84" borderId="80" applyNumberFormat="0" applyProtection="0">
      <alignment horizontal="right" vertical="center"/>
    </xf>
    <xf numFmtId="4" fontId="134" fillId="95" borderId="75" applyNumberFormat="0" applyProtection="0">
      <alignment horizontal="right" vertical="center"/>
    </xf>
    <xf numFmtId="0" fontId="131" fillId="96" borderId="70" applyNumberFormat="0" applyProtection="0">
      <alignment horizontal="left" vertical="top" indent="1"/>
    </xf>
    <xf numFmtId="4" fontId="47" fillId="92" borderId="70" applyNumberFormat="0" applyProtection="0">
      <alignment horizontal="right" vertical="center"/>
    </xf>
    <xf numFmtId="4" fontId="129" fillId="111" borderId="75" applyNumberFormat="0" applyProtection="0">
      <alignment horizontal="left" vertical="center" indent="1"/>
    </xf>
    <xf numFmtId="0" fontId="124" fillId="76" borderId="85" applyNumberFormat="0" applyAlignment="0" applyProtection="0"/>
    <xf numFmtId="4" fontId="45" fillId="32" borderId="70" applyNumberFormat="0" applyProtection="0">
      <alignment horizontal="left" vertical="center" indent="1"/>
    </xf>
    <xf numFmtId="0" fontId="47" fillId="96" borderId="70" applyNumberFormat="0" applyProtection="0">
      <alignment horizontal="left" vertical="top" indent="1"/>
    </xf>
    <xf numFmtId="4" fontId="47" fillId="85" borderId="70" applyNumberFormat="0" applyProtection="0">
      <alignment horizontal="right" vertical="center"/>
    </xf>
    <xf numFmtId="0" fontId="136" fillId="123" borderId="75" applyNumberFormat="0" applyAlignment="0" applyProtection="0"/>
    <xf numFmtId="4" fontId="131" fillId="99" borderId="80" applyNumberFormat="0" applyProtection="0">
      <alignment horizontal="left" vertical="center" indent="1"/>
    </xf>
    <xf numFmtId="4" fontId="47" fillId="84" borderId="90" applyNumberFormat="0" applyProtection="0">
      <alignment horizontal="right" vertical="center"/>
    </xf>
    <xf numFmtId="4" fontId="110" fillId="96" borderId="70" applyNumberFormat="0" applyProtection="0">
      <alignment vertical="center"/>
    </xf>
    <xf numFmtId="4" fontId="47" fillId="87" borderId="80" applyNumberFormat="0" applyProtection="0">
      <alignment horizontal="right" vertical="center"/>
    </xf>
    <xf numFmtId="4" fontId="110" fillId="92" borderId="126" applyNumberFormat="0" applyProtection="0">
      <alignment horizontal="right" vertical="center"/>
    </xf>
    <xf numFmtId="4" fontId="12" fillId="93" borderId="76" applyNumberFormat="0" applyProtection="0">
      <alignment horizontal="left" vertical="center" indent="1"/>
    </xf>
    <xf numFmtId="4" fontId="47" fillId="82" borderId="70" applyNumberFormat="0" applyProtection="0">
      <alignment horizontal="right" vertical="center"/>
    </xf>
    <xf numFmtId="4" fontId="129" fillId="89" borderId="75" applyNumberFormat="0" applyProtection="0">
      <alignment horizontal="right" vertical="center"/>
    </xf>
    <xf numFmtId="4" fontId="110" fillId="92" borderId="80" applyNumberFormat="0" applyProtection="0">
      <alignment horizontal="right" vertical="center"/>
    </xf>
    <xf numFmtId="0" fontId="149" fillId="99" borderId="71" applyNumberFormat="0" applyAlignment="0" applyProtection="0"/>
    <xf numFmtId="0" fontId="117" fillId="106" borderId="91" applyNumberFormat="0" applyAlignment="0" applyProtection="0"/>
    <xf numFmtId="4" fontId="44" fillId="80" borderId="103" applyNumberFormat="0" applyProtection="0">
      <alignment vertical="center"/>
    </xf>
    <xf numFmtId="0" fontId="47" fillId="81" borderId="80" applyNumberFormat="0" applyProtection="0">
      <alignment horizontal="left" vertical="top" indent="1"/>
    </xf>
    <xf numFmtId="0" fontId="136" fillId="123" borderId="75" applyNumberFormat="0" applyAlignment="0" applyProtection="0"/>
    <xf numFmtId="4" fontId="45" fillId="143" borderId="90" applyNumberFormat="0" applyProtection="0">
      <alignment horizontal="right" vertical="center"/>
    </xf>
    <xf numFmtId="4" fontId="111" fillId="109" borderId="147" applyNumberFormat="0" applyProtection="0">
      <alignment horizontal="left" vertical="center" indent="1"/>
    </xf>
    <xf numFmtId="4" fontId="47" fillId="86" borderId="70" applyNumberFormat="0" applyProtection="0">
      <alignment horizontal="right" vertical="center"/>
    </xf>
    <xf numFmtId="4" fontId="129" fillId="81" borderId="144" applyNumberFormat="0" applyProtection="0">
      <alignment horizontal="right" vertical="center"/>
    </xf>
    <xf numFmtId="0" fontId="132" fillId="80" borderId="70" applyNumberFormat="0" applyProtection="0">
      <alignment horizontal="left" vertical="top" indent="1"/>
    </xf>
    <xf numFmtId="188" fontId="129" fillId="75" borderId="85" applyNumberFormat="0" applyFont="0" applyAlignment="0" applyProtection="0"/>
    <xf numFmtId="4" fontId="47" fillId="85" borderId="80" applyNumberFormat="0" applyProtection="0">
      <alignment horizontal="right" vertical="center"/>
    </xf>
    <xf numFmtId="4" fontId="129" fillId="85" borderId="75" applyNumberFormat="0" applyProtection="0">
      <alignment horizontal="right" vertical="center"/>
    </xf>
    <xf numFmtId="0" fontId="143" fillId="99" borderId="71" applyNumberFormat="0" applyAlignment="0" applyProtection="0"/>
    <xf numFmtId="0" fontId="129" fillId="93" borderId="70" applyNumberFormat="0" applyProtection="0">
      <alignment horizontal="left" vertical="top" indent="1"/>
    </xf>
    <xf numFmtId="4" fontId="153" fillId="148" borderId="70" applyNumberFormat="0" applyProtection="0">
      <alignment horizontal="right" vertical="center"/>
    </xf>
    <xf numFmtId="0" fontId="44" fillId="80" borderId="70" applyNumberFormat="0" applyProtection="0">
      <alignment horizontal="left" vertical="top" indent="1"/>
    </xf>
    <xf numFmtId="4" fontId="129" fillId="84" borderId="86" applyNumberFormat="0" applyProtection="0">
      <alignment horizontal="right" vertical="center"/>
    </xf>
    <xf numFmtId="0" fontId="49" fillId="93" borderId="97" applyBorder="0"/>
    <xf numFmtId="4" fontId="44" fillId="80" borderId="70" applyNumberFormat="0" applyProtection="0">
      <alignment horizontal="left" vertical="center" indent="1"/>
    </xf>
    <xf numFmtId="4" fontId="45" fillId="145" borderId="80" applyNumberFormat="0" applyProtection="0">
      <alignment horizontal="right" vertical="center"/>
    </xf>
    <xf numFmtId="4" fontId="47" fillId="85" borderId="103" applyNumberFormat="0" applyProtection="0">
      <alignment horizontal="right" vertical="center"/>
    </xf>
    <xf numFmtId="4" fontId="129" fillId="82" borderId="85" applyNumberFormat="0" applyProtection="0">
      <alignment horizontal="right" vertical="center"/>
    </xf>
    <xf numFmtId="188" fontId="129" fillId="75" borderId="85" applyNumberFormat="0" applyFont="0" applyAlignment="0" applyProtection="0"/>
    <xf numFmtId="4" fontId="112" fillId="92" borderId="103" applyNumberFormat="0" applyProtection="0">
      <alignment horizontal="right" vertical="center"/>
    </xf>
    <xf numFmtId="0" fontId="129" fillId="128" borderId="100"/>
    <xf numFmtId="4" fontId="129" fillId="126" borderId="108" applyNumberFormat="0" applyProtection="0">
      <alignment horizontal="right" vertical="center"/>
    </xf>
    <xf numFmtId="4" fontId="47" fillId="87" borderId="70" applyNumberFormat="0" applyProtection="0">
      <alignment horizontal="right" vertical="center"/>
    </xf>
    <xf numFmtId="4" fontId="129" fillId="82" borderId="75" applyNumberFormat="0" applyProtection="0">
      <alignment horizontal="right" vertical="center"/>
    </xf>
    <xf numFmtId="0" fontId="143" fillId="99" borderId="71" applyNumberFormat="0" applyAlignment="0" applyProtection="0"/>
    <xf numFmtId="4" fontId="47" fillId="89" borderId="80" applyNumberFormat="0" applyProtection="0">
      <alignment horizontal="right" vertical="center"/>
    </xf>
    <xf numFmtId="4" fontId="47" fillId="87" borderId="70" applyNumberFormat="0" applyProtection="0">
      <alignment horizontal="right" vertical="center"/>
    </xf>
    <xf numFmtId="0" fontId="124" fillId="76" borderId="91" applyNumberFormat="0" applyAlignment="0" applyProtection="0"/>
    <xf numFmtId="4" fontId="45" fillId="146" borderId="70" applyNumberFormat="0" applyProtection="0">
      <alignment horizontal="right" vertical="center"/>
    </xf>
    <xf numFmtId="0" fontId="12" fillId="75" borderId="82" applyNumberFormat="0" applyFont="0" applyAlignment="0" applyProtection="0"/>
    <xf numFmtId="4" fontId="44" fillId="80" borderId="70" applyNumberFormat="0" applyProtection="0">
      <alignment vertical="center"/>
    </xf>
    <xf numFmtId="4" fontId="47" fillId="84" borderId="70" applyNumberFormat="0" applyProtection="0">
      <alignment horizontal="right" vertical="center"/>
    </xf>
    <xf numFmtId="4" fontId="129" fillId="80" borderId="75" applyNumberFormat="0" applyProtection="0">
      <alignment vertical="center"/>
    </xf>
    <xf numFmtId="4" fontId="110" fillId="96" borderId="70" applyNumberFormat="0" applyProtection="0">
      <alignment vertical="center"/>
    </xf>
    <xf numFmtId="4" fontId="47" fillId="86" borderId="70" applyNumberFormat="0" applyProtection="0">
      <alignment horizontal="right" vertical="center"/>
    </xf>
    <xf numFmtId="0" fontId="12" fillId="81" borderId="70" applyNumberFormat="0" applyProtection="0">
      <alignment horizontal="left" vertical="center" indent="1"/>
    </xf>
    <xf numFmtId="0" fontId="129" fillId="99" borderId="75" applyNumberFormat="0" applyProtection="0">
      <alignment horizontal="left" vertical="center" indent="1"/>
    </xf>
    <xf numFmtId="4" fontId="129" fillId="111" borderId="75" applyNumberFormat="0" applyProtection="0">
      <alignment horizontal="left" vertical="center" indent="1"/>
    </xf>
    <xf numFmtId="4" fontId="45" fillId="148" borderId="70" applyNumberFormat="0" applyProtection="0">
      <alignment horizontal="right" vertical="center"/>
    </xf>
    <xf numFmtId="4" fontId="129" fillId="86" borderId="75" applyNumberFormat="0" applyProtection="0">
      <alignment horizontal="right" vertical="center"/>
    </xf>
    <xf numFmtId="4" fontId="138" fillId="24" borderId="85" applyNumberFormat="0" applyProtection="0">
      <alignment horizontal="right" vertical="center"/>
    </xf>
    <xf numFmtId="4" fontId="129" fillId="126" borderId="75" applyNumberFormat="0" applyProtection="0">
      <alignment horizontal="right" vertical="center"/>
    </xf>
    <xf numFmtId="0" fontId="127" fillId="123" borderId="73" applyNumberFormat="0" applyAlignment="0" applyProtection="0"/>
    <xf numFmtId="4" fontId="47" fillId="82" borderId="70" applyNumberFormat="0" applyProtection="0">
      <alignment horizontal="right" vertical="center"/>
    </xf>
    <xf numFmtId="4" fontId="47" fillId="82" borderId="70" applyNumberFormat="0" applyProtection="0">
      <alignment horizontal="right" vertical="center"/>
    </xf>
    <xf numFmtId="4" fontId="138" fillId="32" borderId="85" applyNumberFormat="0" applyProtection="0">
      <alignment vertical="center"/>
    </xf>
    <xf numFmtId="0" fontId="131" fillId="81" borderId="103" applyNumberFormat="0" applyProtection="0">
      <alignment horizontal="left" vertical="top" indent="1"/>
    </xf>
    <xf numFmtId="4" fontId="47" fillId="96" borderId="70" applyNumberFormat="0" applyProtection="0">
      <alignment vertical="center"/>
    </xf>
    <xf numFmtId="4" fontId="47" fillId="81" borderId="70" applyNumberFormat="0" applyProtection="0">
      <alignment horizontal="left" vertical="center" indent="1"/>
    </xf>
    <xf numFmtId="4" fontId="44" fillId="80" borderId="80" applyNumberFormat="0" applyProtection="0">
      <alignment horizontal="left" vertical="center" indent="1"/>
    </xf>
    <xf numFmtId="4" fontId="47" fillId="90" borderId="80" applyNumberFormat="0" applyProtection="0">
      <alignment horizontal="right" vertical="center"/>
    </xf>
    <xf numFmtId="4" fontId="47" fillId="88" borderId="70" applyNumberFormat="0" applyProtection="0">
      <alignment horizontal="right" vertical="center"/>
    </xf>
    <xf numFmtId="0" fontId="12" fillId="81" borderId="70" applyNumberFormat="0" applyProtection="0">
      <alignment horizontal="left" vertical="center" indent="1"/>
    </xf>
    <xf numFmtId="4" fontId="47" fillId="90" borderId="80" applyNumberFormat="0" applyProtection="0">
      <alignment horizontal="right" vertical="center"/>
    </xf>
    <xf numFmtId="4" fontId="47" fillId="88" borderId="80" applyNumberFormat="0" applyProtection="0">
      <alignment horizontal="right" vertical="center"/>
    </xf>
    <xf numFmtId="4" fontId="47" fillId="86" borderId="80" applyNumberFormat="0" applyProtection="0">
      <alignment horizontal="right" vertical="center"/>
    </xf>
    <xf numFmtId="4" fontId="138" fillId="32" borderId="75" applyNumberFormat="0" applyProtection="0">
      <alignment vertical="center"/>
    </xf>
    <xf numFmtId="0" fontId="12" fillId="96" borderId="72" applyNumberFormat="0" applyFont="0" applyAlignment="0" applyProtection="0"/>
    <xf numFmtId="4" fontId="45" fillId="145" borderId="80" applyNumberFormat="0" applyProtection="0">
      <alignment horizontal="right" vertical="center"/>
    </xf>
    <xf numFmtId="4" fontId="129" fillId="32" borderId="75" applyNumberFormat="0" applyProtection="0">
      <alignment horizontal="left" vertical="center" indent="1"/>
    </xf>
    <xf numFmtId="0" fontId="129" fillId="94" borderId="70" applyNumberFormat="0" applyProtection="0">
      <alignment horizontal="left" vertical="top" indent="1"/>
    </xf>
    <xf numFmtId="4" fontId="45" fillId="142" borderId="80" applyNumberFormat="0" applyProtection="0">
      <alignment horizontal="right" vertical="center"/>
    </xf>
    <xf numFmtId="4" fontId="45" fillId="110" borderId="103" applyNumberFormat="0" applyProtection="0">
      <alignment horizontal="right" vertical="center"/>
    </xf>
    <xf numFmtId="4" fontId="47" fillId="83" borderId="90" applyNumberFormat="0" applyProtection="0">
      <alignment horizontal="right" vertical="center"/>
    </xf>
    <xf numFmtId="4" fontId="44" fillId="80" borderId="70" applyNumberFormat="0" applyProtection="0">
      <alignment vertical="center"/>
    </xf>
    <xf numFmtId="4" fontId="47" fillId="90" borderId="70" applyNumberFormat="0" applyProtection="0">
      <alignment horizontal="right" vertical="center"/>
    </xf>
    <xf numFmtId="4" fontId="47" fillId="81" borderId="90" applyNumberFormat="0" applyProtection="0">
      <alignment horizontal="left" vertical="center" indent="1"/>
    </xf>
    <xf numFmtId="4" fontId="47" fillId="87" borderId="70" applyNumberFormat="0" applyProtection="0">
      <alignment horizontal="right" vertical="center"/>
    </xf>
    <xf numFmtId="4" fontId="129" fillId="89" borderId="75" applyNumberFormat="0" applyProtection="0">
      <alignment horizontal="right" vertical="center"/>
    </xf>
    <xf numFmtId="0" fontId="12" fillId="94" borderId="90" applyNumberFormat="0" applyProtection="0">
      <alignment horizontal="left" vertical="center" indent="1"/>
    </xf>
    <xf numFmtId="0" fontId="12" fillId="81" borderId="90" applyNumberFormat="0" applyProtection="0">
      <alignment horizontal="left" vertical="center" indent="1"/>
    </xf>
    <xf numFmtId="0" fontId="131" fillId="96" borderId="90" applyNumberFormat="0" applyProtection="0">
      <alignment horizontal="left" vertical="top" indent="1"/>
    </xf>
    <xf numFmtId="0" fontId="129" fillId="75" borderId="75" applyNumberFormat="0" applyFont="0" applyAlignment="0" applyProtection="0"/>
    <xf numFmtId="4" fontId="45" fillId="143" borderId="70" applyNumberFormat="0" applyProtection="0">
      <alignment horizontal="right" vertical="center"/>
    </xf>
    <xf numFmtId="0" fontId="12" fillId="96" borderId="105" applyNumberFormat="0" applyFont="0" applyAlignment="0" applyProtection="0"/>
    <xf numFmtId="0" fontId="12" fillId="81" borderId="70" applyNumberFormat="0" applyProtection="0">
      <alignment horizontal="left" vertical="top" indent="1"/>
    </xf>
    <xf numFmtId="4" fontId="46" fillId="108" borderId="88" applyNumberFormat="0" applyProtection="0">
      <alignment horizontal="left" vertical="center" indent="1"/>
    </xf>
    <xf numFmtId="4" fontId="46" fillId="108" borderId="78" applyNumberFormat="0" applyProtection="0">
      <alignment horizontal="left" vertical="center" indent="1"/>
    </xf>
    <xf numFmtId="4" fontId="47" fillId="81" borderId="103" applyNumberFormat="0" applyProtection="0">
      <alignment horizontal="right" vertical="center"/>
    </xf>
    <xf numFmtId="4" fontId="129" fillId="84" borderId="76" applyNumberFormat="0" applyProtection="0">
      <alignment horizontal="right" vertical="center"/>
    </xf>
    <xf numFmtId="4" fontId="47" fillId="89" borderId="70" applyNumberFormat="0" applyProtection="0">
      <alignment horizontal="right" vertical="center"/>
    </xf>
    <xf numFmtId="4" fontId="45" fillId="28" borderId="80" applyNumberFormat="0" applyProtection="0">
      <alignment horizontal="right" vertical="center"/>
    </xf>
    <xf numFmtId="0" fontId="129" fillId="127" borderId="95" applyNumberFormat="0" applyProtection="0">
      <alignment horizontal="left" vertical="center" indent="1"/>
    </xf>
    <xf numFmtId="4" fontId="47" fillId="81" borderId="80" applyNumberFormat="0" applyProtection="0">
      <alignment horizontal="right" vertical="center"/>
    </xf>
    <xf numFmtId="4" fontId="47" fillId="84" borderId="70" applyNumberFormat="0" applyProtection="0">
      <alignment horizontal="right" vertical="center"/>
    </xf>
    <xf numFmtId="4" fontId="45" fillId="148" borderId="70" applyNumberFormat="0" applyProtection="0">
      <alignment horizontal="right" vertical="center"/>
    </xf>
    <xf numFmtId="0" fontId="129" fillId="81" borderId="70" applyNumberFormat="0" applyProtection="0">
      <alignment horizontal="left" vertical="top" indent="1"/>
    </xf>
    <xf numFmtId="4" fontId="45" fillId="145" borderId="70" applyNumberFormat="0" applyProtection="0">
      <alignment horizontal="right" vertical="center"/>
    </xf>
    <xf numFmtId="0" fontId="149" fillId="99" borderId="71" applyNumberFormat="0" applyAlignment="0" applyProtection="0"/>
    <xf numFmtId="0" fontId="129" fillId="92" borderId="70" applyNumberFormat="0" applyProtection="0">
      <alignment horizontal="left" vertical="top" indent="1"/>
    </xf>
    <xf numFmtId="4" fontId="47" fillId="85" borderId="70" applyNumberFormat="0" applyProtection="0">
      <alignment horizontal="right" vertical="center"/>
    </xf>
    <xf numFmtId="0" fontId="12" fillId="94" borderId="70" applyNumberFormat="0" applyProtection="0">
      <alignment horizontal="left" vertical="center" indent="1"/>
    </xf>
    <xf numFmtId="0" fontId="129" fillId="99" borderId="85" applyNumberFormat="0" applyProtection="0">
      <alignment horizontal="left" vertical="center" indent="1"/>
    </xf>
    <xf numFmtId="0" fontId="12" fillId="92" borderId="80" applyNumberFormat="0" applyProtection="0">
      <alignment horizontal="left" vertical="top" indent="1"/>
    </xf>
    <xf numFmtId="0" fontId="12" fillId="94" borderId="80" applyNumberFormat="0" applyProtection="0">
      <alignment horizontal="left" vertical="center" indent="1"/>
    </xf>
    <xf numFmtId="4" fontId="45" fillId="142" borderId="70" applyNumberFormat="0" applyProtection="0">
      <alignment horizontal="right" vertical="center"/>
    </xf>
    <xf numFmtId="4" fontId="129" fillId="84" borderId="109" applyNumberFormat="0" applyProtection="0">
      <alignment horizontal="right" vertical="center"/>
    </xf>
    <xf numFmtId="4" fontId="129" fillId="86" borderId="75" applyNumberFormat="0" applyProtection="0">
      <alignment horizontal="right" vertical="center"/>
    </xf>
    <xf numFmtId="0" fontId="12" fillId="81" borderId="70" applyNumberFormat="0" applyProtection="0">
      <alignment horizontal="left" vertical="top" indent="1"/>
    </xf>
    <xf numFmtId="0" fontId="124" fillId="76" borderId="131" applyNumberFormat="0" applyAlignment="0" applyProtection="0"/>
    <xf numFmtId="4" fontId="110" fillId="92" borderId="126" applyNumberFormat="0" applyProtection="0">
      <alignment horizontal="right" vertical="center"/>
    </xf>
    <xf numFmtId="188" fontId="131" fillId="96" borderId="80" applyNumberFormat="0" applyProtection="0">
      <alignment horizontal="left" vertical="top" indent="1"/>
    </xf>
    <xf numFmtId="4" fontId="45" fillId="148" borderId="70" applyNumberFormat="0" applyProtection="0">
      <alignment horizontal="right" vertical="center"/>
    </xf>
    <xf numFmtId="0" fontId="12" fillId="93" borderId="70" applyNumberFormat="0" applyProtection="0">
      <alignment horizontal="left" vertical="top" indent="1"/>
    </xf>
    <xf numFmtId="0" fontId="44" fillId="80" borderId="80" applyNumberFormat="0" applyProtection="0">
      <alignment horizontal="left" vertical="top" indent="1"/>
    </xf>
    <xf numFmtId="4" fontId="45" fillId="32" borderId="70" applyNumberFormat="0" applyProtection="0">
      <alignment horizontal="left" vertical="center" indent="1"/>
    </xf>
    <xf numFmtId="4" fontId="47" fillId="90" borderId="70" applyNumberFormat="0" applyProtection="0">
      <alignment horizontal="right" vertical="center"/>
    </xf>
    <xf numFmtId="4" fontId="112" fillId="92" borderId="70" applyNumberFormat="0" applyProtection="0">
      <alignment horizontal="right" vertical="center"/>
    </xf>
    <xf numFmtId="0" fontId="12" fillId="92" borderId="70" applyNumberFormat="0" applyProtection="0">
      <alignment horizontal="left" vertical="top" indent="1"/>
    </xf>
    <xf numFmtId="4" fontId="45" fillId="146" borderId="70" applyNumberFormat="0" applyProtection="0">
      <alignment horizontal="right" vertical="center"/>
    </xf>
    <xf numFmtId="4" fontId="45" fillId="141" borderId="80" applyNumberFormat="0" applyProtection="0">
      <alignment horizontal="right" vertical="center"/>
    </xf>
    <xf numFmtId="4" fontId="129" fillId="82" borderId="75" applyNumberFormat="0" applyProtection="0">
      <alignment horizontal="right" vertical="center"/>
    </xf>
    <xf numFmtId="4" fontId="45" fillId="141" borderId="70" applyNumberFormat="0" applyProtection="0">
      <alignment horizontal="right" vertical="center"/>
    </xf>
    <xf numFmtId="0" fontId="108" fillId="0" borderId="79" applyNumberFormat="0" applyFill="0" applyAlignment="0" applyProtection="0"/>
    <xf numFmtId="4" fontId="129" fillId="126" borderId="75" applyNumberFormat="0" applyProtection="0">
      <alignment horizontal="right" vertical="center"/>
    </xf>
    <xf numFmtId="0" fontId="108" fillId="0" borderId="79" applyNumberFormat="0" applyFill="0" applyAlignment="0" applyProtection="0"/>
    <xf numFmtId="0" fontId="129" fillId="93" borderId="70" applyNumberFormat="0" applyProtection="0">
      <alignment horizontal="left" vertical="top" indent="1"/>
    </xf>
    <xf numFmtId="4" fontId="129" fillId="81" borderId="75" applyNumberFormat="0" applyProtection="0">
      <alignment horizontal="right" vertical="center"/>
    </xf>
    <xf numFmtId="4" fontId="109" fillId="80" borderId="70" applyNumberFormat="0" applyProtection="0">
      <alignment vertical="center"/>
    </xf>
    <xf numFmtId="4" fontId="47" fillId="84" borderId="70" applyNumberFormat="0" applyProtection="0">
      <alignment horizontal="right" vertical="center"/>
    </xf>
    <xf numFmtId="4" fontId="47" fillId="90" borderId="70" applyNumberFormat="0" applyProtection="0">
      <alignment horizontal="right" vertical="center"/>
    </xf>
    <xf numFmtId="4" fontId="45" fillId="144" borderId="103" applyNumberFormat="0" applyProtection="0">
      <alignment horizontal="right" vertical="center"/>
    </xf>
    <xf numFmtId="0" fontId="143" fillId="99" borderId="71" applyNumberFormat="0" applyAlignment="0" applyProtection="0"/>
    <xf numFmtId="4" fontId="46" fillId="108" borderId="88" applyNumberFormat="0" applyProtection="0">
      <alignment horizontal="left" vertical="center" indent="1"/>
    </xf>
    <xf numFmtId="4" fontId="45" fillId="146" borderId="70" applyNumberFormat="0" applyProtection="0">
      <alignment horizontal="right" vertical="center"/>
    </xf>
    <xf numFmtId="4" fontId="47" fillId="81" borderId="90" applyNumberFormat="0" applyProtection="0">
      <alignment horizontal="left" vertical="center" indent="1"/>
    </xf>
    <xf numFmtId="4" fontId="152" fillId="32" borderId="70" applyNumberFormat="0" applyProtection="0">
      <alignment vertical="center"/>
    </xf>
    <xf numFmtId="0" fontId="124" fillId="76" borderId="108" applyNumberFormat="0" applyAlignment="0" applyProtection="0"/>
    <xf numFmtId="4" fontId="47" fillId="81" borderId="80" applyNumberFormat="0" applyProtection="0">
      <alignment horizontal="left" vertical="center" indent="1"/>
    </xf>
    <xf numFmtId="4" fontId="110" fillId="96" borderId="70" applyNumberFormat="0" applyProtection="0">
      <alignment vertical="center"/>
    </xf>
    <xf numFmtId="0" fontId="12" fillId="93" borderId="70" applyNumberFormat="0" applyProtection="0">
      <alignment horizontal="left" vertical="center" indent="1"/>
    </xf>
    <xf numFmtId="4" fontId="138" fillId="24" borderId="75" applyNumberFormat="0" applyProtection="0">
      <alignment horizontal="right" vertical="center"/>
    </xf>
    <xf numFmtId="4" fontId="47" fillId="87" borderId="80" applyNumberFormat="0" applyProtection="0">
      <alignment horizontal="right" vertical="center"/>
    </xf>
    <xf numFmtId="4" fontId="45" fillId="28" borderId="70" applyNumberFormat="0" applyProtection="0">
      <alignment horizontal="right" vertical="center"/>
    </xf>
    <xf numFmtId="4" fontId="110" fillId="96" borderId="80" applyNumberFormat="0" applyProtection="0">
      <alignment vertical="center"/>
    </xf>
    <xf numFmtId="0" fontId="12" fillId="93" borderId="90" applyNumberFormat="0" applyProtection="0">
      <alignment horizontal="left" vertical="center" indent="1"/>
    </xf>
    <xf numFmtId="4" fontId="47" fillId="85" borderId="103" applyNumberFormat="0" applyProtection="0">
      <alignment horizontal="right" vertical="center"/>
    </xf>
    <xf numFmtId="0" fontId="129" fillId="92" borderId="90" applyNumberFormat="0" applyProtection="0">
      <alignment horizontal="left" vertical="top" indent="1"/>
    </xf>
    <xf numFmtId="4" fontId="47" fillId="87" borderId="103" applyNumberFormat="0" applyProtection="0">
      <alignment horizontal="right" vertical="center"/>
    </xf>
    <xf numFmtId="0" fontId="129" fillId="127" borderId="75" applyNumberFormat="0" applyProtection="0">
      <alignment horizontal="left" vertical="center" indent="1"/>
    </xf>
    <xf numFmtId="4" fontId="45" fillId="98" borderId="70" applyNumberFormat="0" applyProtection="0">
      <alignment horizontal="right" vertical="center"/>
    </xf>
    <xf numFmtId="4" fontId="45" fillId="145" borderId="70" applyNumberFormat="0" applyProtection="0">
      <alignment horizontal="right" vertical="center"/>
    </xf>
    <xf numFmtId="0" fontId="127" fillId="106" borderId="73" applyNumberFormat="0" applyAlignment="0" applyProtection="0"/>
    <xf numFmtId="0" fontId="129" fillId="92" borderId="70" applyNumberFormat="0" applyProtection="0">
      <alignment horizontal="left" vertical="top" indent="1"/>
    </xf>
    <xf numFmtId="4" fontId="129" fillId="111" borderId="75" applyNumberFormat="0" applyProtection="0">
      <alignment horizontal="left" vertical="center" indent="1"/>
    </xf>
    <xf numFmtId="4" fontId="47" fillId="87" borderId="70" applyNumberFormat="0" applyProtection="0">
      <alignment horizontal="right" vertical="center"/>
    </xf>
    <xf numFmtId="4" fontId="110" fillId="92" borderId="80" applyNumberFormat="0" applyProtection="0">
      <alignment horizontal="right" vertical="center"/>
    </xf>
    <xf numFmtId="4" fontId="45" fillId="148" borderId="70" applyNumberFormat="0" applyProtection="0">
      <alignment horizontal="right" vertical="center"/>
    </xf>
    <xf numFmtId="0" fontId="47" fillId="81" borderId="70" applyNumberFormat="0" applyProtection="0">
      <alignment horizontal="left" vertical="top" indent="1"/>
    </xf>
    <xf numFmtId="0" fontId="132" fillId="80" borderId="80" applyNumberFormat="0" applyProtection="0">
      <alignment horizontal="left" vertical="top" indent="1"/>
    </xf>
    <xf numFmtId="4" fontId="47" fillId="90" borderId="70" applyNumberFormat="0" applyProtection="0">
      <alignment horizontal="right" vertical="center"/>
    </xf>
    <xf numFmtId="4" fontId="45" fillId="148" borderId="70" applyNumberFormat="0" applyProtection="0">
      <alignment vertical="center"/>
    </xf>
    <xf numFmtId="0" fontId="12" fillId="94" borderId="80" applyNumberFormat="0" applyProtection="0">
      <alignment horizontal="left" vertical="center" indent="1"/>
    </xf>
    <xf numFmtId="0" fontId="12" fillId="93" borderId="70" applyNumberFormat="0" applyProtection="0">
      <alignment horizontal="left" vertical="center" indent="1"/>
    </xf>
    <xf numFmtId="4" fontId="110" fillId="96" borderId="70" applyNumberFormat="0" applyProtection="0">
      <alignment vertical="center"/>
    </xf>
    <xf numFmtId="4" fontId="153" fillId="148" borderId="80" applyNumberFormat="0" applyProtection="0">
      <alignment horizontal="right" vertical="center"/>
    </xf>
    <xf numFmtId="0" fontId="44" fillId="80" borderId="70" applyNumberFormat="0" applyProtection="0">
      <alignment horizontal="left" vertical="top" indent="1"/>
    </xf>
    <xf numFmtId="0" fontId="12" fillId="93" borderId="70" applyNumberFormat="0" applyProtection="0">
      <alignment horizontal="left" vertical="center" indent="1"/>
    </xf>
    <xf numFmtId="0" fontId="12" fillId="92" borderId="113" applyNumberFormat="0" applyProtection="0">
      <alignment horizontal="left" vertical="center" indent="1"/>
    </xf>
    <xf numFmtId="4" fontId="47" fillId="90" borderId="70" applyNumberFormat="0" applyProtection="0">
      <alignment horizontal="right" vertical="center"/>
    </xf>
    <xf numFmtId="4" fontId="112" fillId="92" borderId="70" applyNumberFormat="0" applyProtection="0">
      <alignment horizontal="right" vertical="center"/>
    </xf>
    <xf numFmtId="4" fontId="129" fillId="88" borderId="75" applyNumberFormat="0" applyProtection="0">
      <alignment horizontal="right" vertical="center"/>
    </xf>
    <xf numFmtId="4" fontId="47" fillId="90" borderId="80" applyNumberFormat="0" applyProtection="0">
      <alignment horizontal="right" vertical="center"/>
    </xf>
    <xf numFmtId="0" fontId="12" fillId="93" borderId="70" applyNumberFormat="0" applyProtection="0">
      <alignment horizontal="left" vertical="center" indent="1"/>
    </xf>
    <xf numFmtId="4" fontId="129" fillId="84" borderId="86" applyNumberFormat="0" applyProtection="0">
      <alignment horizontal="right" vertical="center"/>
    </xf>
    <xf numFmtId="4" fontId="129" fillId="81" borderId="76" applyNumberFormat="0" applyProtection="0">
      <alignment horizontal="left" vertical="center" indent="1"/>
    </xf>
    <xf numFmtId="0" fontId="117" fillId="106" borderId="71" applyNumberFormat="0" applyAlignment="0" applyProtection="0"/>
    <xf numFmtId="0" fontId="129" fillId="94" borderId="75" applyNumberFormat="0" applyProtection="0">
      <alignment horizontal="left" vertical="center" indent="1"/>
    </xf>
    <xf numFmtId="4" fontId="134" fillId="95" borderId="85" applyNumberFormat="0" applyProtection="0">
      <alignment horizontal="right" vertical="center"/>
    </xf>
    <xf numFmtId="0" fontId="131" fillId="96" borderId="103" applyNumberFormat="0" applyProtection="0">
      <alignment horizontal="left" vertical="top" indent="1"/>
    </xf>
    <xf numFmtId="4" fontId="154" fillId="148" borderId="70" applyNumberFormat="0" applyProtection="0">
      <alignment horizontal="right" vertical="center"/>
    </xf>
    <xf numFmtId="4" fontId="47" fillId="82" borderId="70" applyNumberFormat="0" applyProtection="0">
      <alignment horizontal="right" vertical="center"/>
    </xf>
    <xf numFmtId="4" fontId="129" fillId="81" borderId="108" applyNumberFormat="0" applyProtection="0">
      <alignment horizontal="right" vertical="center"/>
    </xf>
    <xf numFmtId="4" fontId="129" fillId="111" borderId="75" applyNumberFormat="0" applyProtection="0">
      <alignment horizontal="left" vertical="center" indent="1"/>
    </xf>
    <xf numFmtId="4" fontId="47" fillId="86" borderId="70" applyNumberFormat="0" applyProtection="0">
      <alignment horizontal="right" vertical="center"/>
    </xf>
    <xf numFmtId="4" fontId="129" fillId="86" borderId="85" applyNumberFormat="0" applyProtection="0">
      <alignment horizontal="right" vertical="center"/>
    </xf>
    <xf numFmtId="4" fontId="47" fillId="87" borderId="70" applyNumberFormat="0" applyProtection="0">
      <alignment horizontal="right" vertical="center"/>
    </xf>
    <xf numFmtId="4" fontId="47" fillId="86" borderId="70" applyNumberFormat="0" applyProtection="0">
      <alignment horizontal="right" vertical="center"/>
    </xf>
    <xf numFmtId="4" fontId="129" fillId="111" borderId="85" applyNumberFormat="0" applyProtection="0">
      <alignment horizontal="left" vertical="center" indent="1"/>
    </xf>
    <xf numFmtId="0" fontId="12" fillId="93" borderId="70" applyNumberFormat="0" applyProtection="0">
      <alignment horizontal="left" vertical="center" indent="1"/>
    </xf>
    <xf numFmtId="0" fontId="12" fillId="93" borderId="90" applyNumberFormat="0" applyProtection="0">
      <alignment horizontal="left" vertical="top" indent="1"/>
    </xf>
    <xf numFmtId="0" fontId="108" fillId="0" borderId="74" applyNumberFormat="0" applyFill="0" applyAlignment="0" applyProtection="0"/>
    <xf numFmtId="4" fontId="47" fillId="92" borderId="70" applyNumberFormat="0" applyProtection="0">
      <alignment horizontal="right" vertical="center"/>
    </xf>
    <xf numFmtId="0" fontId="12" fillId="94" borderId="70" applyNumberFormat="0" applyProtection="0">
      <alignment horizontal="left" vertical="top" indent="1"/>
    </xf>
    <xf numFmtId="4" fontId="129" fillId="85" borderId="85" applyNumberFormat="0" applyProtection="0">
      <alignment horizontal="right" vertical="center"/>
    </xf>
    <xf numFmtId="4" fontId="129" fillId="80" borderId="75" applyNumberFormat="0" applyProtection="0">
      <alignment vertical="center"/>
    </xf>
    <xf numFmtId="4" fontId="129" fillId="92" borderId="76" applyNumberFormat="0" applyProtection="0">
      <alignment horizontal="left" vertical="center" indent="1"/>
    </xf>
    <xf numFmtId="4" fontId="45" fillId="142" borderId="80" applyNumberFormat="0" applyProtection="0">
      <alignment horizontal="right" vertical="center"/>
    </xf>
    <xf numFmtId="4" fontId="129" fillId="87" borderId="85" applyNumberFormat="0" applyProtection="0">
      <alignment horizontal="right" vertical="center"/>
    </xf>
    <xf numFmtId="4" fontId="129" fillId="88" borderId="85" applyNumberFormat="0" applyProtection="0">
      <alignment horizontal="right" vertical="center"/>
    </xf>
    <xf numFmtId="0" fontId="12" fillId="81" borderId="80" applyNumberFormat="0" applyProtection="0">
      <alignment horizontal="left" vertical="top" indent="1"/>
    </xf>
    <xf numFmtId="4" fontId="129" fillId="91" borderId="76" applyNumberFormat="0" applyProtection="0">
      <alignment horizontal="left" vertical="center" indent="1"/>
    </xf>
    <xf numFmtId="0" fontId="129" fillId="99" borderId="75" applyNumberFormat="0" applyProtection="0">
      <alignment horizontal="left" vertical="center" indent="1"/>
    </xf>
    <xf numFmtId="4" fontId="47" fillId="81" borderId="70" applyNumberFormat="0" applyProtection="0">
      <alignment horizontal="left" vertical="center" indent="1"/>
    </xf>
    <xf numFmtId="0" fontId="12" fillId="92" borderId="70" applyNumberFormat="0" applyProtection="0">
      <alignment horizontal="left" vertical="center" indent="1"/>
    </xf>
    <xf numFmtId="0" fontId="117" fillId="106" borderId="71" applyNumberFormat="0" applyAlignment="0" applyProtection="0"/>
    <xf numFmtId="4" fontId="45" fillId="142" borderId="80" applyNumberFormat="0" applyProtection="0">
      <alignment horizontal="right" vertical="center"/>
    </xf>
    <xf numFmtId="4" fontId="45" fillId="146" borderId="70" applyNumberFormat="0" applyProtection="0">
      <alignment horizontal="right" vertical="center"/>
    </xf>
    <xf numFmtId="0" fontId="129" fillId="127" borderId="85" applyNumberFormat="0" applyProtection="0">
      <alignment horizontal="left" vertical="center" indent="1"/>
    </xf>
    <xf numFmtId="4" fontId="47" fillId="82" borderId="90" applyNumberFormat="0" applyProtection="0">
      <alignment horizontal="right" vertical="center"/>
    </xf>
    <xf numFmtId="0" fontId="124" fillId="76" borderId="75" applyNumberFormat="0" applyAlignment="0" applyProtection="0"/>
    <xf numFmtId="4" fontId="47" fillId="89" borderId="70" applyNumberFormat="0" applyProtection="0">
      <alignment horizontal="right" vertical="center"/>
    </xf>
    <xf numFmtId="4" fontId="129" fillId="111" borderId="95" applyNumberFormat="0" applyProtection="0">
      <alignment horizontal="left" vertical="center" indent="1"/>
    </xf>
    <xf numFmtId="4" fontId="153" fillId="148" borderId="70" applyNumberFormat="0" applyProtection="0">
      <alignment horizontal="right" vertical="center"/>
    </xf>
    <xf numFmtId="0" fontId="12" fillId="81" borderId="70" applyNumberFormat="0" applyProtection="0">
      <alignment horizontal="left" vertical="top" indent="1"/>
    </xf>
    <xf numFmtId="4" fontId="110" fillId="96" borderId="103" applyNumberFormat="0" applyProtection="0">
      <alignment vertical="center"/>
    </xf>
    <xf numFmtId="4" fontId="129" fillId="111" borderId="75" applyNumberFormat="0" applyProtection="0">
      <alignment horizontal="left" vertical="center" indent="1"/>
    </xf>
    <xf numFmtId="4" fontId="45" fillId="146" borderId="70" applyNumberFormat="0" applyProtection="0">
      <alignment horizontal="right" vertical="center"/>
    </xf>
    <xf numFmtId="4" fontId="47" fillId="92" borderId="80" applyNumberFormat="0" applyProtection="0">
      <alignment horizontal="right" vertical="center"/>
    </xf>
    <xf numFmtId="0" fontId="131" fillId="81" borderId="70" applyNumberFormat="0" applyProtection="0">
      <alignment horizontal="left" vertical="top" indent="1"/>
    </xf>
    <xf numFmtId="4" fontId="47" fillId="83" borderId="70" applyNumberFormat="0" applyProtection="0">
      <alignment horizontal="right" vertical="center"/>
    </xf>
    <xf numFmtId="0" fontId="117" fillId="106" borderId="71" applyNumberFormat="0" applyAlignment="0" applyProtection="0"/>
    <xf numFmtId="4" fontId="129" fillId="85" borderId="85" applyNumberFormat="0" applyProtection="0">
      <alignment horizontal="right" vertical="center"/>
    </xf>
    <xf numFmtId="0" fontId="12" fillId="81" borderId="126" applyNumberFormat="0" applyProtection="0">
      <alignment horizontal="left" vertical="center" indent="1"/>
    </xf>
    <xf numFmtId="4" fontId="129" fillId="111" borderId="75" applyNumberFormat="0" applyProtection="0">
      <alignment horizontal="left" vertical="center" indent="1"/>
    </xf>
    <xf numFmtId="4" fontId="47" fillId="86" borderId="80" applyNumberFormat="0" applyProtection="0">
      <alignment horizontal="right" vertical="center"/>
    </xf>
    <xf numFmtId="4" fontId="45" fillId="28" borderId="80" applyNumberFormat="0" applyProtection="0">
      <alignment horizontal="right" vertical="center"/>
    </xf>
    <xf numFmtId="4" fontId="112" fillId="92" borderId="90" applyNumberFormat="0" applyProtection="0">
      <alignment horizontal="right" vertical="center"/>
    </xf>
    <xf numFmtId="0" fontId="12" fillId="94" borderId="70" applyNumberFormat="0" applyProtection="0">
      <alignment horizontal="left" vertical="top" indent="1"/>
    </xf>
    <xf numFmtId="0" fontId="49" fillId="93" borderId="77" applyBorder="0"/>
    <xf numFmtId="4" fontId="47" fillId="87" borderId="70" applyNumberFormat="0" applyProtection="0">
      <alignment horizontal="right" vertical="center"/>
    </xf>
    <xf numFmtId="4" fontId="138" fillId="32" borderId="75" applyNumberFormat="0" applyProtection="0">
      <alignment vertical="center"/>
    </xf>
    <xf numFmtId="4" fontId="47" fillId="82" borderId="70" applyNumberFormat="0" applyProtection="0">
      <alignment horizontal="right" vertical="center"/>
    </xf>
    <xf numFmtId="4" fontId="46" fillId="32" borderId="70" applyNumberFormat="0" applyProtection="0">
      <alignment vertical="center"/>
    </xf>
    <xf numFmtId="0" fontId="129" fillId="94" borderId="90" applyNumberFormat="0" applyProtection="0">
      <alignment horizontal="left" vertical="top" indent="1"/>
    </xf>
    <xf numFmtId="0" fontId="127" fillId="99" borderId="83" applyNumberFormat="0" applyAlignment="0" applyProtection="0"/>
    <xf numFmtId="4" fontId="47" fillId="81" borderId="80" applyNumberFormat="0" applyProtection="0">
      <alignment horizontal="left" vertical="center" indent="1"/>
    </xf>
    <xf numFmtId="4" fontId="153" fillId="148" borderId="70" applyNumberFormat="0" applyProtection="0">
      <alignment horizontal="right" vertical="center"/>
    </xf>
    <xf numFmtId="4" fontId="47" fillId="90" borderId="90" applyNumberFormat="0" applyProtection="0">
      <alignment horizontal="right" vertical="center"/>
    </xf>
    <xf numFmtId="4" fontId="47" fillId="87" borderId="70" applyNumberFormat="0" applyProtection="0">
      <alignment horizontal="right" vertical="center"/>
    </xf>
    <xf numFmtId="0" fontId="124" fillId="76" borderId="71" applyNumberFormat="0" applyAlignment="0" applyProtection="0"/>
    <xf numFmtId="4" fontId="47" fillId="85" borderId="103" applyNumberFormat="0" applyProtection="0">
      <alignment horizontal="right" vertical="center"/>
    </xf>
    <xf numFmtId="4" fontId="129" fillId="80" borderId="95" applyNumberFormat="0" applyProtection="0">
      <alignment vertical="center"/>
    </xf>
    <xf numFmtId="0" fontId="12" fillId="93" borderId="80" applyNumberFormat="0" applyProtection="0">
      <alignment horizontal="left" vertical="center" indent="1"/>
    </xf>
    <xf numFmtId="0" fontId="12" fillId="81" borderId="70" applyNumberFormat="0" applyProtection="0">
      <alignment horizontal="left" vertical="top" indent="1"/>
    </xf>
    <xf numFmtId="4" fontId="129" fillId="82" borderId="75" applyNumberFormat="0" applyProtection="0">
      <alignment horizontal="right" vertical="center"/>
    </xf>
    <xf numFmtId="188" fontId="12" fillId="92" borderId="80" applyNumberFormat="0" applyProtection="0">
      <alignment horizontal="left" vertical="center" indent="1"/>
    </xf>
    <xf numFmtId="4" fontId="109" fillId="80" borderId="70" applyNumberFormat="0" applyProtection="0">
      <alignment vertical="center"/>
    </xf>
    <xf numFmtId="4" fontId="47" fillId="88" borderId="70" applyNumberFormat="0" applyProtection="0">
      <alignment horizontal="right" vertical="center"/>
    </xf>
    <xf numFmtId="0" fontId="12" fillId="93" borderId="70" applyNumberFormat="0" applyProtection="0">
      <alignment horizontal="left" vertical="center" indent="1"/>
    </xf>
    <xf numFmtId="4" fontId="129" fillId="84" borderId="76" applyNumberFormat="0" applyProtection="0">
      <alignment horizontal="right" vertical="center"/>
    </xf>
    <xf numFmtId="0" fontId="12" fillId="81" borderId="70" applyNumberFormat="0" applyProtection="0">
      <alignment horizontal="left" vertical="top" indent="1"/>
    </xf>
    <xf numFmtId="4" fontId="45" fillId="98" borderId="80" applyNumberFormat="0" applyProtection="0">
      <alignment horizontal="right" vertical="center"/>
    </xf>
    <xf numFmtId="0" fontId="136" fillId="123" borderId="75" applyNumberFormat="0" applyAlignment="0" applyProtection="0"/>
    <xf numFmtId="4" fontId="129" fillId="111" borderId="75" applyNumberFormat="0" applyProtection="0">
      <alignment horizontal="left" vertical="center" indent="1"/>
    </xf>
    <xf numFmtId="0" fontId="129" fillId="81" borderId="70" applyNumberFormat="0" applyProtection="0">
      <alignment horizontal="left" vertical="top" indent="1"/>
    </xf>
    <xf numFmtId="4" fontId="44" fillId="80" borderId="70" applyNumberFormat="0" applyProtection="0">
      <alignment horizontal="left" vertical="center" indent="1"/>
    </xf>
    <xf numFmtId="4" fontId="47" fillId="81" borderId="70" applyNumberFormat="0" applyProtection="0">
      <alignment horizontal="left" vertical="center" indent="1"/>
    </xf>
    <xf numFmtId="0" fontId="12" fillId="81" borderId="70" applyNumberFormat="0" applyProtection="0">
      <alignment horizontal="left" vertical="top" indent="1"/>
    </xf>
    <xf numFmtId="4" fontId="47" fillId="86" borderId="70" applyNumberFormat="0" applyProtection="0">
      <alignment horizontal="right" vertical="center"/>
    </xf>
    <xf numFmtId="4" fontId="47" fillId="81" borderId="70" applyNumberFormat="0" applyProtection="0">
      <alignment horizontal="right" vertical="center"/>
    </xf>
    <xf numFmtId="4" fontId="47" fillId="96" borderId="70" applyNumberFormat="0" applyProtection="0">
      <alignment vertical="center"/>
    </xf>
    <xf numFmtId="4" fontId="47" fillId="85" borderId="90" applyNumberFormat="0" applyProtection="0">
      <alignment horizontal="right" vertical="center"/>
    </xf>
    <xf numFmtId="0" fontId="12" fillId="75" borderId="72" applyNumberFormat="0" applyFont="0" applyAlignment="0" applyProtection="0"/>
    <xf numFmtId="0" fontId="12" fillId="81" borderId="80" applyNumberFormat="0" applyProtection="0">
      <alignment horizontal="left" vertical="top" indent="1"/>
    </xf>
    <xf numFmtId="4" fontId="129" fillId="91" borderId="76" applyNumberFormat="0" applyProtection="0">
      <alignment horizontal="left" vertical="center" indent="1"/>
    </xf>
    <xf numFmtId="0" fontId="12" fillId="81" borderId="70" applyNumberFormat="0" applyProtection="0">
      <alignment horizontal="left" vertical="center" indent="1"/>
    </xf>
    <xf numFmtId="4" fontId="45" fillId="108" borderId="80" applyNumberFormat="0" applyProtection="0">
      <alignment horizontal="right" vertical="center"/>
    </xf>
    <xf numFmtId="4" fontId="47" fillId="83" borderId="80" applyNumberFormat="0" applyProtection="0">
      <alignment horizontal="right" vertical="center"/>
    </xf>
    <xf numFmtId="4" fontId="129" fillId="111" borderId="75" applyNumberFormat="0" applyProtection="0">
      <alignment horizontal="left" vertical="center" indent="1"/>
    </xf>
    <xf numFmtId="4" fontId="129" fillId="32" borderId="75" applyNumberFormat="0" applyProtection="0">
      <alignment horizontal="left" vertical="center" indent="1"/>
    </xf>
    <xf numFmtId="0" fontId="117" fillId="106" borderId="71" applyNumberFormat="0" applyAlignment="0" applyProtection="0"/>
    <xf numFmtId="4" fontId="138" fillId="24" borderId="85" applyNumberFormat="0" applyProtection="0">
      <alignment horizontal="right" vertical="center"/>
    </xf>
    <xf numFmtId="0" fontId="12" fillId="81" borderId="70" applyNumberFormat="0" applyProtection="0">
      <alignment horizontal="left" vertical="center" indent="1"/>
    </xf>
    <xf numFmtId="0" fontId="129" fillId="127" borderId="85" applyNumberFormat="0" applyProtection="0">
      <alignment horizontal="left" vertical="center" indent="1"/>
    </xf>
    <xf numFmtId="4" fontId="47" fillId="89" borderId="80" applyNumberFormat="0" applyProtection="0">
      <alignment horizontal="right" vertical="center"/>
    </xf>
    <xf numFmtId="4" fontId="45" fillId="108" borderId="80" applyNumberFormat="0" applyProtection="0">
      <alignment horizontal="right" vertical="center"/>
    </xf>
    <xf numFmtId="4" fontId="45" fillId="143" borderId="90" applyNumberFormat="0" applyProtection="0">
      <alignment horizontal="right" vertical="center"/>
    </xf>
    <xf numFmtId="0" fontId="12" fillId="94" borderId="80" applyNumberFormat="0" applyProtection="0">
      <alignment horizontal="left" vertical="top" indent="1"/>
    </xf>
    <xf numFmtId="0" fontId="108" fillId="0" borderId="117" applyNumberFormat="0" applyFill="0" applyAlignment="0" applyProtection="0"/>
    <xf numFmtId="4" fontId="45" fillId="148" borderId="70" applyNumberFormat="0" applyProtection="0">
      <alignment vertical="center"/>
    </xf>
    <xf numFmtId="0" fontId="108" fillId="0" borderId="74" applyNumberFormat="0" applyFill="0" applyAlignment="0" applyProtection="0"/>
    <xf numFmtId="4" fontId="134" fillId="95" borderId="95" applyNumberFormat="0" applyProtection="0">
      <alignment horizontal="right" vertical="center"/>
    </xf>
    <xf numFmtId="4" fontId="47" fillId="84" borderId="70" applyNumberFormat="0" applyProtection="0">
      <alignment horizontal="right" vertical="center"/>
    </xf>
    <xf numFmtId="4" fontId="46" fillId="108" borderId="78" applyNumberFormat="0" applyProtection="0">
      <alignment horizontal="left" vertical="center" indent="1"/>
    </xf>
    <xf numFmtId="4" fontId="47" fillId="81" borderId="80" applyNumberFormat="0" applyProtection="0">
      <alignment horizontal="right" vertical="center"/>
    </xf>
    <xf numFmtId="0" fontId="129" fillId="94" borderId="75" applyNumberFormat="0" applyProtection="0">
      <alignment horizontal="left" vertical="center" indent="1"/>
    </xf>
    <xf numFmtId="0" fontId="12" fillId="92" borderId="70" applyNumberFormat="0" applyProtection="0">
      <alignment horizontal="left" vertical="center" indent="1"/>
    </xf>
    <xf numFmtId="4" fontId="47" fillId="82" borderId="80" applyNumberFormat="0" applyProtection="0">
      <alignment horizontal="right" vertical="center"/>
    </xf>
    <xf numFmtId="4" fontId="129" fillId="89" borderId="75" applyNumberFormat="0" applyProtection="0">
      <alignment horizontal="right" vertical="center"/>
    </xf>
    <xf numFmtId="0" fontId="12" fillId="94" borderId="70" applyNumberFormat="0" applyProtection="0">
      <alignment horizontal="left" vertical="center" indent="1"/>
    </xf>
    <xf numFmtId="0" fontId="12" fillId="81" borderId="80" applyNumberFormat="0" applyProtection="0">
      <alignment horizontal="left" vertical="top" indent="1"/>
    </xf>
    <xf numFmtId="4" fontId="153" fillId="148" borderId="70" applyNumberFormat="0" applyProtection="0">
      <alignment vertical="center"/>
    </xf>
    <xf numFmtId="4" fontId="47" fillId="83" borderId="90" applyNumberFormat="0" applyProtection="0">
      <alignment horizontal="right" vertical="center"/>
    </xf>
    <xf numFmtId="4" fontId="47" fillId="96" borderId="70" applyNumberFormat="0" applyProtection="0">
      <alignment horizontal="left" vertical="center" indent="1"/>
    </xf>
    <xf numFmtId="4" fontId="129" fillId="86" borderId="75" applyNumberFormat="0" applyProtection="0">
      <alignment horizontal="right" vertical="center"/>
    </xf>
    <xf numFmtId="0" fontId="12" fillId="92" borderId="80" applyNumberFormat="0" applyProtection="0">
      <alignment horizontal="left" vertical="center" indent="1"/>
    </xf>
    <xf numFmtId="4" fontId="133" fillId="97" borderId="76" applyNumberFormat="0" applyProtection="0">
      <alignment horizontal="left" vertical="center" indent="1"/>
    </xf>
    <xf numFmtId="4" fontId="47" fillId="96" borderId="113" applyNumberFormat="0" applyProtection="0">
      <alignment horizontal="left" vertical="center" indent="1"/>
    </xf>
    <xf numFmtId="4" fontId="129" fillId="111" borderId="75" applyNumberFormat="0" applyProtection="0">
      <alignment horizontal="left" vertical="center" indent="1"/>
    </xf>
    <xf numFmtId="4" fontId="129" fillId="81" borderId="75" applyNumberFormat="0" applyProtection="0">
      <alignment horizontal="right" vertical="center"/>
    </xf>
    <xf numFmtId="4" fontId="47" fillId="81" borderId="70" applyNumberFormat="0" applyProtection="0">
      <alignment horizontal="right" vertical="center"/>
    </xf>
    <xf numFmtId="0" fontId="12" fillId="93" borderId="80" applyNumberFormat="0" applyProtection="0">
      <alignment horizontal="left" vertical="top" indent="1"/>
    </xf>
    <xf numFmtId="0" fontId="131" fillId="96" borderId="80" applyNumberFormat="0" applyProtection="0">
      <alignment horizontal="left" vertical="top" indent="1"/>
    </xf>
    <xf numFmtId="0" fontId="12" fillId="92" borderId="70" applyNumberFormat="0" applyProtection="0">
      <alignment horizontal="left" vertical="top" indent="1"/>
    </xf>
    <xf numFmtId="4" fontId="44" fillId="80" borderId="70" applyNumberFormat="0" applyProtection="0">
      <alignment vertical="center"/>
    </xf>
    <xf numFmtId="0" fontId="12" fillId="93" borderId="80" applyNumberFormat="0" applyProtection="0">
      <alignment horizontal="left" vertical="center" indent="1"/>
    </xf>
    <xf numFmtId="4" fontId="134" fillId="95" borderId="75" applyNumberFormat="0" applyProtection="0">
      <alignment horizontal="right" vertical="center"/>
    </xf>
    <xf numFmtId="4" fontId="47" fillId="81" borderId="70" applyNumberFormat="0" applyProtection="0">
      <alignment horizontal="left" vertical="center" indent="1"/>
    </xf>
    <xf numFmtId="0" fontId="47" fillId="81" borderId="80" applyNumberFormat="0" applyProtection="0">
      <alignment horizontal="left" vertical="top" indent="1"/>
    </xf>
    <xf numFmtId="0" fontId="124" fillId="76" borderId="71" applyNumberFormat="0" applyAlignment="0" applyProtection="0"/>
    <xf numFmtId="0" fontId="12" fillId="93" borderId="70" applyNumberFormat="0" applyProtection="0">
      <alignment horizontal="left" vertical="top" indent="1"/>
    </xf>
    <xf numFmtId="4" fontId="47" fillId="84" borderId="80" applyNumberFormat="0" applyProtection="0">
      <alignment horizontal="right" vertical="center"/>
    </xf>
    <xf numFmtId="4" fontId="44" fillId="80" borderId="70" applyNumberFormat="0" applyProtection="0">
      <alignment horizontal="left" vertical="center" indent="1"/>
    </xf>
    <xf numFmtId="0" fontId="149" fillId="99" borderId="81" applyNumberFormat="0" applyAlignment="0" applyProtection="0"/>
    <xf numFmtId="4" fontId="45" fillId="32" borderId="70" applyNumberFormat="0" applyProtection="0">
      <alignment horizontal="left" vertical="center" indent="1"/>
    </xf>
    <xf numFmtId="4" fontId="47" fillId="81" borderId="70" applyNumberFormat="0" applyProtection="0">
      <alignment horizontal="right" vertical="center"/>
    </xf>
    <xf numFmtId="4" fontId="45" fillId="143" borderId="70" applyNumberFormat="0" applyProtection="0">
      <alignment horizontal="right" vertical="center"/>
    </xf>
    <xf numFmtId="4" fontId="129" fillId="111" borderId="131" applyNumberFormat="0" applyProtection="0">
      <alignment horizontal="left" vertical="center" indent="1"/>
    </xf>
    <xf numFmtId="4" fontId="47" fillId="88" borderId="70" applyNumberFormat="0" applyProtection="0">
      <alignment horizontal="right" vertical="center"/>
    </xf>
    <xf numFmtId="0" fontId="136" fillId="123" borderId="75" applyNumberFormat="0" applyAlignment="0" applyProtection="0"/>
    <xf numFmtId="0" fontId="12" fillId="92" borderId="90" applyNumberFormat="0" applyProtection="0">
      <alignment horizontal="left" vertical="top" indent="1"/>
    </xf>
    <xf numFmtId="4" fontId="47" fillId="87" borderId="70" applyNumberFormat="0" applyProtection="0">
      <alignment horizontal="right" vertical="center"/>
    </xf>
    <xf numFmtId="4" fontId="112" fillId="92" borderId="80" applyNumberFormat="0" applyProtection="0">
      <alignment horizontal="right" vertical="center"/>
    </xf>
    <xf numFmtId="4" fontId="47" fillId="90" borderId="80" applyNumberFormat="0" applyProtection="0">
      <alignment horizontal="right" vertical="center"/>
    </xf>
    <xf numFmtId="0" fontId="129" fillId="127" borderId="75" applyNumberFormat="0" applyProtection="0">
      <alignment horizontal="left" vertical="center" indent="1"/>
    </xf>
    <xf numFmtId="4" fontId="47" fillId="96" borderId="70" applyNumberFormat="0" applyProtection="0">
      <alignment horizontal="left" vertical="center" indent="1"/>
    </xf>
    <xf numFmtId="4" fontId="47" fillId="86" borderId="70" applyNumberFormat="0" applyProtection="0">
      <alignment horizontal="right" vertical="center"/>
    </xf>
    <xf numFmtId="4" fontId="47" fillId="86" borderId="70" applyNumberFormat="0" applyProtection="0">
      <alignment horizontal="right" vertical="center"/>
    </xf>
    <xf numFmtId="0" fontId="12" fillId="81" borderId="70" applyNumberFormat="0" applyProtection="0">
      <alignment horizontal="left" vertical="center" indent="1"/>
    </xf>
    <xf numFmtId="4" fontId="47" fillId="82" borderId="80" applyNumberFormat="0" applyProtection="0">
      <alignment horizontal="right" vertical="center"/>
    </xf>
    <xf numFmtId="4" fontId="45" fillId="146" borderId="70" applyNumberFormat="0" applyProtection="0">
      <alignment horizontal="right" vertical="center"/>
    </xf>
    <xf numFmtId="0" fontId="108" fillId="0" borderId="84" applyNumberFormat="0" applyFill="0" applyAlignment="0" applyProtection="0"/>
    <xf numFmtId="0" fontId="129" fillId="127" borderId="85" applyNumberFormat="0" applyProtection="0">
      <alignment horizontal="left" vertical="center" indent="1"/>
    </xf>
    <xf numFmtId="0" fontId="12" fillId="94" borderId="70" applyNumberFormat="0" applyProtection="0">
      <alignment horizontal="left" vertical="center" indent="1"/>
    </xf>
    <xf numFmtId="4" fontId="44" fillId="80" borderId="70" applyNumberFormat="0" applyProtection="0">
      <alignment horizontal="left" vertical="center" indent="1"/>
    </xf>
    <xf numFmtId="4" fontId="47" fillId="88" borderId="80" applyNumberFormat="0" applyProtection="0">
      <alignment horizontal="right" vertical="center"/>
    </xf>
    <xf numFmtId="4" fontId="45" fillId="146" borderId="70" applyNumberFormat="0" applyProtection="0">
      <alignment horizontal="right" vertical="center"/>
    </xf>
    <xf numFmtId="4" fontId="47" fillId="81" borderId="70" applyNumberFormat="0" applyProtection="0">
      <alignment horizontal="right" vertical="center"/>
    </xf>
    <xf numFmtId="4" fontId="138" fillId="21" borderId="100" applyNumberFormat="0" applyProtection="0">
      <alignment vertical="center"/>
    </xf>
    <xf numFmtId="0" fontId="117" fillId="106" borderId="71" applyNumberFormat="0" applyAlignment="0" applyProtection="0"/>
    <xf numFmtId="0" fontId="124" fillId="76" borderId="71" applyNumberFormat="0" applyAlignment="0" applyProtection="0"/>
    <xf numFmtId="4" fontId="12" fillId="93" borderId="76" applyNumberFormat="0" applyProtection="0">
      <alignment horizontal="left" vertical="center" indent="1"/>
    </xf>
    <xf numFmtId="0" fontId="44" fillId="80" borderId="80" applyNumberFormat="0" applyProtection="0">
      <alignment horizontal="left" vertical="top" indent="1"/>
    </xf>
    <xf numFmtId="0" fontId="149" fillId="99" borderId="71" applyNumberFormat="0" applyAlignment="0" applyProtection="0"/>
    <xf numFmtId="0" fontId="12" fillId="93" borderId="90" applyNumberFormat="0" applyProtection="0">
      <alignment horizontal="left" vertical="top" indent="1"/>
    </xf>
    <xf numFmtId="4" fontId="47" fillId="84" borderId="103" applyNumberFormat="0" applyProtection="0">
      <alignment horizontal="right" vertical="center"/>
    </xf>
    <xf numFmtId="4" fontId="47" fillId="83" borderId="139" applyNumberFormat="0" applyProtection="0">
      <alignment horizontal="right" vertical="center"/>
    </xf>
    <xf numFmtId="4" fontId="47" fillId="84" borderId="113" applyNumberFormat="0" applyProtection="0">
      <alignment horizontal="right" vertical="center"/>
    </xf>
    <xf numFmtId="4" fontId="47" fillId="89" borderId="80" applyNumberFormat="0" applyProtection="0">
      <alignment horizontal="right" vertical="center"/>
    </xf>
    <xf numFmtId="4" fontId="47" fillId="90" borderId="90" applyNumberFormat="0" applyProtection="0">
      <alignment horizontal="right" vertical="center"/>
    </xf>
    <xf numFmtId="4" fontId="44" fillId="80" borderId="103" applyNumberFormat="0" applyProtection="0">
      <alignment horizontal="left" vertical="center" indent="1"/>
    </xf>
    <xf numFmtId="0" fontId="143" fillId="99" borderId="81" applyNumberFormat="0" applyAlignment="0" applyProtection="0"/>
    <xf numFmtId="0" fontId="129" fillId="93" borderId="103" applyNumberFormat="0" applyProtection="0">
      <alignment horizontal="left" vertical="top" indent="1"/>
    </xf>
    <xf numFmtId="4" fontId="129" fillId="82" borderId="75" applyNumberFormat="0" applyProtection="0">
      <alignment horizontal="right" vertical="center"/>
    </xf>
    <xf numFmtId="4" fontId="45" fillId="32" borderId="70" applyNumberFormat="0" applyProtection="0">
      <alignment horizontal="left" vertical="center" indent="1"/>
    </xf>
    <xf numFmtId="0" fontId="12" fillId="93" borderId="70" applyNumberFormat="0" applyProtection="0">
      <alignment horizontal="left" vertical="top" indent="1"/>
    </xf>
    <xf numFmtId="4" fontId="47" fillId="82" borderId="70" applyNumberFormat="0" applyProtection="0">
      <alignment horizontal="right" vertical="center"/>
    </xf>
    <xf numFmtId="4" fontId="47" fillId="96" borderId="70" applyNumberFormat="0" applyProtection="0">
      <alignment vertical="center"/>
    </xf>
    <xf numFmtId="4" fontId="47" fillId="86" borderId="113" applyNumberFormat="0" applyProtection="0">
      <alignment horizontal="right" vertical="center"/>
    </xf>
    <xf numFmtId="0" fontId="108" fillId="0" borderId="89" applyNumberFormat="0" applyFill="0" applyAlignment="0" applyProtection="0"/>
    <xf numFmtId="0" fontId="12" fillId="81" borderId="126" applyNumberFormat="0" applyProtection="0">
      <alignment horizontal="left" vertical="top" indent="1"/>
    </xf>
    <xf numFmtId="4" fontId="45" fillId="28" borderId="70" applyNumberFormat="0" applyProtection="0">
      <alignment horizontal="right" vertical="center"/>
    </xf>
    <xf numFmtId="4" fontId="129" fillId="111" borderId="95" applyNumberFormat="0" applyProtection="0">
      <alignment horizontal="left" vertical="center" indent="1"/>
    </xf>
    <xf numFmtId="0" fontId="44" fillId="80" borderId="80" applyNumberFormat="0" applyProtection="0">
      <alignment horizontal="left" vertical="top" indent="1"/>
    </xf>
    <xf numFmtId="0" fontId="12" fillId="75" borderId="105" applyNumberFormat="0" applyFont="0" applyAlignment="0" applyProtection="0"/>
    <xf numFmtId="4" fontId="129" fillId="80" borderId="85" applyNumberFormat="0" applyProtection="0">
      <alignment vertical="center"/>
    </xf>
    <xf numFmtId="4" fontId="129" fillId="111" borderId="85" applyNumberFormat="0" applyProtection="0">
      <alignment horizontal="left" vertical="center" indent="1"/>
    </xf>
    <xf numFmtId="4" fontId="47" fillId="96" borderId="80" applyNumberFormat="0" applyProtection="0">
      <alignment horizontal="left" vertical="center" indent="1"/>
    </xf>
    <xf numFmtId="0" fontId="12" fillId="93" borderId="80" applyNumberFormat="0" applyProtection="0">
      <alignment horizontal="left" vertical="center" indent="1"/>
    </xf>
    <xf numFmtId="4" fontId="109" fillId="80" borderId="80" applyNumberFormat="0" applyProtection="0">
      <alignment vertical="center"/>
    </xf>
    <xf numFmtId="4" fontId="129" fillId="80" borderId="85" applyNumberFormat="0" applyProtection="0">
      <alignment vertical="center"/>
    </xf>
    <xf numFmtId="0" fontId="12" fillId="94" borderId="80" applyNumberFormat="0" applyProtection="0">
      <alignment horizontal="left" vertical="top" indent="1"/>
    </xf>
    <xf numFmtId="0" fontId="129" fillId="93" borderId="80" applyNumberFormat="0" applyProtection="0">
      <alignment horizontal="left" vertical="top" indent="1"/>
    </xf>
    <xf numFmtId="0" fontId="129" fillId="99" borderId="85" applyNumberFormat="0" applyProtection="0">
      <alignment horizontal="left" vertical="center" indent="1"/>
    </xf>
    <xf numFmtId="0" fontId="12" fillId="96" borderId="82" applyNumberFormat="0" applyFont="0" applyAlignment="0" applyProtection="0"/>
    <xf numFmtId="4" fontId="47" fillId="96" borderId="103" applyNumberFormat="0" applyProtection="0">
      <alignment vertical="center"/>
    </xf>
    <xf numFmtId="0" fontId="129" fillId="94" borderId="103" applyNumberFormat="0" applyProtection="0">
      <alignment horizontal="left" vertical="top" indent="1"/>
    </xf>
    <xf numFmtId="4" fontId="45" fillId="108" borderId="113" applyNumberFormat="0" applyProtection="0">
      <alignment horizontal="right" vertical="center"/>
    </xf>
    <xf numFmtId="0" fontId="108" fillId="0" borderId="130" applyNumberFormat="0" applyFill="0" applyAlignment="0" applyProtection="0"/>
    <xf numFmtId="4" fontId="111" fillId="109" borderId="88" applyNumberFormat="0" applyProtection="0">
      <alignment horizontal="left" vertical="center" indent="1"/>
    </xf>
    <xf numFmtId="0" fontId="127" fillId="106" borderId="106" applyNumberFormat="0" applyAlignment="0" applyProtection="0"/>
    <xf numFmtId="0" fontId="12" fillId="81" borderId="80" applyNumberFormat="0" applyProtection="0">
      <alignment horizontal="left" vertical="top" indent="1"/>
    </xf>
    <xf numFmtId="0" fontId="143" fillId="99" borderId="91" applyNumberFormat="0" applyAlignment="0" applyProtection="0"/>
    <xf numFmtId="4" fontId="47" fillId="87" borderId="80" applyNumberFormat="0" applyProtection="0">
      <alignment horizontal="right" vertical="center"/>
    </xf>
    <xf numFmtId="4" fontId="153" fillId="148" borderId="80" applyNumberFormat="0" applyProtection="0">
      <alignment horizontal="right" vertical="center"/>
    </xf>
    <xf numFmtId="0" fontId="129" fillId="94" borderId="75" applyNumberFormat="0" applyProtection="0">
      <alignment horizontal="left" vertical="center" indent="1"/>
    </xf>
    <xf numFmtId="0" fontId="117" fillId="106" borderId="71" applyNumberFormat="0" applyAlignment="0" applyProtection="0"/>
    <xf numFmtId="0" fontId="12" fillId="94" borderId="70" applyNumberFormat="0" applyProtection="0">
      <alignment horizontal="left" vertical="center" indent="1"/>
    </xf>
    <xf numFmtId="4" fontId="111" fillId="109" borderId="78" applyNumberFormat="0" applyProtection="0">
      <alignment horizontal="left" vertical="center" indent="1"/>
    </xf>
    <xf numFmtId="4" fontId="45" fillId="32" borderId="70" applyNumberFormat="0" applyProtection="0">
      <alignment horizontal="left" vertical="center" indent="1"/>
    </xf>
    <xf numFmtId="4" fontId="129" fillId="0" borderId="75" applyNumberFormat="0" applyProtection="0">
      <alignment horizontal="right" vertical="center"/>
    </xf>
    <xf numFmtId="4" fontId="47" fillId="85" borderId="70" applyNumberFormat="0" applyProtection="0">
      <alignment horizontal="right" vertical="center"/>
    </xf>
    <xf numFmtId="4" fontId="129" fillId="81" borderId="75" applyNumberFormat="0" applyProtection="0">
      <alignment horizontal="right" vertical="center"/>
    </xf>
    <xf numFmtId="0" fontId="129" fillId="92" borderId="75" applyNumberFormat="0" applyProtection="0">
      <alignment horizontal="left" vertical="center" indent="1"/>
    </xf>
    <xf numFmtId="0" fontId="12" fillId="81" borderId="70" applyNumberFormat="0" applyProtection="0">
      <alignment horizontal="left" vertical="center" indent="1"/>
    </xf>
    <xf numFmtId="4" fontId="129" fillId="32" borderId="75" applyNumberFormat="0" applyProtection="0">
      <alignment horizontal="left" vertical="center" indent="1"/>
    </xf>
    <xf numFmtId="4" fontId="47" fillId="92" borderId="70" applyNumberFormat="0" applyProtection="0">
      <alignment horizontal="right" vertical="center"/>
    </xf>
    <xf numFmtId="0" fontId="12" fillId="94" borderId="70" applyNumberFormat="0" applyProtection="0">
      <alignment horizontal="left" vertical="top" indent="1"/>
    </xf>
    <xf numFmtId="0" fontId="108" fillId="0" borderId="74" applyNumberFormat="0" applyFill="0" applyAlignment="0" applyProtection="0"/>
    <xf numFmtId="4" fontId="129" fillId="111" borderId="75" applyNumberFormat="0" applyProtection="0">
      <alignment horizontal="left" vertical="center" indent="1"/>
    </xf>
    <xf numFmtId="0" fontId="108" fillId="0" borderId="79" applyNumberFormat="0" applyFill="0" applyAlignment="0" applyProtection="0"/>
    <xf numFmtId="4" fontId="45" fillId="28" borderId="80" applyNumberFormat="0" applyProtection="0">
      <alignment horizontal="right" vertical="center"/>
    </xf>
    <xf numFmtId="4" fontId="46" fillId="32" borderId="70" applyNumberFormat="0" applyProtection="0">
      <alignment vertical="center"/>
    </xf>
    <xf numFmtId="0" fontId="129" fillId="92" borderId="70" applyNumberFormat="0" applyProtection="0">
      <alignment horizontal="left" vertical="top" indent="1"/>
    </xf>
    <xf numFmtId="4" fontId="129" fillId="81" borderId="76" applyNumberFormat="0" applyProtection="0">
      <alignment horizontal="left" vertical="center" indent="1"/>
    </xf>
    <xf numFmtId="0" fontId="136" fillId="123" borderId="75" applyNumberFormat="0" applyAlignment="0" applyProtection="0"/>
    <xf numFmtId="4" fontId="129" fillId="111" borderId="75" applyNumberFormat="0" applyProtection="0">
      <alignment horizontal="left" vertical="center" indent="1"/>
    </xf>
    <xf numFmtId="4" fontId="47" fillId="85" borderId="70" applyNumberFormat="0" applyProtection="0">
      <alignment horizontal="right" vertical="center"/>
    </xf>
    <xf numFmtId="4" fontId="110" fillId="96" borderId="70" applyNumberFormat="0" applyProtection="0">
      <alignment vertical="center"/>
    </xf>
    <xf numFmtId="0" fontId="12" fillId="75" borderId="72" applyNumberFormat="0" applyFont="0" applyAlignment="0" applyProtection="0"/>
    <xf numFmtId="0" fontId="127" fillId="106" borderId="116" applyNumberFormat="0" applyAlignment="0" applyProtection="0"/>
    <xf numFmtId="4" fontId="110" fillId="92" borderId="90" applyNumberFormat="0" applyProtection="0">
      <alignment horizontal="right" vertical="center"/>
    </xf>
    <xf numFmtId="4" fontId="47" fillId="88" borderId="80" applyNumberFormat="0" applyProtection="0">
      <alignment horizontal="right" vertical="center"/>
    </xf>
    <xf numFmtId="0" fontId="129" fillId="127" borderId="85" applyNumberFormat="0" applyProtection="0">
      <alignment horizontal="left" vertical="center" indent="1"/>
    </xf>
    <xf numFmtId="0" fontId="47" fillId="81" borderId="103" applyNumberFormat="0" applyProtection="0">
      <alignment horizontal="left" vertical="top" indent="1"/>
    </xf>
    <xf numFmtId="0" fontId="44" fillId="80" borderId="80" applyNumberFormat="0" applyProtection="0">
      <alignment horizontal="left" vertical="top" indent="1"/>
    </xf>
    <xf numFmtId="4" fontId="129" fillId="0" borderId="131" applyNumberFormat="0" applyProtection="0">
      <alignment horizontal="right" vertical="center"/>
    </xf>
    <xf numFmtId="4" fontId="112" fillId="92" borderId="80" applyNumberFormat="0" applyProtection="0">
      <alignment horizontal="right" vertical="center"/>
    </xf>
    <xf numFmtId="4" fontId="46" fillId="108" borderId="80" applyNumberFormat="0" applyProtection="0">
      <alignment horizontal="left" vertical="center" indent="1"/>
    </xf>
    <xf numFmtId="0" fontId="124" fillId="76" borderId="81" applyNumberFormat="0" applyAlignment="0" applyProtection="0"/>
    <xf numFmtId="4" fontId="110" fillId="96" borderId="90" applyNumberFormat="0" applyProtection="0">
      <alignment vertical="center"/>
    </xf>
    <xf numFmtId="0" fontId="12" fillId="75" borderId="92" applyNumberFormat="0" applyFont="0" applyAlignment="0" applyProtection="0"/>
    <xf numFmtId="0" fontId="12" fillId="92" borderId="80" applyNumberFormat="0" applyProtection="0">
      <alignment horizontal="left" vertical="top" indent="1"/>
    </xf>
    <xf numFmtId="4" fontId="129" fillId="84" borderId="86" applyNumberFormat="0" applyProtection="0">
      <alignment horizontal="right" vertical="center"/>
    </xf>
    <xf numFmtId="4" fontId="47" fillId="81" borderId="90" applyNumberFormat="0" applyProtection="0">
      <alignment horizontal="right" vertical="center"/>
    </xf>
    <xf numFmtId="0" fontId="124" fillId="76" borderId="95" applyNumberFormat="0" applyAlignment="0" applyProtection="0"/>
    <xf numFmtId="0" fontId="12" fillId="96" borderId="72" applyNumberFormat="0" applyFont="0" applyAlignment="0" applyProtection="0"/>
    <xf numFmtId="4" fontId="44" fillId="80" borderId="70" applyNumberFormat="0" applyProtection="0">
      <alignment horizontal="left" vertical="center" indent="1"/>
    </xf>
    <xf numFmtId="0" fontId="129" fillId="94" borderId="95" applyNumberFormat="0" applyProtection="0">
      <alignment horizontal="left" vertical="center" indent="1"/>
    </xf>
    <xf numFmtId="4" fontId="154" fillId="148" borderId="80" applyNumberFormat="0" applyProtection="0">
      <alignment horizontal="right" vertical="center"/>
    </xf>
    <xf numFmtId="165" fontId="17" fillId="0" borderId="0" applyFont="0" applyFill="0" applyBorder="0" applyAlignment="0" applyProtection="0"/>
    <xf numFmtId="4" fontId="129" fillId="90" borderId="75" applyNumberFormat="0" applyProtection="0">
      <alignment horizontal="right" vertical="center"/>
    </xf>
    <xf numFmtId="0" fontId="12" fillId="96" borderId="82" applyNumberFormat="0" applyFont="0" applyAlignment="0" applyProtection="0"/>
    <xf numFmtId="4" fontId="47" fillId="96" borderId="80" applyNumberFormat="0" applyProtection="0">
      <alignment vertical="center"/>
    </xf>
    <xf numFmtId="0" fontId="129" fillId="93" borderId="103" applyNumberFormat="0" applyProtection="0">
      <alignment horizontal="left" vertical="top" indent="1"/>
    </xf>
    <xf numFmtId="0" fontId="12" fillId="94" borderId="80" applyNumberFormat="0" applyProtection="0">
      <alignment horizontal="left" vertical="top" indent="1"/>
    </xf>
    <xf numFmtId="0" fontId="12" fillId="75" borderId="82" applyNumberFormat="0" applyFont="0" applyAlignment="0" applyProtection="0"/>
    <xf numFmtId="4" fontId="129" fillId="84" borderId="86" applyNumberFormat="0" applyProtection="0">
      <alignment horizontal="right" vertical="center"/>
    </xf>
    <xf numFmtId="4" fontId="110" fillId="92" borderId="80" applyNumberFormat="0" applyProtection="0">
      <alignment horizontal="right" vertical="center"/>
    </xf>
    <xf numFmtId="188" fontId="129" fillId="75" borderId="75" applyNumberFormat="0" applyFont="0" applyAlignment="0" applyProtection="0"/>
    <xf numFmtId="0" fontId="44" fillId="80" borderId="80" applyNumberFormat="0" applyProtection="0">
      <alignment horizontal="left" vertical="top" indent="1"/>
    </xf>
    <xf numFmtId="0" fontId="12" fillId="94" borderId="90" applyNumberFormat="0" applyProtection="0">
      <alignment horizontal="left" vertical="top" indent="1"/>
    </xf>
    <xf numFmtId="4" fontId="129" fillId="111" borderId="85" applyNumberFormat="0" applyProtection="0">
      <alignment horizontal="left" vertical="center" indent="1"/>
    </xf>
    <xf numFmtId="0" fontId="12" fillId="92" borderId="90" applyNumberFormat="0" applyProtection="0">
      <alignment horizontal="left" vertical="center" indent="1"/>
    </xf>
    <xf numFmtId="4" fontId="47" fillId="96" borderId="90" applyNumberFormat="0" applyProtection="0">
      <alignment horizontal="left" vertical="center" indent="1"/>
    </xf>
    <xf numFmtId="4" fontId="47" fillId="86" borderId="80" applyNumberFormat="0" applyProtection="0">
      <alignment horizontal="right" vertical="center"/>
    </xf>
    <xf numFmtId="4" fontId="153" fillId="148" borderId="80" applyNumberFormat="0" applyProtection="0">
      <alignment horizontal="right" vertical="center"/>
    </xf>
    <xf numFmtId="4" fontId="45" fillId="146" borderId="113" applyNumberFormat="0" applyProtection="0">
      <alignment horizontal="right" vertical="center"/>
    </xf>
    <xf numFmtId="4" fontId="111" fillId="109" borderId="98" applyNumberFormat="0" applyProtection="0">
      <alignment horizontal="left" vertical="center" indent="1"/>
    </xf>
    <xf numFmtId="4" fontId="134" fillId="95" borderId="85" applyNumberFormat="0" applyProtection="0">
      <alignment horizontal="right" vertical="center"/>
    </xf>
    <xf numFmtId="0" fontId="124" fillId="76" borderId="85" applyNumberFormat="0" applyAlignment="0" applyProtection="0"/>
    <xf numFmtId="4" fontId="47" fillId="83" borderId="80" applyNumberFormat="0" applyProtection="0">
      <alignment horizontal="right" vertical="center"/>
    </xf>
    <xf numFmtId="4" fontId="109" fillId="80" borderId="80" applyNumberFormat="0" applyProtection="0">
      <alignment vertical="center"/>
    </xf>
    <xf numFmtId="4" fontId="45" fillId="110" borderId="90" applyNumberFormat="0" applyProtection="0">
      <alignment horizontal="right" vertical="center"/>
    </xf>
    <xf numFmtId="4" fontId="45" fillId="110" borderId="90" applyNumberFormat="0" applyProtection="0">
      <alignment horizontal="right" vertical="center"/>
    </xf>
    <xf numFmtId="4" fontId="47" fillId="89" borderId="80" applyNumberFormat="0" applyProtection="0">
      <alignment horizontal="right" vertical="center"/>
    </xf>
    <xf numFmtId="4" fontId="47" fillId="92" borderId="80" applyNumberFormat="0" applyProtection="0">
      <alignment horizontal="right" vertical="center"/>
    </xf>
    <xf numFmtId="4" fontId="47" fillId="83" borderId="113" applyNumberFormat="0" applyProtection="0">
      <alignment horizontal="right" vertical="center"/>
    </xf>
    <xf numFmtId="0" fontId="132" fillId="80" borderId="90" applyNumberFormat="0" applyProtection="0">
      <alignment horizontal="left" vertical="top" indent="1"/>
    </xf>
    <xf numFmtId="4" fontId="45" fillId="148" borderId="90" applyNumberFormat="0" applyProtection="0">
      <alignment horizontal="right" vertical="center"/>
    </xf>
    <xf numFmtId="0" fontId="108" fillId="0" borderId="112" applyNumberFormat="0" applyFill="0" applyAlignment="0" applyProtection="0"/>
    <xf numFmtId="4" fontId="44" fillId="80" borderId="80" applyNumberFormat="0" applyProtection="0">
      <alignment vertical="center"/>
    </xf>
    <xf numFmtId="188" fontId="124" fillId="76" borderId="75" applyNumberFormat="0" applyAlignment="0" applyProtection="0"/>
    <xf numFmtId="4" fontId="45" fillId="98" borderId="90" applyNumberFormat="0" applyProtection="0">
      <alignment horizontal="right" vertical="center"/>
    </xf>
    <xf numFmtId="0" fontId="44" fillId="80" borderId="90" applyNumberFormat="0" applyProtection="0">
      <alignment horizontal="left" vertical="top" indent="1"/>
    </xf>
    <xf numFmtId="4" fontId="12" fillId="93" borderId="119" applyNumberFormat="0" applyProtection="0">
      <alignment horizontal="left" vertical="center" indent="1"/>
    </xf>
    <xf numFmtId="0" fontId="12" fillId="94" borderId="80" applyNumberFormat="0" applyProtection="0">
      <alignment horizontal="left" vertical="top" indent="1"/>
    </xf>
    <xf numFmtId="4" fontId="47" fillId="82" borderId="80" applyNumberFormat="0" applyProtection="0">
      <alignment horizontal="right" vertical="center"/>
    </xf>
    <xf numFmtId="0" fontId="124" fillId="76" borderId="71" applyNumberFormat="0" applyAlignment="0" applyProtection="0"/>
    <xf numFmtId="4" fontId="47" fillId="85" borderId="70" applyNumberFormat="0" applyProtection="0">
      <alignment horizontal="right" vertical="center"/>
    </xf>
    <xf numFmtId="4" fontId="153" fillId="148" borderId="80" applyNumberFormat="0" applyProtection="0">
      <alignment vertical="center"/>
    </xf>
    <xf numFmtId="4" fontId="129" fillId="90" borderId="85" applyNumberFormat="0" applyProtection="0">
      <alignment horizontal="right" vertical="center"/>
    </xf>
    <xf numFmtId="4" fontId="45" fillId="141" borderId="90" applyNumberFormat="0" applyProtection="0">
      <alignment horizontal="right" vertical="center"/>
    </xf>
    <xf numFmtId="4" fontId="44" fillId="80" borderId="80" applyNumberFormat="0" applyProtection="0">
      <alignment horizontal="left" vertical="center" indent="1"/>
    </xf>
    <xf numFmtId="4" fontId="45" fillId="141" borderId="80" applyNumberFormat="0" applyProtection="0">
      <alignment horizontal="right" vertical="center"/>
    </xf>
    <xf numFmtId="4" fontId="110" fillId="96" borderId="80" applyNumberFormat="0" applyProtection="0">
      <alignment vertical="center"/>
    </xf>
    <xf numFmtId="0" fontId="12" fillId="92" borderId="90" applyNumberFormat="0" applyProtection="0">
      <alignment horizontal="left" vertical="center" indent="1"/>
    </xf>
    <xf numFmtId="4" fontId="47" fillId="81" borderId="90" applyNumberFormat="0" applyProtection="0">
      <alignment horizontal="right" vertical="center"/>
    </xf>
    <xf numFmtId="0" fontId="143" fillId="99" borderId="81" applyNumberFormat="0" applyAlignment="0" applyProtection="0"/>
    <xf numFmtId="0" fontId="12" fillId="93" borderId="70" applyNumberFormat="0" applyProtection="0">
      <alignment horizontal="left" vertical="top" indent="1"/>
    </xf>
    <xf numFmtId="4" fontId="129" fillId="92" borderId="76" applyNumberFormat="0" applyProtection="0">
      <alignment horizontal="left" vertical="center" indent="1"/>
    </xf>
    <xf numFmtId="0" fontId="129" fillId="92" borderId="70" applyNumberFormat="0" applyProtection="0">
      <alignment horizontal="left" vertical="top" indent="1"/>
    </xf>
    <xf numFmtId="4" fontId="112" fillId="92" borderId="70" applyNumberFormat="0" applyProtection="0">
      <alignment horizontal="right" vertical="center"/>
    </xf>
    <xf numFmtId="0" fontId="129" fillId="127" borderId="75" applyNumberFormat="0" applyProtection="0">
      <alignment horizontal="left" vertical="center" indent="1"/>
    </xf>
    <xf numFmtId="4" fontId="44" fillId="80" borderId="80" applyNumberFormat="0" applyProtection="0">
      <alignment horizontal="left" vertical="center" indent="1"/>
    </xf>
    <xf numFmtId="4" fontId="47" fillId="81" borderId="70" applyNumberFormat="0" applyProtection="0">
      <alignment horizontal="right" vertical="center"/>
    </xf>
    <xf numFmtId="4" fontId="138" fillId="32" borderId="75" applyNumberFormat="0" applyProtection="0">
      <alignment vertical="center"/>
    </xf>
    <xf numFmtId="0" fontId="12" fillId="75" borderId="72" applyNumberFormat="0" applyFont="0" applyAlignment="0" applyProtection="0"/>
    <xf numFmtId="0" fontId="47" fillId="81" borderId="70" applyNumberFormat="0" applyProtection="0">
      <alignment horizontal="left" vertical="top" indent="1"/>
    </xf>
    <xf numFmtId="4" fontId="47" fillId="85" borderId="70" applyNumberFormat="0" applyProtection="0">
      <alignment horizontal="right" vertical="center"/>
    </xf>
    <xf numFmtId="4" fontId="45" fillId="98" borderId="80" applyNumberFormat="0" applyProtection="0">
      <alignment horizontal="right" vertical="center"/>
    </xf>
    <xf numFmtId="0" fontId="129" fillId="92" borderId="75" applyNumberFormat="0" applyProtection="0">
      <alignment horizontal="left" vertical="center" indent="1"/>
    </xf>
    <xf numFmtId="0" fontId="127" fillId="99" borderId="73" applyNumberFormat="0" applyAlignment="0" applyProtection="0"/>
    <xf numFmtId="0" fontId="12" fillId="94" borderId="90" applyNumberFormat="0" applyProtection="0">
      <alignment horizontal="left" vertical="top" indent="1"/>
    </xf>
    <xf numFmtId="0" fontId="12" fillId="92" borderId="70" applyNumberFormat="0" applyProtection="0">
      <alignment horizontal="left" vertical="center" indent="1"/>
    </xf>
    <xf numFmtId="0" fontId="12" fillId="93" borderId="80" applyNumberFormat="0" applyProtection="0">
      <alignment horizontal="left" vertical="center" indent="1"/>
    </xf>
    <xf numFmtId="0" fontId="12" fillId="94" borderId="80" applyNumberFormat="0" applyProtection="0">
      <alignment horizontal="left" vertical="center" indent="1"/>
    </xf>
    <xf numFmtId="188" fontId="124" fillId="76" borderId="75" applyNumberFormat="0" applyAlignment="0" applyProtection="0"/>
    <xf numFmtId="4" fontId="110" fillId="96" borderId="80" applyNumberFormat="0" applyProtection="0">
      <alignment vertical="center"/>
    </xf>
    <xf numFmtId="4" fontId="47" fillId="96" borderId="80" applyNumberFormat="0" applyProtection="0">
      <alignment horizontal="left" vertical="center" indent="1"/>
    </xf>
    <xf numFmtId="0" fontId="12" fillId="94" borderId="80" applyNumberFormat="0" applyProtection="0">
      <alignment horizontal="left" vertical="center" indent="1"/>
    </xf>
    <xf numFmtId="0" fontId="12" fillId="81" borderId="80" applyNumberFormat="0" applyProtection="0">
      <alignment horizontal="left" vertical="top" indent="1"/>
    </xf>
    <xf numFmtId="4" fontId="129" fillId="92" borderId="96" applyNumberFormat="0" applyProtection="0">
      <alignment horizontal="left" vertical="center" indent="1"/>
    </xf>
    <xf numFmtId="4" fontId="129" fillId="82" borderId="85" applyNumberFormat="0" applyProtection="0">
      <alignment horizontal="right" vertical="center"/>
    </xf>
    <xf numFmtId="4" fontId="47" fillId="82" borderId="70" applyNumberFormat="0" applyProtection="0">
      <alignment horizontal="right" vertical="center"/>
    </xf>
    <xf numFmtId="4" fontId="112" fillId="92" borderId="90" applyNumberFormat="0" applyProtection="0">
      <alignment horizontal="right" vertical="center"/>
    </xf>
    <xf numFmtId="4" fontId="44" fillId="80" borderId="103" applyNumberFormat="0" applyProtection="0">
      <alignment horizontal="left" vertical="center" indent="1"/>
    </xf>
    <xf numFmtId="4" fontId="129" fillId="32" borderId="85" applyNumberFormat="0" applyProtection="0">
      <alignment horizontal="left" vertical="center" indent="1"/>
    </xf>
    <xf numFmtId="0" fontId="12" fillId="92" borderId="80" applyNumberFormat="0" applyProtection="0">
      <alignment horizontal="left" vertical="top" indent="1"/>
    </xf>
    <xf numFmtId="0" fontId="132" fillId="80" borderId="70" applyNumberFormat="0" applyProtection="0">
      <alignment horizontal="left" vertical="top" indent="1"/>
    </xf>
    <xf numFmtId="4" fontId="45" fillId="110" borderId="80" applyNumberFormat="0" applyProtection="0">
      <alignment horizontal="right" vertical="center"/>
    </xf>
    <xf numFmtId="4" fontId="44" fillId="80" borderId="113" applyNumberFormat="0" applyProtection="0">
      <alignment horizontal="left" vertical="center" indent="1"/>
    </xf>
    <xf numFmtId="4" fontId="112" fillId="92" borderId="80" applyNumberFormat="0" applyProtection="0">
      <alignment horizontal="right" vertical="center"/>
    </xf>
    <xf numFmtId="4" fontId="47" fillId="87" borderId="90" applyNumberFormat="0" applyProtection="0">
      <alignment horizontal="right" vertical="center"/>
    </xf>
    <xf numFmtId="0" fontId="12" fillId="92" borderId="80" applyNumberFormat="0" applyProtection="0">
      <alignment horizontal="left" vertical="top" indent="1"/>
    </xf>
    <xf numFmtId="0" fontId="132" fillId="80" borderId="80" applyNumberFormat="0" applyProtection="0">
      <alignment horizontal="left" vertical="top" indent="1"/>
    </xf>
    <xf numFmtId="4" fontId="47" fillId="89" borderId="80" applyNumberFormat="0" applyProtection="0">
      <alignment horizontal="right" vertical="center"/>
    </xf>
    <xf numFmtId="0" fontId="117" fillId="106" borderId="81" applyNumberFormat="0" applyAlignment="0" applyProtection="0"/>
    <xf numFmtId="188" fontId="129" fillId="75" borderId="75" applyNumberFormat="0" applyFont="0" applyAlignment="0" applyProtection="0"/>
    <xf numFmtId="4" fontId="129" fillId="111" borderId="95" applyNumberFormat="0" applyProtection="0">
      <alignment horizontal="left" vertical="center" indent="1"/>
    </xf>
    <xf numFmtId="4" fontId="47" fillId="86" borderId="80" applyNumberFormat="0" applyProtection="0">
      <alignment horizontal="right" vertical="center"/>
    </xf>
    <xf numFmtId="0" fontId="12" fillId="81" borderId="80" applyNumberFormat="0" applyProtection="0">
      <alignment horizontal="left" vertical="center" indent="1"/>
    </xf>
    <xf numFmtId="4" fontId="47" fillId="88" borderId="90" applyNumberFormat="0" applyProtection="0">
      <alignment horizontal="right" vertical="center"/>
    </xf>
    <xf numFmtId="4" fontId="45" fillId="98" borderId="90" applyNumberFormat="0" applyProtection="0">
      <alignment horizontal="right" vertical="center"/>
    </xf>
    <xf numFmtId="4" fontId="129" fillId="0" borderId="85" applyNumberFormat="0" applyProtection="0">
      <alignment horizontal="right" vertical="center"/>
    </xf>
    <xf numFmtId="4" fontId="44" fillId="80" borderId="80" applyNumberFormat="0" applyProtection="0">
      <alignment horizontal="left" vertical="center" indent="1"/>
    </xf>
    <xf numFmtId="4" fontId="129" fillId="111" borderId="85" applyNumberFormat="0" applyProtection="0">
      <alignment horizontal="left" vertical="center" indent="1"/>
    </xf>
    <xf numFmtId="4" fontId="129" fillId="90" borderId="85" applyNumberFormat="0" applyProtection="0">
      <alignment horizontal="right" vertical="center"/>
    </xf>
    <xf numFmtId="0" fontId="12" fillId="94" borderId="80" applyNumberFormat="0" applyProtection="0">
      <alignment horizontal="left" vertical="center" indent="1"/>
    </xf>
    <xf numFmtId="0" fontId="129" fillId="99" borderId="85" applyNumberFormat="0" applyProtection="0">
      <alignment horizontal="left" vertical="center" indent="1"/>
    </xf>
    <xf numFmtId="4" fontId="45" fillId="145" borderId="139" applyNumberFormat="0" applyProtection="0">
      <alignment horizontal="right" vertical="center"/>
    </xf>
    <xf numFmtId="4" fontId="47" fillId="92" borderId="90" applyNumberFormat="0" applyProtection="0">
      <alignment horizontal="right" vertical="center"/>
    </xf>
    <xf numFmtId="0" fontId="12" fillId="92" borderId="90" applyNumberFormat="0" applyProtection="0">
      <alignment horizontal="left" vertical="top" indent="1"/>
    </xf>
    <xf numFmtId="4" fontId="129" fillId="82" borderId="85" applyNumberFormat="0" applyProtection="0">
      <alignment horizontal="right" vertical="center"/>
    </xf>
    <xf numFmtId="0" fontId="129" fillId="81" borderId="80" applyNumberFormat="0" applyProtection="0">
      <alignment horizontal="left" vertical="top" indent="1"/>
    </xf>
    <xf numFmtId="4" fontId="110" fillId="96" borderId="70" applyNumberFormat="0" applyProtection="0">
      <alignment vertical="center"/>
    </xf>
    <xf numFmtId="4" fontId="129" fillId="84" borderId="96" applyNumberFormat="0" applyProtection="0">
      <alignment horizontal="right" vertical="center"/>
    </xf>
    <xf numFmtId="4" fontId="111" fillId="109" borderId="78" applyNumberFormat="0" applyProtection="0">
      <alignment horizontal="left" vertical="center" indent="1"/>
    </xf>
    <xf numFmtId="4" fontId="47" fillId="86" borderId="70" applyNumberFormat="0" applyProtection="0">
      <alignment horizontal="right" vertical="center"/>
    </xf>
    <xf numFmtId="0" fontId="129" fillId="81" borderId="80" applyNumberFormat="0" applyProtection="0">
      <alignment horizontal="left" vertical="top" indent="1"/>
    </xf>
    <xf numFmtId="4" fontId="45" fillId="110" borderId="139" applyNumberFormat="0" applyProtection="0">
      <alignment horizontal="right" vertical="center"/>
    </xf>
    <xf numFmtId="4" fontId="129" fillId="111" borderId="95" applyNumberFormat="0" applyProtection="0">
      <alignment horizontal="left" vertical="center" indent="1"/>
    </xf>
    <xf numFmtId="0" fontId="12" fillId="94" borderId="70" applyNumberFormat="0" applyProtection="0">
      <alignment horizontal="left" vertical="center" indent="1"/>
    </xf>
    <xf numFmtId="4" fontId="47" fillId="89" borderId="70" applyNumberFormat="0" applyProtection="0">
      <alignment horizontal="right" vertical="center"/>
    </xf>
    <xf numFmtId="4" fontId="129" fillId="81" borderId="76" applyNumberFormat="0" applyProtection="0">
      <alignment horizontal="left" vertical="center" indent="1"/>
    </xf>
    <xf numFmtId="4" fontId="45" fillId="148" borderId="90" applyNumberFormat="0" applyProtection="0">
      <alignment vertical="center"/>
    </xf>
    <xf numFmtId="4" fontId="44" fillId="80" borderId="80" applyNumberFormat="0" applyProtection="0">
      <alignment horizontal="left" vertical="center" indent="1"/>
    </xf>
    <xf numFmtId="4" fontId="47" fillId="81" borderId="80" applyNumberFormat="0" applyProtection="0">
      <alignment horizontal="left" vertical="center" indent="1"/>
    </xf>
    <xf numFmtId="4" fontId="129" fillId="111" borderId="85" applyNumberFormat="0" applyProtection="0">
      <alignment horizontal="left" vertical="center" indent="1"/>
    </xf>
    <xf numFmtId="4" fontId="47" fillId="85" borderId="80" applyNumberFormat="0" applyProtection="0">
      <alignment horizontal="right" vertical="center"/>
    </xf>
    <xf numFmtId="0" fontId="44" fillId="80" borderId="80" applyNumberFormat="0" applyProtection="0">
      <alignment horizontal="left" vertical="top" indent="1"/>
    </xf>
    <xf numFmtId="0" fontId="127" fillId="123" borderId="83" applyNumberFormat="0" applyAlignment="0" applyProtection="0"/>
    <xf numFmtId="0" fontId="131" fillId="96" borderId="80" applyNumberFormat="0" applyProtection="0">
      <alignment horizontal="left" vertical="top" indent="1"/>
    </xf>
    <xf numFmtId="4" fontId="12" fillId="93" borderId="86" applyNumberFormat="0" applyProtection="0">
      <alignment horizontal="left" vertical="center" indent="1"/>
    </xf>
    <xf numFmtId="4" fontId="129" fillId="87" borderId="85" applyNumberFormat="0" applyProtection="0">
      <alignment horizontal="right" vertical="center"/>
    </xf>
    <xf numFmtId="4" fontId="129" fillId="84" borderId="86" applyNumberFormat="0" applyProtection="0">
      <alignment horizontal="right" vertical="center"/>
    </xf>
    <xf numFmtId="4" fontId="129" fillId="88" borderId="85" applyNumberFormat="0" applyProtection="0">
      <alignment horizontal="right" vertical="center"/>
    </xf>
    <xf numFmtId="4" fontId="47" fillId="83" borderId="90" applyNumberFormat="0" applyProtection="0">
      <alignment horizontal="right" vertical="center"/>
    </xf>
    <xf numFmtId="0" fontId="129" fillId="94" borderId="80" applyNumberFormat="0" applyProtection="0">
      <alignment horizontal="left" vertical="top" indent="1"/>
    </xf>
    <xf numFmtId="4" fontId="129" fillId="126" borderId="85" applyNumberFormat="0" applyProtection="0">
      <alignment horizontal="right" vertical="center"/>
    </xf>
    <xf numFmtId="4" fontId="129" fillId="80" borderId="95" applyNumberFormat="0" applyProtection="0">
      <alignment vertical="center"/>
    </xf>
    <xf numFmtId="4" fontId="45" fillId="141" borderId="90" applyNumberFormat="0" applyProtection="0">
      <alignment horizontal="right" vertical="center"/>
    </xf>
    <xf numFmtId="4" fontId="153" fillId="148" borderId="90" applyNumberFormat="0" applyProtection="0">
      <alignment horizontal="right" vertical="center"/>
    </xf>
    <xf numFmtId="37" fontId="27" fillId="0" borderId="125" applyNumberFormat="0"/>
    <xf numFmtId="0" fontId="108" fillId="0" borderId="89" applyNumberFormat="0" applyFill="0" applyAlignment="0" applyProtection="0"/>
    <xf numFmtId="0" fontId="117" fillId="106" borderId="104" applyNumberFormat="0" applyAlignment="0" applyProtection="0"/>
    <xf numFmtId="0" fontId="12" fillId="93" borderId="80" applyNumberFormat="0" applyProtection="0">
      <alignment horizontal="left" vertical="top" indent="1"/>
    </xf>
    <xf numFmtId="4" fontId="45" fillId="28" borderId="80" applyNumberFormat="0" applyProtection="0">
      <alignment horizontal="right" vertical="center"/>
    </xf>
    <xf numFmtId="0" fontId="12" fillId="94" borderId="80" applyNumberFormat="0" applyProtection="0">
      <alignment horizontal="left" vertical="top" indent="1"/>
    </xf>
    <xf numFmtId="0" fontId="124" fillId="76" borderId="91" applyNumberFormat="0" applyAlignment="0" applyProtection="0"/>
    <xf numFmtId="0" fontId="12" fillId="92" borderId="90" applyNumberFormat="0" applyProtection="0">
      <alignment horizontal="left" vertical="center" indent="1"/>
    </xf>
    <xf numFmtId="4" fontId="129" fillId="111" borderId="85" applyNumberFormat="0" applyProtection="0">
      <alignment horizontal="left" vertical="center" indent="1"/>
    </xf>
    <xf numFmtId="0" fontId="129" fillId="92" borderId="90" applyNumberFormat="0" applyProtection="0">
      <alignment horizontal="left" vertical="top" indent="1"/>
    </xf>
    <xf numFmtId="4" fontId="44" fillId="80" borderId="80" applyNumberFormat="0" applyProtection="0">
      <alignment horizontal="left" vertical="center" indent="1"/>
    </xf>
    <xf numFmtId="0" fontId="108" fillId="0" borderId="89" applyNumberFormat="0" applyFill="0" applyAlignment="0" applyProtection="0"/>
    <xf numFmtId="4" fontId="44" fillId="80" borderId="80" applyNumberFormat="0" applyProtection="0">
      <alignment vertical="center"/>
    </xf>
    <xf numFmtId="188" fontId="136" fillId="123" borderId="75" applyNumberFormat="0" applyAlignment="0" applyProtection="0"/>
    <xf numFmtId="4" fontId="44" fillId="80" borderId="80" applyNumberFormat="0" applyProtection="0">
      <alignment horizontal="left" vertical="center" indent="1"/>
    </xf>
    <xf numFmtId="0" fontId="12" fillId="94" borderId="70" applyNumberFormat="0" applyProtection="0">
      <alignment horizontal="left" vertical="top" indent="1"/>
    </xf>
    <xf numFmtId="4" fontId="46" fillId="108" borderId="78" applyNumberFormat="0" applyProtection="0">
      <alignment horizontal="left" vertical="center" indent="1"/>
    </xf>
    <xf numFmtId="4" fontId="47" fillId="88" borderId="70" applyNumberFormat="0" applyProtection="0">
      <alignment horizontal="right" vertical="center"/>
    </xf>
    <xf numFmtId="4" fontId="129" fillId="81" borderId="76" applyNumberFormat="0" applyProtection="0">
      <alignment horizontal="left" vertical="center" indent="1"/>
    </xf>
    <xf numFmtId="4" fontId="47" fillId="85" borderId="70" applyNumberFormat="0" applyProtection="0">
      <alignment horizontal="right" vertical="center"/>
    </xf>
    <xf numFmtId="0" fontId="129" fillId="99" borderId="75" applyNumberFormat="0" applyProtection="0">
      <alignment horizontal="left" vertical="center" indent="1"/>
    </xf>
    <xf numFmtId="4" fontId="109" fillId="80" borderId="70" applyNumberFormat="0" applyProtection="0">
      <alignment vertical="center"/>
    </xf>
    <xf numFmtId="0" fontId="108" fillId="0" borderId="79" applyNumberFormat="0" applyFill="0" applyAlignment="0" applyProtection="0"/>
    <xf numFmtId="0" fontId="12" fillId="92" borderId="70" applyNumberFormat="0" applyProtection="0">
      <alignment horizontal="left" vertical="top" indent="1"/>
    </xf>
    <xf numFmtId="4" fontId="131" fillId="96" borderId="70" applyNumberFormat="0" applyProtection="0">
      <alignment vertical="center"/>
    </xf>
    <xf numFmtId="4" fontId="12" fillId="93" borderId="76" applyNumberFormat="0" applyProtection="0">
      <alignment horizontal="left" vertical="center" indent="1"/>
    </xf>
    <xf numFmtId="4" fontId="129" fillId="80" borderId="75" applyNumberFormat="0" applyProtection="0">
      <alignment vertical="center"/>
    </xf>
    <xf numFmtId="0" fontId="12" fillId="94" borderId="70" applyNumberFormat="0" applyProtection="0">
      <alignment horizontal="left" vertical="center" indent="1"/>
    </xf>
    <xf numFmtId="4" fontId="47" fillId="86" borderId="70" applyNumberFormat="0" applyProtection="0">
      <alignment horizontal="right" vertical="center"/>
    </xf>
    <xf numFmtId="4" fontId="133" fillId="97" borderId="76" applyNumberFormat="0" applyProtection="0">
      <alignment horizontal="left" vertical="center" indent="1"/>
    </xf>
    <xf numFmtId="4" fontId="129" fillId="111" borderId="75" applyNumberFormat="0" applyProtection="0">
      <alignment horizontal="left" vertical="center" indent="1"/>
    </xf>
    <xf numFmtId="0" fontId="12" fillId="93" borderId="70" applyNumberFormat="0" applyProtection="0">
      <alignment horizontal="left" vertical="top" indent="1"/>
    </xf>
    <xf numFmtId="4" fontId="45" fillId="108" borderId="70" applyNumberFormat="0" applyProtection="0">
      <alignment horizontal="right" vertical="center"/>
    </xf>
    <xf numFmtId="0" fontId="12" fillId="81" borderId="70" applyNumberFormat="0" applyProtection="0">
      <alignment horizontal="left" vertical="center" indent="1"/>
    </xf>
    <xf numFmtId="0" fontId="124" fillId="76" borderId="75" applyNumberFormat="0" applyAlignment="0" applyProtection="0"/>
    <xf numFmtId="4" fontId="47" fillId="84" borderId="70" applyNumberFormat="0" applyProtection="0">
      <alignment horizontal="right" vertical="center"/>
    </xf>
    <xf numFmtId="4" fontId="47" fillId="92" borderId="70" applyNumberFormat="0" applyProtection="0">
      <alignment horizontal="right" vertical="center"/>
    </xf>
    <xf numFmtId="4" fontId="45" fillId="110" borderId="70" applyNumberFormat="0" applyProtection="0">
      <alignment horizontal="right" vertical="center"/>
    </xf>
    <xf numFmtId="4" fontId="44" fillId="80" borderId="80" applyNumberFormat="0" applyProtection="0">
      <alignment vertical="center"/>
    </xf>
    <xf numFmtId="0" fontId="12" fillId="94" borderId="70" applyNumberFormat="0" applyProtection="0">
      <alignment horizontal="left" vertical="center" indent="1"/>
    </xf>
    <xf numFmtId="4" fontId="44" fillId="80" borderId="90" applyNumberFormat="0" applyProtection="0">
      <alignment vertical="center"/>
    </xf>
    <xf numFmtId="4" fontId="129" fillId="111" borderId="95" applyNumberFormat="0" applyProtection="0">
      <alignment horizontal="left" vertical="center" indent="1"/>
    </xf>
    <xf numFmtId="4" fontId="47" fillId="92" borderId="90" applyNumberFormat="0" applyProtection="0">
      <alignment horizontal="right" vertical="center"/>
    </xf>
    <xf numFmtId="4" fontId="129" fillId="81" borderId="109" applyNumberFormat="0" applyProtection="0">
      <alignment horizontal="left" vertical="center" indent="1"/>
    </xf>
    <xf numFmtId="4" fontId="110" fillId="92" borderId="90" applyNumberFormat="0" applyProtection="0">
      <alignment horizontal="right" vertical="center"/>
    </xf>
    <xf numFmtId="0" fontId="129" fillId="93" borderId="80" applyNumberFormat="0" applyProtection="0">
      <alignment horizontal="left" vertical="top" indent="1"/>
    </xf>
    <xf numFmtId="0" fontId="12" fillId="81" borderId="90" applyNumberFormat="0" applyProtection="0">
      <alignment horizontal="left" vertical="top" indent="1"/>
    </xf>
    <xf numFmtId="188" fontId="12" fillId="94" borderId="80" applyNumberFormat="0" applyProtection="0">
      <alignment horizontal="left" vertical="center" indent="1"/>
    </xf>
    <xf numFmtId="0" fontId="12" fillId="81" borderId="80" applyNumberFormat="0" applyProtection="0">
      <alignment horizontal="left" vertical="center" indent="1"/>
    </xf>
    <xf numFmtId="4" fontId="45" fillId="145" borderId="80" applyNumberFormat="0" applyProtection="0">
      <alignment horizontal="right" vertical="center"/>
    </xf>
    <xf numFmtId="4" fontId="152" fillId="32" borderId="80" applyNumberFormat="0" applyProtection="0">
      <alignment vertical="center"/>
    </xf>
    <xf numFmtId="4" fontId="129" fillId="91" borderId="96" applyNumberFormat="0" applyProtection="0">
      <alignment horizontal="left" vertical="center" indent="1"/>
    </xf>
    <xf numFmtId="4" fontId="47" fillId="87" borderId="90" applyNumberFormat="0" applyProtection="0">
      <alignment horizontal="right" vertical="center"/>
    </xf>
    <xf numFmtId="4" fontId="47" fillId="87" borderId="80" applyNumberFormat="0" applyProtection="0">
      <alignment horizontal="right" vertical="center"/>
    </xf>
    <xf numFmtId="0" fontId="12" fillId="94" borderId="80" applyNumberFormat="0" applyProtection="0">
      <alignment horizontal="left" vertical="center" indent="1"/>
    </xf>
    <xf numFmtId="0" fontId="12" fillId="92" borderId="80" applyNumberFormat="0" applyProtection="0">
      <alignment horizontal="left" vertical="top" indent="1"/>
    </xf>
    <xf numFmtId="4" fontId="129" fillId="92" borderId="96" applyNumberFormat="0" applyProtection="0">
      <alignment horizontal="left" vertical="center" indent="1"/>
    </xf>
    <xf numFmtId="0" fontId="127" fillId="123" borderId="83" applyNumberFormat="0" applyAlignment="0" applyProtection="0"/>
    <xf numFmtId="0" fontId="117" fillId="106" borderId="81" applyNumberFormat="0" applyAlignment="0" applyProtection="0"/>
    <xf numFmtId="4" fontId="129" fillId="81" borderId="96" applyNumberFormat="0" applyProtection="0">
      <alignment horizontal="left" vertical="center" indent="1"/>
    </xf>
    <xf numFmtId="4" fontId="45" fillId="28" borderId="90" applyNumberFormat="0" applyProtection="0">
      <alignment horizontal="right" vertical="center"/>
    </xf>
    <xf numFmtId="4" fontId="47" fillId="90" borderId="90" applyNumberFormat="0" applyProtection="0">
      <alignment horizontal="right" vertical="center"/>
    </xf>
    <xf numFmtId="4" fontId="47" fillId="88" borderId="80" applyNumberFormat="0" applyProtection="0">
      <alignment horizontal="right" vertical="center"/>
    </xf>
    <xf numFmtId="0" fontId="129" fillId="94" borderId="80" applyNumberFormat="0" applyProtection="0">
      <alignment horizontal="left" vertical="top" indent="1"/>
    </xf>
    <xf numFmtId="4" fontId="45" fillId="98" borderId="80" applyNumberFormat="0" applyProtection="0">
      <alignment horizontal="right" vertical="center"/>
    </xf>
    <xf numFmtId="4" fontId="112" fillId="92" borderId="70" applyNumberFormat="0" applyProtection="0">
      <alignment horizontal="right" vertical="center"/>
    </xf>
    <xf numFmtId="4" fontId="45" fillId="108" borderId="70" applyNumberFormat="0" applyProtection="0">
      <alignment horizontal="right" vertical="center"/>
    </xf>
    <xf numFmtId="0" fontId="12" fillId="93" borderId="80" applyNumberFormat="0" applyProtection="0">
      <alignment horizontal="left" vertical="top" indent="1"/>
    </xf>
    <xf numFmtId="4" fontId="129" fillId="111" borderId="85" applyNumberFormat="0" applyProtection="0">
      <alignment horizontal="left" vertical="center" indent="1"/>
    </xf>
    <xf numFmtId="4" fontId="12" fillId="93" borderId="86" applyNumberFormat="0" applyProtection="0">
      <alignment horizontal="left" vertical="center" indent="1"/>
    </xf>
    <xf numFmtId="0" fontId="12" fillId="94" borderId="113" applyNumberFormat="0" applyProtection="0">
      <alignment horizontal="left" vertical="top" indent="1"/>
    </xf>
    <xf numFmtId="4" fontId="47" fillId="96" borderId="90" applyNumberFormat="0" applyProtection="0">
      <alignment vertical="center"/>
    </xf>
    <xf numFmtId="4" fontId="129" fillId="88" borderId="85" applyNumberFormat="0" applyProtection="0">
      <alignment horizontal="right" vertical="center"/>
    </xf>
    <xf numFmtId="4" fontId="47" fillId="81" borderId="70" applyNumberFormat="0" applyProtection="0">
      <alignment horizontal="right" vertical="center"/>
    </xf>
    <xf numFmtId="0" fontId="12" fillId="94" borderId="70" applyNumberFormat="0" applyProtection="0">
      <alignment horizontal="left" vertical="center" indent="1"/>
    </xf>
    <xf numFmtId="0" fontId="12" fillId="94" borderId="70" applyNumberFormat="0" applyProtection="0">
      <alignment horizontal="left" vertical="center" indent="1"/>
    </xf>
    <xf numFmtId="4" fontId="44" fillId="80" borderId="70" applyNumberFormat="0" applyProtection="0">
      <alignment vertical="center"/>
    </xf>
    <xf numFmtId="0" fontId="131" fillId="96" borderId="70" applyNumberFormat="0" applyProtection="0">
      <alignment horizontal="left" vertical="top" indent="1"/>
    </xf>
    <xf numFmtId="0" fontId="124" fillId="76" borderId="85" applyNumberFormat="0" applyAlignment="0" applyProtection="0"/>
    <xf numFmtId="4" fontId="129" fillId="88" borderId="85" applyNumberFormat="0" applyProtection="0">
      <alignment horizontal="right" vertical="center"/>
    </xf>
    <xf numFmtId="4" fontId="44" fillId="80" borderId="70" applyNumberFormat="0" applyProtection="0">
      <alignment vertical="center"/>
    </xf>
    <xf numFmtId="0" fontId="12" fillId="92" borderId="70" applyNumberFormat="0" applyProtection="0">
      <alignment horizontal="left" vertical="center" indent="1"/>
    </xf>
    <xf numFmtId="0" fontId="12" fillId="96" borderId="72" applyNumberFormat="0" applyFont="0" applyAlignment="0" applyProtection="0"/>
    <xf numFmtId="4" fontId="45" fillId="146" borderId="90" applyNumberFormat="0" applyProtection="0">
      <alignment horizontal="right" vertical="center"/>
    </xf>
    <xf numFmtId="188" fontId="129" fillId="75" borderId="75" applyNumberFormat="0" applyFont="0" applyAlignment="0" applyProtection="0"/>
    <xf numFmtId="4" fontId="47" fillId="85" borderId="126" applyNumberFormat="0" applyProtection="0">
      <alignment horizontal="right" vertical="center"/>
    </xf>
    <xf numFmtId="4" fontId="47" fillId="84" borderId="80" applyNumberFormat="0" applyProtection="0">
      <alignment horizontal="right" vertical="center"/>
    </xf>
    <xf numFmtId="4" fontId="45" fillId="142" borderId="70" applyNumberFormat="0" applyProtection="0">
      <alignment horizontal="right" vertical="center"/>
    </xf>
    <xf numFmtId="4" fontId="47" fillId="87" borderId="70" applyNumberFormat="0" applyProtection="0">
      <alignment horizontal="right" vertical="center"/>
    </xf>
    <xf numFmtId="4" fontId="47" fillId="81" borderId="80" applyNumberFormat="0" applyProtection="0">
      <alignment horizontal="right" vertical="center"/>
    </xf>
    <xf numFmtId="4" fontId="138" fillId="24" borderId="85" applyNumberFormat="0" applyProtection="0">
      <alignment horizontal="right" vertical="center"/>
    </xf>
    <xf numFmtId="4" fontId="47" fillId="85" borderId="80" applyNumberFormat="0" applyProtection="0">
      <alignment horizontal="right" vertical="center"/>
    </xf>
    <xf numFmtId="0" fontId="12" fillId="93" borderId="80" applyNumberFormat="0" applyProtection="0">
      <alignment horizontal="left" vertical="top" indent="1"/>
    </xf>
    <xf numFmtId="4" fontId="129" fillId="90" borderId="85" applyNumberFormat="0" applyProtection="0">
      <alignment horizontal="right" vertical="center"/>
    </xf>
    <xf numFmtId="4" fontId="47" fillId="82" borderId="80" applyNumberFormat="0" applyProtection="0">
      <alignment horizontal="right" vertical="center"/>
    </xf>
    <xf numFmtId="4" fontId="45" fillId="28" borderId="80" applyNumberFormat="0" applyProtection="0">
      <alignment horizontal="right" vertical="center"/>
    </xf>
    <xf numFmtId="4" fontId="129" fillId="92" borderId="86" applyNumberFormat="0" applyProtection="0">
      <alignment horizontal="left" vertical="center" indent="1"/>
    </xf>
    <xf numFmtId="4" fontId="45" fillId="144" borderId="126" applyNumberFormat="0" applyProtection="0">
      <alignment horizontal="right" vertical="center"/>
    </xf>
    <xf numFmtId="4" fontId="109" fillId="80" borderId="103" applyNumberFormat="0" applyProtection="0">
      <alignment vertical="center"/>
    </xf>
    <xf numFmtId="4" fontId="47" fillId="83" borderId="90" applyNumberFormat="0" applyProtection="0">
      <alignment horizontal="right" vertical="center"/>
    </xf>
    <xf numFmtId="0" fontId="124" fillId="76" borderId="81" applyNumberFormat="0" applyAlignment="0" applyProtection="0"/>
    <xf numFmtId="4" fontId="129" fillId="111" borderId="95" applyNumberFormat="0" applyProtection="0">
      <alignment horizontal="left" vertical="center" indent="1"/>
    </xf>
    <xf numFmtId="4" fontId="109" fillId="80" borderId="90" applyNumberFormat="0" applyProtection="0">
      <alignment vertical="center"/>
    </xf>
    <xf numFmtId="4" fontId="47" fillId="84" borderId="80" applyNumberFormat="0" applyProtection="0">
      <alignment horizontal="right" vertical="center"/>
    </xf>
    <xf numFmtId="0" fontId="12" fillId="92" borderId="80" applyNumberFormat="0" applyProtection="0">
      <alignment horizontal="left" vertical="center" indent="1"/>
    </xf>
    <xf numFmtId="0" fontId="12" fillId="93" borderId="90" applyNumberFormat="0" applyProtection="0">
      <alignment horizontal="left" vertical="center" indent="1"/>
    </xf>
    <xf numFmtId="4" fontId="129" fillId="111" borderId="85" applyNumberFormat="0" applyProtection="0">
      <alignment horizontal="left" vertical="center" indent="1"/>
    </xf>
    <xf numFmtId="4" fontId="46" fillId="108" borderId="90" applyNumberFormat="0" applyProtection="0">
      <alignment horizontal="left" vertical="center" indent="1"/>
    </xf>
    <xf numFmtId="4" fontId="47" fillId="92" borderId="80" applyNumberFormat="0" applyProtection="0">
      <alignment horizontal="right" vertical="center"/>
    </xf>
    <xf numFmtId="4" fontId="47" fillId="86" borderId="80" applyNumberFormat="0" applyProtection="0">
      <alignment horizontal="right" vertical="center"/>
    </xf>
    <xf numFmtId="0" fontId="12" fillId="96" borderId="92" applyNumberFormat="0" applyFont="0" applyAlignment="0" applyProtection="0"/>
    <xf numFmtId="4" fontId="109" fillId="80" borderId="80" applyNumberFormat="0" applyProtection="0">
      <alignment vertical="center"/>
    </xf>
    <xf numFmtId="4" fontId="112" fillId="92" borderId="80" applyNumberFormat="0" applyProtection="0">
      <alignment horizontal="right" vertical="center"/>
    </xf>
    <xf numFmtId="0" fontId="149" fillId="99" borderId="81" applyNumberFormat="0" applyAlignment="0" applyProtection="0"/>
    <xf numFmtId="4" fontId="47" fillId="89" borderId="80" applyNumberFormat="0" applyProtection="0">
      <alignment horizontal="right" vertical="center"/>
    </xf>
    <xf numFmtId="0" fontId="12" fillId="81" borderId="80" applyNumberFormat="0" applyProtection="0">
      <alignment horizontal="left" vertical="center" indent="1"/>
    </xf>
    <xf numFmtId="0" fontId="44" fillId="80" borderId="90" applyNumberFormat="0" applyProtection="0">
      <alignment horizontal="left" vertical="top" indent="1"/>
    </xf>
    <xf numFmtId="0" fontId="129" fillId="81" borderId="80" applyNumberFormat="0" applyProtection="0">
      <alignment horizontal="left" vertical="top" indent="1"/>
    </xf>
    <xf numFmtId="0" fontId="129" fillId="81" borderId="80" applyNumberFormat="0" applyProtection="0">
      <alignment horizontal="left" vertical="top" indent="1"/>
    </xf>
    <xf numFmtId="4" fontId="129" fillId="111" borderId="85" applyNumberFormat="0" applyProtection="0">
      <alignment horizontal="left" vertical="center" indent="1"/>
    </xf>
    <xf numFmtId="185" fontId="48" fillId="0" borderId="102"/>
    <xf numFmtId="4" fontId="153" fillId="148" borderId="113" applyNumberFormat="0" applyProtection="0">
      <alignment vertical="center"/>
    </xf>
    <xf numFmtId="188" fontId="129" fillId="75" borderId="75" applyNumberFormat="0" applyFont="0" applyAlignment="0" applyProtection="0"/>
    <xf numFmtId="188" fontId="127" fillId="123" borderId="73" applyNumberFormat="0" applyAlignment="0" applyProtection="0"/>
    <xf numFmtId="188" fontId="127" fillId="123" borderId="73" applyNumberFormat="0" applyAlignment="0" applyProtection="0"/>
    <xf numFmtId="0" fontId="124" fillId="76" borderId="81" applyNumberFormat="0" applyAlignment="0" applyProtection="0"/>
    <xf numFmtId="4" fontId="129" fillId="88" borderId="85" applyNumberFormat="0" applyProtection="0">
      <alignment horizontal="right" vertical="center"/>
    </xf>
    <xf numFmtId="4" fontId="47" fillId="96" borderId="139" applyNumberFormat="0" applyProtection="0">
      <alignment horizontal="left" vertical="center" indent="1"/>
    </xf>
    <xf numFmtId="0" fontId="117" fillId="106" borderId="91" applyNumberFormat="0" applyAlignment="0" applyProtection="0"/>
    <xf numFmtId="0" fontId="129" fillId="94" borderId="80" applyNumberFormat="0" applyProtection="0">
      <alignment horizontal="left" vertical="top" indent="1"/>
    </xf>
    <xf numFmtId="4" fontId="47" fillId="89" borderId="80" applyNumberFormat="0" applyProtection="0">
      <alignment horizontal="right" vertical="center"/>
    </xf>
    <xf numFmtId="0" fontId="12" fillId="93" borderId="80" applyNumberFormat="0" applyProtection="0">
      <alignment horizontal="left" vertical="top" indent="1"/>
    </xf>
    <xf numFmtId="4" fontId="44" fillId="80" borderId="80" applyNumberFormat="0" applyProtection="0">
      <alignment horizontal="left" vertical="center" indent="1"/>
    </xf>
    <xf numFmtId="4" fontId="47" fillId="82" borderId="103" applyNumberFormat="0" applyProtection="0">
      <alignment horizontal="right" vertical="center"/>
    </xf>
    <xf numFmtId="4" fontId="47" fillId="90" borderId="80" applyNumberFormat="0" applyProtection="0">
      <alignment horizontal="right" vertical="center"/>
    </xf>
    <xf numFmtId="4" fontId="112" fillId="92" borderId="90" applyNumberFormat="0" applyProtection="0">
      <alignment horizontal="right" vertical="center"/>
    </xf>
    <xf numFmtId="4" fontId="47" fillId="86" borderId="126" applyNumberFormat="0" applyProtection="0">
      <alignment horizontal="right" vertical="center"/>
    </xf>
    <xf numFmtId="4" fontId="47" fillId="84" borderId="126" applyNumberFormat="0" applyProtection="0">
      <alignment horizontal="right" vertical="center"/>
    </xf>
    <xf numFmtId="4" fontId="47" fillId="84" borderId="90" applyNumberFormat="0" applyProtection="0">
      <alignment horizontal="right" vertical="center"/>
    </xf>
    <xf numFmtId="0" fontId="129" fillId="127" borderId="85" applyNumberFormat="0" applyProtection="0">
      <alignment horizontal="left" vertical="center" indent="1"/>
    </xf>
    <xf numFmtId="188" fontId="132" fillId="80" borderId="70" applyNumberFormat="0" applyProtection="0">
      <alignment horizontal="left" vertical="top" indent="1"/>
    </xf>
    <xf numFmtId="4" fontId="129" fillId="91" borderId="109" applyNumberFormat="0" applyProtection="0">
      <alignment horizontal="left" vertical="center" indent="1"/>
    </xf>
    <xf numFmtId="188" fontId="129" fillId="93" borderId="70" applyNumberFormat="0" applyProtection="0">
      <alignment horizontal="left" vertical="top" indent="1"/>
    </xf>
    <xf numFmtId="188" fontId="12" fillId="81" borderId="70" applyNumberFormat="0" applyProtection="0">
      <alignment horizontal="left" vertical="center" indent="1"/>
    </xf>
    <xf numFmtId="188" fontId="129" fillId="94" borderId="70" applyNumberFormat="0" applyProtection="0">
      <alignment horizontal="left" vertical="top" indent="1"/>
    </xf>
    <xf numFmtId="188" fontId="129" fillId="93" borderId="70" applyNumberFormat="0" applyProtection="0">
      <alignment horizontal="left" vertical="top" indent="1"/>
    </xf>
    <xf numFmtId="4" fontId="47" fillId="96" borderId="80" applyNumberFormat="0" applyProtection="0">
      <alignment vertical="center"/>
    </xf>
    <xf numFmtId="0" fontId="12" fillId="81" borderId="113" applyNumberFormat="0" applyProtection="0">
      <alignment horizontal="left" vertical="top" indent="1"/>
    </xf>
    <xf numFmtId="4" fontId="45" fillId="148" borderId="80" applyNumberFormat="0" applyProtection="0">
      <alignment vertical="center"/>
    </xf>
    <xf numFmtId="4" fontId="45" fillId="141" borderId="113" applyNumberFormat="0" applyProtection="0">
      <alignment horizontal="right" vertical="center"/>
    </xf>
    <xf numFmtId="188" fontId="129" fillId="93" borderId="80" applyNumberFormat="0" applyProtection="0">
      <alignment horizontal="left" vertical="top" indent="1"/>
    </xf>
    <xf numFmtId="0" fontId="12" fillId="93" borderId="80" applyNumberFormat="0" applyProtection="0">
      <alignment horizontal="left" vertical="top" indent="1"/>
    </xf>
    <xf numFmtId="0" fontId="108" fillId="0" borderId="94" applyNumberFormat="0" applyFill="0" applyAlignment="0" applyProtection="0"/>
    <xf numFmtId="0" fontId="129" fillId="75" borderId="95" applyNumberFormat="0" applyFont="0" applyAlignment="0" applyProtection="0"/>
    <xf numFmtId="0" fontId="129" fillId="81" borderId="80" applyNumberFormat="0" applyProtection="0">
      <alignment horizontal="left" vertical="top" indent="1"/>
    </xf>
    <xf numFmtId="4" fontId="153" fillId="148" borderId="80" applyNumberFormat="0" applyProtection="0">
      <alignment vertical="center"/>
    </xf>
    <xf numFmtId="0" fontId="12" fillId="95" borderId="100" applyNumberFormat="0">
      <protection locked="0"/>
    </xf>
    <xf numFmtId="0" fontId="117" fillId="106" borderId="81" applyNumberFormat="0" applyAlignment="0" applyProtection="0"/>
    <xf numFmtId="0" fontId="12" fillId="81" borderId="80" applyNumberFormat="0" applyProtection="0">
      <alignment horizontal="left" vertical="top" indent="1"/>
    </xf>
    <xf numFmtId="4" fontId="47" fillId="86" borderId="90" applyNumberFormat="0" applyProtection="0">
      <alignment horizontal="right" vertical="center"/>
    </xf>
    <xf numFmtId="4" fontId="47" fillId="81" borderId="103" applyNumberFormat="0" applyProtection="0">
      <alignment horizontal="right" vertical="center"/>
    </xf>
    <xf numFmtId="4" fontId="129" fillId="87" borderId="85" applyNumberFormat="0" applyProtection="0">
      <alignment horizontal="right" vertical="center"/>
    </xf>
    <xf numFmtId="0" fontId="12" fillId="93" borderId="80" applyNumberFormat="0" applyProtection="0">
      <alignment horizontal="left" vertical="top" indent="1"/>
    </xf>
    <xf numFmtId="4" fontId="129" fillId="85" borderId="85" applyNumberFormat="0" applyProtection="0">
      <alignment horizontal="right" vertical="center"/>
    </xf>
    <xf numFmtId="4" fontId="129" fillId="87" borderId="95" applyNumberFormat="0" applyProtection="0">
      <alignment horizontal="right" vertical="center"/>
    </xf>
    <xf numFmtId="0" fontId="12" fillId="81" borderId="90" applyNumberFormat="0" applyProtection="0">
      <alignment horizontal="left" vertical="center" indent="1"/>
    </xf>
    <xf numFmtId="0" fontId="12" fillId="81" borderId="90" applyNumberFormat="0" applyProtection="0">
      <alignment horizontal="left" vertical="top" indent="1"/>
    </xf>
    <xf numFmtId="4" fontId="152" fillId="32" borderId="103" applyNumberFormat="0" applyProtection="0">
      <alignment vertical="center"/>
    </xf>
    <xf numFmtId="0" fontId="12" fillId="75" borderId="82" applyNumberFormat="0" applyFont="0" applyAlignment="0" applyProtection="0"/>
    <xf numFmtId="4" fontId="47" fillId="96" borderId="103" applyNumberFormat="0" applyProtection="0">
      <alignment horizontal="left" vertical="center" indent="1"/>
    </xf>
    <xf numFmtId="0" fontId="12" fillId="93" borderId="103" applyNumberFormat="0" applyProtection="0">
      <alignment horizontal="left" vertical="top" indent="1"/>
    </xf>
    <xf numFmtId="4" fontId="47" fillId="89" borderId="103" applyNumberFormat="0" applyProtection="0">
      <alignment horizontal="right" vertical="center"/>
    </xf>
    <xf numFmtId="4" fontId="129" fillId="86" borderId="95" applyNumberFormat="0" applyProtection="0">
      <alignment horizontal="right" vertical="center"/>
    </xf>
    <xf numFmtId="0" fontId="127" fillId="123" borderId="93" applyNumberFormat="0" applyAlignment="0" applyProtection="0"/>
    <xf numFmtId="4" fontId="153" fillId="148" borderId="90" applyNumberFormat="0" applyProtection="0">
      <alignment vertical="center"/>
    </xf>
    <xf numFmtId="0" fontId="12" fillId="92" borderId="80" applyNumberFormat="0" applyProtection="0">
      <alignment horizontal="left" vertical="center" indent="1"/>
    </xf>
    <xf numFmtId="4" fontId="47" fillId="92" borderId="80" applyNumberFormat="0" applyProtection="0">
      <alignment horizontal="right" vertical="center"/>
    </xf>
    <xf numFmtId="4" fontId="47" fillId="83" borderId="90" applyNumberFormat="0" applyProtection="0">
      <alignment horizontal="right" vertical="center"/>
    </xf>
    <xf numFmtId="0" fontId="12" fillId="93" borderId="80" applyNumberFormat="0" applyProtection="0">
      <alignment horizontal="left" vertical="top" indent="1"/>
    </xf>
    <xf numFmtId="4" fontId="129" fillId="81" borderId="132" applyNumberFormat="0" applyProtection="0">
      <alignment horizontal="left" vertical="center" indent="1"/>
    </xf>
    <xf numFmtId="0" fontId="12" fillId="81" borderId="103" applyNumberFormat="0" applyProtection="0">
      <alignment horizontal="left" vertical="top" indent="1"/>
    </xf>
    <xf numFmtId="4" fontId="46" fillId="108" borderId="103" applyNumberFormat="0" applyProtection="0">
      <alignment horizontal="left" vertical="center" indent="1"/>
    </xf>
    <xf numFmtId="188" fontId="129" fillId="75" borderId="75" applyNumberFormat="0" applyFont="0" applyAlignment="0" applyProtection="0"/>
    <xf numFmtId="0" fontId="143" fillId="99" borderId="91" applyNumberFormat="0" applyAlignment="0" applyProtection="0"/>
    <xf numFmtId="4" fontId="45" fillId="141" borderId="103" applyNumberFormat="0" applyProtection="0">
      <alignment horizontal="right" vertical="center"/>
    </xf>
    <xf numFmtId="0" fontId="12" fillId="92" borderId="103" applyNumberFormat="0" applyProtection="0">
      <alignment horizontal="left" vertical="top" indent="1"/>
    </xf>
    <xf numFmtId="4" fontId="45" fillId="145" borderId="80" applyNumberFormat="0" applyProtection="0">
      <alignment horizontal="right" vertical="center"/>
    </xf>
    <xf numFmtId="4" fontId="12" fillId="93" borderId="86" applyNumberFormat="0" applyProtection="0">
      <alignment horizontal="left" vertical="center" indent="1"/>
    </xf>
    <xf numFmtId="4" fontId="110" fillId="92" borderId="113" applyNumberFormat="0" applyProtection="0">
      <alignment horizontal="right" vertical="center"/>
    </xf>
    <xf numFmtId="4" fontId="112" fillId="92" borderId="80" applyNumberFormat="0" applyProtection="0">
      <alignment horizontal="right" vertical="center"/>
    </xf>
    <xf numFmtId="4" fontId="47" fillId="86" borderId="80" applyNumberFormat="0" applyProtection="0">
      <alignment horizontal="right" vertical="center"/>
    </xf>
    <xf numFmtId="0" fontId="12" fillId="93" borderId="80" applyNumberFormat="0" applyProtection="0">
      <alignment horizontal="left" vertical="center" indent="1"/>
    </xf>
    <xf numFmtId="4" fontId="47" fillId="89" borderId="80" applyNumberFormat="0" applyProtection="0">
      <alignment horizontal="right" vertical="center"/>
    </xf>
    <xf numFmtId="4" fontId="129" fillId="81" borderId="86" applyNumberFormat="0" applyProtection="0">
      <alignment horizontal="left" vertical="center" indent="1"/>
    </xf>
    <xf numFmtId="0" fontId="12" fillId="94" borderId="80" applyNumberFormat="0" applyProtection="0">
      <alignment horizontal="left" vertical="center" indent="1"/>
    </xf>
    <xf numFmtId="4" fontId="129" fillId="82" borderId="85" applyNumberFormat="0" applyProtection="0">
      <alignment horizontal="right" vertical="center"/>
    </xf>
    <xf numFmtId="4" fontId="47" fillId="89" borderId="80" applyNumberFormat="0" applyProtection="0">
      <alignment horizontal="right" vertical="center"/>
    </xf>
    <xf numFmtId="0" fontId="108" fillId="0" borderId="89" applyNumberFormat="0" applyFill="0" applyAlignment="0" applyProtection="0"/>
    <xf numFmtId="0" fontId="108" fillId="0" borderId="89" applyNumberFormat="0" applyFill="0" applyAlignment="0" applyProtection="0"/>
    <xf numFmtId="4" fontId="109" fillId="80" borderId="80" applyNumberFormat="0" applyProtection="0">
      <alignment vertical="center"/>
    </xf>
    <xf numFmtId="4" fontId="110" fillId="92" borderId="80" applyNumberFormat="0" applyProtection="0">
      <alignment horizontal="right" vertical="center"/>
    </xf>
    <xf numFmtId="0" fontId="12" fillId="94" borderId="80" applyNumberFormat="0" applyProtection="0">
      <alignment horizontal="left" vertical="center" indent="1"/>
    </xf>
    <xf numFmtId="4" fontId="45" fillId="144" borderId="80" applyNumberFormat="0" applyProtection="0">
      <alignment horizontal="right" vertical="center"/>
    </xf>
    <xf numFmtId="0" fontId="124" fillId="76" borderId="85" applyNumberFormat="0" applyAlignment="0" applyProtection="0"/>
    <xf numFmtId="4" fontId="129" fillId="32" borderId="85" applyNumberFormat="0" applyProtection="0">
      <alignment horizontal="left" vertical="center" indent="1"/>
    </xf>
    <xf numFmtId="4" fontId="129" fillId="111" borderId="85" applyNumberFormat="0" applyProtection="0">
      <alignment horizontal="left" vertical="center" indent="1"/>
    </xf>
    <xf numFmtId="0" fontId="149" fillId="99" borderId="81" applyNumberFormat="0" applyAlignment="0" applyProtection="0"/>
    <xf numFmtId="4" fontId="46" fillId="108" borderId="80" applyNumberFormat="0" applyProtection="0">
      <alignment horizontal="left" vertical="center" indent="1"/>
    </xf>
    <xf numFmtId="4" fontId="153" fillId="148" borderId="80" applyNumberFormat="0" applyProtection="0">
      <alignment vertical="center"/>
    </xf>
    <xf numFmtId="0" fontId="124" fillId="76" borderId="81" applyNumberFormat="0" applyAlignment="0" applyProtection="0"/>
    <xf numFmtId="4" fontId="129" fillId="81" borderId="85" applyNumberFormat="0" applyProtection="0">
      <alignment horizontal="right" vertical="center"/>
    </xf>
    <xf numFmtId="0" fontId="12" fillId="93" borderId="80" applyNumberFormat="0" applyProtection="0">
      <alignment horizontal="left" vertical="center" indent="1"/>
    </xf>
    <xf numFmtId="4" fontId="129" fillId="111" borderId="85" applyNumberFormat="0" applyProtection="0">
      <alignment horizontal="left" vertical="center" indent="1"/>
    </xf>
    <xf numFmtId="0" fontId="12" fillId="93" borderId="80" applyNumberFormat="0" applyProtection="0">
      <alignment horizontal="left" vertical="center" indent="1"/>
    </xf>
    <xf numFmtId="0" fontId="12" fillId="81" borderId="80" applyNumberFormat="0" applyProtection="0">
      <alignment horizontal="left" vertical="center" indent="1"/>
    </xf>
    <xf numFmtId="4" fontId="47" fillId="92" borderId="80" applyNumberFormat="0" applyProtection="0">
      <alignment horizontal="right" vertical="center"/>
    </xf>
    <xf numFmtId="4" fontId="47" fillId="87" borderId="80" applyNumberFormat="0" applyProtection="0">
      <alignment horizontal="right" vertical="center"/>
    </xf>
    <xf numFmtId="4" fontId="47" fillId="86" borderId="80" applyNumberFormat="0" applyProtection="0">
      <alignment horizontal="right" vertical="center"/>
    </xf>
    <xf numFmtId="4" fontId="47" fillId="84" borderId="80" applyNumberFormat="0" applyProtection="0">
      <alignment horizontal="right" vertical="center"/>
    </xf>
    <xf numFmtId="0" fontId="12" fillId="93" borderId="80" applyNumberFormat="0" applyProtection="0">
      <alignment horizontal="left" vertical="top" indent="1"/>
    </xf>
    <xf numFmtId="4" fontId="47" fillId="86" borderId="80" applyNumberFormat="0" applyProtection="0">
      <alignment horizontal="right" vertical="center"/>
    </xf>
    <xf numFmtId="4" fontId="47" fillId="88" borderId="80" applyNumberFormat="0" applyProtection="0">
      <alignment horizontal="right" vertical="center"/>
    </xf>
    <xf numFmtId="4" fontId="129" fillId="90" borderId="95" applyNumberFormat="0" applyProtection="0">
      <alignment horizontal="right" vertical="center"/>
    </xf>
    <xf numFmtId="0" fontId="12" fillId="81" borderId="80" applyNumberFormat="0" applyProtection="0">
      <alignment horizontal="left" vertical="top" indent="1"/>
    </xf>
    <xf numFmtId="0" fontId="117" fillId="106" borderId="81" applyNumberFormat="0" applyAlignment="0" applyProtection="0"/>
    <xf numFmtId="0" fontId="12" fillId="92" borderId="90" applyNumberFormat="0" applyProtection="0">
      <alignment horizontal="left" vertical="top" indent="1"/>
    </xf>
    <xf numFmtId="4" fontId="45" fillId="145" borderId="103" applyNumberFormat="0" applyProtection="0">
      <alignment horizontal="right" vertical="center"/>
    </xf>
    <xf numFmtId="4" fontId="46" fillId="32" borderId="80" applyNumberFormat="0" applyProtection="0">
      <alignment vertical="center"/>
    </xf>
    <xf numFmtId="0" fontId="129" fillId="128" borderId="100"/>
    <xf numFmtId="4" fontId="47" fillId="84" borderId="90" applyNumberFormat="0" applyProtection="0">
      <alignment horizontal="right" vertical="center"/>
    </xf>
    <xf numFmtId="0" fontId="129" fillId="94" borderId="90" applyNumberFormat="0" applyProtection="0">
      <alignment horizontal="left" vertical="top" indent="1"/>
    </xf>
    <xf numFmtId="4" fontId="109" fillId="80" borderId="90" applyNumberFormat="0" applyProtection="0">
      <alignment vertical="center"/>
    </xf>
    <xf numFmtId="4" fontId="109" fillId="80" borderId="90" applyNumberFormat="0" applyProtection="0">
      <alignment vertical="center"/>
    </xf>
    <xf numFmtId="0" fontId="12" fillId="95" borderId="100" applyNumberFormat="0">
      <protection locked="0"/>
    </xf>
    <xf numFmtId="0" fontId="47" fillId="81" borderId="90" applyNumberFormat="0" applyProtection="0">
      <alignment horizontal="left" vertical="top" indent="1"/>
    </xf>
    <xf numFmtId="0" fontId="127" fillId="106" borderId="93" applyNumberFormat="0" applyAlignment="0" applyProtection="0"/>
    <xf numFmtId="0" fontId="108" fillId="0" borderId="94" applyNumberFormat="0" applyFill="0" applyAlignment="0" applyProtection="0"/>
    <xf numFmtId="0" fontId="129" fillId="75" borderId="95" applyNumberFormat="0" applyFont="0" applyAlignment="0" applyProtection="0"/>
    <xf numFmtId="4" fontId="47" fillId="87" borderId="90" applyNumberFormat="0" applyProtection="0">
      <alignment horizontal="right" vertical="center"/>
    </xf>
    <xf numFmtId="4" fontId="134" fillId="95" borderId="95" applyNumberFormat="0" applyProtection="0">
      <alignment horizontal="right" vertical="center"/>
    </xf>
    <xf numFmtId="4" fontId="45" fillId="28" borderId="90" applyNumberFormat="0" applyProtection="0">
      <alignment horizontal="right" vertical="center"/>
    </xf>
    <xf numFmtId="4" fontId="129" fillId="126" borderId="95" applyNumberFormat="0" applyProtection="0">
      <alignment horizontal="right" vertical="center"/>
    </xf>
    <xf numFmtId="0" fontId="129" fillId="128" borderId="100"/>
    <xf numFmtId="4" fontId="129" fillId="0" borderId="95" applyNumberFormat="0" applyProtection="0">
      <alignment horizontal="right" vertical="center"/>
    </xf>
    <xf numFmtId="0" fontId="129" fillId="92" borderId="95" applyNumberFormat="0" applyProtection="0">
      <alignment horizontal="left" vertical="center" indent="1"/>
    </xf>
    <xf numFmtId="0" fontId="129" fillId="94" borderId="95" applyNumberFormat="0" applyProtection="0">
      <alignment horizontal="left" vertical="center" indent="1"/>
    </xf>
    <xf numFmtId="0" fontId="129" fillId="127" borderId="95" applyNumberFormat="0" applyProtection="0">
      <alignment horizontal="left" vertical="center" indent="1"/>
    </xf>
    <xf numFmtId="4" fontId="129" fillId="85" borderId="95" applyNumberFormat="0" applyProtection="0">
      <alignment horizontal="right" vertical="center"/>
    </xf>
    <xf numFmtId="0" fontId="124" fillId="76" borderId="91" applyNumberFormat="0" applyAlignment="0" applyProtection="0"/>
    <xf numFmtId="4" fontId="47" fillId="89" borderId="126" applyNumberFormat="0" applyProtection="0">
      <alignment horizontal="right" vertical="center"/>
    </xf>
    <xf numFmtId="0" fontId="129" fillId="94" borderId="118" applyNumberFormat="0" applyProtection="0">
      <alignment horizontal="left" vertical="center" indent="1"/>
    </xf>
    <xf numFmtId="0" fontId="117" fillId="106" borderId="127" applyNumberFormat="0" applyAlignment="0" applyProtection="0"/>
    <xf numFmtId="4" fontId="129" fillId="81" borderId="96" applyNumberFormat="0" applyProtection="0">
      <alignment horizontal="left" vertical="center" indent="1"/>
    </xf>
    <xf numFmtId="4" fontId="45" fillId="143" borderId="90" applyNumberFormat="0" applyProtection="0">
      <alignment horizontal="right" vertical="center"/>
    </xf>
    <xf numFmtId="0" fontId="12" fillId="93" borderId="126" applyNumberFormat="0" applyProtection="0">
      <alignment horizontal="left" vertical="center" indent="1"/>
    </xf>
    <xf numFmtId="0" fontId="12" fillId="93" borderId="90" applyNumberFormat="0" applyProtection="0">
      <alignment horizontal="left" vertical="center" indent="1"/>
    </xf>
    <xf numFmtId="4" fontId="45" fillId="146" borderId="90" applyNumberFormat="0" applyProtection="0">
      <alignment horizontal="right" vertical="center"/>
    </xf>
    <xf numFmtId="4" fontId="112" fillId="92" borderId="103" applyNumberFormat="0" applyProtection="0">
      <alignment horizontal="right" vertical="center"/>
    </xf>
    <xf numFmtId="0" fontId="12" fillId="75" borderId="92" applyNumberFormat="0" applyFont="0" applyAlignment="0" applyProtection="0"/>
    <xf numFmtId="0" fontId="12" fillId="96" borderId="92" applyNumberFormat="0" applyFont="0" applyAlignment="0" applyProtection="0"/>
    <xf numFmtId="4" fontId="47" fillId="90" borderId="103" applyNumberFormat="0" applyProtection="0">
      <alignment horizontal="right" vertical="center"/>
    </xf>
    <xf numFmtId="4" fontId="44" fillId="80" borderId="103" applyNumberFormat="0" applyProtection="0">
      <alignment vertical="center"/>
    </xf>
    <xf numFmtId="4" fontId="109" fillId="80" borderId="103" applyNumberFormat="0" applyProtection="0">
      <alignment vertical="center"/>
    </xf>
    <xf numFmtId="4" fontId="109" fillId="80" borderId="103" applyNumberFormat="0" applyProtection="0">
      <alignment vertical="center"/>
    </xf>
    <xf numFmtId="4" fontId="129" fillId="111" borderId="144" applyNumberFormat="0" applyProtection="0">
      <alignment horizontal="left" vertical="center" indent="1"/>
    </xf>
    <xf numFmtId="4" fontId="47" fillId="90" borderId="90" applyNumberFormat="0" applyProtection="0">
      <alignment horizontal="right" vertical="center"/>
    </xf>
    <xf numFmtId="0" fontId="136" fillId="123" borderId="95" applyNumberFormat="0" applyAlignment="0" applyProtection="0"/>
    <xf numFmtId="4" fontId="129" fillId="88" borderId="118" applyNumberFormat="0" applyProtection="0">
      <alignment horizontal="right" vertical="center"/>
    </xf>
    <xf numFmtId="4" fontId="47" fillId="88" borderId="80" applyNumberFormat="0" applyProtection="0">
      <alignment horizontal="right" vertical="center"/>
    </xf>
    <xf numFmtId="0" fontId="12" fillId="94" borderId="80" applyNumberFormat="0" applyProtection="0">
      <alignment horizontal="left" vertical="center" indent="1"/>
    </xf>
    <xf numFmtId="4" fontId="47" fillId="82" borderId="103" applyNumberFormat="0" applyProtection="0">
      <alignment horizontal="right" vertical="center"/>
    </xf>
    <xf numFmtId="0" fontId="12" fillId="93" borderId="80" applyNumberFormat="0" applyProtection="0">
      <alignment horizontal="left" vertical="top" indent="1"/>
    </xf>
    <xf numFmtId="4" fontId="129" fillId="84" borderId="86" applyNumberFormat="0" applyProtection="0">
      <alignment horizontal="right" vertical="center"/>
    </xf>
    <xf numFmtId="0" fontId="12" fillId="92" borderId="80" applyNumberFormat="0" applyProtection="0">
      <alignment horizontal="left" vertical="center" indent="1"/>
    </xf>
    <xf numFmtId="0" fontId="12" fillId="94" borderId="90" applyNumberFormat="0" applyProtection="0">
      <alignment horizontal="left" vertical="top" indent="1"/>
    </xf>
    <xf numFmtId="4" fontId="47" fillId="83" borderId="80" applyNumberFormat="0" applyProtection="0">
      <alignment horizontal="right" vertical="center"/>
    </xf>
    <xf numFmtId="4" fontId="138" fillId="24" borderId="85" applyNumberFormat="0" applyProtection="0">
      <alignment horizontal="right" vertical="center"/>
    </xf>
    <xf numFmtId="4" fontId="129" fillId="84" borderId="86" applyNumberFormat="0" applyProtection="0">
      <alignment horizontal="right" vertical="center"/>
    </xf>
    <xf numFmtId="0" fontId="129" fillId="94" borderId="144" applyNumberFormat="0" applyProtection="0">
      <alignment horizontal="left" vertical="center" indent="1"/>
    </xf>
    <xf numFmtId="4" fontId="129" fillId="111" borderId="108" applyNumberFormat="0" applyProtection="0">
      <alignment horizontal="left" vertical="center" indent="1"/>
    </xf>
    <xf numFmtId="4" fontId="110" fillId="92" borderId="80" applyNumberFormat="0" applyProtection="0">
      <alignment horizontal="right" vertical="center"/>
    </xf>
    <xf numFmtId="4" fontId="112" fillId="92" borderId="80" applyNumberFormat="0" applyProtection="0">
      <alignment horizontal="right" vertical="center"/>
    </xf>
    <xf numFmtId="4" fontId="47" fillId="96" borderId="126" applyNumberFormat="0" applyProtection="0">
      <alignment horizontal="left" vertical="center" indent="1"/>
    </xf>
    <xf numFmtId="4" fontId="47" fillId="83" borderId="80" applyNumberFormat="0" applyProtection="0">
      <alignment horizontal="right" vertical="center"/>
    </xf>
    <xf numFmtId="0" fontId="12" fillId="93" borderId="90" applyNumberFormat="0" applyProtection="0">
      <alignment horizontal="left" vertical="center" indent="1"/>
    </xf>
    <xf numFmtId="4" fontId="45" fillId="141" borderId="80" applyNumberFormat="0" applyProtection="0">
      <alignment horizontal="right" vertical="center"/>
    </xf>
    <xf numFmtId="4" fontId="129" fillId="111" borderId="85" applyNumberFormat="0" applyProtection="0">
      <alignment horizontal="left" vertical="center" indent="1"/>
    </xf>
    <xf numFmtId="0" fontId="12" fillId="92" borderId="113" applyNumberFormat="0" applyProtection="0">
      <alignment horizontal="left" vertical="center" indent="1"/>
    </xf>
    <xf numFmtId="0" fontId="131" fillId="96" borderId="80" applyNumberFormat="0" applyProtection="0">
      <alignment horizontal="left" vertical="top" indent="1"/>
    </xf>
    <xf numFmtId="0" fontId="129" fillId="99" borderId="95" applyNumberFormat="0" applyProtection="0">
      <alignment horizontal="left" vertical="center" indent="1"/>
    </xf>
    <xf numFmtId="0" fontId="12" fillId="93" borderId="80" applyNumberFormat="0" applyProtection="0">
      <alignment horizontal="left" vertical="top" indent="1"/>
    </xf>
    <xf numFmtId="4" fontId="47" fillId="85" borderId="103" applyNumberFormat="0" applyProtection="0">
      <alignment horizontal="right" vertical="center"/>
    </xf>
    <xf numFmtId="4" fontId="47" fillId="84" borderId="80" applyNumberFormat="0" applyProtection="0">
      <alignment horizontal="right" vertical="center"/>
    </xf>
    <xf numFmtId="4" fontId="129" fillId="111" borderId="85" applyNumberFormat="0" applyProtection="0">
      <alignment horizontal="left" vertical="center" indent="1"/>
    </xf>
    <xf numFmtId="0" fontId="12" fillId="75" borderId="115" applyNumberFormat="0" applyFont="0" applyAlignment="0" applyProtection="0"/>
    <xf numFmtId="4" fontId="129" fillId="89" borderId="95" applyNumberFormat="0" applyProtection="0">
      <alignment horizontal="right" vertical="center"/>
    </xf>
    <xf numFmtId="0" fontId="127" fillId="106" borderId="93" applyNumberFormat="0" applyAlignment="0" applyProtection="0"/>
    <xf numFmtId="0" fontId="12" fillId="93" borderId="80" applyNumberFormat="0" applyProtection="0">
      <alignment horizontal="left" vertical="top" indent="1"/>
    </xf>
    <xf numFmtId="4" fontId="129" fillId="87" borderId="95" applyNumberFormat="0" applyProtection="0">
      <alignment horizontal="right" vertical="center"/>
    </xf>
    <xf numFmtId="0" fontId="131" fillId="81" borderId="80" applyNumberFormat="0" applyProtection="0">
      <alignment horizontal="left" vertical="top" indent="1"/>
    </xf>
    <xf numFmtId="4" fontId="154" fillId="148" borderId="80" applyNumberFormat="0" applyProtection="0">
      <alignment horizontal="right" vertical="center"/>
    </xf>
    <xf numFmtId="4" fontId="45" fillId="141" borderId="80" applyNumberFormat="0" applyProtection="0">
      <alignment horizontal="right" vertical="center"/>
    </xf>
    <xf numFmtId="0" fontId="12" fillId="94" borderId="80" applyNumberFormat="0" applyProtection="0">
      <alignment horizontal="left" vertical="top" indent="1"/>
    </xf>
    <xf numFmtId="0" fontId="12" fillId="92" borderId="80" applyNumberFormat="0" applyProtection="0">
      <alignment horizontal="left" vertical="top" indent="1"/>
    </xf>
    <xf numFmtId="0" fontId="117" fillId="106" borderId="104" applyNumberFormat="0" applyAlignment="0" applyProtection="0"/>
    <xf numFmtId="4" fontId="133" fillId="97" borderId="96" applyNumberFormat="0" applyProtection="0">
      <alignment horizontal="left" vertical="center" indent="1"/>
    </xf>
    <xf numFmtId="4" fontId="152" fillId="32" borderId="80" applyNumberFormat="0" applyProtection="0">
      <alignment vertical="center"/>
    </xf>
    <xf numFmtId="0" fontId="131" fillId="81" borderId="90" applyNumberFormat="0" applyProtection="0">
      <alignment horizontal="left" vertical="top" indent="1"/>
    </xf>
    <xf numFmtId="4" fontId="47" fillId="84" borderId="80" applyNumberFormat="0" applyProtection="0">
      <alignment horizontal="right" vertical="center"/>
    </xf>
    <xf numFmtId="0" fontId="124" fillId="76" borderId="140" applyNumberFormat="0" applyAlignment="0" applyProtection="0"/>
    <xf numFmtId="4" fontId="47" fillId="84" borderId="80" applyNumberFormat="0" applyProtection="0">
      <alignment horizontal="right" vertical="center"/>
    </xf>
    <xf numFmtId="4" fontId="47" fillId="85" borderId="103" applyNumberFormat="0" applyProtection="0">
      <alignment horizontal="right" vertical="center"/>
    </xf>
    <xf numFmtId="0" fontId="12" fillId="94" borderId="80" applyNumberFormat="0" applyProtection="0">
      <alignment horizontal="left" vertical="top" indent="1"/>
    </xf>
    <xf numFmtId="4" fontId="47" fillId="92" borderId="139" applyNumberFormat="0" applyProtection="0">
      <alignment horizontal="right" vertical="center"/>
    </xf>
    <xf numFmtId="4" fontId="45" fillId="142" borderId="80" applyNumberFormat="0" applyProtection="0">
      <alignment horizontal="right" vertical="center"/>
    </xf>
    <xf numFmtId="0" fontId="12" fillId="92" borderId="90" applyNumberFormat="0" applyProtection="0">
      <alignment horizontal="left" vertical="center" indent="1"/>
    </xf>
    <xf numFmtId="0" fontId="12" fillId="94" borderId="80" applyNumberFormat="0" applyProtection="0">
      <alignment horizontal="left" vertical="top" indent="1"/>
    </xf>
    <xf numFmtId="4" fontId="153" fillId="148" borderId="80" applyNumberFormat="0" applyProtection="0">
      <alignment vertical="center"/>
    </xf>
    <xf numFmtId="4" fontId="129" fillId="92" borderId="109" applyNumberFormat="0" applyProtection="0">
      <alignment horizontal="left" vertical="center" indent="1"/>
    </xf>
    <xf numFmtId="4" fontId="152" fillId="32" borderId="80" applyNumberFormat="0" applyProtection="0">
      <alignment vertical="center"/>
    </xf>
    <xf numFmtId="4" fontId="45" fillId="28" borderId="80" applyNumberFormat="0" applyProtection="0">
      <alignment horizontal="right" vertical="center"/>
    </xf>
    <xf numFmtId="4" fontId="47" fillId="86" borderId="103" applyNumberFormat="0" applyProtection="0">
      <alignment horizontal="right" vertical="center"/>
    </xf>
    <xf numFmtId="4" fontId="47" fillId="90" borderId="80" applyNumberFormat="0" applyProtection="0">
      <alignment horizontal="right" vertical="center"/>
    </xf>
    <xf numFmtId="4" fontId="47" fillId="87" borderId="80" applyNumberFormat="0" applyProtection="0">
      <alignment horizontal="right" vertical="center"/>
    </xf>
    <xf numFmtId="4" fontId="110" fillId="92" borderId="103" applyNumberFormat="0" applyProtection="0">
      <alignment horizontal="right" vertical="center"/>
    </xf>
    <xf numFmtId="4" fontId="46" fillId="108" borderId="98" applyNumberFormat="0" applyProtection="0">
      <alignment horizontal="left" vertical="center" indent="1"/>
    </xf>
    <xf numFmtId="0" fontId="12" fillId="96" borderId="82" applyNumberFormat="0" applyFont="0" applyAlignment="0" applyProtection="0"/>
    <xf numFmtId="0" fontId="136" fillId="123" borderId="95" applyNumberFormat="0" applyAlignment="0" applyProtection="0"/>
    <xf numFmtId="165" fontId="12" fillId="0" borderId="0" applyFont="0" applyFill="0" applyBorder="0" applyAlignment="0" applyProtection="0"/>
    <xf numFmtId="4" fontId="47" fillId="88" borderId="80" applyNumberFormat="0" applyProtection="0">
      <alignment horizontal="right" vertical="center"/>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7" fontId="8" fillId="0" borderId="0" applyFont="0" applyFill="0" applyBorder="0" applyAlignment="0" applyProtection="0"/>
    <xf numFmtId="4" fontId="45" fillId="141" borderId="80" applyNumberFormat="0" applyProtection="0">
      <alignment horizontal="right" vertical="center"/>
    </xf>
    <xf numFmtId="0" fontId="136" fillId="123" borderId="85" applyNumberFormat="0" applyAlignment="0" applyProtection="0"/>
    <xf numFmtId="4" fontId="47" fillId="87" borderId="80" applyNumberFormat="0" applyProtection="0">
      <alignment horizontal="right" vertical="center"/>
    </xf>
    <xf numFmtId="4" fontId="47" fillId="92" borderId="90" applyNumberFormat="0" applyProtection="0">
      <alignment horizontal="right" vertical="center"/>
    </xf>
    <xf numFmtId="0" fontId="12" fillId="93" borderId="90" applyNumberFormat="0" applyProtection="0">
      <alignment horizontal="left" vertical="center" indent="1"/>
    </xf>
    <xf numFmtId="4" fontId="44" fillId="80" borderId="80" applyNumberFormat="0" applyProtection="0">
      <alignment vertical="center"/>
    </xf>
    <xf numFmtId="4" fontId="129" fillId="92" borderId="119" applyNumberFormat="0" applyProtection="0">
      <alignment horizontal="left" vertical="center" indent="1"/>
    </xf>
    <xf numFmtId="0" fontId="124" fillId="76" borderId="114" applyNumberFormat="0" applyAlignment="0" applyProtection="0"/>
    <xf numFmtId="4" fontId="47" fillId="84" borderId="80" applyNumberFormat="0" applyProtection="0">
      <alignment horizontal="right" vertical="center"/>
    </xf>
    <xf numFmtId="0" fontId="129" fillId="94" borderId="90" applyNumberFormat="0" applyProtection="0">
      <alignment horizontal="left" vertical="top" indent="1"/>
    </xf>
    <xf numFmtId="4" fontId="131" fillId="96" borderId="103" applyNumberFormat="0" applyProtection="0">
      <alignment vertical="center"/>
    </xf>
    <xf numFmtId="188" fontId="12" fillId="93" borderId="80" applyNumberFormat="0" applyProtection="0">
      <alignment horizontal="left" vertical="center" indent="1"/>
    </xf>
    <xf numFmtId="188" fontId="131" fillId="81" borderId="80" applyNumberFormat="0" applyProtection="0">
      <alignment horizontal="left" vertical="top" indent="1"/>
    </xf>
    <xf numFmtId="188" fontId="132" fillId="80" borderId="80" applyNumberFormat="0" applyProtection="0">
      <alignment horizontal="left" vertical="top" indent="1"/>
    </xf>
    <xf numFmtId="4" fontId="138" fillId="24" borderId="118" applyNumberFormat="0" applyProtection="0">
      <alignment horizontal="right" vertical="center"/>
    </xf>
    <xf numFmtId="4" fontId="129" fillId="92" borderId="96" applyNumberFormat="0" applyProtection="0">
      <alignment horizontal="left" vertical="center" indent="1"/>
    </xf>
    <xf numFmtId="0" fontId="131" fillId="81" borderId="80" applyNumberFormat="0" applyProtection="0">
      <alignment horizontal="left" vertical="top" indent="1"/>
    </xf>
    <xf numFmtId="4" fontId="47" fillId="90" borderId="80" applyNumberFormat="0" applyProtection="0">
      <alignment horizontal="right" vertical="center"/>
    </xf>
    <xf numFmtId="0" fontId="143" fillId="99" borderId="104" applyNumberFormat="0" applyAlignment="0" applyProtection="0"/>
    <xf numFmtId="4" fontId="47" fillId="84" borderId="80" applyNumberFormat="0" applyProtection="0">
      <alignment horizontal="right" vertical="center"/>
    </xf>
    <xf numFmtId="4" fontId="110" fillId="92" borderId="103" applyNumberFormat="0" applyProtection="0">
      <alignment horizontal="right" vertical="center"/>
    </xf>
    <xf numFmtId="0" fontId="12" fillId="81" borderId="113" applyNumberFormat="0" applyProtection="0">
      <alignment horizontal="left" vertical="center" indent="1"/>
    </xf>
    <xf numFmtId="4" fontId="47" fillId="96" borderId="80" applyNumberFormat="0" applyProtection="0">
      <alignment horizontal="left" vertical="center" indent="1"/>
    </xf>
    <xf numFmtId="0" fontId="127" fillId="99" borderId="129" applyNumberFormat="0" applyAlignment="0" applyProtection="0"/>
    <xf numFmtId="0" fontId="129" fillId="127" borderId="95" applyNumberFormat="0" applyProtection="0">
      <alignment horizontal="left" vertical="center" indent="1"/>
    </xf>
    <xf numFmtId="4" fontId="47" fillId="88" borderId="90" applyNumberFormat="0" applyProtection="0">
      <alignment horizontal="right" vertical="center"/>
    </xf>
    <xf numFmtId="4" fontId="129" fillId="32" borderId="85" applyNumberFormat="0" applyProtection="0">
      <alignment horizontal="left" vertical="center" indent="1"/>
    </xf>
    <xf numFmtId="4" fontId="47" fillId="85" borderId="90" applyNumberFormat="0" applyProtection="0">
      <alignment horizontal="right" vertical="center"/>
    </xf>
    <xf numFmtId="4" fontId="46" fillId="32" borderId="80" applyNumberFormat="0" applyProtection="0">
      <alignment vertical="center"/>
    </xf>
    <xf numFmtId="4" fontId="129" fillId="84" borderId="96" applyNumberFormat="0" applyProtection="0">
      <alignment horizontal="right" vertical="center"/>
    </xf>
    <xf numFmtId="0" fontId="124" fillId="76" borderId="81" applyNumberFormat="0" applyAlignment="0" applyProtection="0"/>
    <xf numFmtId="0" fontId="12" fillId="81" borderId="80" applyNumberFormat="0" applyProtection="0">
      <alignment horizontal="left" vertical="center" indent="1"/>
    </xf>
    <xf numFmtId="4" fontId="47" fillId="89" borderId="90" applyNumberFormat="0" applyProtection="0">
      <alignment horizontal="right" vertical="center"/>
    </xf>
    <xf numFmtId="0" fontId="131" fillId="81" borderId="103" applyNumberFormat="0" applyProtection="0">
      <alignment horizontal="left" vertical="top" indent="1"/>
    </xf>
    <xf numFmtId="4" fontId="129" fillId="92" borderId="86" applyNumberFormat="0" applyProtection="0">
      <alignment horizontal="left" vertical="center" indent="1"/>
    </xf>
    <xf numFmtId="4" fontId="45" fillId="108" borderId="80" applyNumberFormat="0" applyProtection="0">
      <alignment horizontal="right" vertical="center"/>
    </xf>
    <xf numFmtId="4" fontId="129" fillId="88" borderId="85" applyNumberFormat="0" applyProtection="0">
      <alignment horizontal="right" vertical="center"/>
    </xf>
    <xf numFmtId="4" fontId="47" fillId="88" borderId="80" applyNumberFormat="0" applyProtection="0">
      <alignment horizontal="right" vertical="center"/>
    </xf>
    <xf numFmtId="0" fontId="12" fillId="94" borderId="80" applyNumberFormat="0" applyProtection="0">
      <alignment horizontal="left" vertical="center" indent="1"/>
    </xf>
    <xf numFmtId="4" fontId="47" fillId="83" borderId="80" applyNumberFormat="0" applyProtection="0">
      <alignment horizontal="right" vertical="center"/>
    </xf>
    <xf numFmtId="0" fontId="129" fillId="94" borderId="103" applyNumberFormat="0" applyProtection="0">
      <alignment horizontal="left" vertical="top" indent="1"/>
    </xf>
    <xf numFmtId="4" fontId="45" fillId="148" borderId="80" applyNumberFormat="0" applyProtection="0">
      <alignment vertical="center"/>
    </xf>
    <xf numFmtId="4" fontId="153" fillId="148" borderId="80" applyNumberFormat="0" applyProtection="0">
      <alignment vertical="center"/>
    </xf>
    <xf numFmtId="0" fontId="124" fillId="76" borderId="81" applyNumberFormat="0" applyAlignment="0" applyProtection="0"/>
    <xf numFmtId="4" fontId="45" fillId="144" borderId="90" applyNumberFormat="0" applyProtection="0">
      <alignment horizontal="right" vertical="center"/>
    </xf>
    <xf numFmtId="0" fontId="136" fillId="123" borderId="131" applyNumberFormat="0" applyAlignment="0" applyProtection="0"/>
    <xf numFmtId="0" fontId="117" fillId="106" borderId="114" applyNumberFormat="0" applyAlignment="0" applyProtection="0"/>
    <xf numFmtId="4" fontId="129" fillId="87" borderId="118" applyNumberFormat="0" applyProtection="0">
      <alignment horizontal="right" vertical="center"/>
    </xf>
    <xf numFmtId="0" fontId="12" fillId="92" borderId="80" applyNumberFormat="0" applyProtection="0">
      <alignment horizontal="left" vertical="center" indent="1"/>
    </xf>
    <xf numFmtId="4" fontId="46" fillId="108" borderId="121" applyNumberFormat="0" applyProtection="0">
      <alignment horizontal="left" vertical="center" indent="1"/>
    </xf>
    <xf numFmtId="0" fontId="131" fillId="96" borderId="80" applyNumberFormat="0" applyProtection="0">
      <alignment horizontal="left" vertical="top" indent="1"/>
    </xf>
    <xf numFmtId="4" fontId="129" fillId="81" borderId="108" applyNumberFormat="0" applyProtection="0">
      <alignment horizontal="right" vertical="center"/>
    </xf>
    <xf numFmtId="4" fontId="153" fillId="148" borderId="80" applyNumberFormat="0" applyProtection="0">
      <alignment vertical="center"/>
    </xf>
    <xf numFmtId="4" fontId="129" fillId="111" borderId="85" applyNumberFormat="0" applyProtection="0">
      <alignment horizontal="left" vertical="center" indent="1"/>
    </xf>
    <xf numFmtId="4" fontId="45" fillId="148" borderId="80" applyNumberFormat="0" applyProtection="0">
      <alignment vertical="center"/>
    </xf>
    <xf numFmtId="4" fontId="47" fillId="82" borderId="126" applyNumberFormat="0" applyProtection="0">
      <alignment horizontal="right" vertical="center"/>
    </xf>
    <xf numFmtId="0" fontId="12" fillId="92" borderId="103" applyNumberFormat="0" applyProtection="0">
      <alignment horizontal="left" vertical="top" indent="1"/>
    </xf>
    <xf numFmtId="0" fontId="124" fillId="76" borderId="81" applyNumberFormat="0" applyAlignment="0" applyProtection="0"/>
    <xf numFmtId="4" fontId="47" fillId="83" borderId="80" applyNumberFormat="0" applyProtection="0">
      <alignment horizontal="right" vertical="center"/>
    </xf>
    <xf numFmtId="0" fontId="12" fillId="92" borderId="80" applyNumberFormat="0" applyProtection="0">
      <alignment horizontal="left" vertical="center" indent="1"/>
    </xf>
    <xf numFmtId="188" fontId="136" fillId="123" borderId="75" applyNumberFormat="0" applyAlignment="0" applyProtection="0"/>
    <xf numFmtId="4" fontId="47" fillId="87" borderId="90" applyNumberFormat="0" applyProtection="0">
      <alignment horizontal="right" vertical="center"/>
    </xf>
    <xf numFmtId="0" fontId="12" fillId="92" borderId="80" applyNumberFormat="0" applyProtection="0">
      <alignment horizontal="left" vertical="top" indent="1"/>
    </xf>
    <xf numFmtId="4" fontId="109" fillId="80" borderId="90" applyNumberFormat="0" applyProtection="0">
      <alignment vertical="center"/>
    </xf>
    <xf numFmtId="4" fontId="45" fillId="142" borderId="80" applyNumberFormat="0" applyProtection="0">
      <alignment horizontal="right" vertical="center"/>
    </xf>
    <xf numFmtId="4" fontId="111" fillId="109" borderId="88" applyNumberFormat="0" applyProtection="0">
      <alignment horizontal="left" vertical="center" indent="1"/>
    </xf>
    <xf numFmtId="0" fontId="12" fillId="93" borderId="113" applyNumberFormat="0" applyProtection="0">
      <alignment horizontal="left" vertical="top" indent="1"/>
    </xf>
    <xf numFmtId="0" fontId="12" fillId="93" borderId="80" applyNumberFormat="0" applyProtection="0">
      <alignment horizontal="left" vertical="top" indent="1"/>
    </xf>
    <xf numFmtId="0" fontId="12" fillId="94" borderId="80" applyNumberFormat="0" applyProtection="0">
      <alignment horizontal="left" vertical="center" indent="1"/>
    </xf>
    <xf numFmtId="188" fontId="12" fillId="81" borderId="80" applyNumberFormat="0" applyProtection="0">
      <alignment horizontal="left" vertical="top" indent="1"/>
    </xf>
    <xf numFmtId="4" fontId="47" fillId="89" borderId="70" applyNumberFormat="0" applyProtection="0">
      <alignment horizontal="right" vertical="center"/>
    </xf>
    <xf numFmtId="0" fontId="117" fillId="106" borderId="71" applyNumberFormat="0" applyAlignment="0" applyProtection="0"/>
    <xf numFmtId="0" fontId="12" fillId="92" borderId="70" applyNumberFormat="0" applyProtection="0">
      <alignment horizontal="left" vertical="center" indent="1"/>
    </xf>
    <xf numFmtId="4" fontId="47" fillId="83" borderId="70" applyNumberFormat="0" applyProtection="0">
      <alignment horizontal="right" vertical="center"/>
    </xf>
    <xf numFmtId="0" fontId="131" fillId="81" borderId="80" applyNumberFormat="0" applyProtection="0">
      <alignment horizontal="left" vertical="top" indent="1"/>
    </xf>
    <xf numFmtId="0" fontId="129" fillId="75" borderId="75" applyNumberFormat="0" applyFont="0" applyAlignment="0" applyProtection="0"/>
    <xf numFmtId="4" fontId="46" fillId="108" borderId="70" applyNumberFormat="0" applyProtection="0">
      <alignment horizontal="left" vertical="center" indent="1"/>
    </xf>
    <xf numFmtId="0" fontId="127" fillId="106" borderId="73" applyNumberFormat="0" applyAlignment="0" applyProtection="0"/>
    <xf numFmtId="4" fontId="46" fillId="108" borderId="70" applyNumberFormat="0" applyProtection="0">
      <alignment horizontal="left" vertical="center" indent="1"/>
    </xf>
    <xf numFmtId="4" fontId="111" fillId="109" borderId="78" applyNumberFormat="0" applyProtection="0">
      <alignment horizontal="left" vertical="center" indent="1"/>
    </xf>
    <xf numFmtId="4" fontId="45" fillId="108" borderId="70" applyNumberFormat="0" applyProtection="0">
      <alignment horizontal="right" vertical="center"/>
    </xf>
    <xf numFmtId="0" fontId="47" fillId="96" borderId="70" applyNumberFormat="0" applyProtection="0">
      <alignment horizontal="left" vertical="top" indent="1"/>
    </xf>
    <xf numFmtId="4" fontId="47" fillId="88" borderId="70" applyNumberFormat="0" applyProtection="0">
      <alignment horizontal="right" vertical="center"/>
    </xf>
    <xf numFmtId="4" fontId="129" fillId="91" borderId="76" applyNumberFormat="0" applyProtection="0">
      <alignment horizontal="left" vertical="center" indent="1"/>
    </xf>
    <xf numFmtId="4" fontId="46" fillId="108" borderId="70" applyNumberFormat="0" applyProtection="0">
      <alignment horizontal="left" vertical="center" indent="1"/>
    </xf>
    <xf numFmtId="4" fontId="129" fillId="81" borderId="76" applyNumberFormat="0" applyProtection="0">
      <alignment horizontal="left" vertical="center" indent="1"/>
    </xf>
    <xf numFmtId="4" fontId="129" fillId="91" borderId="76" applyNumberFormat="0" applyProtection="0">
      <alignment horizontal="left" vertical="center" indent="1"/>
    </xf>
    <xf numFmtId="4" fontId="44" fillId="80" borderId="70" applyNumberFormat="0" applyProtection="0">
      <alignment horizontal="left" vertical="center" indent="1"/>
    </xf>
    <xf numFmtId="0" fontId="129" fillId="92" borderId="85" applyNumberFormat="0" applyProtection="0">
      <alignment horizontal="left" vertical="center" indent="1"/>
    </xf>
    <xf numFmtId="4" fontId="47" fillId="96" borderId="70" applyNumberFormat="0" applyProtection="0">
      <alignment vertical="center"/>
    </xf>
    <xf numFmtId="0" fontId="12" fillId="93" borderId="70" applyNumberFormat="0" applyProtection="0">
      <alignment horizontal="left" vertical="center" indent="1"/>
    </xf>
    <xf numFmtId="4" fontId="47" fillId="96" borderId="70" applyNumberFormat="0" applyProtection="0">
      <alignment vertical="center"/>
    </xf>
    <xf numFmtId="0" fontId="127" fillId="106" borderId="73" applyNumberFormat="0" applyAlignment="0" applyProtection="0"/>
    <xf numFmtId="4" fontId="47" fillId="88" borderId="70" applyNumberFormat="0" applyProtection="0">
      <alignment horizontal="right" vertical="center"/>
    </xf>
    <xf numFmtId="0" fontId="129" fillId="92" borderId="75" applyNumberFormat="0" applyProtection="0">
      <alignment horizontal="left" vertical="center" indent="1"/>
    </xf>
    <xf numFmtId="4" fontId="47" fillId="89" borderId="70" applyNumberFormat="0" applyProtection="0">
      <alignment horizontal="right" vertical="center"/>
    </xf>
    <xf numFmtId="0" fontId="129" fillId="93" borderId="70" applyNumberFormat="0" applyProtection="0">
      <alignment horizontal="left" vertical="top" indent="1"/>
    </xf>
    <xf numFmtId="4" fontId="110" fillId="96" borderId="70" applyNumberFormat="0" applyProtection="0">
      <alignment vertical="center"/>
    </xf>
    <xf numFmtId="4" fontId="45" fillId="148" borderId="70" applyNumberFormat="0" applyProtection="0">
      <alignment vertical="center"/>
    </xf>
    <xf numFmtId="4" fontId="47" fillId="90" borderId="70" applyNumberFormat="0" applyProtection="0">
      <alignment horizontal="right" vertical="center"/>
    </xf>
    <xf numFmtId="4" fontId="129" fillId="88" borderId="75" applyNumberFormat="0" applyProtection="0">
      <alignment horizontal="right" vertical="center"/>
    </xf>
    <xf numFmtId="4" fontId="47" fillId="88" borderId="70" applyNumberFormat="0" applyProtection="0">
      <alignment horizontal="right" vertical="center"/>
    </xf>
    <xf numFmtId="0" fontId="12" fillId="75" borderId="72" applyNumberFormat="0" applyFont="0" applyAlignment="0" applyProtection="0"/>
    <xf numFmtId="4" fontId="46" fillId="108" borderId="70" applyNumberFormat="0" applyProtection="0">
      <alignment horizontal="left" vertical="center" indent="1"/>
    </xf>
    <xf numFmtId="4" fontId="129" fillId="111" borderId="75" applyNumberFormat="0" applyProtection="0">
      <alignment horizontal="left" vertical="center" indent="1"/>
    </xf>
    <xf numFmtId="4" fontId="110" fillId="92" borderId="70" applyNumberFormat="0" applyProtection="0">
      <alignment horizontal="right" vertical="center"/>
    </xf>
    <xf numFmtId="0" fontId="12" fillId="92" borderId="70" applyNumberFormat="0" applyProtection="0">
      <alignment horizontal="left" vertical="center" indent="1"/>
    </xf>
    <xf numFmtId="0" fontId="12" fillId="92" borderId="70" applyNumberFormat="0" applyProtection="0">
      <alignment horizontal="left" vertical="center" indent="1"/>
    </xf>
    <xf numFmtId="4" fontId="47" fillId="81" borderId="70" applyNumberFormat="0" applyProtection="0">
      <alignment horizontal="right" vertical="center"/>
    </xf>
    <xf numFmtId="4" fontId="44" fillId="80" borderId="70" applyNumberFormat="0" applyProtection="0">
      <alignment horizontal="left" vertical="center" indent="1"/>
    </xf>
    <xf numFmtId="4" fontId="44" fillId="80" borderId="70" applyNumberFormat="0" applyProtection="0">
      <alignment vertical="center"/>
    </xf>
    <xf numFmtId="0" fontId="129" fillId="92" borderId="70" applyNumberFormat="0" applyProtection="0">
      <alignment horizontal="left" vertical="top" indent="1"/>
    </xf>
    <xf numFmtId="0" fontId="129" fillId="94" borderId="70" applyNumberFormat="0" applyProtection="0">
      <alignment horizontal="left" vertical="top" indent="1"/>
    </xf>
    <xf numFmtId="0" fontId="129" fillId="81" borderId="70" applyNumberFormat="0" applyProtection="0">
      <alignment horizontal="left" vertical="top" indent="1"/>
    </xf>
    <xf numFmtId="0" fontId="129" fillId="93" borderId="70" applyNumberFormat="0" applyProtection="0">
      <alignment horizontal="left" vertical="top" indent="1"/>
    </xf>
    <xf numFmtId="4" fontId="129" fillId="111" borderId="75" applyNumberFormat="0" applyProtection="0">
      <alignment horizontal="left" vertical="center" indent="1"/>
    </xf>
    <xf numFmtId="4" fontId="47" fillId="86" borderId="70" applyNumberFormat="0" applyProtection="0">
      <alignment horizontal="right" vertical="center"/>
    </xf>
    <xf numFmtId="4" fontId="47" fillId="84" borderId="70" applyNumberFormat="0" applyProtection="0">
      <alignment horizontal="right" vertical="center"/>
    </xf>
    <xf numFmtId="4" fontId="45" fillId="145" borderId="70" applyNumberFormat="0" applyProtection="0">
      <alignment horizontal="right" vertical="center"/>
    </xf>
    <xf numFmtId="4" fontId="45" fillId="98" borderId="70" applyNumberFormat="0" applyProtection="0">
      <alignment horizontal="right" vertical="center"/>
    </xf>
    <xf numFmtId="4" fontId="45" fillId="110" borderId="70" applyNumberFormat="0" applyProtection="0">
      <alignment horizontal="right" vertical="center"/>
    </xf>
    <xf numFmtId="0" fontId="44" fillId="80" borderId="70" applyNumberFormat="0" applyProtection="0">
      <alignment horizontal="left" vertical="top" indent="1"/>
    </xf>
    <xf numFmtId="4" fontId="47" fillId="81" borderId="70" applyNumberFormat="0" applyProtection="0">
      <alignment horizontal="left" vertical="center" indent="1"/>
    </xf>
    <xf numFmtId="0" fontId="12" fillId="93" borderId="70" applyNumberFormat="0" applyProtection="0">
      <alignment horizontal="left" vertical="top" indent="1"/>
    </xf>
    <xf numFmtId="0" fontId="12" fillId="94" borderId="70" applyNumberFormat="0" applyProtection="0">
      <alignment horizontal="left" vertical="top" indent="1"/>
    </xf>
    <xf numFmtId="4" fontId="129" fillId="81" borderId="76" applyNumberFormat="0" applyProtection="0">
      <alignment horizontal="left" vertical="center" indent="1"/>
    </xf>
    <xf numFmtId="4" fontId="129" fillId="92" borderId="76" applyNumberFormat="0" applyProtection="0">
      <alignment horizontal="left" vertical="center" indent="1"/>
    </xf>
    <xf numFmtId="4" fontId="129" fillId="89" borderId="85" applyNumberFormat="0" applyProtection="0">
      <alignment horizontal="right" vertical="center"/>
    </xf>
    <xf numFmtId="4" fontId="111" fillId="109" borderId="78" applyNumberFormat="0" applyProtection="0">
      <alignment horizontal="left" vertical="center" indent="1"/>
    </xf>
    <xf numFmtId="4" fontId="129" fillId="111" borderId="75" applyNumberFormat="0" applyProtection="0">
      <alignment horizontal="left" vertical="center" indent="1"/>
    </xf>
    <xf numFmtId="4" fontId="110" fillId="92" borderId="70" applyNumberFormat="0" applyProtection="0">
      <alignment horizontal="right" vertical="center"/>
    </xf>
    <xf numFmtId="0" fontId="129" fillId="94" borderId="75" applyNumberFormat="0" applyProtection="0">
      <alignment horizontal="left" vertical="center" indent="1"/>
    </xf>
    <xf numFmtId="0" fontId="129" fillId="127" borderId="75" applyNumberFormat="0" applyProtection="0">
      <alignment horizontal="left" vertical="center" indent="1"/>
    </xf>
    <xf numFmtId="4" fontId="46" fillId="108" borderId="70" applyNumberFormat="0" applyProtection="0">
      <alignment horizontal="left" vertical="center" indent="1"/>
    </xf>
    <xf numFmtId="0" fontId="12" fillId="81" borderId="70" applyNumberFormat="0" applyProtection="0">
      <alignment horizontal="left" vertical="center" indent="1"/>
    </xf>
    <xf numFmtId="0" fontId="12" fillId="93" borderId="70" applyNumberFormat="0" applyProtection="0">
      <alignment horizontal="left" vertical="center" indent="1"/>
    </xf>
    <xf numFmtId="4" fontId="47" fillId="81" borderId="70" applyNumberFormat="0" applyProtection="0">
      <alignment horizontal="right" vertical="center"/>
    </xf>
    <xf numFmtId="4" fontId="45" fillId="143" borderId="70" applyNumberFormat="0" applyProtection="0">
      <alignment horizontal="right" vertical="center"/>
    </xf>
    <xf numFmtId="4" fontId="45" fillId="143" borderId="70" applyNumberFormat="0" applyProtection="0">
      <alignment horizontal="right" vertical="center"/>
    </xf>
    <xf numFmtId="4" fontId="44" fillId="80" borderId="70" applyNumberFormat="0" applyProtection="0">
      <alignment horizontal="left" vertical="center" indent="1"/>
    </xf>
    <xf numFmtId="0" fontId="132" fillId="80" borderId="70" applyNumberFormat="0" applyProtection="0">
      <alignment horizontal="left" vertical="top" indent="1"/>
    </xf>
    <xf numFmtId="0" fontId="129" fillId="94" borderId="70" applyNumberFormat="0" applyProtection="0">
      <alignment horizontal="left" vertical="top" indent="1"/>
    </xf>
    <xf numFmtId="0" fontId="129" fillId="81" borderId="70" applyNumberFormat="0" applyProtection="0">
      <alignment horizontal="left" vertical="top" indent="1"/>
    </xf>
    <xf numFmtId="4" fontId="47" fillId="81" borderId="70" applyNumberFormat="0" applyProtection="0">
      <alignment horizontal="right" vertical="center"/>
    </xf>
    <xf numFmtId="4" fontId="47" fillId="90" borderId="70" applyNumberFormat="0" applyProtection="0">
      <alignment horizontal="right" vertical="center"/>
    </xf>
    <xf numFmtId="4" fontId="154" fillId="148" borderId="70" applyNumberFormat="0" applyProtection="0">
      <alignment horizontal="right" vertical="center"/>
    </xf>
    <xf numFmtId="4" fontId="47" fillId="81" borderId="70" applyNumberFormat="0" applyProtection="0">
      <alignment horizontal="left" vertical="center" indent="1"/>
    </xf>
    <xf numFmtId="0" fontId="12" fillId="92" borderId="70" applyNumberFormat="0" applyProtection="0">
      <alignment horizontal="left" vertical="center" indent="1"/>
    </xf>
    <xf numFmtId="4" fontId="47" fillId="90" borderId="70" applyNumberFormat="0" applyProtection="0">
      <alignment horizontal="right" vertical="center"/>
    </xf>
    <xf numFmtId="4" fontId="109" fillId="80" borderId="70" applyNumberFormat="0" applyProtection="0">
      <alignment vertical="center"/>
    </xf>
    <xf numFmtId="4" fontId="46" fillId="32" borderId="70" applyNumberFormat="0" applyProtection="0">
      <alignment vertical="center"/>
    </xf>
    <xf numFmtId="4" fontId="47" fillId="83" borderId="70" applyNumberFormat="0" applyProtection="0">
      <alignment horizontal="right" vertical="center"/>
    </xf>
    <xf numFmtId="4" fontId="47" fillId="87" borderId="70" applyNumberFormat="0" applyProtection="0">
      <alignment horizontal="right" vertical="center"/>
    </xf>
    <xf numFmtId="4" fontId="129" fillId="87" borderId="75" applyNumberFormat="0" applyProtection="0">
      <alignment horizontal="right" vertical="center"/>
    </xf>
    <xf numFmtId="0" fontId="129" fillId="93" borderId="70" applyNumberFormat="0" applyProtection="0">
      <alignment horizontal="left" vertical="top" indent="1"/>
    </xf>
    <xf numFmtId="4" fontId="47" fillId="86" borderId="70" applyNumberFormat="0" applyProtection="0">
      <alignment horizontal="right" vertical="center"/>
    </xf>
    <xf numFmtId="4" fontId="47" fillId="86" borderId="70" applyNumberFormat="0" applyProtection="0">
      <alignment horizontal="right" vertical="center"/>
    </xf>
    <xf numFmtId="4" fontId="47" fillId="92" borderId="70" applyNumberFormat="0" applyProtection="0">
      <alignment horizontal="right" vertical="center"/>
    </xf>
    <xf numFmtId="4" fontId="129" fillId="88" borderId="75" applyNumberFormat="0" applyProtection="0">
      <alignment horizontal="right" vertical="center"/>
    </xf>
    <xf numFmtId="4" fontId="45" fillId="108" borderId="70" applyNumberFormat="0" applyProtection="0">
      <alignment horizontal="right" vertical="center"/>
    </xf>
    <xf numFmtId="4" fontId="45" fillId="108" borderId="70" applyNumberFormat="0" applyProtection="0">
      <alignment horizontal="right" vertical="center"/>
    </xf>
    <xf numFmtId="4" fontId="45" fillId="144" borderId="70" applyNumberFormat="0" applyProtection="0">
      <alignment horizontal="right" vertical="center"/>
    </xf>
    <xf numFmtId="4" fontId="45" fillId="144" borderId="70" applyNumberFormat="0" applyProtection="0">
      <alignment horizontal="right" vertical="center"/>
    </xf>
    <xf numFmtId="4" fontId="47" fillId="82" borderId="70" applyNumberFormat="0" applyProtection="0">
      <alignment horizontal="right" vertical="center"/>
    </xf>
    <xf numFmtId="4" fontId="131" fillId="99" borderId="70" applyNumberFormat="0" applyProtection="0">
      <alignment horizontal="left" vertical="center" indent="1"/>
    </xf>
    <xf numFmtId="0" fontId="124" fillId="76" borderId="71" applyNumberFormat="0" applyAlignment="0" applyProtection="0"/>
    <xf numFmtId="0" fontId="124" fillId="76" borderId="71" applyNumberFormat="0" applyAlignment="0" applyProtection="0"/>
    <xf numFmtId="4" fontId="45" fillId="142" borderId="70" applyNumberFormat="0" applyProtection="0">
      <alignment horizontal="right" vertical="center"/>
    </xf>
    <xf numFmtId="0" fontId="12" fillId="81" borderId="70" applyNumberFormat="0" applyProtection="0">
      <alignment horizontal="left" vertical="center" indent="1"/>
    </xf>
    <xf numFmtId="0" fontId="131" fillId="81" borderId="70" applyNumberFormat="0" applyProtection="0">
      <alignment horizontal="left" vertical="top" indent="1"/>
    </xf>
    <xf numFmtId="4" fontId="112" fillId="92" borderId="70" applyNumberFormat="0" applyProtection="0">
      <alignment horizontal="right" vertical="center"/>
    </xf>
    <xf numFmtId="0" fontId="129" fillId="92" borderId="75" applyNumberFormat="0" applyProtection="0">
      <alignment horizontal="left" vertical="center" indent="1"/>
    </xf>
    <xf numFmtId="4" fontId="47" fillId="89" borderId="70" applyNumberFormat="0" applyProtection="0">
      <alignment horizontal="right" vertical="center"/>
    </xf>
    <xf numFmtId="0" fontId="12" fillId="94" borderId="70" applyNumberFormat="0" applyProtection="0">
      <alignment horizontal="left" vertical="center" indent="1"/>
    </xf>
    <xf numFmtId="4" fontId="12" fillId="93" borderId="76" applyNumberFormat="0" applyProtection="0">
      <alignment horizontal="left" vertical="center" indent="1"/>
    </xf>
    <xf numFmtId="0" fontId="129" fillId="127" borderId="75" applyNumberFormat="0" applyProtection="0">
      <alignment horizontal="left" vertical="center" indent="1"/>
    </xf>
    <xf numFmtId="0" fontId="124" fillId="76" borderId="75" applyNumberFormat="0" applyAlignment="0" applyProtection="0"/>
    <xf numFmtId="4" fontId="129" fillId="88" borderId="75" applyNumberFormat="0" applyProtection="0">
      <alignment horizontal="right" vertical="center"/>
    </xf>
    <xf numFmtId="4" fontId="110" fillId="96" borderId="70" applyNumberFormat="0" applyProtection="0">
      <alignment vertical="center"/>
    </xf>
    <xf numFmtId="4" fontId="46" fillId="108" borderId="70" applyNumberFormat="0" applyProtection="0">
      <alignment horizontal="left" vertical="center" indent="1"/>
    </xf>
    <xf numFmtId="4" fontId="47" fillId="96" borderId="70" applyNumberFormat="0" applyProtection="0">
      <alignment vertical="center"/>
    </xf>
    <xf numFmtId="0" fontId="12" fillId="75" borderId="72" applyNumberFormat="0" applyFont="0" applyAlignment="0" applyProtection="0"/>
    <xf numFmtId="4" fontId="129" fillId="111" borderId="75" applyNumberFormat="0" applyProtection="0">
      <alignment horizontal="left" vertical="center" indent="1"/>
    </xf>
    <xf numFmtId="4" fontId="129" fillId="81" borderId="75" applyNumberFormat="0" applyProtection="0">
      <alignment horizontal="right" vertical="center"/>
    </xf>
    <xf numFmtId="4" fontId="133" fillId="97" borderId="76" applyNumberFormat="0" applyProtection="0">
      <alignment horizontal="left" vertical="center" indent="1"/>
    </xf>
    <xf numFmtId="4" fontId="47" fillId="96" borderId="70" applyNumberFormat="0" applyProtection="0">
      <alignment vertical="center"/>
    </xf>
    <xf numFmtId="4" fontId="138" fillId="24" borderId="108" applyNumberFormat="0" applyProtection="0">
      <alignment horizontal="right" vertical="center"/>
    </xf>
    <xf numFmtId="4" fontId="45" fillId="146" borderId="70" applyNumberFormat="0" applyProtection="0">
      <alignment horizontal="right" vertical="center"/>
    </xf>
    <xf numFmtId="4" fontId="45" fillId="145" borderId="70" applyNumberFormat="0" applyProtection="0">
      <alignment horizontal="right" vertical="center"/>
    </xf>
    <xf numFmtId="4" fontId="46" fillId="108" borderId="78" applyNumberFormat="0" applyProtection="0">
      <alignment horizontal="left" vertical="center" indent="1"/>
    </xf>
    <xf numFmtId="0" fontId="129" fillId="99" borderId="75" applyNumberFormat="0" applyProtection="0">
      <alignment horizontal="left" vertical="center" indent="1"/>
    </xf>
    <xf numFmtId="4" fontId="129" fillId="81" borderId="75" applyNumberFormat="0" applyProtection="0">
      <alignment horizontal="right" vertical="center"/>
    </xf>
    <xf numFmtId="4" fontId="12" fillId="93" borderId="76" applyNumberFormat="0" applyProtection="0">
      <alignment horizontal="left" vertical="center" indent="1"/>
    </xf>
    <xf numFmtId="4" fontId="12" fillId="93" borderId="76" applyNumberFormat="0" applyProtection="0">
      <alignment horizontal="left" vertical="center" indent="1"/>
    </xf>
    <xf numFmtId="4" fontId="129" fillId="91" borderId="76" applyNumberFormat="0" applyProtection="0">
      <alignment horizontal="left" vertical="center" indent="1"/>
    </xf>
    <xf numFmtId="4" fontId="129" fillId="90" borderId="75" applyNumberFormat="0" applyProtection="0">
      <alignment horizontal="right" vertical="center"/>
    </xf>
    <xf numFmtId="4" fontId="44" fillId="80" borderId="70" applyNumberFormat="0" applyProtection="0">
      <alignment vertical="center"/>
    </xf>
    <xf numFmtId="0" fontId="12" fillId="94" borderId="70" applyNumberFormat="0" applyProtection="0">
      <alignment horizontal="left" vertical="center" indent="1"/>
    </xf>
    <xf numFmtId="4" fontId="152" fillId="32" borderId="70" applyNumberFormat="0" applyProtection="0">
      <alignment vertical="center"/>
    </xf>
    <xf numFmtId="4" fontId="129" fillId="111" borderId="75" applyNumberFormat="0" applyProtection="0">
      <alignment horizontal="left" vertical="center" indent="1"/>
    </xf>
    <xf numFmtId="4" fontId="46" fillId="32" borderId="70" applyNumberFormat="0" applyProtection="0">
      <alignment vertical="center"/>
    </xf>
    <xf numFmtId="4" fontId="47" fillId="90" borderId="70" applyNumberFormat="0" applyProtection="0">
      <alignment horizontal="right" vertical="center"/>
    </xf>
    <xf numFmtId="4" fontId="45" fillId="145" borderId="70" applyNumberFormat="0" applyProtection="0">
      <alignment horizontal="right" vertical="center"/>
    </xf>
    <xf numFmtId="0" fontId="129" fillId="75" borderId="75" applyNumberFormat="0" applyFont="0" applyAlignment="0" applyProtection="0"/>
    <xf numFmtId="0" fontId="124" fillId="76" borderId="71" applyNumberFormat="0" applyAlignment="0" applyProtection="0"/>
    <xf numFmtId="4" fontId="109" fillId="80" borderId="70" applyNumberFormat="0" applyProtection="0">
      <alignment vertical="center"/>
    </xf>
    <xf numFmtId="0" fontId="129" fillId="92" borderId="70" applyNumberFormat="0" applyProtection="0">
      <alignment horizontal="left" vertical="top" indent="1"/>
    </xf>
    <xf numFmtId="0" fontId="12" fillId="81" borderId="90" applyNumberFormat="0" applyProtection="0">
      <alignment horizontal="left" vertical="top" indent="1"/>
    </xf>
    <xf numFmtId="4" fontId="133" fillId="97" borderId="86" applyNumberFormat="0" applyProtection="0">
      <alignment horizontal="left" vertical="center" indent="1"/>
    </xf>
    <xf numFmtId="0" fontId="12" fillId="92" borderId="70" applyNumberFormat="0" applyProtection="0">
      <alignment horizontal="left" vertical="top" indent="1"/>
    </xf>
    <xf numFmtId="0" fontId="12" fillId="81" borderId="70" applyNumberFormat="0" applyProtection="0">
      <alignment horizontal="left" vertical="top" indent="1"/>
    </xf>
    <xf numFmtId="0" fontId="12" fillId="93" borderId="70" applyNumberFormat="0" applyProtection="0">
      <alignment horizontal="left" vertical="center" indent="1"/>
    </xf>
    <xf numFmtId="4" fontId="47" fillId="81" borderId="70" applyNumberFormat="0" applyProtection="0">
      <alignment horizontal="right" vertical="center"/>
    </xf>
    <xf numFmtId="0" fontId="149" fillId="99" borderId="71" applyNumberFormat="0" applyAlignment="0" applyProtection="0"/>
    <xf numFmtId="0" fontId="117" fillId="106" borderId="71" applyNumberFormat="0" applyAlignment="0" applyProtection="0"/>
    <xf numFmtId="4" fontId="129" fillId="85" borderId="75" applyNumberFormat="0" applyProtection="0">
      <alignment horizontal="right" vertical="center"/>
    </xf>
    <xf numFmtId="4" fontId="129" fillId="82" borderId="75" applyNumberFormat="0" applyProtection="0">
      <alignment horizontal="right" vertical="center"/>
    </xf>
    <xf numFmtId="4" fontId="47" fillId="82" borderId="90" applyNumberFormat="0" applyProtection="0">
      <alignment horizontal="right" vertical="center"/>
    </xf>
    <xf numFmtId="0" fontId="129" fillId="94" borderId="85" applyNumberFormat="0" applyProtection="0">
      <alignment horizontal="left" vertical="center" indent="1"/>
    </xf>
    <xf numFmtId="4" fontId="12" fillId="93" borderId="76" applyNumberFormat="0" applyProtection="0">
      <alignment horizontal="left" vertical="center" indent="1"/>
    </xf>
    <xf numFmtId="4" fontId="12" fillId="93" borderId="76" applyNumberFormat="0" applyProtection="0">
      <alignment horizontal="left" vertical="center" indent="1"/>
    </xf>
    <xf numFmtId="0" fontId="12" fillId="94" borderId="80" applyNumberFormat="0" applyProtection="0">
      <alignment horizontal="left" vertical="center" indent="1"/>
    </xf>
    <xf numFmtId="4" fontId="12" fillId="93" borderId="86" applyNumberFormat="0" applyProtection="0">
      <alignment horizontal="left" vertical="center" indent="1"/>
    </xf>
    <xf numFmtId="4" fontId="47" fillId="96" borderId="80" applyNumberFormat="0" applyProtection="0">
      <alignment horizontal="left" vertical="center" indent="1"/>
    </xf>
    <xf numFmtId="4" fontId="129" fillId="0" borderId="75" applyNumberFormat="0" applyProtection="0">
      <alignment horizontal="right" vertical="center"/>
    </xf>
    <xf numFmtId="0" fontId="12" fillId="81" borderId="80" applyNumberFormat="0" applyProtection="0">
      <alignment horizontal="left" vertical="top" indent="1"/>
    </xf>
    <xf numFmtId="4" fontId="112" fillId="92" borderId="70" applyNumberFormat="0" applyProtection="0">
      <alignment horizontal="right" vertical="center"/>
    </xf>
    <xf numFmtId="4" fontId="129" fillId="111" borderId="75" applyNumberFormat="0" applyProtection="0">
      <alignment horizontal="left" vertical="center" indent="1"/>
    </xf>
    <xf numFmtId="4" fontId="129" fillId="111" borderId="75" applyNumberFormat="0" applyProtection="0">
      <alignment horizontal="left" vertical="center" indent="1"/>
    </xf>
    <xf numFmtId="4" fontId="47" fillId="81" borderId="70" applyNumberFormat="0" applyProtection="0">
      <alignment horizontal="right" vertical="center"/>
    </xf>
    <xf numFmtId="4" fontId="47" fillId="81" borderId="70" applyNumberFormat="0" applyProtection="0">
      <alignment horizontal="right" vertical="center"/>
    </xf>
    <xf numFmtId="4" fontId="45" fillId="144" borderId="70" applyNumberFormat="0" applyProtection="0">
      <alignment horizontal="right" vertical="center"/>
    </xf>
    <xf numFmtId="0" fontId="127" fillId="99" borderId="73" applyNumberFormat="0" applyAlignment="0" applyProtection="0"/>
    <xf numFmtId="0" fontId="12" fillId="75" borderId="72" applyNumberFormat="0" applyFont="0" applyAlignment="0" applyProtection="0"/>
    <xf numFmtId="0" fontId="12" fillId="81" borderId="80" applyNumberFormat="0" applyProtection="0">
      <alignment horizontal="left" vertical="top" indent="1"/>
    </xf>
    <xf numFmtId="4" fontId="47" fillId="85" borderId="80" applyNumberFormat="0" applyProtection="0">
      <alignment horizontal="right" vertical="center"/>
    </xf>
    <xf numFmtId="171" fontId="1" fillId="16" borderId="136">
      <alignment vertical="center"/>
      <protection locked="0"/>
    </xf>
    <xf numFmtId="4" fontId="129" fillId="89" borderId="108" applyNumberFormat="0" applyProtection="0">
      <alignment horizontal="right" vertical="center"/>
    </xf>
    <xf numFmtId="188" fontId="129" fillId="75" borderId="85" applyNumberFormat="0" applyFont="0" applyAlignment="0" applyProtection="0"/>
    <xf numFmtId="4" fontId="131" fillId="96" borderId="90" applyNumberFormat="0" applyProtection="0">
      <alignment vertical="center"/>
    </xf>
    <xf numFmtId="4" fontId="129" fillId="86" borderId="108" applyNumberFormat="0" applyProtection="0">
      <alignment horizontal="right" vertical="center"/>
    </xf>
    <xf numFmtId="0" fontId="12" fillId="81" borderId="80" applyNumberFormat="0" applyProtection="0">
      <alignment horizontal="left" vertical="top" indent="1"/>
    </xf>
    <xf numFmtId="4" fontId="129" fillId="89" borderId="85" applyNumberFormat="0" applyProtection="0">
      <alignment horizontal="right" vertical="center"/>
    </xf>
    <xf numFmtId="4" fontId="46" fillId="32" borderId="103" applyNumberFormat="0" applyProtection="0">
      <alignment vertical="center"/>
    </xf>
    <xf numFmtId="0" fontId="12" fillId="94" borderId="103" applyNumberFormat="0" applyProtection="0">
      <alignment horizontal="left" vertical="top" indent="1"/>
    </xf>
    <xf numFmtId="0" fontId="12" fillId="94" borderId="90" applyNumberFormat="0" applyProtection="0">
      <alignment horizontal="left" vertical="center" indent="1"/>
    </xf>
    <xf numFmtId="4" fontId="112" fillId="92" borderId="80" applyNumberFormat="0" applyProtection="0">
      <alignment horizontal="right" vertical="center"/>
    </xf>
    <xf numFmtId="4" fontId="129" fillId="88" borderId="85" applyNumberFormat="0" applyProtection="0">
      <alignment horizontal="right" vertical="center"/>
    </xf>
    <xf numFmtId="0" fontId="129" fillId="94" borderId="85" applyNumberFormat="0" applyProtection="0">
      <alignment horizontal="left" vertical="center" indent="1"/>
    </xf>
    <xf numFmtId="0" fontId="12" fillId="94" borderId="90" applyNumberFormat="0" applyProtection="0">
      <alignment horizontal="left" vertical="center" indent="1"/>
    </xf>
    <xf numFmtId="4" fontId="47" fillId="82" borderId="80" applyNumberFormat="0" applyProtection="0">
      <alignment horizontal="right" vertical="center"/>
    </xf>
    <xf numFmtId="4" fontId="133" fillId="97" borderId="76" applyNumberFormat="0" applyProtection="0">
      <alignment horizontal="left" vertical="center" indent="1"/>
    </xf>
    <xf numFmtId="0" fontId="131" fillId="81" borderId="70" applyNumberFormat="0" applyProtection="0">
      <alignment horizontal="left" vertical="top" indent="1"/>
    </xf>
    <xf numFmtId="0" fontId="132" fillId="80" borderId="70" applyNumberFormat="0" applyProtection="0">
      <alignment horizontal="left" vertical="top" indent="1"/>
    </xf>
    <xf numFmtId="0" fontId="12" fillId="92" borderId="80" applyNumberFormat="0" applyProtection="0">
      <alignment horizontal="left" vertical="center" indent="1"/>
    </xf>
    <xf numFmtId="0" fontId="108" fillId="0" borderId="107" applyNumberFormat="0" applyFill="0" applyAlignment="0" applyProtection="0"/>
    <xf numFmtId="0" fontId="129" fillId="92" borderId="103" applyNumberFormat="0" applyProtection="0">
      <alignment horizontal="left" vertical="top" indent="1"/>
    </xf>
    <xf numFmtId="4" fontId="47" fillId="87" borderId="80" applyNumberFormat="0" applyProtection="0">
      <alignment horizontal="right" vertical="center"/>
    </xf>
    <xf numFmtId="4" fontId="129" fillId="81" borderId="85" applyNumberFormat="0" applyProtection="0">
      <alignment horizontal="right" vertical="center"/>
    </xf>
    <xf numFmtId="4" fontId="47" fillId="81" borderId="80" applyNumberFormat="0" applyProtection="0">
      <alignment horizontal="left" vertical="center" indent="1"/>
    </xf>
    <xf numFmtId="4" fontId="152" fillId="32" borderId="139" applyNumberFormat="0" applyProtection="0">
      <alignment vertical="center"/>
    </xf>
    <xf numFmtId="4" fontId="44" fillId="80" borderId="103" applyNumberFormat="0" applyProtection="0">
      <alignment horizontal="left" vertical="center" indent="1"/>
    </xf>
    <xf numFmtId="4" fontId="129" fillId="86" borderId="95" applyNumberFormat="0" applyProtection="0">
      <alignment horizontal="right" vertical="center"/>
    </xf>
    <xf numFmtId="4" fontId="129" fillId="0" borderId="85" applyNumberFormat="0" applyProtection="0">
      <alignment horizontal="right" vertical="center"/>
    </xf>
    <xf numFmtId="4" fontId="46" fillId="108" borderId="98" applyNumberFormat="0" applyProtection="0">
      <alignment horizontal="left" vertical="center" indent="1"/>
    </xf>
    <xf numFmtId="0" fontId="129" fillId="127" borderId="118" applyNumberFormat="0" applyProtection="0">
      <alignment horizontal="left" vertical="center" indent="1"/>
    </xf>
    <xf numFmtId="0" fontId="129" fillId="93" borderId="80" applyNumberFormat="0" applyProtection="0">
      <alignment horizontal="left" vertical="top" indent="1"/>
    </xf>
    <xf numFmtId="4" fontId="47" fillId="85" borderId="90" applyNumberFormat="0" applyProtection="0">
      <alignment horizontal="right" vertical="center"/>
    </xf>
    <xf numFmtId="0" fontId="129" fillId="128" borderId="123"/>
    <xf numFmtId="4" fontId="109" fillId="80" borderId="80" applyNumberFormat="0" applyProtection="0">
      <alignment vertical="center"/>
    </xf>
    <xf numFmtId="4" fontId="45" fillId="108" borderId="90" applyNumberFormat="0" applyProtection="0">
      <alignment horizontal="right" vertical="center"/>
    </xf>
    <xf numFmtId="0" fontId="129" fillId="93" borderId="80" applyNumberFormat="0" applyProtection="0">
      <alignment horizontal="left" vertical="top" indent="1"/>
    </xf>
    <xf numFmtId="0" fontId="129" fillId="92" borderId="80" applyNumberFormat="0" applyProtection="0">
      <alignment horizontal="left" vertical="top" indent="1"/>
    </xf>
    <xf numFmtId="4" fontId="47" fillId="82" borderId="80" applyNumberFormat="0" applyProtection="0">
      <alignment horizontal="right" vertical="center"/>
    </xf>
    <xf numFmtId="0" fontId="127" fillId="123" borderId="106" applyNumberFormat="0" applyAlignment="0" applyProtection="0"/>
    <xf numFmtId="4" fontId="45" fillId="148" borderId="80" applyNumberFormat="0" applyProtection="0">
      <alignment vertical="center"/>
    </xf>
    <xf numFmtId="0" fontId="47" fillId="96" borderId="80" applyNumberFormat="0" applyProtection="0">
      <alignment horizontal="left" vertical="top" indent="1"/>
    </xf>
    <xf numFmtId="4" fontId="138" fillId="21" borderId="123" applyNumberFormat="0" applyProtection="0">
      <alignment vertical="center"/>
    </xf>
    <xf numFmtId="0" fontId="12" fillId="94" borderId="80" applyNumberFormat="0" applyProtection="0">
      <alignment horizontal="left" vertical="center" indent="1"/>
    </xf>
    <xf numFmtId="4" fontId="45" fillId="145" borderId="90" applyNumberFormat="0" applyProtection="0">
      <alignment horizontal="right" vertical="center"/>
    </xf>
    <xf numFmtId="4" fontId="129" fillId="82" borderId="85" applyNumberFormat="0" applyProtection="0">
      <alignment horizontal="right" vertical="center"/>
    </xf>
    <xf numFmtId="4" fontId="47" fillId="88" borderId="80" applyNumberFormat="0" applyProtection="0">
      <alignment horizontal="right" vertical="center"/>
    </xf>
    <xf numFmtId="4" fontId="45" fillId="28" borderId="80" applyNumberFormat="0" applyProtection="0">
      <alignment horizontal="right" vertical="center"/>
    </xf>
    <xf numFmtId="4" fontId="47" fillId="81" borderId="80" applyNumberFormat="0" applyProtection="0">
      <alignment horizontal="right" vertical="center"/>
    </xf>
    <xf numFmtId="0" fontId="131" fillId="81" borderId="80" applyNumberFormat="0" applyProtection="0">
      <alignment horizontal="left" vertical="top" indent="1"/>
    </xf>
    <xf numFmtId="4" fontId="129" fillId="88" borderId="95" applyNumberFormat="0" applyProtection="0">
      <alignment horizontal="right" vertical="center"/>
    </xf>
    <xf numFmtId="0" fontId="129" fillId="75" borderId="95" applyNumberFormat="0" applyFont="0" applyAlignment="0" applyProtection="0"/>
    <xf numFmtId="4" fontId="47" fillId="96" borderId="90" applyNumberFormat="0" applyProtection="0">
      <alignment vertical="center"/>
    </xf>
    <xf numFmtId="0" fontId="129" fillId="127" borderId="108" applyNumberFormat="0" applyProtection="0">
      <alignment horizontal="left" vertical="center" indent="1"/>
    </xf>
    <xf numFmtId="4" fontId="129" fillId="80" borderId="85" applyNumberFormat="0" applyProtection="0">
      <alignment vertical="center"/>
    </xf>
    <xf numFmtId="4" fontId="129" fillId="126" borderId="85" applyNumberFormat="0" applyProtection="0">
      <alignment horizontal="right" vertical="center"/>
    </xf>
    <xf numFmtId="4" fontId="129" fillId="111" borderId="131" applyNumberFormat="0" applyProtection="0">
      <alignment horizontal="left" vertical="center" indent="1"/>
    </xf>
    <xf numFmtId="4" fontId="46" fillId="32" borderId="80" applyNumberFormat="0" applyProtection="0">
      <alignment vertical="center"/>
    </xf>
    <xf numFmtId="4" fontId="152" fillId="32" borderId="90" applyNumberFormat="0" applyProtection="0">
      <alignment vertical="center"/>
    </xf>
    <xf numFmtId="4" fontId="47" fillId="81" borderId="80" applyNumberFormat="0" applyProtection="0">
      <alignment horizontal="left" vertical="center" indent="1"/>
    </xf>
    <xf numFmtId="4" fontId="129" fillId="32" borderId="85" applyNumberFormat="0" applyProtection="0">
      <alignment horizontal="left" vertical="center" indent="1"/>
    </xf>
    <xf numFmtId="0" fontId="12" fillId="93" borderId="80" applyNumberFormat="0" applyProtection="0">
      <alignment horizontal="left" vertical="center" indent="1"/>
    </xf>
    <xf numFmtId="4" fontId="133" fillId="97" borderId="86" applyNumberFormat="0" applyProtection="0">
      <alignment horizontal="left" vertical="center" indent="1"/>
    </xf>
    <xf numFmtId="4" fontId="45" fillId="32" borderId="80" applyNumberFormat="0" applyProtection="0">
      <alignment horizontal="left" vertical="center" indent="1"/>
    </xf>
    <xf numFmtId="0" fontId="12" fillId="81" borderId="80" applyNumberFormat="0" applyProtection="0">
      <alignment horizontal="left" vertical="center" indent="1"/>
    </xf>
    <xf numFmtId="4" fontId="12" fillId="93" borderId="132" applyNumberFormat="0" applyProtection="0">
      <alignment horizontal="left" vertical="center" indent="1"/>
    </xf>
    <xf numFmtId="4" fontId="47" fillId="81" borderId="80" applyNumberFormat="0" applyProtection="0">
      <alignment horizontal="right" vertical="center"/>
    </xf>
    <xf numFmtId="0" fontId="12" fillId="92" borderId="113" applyNumberFormat="0" applyProtection="0">
      <alignment horizontal="left" vertical="center" indent="1"/>
    </xf>
    <xf numFmtId="4" fontId="45" fillId="144" borderId="80" applyNumberFormat="0" applyProtection="0">
      <alignment horizontal="right" vertical="center"/>
    </xf>
    <xf numFmtId="4" fontId="129" fillId="32" borderId="108" applyNumberFormat="0" applyProtection="0">
      <alignment horizontal="left" vertical="center" indent="1"/>
    </xf>
    <xf numFmtId="4" fontId="129" fillId="111" borderId="85" applyNumberFormat="0" applyProtection="0">
      <alignment horizontal="left" vertical="center" indent="1"/>
    </xf>
    <xf numFmtId="4" fontId="129" fillId="32" borderId="108" applyNumberFormat="0" applyProtection="0">
      <alignment horizontal="left" vertical="center" indent="1"/>
    </xf>
    <xf numFmtId="0" fontId="12" fillId="81" borderId="80" applyNumberFormat="0" applyProtection="0">
      <alignment horizontal="left" vertical="top" indent="1"/>
    </xf>
    <xf numFmtId="4" fontId="129" fillId="89" borderId="85" applyNumberFormat="0" applyProtection="0">
      <alignment horizontal="right" vertical="center"/>
    </xf>
    <xf numFmtId="0" fontId="47" fillId="96" borderId="70" applyNumberFormat="0" applyProtection="0">
      <alignment horizontal="left" vertical="top" indent="1"/>
    </xf>
    <xf numFmtId="4" fontId="44" fillId="80" borderId="90" applyNumberFormat="0" applyProtection="0">
      <alignment vertical="center"/>
    </xf>
    <xf numFmtId="0" fontId="12" fillId="92" borderId="80" applyNumberFormat="0" applyProtection="0">
      <alignment horizontal="left" vertical="center" indent="1"/>
    </xf>
    <xf numFmtId="0" fontId="129" fillId="94" borderId="80" applyNumberFormat="0" applyProtection="0">
      <alignment horizontal="left" vertical="top" indent="1"/>
    </xf>
    <xf numFmtId="4" fontId="45" fillId="141" borderId="80" applyNumberFormat="0" applyProtection="0">
      <alignment horizontal="right" vertical="center"/>
    </xf>
    <xf numFmtId="0" fontId="47" fillId="81" borderId="70" applyNumberFormat="0" applyProtection="0">
      <alignment horizontal="left" vertical="top" indent="1"/>
    </xf>
    <xf numFmtId="4" fontId="152" fillId="32" borderId="80" applyNumberFormat="0" applyProtection="0">
      <alignment vertical="center"/>
    </xf>
    <xf numFmtId="0" fontId="12" fillId="81" borderId="80" applyNumberFormat="0" applyProtection="0">
      <alignment horizontal="left" vertical="top" indent="1"/>
    </xf>
    <xf numFmtId="4" fontId="47" fillId="90" borderId="80" applyNumberFormat="0" applyProtection="0">
      <alignment horizontal="right" vertical="center"/>
    </xf>
    <xf numFmtId="4" fontId="47" fillId="81" borderId="80" applyNumberFormat="0" applyProtection="0">
      <alignment horizontal="left" vertical="center" indent="1"/>
    </xf>
    <xf numFmtId="4" fontId="131" fillId="96" borderId="80" applyNumberFormat="0" applyProtection="0">
      <alignment vertical="center"/>
    </xf>
    <xf numFmtId="4" fontId="47" fillId="84" borderId="80" applyNumberFormat="0" applyProtection="0">
      <alignment horizontal="right" vertical="center"/>
    </xf>
    <xf numFmtId="0" fontId="12" fillId="81" borderId="80" applyNumberFormat="0" applyProtection="0">
      <alignment horizontal="left" vertical="top" indent="1"/>
    </xf>
    <xf numFmtId="188" fontId="129" fillId="75" borderId="75" applyNumberFormat="0" applyFont="0" applyAlignment="0" applyProtection="0"/>
    <xf numFmtId="0" fontId="12" fillId="96" borderId="105" applyNumberFormat="0" applyFont="0" applyAlignment="0" applyProtection="0"/>
    <xf numFmtId="4" fontId="110" fillId="96" borderId="80" applyNumberFormat="0" applyProtection="0">
      <alignment vertical="center"/>
    </xf>
    <xf numFmtId="4" fontId="47" fillId="90" borderId="90" applyNumberFormat="0" applyProtection="0">
      <alignment horizontal="right" vertical="center"/>
    </xf>
    <xf numFmtId="4" fontId="45" fillId="110" borderId="103" applyNumberFormat="0" applyProtection="0">
      <alignment horizontal="right" vertical="center"/>
    </xf>
    <xf numFmtId="4" fontId="129" fillId="111" borderId="85" applyNumberFormat="0" applyProtection="0">
      <alignment horizontal="left" vertical="center" indent="1"/>
    </xf>
    <xf numFmtId="0" fontId="129" fillId="99" borderId="95" applyNumberFormat="0" applyProtection="0">
      <alignment horizontal="left" vertical="center" indent="1"/>
    </xf>
    <xf numFmtId="4" fontId="129" fillId="32" borderId="85" applyNumberFormat="0" applyProtection="0">
      <alignment horizontal="left" vertical="center" indent="1"/>
    </xf>
    <xf numFmtId="4" fontId="45" fillId="148" borderId="80" applyNumberFormat="0" applyProtection="0">
      <alignment horizontal="right" vertical="center"/>
    </xf>
    <xf numFmtId="4" fontId="129" fillId="32" borderId="95" applyNumberFormat="0" applyProtection="0">
      <alignment horizontal="left" vertical="center" indent="1"/>
    </xf>
    <xf numFmtId="4" fontId="129" fillId="86" borderId="95" applyNumberFormat="0" applyProtection="0">
      <alignment horizontal="right" vertical="center"/>
    </xf>
    <xf numFmtId="4" fontId="44" fillId="80" borderId="80" applyNumberFormat="0" applyProtection="0">
      <alignment vertical="center"/>
    </xf>
    <xf numFmtId="4" fontId="152" fillId="32" borderId="80" applyNumberFormat="0" applyProtection="0">
      <alignment vertical="center"/>
    </xf>
    <xf numFmtId="4" fontId="110" fillId="92" borderId="90" applyNumberFormat="0" applyProtection="0">
      <alignment horizontal="right" vertical="center"/>
    </xf>
    <xf numFmtId="4" fontId="47" fillId="92" borderId="80" applyNumberFormat="0" applyProtection="0">
      <alignment horizontal="right" vertical="center"/>
    </xf>
    <xf numFmtId="4" fontId="47" fillId="83" borderId="80" applyNumberFormat="0" applyProtection="0">
      <alignment horizontal="right" vertical="center"/>
    </xf>
    <xf numFmtId="4" fontId="47" fillId="81" borderId="80" applyNumberFormat="0" applyProtection="0">
      <alignment horizontal="left" vertical="center" indent="1"/>
    </xf>
    <xf numFmtId="4" fontId="45" fillId="28" borderId="90" applyNumberFormat="0" applyProtection="0">
      <alignment horizontal="right" vertical="center"/>
    </xf>
    <xf numFmtId="4" fontId="133" fillId="97" borderId="86" applyNumberFormat="0" applyProtection="0">
      <alignment horizontal="left" vertical="center" indent="1"/>
    </xf>
    <xf numFmtId="0" fontId="129" fillId="99" borderId="75" applyNumberFormat="0" applyProtection="0">
      <alignment horizontal="left" vertical="center" indent="1"/>
    </xf>
    <xf numFmtId="4" fontId="47" fillId="88" borderId="70" applyNumberFormat="0" applyProtection="0">
      <alignment horizontal="right" vertical="center"/>
    </xf>
    <xf numFmtId="4" fontId="129" fillId="111" borderId="75" applyNumberFormat="0" applyProtection="0">
      <alignment horizontal="left" vertical="center" indent="1"/>
    </xf>
    <xf numFmtId="4" fontId="47" fillId="83" borderId="70" applyNumberFormat="0" applyProtection="0">
      <alignment horizontal="right" vertical="center"/>
    </xf>
    <xf numFmtId="0" fontId="124" fillId="76" borderId="71" applyNumberFormat="0" applyAlignment="0" applyProtection="0"/>
    <xf numFmtId="4" fontId="45" fillId="148" borderId="70" applyNumberFormat="0" applyProtection="0">
      <alignment horizontal="right" vertical="center"/>
    </xf>
    <xf numFmtId="0" fontId="12" fillId="96" borderId="72" applyNumberFormat="0" applyFont="0" applyAlignment="0" applyProtection="0"/>
    <xf numFmtId="4" fontId="129" fillId="86" borderId="75" applyNumberFormat="0" applyProtection="0">
      <alignment horizontal="right" vertical="center"/>
    </xf>
    <xf numFmtId="0" fontId="129" fillId="99" borderId="75" applyNumberFormat="0" applyProtection="0">
      <alignment horizontal="left" vertical="center" indent="1"/>
    </xf>
    <xf numFmtId="0" fontId="12" fillId="93" borderId="80" applyNumberFormat="0" applyProtection="0">
      <alignment horizontal="left" vertical="center" indent="1"/>
    </xf>
    <xf numFmtId="4" fontId="45" fillId="32" borderId="70" applyNumberFormat="0" applyProtection="0">
      <alignment horizontal="left" vertical="center" indent="1"/>
    </xf>
    <xf numFmtId="0" fontId="117" fillId="106" borderId="71" applyNumberFormat="0" applyAlignment="0" applyProtection="0"/>
    <xf numFmtId="4" fontId="45" fillId="28" borderId="70" applyNumberFormat="0" applyProtection="0">
      <alignment horizontal="right" vertical="center"/>
    </xf>
    <xf numFmtId="4" fontId="44" fillId="80" borderId="70" applyNumberFormat="0" applyProtection="0">
      <alignment vertical="center"/>
    </xf>
    <xf numFmtId="4" fontId="129" fillId="89" borderId="75" applyNumberFormat="0" applyProtection="0">
      <alignment horizontal="right" vertical="center"/>
    </xf>
    <xf numFmtId="4" fontId="47" fillId="83" borderId="70" applyNumberFormat="0" applyProtection="0">
      <alignment horizontal="right" vertical="center"/>
    </xf>
    <xf numFmtId="0" fontId="12" fillId="93" borderId="70" applyNumberFormat="0" applyProtection="0">
      <alignment horizontal="left" vertical="center" indent="1"/>
    </xf>
    <xf numFmtId="4" fontId="45" fillId="143" borderId="70" applyNumberFormat="0" applyProtection="0">
      <alignment horizontal="right" vertical="center"/>
    </xf>
    <xf numFmtId="0" fontId="12" fillId="93" borderId="90" applyNumberFormat="0" applyProtection="0">
      <alignment horizontal="left" vertical="top" indent="1"/>
    </xf>
    <xf numFmtId="4" fontId="47" fillId="88" borderId="80" applyNumberFormat="0" applyProtection="0">
      <alignment horizontal="right" vertical="center"/>
    </xf>
    <xf numFmtId="4" fontId="45" fillId="28" borderId="90" applyNumberFormat="0" applyProtection="0">
      <alignment horizontal="right" vertical="center"/>
    </xf>
    <xf numFmtId="0" fontId="129" fillId="92" borderId="80" applyNumberFormat="0" applyProtection="0">
      <alignment horizontal="left" vertical="top" indent="1"/>
    </xf>
    <xf numFmtId="4" fontId="129" fillId="82" borderId="75" applyNumberFormat="0" applyProtection="0">
      <alignment horizontal="right" vertical="center"/>
    </xf>
    <xf numFmtId="0" fontId="129" fillId="127" borderId="75" applyNumberFormat="0" applyProtection="0">
      <alignment horizontal="left" vertical="center" indent="1"/>
    </xf>
    <xf numFmtId="4" fontId="47" fillId="86" borderId="70" applyNumberFormat="0" applyProtection="0">
      <alignment horizontal="right" vertical="center"/>
    </xf>
    <xf numFmtId="0" fontId="117" fillId="106" borderId="71" applyNumberFormat="0" applyAlignment="0" applyProtection="0"/>
    <xf numFmtId="4" fontId="47" fillId="96" borderId="70" applyNumberFormat="0" applyProtection="0">
      <alignment horizontal="left" vertical="center" indent="1"/>
    </xf>
    <xf numFmtId="4" fontId="47" fillId="88" borderId="70" applyNumberFormat="0" applyProtection="0">
      <alignment horizontal="right" vertical="center"/>
    </xf>
    <xf numFmtId="4" fontId="47" fillId="96" borderId="70" applyNumberFormat="0" applyProtection="0">
      <alignment vertical="center"/>
    </xf>
    <xf numFmtId="0" fontId="131" fillId="96" borderId="70" applyNumberFormat="0" applyProtection="0">
      <alignment horizontal="left" vertical="top" indent="1"/>
    </xf>
    <xf numFmtId="4" fontId="47" fillId="86" borderId="70" applyNumberFormat="0" applyProtection="0">
      <alignment horizontal="right" vertical="center"/>
    </xf>
    <xf numFmtId="4" fontId="129" fillId="111" borderId="75" applyNumberFormat="0" applyProtection="0">
      <alignment horizontal="left" vertical="center" indent="1"/>
    </xf>
    <xf numFmtId="0" fontId="129" fillId="94" borderId="70" applyNumberFormat="0" applyProtection="0">
      <alignment horizontal="left" vertical="top" indent="1"/>
    </xf>
    <xf numFmtId="4" fontId="110" fillId="96" borderId="70" applyNumberFormat="0" applyProtection="0">
      <alignment vertical="center"/>
    </xf>
    <xf numFmtId="4" fontId="47" fillId="96" borderId="70" applyNumberFormat="0" applyProtection="0">
      <alignment horizontal="left" vertical="center" indent="1"/>
    </xf>
    <xf numFmtId="0" fontId="124" fillId="76" borderId="71" applyNumberFormat="0" applyAlignment="0" applyProtection="0"/>
    <xf numFmtId="0" fontId="47" fillId="96" borderId="70" applyNumberFormat="0" applyProtection="0">
      <alignment horizontal="left" vertical="top" indent="1"/>
    </xf>
    <xf numFmtId="0" fontId="12" fillId="92" borderId="70" applyNumberFormat="0" applyProtection="0">
      <alignment horizontal="left" vertical="center" indent="1"/>
    </xf>
    <xf numFmtId="0" fontId="129" fillId="99" borderId="144" applyNumberFormat="0" applyProtection="0">
      <alignment horizontal="left" vertical="center" indent="1"/>
    </xf>
    <xf numFmtId="4" fontId="45" fillId="145" borderId="70" applyNumberFormat="0" applyProtection="0">
      <alignment horizontal="right" vertical="center"/>
    </xf>
    <xf numFmtId="4" fontId="129" fillId="111" borderId="75" applyNumberFormat="0" applyProtection="0">
      <alignment horizontal="left" vertical="center" indent="1"/>
    </xf>
    <xf numFmtId="4" fontId="47" fillId="81" borderId="70" applyNumberFormat="0" applyProtection="0">
      <alignment horizontal="left" vertical="center" indent="1"/>
    </xf>
    <xf numFmtId="4" fontId="154" fillId="148" borderId="70" applyNumberFormat="0" applyProtection="0">
      <alignment horizontal="right" vertical="center"/>
    </xf>
    <xf numFmtId="4" fontId="47" fillId="83" borderId="70" applyNumberFormat="0" applyProtection="0">
      <alignment horizontal="right" vertical="center"/>
    </xf>
    <xf numFmtId="4" fontId="47" fillId="88" borderId="70" applyNumberFormat="0" applyProtection="0">
      <alignment horizontal="right" vertical="center"/>
    </xf>
    <xf numFmtId="0" fontId="129" fillId="92" borderId="85" applyNumberFormat="0" applyProtection="0">
      <alignment horizontal="left" vertical="center" indent="1"/>
    </xf>
    <xf numFmtId="4" fontId="45" fillId="141" borderId="80" applyNumberFormat="0" applyProtection="0">
      <alignment horizontal="right" vertical="center"/>
    </xf>
    <xf numFmtId="0" fontId="12" fillId="94" borderId="70" applyNumberFormat="0" applyProtection="0">
      <alignment horizontal="left" vertical="center" indent="1"/>
    </xf>
    <xf numFmtId="0" fontId="12" fillId="81" borderId="90" applyNumberFormat="0" applyProtection="0">
      <alignment horizontal="left" vertical="center" indent="1"/>
    </xf>
    <xf numFmtId="4" fontId="154" fillId="148" borderId="80" applyNumberFormat="0" applyProtection="0">
      <alignment horizontal="right" vertical="center"/>
    </xf>
    <xf numFmtId="4" fontId="129" fillId="90" borderId="118" applyNumberFormat="0" applyProtection="0">
      <alignment horizontal="right" vertical="center"/>
    </xf>
    <xf numFmtId="0" fontId="129" fillId="81" borderId="80" applyNumberFormat="0" applyProtection="0">
      <alignment horizontal="left" vertical="top" indent="1"/>
    </xf>
    <xf numFmtId="4" fontId="45" fillId="145" borderId="80" applyNumberFormat="0" applyProtection="0">
      <alignment horizontal="right" vertical="center"/>
    </xf>
    <xf numFmtId="4" fontId="112" fillId="92" borderId="80" applyNumberFormat="0" applyProtection="0">
      <alignment horizontal="right" vertical="center"/>
    </xf>
    <xf numFmtId="0" fontId="12" fillId="81" borderId="70" applyNumberFormat="0" applyProtection="0">
      <alignment horizontal="left" vertical="top" indent="1"/>
    </xf>
    <xf numFmtId="0" fontId="44" fillId="80" borderId="80" applyNumberFormat="0" applyProtection="0">
      <alignment horizontal="left" vertical="top" indent="1"/>
    </xf>
    <xf numFmtId="4" fontId="45" fillId="108" borderId="80" applyNumberFormat="0" applyProtection="0">
      <alignment horizontal="right" vertical="center"/>
    </xf>
    <xf numFmtId="4" fontId="129" fillId="84" borderId="86" applyNumberFormat="0" applyProtection="0">
      <alignment horizontal="right" vertical="center"/>
    </xf>
    <xf numFmtId="4" fontId="45" fillId="108" borderId="70" applyNumberFormat="0" applyProtection="0">
      <alignment horizontal="right" vertical="center"/>
    </xf>
    <xf numFmtId="4" fontId="111" fillId="109" borderId="88" applyNumberFormat="0" applyProtection="0">
      <alignment horizontal="left" vertical="center" indent="1"/>
    </xf>
    <xf numFmtId="171" fontId="1" fillId="16" borderId="100">
      <alignment vertical="center"/>
      <protection locked="0"/>
    </xf>
    <xf numFmtId="4" fontId="47" fillId="83" borderId="80" applyNumberFormat="0" applyProtection="0">
      <alignment horizontal="right" vertical="center"/>
    </xf>
    <xf numFmtId="4" fontId="129" fillId="111" borderId="85" applyNumberFormat="0" applyProtection="0">
      <alignment horizontal="left" vertical="center" indent="1"/>
    </xf>
    <xf numFmtId="0" fontId="12" fillId="81" borderId="80" applyNumberFormat="0" applyProtection="0">
      <alignment horizontal="left" vertical="top" indent="1"/>
    </xf>
    <xf numFmtId="188" fontId="129" fillId="75" borderId="75" applyNumberFormat="0" applyFont="0" applyAlignment="0" applyProtection="0"/>
    <xf numFmtId="0" fontId="108" fillId="0" borderId="89" applyNumberFormat="0" applyFill="0" applyAlignment="0" applyProtection="0"/>
    <xf numFmtId="4" fontId="129" fillId="80" borderId="118" applyNumberFormat="0" applyProtection="0">
      <alignment vertical="center"/>
    </xf>
    <xf numFmtId="4" fontId="129" fillId="81" borderId="95" applyNumberFormat="0" applyProtection="0">
      <alignment horizontal="right" vertical="center"/>
    </xf>
    <xf numFmtId="4" fontId="47" fillId="88" borderId="80" applyNumberFormat="0" applyProtection="0">
      <alignment horizontal="right" vertical="center"/>
    </xf>
    <xf numFmtId="0" fontId="47" fillId="96" borderId="80" applyNumberFormat="0" applyProtection="0">
      <alignment horizontal="left" vertical="top" indent="1"/>
    </xf>
    <xf numFmtId="0" fontId="131" fillId="81" borderId="80" applyNumberFormat="0" applyProtection="0">
      <alignment horizontal="left" vertical="top" indent="1"/>
    </xf>
    <xf numFmtId="4" fontId="47" fillId="96" borderId="103" applyNumberFormat="0" applyProtection="0">
      <alignment horizontal="left" vertical="center" indent="1"/>
    </xf>
    <xf numFmtId="4" fontId="47" fillId="88" borderId="103" applyNumberFormat="0" applyProtection="0">
      <alignment horizontal="right" vertical="center"/>
    </xf>
    <xf numFmtId="4" fontId="129" fillId="80" borderId="85" applyNumberFormat="0" applyProtection="0">
      <alignment vertical="center"/>
    </xf>
    <xf numFmtId="4" fontId="44" fillId="80" borderId="90" applyNumberFormat="0" applyProtection="0">
      <alignment vertical="center"/>
    </xf>
    <xf numFmtId="4" fontId="44" fillId="80" borderId="90" applyNumberFormat="0" applyProtection="0">
      <alignment vertical="center"/>
    </xf>
    <xf numFmtId="4" fontId="47" fillId="83" borderId="80" applyNumberFormat="0" applyProtection="0">
      <alignment horizontal="right" vertical="center"/>
    </xf>
    <xf numFmtId="4" fontId="133" fillId="97" borderId="86" applyNumberFormat="0" applyProtection="0">
      <alignment horizontal="left" vertical="center" indent="1"/>
    </xf>
    <xf numFmtId="4" fontId="129" fillId="80" borderId="85" applyNumberFormat="0" applyProtection="0">
      <alignment vertical="center"/>
    </xf>
    <xf numFmtId="0" fontId="124" fillId="76" borderId="85" applyNumberFormat="0" applyAlignment="0" applyProtection="0"/>
    <xf numFmtId="4" fontId="129" fillId="91" borderId="96" applyNumberFormat="0" applyProtection="0">
      <alignment horizontal="left" vertical="center" indent="1"/>
    </xf>
    <xf numFmtId="0" fontId="127" fillId="106" borderId="116" applyNumberFormat="0" applyAlignment="0" applyProtection="0"/>
    <xf numFmtId="4" fontId="47" fillId="90" borderId="80" applyNumberFormat="0" applyProtection="0">
      <alignment horizontal="right" vertical="center"/>
    </xf>
    <xf numFmtId="0" fontId="47" fillId="96" borderId="90" applyNumberFormat="0" applyProtection="0">
      <alignment horizontal="left" vertical="top" indent="1"/>
    </xf>
    <xf numFmtId="4" fontId="129" fillId="90" borderId="85" applyNumberFormat="0" applyProtection="0">
      <alignment horizontal="right" vertical="center"/>
    </xf>
    <xf numFmtId="4" fontId="47" fillId="82" borderId="90" applyNumberFormat="0" applyProtection="0">
      <alignment horizontal="right" vertical="center"/>
    </xf>
    <xf numFmtId="4" fontId="47" fillId="92" borderId="80" applyNumberFormat="0" applyProtection="0">
      <alignment horizontal="right" vertical="center"/>
    </xf>
    <xf numFmtId="0" fontId="117" fillId="106" borderId="81" applyNumberFormat="0" applyAlignment="0" applyProtection="0"/>
    <xf numFmtId="4" fontId="129" fillId="81" borderId="108" applyNumberFormat="0" applyProtection="0">
      <alignment horizontal="right" vertical="center"/>
    </xf>
    <xf numFmtId="4" fontId="47" fillId="82" borderId="80" applyNumberFormat="0" applyProtection="0">
      <alignment horizontal="right" vertical="center"/>
    </xf>
    <xf numFmtId="4" fontId="44" fillId="80" borderId="90" applyNumberFormat="0" applyProtection="0">
      <alignment horizontal="left" vertical="center" indent="1"/>
    </xf>
    <xf numFmtId="4" fontId="45" fillId="146" borderId="90" applyNumberFormat="0" applyProtection="0">
      <alignment horizontal="right" vertical="center"/>
    </xf>
    <xf numFmtId="4" fontId="152" fillId="32" borderId="80" applyNumberFormat="0" applyProtection="0">
      <alignment vertical="center"/>
    </xf>
    <xf numFmtId="0" fontId="12" fillId="94" borderId="70" applyNumberFormat="0" applyProtection="0">
      <alignment horizontal="left" vertical="center" indent="1"/>
    </xf>
    <xf numFmtId="4" fontId="112" fillId="92" borderId="139" applyNumberFormat="0" applyProtection="0">
      <alignment horizontal="right" vertical="center"/>
    </xf>
    <xf numFmtId="4" fontId="129" fillId="85" borderId="95" applyNumberFormat="0" applyProtection="0">
      <alignment horizontal="right" vertical="center"/>
    </xf>
    <xf numFmtId="4" fontId="47" fillId="87" borderId="70" applyNumberFormat="0" applyProtection="0">
      <alignment horizontal="right" vertical="center"/>
    </xf>
    <xf numFmtId="4" fontId="45" fillId="110" borderId="70" applyNumberFormat="0" applyProtection="0">
      <alignment horizontal="right" vertical="center"/>
    </xf>
    <xf numFmtId="4" fontId="112" fillId="92" borderId="70" applyNumberFormat="0" applyProtection="0">
      <alignment horizontal="right" vertical="center"/>
    </xf>
    <xf numFmtId="4" fontId="110" fillId="92" borderId="70" applyNumberFormat="0" applyProtection="0">
      <alignment horizontal="right" vertical="center"/>
    </xf>
    <xf numFmtId="0" fontId="127" fillId="106" borderId="73" applyNumberFormat="0" applyAlignment="0" applyProtection="0"/>
    <xf numFmtId="4" fontId="129" fillId="126" borderId="75" applyNumberFormat="0" applyProtection="0">
      <alignment horizontal="right" vertical="center"/>
    </xf>
    <xf numFmtId="0" fontId="117" fillId="106" borderId="71" applyNumberFormat="0" applyAlignment="0" applyProtection="0"/>
    <xf numFmtId="4" fontId="46" fillId="108" borderId="78" applyNumberFormat="0" applyProtection="0">
      <alignment horizontal="left" vertical="center" indent="1"/>
    </xf>
    <xf numFmtId="0" fontId="12" fillId="94" borderId="70" applyNumberFormat="0" applyProtection="0">
      <alignment horizontal="left" vertical="top" indent="1"/>
    </xf>
    <xf numFmtId="4" fontId="129" fillId="111" borderId="75" applyNumberFormat="0" applyProtection="0">
      <alignment horizontal="left" vertical="center" indent="1"/>
    </xf>
    <xf numFmtId="4" fontId="131" fillId="99" borderId="70" applyNumberFormat="0" applyProtection="0">
      <alignment horizontal="left" vertical="center" indent="1"/>
    </xf>
    <xf numFmtId="4" fontId="47" fillId="87" borderId="70" applyNumberFormat="0" applyProtection="0">
      <alignment horizontal="right" vertical="center"/>
    </xf>
    <xf numFmtId="0" fontId="12" fillId="94" borderId="70" applyNumberFormat="0" applyProtection="0">
      <alignment horizontal="left" vertical="top" indent="1"/>
    </xf>
    <xf numFmtId="4" fontId="129" fillId="32" borderId="75" applyNumberFormat="0" applyProtection="0">
      <alignment horizontal="left" vertical="center" indent="1"/>
    </xf>
    <xf numFmtId="0" fontId="124" fillId="76" borderId="71" applyNumberFormat="0" applyAlignment="0" applyProtection="0"/>
    <xf numFmtId="4" fontId="131" fillId="99" borderId="70" applyNumberFormat="0" applyProtection="0">
      <alignment horizontal="left" vertical="center" indent="1"/>
    </xf>
    <xf numFmtId="0" fontId="12" fillId="92" borderId="70" applyNumberFormat="0" applyProtection="0">
      <alignment horizontal="left" vertical="top" indent="1"/>
    </xf>
    <xf numFmtId="4" fontId="44" fillId="80" borderId="70" applyNumberFormat="0" applyProtection="0">
      <alignment vertical="center"/>
    </xf>
    <xf numFmtId="4" fontId="129" fillId="92" borderId="76" applyNumberFormat="0" applyProtection="0">
      <alignment horizontal="left" vertical="center" indent="1"/>
    </xf>
    <xf numFmtId="0" fontId="129" fillId="127" borderId="75" applyNumberFormat="0" applyProtection="0">
      <alignment horizontal="left" vertical="center" indent="1"/>
    </xf>
    <xf numFmtId="4" fontId="47" fillId="85" borderId="70" applyNumberFormat="0" applyProtection="0">
      <alignment horizontal="right" vertical="center"/>
    </xf>
    <xf numFmtId="0" fontId="129" fillId="99" borderId="75" applyNumberFormat="0" applyProtection="0">
      <alignment horizontal="left" vertical="center" indent="1"/>
    </xf>
    <xf numFmtId="0" fontId="129" fillId="92" borderId="70" applyNumberFormat="0" applyProtection="0">
      <alignment horizontal="left" vertical="top" indent="1"/>
    </xf>
    <xf numFmtId="0" fontId="117" fillId="106" borderId="71" applyNumberFormat="0" applyAlignment="0" applyProtection="0"/>
    <xf numFmtId="4" fontId="47" fillId="86" borderId="70" applyNumberFormat="0" applyProtection="0">
      <alignment horizontal="right" vertical="center"/>
    </xf>
    <xf numFmtId="0" fontId="49" fillId="93" borderId="87" applyBorder="0"/>
    <xf numFmtId="0" fontId="12" fillId="92" borderId="90" applyNumberFormat="0" applyProtection="0">
      <alignment horizontal="left" vertical="center" indent="1"/>
    </xf>
    <xf numFmtId="0" fontId="12" fillId="92" borderId="70" applyNumberFormat="0" applyProtection="0">
      <alignment horizontal="left" vertical="top" indent="1"/>
    </xf>
    <xf numFmtId="0" fontId="12" fillId="96" borderId="72" applyNumberFormat="0" applyFont="0" applyAlignment="0" applyProtection="0"/>
    <xf numFmtId="4" fontId="129" fillId="89" borderId="85" applyNumberFormat="0" applyProtection="0">
      <alignment horizontal="right" vertical="center"/>
    </xf>
    <xf numFmtId="0" fontId="108" fillId="0" borderId="84" applyNumberFormat="0" applyFill="0" applyAlignment="0" applyProtection="0"/>
    <xf numFmtId="4" fontId="129" fillId="0" borderId="85" applyNumberFormat="0" applyProtection="0">
      <alignment horizontal="right" vertical="center"/>
    </xf>
    <xf numFmtId="4" fontId="110" fillId="96" borderId="80" applyNumberFormat="0" applyProtection="0">
      <alignment vertical="center"/>
    </xf>
    <xf numFmtId="0" fontId="129" fillId="94" borderId="80" applyNumberFormat="0" applyProtection="0">
      <alignment horizontal="left" vertical="top" indent="1"/>
    </xf>
    <xf numFmtId="4" fontId="45" fillId="145" borderId="103" applyNumberFormat="0" applyProtection="0">
      <alignment horizontal="right" vertical="center"/>
    </xf>
    <xf numFmtId="4" fontId="110" fillId="96" borderId="80" applyNumberFormat="0" applyProtection="0">
      <alignment vertical="center"/>
    </xf>
    <xf numFmtId="4" fontId="47" fillId="96" borderId="80" applyNumberFormat="0" applyProtection="0">
      <alignment horizontal="left" vertical="center" indent="1"/>
    </xf>
    <xf numFmtId="4" fontId="47" fillId="85" borderId="90" applyNumberFormat="0" applyProtection="0">
      <alignment horizontal="right" vertical="center"/>
    </xf>
    <xf numFmtId="4" fontId="111" fillId="109" borderId="88" applyNumberFormat="0" applyProtection="0">
      <alignment horizontal="left" vertical="center" indent="1"/>
    </xf>
    <xf numFmtId="4" fontId="129" fillId="111" borderId="118" applyNumberFormat="0" applyProtection="0">
      <alignment horizontal="left" vertical="center" indent="1"/>
    </xf>
    <xf numFmtId="4" fontId="131" fillId="99" borderId="80" applyNumberFormat="0" applyProtection="0">
      <alignment horizontal="left" vertical="center" indent="1"/>
    </xf>
    <xf numFmtId="0" fontId="129" fillId="75" borderId="85" applyNumberFormat="0" applyFont="0" applyAlignment="0" applyProtection="0"/>
    <xf numFmtId="0" fontId="12" fillId="81" borderId="139" applyNumberFormat="0" applyProtection="0">
      <alignment horizontal="left" vertical="top" indent="1"/>
    </xf>
    <xf numFmtId="0" fontId="129" fillId="93" borderId="90" applyNumberFormat="0" applyProtection="0">
      <alignment horizontal="left" vertical="top" indent="1"/>
    </xf>
    <xf numFmtId="4" fontId="129" fillId="84" borderId="86" applyNumberFormat="0" applyProtection="0">
      <alignment horizontal="right" vertical="center"/>
    </xf>
    <xf numFmtId="4" fontId="44" fillId="80" borderId="80" applyNumberFormat="0" applyProtection="0">
      <alignment vertical="center"/>
    </xf>
    <xf numFmtId="4" fontId="129" fillId="82" borderId="85" applyNumberFormat="0" applyProtection="0">
      <alignment horizontal="right" vertical="center"/>
    </xf>
    <xf numFmtId="4" fontId="44" fillId="80" borderId="80" applyNumberFormat="0" applyProtection="0">
      <alignment vertical="center"/>
    </xf>
    <xf numFmtId="4" fontId="129" fillId="91" borderId="86" applyNumberFormat="0" applyProtection="0">
      <alignment horizontal="left" vertical="center" indent="1"/>
    </xf>
    <xf numFmtId="0" fontId="129" fillId="81" borderId="90" applyNumberFormat="0" applyProtection="0">
      <alignment horizontal="left" vertical="top" indent="1"/>
    </xf>
    <xf numFmtId="4" fontId="45" fillId="32" borderId="113" applyNumberFormat="0" applyProtection="0">
      <alignment horizontal="left" vertical="center" indent="1"/>
    </xf>
    <xf numFmtId="4" fontId="44" fillId="80" borderId="80" applyNumberFormat="0" applyProtection="0">
      <alignment vertical="center"/>
    </xf>
    <xf numFmtId="0" fontId="129" fillId="92" borderId="85" applyNumberFormat="0" applyProtection="0">
      <alignment horizontal="left" vertical="center" indent="1"/>
    </xf>
    <xf numFmtId="4" fontId="110" fillId="92" borderId="80" applyNumberFormat="0" applyProtection="0">
      <alignment horizontal="right" vertical="center"/>
    </xf>
    <xf numFmtId="4" fontId="45" fillId="148" borderId="80" applyNumberFormat="0" applyProtection="0">
      <alignment horizontal="right" vertical="center"/>
    </xf>
    <xf numFmtId="0" fontId="127" fillId="123" borderId="106" applyNumberFormat="0" applyAlignment="0" applyProtection="0"/>
    <xf numFmtId="0" fontId="129" fillId="81" borderId="90" applyNumberFormat="0" applyProtection="0">
      <alignment horizontal="left" vertical="top" indent="1"/>
    </xf>
    <xf numFmtId="0" fontId="12" fillId="94" borderId="80" applyNumberFormat="0" applyProtection="0">
      <alignment horizontal="left" vertical="center" indent="1"/>
    </xf>
    <xf numFmtId="4" fontId="47" fillId="83" borderId="90" applyNumberFormat="0" applyProtection="0">
      <alignment horizontal="right" vertical="center"/>
    </xf>
    <xf numFmtId="4" fontId="12" fillId="93" borderId="86" applyNumberFormat="0" applyProtection="0">
      <alignment horizontal="left" vertical="center" indent="1"/>
    </xf>
    <xf numFmtId="0" fontId="143" fillId="99" borderId="81" applyNumberFormat="0" applyAlignment="0" applyProtection="0"/>
    <xf numFmtId="4" fontId="45" fillId="143" borderId="90" applyNumberFormat="0" applyProtection="0">
      <alignment horizontal="right" vertical="center"/>
    </xf>
    <xf numFmtId="0" fontId="12" fillId="81" borderId="80" applyNumberFormat="0" applyProtection="0">
      <alignment horizontal="left" vertical="top" indent="1"/>
    </xf>
    <xf numFmtId="4" fontId="47" fillId="82" borderId="80" applyNumberFormat="0" applyProtection="0">
      <alignment horizontal="right" vertical="center"/>
    </xf>
    <xf numFmtId="0" fontId="12" fillId="93" borderId="80" applyNumberFormat="0" applyProtection="0">
      <alignment horizontal="left" vertical="top" indent="1"/>
    </xf>
    <xf numFmtId="0" fontId="44" fillId="80" borderId="103" applyNumberFormat="0" applyProtection="0">
      <alignment horizontal="left" vertical="top" indent="1"/>
    </xf>
    <xf numFmtId="4" fontId="46" fillId="108" borderId="80" applyNumberFormat="0" applyProtection="0">
      <alignment horizontal="left" vertical="center" indent="1"/>
    </xf>
    <xf numFmtId="4" fontId="129" fillId="84" borderId="86" applyNumberFormat="0" applyProtection="0">
      <alignment horizontal="right" vertical="center"/>
    </xf>
    <xf numFmtId="4" fontId="129" fillId="0" borderId="95" applyNumberFormat="0" applyProtection="0">
      <alignment horizontal="right" vertical="center"/>
    </xf>
    <xf numFmtId="0" fontId="12" fillId="81" borderId="80" applyNumberFormat="0" applyProtection="0">
      <alignment horizontal="left" vertical="center" indent="1"/>
    </xf>
    <xf numFmtId="0" fontId="129" fillId="75" borderId="85" applyNumberFormat="0" applyFont="0" applyAlignment="0" applyProtection="0"/>
    <xf numFmtId="4" fontId="45" fillId="143" borderId="80" applyNumberFormat="0" applyProtection="0">
      <alignment horizontal="right" vertical="center"/>
    </xf>
    <xf numFmtId="4" fontId="44" fillId="80" borderId="80" applyNumberFormat="0" applyProtection="0">
      <alignment horizontal="left" vertical="center" indent="1"/>
    </xf>
    <xf numFmtId="0" fontId="129" fillId="92" borderId="85" applyNumberFormat="0" applyProtection="0">
      <alignment horizontal="left" vertical="center" indent="1"/>
    </xf>
    <xf numFmtId="0" fontId="12" fillId="92" borderId="90" applyNumberFormat="0" applyProtection="0">
      <alignment horizontal="left" vertical="top" indent="1"/>
    </xf>
    <xf numFmtId="4" fontId="110" fillId="96" borderId="80" applyNumberFormat="0" applyProtection="0">
      <alignment vertical="center"/>
    </xf>
    <xf numFmtId="4" fontId="47" fillId="85" borderId="90" applyNumberFormat="0" applyProtection="0">
      <alignment horizontal="right" vertical="center"/>
    </xf>
    <xf numFmtId="4" fontId="47" fillId="89" borderId="80" applyNumberFormat="0" applyProtection="0">
      <alignment horizontal="right" vertical="center"/>
    </xf>
    <xf numFmtId="4" fontId="129" fillId="82" borderId="85" applyNumberFormat="0" applyProtection="0">
      <alignment horizontal="right" vertical="center"/>
    </xf>
    <xf numFmtId="4" fontId="47" fillId="82" borderId="90" applyNumberFormat="0" applyProtection="0">
      <alignment horizontal="right" vertical="center"/>
    </xf>
    <xf numFmtId="0" fontId="44" fillId="80" borderId="80" applyNumberFormat="0" applyProtection="0">
      <alignment horizontal="left" vertical="top" indent="1"/>
    </xf>
    <xf numFmtId="4" fontId="47" fillId="87" borderId="90" applyNumberFormat="0" applyProtection="0">
      <alignment horizontal="right" vertical="center"/>
    </xf>
    <xf numFmtId="0" fontId="12" fillId="92" borderId="70" applyNumberFormat="0" applyProtection="0">
      <alignment horizontal="left" vertical="center" indent="1"/>
    </xf>
    <xf numFmtId="4" fontId="129" fillId="32" borderId="75" applyNumberFormat="0" applyProtection="0">
      <alignment horizontal="left" vertical="center" indent="1"/>
    </xf>
    <xf numFmtId="4" fontId="47" fillId="82" borderId="70" applyNumberFormat="0" applyProtection="0">
      <alignment horizontal="right" vertical="center"/>
    </xf>
    <xf numFmtId="4" fontId="129" fillId="126" borderId="75" applyNumberFormat="0" applyProtection="0">
      <alignment horizontal="right" vertical="center"/>
    </xf>
    <xf numFmtId="0" fontId="12" fillId="96" borderId="72" applyNumberFormat="0" applyFont="0" applyAlignment="0" applyProtection="0"/>
    <xf numFmtId="4" fontId="111" fillId="109" borderId="78" applyNumberFormat="0" applyProtection="0">
      <alignment horizontal="left" vertical="center" indent="1"/>
    </xf>
    <xf numFmtId="0" fontId="12" fillId="94" borderId="70" applyNumberFormat="0" applyProtection="0">
      <alignment horizontal="left" vertical="center" indent="1"/>
    </xf>
    <xf numFmtId="4" fontId="129" fillId="88" borderId="75" applyNumberFormat="0" applyProtection="0">
      <alignment horizontal="right" vertical="center"/>
    </xf>
    <xf numFmtId="4" fontId="129" fillId="111" borderId="75" applyNumberFormat="0" applyProtection="0">
      <alignment horizontal="left" vertical="center" indent="1"/>
    </xf>
    <xf numFmtId="0" fontId="12" fillId="93" borderId="70" applyNumberFormat="0" applyProtection="0">
      <alignment horizontal="left" vertical="top" indent="1"/>
    </xf>
    <xf numFmtId="0" fontId="129" fillId="93" borderId="70" applyNumberFormat="0" applyProtection="0">
      <alignment horizontal="left" vertical="top" indent="1"/>
    </xf>
    <xf numFmtId="0" fontId="12" fillId="94" borderId="70" applyNumberFormat="0" applyProtection="0">
      <alignment horizontal="left" vertical="center" indent="1"/>
    </xf>
    <xf numFmtId="4" fontId="129" fillId="111" borderId="75" applyNumberFormat="0" applyProtection="0">
      <alignment horizontal="left" vertical="center" indent="1"/>
    </xf>
    <xf numFmtId="0" fontId="129" fillId="94" borderId="75" applyNumberFormat="0" applyProtection="0">
      <alignment horizontal="left" vertical="center" indent="1"/>
    </xf>
    <xf numFmtId="4" fontId="47" fillId="92" borderId="70" applyNumberFormat="0" applyProtection="0">
      <alignment horizontal="right" vertical="center"/>
    </xf>
    <xf numFmtId="4" fontId="152" fillId="32" borderId="70" applyNumberFormat="0" applyProtection="0">
      <alignment vertical="center"/>
    </xf>
    <xf numFmtId="4" fontId="47" fillId="96" borderId="80" applyNumberFormat="0" applyProtection="0">
      <alignment vertical="center"/>
    </xf>
    <xf numFmtId="4" fontId="129" fillId="111" borderId="85" applyNumberFormat="0" applyProtection="0">
      <alignment horizontal="left" vertical="center" indent="1"/>
    </xf>
    <xf numFmtId="0" fontId="129" fillId="94" borderId="80" applyNumberFormat="0" applyProtection="0">
      <alignment horizontal="left" vertical="top" indent="1"/>
    </xf>
    <xf numFmtId="0" fontId="12" fillId="93" borderId="70" applyNumberFormat="0" applyProtection="0">
      <alignment horizontal="left" vertical="center" indent="1"/>
    </xf>
    <xf numFmtId="4" fontId="44" fillId="80" borderId="70" applyNumberFormat="0" applyProtection="0">
      <alignment vertical="center"/>
    </xf>
    <xf numFmtId="0" fontId="12" fillId="92" borderId="90" applyNumberFormat="0" applyProtection="0">
      <alignment horizontal="left" vertical="top" indent="1"/>
    </xf>
    <xf numFmtId="0" fontId="129" fillId="75" borderId="85" applyNumberFormat="0" applyFont="0" applyAlignment="0" applyProtection="0"/>
    <xf numFmtId="4" fontId="44" fillId="80" borderId="80" applyNumberFormat="0" applyProtection="0">
      <alignment horizontal="left" vertical="center" indent="1"/>
    </xf>
    <xf numFmtId="4" fontId="152" fillId="32" borderId="80" applyNumberFormat="0" applyProtection="0">
      <alignment vertical="center"/>
    </xf>
    <xf numFmtId="4" fontId="45" fillId="98" borderId="90" applyNumberFormat="0" applyProtection="0">
      <alignment horizontal="right" vertical="center"/>
    </xf>
    <xf numFmtId="4" fontId="45" fillId="148" borderId="80" applyNumberFormat="0" applyProtection="0">
      <alignment horizontal="right" vertical="center"/>
    </xf>
    <xf numFmtId="0" fontId="129" fillId="81" borderId="80" applyNumberFormat="0" applyProtection="0">
      <alignment horizontal="left" vertical="top" indent="1"/>
    </xf>
    <xf numFmtId="0" fontId="129" fillId="81" borderId="80" applyNumberFormat="0" applyProtection="0">
      <alignment horizontal="left" vertical="top" indent="1"/>
    </xf>
    <xf numFmtId="4" fontId="47" fillId="96" borderId="80" applyNumberFormat="0" applyProtection="0">
      <alignment horizontal="left" vertical="center" indent="1"/>
    </xf>
    <xf numFmtId="0" fontId="124" fillId="76" borderId="114" applyNumberFormat="0" applyAlignment="0" applyProtection="0"/>
    <xf numFmtId="4" fontId="110" fillId="96" borderId="90" applyNumberFormat="0" applyProtection="0">
      <alignment vertical="center"/>
    </xf>
    <xf numFmtId="4" fontId="129" fillId="91" borderId="109" applyNumberFormat="0" applyProtection="0">
      <alignment horizontal="left" vertical="center" indent="1"/>
    </xf>
    <xf numFmtId="4" fontId="45" fillId="28" borderId="70" applyNumberFormat="0" applyProtection="0">
      <alignment horizontal="right" vertical="center"/>
    </xf>
    <xf numFmtId="0" fontId="108" fillId="0" borderId="84" applyNumberFormat="0" applyFill="0" applyAlignment="0" applyProtection="0"/>
    <xf numFmtId="4" fontId="47" fillId="96" borderId="70" applyNumberFormat="0" applyProtection="0">
      <alignment vertical="center"/>
    </xf>
    <xf numFmtId="4" fontId="46" fillId="108" borderId="111" applyNumberFormat="0" applyProtection="0">
      <alignment horizontal="left" vertical="center" indent="1"/>
    </xf>
    <xf numFmtId="4" fontId="111" fillId="109" borderId="78" applyNumberFormat="0" applyProtection="0">
      <alignment horizontal="left" vertical="center" indent="1"/>
    </xf>
    <xf numFmtId="4" fontId="47" fillId="85" borderId="70" applyNumberFormat="0" applyProtection="0">
      <alignment horizontal="right" vertical="center"/>
    </xf>
    <xf numFmtId="4" fontId="45" fillId="32" borderId="103" applyNumberFormat="0" applyProtection="0">
      <alignment horizontal="left" vertical="center" indent="1"/>
    </xf>
    <xf numFmtId="4" fontId="12" fillId="93" borderId="119" applyNumberFormat="0" applyProtection="0">
      <alignment horizontal="left" vertical="center" indent="1"/>
    </xf>
    <xf numFmtId="4" fontId="45" fillId="148" borderId="90" applyNumberFormat="0" applyProtection="0">
      <alignment vertical="center"/>
    </xf>
    <xf numFmtId="4" fontId="45" fillId="144" borderId="80" applyNumberFormat="0" applyProtection="0">
      <alignment horizontal="right" vertical="center"/>
    </xf>
    <xf numFmtId="0" fontId="44" fillId="80" borderId="80" applyNumberFormat="0" applyProtection="0">
      <alignment horizontal="left" vertical="top" indent="1"/>
    </xf>
    <xf numFmtId="0" fontId="129" fillId="92" borderId="75" applyNumberFormat="0" applyProtection="0">
      <alignment horizontal="left" vertical="center" indent="1"/>
    </xf>
    <xf numFmtId="0" fontId="12" fillId="92" borderId="70" applyNumberFormat="0" applyProtection="0">
      <alignment horizontal="left" vertical="top" indent="1"/>
    </xf>
    <xf numFmtId="4" fontId="129" fillId="92" borderId="76" applyNumberFormat="0" applyProtection="0">
      <alignment horizontal="left" vertical="center" indent="1"/>
    </xf>
    <xf numFmtId="4" fontId="45" fillId="28" borderId="70" applyNumberFormat="0" applyProtection="0">
      <alignment horizontal="right" vertical="center"/>
    </xf>
    <xf numFmtId="4" fontId="129" fillId="81" borderId="76" applyNumberFormat="0" applyProtection="0">
      <alignment horizontal="left" vertical="center" indent="1"/>
    </xf>
    <xf numFmtId="4" fontId="44" fillId="80" borderId="70" applyNumberFormat="0" applyProtection="0">
      <alignment horizontal="left" vertical="center" indent="1"/>
    </xf>
    <xf numFmtId="0" fontId="108" fillId="0" borderId="79" applyNumberFormat="0" applyFill="0" applyAlignment="0" applyProtection="0"/>
    <xf numFmtId="0" fontId="129" fillId="92" borderId="70" applyNumberFormat="0" applyProtection="0">
      <alignment horizontal="left" vertical="top" indent="1"/>
    </xf>
    <xf numFmtId="0" fontId="49" fillId="93" borderId="77" applyBorder="0"/>
    <xf numFmtId="4" fontId="12" fillId="93" borderId="76" applyNumberFormat="0" applyProtection="0">
      <alignment horizontal="left" vertical="center" indent="1"/>
    </xf>
    <xf numFmtId="4" fontId="45" fillId="148" borderId="70" applyNumberFormat="0" applyProtection="0">
      <alignment vertical="center"/>
    </xf>
    <xf numFmtId="0" fontId="12" fillId="94" borderId="70" applyNumberFormat="0" applyProtection="0">
      <alignment horizontal="left" vertical="center" indent="1"/>
    </xf>
    <xf numFmtId="0" fontId="127" fillId="106" borderId="73" applyNumberFormat="0" applyAlignment="0" applyProtection="0"/>
    <xf numFmtId="4" fontId="47" fillId="86" borderId="70" applyNumberFormat="0" applyProtection="0">
      <alignment horizontal="right" vertical="center"/>
    </xf>
    <xf numFmtId="4" fontId="112" fillId="92" borderId="70" applyNumberFormat="0" applyProtection="0">
      <alignment horizontal="right" vertical="center"/>
    </xf>
    <xf numFmtId="4" fontId="47" fillId="90" borderId="70" applyNumberFormat="0" applyProtection="0">
      <alignment horizontal="right" vertical="center"/>
    </xf>
    <xf numFmtId="4" fontId="45" fillId="28" borderId="70" applyNumberFormat="0" applyProtection="0">
      <alignment horizontal="right" vertical="center"/>
    </xf>
    <xf numFmtId="4" fontId="129" fillId="0" borderId="75" applyNumberFormat="0" applyProtection="0">
      <alignment horizontal="right" vertical="center"/>
    </xf>
    <xf numFmtId="4" fontId="138" fillId="24" borderId="75" applyNumberFormat="0" applyProtection="0">
      <alignment horizontal="right" vertical="center"/>
    </xf>
    <xf numFmtId="4" fontId="44" fillId="80" borderId="70" applyNumberFormat="0" applyProtection="0">
      <alignment vertical="center"/>
    </xf>
    <xf numFmtId="0" fontId="47" fillId="96" borderId="70" applyNumberFormat="0" applyProtection="0">
      <alignment horizontal="left" vertical="top" indent="1"/>
    </xf>
    <xf numFmtId="4" fontId="47" fillId="83" borderId="70" applyNumberFormat="0" applyProtection="0">
      <alignment horizontal="right" vertical="center"/>
    </xf>
    <xf numFmtId="4" fontId="47" fillId="81" borderId="103" applyNumberFormat="0" applyProtection="0">
      <alignment horizontal="right" vertical="center"/>
    </xf>
    <xf numFmtId="0" fontId="12" fillId="81" borderId="70" applyNumberFormat="0" applyProtection="0">
      <alignment horizontal="left" vertical="top" indent="1"/>
    </xf>
    <xf numFmtId="0" fontId="12" fillId="75" borderId="105" applyNumberFormat="0" applyFont="0" applyAlignment="0" applyProtection="0"/>
    <xf numFmtId="0" fontId="129" fillId="75" borderId="144" applyNumberFormat="0" applyFont="0" applyAlignment="0" applyProtection="0"/>
    <xf numFmtId="0" fontId="12" fillId="75" borderId="82" applyNumberFormat="0" applyFont="0" applyAlignment="0" applyProtection="0"/>
    <xf numFmtId="4" fontId="110" fillId="96" borderId="90" applyNumberFormat="0" applyProtection="0">
      <alignment vertical="center"/>
    </xf>
    <xf numFmtId="0" fontId="127" fillId="106" borderId="73" applyNumberFormat="0" applyAlignment="0" applyProtection="0"/>
    <xf numFmtId="4" fontId="133" fillId="97" borderId="86" applyNumberFormat="0" applyProtection="0">
      <alignment horizontal="left" vertical="center" indent="1"/>
    </xf>
    <xf numFmtId="0" fontId="129" fillId="93" borderId="80" applyNumberFormat="0" applyProtection="0">
      <alignment horizontal="left" vertical="top" indent="1"/>
    </xf>
    <xf numFmtId="0" fontId="108" fillId="0" borderId="84" applyNumberFormat="0" applyFill="0" applyAlignment="0" applyProtection="0"/>
    <xf numFmtId="4" fontId="47" fillId="88" borderId="80" applyNumberFormat="0" applyProtection="0">
      <alignment horizontal="right" vertical="center"/>
    </xf>
    <xf numFmtId="0" fontId="12" fillId="81" borderId="80" applyNumberFormat="0" applyProtection="0">
      <alignment horizontal="left" vertical="center" indent="1"/>
    </xf>
    <xf numFmtId="4" fontId="46" fillId="32" borderId="80" applyNumberFormat="0" applyProtection="0">
      <alignment vertical="center"/>
    </xf>
    <xf numFmtId="4" fontId="47" fillId="86" borderId="103" applyNumberFormat="0" applyProtection="0">
      <alignment horizontal="right" vertical="center"/>
    </xf>
    <xf numFmtId="4" fontId="47" fillId="96" borderId="80" applyNumberFormat="0" applyProtection="0">
      <alignment vertical="center"/>
    </xf>
    <xf numFmtId="0" fontId="44" fillId="80" borderId="80" applyNumberFormat="0" applyProtection="0">
      <alignment horizontal="left" vertical="top" indent="1"/>
    </xf>
    <xf numFmtId="0" fontId="129" fillId="94" borderId="108" applyNumberFormat="0" applyProtection="0">
      <alignment horizontal="left" vertical="center" indent="1"/>
    </xf>
    <xf numFmtId="4" fontId="12" fillId="93" borderId="96" applyNumberFormat="0" applyProtection="0">
      <alignment horizontal="left" vertical="center" indent="1"/>
    </xf>
    <xf numFmtId="4" fontId="110" fillId="92" borderId="70" applyNumberFormat="0" applyProtection="0">
      <alignment horizontal="right" vertical="center"/>
    </xf>
    <xf numFmtId="4" fontId="47" fillId="89" borderId="70" applyNumberFormat="0" applyProtection="0">
      <alignment horizontal="right" vertical="center"/>
    </xf>
    <xf numFmtId="4" fontId="45" fillId="148" borderId="70" applyNumberFormat="0" applyProtection="0">
      <alignment horizontal="right" vertical="center"/>
    </xf>
    <xf numFmtId="4" fontId="47" fillId="96" borderId="70" applyNumberFormat="0" applyProtection="0">
      <alignment vertical="center"/>
    </xf>
    <xf numFmtId="0" fontId="12" fillId="81" borderId="70" applyNumberFormat="0" applyProtection="0">
      <alignment horizontal="left" vertical="center" indent="1"/>
    </xf>
    <xf numFmtId="0" fontId="129" fillId="81" borderId="70" applyNumberFormat="0" applyProtection="0">
      <alignment horizontal="left" vertical="top" indent="1"/>
    </xf>
    <xf numFmtId="4" fontId="110" fillId="96" borderId="70" applyNumberFormat="0" applyProtection="0">
      <alignment vertical="center"/>
    </xf>
    <xf numFmtId="0" fontId="12" fillId="75" borderId="72" applyNumberFormat="0" applyFont="0" applyAlignment="0" applyProtection="0"/>
    <xf numFmtId="4" fontId="110" fillId="96" borderId="70" applyNumberFormat="0" applyProtection="0">
      <alignment vertical="center"/>
    </xf>
    <xf numFmtId="4" fontId="138" fillId="32" borderId="75" applyNumberFormat="0" applyProtection="0">
      <alignment vertical="center"/>
    </xf>
    <xf numFmtId="4" fontId="110" fillId="92" borderId="70" applyNumberFormat="0" applyProtection="0">
      <alignment horizontal="right" vertical="center"/>
    </xf>
    <xf numFmtId="4" fontId="44" fillId="80" borderId="70" applyNumberFormat="0" applyProtection="0">
      <alignment vertical="center"/>
    </xf>
    <xf numFmtId="4" fontId="154" fillId="148" borderId="70" applyNumberFormat="0" applyProtection="0">
      <alignment horizontal="right" vertical="center"/>
    </xf>
    <xf numFmtId="4" fontId="129" fillId="111" borderId="75" applyNumberFormat="0" applyProtection="0">
      <alignment horizontal="left" vertical="center" indent="1"/>
    </xf>
    <xf numFmtId="4" fontId="110" fillId="96" borderId="70" applyNumberFormat="0" applyProtection="0">
      <alignment vertical="center"/>
    </xf>
    <xf numFmtId="4" fontId="153" fillId="148" borderId="70" applyNumberFormat="0" applyProtection="0">
      <alignment horizontal="right" vertical="center"/>
    </xf>
    <xf numFmtId="0" fontId="12" fillId="81" borderId="70" applyNumberFormat="0" applyProtection="0">
      <alignment horizontal="left" vertical="center" indent="1"/>
    </xf>
    <xf numFmtId="0" fontId="12" fillId="92" borderId="70" applyNumberFormat="0" applyProtection="0">
      <alignment horizontal="left" vertical="center" indent="1"/>
    </xf>
    <xf numFmtId="4" fontId="45" fillId="108" borderId="70" applyNumberFormat="0" applyProtection="0">
      <alignment horizontal="right" vertical="center"/>
    </xf>
    <xf numFmtId="4" fontId="44" fillId="80" borderId="70" applyNumberFormat="0" applyProtection="0">
      <alignment vertical="center"/>
    </xf>
    <xf numFmtId="0" fontId="12" fillId="81" borderId="70" applyNumberFormat="0" applyProtection="0">
      <alignment horizontal="left" vertical="center" indent="1"/>
    </xf>
    <xf numFmtId="0" fontId="12" fillId="94" borderId="70" applyNumberFormat="0" applyProtection="0">
      <alignment horizontal="left" vertical="top" indent="1"/>
    </xf>
    <xf numFmtId="4" fontId="47" fillId="83" borderId="70" applyNumberFormat="0" applyProtection="0">
      <alignment horizontal="right" vertical="center"/>
    </xf>
    <xf numFmtId="4" fontId="129" fillId="92" borderId="76" applyNumberFormat="0" applyProtection="0">
      <alignment horizontal="left" vertical="center" indent="1"/>
    </xf>
    <xf numFmtId="4" fontId="45" fillId="98" borderId="70" applyNumberFormat="0" applyProtection="0">
      <alignment horizontal="right" vertical="center"/>
    </xf>
    <xf numFmtId="4" fontId="45" fillId="110" borderId="70" applyNumberFormat="0" applyProtection="0">
      <alignment horizontal="right" vertical="center"/>
    </xf>
    <xf numFmtId="0" fontId="127" fillId="99" borderId="73" applyNumberFormat="0" applyAlignment="0" applyProtection="0"/>
    <xf numFmtId="4" fontId="129" fillId="80" borderId="75" applyNumberFormat="0" applyProtection="0">
      <alignment vertical="center"/>
    </xf>
    <xf numFmtId="4" fontId="129" fillId="81" borderId="75" applyNumberFormat="0" applyProtection="0">
      <alignment horizontal="right" vertical="center"/>
    </xf>
    <xf numFmtId="4" fontId="152" fillId="32" borderId="70" applyNumberFormat="0" applyProtection="0">
      <alignment vertical="center"/>
    </xf>
    <xf numFmtId="4" fontId="129" fillId="92" borderId="76" applyNumberFormat="0" applyProtection="0">
      <alignment horizontal="left" vertical="center" indent="1"/>
    </xf>
    <xf numFmtId="4" fontId="153" fillId="148" borderId="70" applyNumberFormat="0" applyProtection="0">
      <alignment horizontal="right" vertical="center"/>
    </xf>
    <xf numFmtId="4" fontId="129" fillId="82" borderId="75" applyNumberFormat="0" applyProtection="0">
      <alignment horizontal="right" vertical="center"/>
    </xf>
    <xf numFmtId="0" fontId="129" fillId="99" borderId="75" applyNumberFormat="0" applyProtection="0">
      <alignment horizontal="left" vertical="center" indent="1"/>
    </xf>
    <xf numFmtId="4" fontId="47" fillId="81" borderId="70" applyNumberFormat="0" applyProtection="0">
      <alignment horizontal="left" vertical="center" indent="1"/>
    </xf>
    <xf numFmtId="4" fontId="47" fillId="89" borderId="70" applyNumberFormat="0" applyProtection="0">
      <alignment horizontal="right" vertical="center"/>
    </xf>
    <xf numFmtId="4" fontId="47" fillId="81" borderId="70" applyNumberFormat="0" applyProtection="0">
      <alignment horizontal="right" vertical="center"/>
    </xf>
    <xf numFmtId="4" fontId="45" fillId="110" borderId="70" applyNumberFormat="0" applyProtection="0">
      <alignment horizontal="right" vertical="center"/>
    </xf>
    <xf numFmtId="4" fontId="47" fillId="86" borderId="70" applyNumberFormat="0" applyProtection="0">
      <alignment horizontal="right" vertical="center"/>
    </xf>
    <xf numFmtId="4" fontId="109" fillId="80" borderId="70" applyNumberFormat="0" applyProtection="0">
      <alignment vertical="center"/>
    </xf>
    <xf numFmtId="4" fontId="47" fillId="92" borderId="70" applyNumberFormat="0" applyProtection="0">
      <alignment horizontal="right" vertical="center"/>
    </xf>
    <xf numFmtId="0" fontId="129" fillId="93" borderId="70" applyNumberFormat="0" applyProtection="0">
      <alignment horizontal="left" vertical="top" indent="1"/>
    </xf>
    <xf numFmtId="0" fontId="127" fillId="106" borderId="73" applyNumberFormat="0" applyAlignment="0" applyProtection="0"/>
    <xf numFmtId="4" fontId="47" fillId="89" borderId="70" applyNumberFormat="0" applyProtection="0">
      <alignment horizontal="right" vertical="center"/>
    </xf>
    <xf numFmtId="0" fontId="124" fillId="76" borderId="71" applyNumberFormat="0" applyAlignment="0" applyProtection="0"/>
    <xf numFmtId="4" fontId="47" fillId="86" borderId="70" applyNumberFormat="0" applyProtection="0">
      <alignment horizontal="right" vertical="center"/>
    </xf>
    <xf numFmtId="4" fontId="47" fillId="88" borderId="70" applyNumberFormat="0" applyProtection="0">
      <alignment horizontal="right" vertical="center"/>
    </xf>
    <xf numFmtId="4" fontId="12" fillId="93" borderId="145" applyNumberFormat="0" applyProtection="0">
      <alignment horizontal="left" vertical="center" indent="1"/>
    </xf>
    <xf numFmtId="4" fontId="44" fillId="80" borderId="70" applyNumberFormat="0" applyProtection="0">
      <alignment vertical="center"/>
    </xf>
    <xf numFmtId="0" fontId="129" fillId="75" borderId="75" applyNumberFormat="0" applyFont="0" applyAlignment="0" applyProtection="0"/>
    <xf numFmtId="0" fontId="108" fillId="0" borderId="79" applyNumberFormat="0" applyFill="0" applyAlignment="0" applyProtection="0"/>
    <xf numFmtId="4" fontId="129" fillId="0" borderId="75" applyNumberFormat="0" applyProtection="0">
      <alignment horizontal="right" vertical="center"/>
    </xf>
    <xf numFmtId="4" fontId="129" fillId="111" borderId="75" applyNumberFormat="0" applyProtection="0">
      <alignment horizontal="left" vertical="center" indent="1"/>
    </xf>
    <xf numFmtId="0" fontId="44" fillId="80" borderId="70" applyNumberFormat="0" applyProtection="0">
      <alignment horizontal="left" vertical="top" indent="1"/>
    </xf>
    <xf numFmtId="0" fontId="47" fillId="96" borderId="70" applyNumberFormat="0" applyProtection="0">
      <alignment horizontal="left" vertical="top" indent="1"/>
    </xf>
    <xf numFmtId="4" fontId="47" fillId="96" borderId="70" applyNumberFormat="0" applyProtection="0">
      <alignment horizontal="left" vertical="center" indent="1"/>
    </xf>
    <xf numFmtId="4" fontId="47" fillId="81" borderId="70" applyNumberFormat="0" applyProtection="0">
      <alignment horizontal="right" vertical="center"/>
    </xf>
    <xf numFmtId="4" fontId="45" fillId="28" borderId="70" applyNumberFormat="0" applyProtection="0">
      <alignment horizontal="right" vertical="center"/>
    </xf>
    <xf numFmtId="4" fontId="47" fillId="88" borderId="70" applyNumberFormat="0" applyProtection="0">
      <alignment horizontal="right" vertical="center"/>
    </xf>
    <xf numFmtId="4" fontId="47" fillId="82" borderId="70" applyNumberFormat="0" applyProtection="0">
      <alignment horizontal="right" vertical="center"/>
    </xf>
    <xf numFmtId="0" fontId="131" fillId="96" borderId="70" applyNumberFormat="0" applyProtection="0">
      <alignment horizontal="left" vertical="top" indent="1"/>
    </xf>
    <xf numFmtId="0" fontId="149" fillId="99" borderId="71" applyNumberFormat="0" applyAlignment="0" applyProtection="0"/>
    <xf numFmtId="4" fontId="45" fillId="145" borderId="70" applyNumberFormat="0" applyProtection="0">
      <alignment horizontal="right" vertical="center"/>
    </xf>
    <xf numFmtId="0" fontId="47" fillId="81" borderId="70" applyNumberFormat="0" applyProtection="0">
      <alignment horizontal="left" vertical="top" indent="1"/>
    </xf>
    <xf numFmtId="4" fontId="47" fillId="87" borderId="70" applyNumberFormat="0" applyProtection="0">
      <alignment horizontal="right" vertical="center"/>
    </xf>
    <xf numFmtId="0" fontId="12" fillId="94" borderId="70" applyNumberFormat="0" applyProtection="0">
      <alignment horizontal="left" vertical="center" indent="1"/>
    </xf>
    <xf numFmtId="0" fontId="12" fillId="81" borderId="80" applyNumberFormat="0" applyProtection="0">
      <alignment horizontal="left" vertical="top" indent="1"/>
    </xf>
    <xf numFmtId="4" fontId="47" fillId="82" borderId="70" applyNumberFormat="0" applyProtection="0">
      <alignment horizontal="right" vertical="center"/>
    </xf>
    <xf numFmtId="4" fontId="47" fillId="89" borderId="70" applyNumberFormat="0" applyProtection="0">
      <alignment horizontal="right" vertical="center"/>
    </xf>
    <xf numFmtId="4" fontId="45" fillId="108" borderId="70" applyNumberFormat="0" applyProtection="0">
      <alignment horizontal="right" vertical="center"/>
    </xf>
    <xf numFmtId="4" fontId="131" fillId="96" borderId="70" applyNumberFormat="0" applyProtection="0">
      <alignment vertical="center"/>
    </xf>
    <xf numFmtId="4" fontId="45" fillId="142" borderId="70" applyNumberFormat="0" applyProtection="0">
      <alignment horizontal="right" vertical="center"/>
    </xf>
    <xf numFmtId="0" fontId="127" fillId="106" borderId="73" applyNumberFormat="0" applyAlignment="0" applyProtection="0"/>
    <xf numFmtId="0" fontId="49" fillId="93" borderId="77" applyBorder="0"/>
    <xf numFmtId="4" fontId="47" fillId="90" borderId="70" applyNumberFormat="0" applyProtection="0">
      <alignment horizontal="right" vertical="center"/>
    </xf>
    <xf numFmtId="4" fontId="152" fillId="32" borderId="70" applyNumberFormat="0" applyProtection="0">
      <alignment vertical="center"/>
    </xf>
    <xf numFmtId="4" fontId="129" fillId="0" borderId="75" applyNumberFormat="0" applyProtection="0">
      <alignment horizontal="right" vertical="center"/>
    </xf>
    <xf numFmtId="4" fontId="45" fillId="144" borderId="80" applyNumberFormat="0" applyProtection="0">
      <alignment horizontal="right" vertical="center"/>
    </xf>
    <xf numFmtId="0" fontId="12" fillId="92" borderId="70" applyNumberFormat="0" applyProtection="0">
      <alignment horizontal="left" vertical="top" indent="1"/>
    </xf>
    <xf numFmtId="0" fontId="129" fillId="81" borderId="70" applyNumberFormat="0" applyProtection="0">
      <alignment horizontal="left" vertical="top" indent="1"/>
    </xf>
    <xf numFmtId="4" fontId="47" fillId="89" borderId="70" applyNumberFormat="0" applyProtection="0">
      <alignment horizontal="right" vertical="center"/>
    </xf>
    <xf numFmtId="4" fontId="47" fillId="81" borderId="70" applyNumberFormat="0" applyProtection="0">
      <alignment horizontal="right" vertical="center"/>
    </xf>
    <xf numFmtId="0" fontId="129" fillId="127" borderId="75" applyNumberFormat="0" applyProtection="0">
      <alignment horizontal="left" vertical="center" indent="1"/>
    </xf>
    <xf numFmtId="0" fontId="143" fillId="99" borderId="71" applyNumberFormat="0" applyAlignment="0" applyProtection="0"/>
    <xf numFmtId="0" fontId="12" fillId="75" borderId="72" applyNumberFormat="0" applyFont="0" applyAlignment="0" applyProtection="0"/>
    <xf numFmtId="4" fontId="129" fillId="32" borderId="75" applyNumberFormat="0" applyProtection="0">
      <alignment horizontal="left" vertical="center" indent="1"/>
    </xf>
    <xf numFmtId="4" fontId="110" fillId="96" borderId="80" applyNumberFormat="0" applyProtection="0">
      <alignment vertical="center"/>
    </xf>
    <xf numFmtId="4" fontId="111" fillId="109" borderId="88" applyNumberFormat="0" applyProtection="0">
      <alignment horizontal="left" vertical="center" indent="1"/>
    </xf>
    <xf numFmtId="0" fontId="12" fillId="94" borderId="90" applyNumberFormat="0" applyProtection="0">
      <alignment horizontal="left" vertical="top" indent="1"/>
    </xf>
    <xf numFmtId="0" fontId="49" fillId="93" borderId="87" applyBorder="0"/>
    <xf numFmtId="0" fontId="12" fillId="94" borderId="80" applyNumberFormat="0" applyProtection="0">
      <alignment horizontal="left" vertical="center" indent="1"/>
    </xf>
    <xf numFmtId="0" fontId="12" fillId="81" borderId="80" applyNumberFormat="0" applyProtection="0">
      <alignment horizontal="left" vertical="center" indent="1"/>
    </xf>
    <xf numFmtId="4" fontId="129" fillId="126" borderId="75" applyNumberFormat="0" applyProtection="0">
      <alignment horizontal="right" vertical="center"/>
    </xf>
    <xf numFmtId="0" fontId="129" fillId="94" borderId="75" applyNumberFormat="0" applyProtection="0">
      <alignment horizontal="left" vertical="center" indent="1"/>
    </xf>
    <xf numFmtId="4" fontId="47" fillId="88" borderId="80" applyNumberFormat="0" applyProtection="0">
      <alignment horizontal="right" vertical="center"/>
    </xf>
    <xf numFmtId="4" fontId="47" fillId="82" borderId="126" applyNumberFormat="0" applyProtection="0">
      <alignment horizontal="right" vertical="center"/>
    </xf>
    <xf numFmtId="4" fontId="46" fillId="108" borderId="78" applyNumberFormat="0" applyProtection="0">
      <alignment horizontal="left" vertical="center" indent="1"/>
    </xf>
    <xf numFmtId="4" fontId="110" fillId="92" borderId="70" applyNumberFormat="0" applyProtection="0">
      <alignment horizontal="right" vertical="center"/>
    </xf>
    <xf numFmtId="4" fontId="47" fillId="96" borderId="90" applyNumberFormat="0" applyProtection="0">
      <alignment horizontal="left" vertical="center" indent="1"/>
    </xf>
    <xf numFmtId="4" fontId="152" fillId="32" borderId="80" applyNumberFormat="0" applyProtection="0">
      <alignment vertical="center"/>
    </xf>
    <xf numFmtId="4" fontId="47" fillId="85" borderId="70" applyNumberFormat="0" applyProtection="0">
      <alignment horizontal="right" vertical="center"/>
    </xf>
    <xf numFmtId="4" fontId="47" fillId="88" borderId="70" applyNumberFormat="0" applyProtection="0">
      <alignment horizontal="right" vertical="center"/>
    </xf>
    <xf numFmtId="4" fontId="47" fillId="83" borderId="80" applyNumberFormat="0" applyProtection="0">
      <alignment horizontal="right" vertical="center"/>
    </xf>
    <xf numFmtId="4" fontId="47" fillId="84" borderId="80" applyNumberFormat="0" applyProtection="0">
      <alignment horizontal="right" vertical="center"/>
    </xf>
    <xf numFmtId="0" fontId="12" fillId="94" borderId="80" applyNumberFormat="0" applyProtection="0">
      <alignment horizontal="left" vertical="center" indent="1"/>
    </xf>
    <xf numFmtId="0" fontId="12" fillId="92" borderId="126" applyNumberFormat="0" applyProtection="0">
      <alignment horizontal="left" vertical="top" indent="1"/>
    </xf>
    <xf numFmtId="0" fontId="12" fillId="92" borderId="139" applyNumberFormat="0" applyProtection="0">
      <alignment horizontal="left" vertical="top" indent="1"/>
    </xf>
    <xf numFmtId="4" fontId="47" fillId="96" borderId="80" applyNumberFormat="0" applyProtection="0">
      <alignment vertical="center"/>
    </xf>
    <xf numFmtId="4" fontId="47" fillId="82" borderId="80" applyNumberFormat="0" applyProtection="0">
      <alignment horizontal="right" vertical="center"/>
    </xf>
    <xf numFmtId="4" fontId="47" fillId="89" borderId="80" applyNumberFormat="0" applyProtection="0">
      <alignment horizontal="right" vertical="center"/>
    </xf>
    <xf numFmtId="0" fontId="12" fillId="81" borderId="113" applyNumberFormat="0" applyProtection="0">
      <alignment horizontal="left" vertical="top" indent="1"/>
    </xf>
    <xf numFmtId="4" fontId="44" fillId="80" borderId="103" applyNumberFormat="0" applyProtection="0">
      <alignment vertical="center"/>
    </xf>
    <xf numFmtId="0" fontId="129" fillId="81" borderId="80" applyNumberFormat="0" applyProtection="0">
      <alignment horizontal="left" vertical="top" indent="1"/>
    </xf>
    <xf numFmtId="0" fontId="12" fillId="92" borderId="113" applyNumberFormat="0" applyProtection="0">
      <alignment horizontal="left" vertical="top" indent="1"/>
    </xf>
    <xf numFmtId="0" fontId="12" fillId="81" borderId="80" applyNumberFormat="0" applyProtection="0">
      <alignment horizontal="left" vertical="top" indent="1"/>
    </xf>
    <xf numFmtId="0" fontId="12" fillId="96" borderId="105" applyNumberFormat="0" applyFont="0" applyAlignment="0" applyProtection="0"/>
    <xf numFmtId="4" fontId="47" fillId="96" borderId="80" applyNumberFormat="0" applyProtection="0">
      <alignment vertical="center"/>
    </xf>
    <xf numFmtId="4" fontId="129" fillId="81" borderId="75" applyNumberFormat="0" applyProtection="0">
      <alignment horizontal="right" vertical="center"/>
    </xf>
    <xf numFmtId="4" fontId="138" fillId="24" borderId="75" applyNumberFormat="0" applyProtection="0">
      <alignment horizontal="right" vertical="center"/>
    </xf>
    <xf numFmtId="4" fontId="129" fillId="32" borderId="75" applyNumberFormat="0" applyProtection="0">
      <alignment horizontal="left" vertical="center" indent="1"/>
    </xf>
    <xf numFmtId="0" fontId="129" fillId="81" borderId="103" applyNumberFormat="0" applyProtection="0">
      <alignment horizontal="left" vertical="top" indent="1"/>
    </xf>
    <xf numFmtId="0" fontId="12" fillId="93" borderId="90" applyNumberFormat="0" applyProtection="0">
      <alignment horizontal="left" vertical="top" indent="1"/>
    </xf>
    <xf numFmtId="4" fontId="129" fillId="81" borderId="86" applyNumberFormat="0" applyProtection="0">
      <alignment horizontal="left" vertical="center" indent="1"/>
    </xf>
    <xf numFmtId="4" fontId="47" fillId="82" borderId="80" applyNumberFormat="0" applyProtection="0">
      <alignment horizontal="right" vertical="center"/>
    </xf>
    <xf numFmtId="0" fontId="129" fillId="94" borderId="85" applyNumberFormat="0" applyProtection="0">
      <alignment horizontal="left" vertical="center" indent="1"/>
    </xf>
    <xf numFmtId="0" fontId="129" fillId="75" borderId="95" applyNumberFormat="0" applyFont="0" applyAlignment="0" applyProtection="0"/>
    <xf numFmtId="0" fontId="47" fillId="81" borderId="70" applyNumberFormat="0" applyProtection="0">
      <alignment horizontal="left" vertical="top" indent="1"/>
    </xf>
    <xf numFmtId="0" fontId="12" fillId="96" borderId="92" applyNumberFormat="0" applyFont="0" applyAlignment="0" applyProtection="0"/>
    <xf numFmtId="4" fontId="45" fillId="141" borderId="80" applyNumberFormat="0" applyProtection="0">
      <alignment horizontal="right" vertical="center"/>
    </xf>
    <xf numFmtId="0" fontId="108" fillId="0" borderId="99" applyNumberFormat="0" applyFill="0" applyAlignment="0" applyProtection="0"/>
    <xf numFmtId="4" fontId="45" fillId="141" borderId="80" applyNumberFormat="0" applyProtection="0">
      <alignment horizontal="right" vertical="center"/>
    </xf>
    <xf numFmtId="4" fontId="129" fillId="86" borderId="85" applyNumberFormat="0" applyProtection="0">
      <alignment horizontal="right" vertical="center"/>
    </xf>
    <xf numFmtId="4" fontId="45" fillId="146" borderId="80" applyNumberFormat="0" applyProtection="0">
      <alignment horizontal="right" vertical="center"/>
    </xf>
    <xf numFmtId="4" fontId="47" fillId="89" borderId="90" applyNumberFormat="0" applyProtection="0">
      <alignment horizontal="right" vertical="center"/>
    </xf>
    <xf numFmtId="4" fontId="45" fillId="143" borderId="80" applyNumberFormat="0" applyProtection="0">
      <alignment horizontal="right" vertical="center"/>
    </xf>
    <xf numFmtId="4" fontId="45" fillId="146" borderId="80" applyNumberFormat="0" applyProtection="0">
      <alignment horizontal="right" vertical="center"/>
    </xf>
    <xf numFmtId="4" fontId="45" fillId="98" borderId="80" applyNumberFormat="0" applyProtection="0">
      <alignment horizontal="right" vertical="center"/>
    </xf>
    <xf numFmtId="4" fontId="47" fillId="81" borderId="80" applyNumberFormat="0" applyProtection="0">
      <alignment horizontal="right" vertical="center"/>
    </xf>
    <xf numFmtId="0" fontId="129" fillId="81" borderId="80" applyNumberFormat="0" applyProtection="0">
      <alignment horizontal="left" vertical="top" indent="1"/>
    </xf>
    <xf numFmtId="4" fontId="47" fillId="82" borderId="70" applyNumberFormat="0" applyProtection="0">
      <alignment horizontal="right" vertical="center"/>
    </xf>
    <xf numFmtId="4" fontId="47" fillId="88" borderId="70" applyNumberFormat="0" applyProtection="0">
      <alignment horizontal="right" vertical="center"/>
    </xf>
    <xf numFmtId="0" fontId="108" fillId="0" borderId="74" applyNumberFormat="0" applyFill="0" applyAlignment="0" applyProtection="0"/>
    <xf numFmtId="0" fontId="12" fillId="81" borderId="70" applyNumberFormat="0" applyProtection="0">
      <alignment horizontal="left" vertical="center" indent="1"/>
    </xf>
    <xf numFmtId="0" fontId="129" fillId="92" borderId="75" applyNumberFormat="0" applyProtection="0">
      <alignment horizontal="left" vertical="center" indent="1"/>
    </xf>
    <xf numFmtId="4" fontId="47" fillId="92" borderId="70" applyNumberFormat="0" applyProtection="0">
      <alignment horizontal="right" vertical="center"/>
    </xf>
    <xf numFmtId="0" fontId="124" fillId="76" borderId="71" applyNumberFormat="0" applyAlignment="0" applyProtection="0"/>
    <xf numFmtId="4" fontId="129" fillId="85" borderId="75" applyNumberFormat="0" applyProtection="0">
      <alignment horizontal="right" vertical="center"/>
    </xf>
    <xf numFmtId="4" fontId="129" fillId="81" borderId="76" applyNumberFormat="0" applyProtection="0">
      <alignment horizontal="left" vertical="center" indent="1"/>
    </xf>
    <xf numFmtId="4" fontId="110" fillId="92" borderId="80" applyNumberFormat="0" applyProtection="0">
      <alignment horizontal="right" vertical="center"/>
    </xf>
    <xf numFmtId="4" fontId="44" fillId="80" borderId="70" applyNumberFormat="0" applyProtection="0">
      <alignment horizontal="left" vertical="center" indent="1"/>
    </xf>
    <xf numFmtId="0" fontId="117" fillId="106" borderId="71" applyNumberFormat="0" applyAlignment="0" applyProtection="0"/>
    <xf numFmtId="4" fontId="47" fillId="82" borderId="70" applyNumberFormat="0" applyProtection="0">
      <alignment horizontal="right" vertical="center"/>
    </xf>
    <xf numFmtId="0" fontId="44" fillId="80" borderId="70" applyNumberFormat="0" applyProtection="0">
      <alignment horizontal="left" vertical="top" indent="1"/>
    </xf>
    <xf numFmtId="4" fontId="129" fillId="88" borderId="75" applyNumberFormat="0" applyProtection="0">
      <alignment horizontal="right" vertical="center"/>
    </xf>
    <xf numFmtId="4" fontId="45" fillId="148" borderId="70" applyNumberFormat="0" applyProtection="0">
      <alignment horizontal="right" vertical="center"/>
    </xf>
    <xf numFmtId="0" fontId="12" fillId="81" borderId="70" applyNumberFormat="0" applyProtection="0">
      <alignment horizontal="left" vertical="center" indent="1"/>
    </xf>
    <xf numFmtId="4" fontId="45" fillId="143" borderId="70" applyNumberFormat="0" applyProtection="0">
      <alignment horizontal="right" vertical="center"/>
    </xf>
    <xf numFmtId="4" fontId="45" fillId="110" borderId="126" applyNumberFormat="0" applyProtection="0">
      <alignment horizontal="right" vertical="center"/>
    </xf>
    <xf numFmtId="0" fontId="12" fillId="92" borderId="70" applyNumberFormat="0" applyProtection="0">
      <alignment horizontal="left" vertical="top" indent="1"/>
    </xf>
    <xf numFmtId="4" fontId="138" fillId="24" borderId="95" applyNumberFormat="0" applyProtection="0">
      <alignment horizontal="right" vertical="center"/>
    </xf>
    <xf numFmtId="0" fontId="12" fillId="81" borderId="70" applyNumberFormat="0" applyProtection="0">
      <alignment horizontal="left" vertical="center" indent="1"/>
    </xf>
    <xf numFmtId="0" fontId="143" fillId="99" borderId="71" applyNumberFormat="0" applyAlignment="0" applyProtection="0"/>
    <xf numFmtId="4" fontId="47" fillId="85" borderId="70" applyNumberFormat="0" applyProtection="0">
      <alignment horizontal="right" vertical="center"/>
    </xf>
    <xf numFmtId="4" fontId="129" fillId="111" borderId="75" applyNumberFormat="0" applyProtection="0">
      <alignment horizontal="left" vertical="center" indent="1"/>
    </xf>
    <xf numFmtId="4" fontId="112" fillId="92" borderId="70" applyNumberFormat="0" applyProtection="0">
      <alignment horizontal="right" vertical="center"/>
    </xf>
    <xf numFmtId="4" fontId="154" fillId="148" borderId="80" applyNumberFormat="0" applyProtection="0">
      <alignment horizontal="right" vertical="center"/>
    </xf>
    <xf numFmtId="165" fontId="8" fillId="0" borderId="0" applyFont="0" applyFill="0" applyBorder="0" applyAlignment="0" applyProtection="0"/>
    <xf numFmtId="4" fontId="129" fillId="81" borderId="85" applyNumberFormat="0" applyProtection="0">
      <alignment horizontal="right" vertical="center"/>
    </xf>
    <xf numFmtId="165" fontId="1" fillId="0" borderId="0" applyFont="0" applyFill="0" applyBorder="0" applyAlignment="0" applyProtection="0"/>
    <xf numFmtId="165" fontId="1" fillId="0" borderId="0" applyFont="0" applyFill="0" applyBorder="0" applyAlignment="0" applyProtection="0"/>
    <xf numFmtId="4" fontId="47" fillId="92" borderId="90" applyNumberFormat="0" applyProtection="0">
      <alignment horizontal="right" vertical="center"/>
    </xf>
    <xf numFmtId="0" fontId="12" fillId="93" borderId="70" applyNumberFormat="0" applyProtection="0">
      <alignment horizontal="left" vertical="top" indent="1"/>
    </xf>
    <xf numFmtId="0" fontId="12" fillId="92" borderId="70" applyNumberFormat="0" applyProtection="0">
      <alignment horizontal="left" vertical="center" indent="1"/>
    </xf>
    <xf numFmtId="4" fontId="12" fillId="93" borderId="109" applyNumberFormat="0" applyProtection="0">
      <alignment horizontal="left" vertical="center" indent="1"/>
    </xf>
    <xf numFmtId="165" fontId="1" fillId="0" borderId="0" applyFont="0" applyFill="0" applyBorder="0" applyAlignment="0" applyProtection="0"/>
    <xf numFmtId="165" fontId="1" fillId="0" borderId="0" applyFont="0" applyFill="0" applyBorder="0" applyAlignment="0" applyProtection="0"/>
    <xf numFmtId="4" fontId="129" fillId="0" borderId="95" applyNumberFormat="0" applyProtection="0">
      <alignment horizontal="right" vertical="center"/>
    </xf>
    <xf numFmtId="188" fontId="129" fillId="94" borderId="80" applyNumberFormat="0" applyProtection="0">
      <alignment horizontal="left" vertical="top" indent="1"/>
    </xf>
    <xf numFmtId="4" fontId="129" fillId="92" borderId="96" applyNumberFormat="0" applyProtection="0">
      <alignment horizontal="left" vertical="center" indent="1"/>
    </xf>
    <xf numFmtId="4" fontId="129" fillId="89" borderId="95" applyNumberFormat="0" applyProtection="0">
      <alignment horizontal="right" vertical="center"/>
    </xf>
    <xf numFmtId="4" fontId="129" fillId="82" borderId="85" applyNumberFormat="0" applyProtection="0">
      <alignment horizontal="right" vertical="center"/>
    </xf>
    <xf numFmtId="0" fontId="129" fillId="94" borderId="75" applyNumberFormat="0" applyProtection="0">
      <alignment horizontal="left" vertical="center" indent="1"/>
    </xf>
    <xf numFmtId="4" fontId="129" fillId="86" borderId="75" applyNumberFormat="0" applyProtection="0">
      <alignment horizontal="right" vertical="center"/>
    </xf>
    <xf numFmtId="4" fontId="45" fillId="32" borderId="90" applyNumberFormat="0" applyProtection="0">
      <alignment horizontal="left" vertical="center" indent="1"/>
    </xf>
    <xf numFmtId="4" fontId="47" fillId="90" borderId="80" applyNumberFormat="0" applyProtection="0">
      <alignment horizontal="right" vertical="center"/>
    </xf>
    <xf numFmtId="4" fontId="45" fillId="143" borderId="70" applyNumberFormat="0" applyProtection="0">
      <alignment horizontal="right" vertical="center"/>
    </xf>
    <xf numFmtId="4" fontId="44" fillId="80" borderId="70" applyNumberFormat="0" applyProtection="0">
      <alignment horizontal="left" vertical="center" indent="1"/>
    </xf>
    <xf numFmtId="0" fontId="143" fillId="99" borderId="71" applyNumberFormat="0" applyAlignment="0" applyProtection="0"/>
    <xf numFmtId="4" fontId="47" fillId="90" borderId="90" applyNumberFormat="0" applyProtection="0">
      <alignment horizontal="right" vertical="center"/>
    </xf>
    <xf numFmtId="0" fontId="12" fillId="93" borderId="70" applyNumberFormat="0" applyProtection="0">
      <alignment horizontal="left" vertical="top" indent="1"/>
    </xf>
    <xf numFmtId="4" fontId="47" fillId="90" borderId="70" applyNumberFormat="0" applyProtection="0">
      <alignment horizontal="right" vertical="center"/>
    </xf>
    <xf numFmtId="4" fontId="129" fillId="81" borderId="75" applyNumberFormat="0" applyProtection="0">
      <alignment horizontal="right" vertical="center"/>
    </xf>
    <xf numFmtId="4" fontId="129" fillId="32" borderId="75" applyNumberFormat="0" applyProtection="0">
      <alignment horizontal="left" vertical="center" indent="1"/>
    </xf>
    <xf numFmtId="0" fontId="44" fillId="80" borderId="70" applyNumberFormat="0" applyProtection="0">
      <alignment horizontal="left" vertical="top" indent="1"/>
    </xf>
    <xf numFmtId="0" fontId="127" fillId="106" borderId="73" applyNumberFormat="0" applyAlignment="0" applyProtection="0"/>
    <xf numFmtId="4" fontId="45" fillId="148" borderId="70" applyNumberFormat="0" applyProtection="0">
      <alignment vertical="center"/>
    </xf>
    <xf numFmtId="0" fontId="12" fillId="93" borderId="70" applyNumberFormat="0" applyProtection="0">
      <alignment horizontal="left" vertical="top" indent="1"/>
    </xf>
    <xf numFmtId="4" fontId="45" fillId="144" borderId="80" applyNumberFormat="0" applyProtection="0">
      <alignment horizontal="right" vertical="center"/>
    </xf>
    <xf numFmtId="4" fontId="44" fillId="80" borderId="80" applyNumberFormat="0" applyProtection="0">
      <alignment horizontal="left" vertical="center" indent="1"/>
    </xf>
    <xf numFmtId="4" fontId="47" fillId="89" borderId="90" applyNumberFormat="0" applyProtection="0">
      <alignment horizontal="right" vertical="center"/>
    </xf>
    <xf numFmtId="0" fontId="12" fillId="93" borderId="70" applyNumberFormat="0" applyProtection="0">
      <alignment horizontal="left" vertical="top" indent="1"/>
    </xf>
    <xf numFmtId="4" fontId="47" fillId="85" borderId="70" applyNumberFormat="0" applyProtection="0">
      <alignment horizontal="right" vertical="center"/>
    </xf>
    <xf numFmtId="0" fontId="129" fillId="94" borderId="75" applyNumberFormat="0" applyProtection="0">
      <alignment horizontal="left" vertical="center" indent="1"/>
    </xf>
    <xf numFmtId="4" fontId="44" fillId="80" borderId="70" applyNumberFormat="0" applyProtection="0">
      <alignment horizontal="left" vertical="center" indent="1"/>
    </xf>
    <xf numFmtId="0" fontId="12" fillId="92" borderId="70" applyNumberFormat="0" applyProtection="0">
      <alignment horizontal="left" vertical="top" indent="1"/>
    </xf>
    <xf numFmtId="4" fontId="47" fillId="96" borderId="70" applyNumberFormat="0" applyProtection="0">
      <alignment horizontal="left" vertical="center" indent="1"/>
    </xf>
    <xf numFmtId="4" fontId="112" fillId="92" borderId="70" applyNumberFormat="0" applyProtection="0">
      <alignment horizontal="right" vertical="center"/>
    </xf>
    <xf numFmtId="0" fontId="47" fillId="81" borderId="70" applyNumberFormat="0" applyProtection="0">
      <alignment horizontal="left" vertical="top" indent="1"/>
    </xf>
    <xf numFmtId="0" fontId="124" fillId="76" borderId="75" applyNumberFormat="0" applyAlignment="0" applyProtection="0"/>
    <xf numFmtId="4" fontId="12" fillId="93" borderId="76" applyNumberFormat="0" applyProtection="0">
      <alignment horizontal="left" vertical="center" indent="1"/>
    </xf>
    <xf numFmtId="4" fontId="47" fillId="84" borderId="70" applyNumberFormat="0" applyProtection="0">
      <alignment horizontal="right" vertical="center"/>
    </xf>
    <xf numFmtId="4" fontId="44" fillId="80" borderId="70" applyNumberFormat="0" applyProtection="0">
      <alignment vertical="center"/>
    </xf>
    <xf numFmtId="0" fontId="47" fillId="81" borderId="70" applyNumberFormat="0" applyProtection="0">
      <alignment horizontal="left" vertical="top" indent="1"/>
    </xf>
    <xf numFmtId="0" fontId="12" fillId="93" borderId="70" applyNumberFormat="0" applyProtection="0">
      <alignment horizontal="left" vertical="top" indent="1"/>
    </xf>
    <xf numFmtId="4" fontId="138" fillId="32" borderId="75" applyNumberFormat="0" applyProtection="0">
      <alignment vertical="center"/>
    </xf>
    <xf numFmtId="4" fontId="47" fillId="96" borderId="70" applyNumberFormat="0" applyProtection="0">
      <alignment horizontal="left" vertical="center" indent="1"/>
    </xf>
    <xf numFmtId="4" fontId="154" fillId="148" borderId="70" applyNumberFormat="0" applyProtection="0">
      <alignment horizontal="right" vertical="center"/>
    </xf>
    <xf numFmtId="4" fontId="46" fillId="108" borderId="78" applyNumberFormat="0" applyProtection="0">
      <alignment horizontal="left" vertical="center" indent="1"/>
    </xf>
    <xf numFmtId="0" fontId="124" fillId="76" borderId="75" applyNumberFormat="0" applyAlignment="0" applyProtection="0"/>
    <xf numFmtId="4" fontId="44" fillId="80" borderId="80" applyNumberFormat="0" applyProtection="0">
      <alignment horizontal="left" vertical="center" indent="1"/>
    </xf>
    <xf numFmtId="4" fontId="47" fillId="96" borderId="70" applyNumberFormat="0" applyProtection="0">
      <alignment horizontal="left" vertical="center" indent="1"/>
    </xf>
    <xf numFmtId="0" fontId="12" fillId="93" borderId="80" applyNumberFormat="0" applyProtection="0">
      <alignment horizontal="left" vertical="top" indent="1"/>
    </xf>
    <xf numFmtId="4" fontId="109" fillId="80" borderId="70" applyNumberFormat="0" applyProtection="0">
      <alignment vertical="center"/>
    </xf>
    <xf numFmtId="4" fontId="46" fillId="108" borderId="78" applyNumberFormat="0" applyProtection="0">
      <alignment horizontal="left" vertical="center" indent="1"/>
    </xf>
    <xf numFmtId="4" fontId="153" fillId="148" borderId="70" applyNumberFormat="0" applyProtection="0">
      <alignment vertical="center"/>
    </xf>
    <xf numFmtId="0" fontId="108" fillId="0" borderId="89" applyNumberFormat="0" applyFill="0" applyAlignment="0" applyProtection="0"/>
    <xf numFmtId="4" fontId="45" fillId="143" borderId="90" applyNumberFormat="0" applyProtection="0">
      <alignment horizontal="right" vertical="center"/>
    </xf>
    <xf numFmtId="4" fontId="47" fillId="90" borderId="113" applyNumberFormat="0" applyProtection="0">
      <alignment horizontal="right" vertical="center"/>
    </xf>
    <xf numFmtId="0" fontId="12" fillId="93" borderId="80" applyNumberFormat="0" applyProtection="0">
      <alignment horizontal="left" vertical="center" indent="1"/>
    </xf>
    <xf numFmtId="0" fontId="124" fillId="76" borderId="81" applyNumberFormat="0" applyAlignment="0" applyProtection="0"/>
    <xf numFmtId="0" fontId="12" fillId="92" borderId="126" applyNumberFormat="0" applyProtection="0">
      <alignment horizontal="left" vertical="top" indent="1"/>
    </xf>
    <xf numFmtId="4" fontId="46" fillId="32" borderId="80" applyNumberFormat="0" applyProtection="0">
      <alignment vertical="center"/>
    </xf>
    <xf numFmtId="4" fontId="129" fillId="92" borderId="86" applyNumberFormat="0" applyProtection="0">
      <alignment horizontal="left" vertical="center" indent="1"/>
    </xf>
    <xf numFmtId="4" fontId="45" fillId="28" borderId="113" applyNumberFormat="0" applyProtection="0">
      <alignment horizontal="right" vertical="center"/>
    </xf>
    <xf numFmtId="4" fontId="47" fillId="86" borderId="90" applyNumberFormat="0" applyProtection="0">
      <alignment horizontal="right" vertical="center"/>
    </xf>
    <xf numFmtId="4" fontId="129" fillId="111" borderId="75" applyNumberFormat="0" applyProtection="0">
      <alignment horizontal="left" vertical="center" indent="1"/>
    </xf>
    <xf numFmtId="0" fontId="143" fillId="99" borderId="91" applyNumberFormat="0" applyAlignment="0" applyProtection="0"/>
    <xf numFmtId="188" fontId="129" fillId="75" borderId="85" applyNumberFormat="0" applyFont="0" applyAlignment="0" applyProtection="0"/>
    <xf numFmtId="4" fontId="45" fillId="32" borderId="103" applyNumberFormat="0" applyProtection="0">
      <alignment horizontal="left" vertical="center" indent="1"/>
    </xf>
    <xf numFmtId="0" fontId="108" fillId="0" borderId="89" applyNumberFormat="0" applyFill="0" applyAlignment="0" applyProtection="0"/>
    <xf numFmtId="0" fontId="12" fillId="94" borderId="90" applyNumberFormat="0" applyProtection="0">
      <alignment horizontal="left" vertical="center" indent="1"/>
    </xf>
    <xf numFmtId="4" fontId="129" fillId="32" borderId="85" applyNumberFormat="0" applyProtection="0">
      <alignment horizontal="left" vertical="center" indent="1"/>
    </xf>
    <xf numFmtId="4" fontId="45" fillId="142" borderId="90" applyNumberFormat="0" applyProtection="0">
      <alignment horizontal="right" vertical="center"/>
    </xf>
    <xf numFmtId="4" fontId="129" fillId="0" borderId="75" applyNumberFormat="0" applyProtection="0">
      <alignment horizontal="right" vertical="center"/>
    </xf>
    <xf numFmtId="4" fontId="44" fillId="80" borderId="70" applyNumberFormat="0" applyProtection="0">
      <alignment vertical="center"/>
    </xf>
    <xf numFmtId="4" fontId="129" fillId="92" borderId="119" applyNumberFormat="0" applyProtection="0">
      <alignment horizontal="left" vertical="center" indent="1"/>
    </xf>
    <xf numFmtId="4" fontId="45" fillId="148" borderId="80" applyNumberFormat="0" applyProtection="0">
      <alignment vertical="center"/>
    </xf>
    <xf numFmtId="4" fontId="109" fillId="80" borderId="80" applyNumberFormat="0" applyProtection="0">
      <alignment vertical="center"/>
    </xf>
    <xf numFmtId="4" fontId="129" fillId="88" borderId="75" applyNumberFormat="0" applyProtection="0">
      <alignment horizontal="right" vertical="center"/>
    </xf>
    <xf numFmtId="0" fontId="117" fillId="106" borderId="81" applyNumberFormat="0" applyAlignment="0" applyProtection="0"/>
    <xf numFmtId="4" fontId="47" fillId="90" borderId="70" applyNumberFormat="0" applyProtection="0">
      <alignment horizontal="right" vertical="center"/>
    </xf>
    <xf numFmtId="0" fontId="12" fillId="94" borderId="70" applyNumberFormat="0" applyProtection="0">
      <alignment horizontal="left" vertical="top" indent="1"/>
    </xf>
    <xf numFmtId="4" fontId="47" fillId="82" borderId="70" applyNumberFormat="0" applyProtection="0">
      <alignment horizontal="right" vertical="center"/>
    </xf>
    <xf numFmtId="4" fontId="47" fillId="84" borderId="70" applyNumberFormat="0" applyProtection="0">
      <alignment horizontal="right" vertical="center"/>
    </xf>
    <xf numFmtId="0" fontId="117" fillId="106" borderId="91" applyNumberFormat="0" applyAlignment="0" applyProtection="0"/>
    <xf numFmtId="4" fontId="47" fillId="83" borderId="70" applyNumberFormat="0" applyProtection="0">
      <alignment horizontal="right" vertical="center"/>
    </xf>
    <xf numFmtId="4" fontId="47" fillId="92" borderId="70" applyNumberFormat="0" applyProtection="0">
      <alignment horizontal="right" vertical="center"/>
    </xf>
    <xf numFmtId="0" fontId="108" fillId="0" borderId="79" applyNumberFormat="0" applyFill="0" applyAlignment="0" applyProtection="0"/>
    <xf numFmtId="4" fontId="45" fillId="142" borderId="70" applyNumberFormat="0" applyProtection="0">
      <alignment horizontal="right" vertical="center"/>
    </xf>
    <xf numFmtId="4" fontId="154" fillId="148" borderId="70" applyNumberFormat="0" applyProtection="0">
      <alignment horizontal="right" vertical="center"/>
    </xf>
    <xf numFmtId="4" fontId="129" fillId="0" borderId="75" applyNumberFormat="0" applyProtection="0">
      <alignment horizontal="right" vertical="center"/>
    </xf>
    <xf numFmtId="4" fontId="129" fillId="126" borderId="75" applyNumberFormat="0" applyProtection="0">
      <alignment horizontal="right" vertical="center"/>
    </xf>
    <xf numFmtId="4" fontId="45" fillId="144" borderId="70" applyNumberFormat="0" applyProtection="0">
      <alignment horizontal="right" vertical="center"/>
    </xf>
    <xf numFmtId="0" fontId="12" fillId="75" borderId="82" applyNumberFormat="0" applyFont="0" applyAlignment="0" applyProtection="0"/>
    <xf numFmtId="4" fontId="138" fillId="24" borderId="75" applyNumberFormat="0" applyProtection="0">
      <alignment horizontal="right" vertical="center"/>
    </xf>
    <xf numFmtId="4" fontId="47" fillId="90" borderId="70" applyNumberFormat="0" applyProtection="0">
      <alignment horizontal="right" vertical="center"/>
    </xf>
    <xf numFmtId="4" fontId="45" fillId="98" borderId="90" applyNumberFormat="0" applyProtection="0">
      <alignment horizontal="right" vertical="center"/>
    </xf>
    <xf numFmtId="4" fontId="152" fillId="32" borderId="70" applyNumberFormat="0" applyProtection="0">
      <alignment vertical="center"/>
    </xf>
    <xf numFmtId="4" fontId="112" fillId="92" borderId="70" applyNumberFormat="0" applyProtection="0">
      <alignment horizontal="right" vertical="center"/>
    </xf>
    <xf numFmtId="4" fontId="129" fillId="80" borderId="75" applyNumberFormat="0" applyProtection="0">
      <alignment vertical="center"/>
    </xf>
    <xf numFmtId="4" fontId="129" fillId="89" borderId="85" applyNumberFormat="0" applyProtection="0">
      <alignment horizontal="right" vertical="center"/>
    </xf>
    <xf numFmtId="0" fontId="12" fillId="93" borderId="70" applyNumberFormat="0" applyProtection="0">
      <alignment horizontal="left" vertical="center" indent="1"/>
    </xf>
    <xf numFmtId="0" fontId="129" fillId="75" borderId="75" applyNumberFormat="0" applyFont="0" applyAlignment="0" applyProtection="0"/>
    <xf numFmtId="4" fontId="46" fillId="108" borderId="70" applyNumberFormat="0" applyProtection="0">
      <alignment horizontal="left" vertical="center" indent="1"/>
    </xf>
    <xf numFmtId="188" fontId="129" fillId="93" borderId="80" applyNumberFormat="0" applyProtection="0">
      <alignment horizontal="left" vertical="top" indent="1"/>
    </xf>
    <xf numFmtId="4" fontId="47" fillId="89" borderId="70" applyNumberFormat="0" applyProtection="0">
      <alignment horizontal="right" vertical="center"/>
    </xf>
    <xf numFmtId="0" fontId="12" fillId="81" borderId="113" applyNumberFormat="0" applyProtection="0">
      <alignment horizontal="left" vertical="top" indent="1"/>
    </xf>
    <xf numFmtId="4" fontId="153" fillId="148" borderId="80" applyNumberFormat="0" applyProtection="0">
      <alignment horizontal="right" vertical="center"/>
    </xf>
    <xf numFmtId="0" fontId="129" fillId="94" borderId="144" applyNumberFormat="0" applyProtection="0">
      <alignment horizontal="left" vertical="center" indent="1"/>
    </xf>
    <xf numFmtId="4" fontId="129" fillId="81" borderId="75" applyNumberFormat="0" applyProtection="0">
      <alignment horizontal="right" vertical="center"/>
    </xf>
    <xf numFmtId="4" fontId="133" fillId="97" borderId="76" applyNumberFormat="0" applyProtection="0">
      <alignment horizontal="left" vertical="center" indent="1"/>
    </xf>
    <xf numFmtId="4" fontId="46" fillId="32" borderId="70" applyNumberFormat="0" applyProtection="0">
      <alignment vertical="center"/>
    </xf>
    <xf numFmtId="4" fontId="45" fillId="28" borderId="70" applyNumberFormat="0" applyProtection="0">
      <alignment horizontal="right" vertical="center"/>
    </xf>
    <xf numFmtId="0" fontId="12" fillId="93" borderId="80" applyNumberFormat="0" applyProtection="0">
      <alignment horizontal="left" vertical="center" indent="1"/>
    </xf>
    <xf numFmtId="0" fontId="12" fillId="94" borderId="70" applyNumberFormat="0" applyProtection="0">
      <alignment horizontal="left" vertical="top" indent="1"/>
    </xf>
    <xf numFmtId="0" fontId="47" fillId="81" borderId="80" applyNumberFormat="0" applyProtection="0">
      <alignment horizontal="left" vertical="top" indent="1"/>
    </xf>
    <xf numFmtId="0" fontId="12" fillId="75" borderId="72" applyNumberFormat="0" applyFont="0" applyAlignment="0" applyProtection="0"/>
    <xf numFmtId="4" fontId="44" fillId="80" borderId="70" applyNumberFormat="0" applyProtection="0">
      <alignment horizontal="left" vertical="center" indent="1"/>
    </xf>
    <xf numFmtId="4" fontId="109" fillId="80" borderId="70" applyNumberFormat="0" applyProtection="0">
      <alignment vertical="center"/>
    </xf>
    <xf numFmtId="4" fontId="45" fillId="141" borderId="103" applyNumberFormat="0" applyProtection="0">
      <alignment horizontal="right" vertical="center"/>
    </xf>
    <xf numFmtId="0" fontId="12" fillId="81" borderId="80" applyNumberFormat="0" applyProtection="0">
      <alignment horizontal="left" vertical="top" indent="1"/>
    </xf>
    <xf numFmtId="4" fontId="129" fillId="81" borderId="95" applyNumberFormat="0" applyProtection="0">
      <alignment horizontal="right" vertical="center"/>
    </xf>
    <xf numFmtId="0" fontId="108" fillId="0" borderId="79" applyNumberFormat="0" applyFill="0" applyAlignment="0" applyProtection="0"/>
    <xf numFmtId="4" fontId="47" fillId="96" borderId="70" applyNumberFormat="0" applyProtection="0">
      <alignment vertical="center"/>
    </xf>
    <xf numFmtId="0" fontId="124" fillId="76" borderId="71" applyNumberFormat="0" applyAlignment="0" applyProtection="0"/>
    <xf numFmtId="4" fontId="47" fillId="81" borderId="70" applyNumberFormat="0" applyProtection="0">
      <alignment horizontal="left" vertical="center" indent="1"/>
    </xf>
    <xf numFmtId="4" fontId="46" fillId="108" borderId="70" applyNumberFormat="0" applyProtection="0">
      <alignment horizontal="left" vertical="center" indent="1"/>
    </xf>
    <xf numFmtId="4" fontId="46" fillId="32" borderId="80" applyNumberFormat="0" applyProtection="0">
      <alignment vertical="center"/>
    </xf>
    <xf numFmtId="0" fontId="129" fillId="94" borderId="70" applyNumberFormat="0" applyProtection="0">
      <alignment horizontal="left" vertical="top" indent="1"/>
    </xf>
    <xf numFmtId="0" fontId="129" fillId="127" borderId="75" applyNumberFormat="0" applyProtection="0">
      <alignment horizontal="left" vertical="center" indent="1"/>
    </xf>
    <xf numFmtId="4" fontId="47" fillId="92" borderId="70" applyNumberFormat="0" applyProtection="0">
      <alignment horizontal="right" vertical="center"/>
    </xf>
    <xf numFmtId="4" fontId="112" fillId="92" borderId="70" applyNumberFormat="0" applyProtection="0">
      <alignment horizontal="right" vertical="center"/>
    </xf>
    <xf numFmtId="4" fontId="138" fillId="32" borderId="85" applyNumberFormat="0" applyProtection="0">
      <alignment vertical="center"/>
    </xf>
    <xf numFmtId="4" fontId="138" fillId="24" borderId="75" applyNumberFormat="0" applyProtection="0">
      <alignment horizontal="right" vertical="center"/>
    </xf>
    <xf numFmtId="4" fontId="129" fillId="32" borderId="75" applyNumberFormat="0" applyProtection="0">
      <alignment horizontal="left" vertical="center" indent="1"/>
    </xf>
    <xf numFmtId="4" fontId="45" fillId="142" borderId="70" applyNumberFormat="0" applyProtection="0">
      <alignment horizontal="right" vertical="center"/>
    </xf>
    <xf numFmtId="4" fontId="45" fillId="148" borderId="80" applyNumberFormat="0" applyProtection="0">
      <alignment vertical="center"/>
    </xf>
    <xf numFmtId="4" fontId="154" fillId="148" borderId="80" applyNumberFormat="0" applyProtection="0">
      <alignment horizontal="right" vertical="center"/>
    </xf>
    <xf numFmtId="4" fontId="129" fillId="87" borderId="75" applyNumberFormat="0" applyProtection="0">
      <alignment horizontal="right" vertical="center"/>
    </xf>
    <xf numFmtId="4" fontId="153" fillId="148" borderId="70" applyNumberFormat="0" applyProtection="0">
      <alignment horizontal="right" vertical="center"/>
    </xf>
    <xf numFmtId="4" fontId="47" fillId="83" borderId="70" applyNumberFormat="0" applyProtection="0">
      <alignment horizontal="right" vertical="center"/>
    </xf>
    <xf numFmtId="4" fontId="129" fillId="92" borderId="76" applyNumberFormat="0" applyProtection="0">
      <alignment horizontal="left" vertical="center" indent="1"/>
    </xf>
    <xf numFmtId="4" fontId="131" fillId="96" borderId="70" applyNumberFormat="0" applyProtection="0">
      <alignment vertical="center"/>
    </xf>
    <xf numFmtId="0" fontId="12" fillId="81" borderId="70" applyNumberFormat="0" applyProtection="0">
      <alignment horizontal="left" vertical="center" indent="1"/>
    </xf>
    <xf numFmtId="4" fontId="153" fillId="148" borderId="70" applyNumberFormat="0" applyProtection="0">
      <alignment horizontal="right" vertical="center"/>
    </xf>
    <xf numFmtId="0" fontId="12" fillId="94" borderId="70" applyNumberFormat="0" applyProtection="0">
      <alignment horizontal="left" vertical="top" indent="1"/>
    </xf>
    <xf numFmtId="4" fontId="45" fillId="110" borderId="70" applyNumberFormat="0" applyProtection="0">
      <alignment horizontal="right" vertical="center"/>
    </xf>
    <xf numFmtId="4" fontId="129" fillId="92" borderId="76" applyNumberFormat="0" applyProtection="0">
      <alignment horizontal="left" vertical="center" indent="1"/>
    </xf>
    <xf numFmtId="0" fontId="129" fillId="127" borderId="108" applyNumberFormat="0" applyProtection="0">
      <alignment horizontal="left" vertical="center" indent="1"/>
    </xf>
    <xf numFmtId="4" fontId="47" fillId="89" borderId="103" applyNumberFormat="0" applyProtection="0">
      <alignment horizontal="right" vertical="center"/>
    </xf>
    <xf numFmtId="4" fontId="47" fillId="81" borderId="70" applyNumberFormat="0" applyProtection="0">
      <alignment horizontal="right" vertical="center"/>
    </xf>
    <xf numFmtId="4" fontId="45" fillId="32" borderId="70" applyNumberFormat="0" applyProtection="0">
      <alignment horizontal="left" vertical="center" indent="1"/>
    </xf>
    <xf numFmtId="4" fontId="45" fillId="143" borderId="70" applyNumberFormat="0" applyProtection="0">
      <alignment horizontal="right" vertical="center"/>
    </xf>
    <xf numFmtId="0" fontId="12" fillId="93" borderId="80" applyNumberFormat="0" applyProtection="0">
      <alignment horizontal="left" vertical="top" indent="1"/>
    </xf>
    <xf numFmtId="4" fontId="110" fillId="92" borderId="70" applyNumberFormat="0" applyProtection="0">
      <alignment horizontal="right" vertical="center"/>
    </xf>
    <xf numFmtId="0" fontId="12" fillId="96" borderId="72" applyNumberFormat="0" applyFont="0" applyAlignment="0" applyProtection="0"/>
    <xf numFmtId="4" fontId="46" fillId="108" borderId="80" applyNumberFormat="0" applyProtection="0">
      <alignment horizontal="left" vertical="center" indent="1"/>
    </xf>
    <xf numFmtId="4" fontId="129" fillId="111" borderId="75" applyNumberFormat="0" applyProtection="0">
      <alignment horizontal="left" vertical="center" indent="1"/>
    </xf>
    <xf numFmtId="0" fontId="44" fillId="80" borderId="70" applyNumberFormat="0" applyProtection="0">
      <alignment horizontal="left" vertical="top" indent="1"/>
    </xf>
    <xf numFmtId="4" fontId="47" fillId="89" borderId="90" applyNumberFormat="0" applyProtection="0">
      <alignment horizontal="right" vertical="center"/>
    </xf>
    <xf numFmtId="4" fontId="129" fillId="32" borderId="75" applyNumberFormat="0" applyProtection="0">
      <alignment horizontal="left" vertical="center" indent="1"/>
    </xf>
    <xf numFmtId="4" fontId="44" fillId="80" borderId="70" applyNumberFormat="0" applyProtection="0">
      <alignment vertical="center"/>
    </xf>
    <xf numFmtId="4" fontId="45" fillId="148" borderId="70" applyNumberFormat="0" applyProtection="0">
      <alignment horizontal="right" vertical="center"/>
    </xf>
    <xf numFmtId="0" fontId="12" fillId="94" borderId="70" applyNumberFormat="0" applyProtection="0">
      <alignment horizontal="left" vertical="center" indent="1"/>
    </xf>
    <xf numFmtId="4" fontId="129" fillId="87" borderId="75" applyNumberFormat="0" applyProtection="0">
      <alignment horizontal="right" vertical="center"/>
    </xf>
    <xf numFmtId="4" fontId="47" fillId="85" borderId="70" applyNumberFormat="0" applyProtection="0">
      <alignment horizontal="right" vertical="center"/>
    </xf>
    <xf numFmtId="0" fontId="12" fillId="93" borderId="70" applyNumberFormat="0" applyProtection="0">
      <alignment horizontal="left" vertical="top" indent="1"/>
    </xf>
    <xf numFmtId="4" fontId="45" fillId="143" borderId="80" applyNumberFormat="0" applyProtection="0">
      <alignment horizontal="right" vertical="center"/>
    </xf>
    <xf numFmtId="4" fontId="129" fillId="111" borderId="75" applyNumberFormat="0" applyProtection="0">
      <alignment horizontal="left" vertical="center" indent="1"/>
    </xf>
    <xf numFmtId="4" fontId="44" fillId="80" borderId="70" applyNumberFormat="0" applyProtection="0">
      <alignment vertical="center"/>
    </xf>
    <xf numFmtId="0" fontId="129" fillId="92" borderId="80" applyNumberFormat="0" applyProtection="0">
      <alignment horizontal="left" vertical="top" indent="1"/>
    </xf>
    <xf numFmtId="4" fontId="44" fillId="80" borderId="70" applyNumberFormat="0" applyProtection="0">
      <alignment horizontal="left" vertical="center" indent="1"/>
    </xf>
    <xf numFmtId="4" fontId="153" fillId="148" borderId="80" applyNumberFormat="0" applyProtection="0">
      <alignment vertical="center"/>
    </xf>
    <xf numFmtId="4" fontId="109" fillId="80" borderId="70" applyNumberFormat="0" applyProtection="0">
      <alignment vertical="center"/>
    </xf>
    <xf numFmtId="0" fontId="129" fillId="127" borderId="85" applyNumberFormat="0" applyProtection="0">
      <alignment horizontal="left" vertical="center" indent="1"/>
    </xf>
    <xf numFmtId="4" fontId="44" fillId="80" borderId="70" applyNumberFormat="0" applyProtection="0">
      <alignment horizontal="left" vertical="center" indent="1"/>
    </xf>
    <xf numFmtId="4" fontId="129" fillId="0" borderId="75" applyNumberFormat="0" applyProtection="0">
      <alignment horizontal="right" vertical="center"/>
    </xf>
    <xf numFmtId="0" fontId="108" fillId="0" borderId="74" applyNumberFormat="0" applyFill="0" applyAlignment="0" applyProtection="0"/>
    <xf numFmtId="0" fontId="12" fillId="96" borderId="82" applyNumberFormat="0" applyFont="0" applyAlignment="0" applyProtection="0"/>
    <xf numFmtId="0" fontId="136" fillId="123" borderId="95" applyNumberFormat="0" applyAlignment="0" applyProtection="0"/>
    <xf numFmtId="4" fontId="47" fillId="88" borderId="70" applyNumberFormat="0" applyProtection="0">
      <alignment horizontal="right" vertical="center"/>
    </xf>
    <xf numFmtId="0" fontId="12" fillId="93" borderId="70" applyNumberFormat="0" applyProtection="0">
      <alignment horizontal="left" vertical="center" indent="1"/>
    </xf>
    <xf numFmtId="188" fontId="129" fillId="75" borderId="85" applyNumberFormat="0" applyFont="0" applyAlignment="0" applyProtection="0"/>
    <xf numFmtId="0" fontId="44" fillId="80" borderId="70" applyNumberFormat="0" applyProtection="0">
      <alignment horizontal="left" vertical="top" indent="1"/>
    </xf>
    <xf numFmtId="0" fontId="129" fillId="75" borderId="85" applyNumberFormat="0" applyFont="0" applyAlignment="0" applyProtection="0"/>
    <xf numFmtId="0" fontId="129" fillId="94" borderId="70" applyNumberFormat="0" applyProtection="0">
      <alignment horizontal="left" vertical="top" indent="1"/>
    </xf>
    <xf numFmtId="4" fontId="47" fillId="83" borderId="80" applyNumberFormat="0" applyProtection="0">
      <alignment horizontal="right" vertical="center"/>
    </xf>
    <xf numFmtId="4" fontId="46" fillId="108" borderId="80" applyNumberFormat="0" applyProtection="0">
      <alignment horizontal="left" vertical="center" indent="1"/>
    </xf>
    <xf numFmtId="4" fontId="12" fillId="93" borderId="109" applyNumberFormat="0" applyProtection="0">
      <alignment horizontal="left" vertical="center" indent="1"/>
    </xf>
    <xf numFmtId="4" fontId="45" fillId="98" borderId="70" applyNumberFormat="0" applyProtection="0">
      <alignment horizontal="right" vertical="center"/>
    </xf>
    <xf numFmtId="4" fontId="47" fillId="87" borderId="70" applyNumberFormat="0" applyProtection="0">
      <alignment horizontal="right" vertical="center"/>
    </xf>
    <xf numFmtId="0" fontId="129" fillId="94" borderId="75" applyNumberFormat="0" applyProtection="0">
      <alignment horizontal="left" vertical="center" indent="1"/>
    </xf>
    <xf numFmtId="4" fontId="46" fillId="108" borderId="80" applyNumberFormat="0" applyProtection="0">
      <alignment horizontal="left" vertical="center" indent="1"/>
    </xf>
    <xf numFmtId="4" fontId="47" fillId="90" borderId="70" applyNumberFormat="0" applyProtection="0">
      <alignment horizontal="right" vertical="center"/>
    </xf>
    <xf numFmtId="4" fontId="131" fillId="99" borderId="103" applyNumberFormat="0" applyProtection="0">
      <alignment horizontal="left" vertical="center" indent="1"/>
    </xf>
    <xf numFmtId="0" fontId="12" fillId="92" borderId="70" applyNumberFormat="0" applyProtection="0">
      <alignment horizontal="left" vertical="top" indent="1"/>
    </xf>
    <xf numFmtId="4" fontId="153" fillId="148" borderId="103" applyNumberFormat="0" applyProtection="0">
      <alignment vertical="center"/>
    </xf>
    <xf numFmtId="4" fontId="46" fillId="108" borderId="78" applyNumberFormat="0" applyProtection="0">
      <alignment horizontal="left" vertical="center" indent="1"/>
    </xf>
    <xf numFmtId="4" fontId="134" fillId="95" borderId="75" applyNumberFormat="0" applyProtection="0">
      <alignment horizontal="right" vertical="center"/>
    </xf>
    <xf numFmtId="4" fontId="47" fillId="83" borderId="139" applyNumberFormat="0" applyProtection="0">
      <alignment horizontal="right" vertical="center"/>
    </xf>
    <xf numFmtId="0" fontId="12" fillId="92" borderId="70" applyNumberFormat="0" applyProtection="0">
      <alignment horizontal="left" vertical="top" indent="1"/>
    </xf>
    <xf numFmtId="4" fontId="47" fillId="89" borderId="70" applyNumberFormat="0" applyProtection="0">
      <alignment horizontal="right" vertical="center"/>
    </xf>
    <xf numFmtId="0" fontId="12" fillId="96" borderId="92" applyNumberFormat="0" applyFont="0" applyAlignment="0" applyProtection="0"/>
    <xf numFmtId="0" fontId="143" fillId="99" borderId="71" applyNumberFormat="0" applyAlignment="0" applyProtection="0"/>
    <xf numFmtId="4" fontId="47" fillId="86" borderId="70" applyNumberFormat="0" applyProtection="0">
      <alignment horizontal="right" vertical="center"/>
    </xf>
    <xf numFmtId="4" fontId="47" fillId="89" borderId="70" applyNumberFormat="0" applyProtection="0">
      <alignment horizontal="right" vertical="center"/>
    </xf>
    <xf numFmtId="4" fontId="45" fillId="32" borderId="70" applyNumberFormat="0" applyProtection="0">
      <alignment horizontal="left" vertical="center" indent="1"/>
    </xf>
    <xf numFmtId="4" fontId="47" fillId="87" borderId="70" applyNumberFormat="0" applyProtection="0">
      <alignment horizontal="right" vertical="center"/>
    </xf>
    <xf numFmtId="4" fontId="129" fillId="86" borderId="75" applyNumberFormat="0" applyProtection="0">
      <alignment horizontal="right" vertical="center"/>
    </xf>
    <xf numFmtId="4" fontId="47" fillId="84" borderId="70" applyNumberFormat="0" applyProtection="0">
      <alignment horizontal="right" vertical="center"/>
    </xf>
    <xf numFmtId="4" fontId="129" fillId="89" borderId="75" applyNumberFormat="0" applyProtection="0">
      <alignment horizontal="right" vertical="center"/>
    </xf>
    <xf numFmtId="0" fontId="12" fillId="92" borderId="70" applyNumberFormat="0" applyProtection="0">
      <alignment horizontal="left" vertical="center" indent="1"/>
    </xf>
    <xf numFmtId="0" fontId="44" fillId="80" borderId="70" applyNumberFormat="0" applyProtection="0">
      <alignment horizontal="left" vertical="top" indent="1"/>
    </xf>
    <xf numFmtId="0" fontId="12" fillId="94" borderId="70" applyNumberFormat="0" applyProtection="0">
      <alignment horizontal="left" vertical="top" indent="1"/>
    </xf>
    <xf numFmtId="4" fontId="129" fillId="81" borderId="75" applyNumberFormat="0" applyProtection="0">
      <alignment horizontal="right" vertical="center"/>
    </xf>
    <xf numFmtId="4" fontId="45" fillId="146" borderId="70" applyNumberFormat="0" applyProtection="0">
      <alignment horizontal="right" vertical="center"/>
    </xf>
    <xf numFmtId="0" fontId="129" fillId="94" borderId="75" applyNumberFormat="0" applyProtection="0">
      <alignment horizontal="left" vertical="center" indent="1"/>
    </xf>
    <xf numFmtId="0" fontId="12" fillId="81" borderId="70" applyNumberFormat="0" applyProtection="0">
      <alignment horizontal="left" vertical="center" indent="1"/>
    </xf>
    <xf numFmtId="0" fontId="12" fillId="96" borderId="72" applyNumberFormat="0" applyFont="0" applyAlignment="0" applyProtection="0"/>
    <xf numFmtId="0" fontId="12" fillId="81" borderId="70" applyNumberFormat="0" applyProtection="0">
      <alignment horizontal="left" vertical="top" indent="1"/>
    </xf>
    <xf numFmtId="0" fontId="12" fillId="92" borderId="70" applyNumberFormat="0" applyProtection="0">
      <alignment horizontal="left" vertical="center" indent="1"/>
    </xf>
    <xf numFmtId="0" fontId="12" fillId="81" borderId="113" applyNumberFormat="0" applyProtection="0">
      <alignment horizontal="left" vertical="top" indent="1"/>
    </xf>
    <xf numFmtId="4" fontId="47" fillId="86" borderId="70" applyNumberFormat="0" applyProtection="0">
      <alignment horizontal="right" vertical="center"/>
    </xf>
    <xf numFmtId="188" fontId="129" fillId="81" borderId="80" applyNumberFormat="0" applyProtection="0">
      <alignment horizontal="left" vertical="top" indent="1"/>
    </xf>
    <xf numFmtId="4" fontId="46" fillId="108" borderId="70" applyNumberFormat="0" applyProtection="0">
      <alignment horizontal="left" vertical="center" indent="1"/>
    </xf>
    <xf numFmtId="0" fontId="127" fillId="106" borderId="83" applyNumberFormat="0" applyAlignment="0" applyProtection="0"/>
    <xf numFmtId="0" fontId="12" fillId="94" borderId="70" applyNumberFormat="0" applyProtection="0">
      <alignment horizontal="left" vertical="top" indent="1"/>
    </xf>
    <xf numFmtId="4" fontId="44" fillId="80" borderId="70" applyNumberFormat="0" applyProtection="0">
      <alignment horizontal="left" vertical="center" indent="1"/>
    </xf>
    <xf numFmtId="0" fontId="12" fillId="93" borderId="80" applyNumberFormat="0" applyProtection="0">
      <alignment horizontal="left" vertical="top" indent="1"/>
    </xf>
    <xf numFmtId="0" fontId="12" fillId="81" borderId="70" applyNumberFormat="0" applyProtection="0">
      <alignment horizontal="left" vertical="center" indent="1"/>
    </xf>
    <xf numFmtId="4" fontId="153" fillId="148" borderId="70" applyNumberFormat="0" applyProtection="0">
      <alignment vertical="center"/>
    </xf>
    <xf numFmtId="4" fontId="47" fillId="92" borderId="80" applyNumberFormat="0" applyProtection="0">
      <alignment horizontal="right" vertical="center"/>
    </xf>
    <xf numFmtId="4" fontId="110" fillId="96" borderId="80" applyNumberFormat="0" applyProtection="0">
      <alignment vertical="center"/>
    </xf>
    <xf numFmtId="4" fontId="47" fillId="82" borderId="103" applyNumberFormat="0" applyProtection="0">
      <alignment horizontal="right" vertical="center"/>
    </xf>
    <xf numFmtId="4" fontId="129" fillId="32" borderId="85" applyNumberFormat="0" applyProtection="0">
      <alignment horizontal="left" vertical="center" indent="1"/>
    </xf>
    <xf numFmtId="4" fontId="45" fillId="32" borderId="90" applyNumberFormat="0" applyProtection="0">
      <alignment horizontal="left" vertical="center" indent="1"/>
    </xf>
    <xf numFmtId="0" fontId="129" fillId="94" borderId="85" applyNumberFormat="0" applyProtection="0">
      <alignment horizontal="left" vertical="center" indent="1"/>
    </xf>
    <xf numFmtId="4" fontId="45" fillId="143" borderId="80" applyNumberFormat="0" applyProtection="0">
      <alignment horizontal="right" vertical="center"/>
    </xf>
    <xf numFmtId="4" fontId="46" fillId="32" borderId="103" applyNumberFormat="0" applyProtection="0">
      <alignment vertical="center"/>
    </xf>
    <xf numFmtId="4" fontId="47" fillId="92" borderId="103" applyNumberFormat="0" applyProtection="0">
      <alignment horizontal="right" vertical="center"/>
    </xf>
    <xf numFmtId="4" fontId="45" fillId="148" borderId="90" applyNumberFormat="0" applyProtection="0">
      <alignment vertical="center"/>
    </xf>
    <xf numFmtId="4" fontId="45" fillId="141" borderId="70" applyNumberFormat="0" applyProtection="0">
      <alignment horizontal="right" vertical="center"/>
    </xf>
    <xf numFmtId="0" fontId="129" fillId="81" borderId="70" applyNumberFormat="0" applyProtection="0">
      <alignment horizontal="left" vertical="top" indent="1"/>
    </xf>
    <xf numFmtId="0" fontId="129" fillId="127" borderId="75" applyNumberFormat="0" applyProtection="0">
      <alignment horizontal="left" vertical="center" indent="1"/>
    </xf>
    <xf numFmtId="4" fontId="154" fillId="148" borderId="70" applyNumberFormat="0" applyProtection="0">
      <alignment horizontal="right" vertical="center"/>
    </xf>
    <xf numFmtId="0" fontId="12" fillId="93" borderId="103" applyNumberFormat="0" applyProtection="0">
      <alignment horizontal="left" vertical="center" indent="1"/>
    </xf>
    <xf numFmtId="4" fontId="47" fillId="87" borderId="70" applyNumberFormat="0" applyProtection="0">
      <alignment horizontal="right" vertical="center"/>
    </xf>
    <xf numFmtId="4" fontId="110" fillId="92" borderId="80" applyNumberFormat="0" applyProtection="0">
      <alignment horizontal="right" vertical="center"/>
    </xf>
    <xf numFmtId="0" fontId="12" fillId="81" borderId="90" applyNumberFormat="0" applyProtection="0">
      <alignment horizontal="left" vertical="top" indent="1"/>
    </xf>
    <xf numFmtId="0" fontId="124" fillId="76" borderId="81" applyNumberFormat="0" applyAlignment="0" applyProtection="0"/>
    <xf numFmtId="4" fontId="129" fillId="85" borderId="75" applyNumberFormat="0" applyProtection="0">
      <alignment horizontal="right" vertical="center"/>
    </xf>
    <xf numFmtId="0" fontId="12" fillId="92" borderId="90" applyNumberFormat="0" applyProtection="0">
      <alignment horizontal="left" vertical="center" indent="1"/>
    </xf>
    <xf numFmtId="4" fontId="47" fillId="88" borderId="80" applyNumberFormat="0" applyProtection="0">
      <alignment horizontal="right" vertical="center"/>
    </xf>
    <xf numFmtId="4" fontId="152" fillId="32" borderId="80" applyNumberFormat="0" applyProtection="0">
      <alignment vertical="center"/>
    </xf>
    <xf numFmtId="4" fontId="47" fillId="96" borderId="80" applyNumberFormat="0" applyProtection="0">
      <alignment horizontal="left" vertical="center" indent="1"/>
    </xf>
    <xf numFmtId="0" fontId="12" fillId="92" borderId="70" applyNumberFormat="0" applyProtection="0">
      <alignment horizontal="left" vertical="top" indent="1"/>
    </xf>
    <xf numFmtId="0" fontId="12" fillId="81" borderId="70" applyNumberFormat="0" applyProtection="0">
      <alignment horizontal="left" vertical="center" indent="1"/>
    </xf>
    <xf numFmtId="4" fontId="47" fillId="86" borderId="113" applyNumberFormat="0" applyProtection="0">
      <alignment horizontal="right" vertical="center"/>
    </xf>
    <xf numFmtId="0" fontId="12" fillId="81" borderId="113" applyNumberFormat="0" applyProtection="0">
      <alignment horizontal="left" vertical="center" indent="1"/>
    </xf>
    <xf numFmtId="4" fontId="112" fillId="92" borderId="70" applyNumberFormat="0" applyProtection="0">
      <alignment horizontal="right" vertical="center"/>
    </xf>
    <xf numFmtId="4" fontId="129" fillId="111" borderId="75" applyNumberFormat="0" applyProtection="0">
      <alignment horizontal="left" vertical="center" indent="1"/>
    </xf>
    <xf numFmtId="4" fontId="134" fillId="95" borderId="75" applyNumberFormat="0" applyProtection="0">
      <alignment horizontal="right" vertical="center"/>
    </xf>
    <xf numFmtId="4" fontId="47" fillId="92" borderId="70" applyNumberFormat="0" applyProtection="0">
      <alignment horizontal="right" vertical="center"/>
    </xf>
    <xf numFmtId="0" fontId="44" fillId="80" borderId="70" applyNumberFormat="0" applyProtection="0">
      <alignment horizontal="left" vertical="top" indent="1"/>
    </xf>
    <xf numFmtId="4" fontId="46" fillId="108" borderId="98" applyNumberFormat="0" applyProtection="0">
      <alignment horizontal="left" vertical="center" indent="1"/>
    </xf>
    <xf numFmtId="0" fontId="12" fillId="92" borderId="70" applyNumberFormat="0" applyProtection="0">
      <alignment horizontal="left" vertical="center" indent="1"/>
    </xf>
    <xf numFmtId="4" fontId="44" fillId="80" borderId="70" applyNumberFormat="0" applyProtection="0">
      <alignment vertical="center"/>
    </xf>
    <xf numFmtId="4" fontId="47" fillId="88" borderId="70" applyNumberFormat="0" applyProtection="0">
      <alignment horizontal="right" vertical="center"/>
    </xf>
    <xf numFmtId="0" fontId="44" fillId="80" borderId="70" applyNumberFormat="0" applyProtection="0">
      <alignment horizontal="left" vertical="top" indent="1"/>
    </xf>
    <xf numFmtId="4" fontId="47" fillId="81" borderId="70" applyNumberFormat="0" applyProtection="0">
      <alignment horizontal="left" vertical="center" indent="1"/>
    </xf>
    <xf numFmtId="0" fontId="129" fillId="93" borderId="70" applyNumberFormat="0" applyProtection="0">
      <alignment horizontal="left" vertical="top" indent="1"/>
    </xf>
    <xf numFmtId="4" fontId="47" fillId="96" borderId="90" applyNumberFormat="0" applyProtection="0">
      <alignment horizontal="left" vertical="center" indent="1"/>
    </xf>
    <xf numFmtId="0" fontId="143" fillId="99" borderId="91" applyNumberFormat="0" applyAlignment="0" applyProtection="0"/>
    <xf numFmtId="0" fontId="12" fillId="94" borderId="103" applyNumberFormat="0" applyProtection="0">
      <alignment horizontal="left" vertical="center" indent="1"/>
    </xf>
    <xf numFmtId="4" fontId="44" fillId="80" borderId="90" applyNumberFormat="0" applyProtection="0">
      <alignment horizontal="left" vertical="center" indent="1"/>
    </xf>
    <xf numFmtId="4" fontId="44" fillId="80" borderId="70" applyNumberFormat="0" applyProtection="0">
      <alignment vertical="center"/>
    </xf>
    <xf numFmtId="4" fontId="47" fillId="81" borderId="126" applyNumberFormat="0" applyProtection="0">
      <alignment horizontal="right" vertical="center"/>
    </xf>
    <xf numFmtId="4" fontId="44" fillId="80" borderId="113" applyNumberFormat="0" applyProtection="0">
      <alignment vertical="center"/>
    </xf>
    <xf numFmtId="4" fontId="153" fillId="148" borderId="90" applyNumberFormat="0" applyProtection="0">
      <alignment horizontal="right" vertical="center"/>
    </xf>
    <xf numFmtId="4" fontId="152" fillId="32" borderId="70" applyNumberFormat="0" applyProtection="0">
      <alignment vertical="center"/>
    </xf>
    <xf numFmtId="0" fontId="12" fillId="92" borderId="70" applyNumberFormat="0" applyProtection="0">
      <alignment horizontal="left" vertical="top" indent="1"/>
    </xf>
    <xf numFmtId="0" fontId="12" fillId="81" borderId="70" applyNumberFormat="0" applyProtection="0">
      <alignment horizontal="left" vertical="center" indent="1"/>
    </xf>
    <xf numFmtId="4" fontId="47" fillId="86" borderId="70" applyNumberFormat="0" applyProtection="0">
      <alignment horizontal="right" vertical="center"/>
    </xf>
    <xf numFmtId="4" fontId="129" fillId="111" borderId="75" applyNumberFormat="0" applyProtection="0">
      <alignment horizontal="left" vertical="center" indent="1"/>
    </xf>
    <xf numFmtId="0" fontId="12" fillId="92" borderId="70" applyNumberFormat="0" applyProtection="0">
      <alignment horizontal="left" vertical="top" indent="1"/>
    </xf>
    <xf numFmtId="0" fontId="12" fillId="94" borderId="70" applyNumberFormat="0" applyProtection="0">
      <alignment horizontal="left" vertical="center" indent="1"/>
    </xf>
    <xf numFmtId="0" fontId="12" fillId="81" borderId="70" applyNumberFormat="0" applyProtection="0">
      <alignment horizontal="left" vertical="center" indent="1"/>
    </xf>
    <xf numFmtId="0" fontId="47" fillId="96" borderId="70" applyNumberFormat="0" applyProtection="0">
      <alignment horizontal="left" vertical="top" indent="1"/>
    </xf>
    <xf numFmtId="0" fontId="12" fillId="93" borderId="70" applyNumberFormat="0" applyProtection="0">
      <alignment horizontal="left" vertical="center" indent="1"/>
    </xf>
    <xf numFmtId="0" fontId="12" fillId="93" borderId="70" applyNumberFormat="0" applyProtection="0">
      <alignment horizontal="left" vertical="top" indent="1"/>
    </xf>
    <xf numFmtId="0" fontId="124" fillId="76" borderId="71" applyNumberFormat="0" applyAlignment="0" applyProtection="0"/>
    <xf numFmtId="4" fontId="12" fillId="93" borderId="76" applyNumberFormat="0" applyProtection="0">
      <alignment horizontal="left" vertical="center" indent="1"/>
    </xf>
    <xf numFmtId="4" fontId="47" fillId="87" borderId="70" applyNumberFormat="0" applyProtection="0">
      <alignment horizontal="right" vertical="center"/>
    </xf>
    <xf numFmtId="0" fontId="129" fillId="75" borderId="75" applyNumberFormat="0" applyFont="0" applyAlignment="0" applyProtection="0"/>
    <xf numFmtId="4" fontId="129" fillId="111" borderId="75" applyNumberFormat="0" applyProtection="0">
      <alignment horizontal="left" vertical="center" indent="1"/>
    </xf>
    <xf numFmtId="4" fontId="153" fillId="148" borderId="70" applyNumberFormat="0" applyProtection="0">
      <alignment horizontal="right" vertical="center"/>
    </xf>
    <xf numFmtId="4" fontId="110" fillId="96" borderId="70" applyNumberFormat="0" applyProtection="0">
      <alignment vertical="center"/>
    </xf>
    <xf numFmtId="0" fontId="44" fillId="80" borderId="70" applyNumberFormat="0" applyProtection="0">
      <alignment horizontal="left" vertical="top" indent="1"/>
    </xf>
    <xf numFmtId="4" fontId="47" fillId="84" borderId="70" applyNumberFormat="0" applyProtection="0">
      <alignment horizontal="right" vertical="center"/>
    </xf>
    <xf numFmtId="4" fontId="45" fillId="145" borderId="80" applyNumberFormat="0" applyProtection="0">
      <alignment horizontal="right" vertical="center"/>
    </xf>
    <xf numFmtId="4" fontId="129" fillId="81" borderId="75" applyNumberFormat="0" applyProtection="0">
      <alignment horizontal="right" vertical="center"/>
    </xf>
    <xf numFmtId="0" fontId="129" fillId="93" borderId="70" applyNumberFormat="0" applyProtection="0">
      <alignment horizontal="left" vertical="top" indent="1"/>
    </xf>
    <xf numFmtId="4" fontId="45" fillId="145" borderId="70" applyNumberFormat="0" applyProtection="0">
      <alignment horizontal="right" vertical="center"/>
    </xf>
    <xf numFmtId="4" fontId="109" fillId="80" borderId="70" applyNumberFormat="0" applyProtection="0">
      <alignment vertical="center"/>
    </xf>
    <xf numFmtId="0" fontId="12" fillId="75" borderId="115" applyNumberFormat="0" applyFont="0" applyAlignment="0" applyProtection="0"/>
    <xf numFmtId="0" fontId="129" fillId="99" borderId="75" applyNumberFormat="0" applyProtection="0">
      <alignment horizontal="left" vertical="center" indent="1"/>
    </xf>
    <xf numFmtId="4" fontId="47" fillId="83" borderId="70" applyNumberFormat="0" applyProtection="0">
      <alignment horizontal="right" vertical="center"/>
    </xf>
    <xf numFmtId="4" fontId="129" fillId="82" borderId="85" applyNumberFormat="0" applyProtection="0">
      <alignment horizontal="right" vertical="center"/>
    </xf>
    <xf numFmtId="4" fontId="129" fillId="91" borderId="76" applyNumberFormat="0" applyProtection="0">
      <alignment horizontal="left" vertical="center" indent="1"/>
    </xf>
    <xf numFmtId="4" fontId="45" fillId="144" borderId="70" applyNumberFormat="0" applyProtection="0">
      <alignment horizontal="right" vertical="center"/>
    </xf>
    <xf numFmtId="4" fontId="12" fillId="93" borderId="76" applyNumberFormat="0" applyProtection="0">
      <alignment horizontal="left" vertical="center" indent="1"/>
    </xf>
    <xf numFmtId="0" fontId="12" fillId="94" borderId="70" applyNumberFormat="0" applyProtection="0">
      <alignment horizontal="left" vertical="top" indent="1"/>
    </xf>
    <xf numFmtId="4" fontId="45" fillId="98" borderId="70" applyNumberFormat="0" applyProtection="0">
      <alignment horizontal="right" vertical="center"/>
    </xf>
    <xf numFmtId="4" fontId="45" fillId="148" borderId="70" applyNumberFormat="0" applyProtection="0">
      <alignment horizontal="right" vertical="center"/>
    </xf>
    <xf numFmtId="0" fontId="129" fillId="94" borderId="70" applyNumberFormat="0" applyProtection="0">
      <alignment horizontal="left" vertical="top" indent="1"/>
    </xf>
    <xf numFmtId="4" fontId="44" fillId="80" borderId="80" applyNumberFormat="0" applyProtection="0">
      <alignment horizontal="left" vertical="center" indent="1"/>
    </xf>
    <xf numFmtId="4" fontId="129" fillId="0" borderId="85" applyNumberFormat="0" applyProtection="0">
      <alignment horizontal="right" vertical="center"/>
    </xf>
    <xf numFmtId="0" fontId="12" fillId="92" borderId="80" applyNumberFormat="0" applyProtection="0">
      <alignment horizontal="left" vertical="center" indent="1"/>
    </xf>
    <xf numFmtId="4" fontId="129" fillId="90" borderId="75" applyNumberFormat="0" applyProtection="0">
      <alignment horizontal="right" vertical="center"/>
    </xf>
    <xf numFmtId="4" fontId="129" fillId="89" borderId="75" applyNumberFormat="0" applyProtection="0">
      <alignment horizontal="right" vertical="center"/>
    </xf>
    <xf numFmtId="4" fontId="45" fillId="98" borderId="139" applyNumberFormat="0" applyProtection="0">
      <alignment horizontal="right" vertical="center"/>
    </xf>
    <xf numFmtId="4" fontId="46" fillId="108" borderId="70" applyNumberFormat="0" applyProtection="0">
      <alignment horizontal="left" vertical="center" indent="1"/>
    </xf>
    <xf numFmtId="4" fontId="45" fillId="148" borderId="70" applyNumberFormat="0" applyProtection="0">
      <alignment vertical="center"/>
    </xf>
    <xf numFmtId="0" fontId="12" fillId="96" borderId="82" applyNumberFormat="0" applyFont="0" applyAlignment="0" applyProtection="0"/>
    <xf numFmtId="4" fontId="45" fillId="148" borderId="70" applyNumberFormat="0" applyProtection="0">
      <alignment horizontal="right" vertical="center"/>
    </xf>
    <xf numFmtId="4" fontId="47" fillId="89" borderId="70" applyNumberFormat="0" applyProtection="0">
      <alignment horizontal="right" vertical="center"/>
    </xf>
    <xf numFmtId="4" fontId="47" fillId="83" borderId="70" applyNumberFormat="0" applyProtection="0">
      <alignment horizontal="right" vertical="center"/>
    </xf>
    <xf numFmtId="4" fontId="47" fillId="86" borderId="70" applyNumberFormat="0" applyProtection="0">
      <alignment horizontal="right" vertical="center"/>
    </xf>
    <xf numFmtId="0" fontId="12" fillId="96" borderId="72" applyNumberFormat="0" applyFont="0" applyAlignment="0" applyProtection="0"/>
    <xf numFmtId="0" fontId="12" fillId="94" borderId="70" applyNumberFormat="0" applyProtection="0">
      <alignment horizontal="left" vertical="center" indent="1"/>
    </xf>
    <xf numFmtId="4" fontId="45" fillId="145" borderId="113" applyNumberFormat="0" applyProtection="0">
      <alignment horizontal="right" vertical="center"/>
    </xf>
    <xf numFmtId="4" fontId="153" fillId="148" borderId="90" applyNumberFormat="0" applyProtection="0">
      <alignment horizontal="right" vertical="center"/>
    </xf>
    <xf numFmtId="0" fontId="44" fillId="80" borderId="126" applyNumberFormat="0" applyProtection="0">
      <alignment horizontal="left" vertical="top" indent="1"/>
    </xf>
    <xf numFmtId="4" fontId="153" fillId="148" borderId="90" applyNumberFormat="0" applyProtection="0">
      <alignment horizontal="right" vertical="center"/>
    </xf>
    <xf numFmtId="4" fontId="47" fillId="81" borderId="80" applyNumberFormat="0" applyProtection="0">
      <alignment horizontal="right" vertical="center"/>
    </xf>
    <xf numFmtId="188" fontId="129" fillId="92" borderId="80" applyNumberFormat="0" applyProtection="0">
      <alignment horizontal="left" vertical="top" indent="1"/>
    </xf>
    <xf numFmtId="4" fontId="134" fillId="95" borderId="85" applyNumberFormat="0" applyProtection="0">
      <alignment horizontal="right" vertical="center"/>
    </xf>
    <xf numFmtId="4" fontId="110" fillId="92" borderId="80" applyNumberFormat="0" applyProtection="0">
      <alignment horizontal="right" vertical="center"/>
    </xf>
    <xf numFmtId="4" fontId="112" fillId="92" borderId="80" applyNumberFormat="0" applyProtection="0">
      <alignment horizontal="right" vertical="center"/>
    </xf>
    <xf numFmtId="4" fontId="110" fillId="96" borderId="90" applyNumberFormat="0" applyProtection="0">
      <alignment vertical="center"/>
    </xf>
    <xf numFmtId="4" fontId="110" fillId="92" borderId="80" applyNumberFormat="0" applyProtection="0">
      <alignment horizontal="right" vertical="center"/>
    </xf>
    <xf numFmtId="0" fontId="12" fillId="92" borderId="70" applyNumberFormat="0" applyProtection="0">
      <alignment horizontal="left" vertical="center" indent="1"/>
    </xf>
    <xf numFmtId="4" fontId="47" fillId="89" borderId="70" applyNumberFormat="0" applyProtection="0">
      <alignment horizontal="right" vertical="center"/>
    </xf>
    <xf numFmtId="4" fontId="46" fillId="32" borderId="70" applyNumberFormat="0" applyProtection="0">
      <alignment vertical="center"/>
    </xf>
    <xf numFmtId="4" fontId="47" fillId="81" borderId="80" applyNumberFormat="0" applyProtection="0">
      <alignment horizontal="left" vertical="center" indent="1"/>
    </xf>
    <xf numFmtId="4" fontId="47" fillId="90" borderId="70" applyNumberFormat="0" applyProtection="0">
      <alignment horizontal="right" vertical="center"/>
    </xf>
    <xf numFmtId="4" fontId="47" fillId="90" borderId="70" applyNumberFormat="0" applyProtection="0">
      <alignment horizontal="right" vertical="center"/>
    </xf>
    <xf numFmtId="4" fontId="110" fillId="96" borderId="70" applyNumberFormat="0" applyProtection="0">
      <alignment vertical="center"/>
    </xf>
    <xf numFmtId="4" fontId="111" fillId="109" borderId="78" applyNumberFormat="0" applyProtection="0">
      <alignment horizontal="left" vertical="center" indent="1"/>
    </xf>
    <xf numFmtId="4" fontId="44" fillId="80" borderId="70" applyNumberFormat="0" applyProtection="0">
      <alignment vertical="center"/>
    </xf>
    <xf numFmtId="4" fontId="45" fillId="148" borderId="90" applyNumberFormat="0" applyProtection="0">
      <alignment vertical="center"/>
    </xf>
    <xf numFmtId="0" fontId="12" fillId="92" borderId="70" applyNumberFormat="0" applyProtection="0">
      <alignment horizontal="left" vertical="center" indent="1"/>
    </xf>
    <xf numFmtId="4" fontId="44" fillId="80" borderId="70" applyNumberFormat="0" applyProtection="0">
      <alignment horizontal="left" vertical="center" indent="1"/>
    </xf>
    <xf numFmtId="4" fontId="47" fillId="84" borderId="70" applyNumberFormat="0" applyProtection="0">
      <alignment horizontal="right" vertical="center"/>
    </xf>
    <xf numFmtId="0" fontId="44" fillId="80" borderId="70" applyNumberFormat="0" applyProtection="0">
      <alignment horizontal="left" vertical="top" indent="1"/>
    </xf>
    <xf numFmtId="0" fontId="12" fillId="92" borderId="70" applyNumberFormat="0" applyProtection="0">
      <alignment horizontal="left" vertical="center" indent="1"/>
    </xf>
    <xf numFmtId="0" fontId="12" fillId="93" borderId="70" applyNumberFormat="0" applyProtection="0">
      <alignment horizontal="left" vertical="center" indent="1"/>
    </xf>
    <xf numFmtId="4" fontId="12" fillId="93" borderId="76" applyNumberFormat="0" applyProtection="0">
      <alignment horizontal="left" vertical="center" indent="1"/>
    </xf>
    <xf numFmtId="4" fontId="44" fillId="80" borderId="70" applyNumberFormat="0" applyProtection="0">
      <alignment horizontal="left" vertical="center" indent="1"/>
    </xf>
    <xf numFmtId="4" fontId="47" fillId="92" borderId="70" applyNumberFormat="0" applyProtection="0">
      <alignment horizontal="right" vertical="center"/>
    </xf>
    <xf numFmtId="4" fontId="129" fillId="81" borderId="75" applyNumberFormat="0" applyProtection="0">
      <alignment horizontal="right" vertical="center"/>
    </xf>
    <xf numFmtId="0" fontId="12" fillId="93" borderId="70" applyNumberFormat="0" applyProtection="0">
      <alignment horizontal="left" vertical="center" indent="1"/>
    </xf>
    <xf numFmtId="4" fontId="109" fillId="80" borderId="70" applyNumberFormat="0" applyProtection="0">
      <alignment vertical="center"/>
    </xf>
    <xf numFmtId="4" fontId="129" fillId="88" borderId="75" applyNumberFormat="0" applyProtection="0">
      <alignment horizontal="right" vertical="center"/>
    </xf>
    <xf numFmtId="4" fontId="47" fillId="86" borderId="70" applyNumberFormat="0" applyProtection="0">
      <alignment horizontal="right" vertical="center"/>
    </xf>
    <xf numFmtId="4" fontId="138" fillId="32" borderId="75" applyNumberFormat="0" applyProtection="0">
      <alignment vertical="center"/>
    </xf>
    <xf numFmtId="4" fontId="134" fillId="95" borderId="75" applyNumberFormat="0" applyProtection="0">
      <alignment horizontal="right" vertical="center"/>
    </xf>
    <xf numFmtId="0" fontId="127" fillId="123" borderId="73" applyNumberFormat="0" applyAlignment="0" applyProtection="0"/>
    <xf numFmtId="4" fontId="47" fillId="84" borderId="80" applyNumberFormat="0" applyProtection="0">
      <alignment horizontal="right" vertical="center"/>
    </xf>
    <xf numFmtId="0" fontId="12" fillId="94" borderId="70" applyNumberFormat="0" applyProtection="0">
      <alignment horizontal="left" vertical="top" indent="1"/>
    </xf>
    <xf numFmtId="188" fontId="136" fillId="123" borderId="85" applyNumberFormat="0" applyAlignment="0" applyProtection="0"/>
    <xf numFmtId="4" fontId="153" fillId="148" borderId="70" applyNumberFormat="0" applyProtection="0">
      <alignment vertical="center"/>
    </xf>
    <xf numFmtId="4" fontId="47" fillId="92" borderId="80" applyNumberFormat="0" applyProtection="0">
      <alignment horizontal="right" vertical="center"/>
    </xf>
    <xf numFmtId="0" fontId="12" fillId="81" borderId="70" applyNumberFormat="0" applyProtection="0">
      <alignment horizontal="left" vertical="top" indent="1"/>
    </xf>
    <xf numFmtId="0" fontId="12" fillId="94" borderId="70" applyNumberFormat="0" applyProtection="0">
      <alignment horizontal="left" vertical="top" indent="1"/>
    </xf>
    <xf numFmtId="0" fontId="12" fillId="93" borderId="70" applyNumberFormat="0" applyProtection="0">
      <alignment horizontal="left" vertical="top" indent="1"/>
    </xf>
    <xf numFmtId="4" fontId="47" fillId="90" borderId="70" applyNumberFormat="0" applyProtection="0">
      <alignment horizontal="right" vertical="center"/>
    </xf>
    <xf numFmtId="0" fontId="129" fillId="94" borderId="75" applyNumberFormat="0" applyProtection="0">
      <alignment horizontal="left" vertical="center" indent="1"/>
    </xf>
    <xf numFmtId="4" fontId="47" fillId="92" borderId="70" applyNumberFormat="0" applyProtection="0">
      <alignment horizontal="right" vertical="center"/>
    </xf>
    <xf numFmtId="0" fontId="12" fillId="81" borderId="70" applyNumberFormat="0" applyProtection="0">
      <alignment horizontal="left" vertical="center" indent="1"/>
    </xf>
    <xf numFmtId="4" fontId="45" fillId="144" borderId="70" applyNumberFormat="0" applyProtection="0">
      <alignment horizontal="right" vertical="center"/>
    </xf>
    <xf numFmtId="4" fontId="47" fillId="96" borderId="70" applyNumberFormat="0" applyProtection="0">
      <alignment vertical="center"/>
    </xf>
    <xf numFmtId="0" fontId="12" fillId="94" borderId="70" applyNumberFormat="0" applyProtection="0">
      <alignment horizontal="left" vertical="center" indent="1"/>
    </xf>
    <xf numFmtId="4" fontId="129" fillId="0" borderId="95" applyNumberFormat="0" applyProtection="0">
      <alignment horizontal="right" vertical="center"/>
    </xf>
    <xf numFmtId="4" fontId="46" fillId="108" borderId="78" applyNumberFormat="0" applyProtection="0">
      <alignment horizontal="left" vertical="center" indent="1"/>
    </xf>
    <xf numFmtId="0" fontId="129" fillId="127" borderId="144" applyNumberFormat="0" applyProtection="0">
      <alignment horizontal="left" vertical="center" indent="1"/>
    </xf>
    <xf numFmtId="4" fontId="129" fillId="111" borderId="75" applyNumberFormat="0" applyProtection="0">
      <alignment horizontal="left" vertical="center" indent="1"/>
    </xf>
    <xf numFmtId="4" fontId="154" fillId="148" borderId="70" applyNumberFormat="0" applyProtection="0">
      <alignment horizontal="right" vertical="center"/>
    </xf>
    <xf numFmtId="4" fontId="47" fillId="84" borderId="70" applyNumberFormat="0" applyProtection="0">
      <alignment horizontal="right" vertical="center"/>
    </xf>
    <xf numFmtId="4" fontId="46" fillId="32" borderId="70" applyNumberFormat="0" applyProtection="0">
      <alignment vertical="center"/>
    </xf>
    <xf numFmtId="0" fontId="44" fillId="80" borderId="70" applyNumberFormat="0" applyProtection="0">
      <alignment horizontal="left" vertical="top" indent="1"/>
    </xf>
    <xf numFmtId="0" fontId="12" fillId="92" borderId="80" applyNumberFormat="0" applyProtection="0">
      <alignment horizontal="left" vertical="center" indent="1"/>
    </xf>
    <xf numFmtId="0" fontId="108" fillId="0" borderId="74" applyNumberFormat="0" applyFill="0" applyAlignment="0" applyProtection="0"/>
    <xf numFmtId="4" fontId="45" fillId="144" borderId="113" applyNumberFormat="0" applyProtection="0">
      <alignment horizontal="right" vertical="center"/>
    </xf>
    <xf numFmtId="4" fontId="47" fillId="90" borderId="90" applyNumberFormat="0" applyProtection="0">
      <alignment horizontal="right" vertical="center"/>
    </xf>
    <xf numFmtId="4" fontId="129" fillId="92" borderId="76" applyNumberFormat="0" applyProtection="0">
      <alignment horizontal="left" vertical="center" indent="1"/>
    </xf>
    <xf numFmtId="4" fontId="45" fillId="146" borderId="70" applyNumberFormat="0" applyProtection="0">
      <alignment horizontal="right" vertical="center"/>
    </xf>
    <xf numFmtId="4" fontId="47" fillId="96" borderId="70" applyNumberFormat="0" applyProtection="0">
      <alignment horizontal="left" vertical="center" indent="1"/>
    </xf>
    <xf numFmtId="4" fontId="129" fillId="32" borderId="75" applyNumberFormat="0" applyProtection="0">
      <alignment horizontal="left" vertical="center" indent="1"/>
    </xf>
    <xf numFmtId="4" fontId="129" fillId="86" borderId="75" applyNumberFormat="0" applyProtection="0">
      <alignment horizontal="right" vertical="center"/>
    </xf>
    <xf numFmtId="4" fontId="129" fillId="111" borderId="75" applyNumberFormat="0" applyProtection="0">
      <alignment horizontal="left" vertical="center" indent="1"/>
    </xf>
    <xf numFmtId="4" fontId="129" fillId="0" borderId="85" applyNumberFormat="0" applyProtection="0">
      <alignment horizontal="right" vertical="center"/>
    </xf>
    <xf numFmtId="4" fontId="133" fillId="97" borderId="86" applyNumberFormat="0" applyProtection="0">
      <alignment horizontal="left" vertical="center" indent="1"/>
    </xf>
    <xf numFmtId="188" fontId="127" fillId="123" borderId="83" applyNumberFormat="0" applyAlignment="0" applyProtection="0"/>
    <xf numFmtId="4" fontId="129" fillId="126" borderId="108" applyNumberFormat="0" applyProtection="0">
      <alignment horizontal="right" vertical="center"/>
    </xf>
    <xf numFmtId="4" fontId="45" fillId="28" borderId="70" applyNumberFormat="0" applyProtection="0">
      <alignment horizontal="right" vertical="center"/>
    </xf>
    <xf numFmtId="0" fontId="129" fillId="94" borderId="90" applyNumberFormat="0" applyProtection="0">
      <alignment horizontal="left" vertical="top" indent="1"/>
    </xf>
    <xf numFmtId="4" fontId="45" fillId="143" borderId="80" applyNumberFormat="0" applyProtection="0">
      <alignment horizontal="right" vertical="center"/>
    </xf>
    <xf numFmtId="4" fontId="47" fillId="90" borderId="113" applyNumberFormat="0" applyProtection="0">
      <alignment horizontal="right" vertical="center"/>
    </xf>
    <xf numFmtId="4" fontId="47" fillId="92" borderId="70" applyNumberFormat="0" applyProtection="0">
      <alignment horizontal="right" vertical="center"/>
    </xf>
    <xf numFmtId="4" fontId="44" fillId="80" borderId="80" applyNumberFormat="0" applyProtection="0">
      <alignment horizontal="left" vertical="center" indent="1"/>
    </xf>
    <xf numFmtId="0" fontId="12" fillId="81" borderId="70" applyNumberFormat="0" applyProtection="0">
      <alignment horizontal="left" vertical="top" indent="1"/>
    </xf>
    <xf numFmtId="4" fontId="134" fillId="95" borderId="85" applyNumberFormat="0" applyProtection="0">
      <alignment horizontal="right" vertical="center"/>
    </xf>
    <xf numFmtId="4" fontId="45" fillId="144" borderId="80" applyNumberFormat="0" applyProtection="0">
      <alignment horizontal="right" vertical="center"/>
    </xf>
    <xf numFmtId="4" fontId="153" fillId="148" borderId="70" applyNumberFormat="0" applyProtection="0">
      <alignment vertical="center"/>
    </xf>
    <xf numFmtId="0" fontId="124" fillId="76" borderId="91" applyNumberFormat="0" applyAlignment="0" applyProtection="0"/>
    <xf numFmtId="0" fontId="129" fillId="92" borderId="70" applyNumberFormat="0" applyProtection="0">
      <alignment horizontal="left" vertical="top" indent="1"/>
    </xf>
    <xf numFmtId="0" fontId="129" fillId="92" borderId="80" applyNumberFormat="0" applyProtection="0">
      <alignment horizontal="left" vertical="top" indent="1"/>
    </xf>
    <xf numFmtId="4" fontId="47" fillId="83" borderId="80" applyNumberFormat="0" applyProtection="0">
      <alignment horizontal="right" vertical="center"/>
    </xf>
    <xf numFmtId="4" fontId="47" fillId="96" borderId="80" applyNumberFormat="0" applyProtection="0">
      <alignment horizontal="left" vertical="center" indent="1"/>
    </xf>
    <xf numFmtId="4" fontId="129" fillId="90" borderId="85" applyNumberFormat="0" applyProtection="0">
      <alignment horizontal="right" vertical="center"/>
    </xf>
    <xf numFmtId="4" fontId="129" fillId="126" borderId="85" applyNumberFormat="0" applyProtection="0">
      <alignment horizontal="right" vertical="center"/>
    </xf>
    <xf numFmtId="4" fontId="47" fillId="81" borderId="80" applyNumberFormat="0" applyProtection="0">
      <alignment horizontal="right" vertical="center"/>
    </xf>
    <xf numFmtId="0" fontId="12" fillId="93" borderId="70" applyNumberFormat="0" applyProtection="0">
      <alignment horizontal="left" vertical="center" indent="1"/>
    </xf>
    <xf numFmtId="4" fontId="129" fillId="85" borderId="75" applyNumberFormat="0" applyProtection="0">
      <alignment horizontal="right" vertical="center"/>
    </xf>
    <xf numFmtId="0" fontId="47" fillId="96" borderId="80" applyNumberFormat="0" applyProtection="0">
      <alignment horizontal="left" vertical="top" indent="1"/>
    </xf>
    <xf numFmtId="4" fontId="129" fillId="90" borderId="85" applyNumberFormat="0" applyProtection="0">
      <alignment horizontal="right" vertical="center"/>
    </xf>
    <xf numFmtId="4" fontId="138" fillId="24" borderId="108" applyNumberFormat="0" applyProtection="0">
      <alignment horizontal="right" vertical="center"/>
    </xf>
    <xf numFmtId="0" fontId="129" fillId="99" borderId="85" applyNumberFormat="0" applyProtection="0">
      <alignment horizontal="left" vertical="center" indent="1"/>
    </xf>
    <xf numFmtId="0" fontId="129" fillId="75" borderId="85" applyNumberFormat="0" applyFont="0" applyAlignment="0" applyProtection="0"/>
    <xf numFmtId="0" fontId="131" fillId="81" borderId="70" applyNumberFormat="0" applyProtection="0">
      <alignment horizontal="left" vertical="top" indent="1"/>
    </xf>
    <xf numFmtId="0" fontId="44" fillId="80" borderId="70" applyNumberFormat="0" applyProtection="0">
      <alignment horizontal="left" vertical="top" indent="1"/>
    </xf>
    <xf numFmtId="0" fontId="44" fillId="80" borderId="80" applyNumberFormat="0" applyProtection="0">
      <alignment horizontal="left" vertical="top" indent="1"/>
    </xf>
    <xf numFmtId="0" fontId="143" fillId="99" borderId="114" applyNumberFormat="0" applyAlignment="0" applyProtection="0"/>
    <xf numFmtId="0" fontId="117" fillId="106" borderId="71" applyNumberFormat="0" applyAlignment="0" applyProtection="0"/>
    <xf numFmtId="0" fontId="12" fillId="92" borderId="80" applyNumberFormat="0" applyProtection="0">
      <alignment horizontal="left" vertical="top" indent="1"/>
    </xf>
    <xf numFmtId="4" fontId="47" fillId="92" borderId="70" applyNumberFormat="0" applyProtection="0">
      <alignment horizontal="right" vertical="center"/>
    </xf>
    <xf numFmtId="0" fontId="12" fillId="81" borderId="103" applyNumberFormat="0" applyProtection="0">
      <alignment horizontal="left" vertical="top" indent="1"/>
    </xf>
    <xf numFmtId="4" fontId="47" fillId="82" borderId="70" applyNumberFormat="0" applyProtection="0">
      <alignment horizontal="right" vertical="center"/>
    </xf>
    <xf numFmtId="4" fontId="47" fillId="88" borderId="70" applyNumberFormat="0" applyProtection="0">
      <alignment horizontal="right" vertical="center"/>
    </xf>
    <xf numFmtId="0" fontId="132" fillId="80" borderId="80" applyNumberFormat="0" applyProtection="0">
      <alignment horizontal="left" vertical="top" indent="1"/>
    </xf>
    <xf numFmtId="0" fontId="129" fillId="93" borderId="80" applyNumberFormat="0" applyProtection="0">
      <alignment horizontal="left" vertical="top" indent="1"/>
    </xf>
    <xf numFmtId="0" fontId="124" fillId="76" borderId="71" applyNumberFormat="0" applyAlignment="0" applyProtection="0"/>
    <xf numFmtId="4" fontId="47" fillId="90" borderId="70" applyNumberFormat="0" applyProtection="0">
      <alignment horizontal="right" vertical="center"/>
    </xf>
    <xf numFmtId="4" fontId="45" fillId="28" borderId="70" applyNumberFormat="0" applyProtection="0">
      <alignment horizontal="right" vertical="center"/>
    </xf>
    <xf numFmtId="4" fontId="112" fillId="92" borderId="70" applyNumberFormat="0" applyProtection="0">
      <alignment horizontal="right" vertical="center"/>
    </xf>
    <xf numFmtId="0" fontId="12" fillId="94" borderId="90" applyNumberFormat="0" applyProtection="0">
      <alignment horizontal="left" vertical="center" indent="1"/>
    </xf>
    <xf numFmtId="4" fontId="45" fillId="142" borderId="70" applyNumberFormat="0" applyProtection="0">
      <alignment horizontal="right" vertical="center"/>
    </xf>
    <xf numFmtId="0" fontId="12" fillId="94" borderId="70" applyNumberFormat="0" applyProtection="0">
      <alignment horizontal="left" vertical="top" indent="1"/>
    </xf>
    <xf numFmtId="4" fontId="47" fillId="96" borderId="80" applyNumberFormat="0" applyProtection="0">
      <alignment horizontal="left" vertical="center" indent="1"/>
    </xf>
    <xf numFmtId="0" fontId="12" fillId="92" borderId="80" applyNumberFormat="0" applyProtection="0">
      <alignment horizontal="left" vertical="top" indent="1"/>
    </xf>
    <xf numFmtId="4" fontId="129" fillId="85" borderId="95" applyNumberFormat="0" applyProtection="0">
      <alignment horizontal="right" vertical="center"/>
    </xf>
    <xf numFmtId="4" fontId="44" fillId="80" borderId="80" applyNumberFormat="0" applyProtection="0">
      <alignment horizontal="left" vertical="center" indent="1"/>
    </xf>
    <xf numFmtId="0" fontId="12" fillId="92" borderId="80" applyNumberFormat="0" applyProtection="0">
      <alignment horizontal="left" vertical="center" indent="1"/>
    </xf>
    <xf numFmtId="4" fontId="47" fillId="83" borderId="90" applyNumberFormat="0" applyProtection="0">
      <alignment horizontal="right" vertical="center"/>
    </xf>
    <xf numFmtId="4" fontId="44" fillId="80" borderId="80" applyNumberFormat="0" applyProtection="0">
      <alignment horizontal="left" vertical="center" indent="1"/>
    </xf>
    <xf numFmtId="4" fontId="131" fillId="96" borderId="90" applyNumberFormat="0" applyProtection="0">
      <alignment vertical="center"/>
    </xf>
    <xf numFmtId="0" fontId="132" fillId="80" borderId="103" applyNumberFormat="0" applyProtection="0">
      <alignment horizontal="left" vertical="top" indent="1"/>
    </xf>
    <xf numFmtId="4" fontId="47" fillId="96" borderId="80" applyNumberFormat="0" applyProtection="0">
      <alignment horizontal="left" vertical="center" indent="1"/>
    </xf>
    <xf numFmtId="0" fontId="12" fillId="94" borderId="80" applyNumberFormat="0" applyProtection="0">
      <alignment horizontal="left" vertical="top" indent="1"/>
    </xf>
    <xf numFmtId="4" fontId="47" fillId="96" borderId="80" applyNumberFormat="0" applyProtection="0">
      <alignment vertical="center"/>
    </xf>
    <xf numFmtId="4" fontId="129" fillId="111" borderId="85" applyNumberFormat="0" applyProtection="0">
      <alignment horizontal="left" vertical="center" indent="1"/>
    </xf>
    <xf numFmtId="4" fontId="129" fillId="85" borderId="75" applyNumberFormat="0" applyProtection="0">
      <alignment horizontal="right" vertical="center"/>
    </xf>
    <xf numFmtId="0" fontId="12" fillId="81" borderId="70" applyNumberFormat="0" applyProtection="0">
      <alignment horizontal="left" vertical="top" indent="1"/>
    </xf>
    <xf numFmtId="4" fontId="47" fillId="96" borderId="70" applyNumberFormat="0" applyProtection="0">
      <alignment vertical="center"/>
    </xf>
    <xf numFmtId="0" fontId="12" fillId="92" borderId="70" applyNumberFormat="0" applyProtection="0">
      <alignment horizontal="left" vertical="center" indent="1"/>
    </xf>
    <xf numFmtId="4" fontId="45" fillId="145" borderId="70" applyNumberFormat="0" applyProtection="0">
      <alignment horizontal="right" vertical="center"/>
    </xf>
    <xf numFmtId="4" fontId="153" fillId="148" borderId="70" applyNumberFormat="0" applyProtection="0">
      <alignment horizontal="right" vertical="center"/>
    </xf>
    <xf numFmtId="4" fontId="45" fillId="98" borderId="70" applyNumberFormat="0" applyProtection="0">
      <alignment horizontal="right" vertical="center"/>
    </xf>
    <xf numFmtId="4" fontId="47" fillId="90" borderId="80" applyNumberFormat="0" applyProtection="0">
      <alignment horizontal="right" vertical="center"/>
    </xf>
    <xf numFmtId="4" fontId="109" fillId="80" borderId="70" applyNumberFormat="0" applyProtection="0">
      <alignment vertical="center"/>
    </xf>
    <xf numFmtId="4" fontId="129" fillId="111" borderId="95" applyNumberFormat="0" applyProtection="0">
      <alignment horizontal="left" vertical="center" indent="1"/>
    </xf>
    <xf numFmtId="0" fontId="132" fillId="80" borderId="103" applyNumberFormat="0" applyProtection="0">
      <alignment horizontal="left" vertical="top" indent="1"/>
    </xf>
    <xf numFmtId="4" fontId="12" fillId="93" borderId="96" applyNumberFormat="0" applyProtection="0">
      <alignment horizontal="left" vertical="center" indent="1"/>
    </xf>
    <xf numFmtId="4" fontId="45" fillId="148" borderId="70" applyNumberFormat="0" applyProtection="0">
      <alignment horizontal="right" vertical="center"/>
    </xf>
    <xf numFmtId="0" fontId="12" fillId="75" borderId="72" applyNumberFormat="0" applyFont="0" applyAlignment="0" applyProtection="0"/>
    <xf numFmtId="4" fontId="47" fillId="85" borderId="70" applyNumberFormat="0" applyProtection="0">
      <alignment horizontal="right" vertical="center"/>
    </xf>
    <xf numFmtId="4" fontId="45" fillId="32" borderId="113" applyNumberFormat="0" applyProtection="0">
      <alignment horizontal="left" vertical="center" indent="1"/>
    </xf>
    <xf numFmtId="0" fontId="117" fillId="106" borderId="81" applyNumberFormat="0" applyAlignment="0" applyProtection="0"/>
    <xf numFmtId="4" fontId="47" fillId="88" borderId="70" applyNumberFormat="0" applyProtection="0">
      <alignment horizontal="right" vertical="center"/>
    </xf>
    <xf numFmtId="0" fontId="132" fillId="80" borderId="80" applyNumberFormat="0" applyProtection="0">
      <alignment horizontal="left" vertical="top" indent="1"/>
    </xf>
    <xf numFmtId="0" fontId="108" fillId="0" borderId="79" applyNumberFormat="0" applyFill="0" applyAlignment="0" applyProtection="0"/>
    <xf numFmtId="4" fontId="12" fillId="93" borderId="86" applyNumberFormat="0" applyProtection="0">
      <alignment horizontal="left" vertical="center" indent="1"/>
    </xf>
    <xf numFmtId="4" fontId="152" fillId="32" borderId="70" applyNumberFormat="0" applyProtection="0">
      <alignment vertical="center"/>
    </xf>
    <xf numFmtId="0" fontId="129" fillId="92" borderId="103" applyNumberFormat="0" applyProtection="0">
      <alignment horizontal="left" vertical="top" indent="1"/>
    </xf>
    <xf numFmtId="0" fontId="12" fillId="92" borderId="103" applyNumberFormat="0" applyProtection="0">
      <alignment horizontal="left" vertical="top" indent="1"/>
    </xf>
    <xf numFmtId="0" fontId="49" fillId="93" borderId="87" applyBorder="0"/>
    <xf numFmtId="0" fontId="124" fillId="76" borderId="104" applyNumberFormat="0" applyAlignment="0" applyProtection="0"/>
    <xf numFmtId="0" fontId="12" fillId="93" borderId="70" applyNumberFormat="0" applyProtection="0">
      <alignment horizontal="left" vertical="center" indent="1"/>
    </xf>
    <xf numFmtId="0" fontId="12" fillId="92" borderId="126" applyNumberFormat="0" applyProtection="0">
      <alignment horizontal="left" vertical="top" indent="1"/>
    </xf>
    <xf numFmtId="0" fontId="12" fillId="81" borderId="70" applyNumberFormat="0" applyProtection="0">
      <alignment horizontal="left" vertical="top" indent="1"/>
    </xf>
    <xf numFmtId="4" fontId="45" fillId="143" borderId="80" applyNumberFormat="0" applyProtection="0">
      <alignment horizontal="right" vertical="center"/>
    </xf>
    <xf numFmtId="4" fontId="129" fillId="111" borderId="75" applyNumberFormat="0" applyProtection="0">
      <alignment horizontal="left" vertical="center" indent="1"/>
    </xf>
    <xf numFmtId="4" fontId="129" fillId="90" borderId="85" applyNumberFormat="0" applyProtection="0">
      <alignment horizontal="right" vertical="center"/>
    </xf>
    <xf numFmtId="0" fontId="12" fillId="81" borderId="70" applyNumberFormat="0" applyProtection="0">
      <alignment horizontal="left" vertical="top" indent="1"/>
    </xf>
    <xf numFmtId="188" fontId="124" fillId="76" borderId="85" applyNumberFormat="0" applyAlignment="0" applyProtection="0"/>
    <xf numFmtId="0" fontId="124" fillId="76" borderId="108" applyNumberFormat="0" applyAlignment="0" applyProtection="0"/>
    <xf numFmtId="0" fontId="124" fillId="76" borderId="71" applyNumberFormat="0" applyAlignment="0" applyProtection="0"/>
    <xf numFmtId="0" fontId="12" fillId="92" borderId="70" applyNumberFormat="0" applyProtection="0">
      <alignment horizontal="left" vertical="center" indent="1"/>
    </xf>
    <xf numFmtId="0" fontId="12" fillId="75" borderId="72" applyNumberFormat="0" applyFont="0" applyAlignment="0" applyProtection="0"/>
    <xf numFmtId="4" fontId="47" fillId="85" borderId="70" applyNumberFormat="0" applyProtection="0">
      <alignment horizontal="right" vertical="center"/>
    </xf>
    <xf numFmtId="4" fontId="47" fillId="84" borderId="80" applyNumberFormat="0" applyProtection="0">
      <alignment horizontal="right" vertical="center"/>
    </xf>
    <xf numFmtId="4" fontId="47" fillId="92" borderId="70" applyNumberFormat="0" applyProtection="0">
      <alignment horizontal="right" vertical="center"/>
    </xf>
    <xf numFmtId="0" fontId="12" fillId="93" borderId="80" applyNumberFormat="0" applyProtection="0">
      <alignment horizontal="left" vertical="top" indent="1"/>
    </xf>
    <xf numFmtId="0" fontId="12" fillId="94" borderId="70" applyNumberFormat="0" applyProtection="0">
      <alignment horizontal="left" vertical="top" indent="1"/>
    </xf>
    <xf numFmtId="4" fontId="44" fillId="80" borderId="70" applyNumberFormat="0" applyProtection="0">
      <alignment horizontal="left" vertical="center" indent="1"/>
    </xf>
    <xf numFmtId="4" fontId="47" fillId="90" borderId="80" applyNumberFormat="0" applyProtection="0">
      <alignment horizontal="right" vertical="center"/>
    </xf>
    <xf numFmtId="0" fontId="129" fillId="99" borderId="95" applyNumberFormat="0" applyProtection="0">
      <alignment horizontal="left" vertical="center" indent="1"/>
    </xf>
    <xf numFmtId="4" fontId="129" fillId="86" borderId="75" applyNumberFormat="0" applyProtection="0">
      <alignment horizontal="right" vertical="center"/>
    </xf>
    <xf numFmtId="4" fontId="45" fillId="148" borderId="80" applyNumberFormat="0" applyProtection="0">
      <alignment horizontal="right" vertical="center"/>
    </xf>
    <xf numFmtId="4" fontId="47" fillId="85" borderId="70" applyNumberFormat="0" applyProtection="0">
      <alignment horizontal="right" vertical="center"/>
    </xf>
    <xf numFmtId="4" fontId="129" fillId="126" borderId="75" applyNumberFormat="0" applyProtection="0">
      <alignment horizontal="right" vertical="center"/>
    </xf>
    <xf numFmtId="4" fontId="12" fillId="93" borderId="86" applyNumberFormat="0" applyProtection="0">
      <alignment horizontal="left" vertical="center" indent="1"/>
    </xf>
    <xf numFmtId="0" fontId="12" fillId="92" borderId="70" applyNumberFormat="0" applyProtection="0">
      <alignment horizontal="left" vertical="top" indent="1"/>
    </xf>
    <xf numFmtId="4" fontId="45" fillId="142" borderId="70" applyNumberFormat="0" applyProtection="0">
      <alignment horizontal="right" vertical="center"/>
    </xf>
    <xf numFmtId="4" fontId="47" fillId="89" borderId="70" applyNumberFormat="0" applyProtection="0">
      <alignment horizontal="right" vertical="center"/>
    </xf>
    <xf numFmtId="0" fontId="47" fillId="96" borderId="80" applyNumberFormat="0" applyProtection="0">
      <alignment horizontal="left" vertical="top" indent="1"/>
    </xf>
    <xf numFmtId="0" fontId="149" fillId="99" borderId="71" applyNumberFormat="0" applyAlignment="0" applyProtection="0"/>
    <xf numFmtId="4" fontId="129" fillId="92" borderId="76" applyNumberFormat="0" applyProtection="0">
      <alignment horizontal="left" vertical="center" indent="1"/>
    </xf>
    <xf numFmtId="4" fontId="47" fillId="92" borderId="70" applyNumberFormat="0" applyProtection="0">
      <alignment horizontal="right" vertical="center"/>
    </xf>
    <xf numFmtId="0" fontId="12" fillId="96" borderId="72" applyNumberFormat="0" applyFont="0" applyAlignment="0" applyProtection="0"/>
    <xf numFmtId="4" fontId="47" fillId="88" borderId="70" applyNumberFormat="0" applyProtection="0">
      <alignment horizontal="right" vertical="center"/>
    </xf>
    <xf numFmtId="0" fontId="129" fillId="94" borderId="75" applyNumberFormat="0" applyProtection="0">
      <alignment horizontal="left" vertical="center" indent="1"/>
    </xf>
    <xf numFmtId="4" fontId="47" fillId="90" borderId="80" applyNumberFormat="0" applyProtection="0">
      <alignment horizontal="right" vertical="center"/>
    </xf>
    <xf numFmtId="4" fontId="47" fillId="84" borderId="70" applyNumberFormat="0" applyProtection="0">
      <alignment horizontal="right" vertical="center"/>
    </xf>
    <xf numFmtId="0" fontId="44" fillId="80" borderId="80" applyNumberFormat="0" applyProtection="0">
      <alignment horizontal="left" vertical="top" indent="1"/>
    </xf>
    <xf numFmtId="4" fontId="44" fillId="80" borderId="90" applyNumberFormat="0" applyProtection="0">
      <alignment horizontal="left" vertical="center" indent="1"/>
    </xf>
    <xf numFmtId="4" fontId="112" fillId="92" borderId="103" applyNumberFormat="0" applyProtection="0">
      <alignment horizontal="right" vertical="center"/>
    </xf>
    <xf numFmtId="0" fontId="12" fillId="81" borderId="70" applyNumberFormat="0" applyProtection="0">
      <alignment horizontal="left" vertical="center" indent="1"/>
    </xf>
    <xf numFmtId="4" fontId="112" fillId="92" borderId="70" applyNumberFormat="0" applyProtection="0">
      <alignment horizontal="right" vertical="center"/>
    </xf>
    <xf numFmtId="4" fontId="129" fillId="32" borderId="95" applyNumberFormat="0" applyProtection="0">
      <alignment horizontal="left" vertical="center" indent="1"/>
    </xf>
    <xf numFmtId="4" fontId="47" fillId="89" borderId="80" applyNumberFormat="0" applyProtection="0">
      <alignment horizontal="right" vertical="center"/>
    </xf>
    <xf numFmtId="4" fontId="47" fillId="84" borderId="70" applyNumberFormat="0" applyProtection="0">
      <alignment horizontal="right" vertical="center"/>
    </xf>
    <xf numFmtId="4" fontId="47" fillId="84" borderId="90" applyNumberFormat="0" applyProtection="0">
      <alignment horizontal="right" vertical="center"/>
    </xf>
    <xf numFmtId="4" fontId="47" fillId="82" borderId="70" applyNumberFormat="0" applyProtection="0">
      <alignment horizontal="right" vertical="center"/>
    </xf>
    <xf numFmtId="4" fontId="47" fillId="85" borderId="70" applyNumberFormat="0" applyProtection="0">
      <alignment horizontal="right" vertical="center"/>
    </xf>
    <xf numFmtId="4" fontId="129" fillId="89" borderId="75" applyNumberFormat="0" applyProtection="0">
      <alignment horizontal="right" vertical="center"/>
    </xf>
    <xf numFmtId="4" fontId="47" fillId="82" borderId="70" applyNumberFormat="0" applyProtection="0">
      <alignment horizontal="right" vertical="center"/>
    </xf>
    <xf numFmtId="0" fontId="12" fillId="92" borderId="80" applyNumberFormat="0" applyProtection="0">
      <alignment horizontal="left" vertical="top" indent="1"/>
    </xf>
    <xf numFmtId="4" fontId="45" fillId="32" borderId="70" applyNumberFormat="0" applyProtection="0">
      <alignment horizontal="left" vertical="center" indent="1"/>
    </xf>
    <xf numFmtId="4" fontId="110" fillId="92" borderId="80" applyNumberFormat="0" applyProtection="0">
      <alignment horizontal="right" vertical="center"/>
    </xf>
    <xf numFmtId="4" fontId="129" fillId="84" borderId="119" applyNumberFormat="0" applyProtection="0">
      <alignment horizontal="right" vertical="center"/>
    </xf>
    <xf numFmtId="4" fontId="129" fillId="0" borderId="85" applyNumberFormat="0" applyProtection="0">
      <alignment horizontal="right" vertical="center"/>
    </xf>
    <xf numFmtId="0" fontId="12" fillId="93" borderId="70" applyNumberFormat="0" applyProtection="0">
      <alignment horizontal="left" vertical="top" indent="1"/>
    </xf>
    <xf numFmtId="0" fontId="47" fillId="81" borderId="90" applyNumberFormat="0" applyProtection="0">
      <alignment horizontal="left" vertical="top" indent="1"/>
    </xf>
    <xf numFmtId="4" fontId="44" fillId="80" borderId="70" applyNumberFormat="0" applyProtection="0">
      <alignment horizontal="left" vertical="center" indent="1"/>
    </xf>
    <xf numFmtId="4" fontId="47" fillId="81" borderId="70" applyNumberFormat="0" applyProtection="0">
      <alignment horizontal="left" vertical="center" indent="1"/>
    </xf>
    <xf numFmtId="4" fontId="133" fillId="97" borderId="76" applyNumberFormat="0" applyProtection="0">
      <alignment horizontal="left" vertical="center" indent="1"/>
    </xf>
    <xf numFmtId="4" fontId="109" fillId="80" borderId="70" applyNumberFormat="0" applyProtection="0">
      <alignment vertical="center"/>
    </xf>
    <xf numFmtId="4" fontId="47" fillId="84" borderId="70" applyNumberFormat="0" applyProtection="0">
      <alignment horizontal="right" vertical="center"/>
    </xf>
    <xf numFmtId="4" fontId="47" fillId="96" borderId="70" applyNumberFormat="0" applyProtection="0">
      <alignment vertical="center"/>
    </xf>
    <xf numFmtId="4" fontId="45" fillId="148" borderId="70" applyNumberFormat="0" applyProtection="0">
      <alignment horizontal="right" vertical="center"/>
    </xf>
    <xf numFmtId="0" fontId="12" fillId="96" borderId="72" applyNumberFormat="0" applyFont="0" applyAlignment="0" applyProtection="0"/>
    <xf numFmtId="0" fontId="12" fillId="81" borderId="70" applyNumberFormat="0" applyProtection="0">
      <alignment horizontal="left" vertical="center" indent="1"/>
    </xf>
    <xf numFmtId="4" fontId="47" fillId="85" borderId="90" applyNumberFormat="0" applyProtection="0">
      <alignment horizontal="right" vertical="center"/>
    </xf>
    <xf numFmtId="4" fontId="12" fillId="93" borderId="96" applyNumberFormat="0" applyProtection="0">
      <alignment horizontal="left" vertical="center" indent="1"/>
    </xf>
    <xf numFmtId="4" fontId="44" fillId="80" borderId="113" applyNumberFormat="0" applyProtection="0">
      <alignment horizontal="left" vertical="center" indent="1"/>
    </xf>
    <xf numFmtId="0" fontId="12" fillId="94" borderId="113" applyNumberFormat="0" applyProtection="0">
      <alignment horizontal="left" vertical="center" indent="1"/>
    </xf>
    <xf numFmtId="4" fontId="47" fillId="83" borderId="70" applyNumberFormat="0" applyProtection="0">
      <alignment horizontal="right" vertical="center"/>
    </xf>
    <xf numFmtId="4" fontId="45" fillId="148" borderId="90" applyNumberFormat="0" applyProtection="0">
      <alignment horizontal="right" vertical="center"/>
    </xf>
    <xf numFmtId="4" fontId="129" fillId="88" borderId="75" applyNumberFormat="0" applyProtection="0">
      <alignment horizontal="right" vertical="center"/>
    </xf>
    <xf numFmtId="4" fontId="129" fillId="85" borderId="75" applyNumberFormat="0" applyProtection="0">
      <alignment horizontal="right" vertical="center"/>
    </xf>
    <xf numFmtId="0" fontId="129" fillId="92" borderId="75" applyNumberFormat="0" applyProtection="0">
      <alignment horizontal="left" vertical="center" indent="1"/>
    </xf>
    <xf numFmtId="0" fontId="129" fillId="93" borderId="103" applyNumberFormat="0" applyProtection="0">
      <alignment horizontal="left" vertical="top" indent="1"/>
    </xf>
    <xf numFmtId="4" fontId="47" fillId="85" borderId="90" applyNumberFormat="0" applyProtection="0">
      <alignment horizontal="right" vertical="center"/>
    </xf>
    <xf numFmtId="188" fontId="129" fillId="93" borderId="80" applyNumberFormat="0" applyProtection="0">
      <alignment horizontal="left" vertical="top" indent="1"/>
    </xf>
    <xf numFmtId="4" fontId="47" fillId="85" borderId="70" applyNumberFormat="0" applyProtection="0">
      <alignment horizontal="right" vertical="center"/>
    </xf>
    <xf numFmtId="4" fontId="109" fillId="80" borderId="80" applyNumberFormat="0" applyProtection="0">
      <alignment vertical="center"/>
    </xf>
    <xf numFmtId="0" fontId="12" fillId="75" borderId="72" applyNumberFormat="0" applyFont="0" applyAlignment="0" applyProtection="0"/>
    <xf numFmtId="4" fontId="47" fillId="81" borderId="80" applyNumberFormat="0" applyProtection="0">
      <alignment horizontal="right" vertical="center"/>
    </xf>
    <xf numFmtId="0" fontId="12" fillId="93" borderId="70" applyNumberFormat="0" applyProtection="0">
      <alignment horizontal="left" vertical="center" indent="1"/>
    </xf>
    <xf numFmtId="4" fontId="129" fillId="111" borderId="95" applyNumberFormat="0" applyProtection="0">
      <alignment horizontal="left" vertical="center" indent="1"/>
    </xf>
    <xf numFmtId="4" fontId="153" fillId="148" borderId="80" applyNumberFormat="0" applyProtection="0">
      <alignment vertical="center"/>
    </xf>
    <xf numFmtId="4" fontId="46" fillId="108" borderId="70" applyNumberFormat="0" applyProtection="0">
      <alignment horizontal="left" vertical="center" indent="1"/>
    </xf>
    <xf numFmtId="4" fontId="47" fillId="84" borderId="70" applyNumberFormat="0" applyProtection="0">
      <alignment horizontal="right" vertical="center"/>
    </xf>
    <xf numFmtId="4" fontId="112" fillId="92" borderId="70" applyNumberFormat="0" applyProtection="0">
      <alignment horizontal="right" vertical="center"/>
    </xf>
    <xf numFmtId="4" fontId="110" fillId="92" borderId="70" applyNumberFormat="0" applyProtection="0">
      <alignment horizontal="right" vertical="center"/>
    </xf>
    <xf numFmtId="4" fontId="47" fillId="87" borderId="70" applyNumberFormat="0" applyProtection="0">
      <alignment horizontal="right" vertical="center"/>
    </xf>
    <xf numFmtId="4" fontId="129" fillId="81" borderId="75" applyNumberFormat="0" applyProtection="0">
      <alignment horizontal="right" vertical="center"/>
    </xf>
    <xf numFmtId="4" fontId="131" fillId="96" borderId="70" applyNumberFormat="0" applyProtection="0">
      <alignment vertical="center"/>
    </xf>
    <xf numFmtId="4" fontId="47" fillId="83" borderId="70" applyNumberFormat="0" applyProtection="0">
      <alignment horizontal="right" vertical="center"/>
    </xf>
    <xf numFmtId="4" fontId="47" fillId="85" borderId="70" applyNumberFormat="0" applyProtection="0">
      <alignment horizontal="right" vertical="center"/>
    </xf>
    <xf numFmtId="0" fontId="129" fillId="75" borderId="75" applyNumberFormat="0" applyFont="0" applyAlignment="0" applyProtection="0"/>
    <xf numFmtId="0" fontId="129" fillId="127" borderId="75" applyNumberFormat="0" applyProtection="0">
      <alignment horizontal="left" vertical="center" indent="1"/>
    </xf>
    <xf numFmtId="4" fontId="46" fillId="108" borderId="70" applyNumberFormat="0" applyProtection="0">
      <alignment horizontal="left" vertical="center" indent="1"/>
    </xf>
    <xf numFmtId="4" fontId="129" fillId="126" borderId="75" applyNumberFormat="0" applyProtection="0">
      <alignment horizontal="right" vertical="center"/>
    </xf>
    <xf numFmtId="0" fontId="12" fillId="93" borderId="70" applyNumberFormat="0" applyProtection="0">
      <alignment horizontal="left" vertical="top" indent="1"/>
    </xf>
    <xf numFmtId="4" fontId="47" fillId="81" borderId="80" applyNumberFormat="0" applyProtection="0">
      <alignment horizontal="left" vertical="center" indent="1"/>
    </xf>
    <xf numFmtId="4" fontId="129" fillId="86" borderId="85" applyNumberFormat="0" applyProtection="0">
      <alignment horizontal="right" vertical="center"/>
    </xf>
    <xf numFmtId="4" fontId="47" fillId="88" borderId="70" applyNumberFormat="0" applyProtection="0">
      <alignment horizontal="right" vertical="center"/>
    </xf>
    <xf numFmtId="4" fontId="44" fillId="80" borderId="90" applyNumberFormat="0" applyProtection="0">
      <alignment horizontal="left" vertical="center" indent="1"/>
    </xf>
    <xf numFmtId="0" fontId="12" fillId="81" borderId="70" applyNumberFormat="0" applyProtection="0">
      <alignment horizontal="left" vertical="top" indent="1"/>
    </xf>
    <xf numFmtId="4" fontId="12" fillId="93" borderId="76" applyNumberFormat="0" applyProtection="0">
      <alignment horizontal="left" vertical="center" indent="1"/>
    </xf>
    <xf numFmtId="4" fontId="47" fillId="83" borderId="70" applyNumberFormat="0" applyProtection="0">
      <alignment horizontal="right" vertical="center"/>
    </xf>
    <xf numFmtId="4" fontId="45" fillId="110" borderId="70" applyNumberFormat="0" applyProtection="0">
      <alignment horizontal="right" vertical="center"/>
    </xf>
    <xf numFmtId="0" fontId="12" fillId="81" borderId="70" applyNumberFormat="0" applyProtection="0">
      <alignment horizontal="left" vertical="center" indent="1"/>
    </xf>
    <xf numFmtId="4" fontId="45" fillId="145" borderId="70" applyNumberFormat="0" applyProtection="0">
      <alignment horizontal="right" vertical="center"/>
    </xf>
    <xf numFmtId="4" fontId="47" fillId="84" borderId="70" applyNumberFormat="0" applyProtection="0">
      <alignment horizontal="right" vertical="center"/>
    </xf>
    <xf numFmtId="4" fontId="129" fillId="111" borderId="75" applyNumberFormat="0" applyProtection="0">
      <alignment horizontal="left" vertical="center" indent="1"/>
    </xf>
    <xf numFmtId="4" fontId="131" fillId="96" borderId="70" applyNumberFormat="0" applyProtection="0">
      <alignment vertical="center"/>
    </xf>
    <xf numFmtId="4" fontId="47" fillId="96" borderId="70" applyNumberFormat="0" applyProtection="0">
      <alignment vertical="center"/>
    </xf>
    <xf numFmtId="4" fontId="47" fillId="92" borderId="70" applyNumberFormat="0" applyProtection="0">
      <alignment horizontal="right" vertical="center"/>
    </xf>
    <xf numFmtId="0" fontId="12" fillId="93" borderId="70" applyNumberFormat="0" applyProtection="0">
      <alignment horizontal="left" vertical="top" indent="1"/>
    </xf>
    <xf numFmtId="0" fontId="12" fillId="94" borderId="70" applyNumberFormat="0" applyProtection="0">
      <alignment horizontal="left" vertical="center" indent="1"/>
    </xf>
    <xf numFmtId="4" fontId="47" fillId="90" borderId="70" applyNumberFormat="0" applyProtection="0">
      <alignment horizontal="right" vertical="center"/>
    </xf>
    <xf numFmtId="0" fontId="12" fillId="96" borderId="72" applyNumberFormat="0" applyFont="0" applyAlignment="0" applyProtection="0"/>
    <xf numFmtId="4" fontId="45" fillId="28" borderId="80" applyNumberFormat="0" applyProtection="0">
      <alignment horizontal="right" vertical="center"/>
    </xf>
    <xf numFmtId="4" fontId="47" fillId="92" borderId="70" applyNumberFormat="0" applyProtection="0">
      <alignment horizontal="right" vertical="center"/>
    </xf>
    <xf numFmtId="4" fontId="138" fillId="32" borderId="75" applyNumberFormat="0" applyProtection="0">
      <alignment vertical="center"/>
    </xf>
    <xf numFmtId="0" fontId="12" fillId="92" borderId="70" applyNumberFormat="0" applyProtection="0">
      <alignment horizontal="left" vertical="top" indent="1"/>
    </xf>
    <xf numFmtId="0" fontId="129" fillId="93" borderId="80" applyNumberFormat="0" applyProtection="0">
      <alignment horizontal="left" vertical="top" indent="1"/>
    </xf>
    <xf numFmtId="4" fontId="46" fillId="108" borderId="70" applyNumberFormat="0" applyProtection="0">
      <alignment horizontal="left" vertical="center" indent="1"/>
    </xf>
    <xf numFmtId="4" fontId="47" fillId="85" borderId="70" applyNumberFormat="0" applyProtection="0">
      <alignment horizontal="right" vertical="center"/>
    </xf>
    <xf numFmtId="0" fontId="129" fillId="93" borderId="70" applyNumberFormat="0" applyProtection="0">
      <alignment horizontal="left" vertical="top" indent="1"/>
    </xf>
    <xf numFmtId="4" fontId="47" fillId="81" borderId="70" applyNumberFormat="0" applyProtection="0">
      <alignment horizontal="left" vertical="center" indent="1"/>
    </xf>
    <xf numFmtId="4" fontId="129" fillId="81" borderId="76" applyNumberFormat="0" applyProtection="0">
      <alignment horizontal="left" vertical="center" indent="1"/>
    </xf>
    <xf numFmtId="4" fontId="47" fillId="86" borderId="80" applyNumberFormat="0" applyProtection="0">
      <alignment horizontal="right" vertical="center"/>
    </xf>
    <xf numFmtId="0" fontId="12" fillId="94" borderId="70" applyNumberFormat="0" applyProtection="0">
      <alignment horizontal="left" vertical="center" indent="1"/>
    </xf>
    <xf numFmtId="4" fontId="110" fillId="96" borderId="70" applyNumberFormat="0" applyProtection="0">
      <alignment vertical="center"/>
    </xf>
    <xf numFmtId="4" fontId="129" fillId="85" borderId="75" applyNumberFormat="0" applyProtection="0">
      <alignment horizontal="right" vertical="center"/>
    </xf>
    <xf numFmtId="0" fontId="117" fillId="106" borderId="71" applyNumberFormat="0" applyAlignment="0" applyProtection="0"/>
    <xf numFmtId="4" fontId="112" fillId="92" borderId="70" applyNumberFormat="0" applyProtection="0">
      <alignment horizontal="right" vertical="center"/>
    </xf>
    <xf numFmtId="4" fontId="47" fillId="86" borderId="70" applyNumberFormat="0" applyProtection="0">
      <alignment horizontal="right" vertical="center"/>
    </xf>
    <xf numFmtId="4" fontId="154" fillId="148" borderId="70" applyNumberFormat="0" applyProtection="0">
      <alignment horizontal="right" vertical="center"/>
    </xf>
    <xf numFmtId="4" fontId="129" fillId="88" borderId="75" applyNumberFormat="0" applyProtection="0">
      <alignment horizontal="right" vertical="center"/>
    </xf>
    <xf numFmtId="4" fontId="153" fillId="148" borderId="70" applyNumberFormat="0" applyProtection="0">
      <alignment horizontal="right" vertical="center"/>
    </xf>
    <xf numFmtId="4" fontId="47" fillId="87" borderId="70" applyNumberFormat="0" applyProtection="0">
      <alignment horizontal="right" vertical="center"/>
    </xf>
    <xf numFmtId="4" fontId="45" fillId="146" borderId="70" applyNumberFormat="0" applyProtection="0">
      <alignment horizontal="right" vertical="center"/>
    </xf>
    <xf numFmtId="4" fontId="47" fillId="82" borderId="70" applyNumberFormat="0" applyProtection="0">
      <alignment horizontal="right" vertical="center"/>
    </xf>
    <xf numFmtId="4" fontId="47" fillId="84" borderId="70" applyNumberFormat="0" applyProtection="0">
      <alignment horizontal="right" vertical="center"/>
    </xf>
    <xf numFmtId="4" fontId="46" fillId="32" borderId="70" applyNumberFormat="0" applyProtection="0">
      <alignment vertical="center"/>
    </xf>
    <xf numFmtId="0" fontId="12" fillId="94" borderId="70" applyNumberFormat="0" applyProtection="0">
      <alignment horizontal="left" vertical="top" indent="1"/>
    </xf>
    <xf numFmtId="4" fontId="110" fillId="96" borderId="70" applyNumberFormat="0" applyProtection="0">
      <alignment vertical="center"/>
    </xf>
    <xf numFmtId="4" fontId="138" fillId="24" borderId="75" applyNumberFormat="0" applyProtection="0">
      <alignment horizontal="right" vertical="center"/>
    </xf>
    <xf numFmtId="4" fontId="47" fillId="82" borderId="70" applyNumberFormat="0" applyProtection="0">
      <alignment horizontal="right" vertical="center"/>
    </xf>
    <xf numFmtId="4" fontId="45" fillId="142" borderId="70" applyNumberFormat="0" applyProtection="0">
      <alignment horizontal="right" vertical="center"/>
    </xf>
    <xf numFmtId="0" fontId="129" fillId="93" borderId="70" applyNumberFormat="0" applyProtection="0">
      <alignment horizontal="left" vertical="top" indent="1"/>
    </xf>
    <xf numFmtId="0" fontId="129" fillId="127" borderId="75" applyNumberFormat="0" applyProtection="0">
      <alignment horizontal="left" vertical="center" indent="1"/>
    </xf>
    <xf numFmtId="4" fontId="45" fillId="98" borderId="70" applyNumberFormat="0" applyProtection="0">
      <alignment horizontal="right" vertical="center"/>
    </xf>
    <xf numFmtId="0" fontId="12" fillId="92" borderId="70" applyNumberFormat="0" applyProtection="0">
      <alignment horizontal="left" vertical="top" indent="1"/>
    </xf>
    <xf numFmtId="4" fontId="129" fillId="126" borderId="75" applyNumberFormat="0" applyProtection="0">
      <alignment horizontal="right" vertical="center"/>
    </xf>
    <xf numFmtId="0" fontId="12" fillId="93" borderId="70" applyNumberFormat="0" applyProtection="0">
      <alignment horizontal="left" vertical="top" indent="1"/>
    </xf>
    <xf numFmtId="4" fontId="47" fillId="89" borderId="70" applyNumberFormat="0" applyProtection="0">
      <alignment horizontal="right" vertical="center"/>
    </xf>
    <xf numFmtId="4" fontId="153" fillId="148" borderId="70" applyNumberFormat="0" applyProtection="0">
      <alignment horizontal="right" vertical="center"/>
    </xf>
    <xf numFmtId="4" fontId="111" fillId="109" borderId="78" applyNumberFormat="0" applyProtection="0">
      <alignment horizontal="left" vertical="center" indent="1"/>
    </xf>
    <xf numFmtId="4" fontId="153" fillId="148" borderId="70" applyNumberFormat="0" applyProtection="0">
      <alignment vertical="center"/>
    </xf>
    <xf numFmtId="4" fontId="47" fillId="89" borderId="70" applyNumberFormat="0" applyProtection="0">
      <alignment horizontal="right" vertical="center"/>
    </xf>
    <xf numFmtId="0" fontId="129" fillId="81" borderId="70" applyNumberFormat="0" applyProtection="0">
      <alignment horizontal="left" vertical="top" indent="1"/>
    </xf>
    <xf numFmtId="4" fontId="47" fillId="84" borderId="70" applyNumberFormat="0" applyProtection="0">
      <alignment horizontal="right" vertical="center"/>
    </xf>
    <xf numFmtId="4" fontId="47" fillId="86" borderId="70" applyNumberFormat="0" applyProtection="0">
      <alignment horizontal="right" vertical="center"/>
    </xf>
    <xf numFmtId="4" fontId="46" fillId="32" borderId="70" applyNumberFormat="0" applyProtection="0">
      <alignment vertical="center"/>
    </xf>
    <xf numFmtId="4" fontId="12" fillId="93" borderId="76" applyNumberFormat="0" applyProtection="0">
      <alignment horizontal="left" vertical="center" indent="1"/>
    </xf>
    <xf numFmtId="4" fontId="12" fillId="93" borderId="76" applyNumberFormat="0" applyProtection="0">
      <alignment horizontal="left" vertical="center" indent="1"/>
    </xf>
    <xf numFmtId="4" fontId="47" fillId="96" borderId="70" applyNumberFormat="0" applyProtection="0">
      <alignment vertical="center"/>
    </xf>
    <xf numFmtId="0" fontId="12" fillId="96" borderId="72" applyNumberFormat="0" applyFont="0" applyAlignment="0" applyProtection="0"/>
    <xf numFmtId="0" fontId="131" fillId="81" borderId="70" applyNumberFormat="0" applyProtection="0">
      <alignment horizontal="left" vertical="top" indent="1"/>
    </xf>
    <xf numFmtId="0" fontId="12" fillId="92" borderId="90" applyNumberFormat="0" applyProtection="0">
      <alignment horizontal="left" vertical="top" indent="1"/>
    </xf>
    <xf numFmtId="0" fontId="143" fillId="99" borderId="71" applyNumberFormat="0" applyAlignment="0" applyProtection="0"/>
    <xf numFmtId="0" fontId="47" fillId="81" borderId="70" applyNumberFormat="0" applyProtection="0">
      <alignment horizontal="left" vertical="top" indent="1"/>
    </xf>
    <xf numFmtId="0" fontId="12" fillId="93" borderId="80" applyNumberFormat="0" applyProtection="0">
      <alignment horizontal="left" vertical="center" indent="1"/>
    </xf>
    <xf numFmtId="4" fontId="46" fillId="108" borderId="88" applyNumberFormat="0" applyProtection="0">
      <alignment horizontal="left" vertical="center" indent="1"/>
    </xf>
    <xf numFmtId="4" fontId="112" fillId="92" borderId="70" applyNumberFormat="0" applyProtection="0">
      <alignment horizontal="right" vertical="center"/>
    </xf>
    <xf numFmtId="4" fontId="131" fillId="96" borderId="70" applyNumberFormat="0" applyProtection="0">
      <alignment vertical="center"/>
    </xf>
    <xf numFmtId="0" fontId="129" fillId="127" borderId="75" applyNumberFormat="0" applyProtection="0">
      <alignment horizontal="left" vertical="center" indent="1"/>
    </xf>
    <xf numFmtId="4" fontId="47" fillId="92" borderId="70" applyNumberFormat="0" applyProtection="0">
      <alignment horizontal="right" vertical="center"/>
    </xf>
    <xf numFmtId="4" fontId="47" fillId="85" borderId="80" applyNumberFormat="0" applyProtection="0">
      <alignment horizontal="right" vertical="center"/>
    </xf>
    <xf numFmtId="4" fontId="47" fillId="81" borderId="90" applyNumberFormat="0" applyProtection="0">
      <alignment horizontal="right" vertical="center"/>
    </xf>
    <xf numFmtId="4" fontId="112" fillId="92" borderId="90" applyNumberFormat="0" applyProtection="0">
      <alignment horizontal="right" vertical="center"/>
    </xf>
    <xf numFmtId="0" fontId="117" fillId="106" borderId="71" applyNumberFormat="0" applyAlignment="0" applyProtection="0"/>
    <xf numFmtId="0" fontId="12" fillId="93" borderId="70" applyNumberFormat="0" applyProtection="0">
      <alignment horizontal="left" vertical="top" indent="1"/>
    </xf>
    <xf numFmtId="0" fontId="12" fillId="94" borderId="70" applyNumberFormat="0" applyProtection="0">
      <alignment horizontal="left" vertical="top" indent="1"/>
    </xf>
    <xf numFmtId="0" fontId="12" fillId="92" borderId="70" applyNumberFormat="0" applyProtection="0">
      <alignment horizontal="left" vertical="top" indent="1"/>
    </xf>
    <xf numFmtId="4" fontId="47" fillId="84" borderId="70" applyNumberFormat="0" applyProtection="0">
      <alignment horizontal="right" vertical="center"/>
    </xf>
    <xf numFmtId="4" fontId="47" fillId="84" borderId="70" applyNumberFormat="0" applyProtection="0">
      <alignment horizontal="right" vertical="center"/>
    </xf>
    <xf numFmtId="0" fontId="12" fillId="92" borderId="90" applyNumberFormat="0" applyProtection="0">
      <alignment horizontal="left" vertical="center" indent="1"/>
    </xf>
    <xf numFmtId="4" fontId="47" fillId="82" borderId="70" applyNumberFormat="0" applyProtection="0">
      <alignment horizontal="right" vertical="center"/>
    </xf>
    <xf numFmtId="0" fontId="131" fillId="81" borderId="70" applyNumberFormat="0" applyProtection="0">
      <alignment horizontal="left" vertical="top" indent="1"/>
    </xf>
    <xf numFmtId="0" fontId="23" fillId="0" borderId="136" applyFill="0"/>
    <xf numFmtId="4" fontId="109" fillId="80" borderId="103" applyNumberFormat="0" applyProtection="0">
      <alignment vertical="center"/>
    </xf>
    <xf numFmtId="4" fontId="45" fillId="108" borderId="103" applyNumberFormat="0" applyProtection="0">
      <alignment horizontal="right" vertical="center"/>
    </xf>
    <xf numFmtId="0" fontId="12" fillId="93" borderId="70" applyNumberFormat="0" applyProtection="0">
      <alignment horizontal="left" vertical="top" indent="1"/>
    </xf>
    <xf numFmtId="0" fontId="47" fillId="96" borderId="70" applyNumberFormat="0" applyProtection="0">
      <alignment horizontal="left" vertical="top" indent="1"/>
    </xf>
    <xf numFmtId="0" fontId="12" fillId="93" borderId="70" applyNumberFormat="0" applyProtection="0">
      <alignment horizontal="left" vertical="top" indent="1"/>
    </xf>
    <xf numFmtId="4" fontId="111" fillId="109" borderId="78" applyNumberFormat="0" applyProtection="0">
      <alignment horizontal="left" vertical="center" indent="1"/>
    </xf>
    <xf numFmtId="4" fontId="47" fillId="86" borderId="70" applyNumberFormat="0" applyProtection="0">
      <alignment horizontal="right" vertical="center"/>
    </xf>
    <xf numFmtId="0" fontId="117" fillId="106" borderId="71" applyNumberFormat="0" applyAlignment="0" applyProtection="0"/>
    <xf numFmtId="4" fontId="46" fillId="108" borderId="78" applyNumberFormat="0" applyProtection="0">
      <alignment horizontal="left" vertical="center" indent="1"/>
    </xf>
    <xf numFmtId="4" fontId="129" fillId="126" borderId="75" applyNumberFormat="0" applyProtection="0">
      <alignment horizontal="right" vertical="center"/>
    </xf>
    <xf numFmtId="4" fontId="129" fillId="90" borderId="75" applyNumberFormat="0" applyProtection="0">
      <alignment horizontal="right" vertical="center"/>
    </xf>
    <xf numFmtId="0" fontId="129" fillId="127" borderId="95" applyNumberFormat="0" applyProtection="0">
      <alignment horizontal="left" vertical="center" indent="1"/>
    </xf>
    <xf numFmtId="0" fontId="129" fillId="94" borderId="70" applyNumberFormat="0" applyProtection="0">
      <alignment horizontal="left" vertical="top" indent="1"/>
    </xf>
    <xf numFmtId="0" fontId="12" fillId="93" borderId="70" applyNumberFormat="0" applyProtection="0">
      <alignment horizontal="left" vertical="top" indent="1"/>
    </xf>
    <xf numFmtId="4" fontId="47" fillId="87" borderId="70" applyNumberFormat="0" applyProtection="0">
      <alignment horizontal="right" vertical="center"/>
    </xf>
    <xf numFmtId="4" fontId="45" fillId="146" borderId="70" applyNumberFormat="0" applyProtection="0">
      <alignment horizontal="right" vertical="center"/>
    </xf>
    <xf numFmtId="4" fontId="129" fillId="91" borderId="76" applyNumberFormat="0" applyProtection="0">
      <alignment horizontal="left" vertical="center" indent="1"/>
    </xf>
    <xf numFmtId="0" fontId="131" fillId="96" borderId="70" applyNumberFormat="0" applyProtection="0">
      <alignment horizontal="left" vertical="top" indent="1"/>
    </xf>
    <xf numFmtId="4" fontId="47" fillId="92" borderId="70" applyNumberFormat="0" applyProtection="0">
      <alignment horizontal="right" vertical="center"/>
    </xf>
    <xf numFmtId="0" fontId="129" fillId="92" borderId="70" applyNumberFormat="0" applyProtection="0">
      <alignment horizontal="left" vertical="top" indent="1"/>
    </xf>
    <xf numFmtId="4" fontId="47" fillId="85" borderId="80" applyNumberFormat="0" applyProtection="0">
      <alignment horizontal="right" vertical="center"/>
    </xf>
    <xf numFmtId="4" fontId="45" fillId="143" borderId="80" applyNumberFormat="0" applyProtection="0">
      <alignment horizontal="right" vertical="center"/>
    </xf>
    <xf numFmtId="4" fontId="112" fillId="92" borderId="126" applyNumberFormat="0" applyProtection="0">
      <alignment horizontal="right" vertical="center"/>
    </xf>
    <xf numFmtId="4" fontId="44" fillId="80" borderId="80" applyNumberFormat="0" applyProtection="0">
      <alignment vertical="center"/>
    </xf>
    <xf numFmtId="4" fontId="44" fillId="80" borderId="90" applyNumberFormat="0" applyProtection="0">
      <alignment vertical="center"/>
    </xf>
    <xf numFmtId="0" fontId="12" fillId="92" borderId="113" applyNumberFormat="0" applyProtection="0">
      <alignment horizontal="left" vertical="center" indent="1"/>
    </xf>
    <xf numFmtId="4" fontId="129" fillId="92" borderId="109" applyNumberFormat="0" applyProtection="0">
      <alignment horizontal="left" vertical="center" indent="1"/>
    </xf>
    <xf numFmtId="4" fontId="129" fillId="90" borderId="75" applyNumberFormat="0" applyProtection="0">
      <alignment horizontal="right" vertical="center"/>
    </xf>
    <xf numFmtId="4" fontId="47" fillId="86" borderId="90" applyNumberFormat="0" applyProtection="0">
      <alignment horizontal="right" vertical="center"/>
    </xf>
    <xf numFmtId="4" fontId="45" fillId="148" borderId="70" applyNumberFormat="0" applyProtection="0">
      <alignment vertical="center"/>
    </xf>
    <xf numFmtId="4" fontId="45" fillId="148" borderId="70" applyNumberFormat="0" applyProtection="0">
      <alignment horizontal="right" vertical="center"/>
    </xf>
    <xf numFmtId="4" fontId="47" fillId="88" borderId="80" applyNumberFormat="0" applyProtection="0">
      <alignment horizontal="right" vertical="center"/>
    </xf>
    <xf numFmtId="4" fontId="45" fillId="142" borderId="70" applyNumberFormat="0" applyProtection="0">
      <alignment horizontal="right" vertical="center"/>
    </xf>
    <xf numFmtId="0" fontId="129" fillId="75" borderId="75" applyNumberFormat="0" applyFont="0" applyAlignment="0" applyProtection="0"/>
    <xf numFmtId="4" fontId="129" fillId="32" borderId="75" applyNumberFormat="0" applyProtection="0">
      <alignment horizontal="left" vertical="center" indent="1"/>
    </xf>
    <xf numFmtId="4" fontId="45" fillId="145" borderId="103" applyNumberFormat="0" applyProtection="0">
      <alignment horizontal="right" vertical="center"/>
    </xf>
    <xf numFmtId="0" fontId="12" fillId="81" borderId="103" applyNumberFormat="0" applyProtection="0">
      <alignment horizontal="left" vertical="top" indent="1"/>
    </xf>
    <xf numFmtId="4" fontId="129" fillId="86" borderId="85" applyNumberFormat="0" applyProtection="0">
      <alignment horizontal="right" vertical="center"/>
    </xf>
    <xf numFmtId="4" fontId="47" fillId="96" borderId="90" applyNumberFormat="0" applyProtection="0">
      <alignment vertical="center"/>
    </xf>
    <xf numFmtId="0" fontId="143" fillId="99" borderId="71" applyNumberFormat="0" applyAlignment="0" applyProtection="0"/>
    <xf numFmtId="4" fontId="129" fillId="88" borderId="108" applyNumberFormat="0" applyProtection="0">
      <alignment horizontal="right" vertical="center"/>
    </xf>
    <xf numFmtId="4" fontId="110" fillId="96" borderId="80" applyNumberFormat="0" applyProtection="0">
      <alignment vertical="center"/>
    </xf>
    <xf numFmtId="0" fontId="124" fillId="76" borderId="81" applyNumberFormat="0" applyAlignment="0" applyProtection="0"/>
    <xf numFmtId="4" fontId="110" fillId="96" borderId="90" applyNumberFormat="0" applyProtection="0">
      <alignment vertical="center"/>
    </xf>
    <xf numFmtId="4" fontId="129" fillId="80" borderId="85" applyNumberFormat="0" applyProtection="0">
      <alignment vertical="center"/>
    </xf>
    <xf numFmtId="0" fontId="129" fillId="127" borderId="95" applyNumberFormat="0" applyProtection="0">
      <alignment horizontal="left" vertical="center" indent="1"/>
    </xf>
    <xf numFmtId="0" fontId="12" fillId="93" borderId="80" applyNumberFormat="0" applyProtection="0">
      <alignment horizontal="left" vertical="center" indent="1"/>
    </xf>
    <xf numFmtId="0" fontId="12" fillId="92" borderId="80" applyNumberFormat="0" applyProtection="0">
      <alignment horizontal="left" vertical="center" indent="1"/>
    </xf>
    <xf numFmtId="0" fontId="127" fillId="106" borderId="93" applyNumberFormat="0" applyAlignment="0" applyProtection="0"/>
    <xf numFmtId="0" fontId="129" fillId="94" borderId="80" applyNumberFormat="0" applyProtection="0">
      <alignment horizontal="left" vertical="top" indent="1"/>
    </xf>
    <xf numFmtId="0" fontId="108" fillId="0" borderId="84" applyNumberFormat="0" applyFill="0" applyAlignment="0" applyProtection="0"/>
    <xf numFmtId="4" fontId="129" fillId="88" borderId="85" applyNumberFormat="0" applyProtection="0">
      <alignment horizontal="right" vertical="center"/>
    </xf>
    <xf numFmtId="4" fontId="129" fillId="87" borderId="75" applyNumberFormat="0" applyProtection="0">
      <alignment horizontal="right" vertical="center"/>
    </xf>
    <xf numFmtId="0" fontId="129" fillId="92" borderId="75" applyNumberFormat="0" applyProtection="0">
      <alignment horizontal="left" vertical="center" indent="1"/>
    </xf>
    <xf numFmtId="0" fontId="124" fillId="76" borderId="75" applyNumberFormat="0" applyAlignment="0" applyProtection="0"/>
    <xf numFmtId="4" fontId="47" fillId="85" borderId="90" applyNumberFormat="0" applyProtection="0">
      <alignment horizontal="right" vertical="center"/>
    </xf>
    <xf numFmtId="0" fontId="49" fillId="93" borderId="110" applyBorder="0"/>
    <xf numFmtId="0" fontId="129" fillId="92" borderId="118" applyNumberFormat="0" applyProtection="0">
      <alignment horizontal="left" vertical="center" indent="1"/>
    </xf>
    <xf numFmtId="0" fontId="129" fillId="81" borderId="80" applyNumberFormat="0" applyProtection="0">
      <alignment horizontal="left" vertical="top" indent="1"/>
    </xf>
    <xf numFmtId="0" fontId="117" fillId="106" borderId="81" applyNumberFormat="0" applyAlignment="0" applyProtection="0"/>
    <xf numFmtId="4" fontId="129" fillId="111" borderId="108" applyNumberFormat="0" applyProtection="0">
      <alignment horizontal="left" vertical="center" indent="1"/>
    </xf>
    <xf numFmtId="4" fontId="47" fillId="96" borderId="70" applyNumberFormat="0" applyProtection="0">
      <alignment vertical="center"/>
    </xf>
    <xf numFmtId="4" fontId="47" fillId="92" borderId="103" applyNumberFormat="0" applyProtection="0">
      <alignment horizontal="right" vertical="center"/>
    </xf>
    <xf numFmtId="4" fontId="129" fillId="81" borderId="86" applyNumberFormat="0" applyProtection="0">
      <alignment horizontal="left" vertical="center" indent="1"/>
    </xf>
    <xf numFmtId="4" fontId="45" fillId="148" borderId="90" applyNumberFormat="0" applyProtection="0">
      <alignment horizontal="right" vertical="center"/>
    </xf>
    <xf numFmtId="4" fontId="44" fillId="80" borderId="90" applyNumberFormat="0" applyProtection="0">
      <alignment horizontal="left" vertical="center" indent="1"/>
    </xf>
    <xf numFmtId="4" fontId="129" fillId="85" borderId="85" applyNumberFormat="0" applyProtection="0">
      <alignment horizontal="right" vertical="center"/>
    </xf>
    <xf numFmtId="0" fontId="136" fillId="123" borderId="75" applyNumberFormat="0" applyAlignment="0" applyProtection="0"/>
    <xf numFmtId="4" fontId="110" fillId="96" borderId="90" applyNumberFormat="0" applyProtection="0">
      <alignment vertical="center"/>
    </xf>
    <xf numFmtId="4" fontId="45" fillId="148" borderId="80" applyNumberFormat="0" applyProtection="0">
      <alignment vertical="center"/>
    </xf>
    <xf numFmtId="4" fontId="46" fillId="108" borderId="70" applyNumberFormat="0" applyProtection="0">
      <alignment horizontal="left" vertical="center" indent="1"/>
    </xf>
    <xf numFmtId="4" fontId="12" fillId="93" borderId="96" applyNumberFormat="0" applyProtection="0">
      <alignment horizontal="left" vertical="center" indent="1"/>
    </xf>
    <xf numFmtId="4" fontId="47" fillId="85" borderId="80" applyNumberFormat="0" applyProtection="0">
      <alignment horizontal="right" vertical="center"/>
    </xf>
    <xf numFmtId="0" fontId="149" fillId="99" borderId="81" applyNumberFormat="0" applyAlignment="0" applyProtection="0"/>
    <xf numFmtId="0" fontId="129" fillId="92" borderId="80" applyNumberFormat="0" applyProtection="0">
      <alignment horizontal="left" vertical="top" indent="1"/>
    </xf>
    <xf numFmtId="0" fontId="47" fillId="81" borderId="80" applyNumberFormat="0" applyProtection="0">
      <alignment horizontal="left" vertical="top" indent="1"/>
    </xf>
    <xf numFmtId="4" fontId="44" fillId="80" borderId="70" applyNumberFormat="0" applyProtection="0">
      <alignment vertical="center"/>
    </xf>
    <xf numFmtId="4" fontId="129" fillId="86" borderId="75" applyNumberFormat="0" applyProtection="0">
      <alignment horizontal="right" vertical="center"/>
    </xf>
    <xf numFmtId="4" fontId="47" fillId="86" borderId="70" applyNumberFormat="0" applyProtection="0">
      <alignment horizontal="right" vertical="center"/>
    </xf>
    <xf numFmtId="0" fontId="108" fillId="0" borderId="89" applyNumberFormat="0" applyFill="0" applyAlignment="0" applyProtection="0"/>
    <xf numFmtId="4" fontId="44" fillId="80" borderId="70" applyNumberFormat="0" applyProtection="0">
      <alignment vertical="center"/>
    </xf>
    <xf numFmtId="4" fontId="45" fillId="148" borderId="70" applyNumberFormat="0" applyProtection="0">
      <alignment horizontal="right" vertical="center"/>
    </xf>
    <xf numFmtId="4" fontId="129" fillId="86" borderId="75" applyNumberFormat="0" applyProtection="0">
      <alignment horizontal="right" vertical="center"/>
    </xf>
    <xf numFmtId="0" fontId="12" fillId="94" borderId="70" applyNumberFormat="0" applyProtection="0">
      <alignment horizontal="left" vertical="top" indent="1"/>
    </xf>
    <xf numFmtId="4" fontId="153" fillId="148" borderId="70" applyNumberFormat="0" applyProtection="0">
      <alignment horizontal="right" vertical="center"/>
    </xf>
    <xf numFmtId="4" fontId="47" fillId="88" borderId="113" applyNumberFormat="0" applyProtection="0">
      <alignment horizontal="right" vertical="center"/>
    </xf>
    <xf numFmtId="0" fontId="47" fillId="81" borderId="70" applyNumberFormat="0" applyProtection="0">
      <alignment horizontal="left" vertical="top" indent="1"/>
    </xf>
    <xf numFmtId="4" fontId="45" fillId="145" borderId="70" applyNumberFormat="0" applyProtection="0">
      <alignment horizontal="right" vertical="center"/>
    </xf>
    <xf numFmtId="4" fontId="47" fillId="96" borderId="80" applyNumberFormat="0" applyProtection="0">
      <alignment horizontal="left" vertical="center" indent="1"/>
    </xf>
    <xf numFmtId="0" fontId="143" fillId="99" borderId="81" applyNumberFormat="0" applyAlignment="0" applyProtection="0"/>
    <xf numFmtId="0" fontId="12" fillId="93" borderId="80" applyNumberFormat="0" applyProtection="0">
      <alignment horizontal="left" vertical="top" indent="1"/>
    </xf>
    <xf numFmtId="4" fontId="12" fillId="93" borderId="86" applyNumberFormat="0" applyProtection="0">
      <alignment horizontal="left" vertical="center" indent="1"/>
    </xf>
    <xf numFmtId="4" fontId="47" fillId="87" borderId="80" applyNumberFormat="0" applyProtection="0">
      <alignment horizontal="right" vertical="center"/>
    </xf>
    <xf numFmtId="4" fontId="110" fillId="96" borderId="80" applyNumberFormat="0" applyProtection="0">
      <alignment vertical="center"/>
    </xf>
    <xf numFmtId="0" fontId="108" fillId="0" borderId="79" applyNumberFormat="0" applyFill="0" applyAlignment="0" applyProtection="0"/>
    <xf numFmtId="0" fontId="12" fillId="92" borderId="80" applyNumberFormat="0" applyProtection="0">
      <alignment horizontal="left" vertical="center" indent="1"/>
    </xf>
    <xf numFmtId="4" fontId="129" fillId="111" borderId="85" applyNumberFormat="0" applyProtection="0">
      <alignment horizontal="left" vertical="center" indent="1"/>
    </xf>
    <xf numFmtId="4" fontId="47" fillId="88" borderId="70" applyNumberFormat="0" applyProtection="0">
      <alignment horizontal="right" vertical="center"/>
    </xf>
    <xf numFmtId="0" fontId="129" fillId="92" borderId="80" applyNumberFormat="0" applyProtection="0">
      <alignment horizontal="left" vertical="top" indent="1"/>
    </xf>
    <xf numFmtId="0" fontId="12" fillId="94" borderId="80" applyNumberFormat="0" applyProtection="0">
      <alignment horizontal="left" vertical="top" indent="1"/>
    </xf>
    <xf numFmtId="0" fontId="129" fillId="94" borderId="75" applyNumberFormat="0" applyProtection="0">
      <alignment horizontal="left" vertical="center" indent="1"/>
    </xf>
    <xf numFmtId="4" fontId="45" fillId="148" borderId="80" applyNumberFormat="0" applyProtection="0">
      <alignment horizontal="right" vertical="center"/>
    </xf>
    <xf numFmtId="4" fontId="47" fillId="81" borderId="80" applyNumberFormat="0" applyProtection="0">
      <alignment horizontal="left" vertical="center" indent="1"/>
    </xf>
    <xf numFmtId="4" fontId="112" fillId="92" borderId="70" applyNumberFormat="0" applyProtection="0">
      <alignment horizontal="right" vertical="center"/>
    </xf>
    <xf numFmtId="0" fontId="12" fillId="93" borderId="80" applyNumberFormat="0" applyProtection="0">
      <alignment horizontal="left" vertical="center" indent="1"/>
    </xf>
    <xf numFmtId="4" fontId="47" fillId="81" borderId="70" applyNumberFormat="0" applyProtection="0">
      <alignment horizontal="left" vertical="center" indent="1"/>
    </xf>
    <xf numFmtId="4" fontId="44" fillId="80" borderId="70" applyNumberFormat="0" applyProtection="0">
      <alignment horizontal="left" vertical="center" indent="1"/>
    </xf>
    <xf numFmtId="4" fontId="45" fillId="143" borderId="70" applyNumberFormat="0" applyProtection="0">
      <alignment horizontal="right" vertical="center"/>
    </xf>
    <xf numFmtId="4" fontId="129" fillId="82" borderId="75" applyNumberFormat="0" applyProtection="0">
      <alignment horizontal="right" vertical="center"/>
    </xf>
    <xf numFmtId="0" fontId="143" fillId="99" borderId="71" applyNumberFormat="0" applyAlignment="0" applyProtection="0"/>
    <xf numFmtId="4" fontId="45" fillId="148" borderId="80" applyNumberFormat="0" applyProtection="0">
      <alignment horizontal="right" vertical="center"/>
    </xf>
    <xf numFmtId="4" fontId="47" fillId="90" borderId="70" applyNumberFormat="0" applyProtection="0">
      <alignment horizontal="right" vertical="center"/>
    </xf>
    <xf numFmtId="0" fontId="12" fillId="93" borderId="70" applyNumberFormat="0" applyProtection="0">
      <alignment horizontal="left" vertical="center" indent="1"/>
    </xf>
    <xf numFmtId="4" fontId="47" fillId="84" borderId="90" applyNumberFormat="0" applyProtection="0">
      <alignment horizontal="right" vertical="center"/>
    </xf>
    <xf numFmtId="0" fontId="47" fillId="96" borderId="103" applyNumberFormat="0" applyProtection="0">
      <alignment horizontal="left" vertical="top" indent="1"/>
    </xf>
    <xf numFmtId="4" fontId="44" fillId="80" borderId="70" applyNumberFormat="0" applyProtection="0">
      <alignment horizontal="left" vertical="center" indent="1"/>
    </xf>
    <xf numFmtId="4" fontId="129" fillId="84" borderId="76" applyNumberFormat="0" applyProtection="0">
      <alignment horizontal="right" vertical="center"/>
    </xf>
    <xf numFmtId="4" fontId="110" fillId="92" borderId="70" applyNumberFormat="0" applyProtection="0">
      <alignment horizontal="right" vertical="center"/>
    </xf>
    <xf numFmtId="4" fontId="110" fillId="96" borderId="70" applyNumberFormat="0" applyProtection="0">
      <alignment vertical="center"/>
    </xf>
    <xf numFmtId="4" fontId="47" fillId="87" borderId="70" applyNumberFormat="0" applyProtection="0">
      <alignment horizontal="right" vertical="center"/>
    </xf>
    <xf numFmtId="0" fontId="129" fillId="94" borderId="70" applyNumberFormat="0" applyProtection="0">
      <alignment horizontal="left" vertical="top" indent="1"/>
    </xf>
    <xf numFmtId="0" fontId="12" fillId="96" borderId="72" applyNumberFormat="0" applyFont="0" applyAlignment="0" applyProtection="0"/>
    <xf numFmtId="4" fontId="129" fillId="87" borderId="75" applyNumberFormat="0" applyProtection="0">
      <alignment horizontal="right" vertical="center"/>
    </xf>
    <xf numFmtId="4" fontId="47" fillId="87" borderId="70" applyNumberFormat="0" applyProtection="0">
      <alignment horizontal="right" vertical="center"/>
    </xf>
    <xf numFmtId="4" fontId="129" fillId="91" borderId="76" applyNumberFormat="0" applyProtection="0">
      <alignment horizontal="left" vertical="center" indent="1"/>
    </xf>
    <xf numFmtId="0" fontId="129" fillId="93" borderId="70" applyNumberFormat="0" applyProtection="0">
      <alignment horizontal="left" vertical="top" indent="1"/>
    </xf>
    <xf numFmtId="4" fontId="129" fillId="91" borderId="76" applyNumberFormat="0" applyProtection="0">
      <alignment horizontal="left" vertical="center" indent="1"/>
    </xf>
    <xf numFmtId="0" fontId="12" fillId="92" borderId="70" applyNumberFormat="0" applyProtection="0">
      <alignment horizontal="left" vertical="top" indent="1"/>
    </xf>
    <xf numFmtId="0" fontId="129" fillId="81" borderId="80" applyNumberFormat="0" applyProtection="0">
      <alignment horizontal="left" vertical="top" indent="1"/>
    </xf>
    <xf numFmtId="0" fontId="12" fillId="81" borderId="80" applyNumberFormat="0" applyProtection="0">
      <alignment horizontal="left" vertical="center" indent="1"/>
    </xf>
    <xf numFmtId="0" fontId="47" fillId="96" borderId="70" applyNumberFormat="0" applyProtection="0">
      <alignment horizontal="left" vertical="top" indent="1"/>
    </xf>
    <xf numFmtId="4" fontId="129" fillId="91" borderId="76" applyNumberFormat="0" applyProtection="0">
      <alignment horizontal="left" vertical="center" indent="1"/>
    </xf>
    <xf numFmtId="0" fontId="12" fillId="81" borderId="70" applyNumberFormat="0" applyProtection="0">
      <alignment horizontal="left" vertical="center" indent="1"/>
    </xf>
    <xf numFmtId="4" fontId="45" fillId="146" borderId="70" applyNumberFormat="0" applyProtection="0">
      <alignment horizontal="right" vertical="center"/>
    </xf>
    <xf numFmtId="4" fontId="45" fillId="98" borderId="70" applyNumberFormat="0" applyProtection="0">
      <alignment horizontal="right" vertical="center"/>
    </xf>
    <xf numFmtId="4" fontId="129" fillId="81" borderId="109" applyNumberFormat="0" applyProtection="0">
      <alignment horizontal="left" vertical="center" indent="1"/>
    </xf>
    <xf numFmtId="4" fontId="45" fillId="28" borderId="70" applyNumberFormat="0" applyProtection="0">
      <alignment horizontal="right" vertical="center"/>
    </xf>
    <xf numFmtId="4" fontId="45" fillId="98" borderId="70" applyNumberFormat="0" applyProtection="0">
      <alignment horizontal="right" vertical="center"/>
    </xf>
    <xf numFmtId="0" fontId="47" fillId="81" borderId="70" applyNumberFormat="0" applyProtection="0">
      <alignment horizontal="left" vertical="top" indent="1"/>
    </xf>
    <xf numFmtId="0" fontId="149" fillId="99" borderId="71" applyNumberFormat="0" applyAlignment="0" applyProtection="0"/>
    <xf numFmtId="0" fontId="12" fillId="92" borderId="70" applyNumberFormat="0" applyProtection="0">
      <alignment horizontal="left" vertical="center" indent="1"/>
    </xf>
    <xf numFmtId="4" fontId="153" fillId="148" borderId="70" applyNumberFormat="0" applyProtection="0">
      <alignment vertical="center"/>
    </xf>
    <xf numFmtId="0" fontId="143" fillId="99" borderId="71" applyNumberFormat="0" applyAlignment="0" applyProtection="0"/>
    <xf numFmtId="4" fontId="47" fillId="96" borderId="70" applyNumberFormat="0" applyProtection="0">
      <alignment horizontal="left" vertical="center" indent="1"/>
    </xf>
    <xf numFmtId="4" fontId="129" fillId="87" borderId="75" applyNumberFormat="0" applyProtection="0">
      <alignment horizontal="right" vertical="center"/>
    </xf>
    <xf numFmtId="0" fontId="12" fillId="92" borderId="70" applyNumberFormat="0" applyProtection="0">
      <alignment horizontal="left" vertical="center" indent="1"/>
    </xf>
    <xf numFmtId="4" fontId="46" fillId="32" borderId="70" applyNumberFormat="0" applyProtection="0">
      <alignment vertical="center"/>
    </xf>
    <xf numFmtId="4" fontId="47" fillId="83" borderId="70" applyNumberFormat="0" applyProtection="0">
      <alignment horizontal="right" vertical="center"/>
    </xf>
    <xf numFmtId="0" fontId="124" fillId="76" borderId="71" applyNumberFormat="0" applyAlignment="0" applyProtection="0"/>
    <xf numFmtId="4" fontId="110" fillId="96" borderId="70" applyNumberFormat="0" applyProtection="0">
      <alignment vertical="center"/>
    </xf>
    <xf numFmtId="0" fontId="132" fillId="80" borderId="70" applyNumberFormat="0" applyProtection="0">
      <alignment horizontal="left" vertical="top" indent="1"/>
    </xf>
    <xf numFmtId="4" fontId="129" fillId="0" borderId="75" applyNumberFormat="0" applyProtection="0">
      <alignment horizontal="right" vertical="center"/>
    </xf>
    <xf numFmtId="4" fontId="46" fillId="32" borderId="70" applyNumberFormat="0" applyProtection="0">
      <alignment vertical="center"/>
    </xf>
    <xf numFmtId="4" fontId="47" fillId="84" borderId="70" applyNumberFormat="0" applyProtection="0">
      <alignment horizontal="right" vertical="center"/>
    </xf>
    <xf numFmtId="0" fontId="12" fillId="93" borderId="80" applyNumberFormat="0" applyProtection="0">
      <alignment horizontal="left" vertical="center" indent="1"/>
    </xf>
    <xf numFmtId="0" fontId="12" fillId="92" borderId="70" applyNumberFormat="0" applyProtection="0">
      <alignment horizontal="left" vertical="center" indent="1"/>
    </xf>
    <xf numFmtId="0" fontId="143" fillId="99" borderId="104" applyNumberFormat="0" applyAlignment="0" applyProtection="0"/>
    <xf numFmtId="37" fontId="27" fillId="0" borderId="102" applyNumberFormat="0"/>
    <xf numFmtId="4" fontId="129" fillId="89" borderId="75" applyNumberFormat="0" applyProtection="0">
      <alignment horizontal="right" vertical="center"/>
    </xf>
    <xf numFmtId="4" fontId="44" fillId="80" borderId="70" applyNumberFormat="0" applyProtection="0">
      <alignment horizontal="left" vertical="center" indent="1"/>
    </xf>
    <xf numFmtId="4" fontId="45" fillId="144" borderId="80" applyNumberFormat="0" applyProtection="0">
      <alignment horizontal="right" vertical="center"/>
    </xf>
    <xf numFmtId="4" fontId="45" fillId="146" borderId="70" applyNumberFormat="0" applyProtection="0">
      <alignment horizontal="right" vertical="center"/>
    </xf>
    <xf numFmtId="0" fontId="12" fillId="81" borderId="70" applyNumberFormat="0" applyProtection="0">
      <alignment horizontal="left" vertical="center" indent="1"/>
    </xf>
    <xf numFmtId="4" fontId="45" fillId="108" borderId="80" applyNumberFormat="0" applyProtection="0">
      <alignment horizontal="right" vertical="center"/>
    </xf>
    <xf numFmtId="0" fontId="129" fillId="81" borderId="70" applyNumberFormat="0" applyProtection="0">
      <alignment horizontal="left" vertical="top" indent="1"/>
    </xf>
    <xf numFmtId="4" fontId="47" fillId="81" borderId="70" applyNumberFormat="0" applyProtection="0">
      <alignment horizontal="right" vertical="center"/>
    </xf>
    <xf numFmtId="4" fontId="154" fillId="148" borderId="70" applyNumberFormat="0" applyProtection="0">
      <alignment horizontal="right" vertical="center"/>
    </xf>
    <xf numFmtId="4" fontId="129" fillId="81" borderId="75" applyNumberFormat="0" applyProtection="0">
      <alignment horizontal="right" vertical="center"/>
    </xf>
    <xf numFmtId="4" fontId="44" fillId="80" borderId="70" applyNumberFormat="0" applyProtection="0">
      <alignment horizontal="left" vertical="center" indent="1"/>
    </xf>
    <xf numFmtId="4" fontId="44" fillId="80" borderId="103" applyNumberFormat="0" applyProtection="0">
      <alignment horizontal="left" vertical="center" indent="1"/>
    </xf>
    <xf numFmtId="4" fontId="129" fillId="80" borderId="75" applyNumberFormat="0" applyProtection="0">
      <alignment vertical="center"/>
    </xf>
    <xf numFmtId="4" fontId="129" fillId="111" borderId="75" applyNumberFormat="0" applyProtection="0">
      <alignment horizontal="left" vertical="center" indent="1"/>
    </xf>
    <xf numFmtId="0" fontId="129" fillId="75" borderId="75" applyNumberFormat="0" applyFont="0" applyAlignment="0" applyProtection="0"/>
    <xf numFmtId="4" fontId="129" fillId="91" borderId="76" applyNumberFormat="0" applyProtection="0">
      <alignment horizontal="left" vertical="center" indent="1"/>
    </xf>
    <xf numFmtId="4" fontId="129" fillId="82" borderId="85" applyNumberFormat="0" applyProtection="0">
      <alignment horizontal="right" vertical="center"/>
    </xf>
    <xf numFmtId="4" fontId="129" fillId="84" borderId="86" applyNumberFormat="0" applyProtection="0">
      <alignment horizontal="right" vertical="center"/>
    </xf>
    <xf numFmtId="4" fontId="129" fillId="0" borderId="85" applyNumberFormat="0" applyProtection="0">
      <alignment horizontal="right" vertical="center"/>
    </xf>
    <xf numFmtId="4" fontId="12" fillId="93" borderId="86" applyNumberFormat="0" applyProtection="0">
      <alignment horizontal="left" vertical="center" indent="1"/>
    </xf>
    <xf numFmtId="4" fontId="47" fillId="85" borderId="80" applyNumberFormat="0" applyProtection="0">
      <alignment horizontal="right" vertical="center"/>
    </xf>
    <xf numFmtId="4" fontId="47" fillId="81" borderId="90" applyNumberFormat="0" applyProtection="0">
      <alignment horizontal="right" vertical="center"/>
    </xf>
    <xf numFmtId="4" fontId="129" fillId="87" borderId="95" applyNumberFormat="0" applyProtection="0">
      <alignment horizontal="right" vertical="center"/>
    </xf>
    <xf numFmtId="4" fontId="154" fillId="148" borderId="80" applyNumberFormat="0" applyProtection="0">
      <alignment horizontal="right" vertical="center"/>
    </xf>
    <xf numFmtId="4" fontId="153" fillId="148" borderId="70" applyNumberFormat="0" applyProtection="0">
      <alignment vertical="center"/>
    </xf>
    <xf numFmtId="4" fontId="45" fillId="141" borderId="70" applyNumberFormat="0" applyProtection="0">
      <alignment horizontal="right" vertical="center"/>
    </xf>
    <xf numFmtId="4" fontId="129" fillId="81" borderId="75" applyNumberFormat="0" applyProtection="0">
      <alignment horizontal="right" vertical="center"/>
    </xf>
    <xf numFmtId="4" fontId="45" fillId="110" borderId="70" applyNumberFormat="0" applyProtection="0">
      <alignment horizontal="right" vertical="center"/>
    </xf>
    <xf numFmtId="4" fontId="45" fillId="148" borderId="70" applyNumberFormat="0" applyProtection="0">
      <alignment vertical="center"/>
    </xf>
    <xf numFmtId="4" fontId="47" fillId="96" borderId="70" applyNumberFormat="0" applyProtection="0">
      <alignment vertical="center"/>
    </xf>
    <xf numFmtId="0" fontId="12" fillId="93" borderId="70" applyNumberFormat="0" applyProtection="0">
      <alignment horizontal="left" vertical="top" indent="1"/>
    </xf>
    <xf numFmtId="0" fontId="117" fillId="106" borderId="81" applyNumberFormat="0" applyAlignment="0" applyProtection="0"/>
    <xf numFmtId="4" fontId="111" fillId="109" borderId="78" applyNumberFormat="0" applyProtection="0">
      <alignment horizontal="left" vertical="center" indent="1"/>
    </xf>
    <xf numFmtId="4" fontId="111" fillId="109" borderId="78" applyNumberFormat="0" applyProtection="0">
      <alignment horizontal="left" vertical="center" indent="1"/>
    </xf>
    <xf numFmtId="0" fontId="143" fillId="99" borderId="71" applyNumberFormat="0" applyAlignment="0" applyProtection="0"/>
    <xf numFmtId="0" fontId="129" fillId="75" borderId="75" applyNumberFormat="0" applyFont="0" applyAlignment="0" applyProtection="0"/>
    <xf numFmtId="4" fontId="154" fillId="148" borderId="70" applyNumberFormat="0" applyProtection="0">
      <alignment horizontal="right" vertical="center"/>
    </xf>
    <xf numFmtId="4" fontId="129" fillId="86" borderId="118" applyNumberFormat="0" applyProtection="0">
      <alignment horizontal="right" vertical="center"/>
    </xf>
    <xf numFmtId="4" fontId="47" fillId="83" borderId="70" applyNumberFormat="0" applyProtection="0">
      <alignment horizontal="right" vertical="center"/>
    </xf>
    <xf numFmtId="4" fontId="47" fillId="90" borderId="70" applyNumberFormat="0" applyProtection="0">
      <alignment horizontal="right" vertical="center"/>
    </xf>
    <xf numFmtId="4" fontId="131" fillId="99" borderId="70" applyNumberFormat="0" applyProtection="0">
      <alignment horizontal="left" vertical="center" indent="1"/>
    </xf>
    <xf numFmtId="4" fontId="45" fillId="141" borderId="70" applyNumberFormat="0" applyProtection="0">
      <alignment horizontal="right" vertical="center"/>
    </xf>
    <xf numFmtId="4" fontId="47" fillId="82" borderId="70" applyNumberFormat="0" applyProtection="0">
      <alignment horizontal="right" vertical="center"/>
    </xf>
    <xf numFmtId="4" fontId="110" fillId="96" borderId="70" applyNumberFormat="0" applyProtection="0">
      <alignment vertical="center"/>
    </xf>
    <xf numFmtId="4" fontId="47" fillId="81" borderId="70" applyNumberFormat="0" applyProtection="0">
      <alignment horizontal="right" vertical="center"/>
    </xf>
    <xf numFmtId="4" fontId="110" fillId="92" borderId="70" applyNumberFormat="0" applyProtection="0">
      <alignment horizontal="right" vertical="center"/>
    </xf>
    <xf numFmtId="4" fontId="47" fillId="87" borderId="70" applyNumberFormat="0" applyProtection="0">
      <alignment horizontal="right" vertical="center"/>
    </xf>
    <xf numFmtId="4" fontId="47" fillId="89" borderId="113" applyNumberFormat="0" applyProtection="0">
      <alignment horizontal="right" vertical="center"/>
    </xf>
    <xf numFmtId="4" fontId="47" fillId="92" borderId="80" applyNumberFormat="0" applyProtection="0">
      <alignment horizontal="right" vertical="center"/>
    </xf>
    <xf numFmtId="0" fontId="12" fillId="94" borderId="70" applyNumberFormat="0" applyProtection="0">
      <alignment horizontal="left" vertical="center" indent="1"/>
    </xf>
    <xf numFmtId="4" fontId="129" fillId="86" borderId="95" applyNumberFormat="0" applyProtection="0">
      <alignment horizontal="right" vertical="center"/>
    </xf>
    <xf numFmtId="4" fontId="110" fillId="92" borderId="70" applyNumberFormat="0" applyProtection="0">
      <alignment horizontal="right" vertical="center"/>
    </xf>
    <xf numFmtId="4" fontId="45" fillId="142" borderId="80" applyNumberFormat="0" applyProtection="0">
      <alignment horizontal="right" vertical="center"/>
    </xf>
    <xf numFmtId="0" fontId="108" fillId="0" borderId="74" applyNumberFormat="0" applyFill="0" applyAlignment="0" applyProtection="0"/>
    <xf numFmtId="4" fontId="47" fillId="90" borderId="70" applyNumberFormat="0" applyProtection="0">
      <alignment horizontal="right" vertical="center"/>
    </xf>
    <xf numFmtId="4" fontId="45" fillId="142" borderId="70" applyNumberFormat="0" applyProtection="0">
      <alignment horizontal="right" vertical="center"/>
    </xf>
    <xf numFmtId="4" fontId="47" fillId="85" borderId="70" applyNumberFormat="0" applyProtection="0">
      <alignment horizontal="right" vertical="center"/>
    </xf>
    <xf numFmtId="4" fontId="47" fillId="83" borderId="70" applyNumberFormat="0" applyProtection="0">
      <alignment horizontal="right" vertical="center"/>
    </xf>
    <xf numFmtId="4" fontId="47" fillId="89" borderId="70" applyNumberFormat="0" applyProtection="0">
      <alignment horizontal="right" vertical="center"/>
    </xf>
    <xf numFmtId="4" fontId="47" fillId="83" borderId="70" applyNumberFormat="0" applyProtection="0">
      <alignment horizontal="right" vertical="center"/>
    </xf>
    <xf numFmtId="4" fontId="46" fillId="108" borderId="70" applyNumberFormat="0" applyProtection="0">
      <alignment horizontal="left" vertical="center" indent="1"/>
    </xf>
    <xf numFmtId="4" fontId="129" fillId="80" borderId="75" applyNumberFormat="0" applyProtection="0">
      <alignment vertical="center"/>
    </xf>
    <xf numFmtId="4" fontId="45" fillId="32" borderId="70" applyNumberFormat="0" applyProtection="0">
      <alignment horizontal="left" vertical="center" indent="1"/>
    </xf>
    <xf numFmtId="4" fontId="129" fillId="0" borderId="75" applyNumberFormat="0" applyProtection="0">
      <alignment horizontal="right" vertical="center"/>
    </xf>
    <xf numFmtId="4" fontId="153" fillId="148" borderId="70" applyNumberFormat="0" applyProtection="0">
      <alignment vertical="center"/>
    </xf>
    <xf numFmtId="0" fontId="12" fillId="94" borderId="80" applyNumberFormat="0" applyProtection="0">
      <alignment horizontal="left" vertical="center" indent="1"/>
    </xf>
    <xf numFmtId="4" fontId="46" fillId="108" borderId="78" applyNumberFormat="0" applyProtection="0">
      <alignment horizontal="left" vertical="center" indent="1"/>
    </xf>
    <xf numFmtId="4" fontId="47" fillId="96" borderId="80" applyNumberFormat="0" applyProtection="0">
      <alignment vertical="center"/>
    </xf>
    <xf numFmtId="4" fontId="44" fillId="80" borderId="80" applyNumberFormat="0" applyProtection="0">
      <alignment horizontal="left" vertical="center" indent="1"/>
    </xf>
    <xf numFmtId="4" fontId="111" fillId="109" borderId="98" applyNumberFormat="0" applyProtection="0">
      <alignment horizontal="left" vertical="center" indent="1"/>
    </xf>
    <xf numFmtId="0" fontId="12" fillId="92" borderId="80" applyNumberFormat="0" applyProtection="0">
      <alignment horizontal="left" vertical="center" indent="1"/>
    </xf>
    <xf numFmtId="4" fontId="47" fillId="83" borderId="103" applyNumberFormat="0" applyProtection="0">
      <alignment horizontal="right" vertical="center"/>
    </xf>
    <xf numFmtId="4" fontId="129" fillId="111" borderId="75" applyNumberFormat="0" applyProtection="0">
      <alignment horizontal="left" vertical="center" indent="1"/>
    </xf>
    <xf numFmtId="0" fontId="124" fillId="76" borderId="81" applyNumberFormat="0" applyAlignment="0" applyProtection="0"/>
    <xf numFmtId="4" fontId="129" fillId="81" borderId="95" applyNumberFormat="0" applyProtection="0">
      <alignment horizontal="right" vertical="center"/>
    </xf>
    <xf numFmtId="4" fontId="129" fillId="90" borderId="95" applyNumberFormat="0" applyProtection="0">
      <alignment horizontal="right" vertical="center"/>
    </xf>
    <xf numFmtId="0" fontId="117" fillId="106" borderId="71" applyNumberFormat="0" applyAlignment="0" applyProtection="0"/>
    <xf numFmtId="4" fontId="129" fillId="126" borderId="75" applyNumberFormat="0" applyProtection="0">
      <alignment horizontal="right" vertical="center"/>
    </xf>
    <xf numFmtId="0" fontId="12" fillId="92" borderId="70" applyNumberFormat="0" applyProtection="0">
      <alignment horizontal="left" vertical="center" indent="1"/>
    </xf>
    <xf numFmtId="4" fontId="111" fillId="109" borderId="78" applyNumberFormat="0" applyProtection="0">
      <alignment horizontal="left" vertical="center" indent="1"/>
    </xf>
    <xf numFmtId="0" fontId="132" fillId="80" borderId="70" applyNumberFormat="0" applyProtection="0">
      <alignment horizontal="left" vertical="top" indent="1"/>
    </xf>
    <xf numFmtId="4" fontId="12" fillId="93" borderId="76" applyNumberFormat="0" applyProtection="0">
      <alignment horizontal="left" vertical="center" indent="1"/>
    </xf>
    <xf numFmtId="0" fontId="12" fillId="93" borderId="70" applyNumberFormat="0" applyProtection="0">
      <alignment horizontal="left" vertical="center" indent="1"/>
    </xf>
    <xf numFmtId="0" fontId="12" fillId="93" borderId="80" applyNumberFormat="0" applyProtection="0">
      <alignment horizontal="left" vertical="center" indent="1"/>
    </xf>
    <xf numFmtId="4" fontId="47" fillId="96" borderId="70" applyNumberFormat="0" applyProtection="0">
      <alignment vertical="center"/>
    </xf>
    <xf numFmtId="4" fontId="129" fillId="126" borderId="75" applyNumberFormat="0" applyProtection="0">
      <alignment horizontal="right" vertical="center"/>
    </xf>
    <xf numFmtId="0" fontId="12" fillId="81" borderId="70" applyNumberFormat="0" applyProtection="0">
      <alignment horizontal="left" vertical="center" indent="1"/>
    </xf>
    <xf numFmtId="4" fontId="153" fillId="148" borderId="70" applyNumberFormat="0" applyProtection="0">
      <alignment vertical="center"/>
    </xf>
    <xf numFmtId="0" fontId="129" fillId="93" borderId="70" applyNumberFormat="0" applyProtection="0">
      <alignment horizontal="left" vertical="top" indent="1"/>
    </xf>
    <xf numFmtId="0" fontId="131" fillId="96" borderId="70" applyNumberFormat="0" applyProtection="0">
      <alignment horizontal="left" vertical="top" indent="1"/>
    </xf>
    <xf numFmtId="4" fontId="109" fillId="80" borderId="70" applyNumberFormat="0" applyProtection="0">
      <alignment vertical="center"/>
    </xf>
    <xf numFmtId="4" fontId="47" fillId="86" borderId="90" applyNumberFormat="0" applyProtection="0">
      <alignment horizontal="right" vertical="center"/>
    </xf>
    <xf numFmtId="4" fontId="12" fillId="93" borderId="76" applyNumberFormat="0" applyProtection="0">
      <alignment horizontal="left" vertical="center" indent="1"/>
    </xf>
    <xf numFmtId="4" fontId="47" fillId="81" borderId="70" applyNumberFormat="0" applyProtection="0">
      <alignment horizontal="right" vertical="center"/>
    </xf>
    <xf numFmtId="0" fontId="129" fillId="94" borderId="80" applyNumberFormat="0" applyProtection="0">
      <alignment horizontal="left" vertical="top" indent="1"/>
    </xf>
    <xf numFmtId="0" fontId="12" fillId="81" borderId="70" applyNumberFormat="0" applyProtection="0">
      <alignment horizontal="left" vertical="top" indent="1"/>
    </xf>
    <xf numFmtId="4" fontId="129" fillId="32" borderId="75" applyNumberFormat="0" applyProtection="0">
      <alignment horizontal="left" vertical="center" indent="1"/>
    </xf>
    <xf numFmtId="4" fontId="47" fillId="90" borderId="70" applyNumberFormat="0" applyProtection="0">
      <alignment horizontal="right" vertical="center"/>
    </xf>
    <xf numFmtId="4" fontId="47" fillId="83" borderId="103" applyNumberFormat="0" applyProtection="0">
      <alignment horizontal="right" vertical="center"/>
    </xf>
    <xf numFmtId="0" fontId="129" fillId="99" borderId="85" applyNumberFormat="0" applyProtection="0">
      <alignment horizontal="left" vertical="center" indent="1"/>
    </xf>
    <xf numFmtId="4" fontId="47" fillId="88" borderId="90" applyNumberFormat="0" applyProtection="0">
      <alignment horizontal="right" vertical="center"/>
    </xf>
    <xf numFmtId="0" fontId="12" fillId="81" borderId="70" applyNumberFormat="0" applyProtection="0">
      <alignment horizontal="left" vertical="center" indent="1"/>
    </xf>
    <xf numFmtId="4" fontId="45" fillId="144" borderId="70" applyNumberFormat="0" applyProtection="0">
      <alignment horizontal="right" vertical="center"/>
    </xf>
    <xf numFmtId="4" fontId="47" fillId="82" borderId="80" applyNumberFormat="0" applyProtection="0">
      <alignment horizontal="right" vertical="center"/>
    </xf>
    <xf numFmtId="4" fontId="47" fillId="83" borderId="126" applyNumberFormat="0" applyProtection="0">
      <alignment horizontal="right" vertical="center"/>
    </xf>
    <xf numFmtId="0" fontId="12" fillId="92" borderId="70" applyNumberFormat="0" applyProtection="0">
      <alignment horizontal="left" vertical="center" indent="1"/>
    </xf>
    <xf numFmtId="4" fontId="47" fillId="87" borderId="70" applyNumberFormat="0" applyProtection="0">
      <alignment horizontal="right" vertical="center"/>
    </xf>
    <xf numFmtId="0" fontId="149" fillId="99" borderId="71" applyNumberFormat="0" applyAlignment="0" applyProtection="0"/>
    <xf numFmtId="0" fontId="124" fillId="76" borderId="71" applyNumberFormat="0" applyAlignment="0" applyProtection="0"/>
    <xf numFmtId="4" fontId="44" fillId="80" borderId="70" applyNumberFormat="0" applyProtection="0">
      <alignment vertical="center"/>
    </xf>
    <xf numFmtId="4" fontId="110" fillId="92" borderId="70" applyNumberFormat="0" applyProtection="0">
      <alignment horizontal="right" vertical="center"/>
    </xf>
    <xf numFmtId="4" fontId="46" fillId="108" borderId="78" applyNumberFormat="0" applyProtection="0">
      <alignment horizontal="left" vertical="center" indent="1"/>
    </xf>
    <xf numFmtId="4" fontId="131" fillId="96" borderId="80" applyNumberFormat="0" applyProtection="0">
      <alignment vertical="center"/>
    </xf>
    <xf numFmtId="0" fontId="129" fillId="128" borderId="100"/>
    <xf numFmtId="0" fontId="129" fillId="81" borderId="70" applyNumberFormat="0" applyProtection="0">
      <alignment horizontal="left" vertical="top" indent="1"/>
    </xf>
    <xf numFmtId="4" fontId="45" fillId="28" borderId="70" applyNumberFormat="0" applyProtection="0">
      <alignment horizontal="right" vertical="center"/>
    </xf>
    <xf numFmtId="4" fontId="153" fillId="148" borderId="80" applyNumberFormat="0" applyProtection="0">
      <alignment vertical="center"/>
    </xf>
    <xf numFmtId="4" fontId="129" fillId="111" borderId="75" applyNumberFormat="0" applyProtection="0">
      <alignment horizontal="left" vertical="center" indent="1"/>
    </xf>
    <xf numFmtId="4" fontId="47" fillId="81" borderId="70" applyNumberFormat="0" applyProtection="0">
      <alignment horizontal="left" vertical="center" indent="1"/>
    </xf>
    <xf numFmtId="4" fontId="129" fillId="81" borderId="76" applyNumberFormat="0" applyProtection="0">
      <alignment horizontal="left" vertical="center" indent="1"/>
    </xf>
    <xf numFmtId="0" fontId="129" fillId="93" borderId="70" applyNumberFormat="0" applyProtection="0">
      <alignment horizontal="left" vertical="top" indent="1"/>
    </xf>
    <xf numFmtId="4" fontId="47" fillId="88" borderId="80" applyNumberFormat="0" applyProtection="0">
      <alignment horizontal="right" vertical="center"/>
    </xf>
    <xf numFmtId="4" fontId="129" fillId="85" borderId="95" applyNumberFormat="0" applyProtection="0">
      <alignment horizontal="right" vertical="center"/>
    </xf>
    <xf numFmtId="4" fontId="45" fillId="148" borderId="80" applyNumberFormat="0" applyProtection="0">
      <alignment vertical="center"/>
    </xf>
    <xf numFmtId="4" fontId="45" fillId="98" borderId="70" applyNumberFormat="0" applyProtection="0">
      <alignment horizontal="right" vertical="center"/>
    </xf>
    <xf numFmtId="4" fontId="129" fillId="84" borderId="86" applyNumberFormat="0" applyProtection="0">
      <alignment horizontal="right" vertical="center"/>
    </xf>
    <xf numFmtId="0" fontId="12" fillId="94" borderId="70" applyNumberFormat="0" applyProtection="0">
      <alignment horizontal="left" vertical="top" indent="1"/>
    </xf>
    <xf numFmtId="0" fontId="12" fillId="93" borderId="103" applyNumberFormat="0" applyProtection="0">
      <alignment horizontal="left" vertical="center" indent="1"/>
    </xf>
    <xf numFmtId="0" fontId="47" fillId="81" borderId="90" applyNumberFormat="0" applyProtection="0">
      <alignment horizontal="left" vertical="top" indent="1"/>
    </xf>
    <xf numFmtId="4" fontId="110" fillId="96" borderId="90" applyNumberFormat="0" applyProtection="0">
      <alignment vertical="center"/>
    </xf>
    <xf numFmtId="0" fontId="127" fillId="106" borderId="83" applyNumberFormat="0" applyAlignment="0" applyProtection="0"/>
    <xf numFmtId="4" fontId="46" fillId="108" borderId="78" applyNumberFormat="0" applyProtection="0">
      <alignment horizontal="left" vertical="center" indent="1"/>
    </xf>
    <xf numFmtId="4" fontId="47" fillId="83" borderId="70" applyNumberFormat="0" applyProtection="0">
      <alignment horizontal="right" vertical="center"/>
    </xf>
    <xf numFmtId="4" fontId="47" fillId="96" borderId="90" applyNumberFormat="0" applyProtection="0">
      <alignment vertical="center"/>
    </xf>
    <xf numFmtId="4" fontId="129" fillId="84" borderId="109" applyNumberFormat="0" applyProtection="0">
      <alignment horizontal="right" vertical="center"/>
    </xf>
    <xf numFmtId="0" fontId="124" fillId="76" borderId="75" applyNumberFormat="0" applyAlignment="0" applyProtection="0"/>
    <xf numFmtId="0" fontId="117" fillId="106" borderId="71" applyNumberFormat="0" applyAlignment="0" applyProtection="0"/>
    <xf numFmtId="4" fontId="47" fillId="83" borderId="126" applyNumberFormat="0" applyProtection="0">
      <alignment horizontal="right" vertical="center"/>
    </xf>
    <xf numFmtId="4" fontId="129" fillId="80" borderId="75" applyNumberFormat="0" applyProtection="0">
      <alignment vertical="center"/>
    </xf>
    <xf numFmtId="4" fontId="47" fillId="82" borderId="70" applyNumberFormat="0" applyProtection="0">
      <alignment horizontal="right" vertical="center"/>
    </xf>
    <xf numFmtId="4" fontId="129" fillId="82" borderId="75" applyNumberFormat="0" applyProtection="0">
      <alignment horizontal="right" vertical="center"/>
    </xf>
    <xf numFmtId="0" fontId="108" fillId="0" borderId="74" applyNumberFormat="0" applyFill="0" applyAlignment="0" applyProtection="0"/>
    <xf numFmtId="4" fontId="112" fillId="92" borderId="70" applyNumberFormat="0" applyProtection="0">
      <alignment horizontal="right" vertical="center"/>
    </xf>
    <xf numFmtId="0" fontId="12" fillId="81" borderId="70" applyNumberFormat="0" applyProtection="0">
      <alignment horizontal="left" vertical="top" indent="1"/>
    </xf>
    <xf numFmtId="4" fontId="129" fillId="87" borderId="75" applyNumberFormat="0" applyProtection="0">
      <alignment horizontal="right" vertical="center"/>
    </xf>
    <xf numFmtId="4" fontId="44" fillId="80" borderId="70" applyNumberFormat="0" applyProtection="0">
      <alignment vertical="center"/>
    </xf>
    <xf numFmtId="0" fontId="12" fillId="93" borderId="70" applyNumberFormat="0" applyProtection="0">
      <alignment horizontal="left" vertical="top" indent="1"/>
    </xf>
    <xf numFmtId="0" fontId="12" fillId="93" borderId="70" applyNumberFormat="0" applyProtection="0">
      <alignment horizontal="left" vertical="top" indent="1"/>
    </xf>
    <xf numFmtId="4" fontId="129" fillId="111" borderId="75" applyNumberFormat="0" applyProtection="0">
      <alignment horizontal="left" vertical="center" indent="1"/>
    </xf>
    <xf numFmtId="4" fontId="129" fillId="111" borderId="75" applyNumberFormat="0" applyProtection="0">
      <alignment horizontal="left" vertical="center" indent="1"/>
    </xf>
    <xf numFmtId="4" fontId="131" fillId="96" borderId="70" applyNumberFormat="0" applyProtection="0">
      <alignment vertical="center"/>
    </xf>
    <xf numFmtId="4" fontId="47" fillId="81" borderId="70" applyNumberFormat="0" applyProtection="0">
      <alignment horizontal="right" vertical="center"/>
    </xf>
    <xf numFmtId="4" fontId="47" fillId="92" borderId="70" applyNumberFormat="0" applyProtection="0">
      <alignment horizontal="right" vertical="center"/>
    </xf>
    <xf numFmtId="4" fontId="152" fillId="32" borderId="70" applyNumberFormat="0" applyProtection="0">
      <alignment vertical="center"/>
    </xf>
    <xf numFmtId="0" fontId="129" fillId="93" borderId="90" applyNumberFormat="0" applyProtection="0">
      <alignment horizontal="left" vertical="top" indent="1"/>
    </xf>
    <xf numFmtId="4" fontId="47" fillId="81" borderId="80" applyNumberFormat="0" applyProtection="0">
      <alignment horizontal="right" vertical="center"/>
    </xf>
    <xf numFmtId="4" fontId="12" fillId="93" borderId="86" applyNumberFormat="0" applyProtection="0">
      <alignment horizontal="left" vertical="center" indent="1"/>
    </xf>
    <xf numFmtId="0" fontId="12" fillId="93" borderId="70" applyNumberFormat="0" applyProtection="0">
      <alignment horizontal="left" vertical="center" indent="1"/>
    </xf>
    <xf numFmtId="4" fontId="44" fillId="80" borderId="70" applyNumberFormat="0" applyProtection="0">
      <alignment vertical="center"/>
    </xf>
    <xf numFmtId="0" fontId="12" fillId="92" borderId="80" applyNumberFormat="0" applyProtection="0">
      <alignment horizontal="left" vertical="top" indent="1"/>
    </xf>
    <xf numFmtId="0" fontId="127" fillId="99" borderId="106" applyNumberFormat="0" applyAlignment="0" applyProtection="0"/>
    <xf numFmtId="174" fontId="1" fillId="21" borderId="100">
      <alignment horizontal="center"/>
    </xf>
    <xf numFmtId="4" fontId="45" fillId="28" borderId="80" applyNumberFormat="0" applyProtection="0">
      <alignment horizontal="right" vertical="center"/>
    </xf>
    <xf numFmtId="0" fontId="44" fillId="80" borderId="80" applyNumberFormat="0" applyProtection="0">
      <alignment horizontal="left" vertical="top" indent="1"/>
    </xf>
    <xf numFmtId="4" fontId="47" fillId="92" borderId="103" applyNumberFormat="0" applyProtection="0">
      <alignment horizontal="right" vertical="center"/>
    </xf>
    <xf numFmtId="4" fontId="110" fillId="96" borderId="80" applyNumberFormat="0" applyProtection="0">
      <alignment vertical="center"/>
    </xf>
    <xf numFmtId="0" fontId="12" fillId="92" borderId="80" applyNumberFormat="0" applyProtection="0">
      <alignment horizontal="left" vertical="top" indent="1"/>
    </xf>
    <xf numFmtId="0" fontId="44" fillId="80" borderId="80" applyNumberFormat="0" applyProtection="0">
      <alignment horizontal="left" vertical="top" indent="1"/>
    </xf>
    <xf numFmtId="0" fontId="129" fillId="81" borderId="90" applyNumberFormat="0" applyProtection="0">
      <alignment horizontal="left" vertical="top" indent="1"/>
    </xf>
    <xf numFmtId="0" fontId="12" fillId="92" borderId="90" applyNumberFormat="0" applyProtection="0">
      <alignment horizontal="left" vertical="top" indent="1"/>
    </xf>
    <xf numFmtId="0" fontId="12" fillId="96" borderId="82" applyNumberFormat="0" applyFont="0" applyAlignment="0" applyProtection="0"/>
    <xf numFmtId="4" fontId="45" fillId="146" borderId="103" applyNumberFormat="0" applyProtection="0">
      <alignment horizontal="right" vertical="center"/>
    </xf>
    <xf numFmtId="4" fontId="45" fillId="143" borderId="70" applyNumberFormat="0" applyProtection="0">
      <alignment horizontal="right" vertical="center"/>
    </xf>
    <xf numFmtId="4" fontId="45" fillId="32" borderId="80" applyNumberFormat="0" applyProtection="0">
      <alignment horizontal="left" vertical="center" indent="1"/>
    </xf>
    <xf numFmtId="0" fontId="12" fillId="92" borderId="70" applyNumberFormat="0" applyProtection="0">
      <alignment horizontal="left" vertical="top" indent="1"/>
    </xf>
    <xf numFmtId="0" fontId="49" fillId="93" borderId="87" applyBorder="0"/>
    <xf numFmtId="0" fontId="47" fillId="81" borderId="70" applyNumberFormat="0" applyProtection="0">
      <alignment horizontal="left" vertical="top" indent="1"/>
    </xf>
    <xf numFmtId="4" fontId="47" fillId="84" borderId="70" applyNumberFormat="0" applyProtection="0">
      <alignment horizontal="right" vertical="center"/>
    </xf>
    <xf numFmtId="4" fontId="47" fillId="81" borderId="80" applyNumberFormat="0" applyProtection="0">
      <alignment horizontal="right" vertical="center"/>
    </xf>
    <xf numFmtId="0" fontId="44" fillId="80" borderId="70" applyNumberFormat="0" applyProtection="0">
      <alignment horizontal="left" vertical="top" indent="1"/>
    </xf>
    <xf numFmtId="4" fontId="45" fillId="110" borderId="103" applyNumberFormat="0" applyProtection="0">
      <alignment horizontal="right" vertical="center"/>
    </xf>
    <xf numFmtId="4" fontId="129" fillId="88" borderId="85" applyNumberFormat="0" applyProtection="0">
      <alignment horizontal="right" vertical="center"/>
    </xf>
    <xf numFmtId="4" fontId="47" fillId="83" borderId="80" applyNumberFormat="0" applyProtection="0">
      <alignment horizontal="right" vertical="center"/>
    </xf>
    <xf numFmtId="0" fontId="12" fillId="81" borderId="70" applyNumberFormat="0" applyProtection="0">
      <alignment horizontal="left" vertical="top" indent="1"/>
    </xf>
    <xf numFmtId="4" fontId="129" fillId="91" borderId="76" applyNumberFormat="0" applyProtection="0">
      <alignment horizontal="left" vertical="center" indent="1"/>
    </xf>
    <xf numFmtId="4" fontId="129" fillId="81" borderId="75" applyNumberFormat="0" applyProtection="0">
      <alignment horizontal="right" vertical="center"/>
    </xf>
    <xf numFmtId="4" fontId="45" fillId="28" borderId="70" applyNumberFormat="0" applyProtection="0">
      <alignment horizontal="right" vertical="center"/>
    </xf>
    <xf numFmtId="4" fontId="129" fillId="92" borderId="76" applyNumberFormat="0" applyProtection="0">
      <alignment horizontal="left" vertical="center" indent="1"/>
    </xf>
    <xf numFmtId="0" fontId="44" fillId="80" borderId="70" applyNumberFormat="0" applyProtection="0">
      <alignment horizontal="left" vertical="top" indent="1"/>
    </xf>
    <xf numFmtId="0" fontId="12" fillId="96" borderId="115" applyNumberFormat="0" applyFont="0" applyAlignment="0" applyProtection="0"/>
    <xf numFmtId="0" fontId="12" fillId="92" borderId="70" applyNumberFormat="0" applyProtection="0">
      <alignment horizontal="left" vertical="top" indent="1"/>
    </xf>
    <xf numFmtId="0" fontId="129" fillId="92" borderId="75" applyNumberFormat="0" applyProtection="0">
      <alignment horizontal="left" vertical="center" indent="1"/>
    </xf>
    <xf numFmtId="4" fontId="112" fillId="92" borderId="70" applyNumberFormat="0" applyProtection="0">
      <alignment horizontal="right" vertical="center"/>
    </xf>
    <xf numFmtId="4" fontId="47" fillId="85" borderId="70" applyNumberFormat="0" applyProtection="0">
      <alignment horizontal="right" vertical="center"/>
    </xf>
    <xf numFmtId="0" fontId="12" fillId="94" borderId="70" applyNumberFormat="0" applyProtection="0">
      <alignment horizontal="left" vertical="center" indent="1"/>
    </xf>
    <xf numFmtId="0" fontId="127" fillId="106" borderId="73" applyNumberFormat="0" applyAlignment="0" applyProtection="0"/>
    <xf numFmtId="0" fontId="47" fillId="81" borderId="70" applyNumberFormat="0" applyProtection="0">
      <alignment horizontal="left" vertical="top" indent="1"/>
    </xf>
    <xf numFmtId="0" fontId="129" fillId="94" borderId="75" applyNumberFormat="0" applyProtection="0">
      <alignment horizontal="left" vertical="center" indent="1"/>
    </xf>
    <xf numFmtId="4" fontId="45" fillId="108" borderId="70" applyNumberFormat="0" applyProtection="0">
      <alignment horizontal="right" vertical="center"/>
    </xf>
    <xf numFmtId="4" fontId="47" fillId="82" borderId="70" applyNumberFormat="0" applyProtection="0">
      <alignment horizontal="right" vertical="center"/>
    </xf>
    <xf numFmtId="4" fontId="47" fillId="90" borderId="70" applyNumberFormat="0" applyProtection="0">
      <alignment horizontal="right" vertical="center"/>
    </xf>
    <xf numFmtId="0" fontId="12" fillId="92" borderId="70" applyNumberFormat="0" applyProtection="0">
      <alignment horizontal="left" vertical="top" indent="1"/>
    </xf>
    <xf numFmtId="4" fontId="44" fillId="80" borderId="70" applyNumberFormat="0" applyProtection="0">
      <alignment vertical="center"/>
    </xf>
    <xf numFmtId="4" fontId="47" fillId="96" borderId="70" applyNumberFormat="0" applyProtection="0">
      <alignment horizontal="left" vertical="center" indent="1"/>
    </xf>
    <xf numFmtId="4" fontId="47" fillId="82" borderId="70" applyNumberFormat="0" applyProtection="0">
      <alignment horizontal="right" vertical="center"/>
    </xf>
    <xf numFmtId="4" fontId="129" fillId="32" borderId="85" applyNumberFormat="0" applyProtection="0">
      <alignment horizontal="left" vertical="center" indent="1"/>
    </xf>
    <xf numFmtId="0" fontId="12" fillId="81" borderId="70" applyNumberFormat="0" applyProtection="0">
      <alignment horizontal="left" vertical="top" indent="1"/>
    </xf>
    <xf numFmtId="0" fontId="44" fillId="80" borderId="113" applyNumberFormat="0" applyProtection="0">
      <alignment horizontal="left" vertical="top" indent="1"/>
    </xf>
    <xf numFmtId="4" fontId="133" fillId="97" borderId="109" applyNumberFormat="0" applyProtection="0">
      <alignment horizontal="left" vertical="center" indent="1"/>
    </xf>
    <xf numFmtId="4" fontId="45" fillId="32" borderId="80" applyNumberFormat="0" applyProtection="0">
      <alignment horizontal="left" vertical="center" indent="1"/>
    </xf>
    <xf numFmtId="4" fontId="47" fillId="88" borderId="80" applyNumberFormat="0" applyProtection="0">
      <alignment horizontal="right" vertical="center"/>
    </xf>
    <xf numFmtId="0" fontId="12" fillId="75" borderId="72" applyNumberFormat="0" applyFont="0" applyAlignment="0" applyProtection="0"/>
    <xf numFmtId="0" fontId="124" fillId="76" borderId="81" applyNumberFormat="0" applyAlignment="0" applyProtection="0"/>
    <xf numFmtId="4" fontId="129" fillId="111" borderId="95" applyNumberFormat="0" applyProtection="0">
      <alignment horizontal="left" vertical="center" indent="1"/>
    </xf>
    <xf numFmtId="4" fontId="47" fillId="96" borderId="90" applyNumberFormat="0" applyProtection="0">
      <alignment horizontal="left" vertical="center" indent="1"/>
    </xf>
    <xf numFmtId="0" fontId="129" fillId="92" borderId="85" applyNumberFormat="0" applyProtection="0">
      <alignment horizontal="left" vertical="center" indent="1"/>
    </xf>
    <xf numFmtId="0" fontId="132" fillId="80" borderId="90" applyNumberFormat="0" applyProtection="0">
      <alignment horizontal="left" vertical="top" indent="1"/>
    </xf>
    <xf numFmtId="0" fontId="12" fillId="94" borderId="80" applyNumberFormat="0" applyProtection="0">
      <alignment horizontal="left" vertical="top" indent="1"/>
    </xf>
    <xf numFmtId="4" fontId="12" fillId="93" borderId="86" applyNumberFormat="0" applyProtection="0">
      <alignment horizontal="left" vertical="center" indent="1"/>
    </xf>
    <xf numFmtId="188" fontId="127" fillId="123" borderId="83" applyNumberFormat="0" applyAlignment="0" applyProtection="0"/>
    <xf numFmtId="4" fontId="152" fillId="32" borderId="113" applyNumberFormat="0" applyProtection="0">
      <alignment vertical="center"/>
    </xf>
    <xf numFmtId="0" fontId="47" fillId="96" borderId="80" applyNumberFormat="0" applyProtection="0">
      <alignment horizontal="left" vertical="top" indent="1"/>
    </xf>
    <xf numFmtId="0" fontId="129" fillId="75" borderId="95" applyNumberFormat="0" applyFont="0" applyAlignment="0" applyProtection="0"/>
    <xf numFmtId="4" fontId="46" fillId="108" borderId="90" applyNumberFormat="0" applyProtection="0">
      <alignment horizontal="left" vertical="center" indent="1"/>
    </xf>
    <xf numFmtId="0" fontId="12" fillId="92" borderId="70" applyNumberFormat="0" applyProtection="0">
      <alignment horizontal="left" vertical="center" indent="1"/>
    </xf>
    <xf numFmtId="4" fontId="129" fillId="91" borderId="76" applyNumberFormat="0" applyProtection="0">
      <alignment horizontal="left" vertical="center" indent="1"/>
    </xf>
    <xf numFmtId="4" fontId="45" fillId="28" borderId="70" applyNumberFormat="0" applyProtection="0">
      <alignment horizontal="right" vertical="center"/>
    </xf>
    <xf numFmtId="4" fontId="47" fillId="90" borderId="70" applyNumberFormat="0" applyProtection="0">
      <alignment horizontal="right" vertical="center"/>
    </xf>
    <xf numFmtId="4" fontId="47" fillId="81" borderId="70" applyNumberFormat="0" applyProtection="0">
      <alignment horizontal="right" vertical="center"/>
    </xf>
    <xf numFmtId="0" fontId="12" fillId="92" borderId="70" applyNumberFormat="0" applyProtection="0">
      <alignment horizontal="left" vertical="center" indent="1"/>
    </xf>
    <xf numFmtId="4" fontId="129" fillId="81" borderId="76" applyNumberFormat="0" applyProtection="0">
      <alignment horizontal="left" vertical="center" indent="1"/>
    </xf>
    <xf numFmtId="4" fontId="129" fillId="91" borderId="76" applyNumberFormat="0" applyProtection="0">
      <alignment horizontal="left" vertical="center" indent="1"/>
    </xf>
    <xf numFmtId="4" fontId="129" fillId="89" borderId="75" applyNumberFormat="0" applyProtection="0">
      <alignment horizontal="right" vertical="center"/>
    </xf>
    <xf numFmtId="4" fontId="129" fillId="89" borderId="75" applyNumberFormat="0" applyProtection="0">
      <alignment horizontal="right" vertical="center"/>
    </xf>
    <xf numFmtId="4" fontId="47" fillId="81" borderId="70" applyNumberFormat="0" applyProtection="0">
      <alignment horizontal="left" vertical="center" indent="1"/>
    </xf>
    <xf numFmtId="4" fontId="109" fillId="80" borderId="70" applyNumberFormat="0" applyProtection="0">
      <alignment vertical="center"/>
    </xf>
    <xf numFmtId="4" fontId="47" fillId="81" borderId="70" applyNumberFormat="0" applyProtection="0">
      <alignment horizontal="left" vertical="center" indent="1"/>
    </xf>
    <xf numFmtId="4" fontId="47" fillId="96" borderId="70" applyNumberFormat="0" applyProtection="0">
      <alignment vertical="center"/>
    </xf>
    <xf numFmtId="4" fontId="153" fillId="148" borderId="70" applyNumberFormat="0" applyProtection="0">
      <alignment vertical="center"/>
    </xf>
    <xf numFmtId="4" fontId="153" fillId="148" borderId="70" applyNumberFormat="0" applyProtection="0">
      <alignment horizontal="right" vertical="center"/>
    </xf>
    <xf numFmtId="0" fontId="12" fillId="81" borderId="70" applyNumberFormat="0" applyProtection="0">
      <alignment horizontal="left" vertical="center" indent="1"/>
    </xf>
    <xf numFmtId="0" fontId="12" fillId="94" borderId="70" applyNumberFormat="0" applyProtection="0">
      <alignment horizontal="left" vertical="top" indent="1"/>
    </xf>
    <xf numFmtId="4" fontId="45" fillId="108" borderId="70" applyNumberFormat="0" applyProtection="0">
      <alignment horizontal="right" vertical="center"/>
    </xf>
    <xf numFmtId="4" fontId="46" fillId="32" borderId="70" applyNumberFormat="0" applyProtection="0">
      <alignment vertical="center"/>
    </xf>
    <xf numFmtId="4" fontId="109" fillId="80" borderId="70" applyNumberFormat="0" applyProtection="0">
      <alignment vertical="center"/>
    </xf>
    <xf numFmtId="4" fontId="47" fillId="85" borderId="70" applyNumberFormat="0" applyProtection="0">
      <alignment horizontal="right" vertical="center"/>
    </xf>
    <xf numFmtId="0" fontId="12" fillId="81" borderId="70" applyNumberFormat="0" applyProtection="0">
      <alignment horizontal="left" vertical="center" indent="1"/>
    </xf>
    <xf numFmtId="4" fontId="47" fillId="88" borderId="70" applyNumberFormat="0" applyProtection="0">
      <alignment horizontal="right" vertical="center"/>
    </xf>
    <xf numFmtId="4" fontId="47" fillId="87" borderId="70" applyNumberFormat="0" applyProtection="0">
      <alignment horizontal="right" vertical="center"/>
    </xf>
    <xf numFmtId="4" fontId="45" fillId="28" borderId="70" applyNumberFormat="0" applyProtection="0">
      <alignment horizontal="right" vertical="center"/>
    </xf>
    <xf numFmtId="0" fontId="12" fillId="94" borderId="70" applyNumberFormat="0" applyProtection="0">
      <alignment horizontal="left" vertical="center" indent="1"/>
    </xf>
    <xf numFmtId="0" fontId="129" fillId="92" borderId="75" applyNumberFormat="0" applyProtection="0">
      <alignment horizontal="left" vertical="center" indent="1"/>
    </xf>
    <xf numFmtId="4" fontId="129" fillId="91" borderId="76" applyNumberFormat="0" applyProtection="0">
      <alignment horizontal="left" vertical="center" indent="1"/>
    </xf>
    <xf numFmtId="4" fontId="129" fillId="0" borderId="75" applyNumberFormat="0" applyProtection="0">
      <alignment horizontal="right" vertical="center"/>
    </xf>
    <xf numFmtId="4" fontId="153" fillId="148" borderId="70" applyNumberFormat="0" applyProtection="0">
      <alignment vertical="center"/>
    </xf>
    <xf numFmtId="4" fontId="153" fillId="148" borderId="70" applyNumberFormat="0" applyProtection="0">
      <alignment horizontal="right" vertical="center"/>
    </xf>
    <xf numFmtId="4" fontId="129" fillId="111" borderId="75" applyNumberFormat="0" applyProtection="0">
      <alignment horizontal="left" vertical="center" indent="1"/>
    </xf>
    <xf numFmtId="4" fontId="129" fillId="81" borderId="76" applyNumberFormat="0" applyProtection="0">
      <alignment horizontal="left" vertical="center" indent="1"/>
    </xf>
    <xf numFmtId="4" fontId="129" fillId="111" borderId="75" applyNumberFormat="0" applyProtection="0">
      <alignment horizontal="left" vertical="center" indent="1"/>
    </xf>
    <xf numFmtId="4" fontId="47" fillId="88" borderId="70" applyNumberFormat="0" applyProtection="0">
      <alignment horizontal="right" vertical="center"/>
    </xf>
    <xf numFmtId="4" fontId="45" fillId="108" borderId="70" applyNumberFormat="0" applyProtection="0">
      <alignment horizontal="right" vertical="center"/>
    </xf>
    <xf numFmtId="4" fontId="45" fillId="110" borderId="70" applyNumberFormat="0" applyProtection="0">
      <alignment horizontal="right" vertical="center"/>
    </xf>
    <xf numFmtId="4" fontId="47" fillId="85" borderId="70" applyNumberFormat="0" applyProtection="0">
      <alignment horizontal="right" vertical="center"/>
    </xf>
    <xf numFmtId="4" fontId="152" fillId="32" borderId="70" applyNumberFormat="0" applyProtection="0">
      <alignment vertical="center"/>
    </xf>
    <xf numFmtId="0" fontId="47" fillId="96" borderId="70" applyNumberFormat="0" applyProtection="0">
      <alignment horizontal="left" vertical="top" indent="1"/>
    </xf>
    <xf numFmtId="4" fontId="129" fillId="111" borderId="75" applyNumberFormat="0" applyProtection="0">
      <alignment horizontal="left" vertical="center" indent="1"/>
    </xf>
    <xf numFmtId="0" fontId="117" fillId="106" borderId="71" applyNumberFormat="0" applyAlignment="0" applyProtection="0"/>
    <xf numFmtId="4" fontId="47" fillId="88" borderId="70" applyNumberFormat="0" applyProtection="0">
      <alignment horizontal="right" vertical="center"/>
    </xf>
    <xf numFmtId="4" fontId="45" fillId="141" borderId="70" applyNumberFormat="0" applyProtection="0">
      <alignment horizontal="right" vertical="center"/>
    </xf>
    <xf numFmtId="4" fontId="153" fillId="148" borderId="70" applyNumberFormat="0" applyProtection="0">
      <alignment horizontal="right" vertical="center"/>
    </xf>
    <xf numFmtId="4" fontId="47" fillId="86" borderId="70" applyNumberFormat="0" applyProtection="0">
      <alignment horizontal="right" vertical="center"/>
    </xf>
    <xf numFmtId="4" fontId="110" fillId="96" borderId="70" applyNumberFormat="0" applyProtection="0">
      <alignment vertical="center"/>
    </xf>
    <xf numFmtId="4" fontId="109" fillId="80" borderId="70" applyNumberFormat="0" applyProtection="0">
      <alignment vertical="center"/>
    </xf>
    <xf numFmtId="4" fontId="47" fillId="87" borderId="70" applyNumberFormat="0" applyProtection="0">
      <alignment horizontal="right" vertical="center"/>
    </xf>
    <xf numFmtId="4" fontId="129" fillId="111" borderId="85" applyNumberFormat="0" applyProtection="0">
      <alignment horizontal="left" vertical="center" indent="1"/>
    </xf>
    <xf numFmtId="0" fontId="12" fillId="81" borderId="70" applyNumberFormat="0" applyProtection="0">
      <alignment horizontal="left" vertical="top" indent="1"/>
    </xf>
    <xf numFmtId="4" fontId="129" fillId="111" borderId="75" applyNumberFormat="0" applyProtection="0">
      <alignment horizontal="left" vertical="center" indent="1"/>
    </xf>
    <xf numFmtId="4" fontId="112" fillId="92" borderId="70" applyNumberFormat="0" applyProtection="0">
      <alignment horizontal="right" vertical="center"/>
    </xf>
    <xf numFmtId="4" fontId="47" fillId="96" borderId="70" applyNumberFormat="0" applyProtection="0">
      <alignment horizontal="left" vertical="center" indent="1"/>
    </xf>
    <xf numFmtId="4" fontId="47" fillId="90" borderId="70" applyNumberFormat="0" applyProtection="0">
      <alignment horizontal="right" vertical="center"/>
    </xf>
    <xf numFmtId="4" fontId="45" fillId="148" borderId="70" applyNumberFormat="0" applyProtection="0">
      <alignment vertical="center"/>
    </xf>
    <xf numFmtId="4" fontId="45" fillId="28" borderId="70" applyNumberFormat="0" applyProtection="0">
      <alignment horizontal="right" vertical="center"/>
    </xf>
    <xf numFmtId="4" fontId="47" fillId="87" borderId="70" applyNumberFormat="0" applyProtection="0">
      <alignment horizontal="right" vertical="center"/>
    </xf>
    <xf numFmtId="4" fontId="45" fillId="141" borderId="70" applyNumberFormat="0" applyProtection="0">
      <alignment horizontal="right" vertical="center"/>
    </xf>
    <xf numFmtId="4" fontId="131" fillId="99" borderId="70" applyNumberFormat="0" applyProtection="0">
      <alignment horizontal="left" vertical="center" indent="1"/>
    </xf>
    <xf numFmtId="0" fontId="149" fillId="99" borderId="71" applyNumberFormat="0" applyAlignment="0" applyProtection="0"/>
    <xf numFmtId="4" fontId="45" fillId="110" borderId="70" applyNumberFormat="0" applyProtection="0">
      <alignment horizontal="right" vertical="center"/>
    </xf>
    <xf numFmtId="4" fontId="138" fillId="24" borderId="75" applyNumberFormat="0" applyProtection="0">
      <alignment horizontal="right" vertical="center"/>
    </xf>
    <xf numFmtId="4" fontId="45" fillId="143" borderId="70" applyNumberFormat="0" applyProtection="0">
      <alignment horizontal="right" vertical="center"/>
    </xf>
    <xf numFmtId="0" fontId="12" fillId="94" borderId="70" applyNumberFormat="0" applyProtection="0">
      <alignment horizontal="left" vertical="center" indent="1"/>
    </xf>
    <xf numFmtId="4" fontId="44" fillId="80" borderId="70" applyNumberFormat="0" applyProtection="0">
      <alignment vertical="center"/>
    </xf>
    <xf numFmtId="4" fontId="45" fillId="32" borderId="70" applyNumberFormat="0" applyProtection="0">
      <alignment horizontal="left" vertical="center" indent="1"/>
    </xf>
    <xf numFmtId="4" fontId="47" fillId="87" borderId="70" applyNumberFormat="0" applyProtection="0">
      <alignment horizontal="right" vertical="center"/>
    </xf>
    <xf numFmtId="4" fontId="47" fillId="92" borderId="103" applyNumberFormat="0" applyProtection="0">
      <alignment horizontal="right" vertical="center"/>
    </xf>
    <xf numFmtId="4" fontId="133" fillId="97" borderId="76" applyNumberFormat="0" applyProtection="0">
      <alignment horizontal="left" vertical="center" indent="1"/>
    </xf>
    <xf numFmtId="0" fontId="129" fillId="94" borderId="70" applyNumberFormat="0" applyProtection="0">
      <alignment horizontal="left" vertical="top" indent="1"/>
    </xf>
    <xf numFmtId="4" fontId="154" fillId="148" borderId="70" applyNumberFormat="0" applyProtection="0">
      <alignment horizontal="right" vertical="center"/>
    </xf>
    <xf numFmtId="0" fontId="131" fillId="81" borderId="70" applyNumberFormat="0" applyProtection="0">
      <alignment horizontal="left" vertical="top" indent="1"/>
    </xf>
    <xf numFmtId="4" fontId="47" fillId="81" borderId="70" applyNumberFormat="0" applyProtection="0">
      <alignment horizontal="right" vertical="center"/>
    </xf>
    <xf numFmtId="0" fontId="12" fillId="94" borderId="70" applyNumberFormat="0" applyProtection="0">
      <alignment horizontal="left" vertical="center" indent="1"/>
    </xf>
    <xf numFmtId="0" fontId="129" fillId="92" borderId="75" applyNumberFormat="0" applyProtection="0">
      <alignment horizontal="left" vertical="center" indent="1"/>
    </xf>
    <xf numFmtId="4" fontId="129" fillId="90" borderId="85" applyNumberFormat="0" applyProtection="0">
      <alignment horizontal="right" vertical="center"/>
    </xf>
    <xf numFmtId="0" fontId="12" fillId="92" borderId="70" applyNumberFormat="0" applyProtection="0">
      <alignment horizontal="left" vertical="center" indent="1"/>
    </xf>
    <xf numFmtId="0" fontId="12" fillId="81" borderId="70" applyNumberFormat="0" applyProtection="0">
      <alignment horizontal="left" vertical="top" indent="1"/>
    </xf>
    <xf numFmtId="4" fontId="47" fillId="88" borderId="70" applyNumberFormat="0" applyProtection="0">
      <alignment horizontal="right" vertical="center"/>
    </xf>
    <xf numFmtId="4" fontId="45" fillId="108" borderId="70" applyNumberFormat="0" applyProtection="0">
      <alignment horizontal="right" vertical="center"/>
    </xf>
    <xf numFmtId="0" fontId="129" fillId="99" borderId="75" applyNumberFormat="0" applyProtection="0">
      <alignment horizontal="left" vertical="center" indent="1"/>
    </xf>
    <xf numFmtId="0" fontId="143" fillId="99" borderId="71" applyNumberFormat="0" applyAlignment="0" applyProtection="0"/>
    <xf numFmtId="0" fontId="124" fillId="76" borderId="71" applyNumberFormat="0" applyAlignment="0" applyProtection="0"/>
    <xf numFmtId="4" fontId="138" fillId="32" borderId="75" applyNumberFormat="0" applyProtection="0">
      <alignment vertical="center"/>
    </xf>
    <xf numFmtId="4" fontId="110" fillId="96" borderId="80" applyNumberFormat="0" applyProtection="0">
      <alignment vertical="center"/>
    </xf>
    <xf numFmtId="4" fontId="47" fillId="88" borderId="90" applyNumberFormat="0" applyProtection="0">
      <alignment horizontal="right" vertical="center"/>
    </xf>
    <xf numFmtId="4" fontId="47" fillId="87" borderId="90" applyNumberFormat="0" applyProtection="0">
      <alignment horizontal="right" vertical="center"/>
    </xf>
    <xf numFmtId="4" fontId="112" fillId="92" borderId="70" applyNumberFormat="0" applyProtection="0">
      <alignment horizontal="right" vertical="center"/>
    </xf>
    <xf numFmtId="4" fontId="153" fillId="148" borderId="80" applyNumberFormat="0" applyProtection="0">
      <alignment vertical="center"/>
    </xf>
    <xf numFmtId="0" fontId="124" fillId="76" borderId="81" applyNumberFormat="0" applyAlignment="0" applyProtection="0"/>
    <xf numFmtId="4" fontId="129" fillId="82" borderId="75" applyNumberFormat="0" applyProtection="0">
      <alignment horizontal="right" vertical="center"/>
    </xf>
    <xf numFmtId="0" fontId="129" fillId="127" borderId="75" applyNumberFormat="0" applyProtection="0">
      <alignment horizontal="left" vertical="center" indent="1"/>
    </xf>
    <xf numFmtId="4" fontId="129" fillId="89" borderId="85" applyNumberFormat="0" applyProtection="0">
      <alignment horizontal="right" vertical="center"/>
    </xf>
    <xf numFmtId="4" fontId="129" fillId="89" borderId="95" applyNumberFormat="0" applyProtection="0">
      <alignment horizontal="right" vertical="center"/>
    </xf>
    <xf numFmtId="4" fontId="47" fillId="96" borderId="70" applyNumberFormat="0" applyProtection="0">
      <alignment horizontal="left" vertical="center" indent="1"/>
    </xf>
    <xf numFmtId="4" fontId="153" fillId="148" borderId="70" applyNumberFormat="0" applyProtection="0">
      <alignment horizontal="right" vertical="center"/>
    </xf>
    <xf numFmtId="4" fontId="109" fillId="80" borderId="80" applyNumberFormat="0" applyProtection="0">
      <alignment vertical="center"/>
    </xf>
    <xf numFmtId="4" fontId="47" fillId="85" borderId="70" applyNumberFormat="0" applyProtection="0">
      <alignment horizontal="right" vertical="center"/>
    </xf>
    <xf numFmtId="4" fontId="47" fillId="81" borderId="80" applyNumberFormat="0" applyProtection="0">
      <alignment horizontal="left" vertical="center" indent="1"/>
    </xf>
    <xf numFmtId="0" fontId="12" fillId="94" borderId="80" applyNumberFormat="0" applyProtection="0">
      <alignment horizontal="left" vertical="top" indent="1"/>
    </xf>
    <xf numFmtId="4" fontId="47" fillId="96" borderId="80" applyNumberFormat="0" applyProtection="0">
      <alignment horizontal="left" vertical="center" indent="1"/>
    </xf>
    <xf numFmtId="4" fontId="129" fillId="90" borderId="95" applyNumberFormat="0" applyProtection="0">
      <alignment horizontal="right" vertical="center"/>
    </xf>
    <xf numFmtId="4" fontId="47" fillId="83" borderId="80" applyNumberFormat="0" applyProtection="0">
      <alignment horizontal="right" vertical="center"/>
    </xf>
    <xf numFmtId="0" fontId="129" fillId="93" borderId="90" applyNumberFormat="0" applyProtection="0">
      <alignment horizontal="left" vertical="top" indent="1"/>
    </xf>
    <xf numFmtId="0" fontId="12" fillId="93" borderId="80" applyNumberFormat="0" applyProtection="0">
      <alignment horizontal="left" vertical="top" indent="1"/>
    </xf>
    <xf numFmtId="0" fontId="127" fillId="106" borderId="106" applyNumberFormat="0" applyAlignment="0" applyProtection="0"/>
    <xf numFmtId="4" fontId="129" fillId="0" borderId="85" applyNumberFormat="0" applyProtection="0">
      <alignment horizontal="right" vertical="center"/>
    </xf>
    <xf numFmtId="0" fontId="127" fillId="99" borderId="83" applyNumberFormat="0" applyAlignment="0" applyProtection="0"/>
    <xf numFmtId="4" fontId="129" fillId="81" borderId="132" applyNumberFormat="0" applyProtection="0">
      <alignment horizontal="left" vertical="center" indent="1"/>
    </xf>
    <xf numFmtId="0" fontId="12" fillId="93" borderId="80" applyNumberFormat="0" applyProtection="0">
      <alignment horizontal="left" vertical="center" indent="1"/>
    </xf>
    <xf numFmtId="4" fontId="129" fillId="87" borderId="85" applyNumberFormat="0" applyProtection="0">
      <alignment horizontal="right" vertical="center"/>
    </xf>
    <xf numFmtId="4" fontId="110" fillId="92" borderId="90" applyNumberFormat="0" applyProtection="0">
      <alignment horizontal="right" vertical="center"/>
    </xf>
    <xf numFmtId="4" fontId="45" fillId="148" borderId="80" applyNumberFormat="0" applyProtection="0">
      <alignment horizontal="right" vertical="center"/>
    </xf>
    <xf numFmtId="4" fontId="12" fillId="93" borderId="76" applyNumberFormat="0" applyProtection="0">
      <alignment horizontal="left" vertical="center" indent="1"/>
    </xf>
    <xf numFmtId="0" fontId="131" fillId="96" borderId="70" applyNumberFormat="0" applyProtection="0">
      <alignment horizontal="left" vertical="top" indent="1"/>
    </xf>
    <xf numFmtId="4" fontId="138" fillId="32" borderId="75" applyNumberFormat="0" applyProtection="0">
      <alignment vertical="center"/>
    </xf>
    <xf numFmtId="0" fontId="12" fillId="93" borderId="113" applyNumberFormat="0" applyProtection="0">
      <alignment horizontal="left" vertical="center" indent="1"/>
    </xf>
    <xf numFmtId="4" fontId="109" fillId="80" borderId="90" applyNumberFormat="0" applyProtection="0">
      <alignment vertical="center"/>
    </xf>
    <xf numFmtId="4" fontId="129" fillId="84" borderId="86" applyNumberFormat="0" applyProtection="0">
      <alignment horizontal="right" vertical="center"/>
    </xf>
    <xf numFmtId="0" fontId="136" fillId="123" borderId="85" applyNumberFormat="0" applyAlignment="0" applyProtection="0"/>
    <xf numFmtId="4" fontId="12" fillId="93" borderId="86" applyNumberFormat="0" applyProtection="0">
      <alignment horizontal="left" vertical="center" indent="1"/>
    </xf>
    <xf numFmtId="4" fontId="129" fillId="88" borderId="85" applyNumberFormat="0" applyProtection="0">
      <alignment horizontal="right" vertical="center"/>
    </xf>
    <xf numFmtId="4" fontId="47" fillId="81" borderId="70" applyNumberFormat="0" applyProtection="0">
      <alignment horizontal="left" vertical="center" indent="1"/>
    </xf>
    <xf numFmtId="4" fontId="154" fillId="148" borderId="80" applyNumberFormat="0" applyProtection="0">
      <alignment horizontal="right" vertical="center"/>
    </xf>
    <xf numFmtId="4" fontId="47" fillId="88" borderId="103" applyNumberFormat="0" applyProtection="0">
      <alignment horizontal="right" vertical="center"/>
    </xf>
    <xf numFmtId="4" fontId="45" fillId="148" borderId="80" applyNumberFormat="0" applyProtection="0">
      <alignment vertical="center"/>
    </xf>
    <xf numFmtId="4" fontId="47" fillId="84" borderId="90" applyNumberFormat="0" applyProtection="0">
      <alignment horizontal="right" vertical="center"/>
    </xf>
    <xf numFmtId="188" fontId="129" fillId="92" borderId="80" applyNumberFormat="0" applyProtection="0">
      <alignment horizontal="left" vertical="top" indent="1"/>
    </xf>
    <xf numFmtId="4" fontId="47" fillId="90" borderId="90" applyNumberFormat="0" applyProtection="0">
      <alignment horizontal="right" vertical="center"/>
    </xf>
    <xf numFmtId="4" fontId="46" fillId="108" borderId="88" applyNumberFormat="0" applyProtection="0">
      <alignment horizontal="left" vertical="center" indent="1"/>
    </xf>
    <xf numFmtId="4" fontId="45" fillId="148" borderId="103" applyNumberFormat="0" applyProtection="0">
      <alignment horizontal="right" vertical="center"/>
    </xf>
    <xf numFmtId="0" fontId="108" fillId="0" borderId="99" applyNumberFormat="0" applyFill="0" applyAlignment="0" applyProtection="0"/>
    <xf numFmtId="0" fontId="108" fillId="0" borderId="84" applyNumberFormat="0" applyFill="0" applyAlignment="0" applyProtection="0"/>
    <xf numFmtId="0" fontId="12" fillId="93" borderId="80" applyNumberFormat="0" applyProtection="0">
      <alignment horizontal="left" vertical="center" indent="1"/>
    </xf>
    <xf numFmtId="4" fontId="12" fillId="93" borderId="86" applyNumberFormat="0" applyProtection="0">
      <alignment horizontal="left" vertical="center" indent="1"/>
    </xf>
    <xf numFmtId="0" fontId="12" fillId="75" borderId="82" applyNumberFormat="0" applyFont="0" applyAlignment="0" applyProtection="0"/>
    <xf numFmtId="4" fontId="45" fillId="108" borderId="70" applyNumberFormat="0" applyProtection="0">
      <alignment horizontal="right" vertical="center"/>
    </xf>
    <xf numFmtId="4" fontId="45" fillId="144" borderId="70" applyNumberFormat="0" applyProtection="0">
      <alignment horizontal="right" vertical="center"/>
    </xf>
    <xf numFmtId="0" fontId="12" fillId="75" borderId="72" applyNumberFormat="0" applyFont="0" applyAlignment="0" applyProtection="0"/>
    <xf numFmtId="0" fontId="12" fillId="92" borderId="70" applyNumberFormat="0" applyProtection="0">
      <alignment horizontal="left" vertical="center" indent="1"/>
    </xf>
    <xf numFmtId="0" fontId="129" fillId="127" borderId="75" applyNumberFormat="0" applyProtection="0">
      <alignment horizontal="left" vertical="center" indent="1"/>
    </xf>
    <xf numFmtId="0" fontId="47" fillId="96" borderId="70" applyNumberFormat="0" applyProtection="0">
      <alignment horizontal="left" vertical="top" indent="1"/>
    </xf>
    <xf numFmtId="0" fontId="124" fillId="76" borderId="71" applyNumberFormat="0" applyAlignment="0" applyProtection="0"/>
    <xf numFmtId="4" fontId="47" fillId="81" borderId="70" applyNumberFormat="0" applyProtection="0">
      <alignment horizontal="right" vertical="center"/>
    </xf>
    <xf numFmtId="4" fontId="129" fillId="92" borderId="76" applyNumberFormat="0" applyProtection="0">
      <alignment horizontal="left" vertical="center" indent="1"/>
    </xf>
    <xf numFmtId="0" fontId="12" fillId="93" borderId="70" applyNumberFormat="0" applyProtection="0">
      <alignment horizontal="left" vertical="center" indent="1"/>
    </xf>
    <xf numFmtId="4" fontId="109" fillId="80" borderId="70" applyNumberFormat="0" applyProtection="0">
      <alignment vertical="center"/>
    </xf>
    <xf numFmtId="0" fontId="143" fillId="99" borderId="71" applyNumberFormat="0" applyAlignment="0" applyProtection="0"/>
    <xf numFmtId="4" fontId="47" fillId="81" borderId="70" applyNumberFormat="0" applyProtection="0">
      <alignment horizontal="left" vertical="center" indent="1"/>
    </xf>
    <xf numFmtId="0" fontId="129" fillId="93" borderId="70" applyNumberFormat="0" applyProtection="0">
      <alignment horizontal="left" vertical="top" indent="1"/>
    </xf>
    <xf numFmtId="4" fontId="129" fillId="87" borderId="75" applyNumberFormat="0" applyProtection="0">
      <alignment horizontal="right" vertical="center"/>
    </xf>
    <xf numFmtId="4" fontId="110" fillId="96" borderId="70" applyNumberFormat="0" applyProtection="0">
      <alignment vertical="center"/>
    </xf>
    <xf numFmtId="0" fontId="12" fillId="94" borderId="70" applyNumberFormat="0" applyProtection="0">
      <alignment horizontal="left" vertical="center" indent="1"/>
    </xf>
    <xf numFmtId="4" fontId="47" fillId="86" borderId="70" applyNumberFormat="0" applyProtection="0">
      <alignment horizontal="right" vertical="center"/>
    </xf>
    <xf numFmtId="4" fontId="47" fillId="88" borderId="80" applyNumberFormat="0" applyProtection="0">
      <alignment horizontal="right" vertical="center"/>
    </xf>
    <xf numFmtId="0" fontId="12" fillId="92" borderId="70" applyNumberFormat="0" applyProtection="0">
      <alignment horizontal="left" vertical="top" indent="1"/>
    </xf>
    <xf numFmtId="4" fontId="129" fillId="91" borderId="86" applyNumberFormat="0" applyProtection="0">
      <alignment horizontal="left" vertical="center" indent="1"/>
    </xf>
    <xf numFmtId="0" fontId="12" fillId="93" borderId="70" applyNumberFormat="0" applyProtection="0">
      <alignment horizontal="left" vertical="top" indent="1"/>
    </xf>
    <xf numFmtId="0" fontId="143" fillId="99" borderId="71" applyNumberFormat="0" applyAlignment="0" applyProtection="0"/>
    <xf numFmtId="4" fontId="47" fillId="84" borderId="70" applyNumberFormat="0" applyProtection="0">
      <alignment horizontal="right" vertical="center"/>
    </xf>
    <xf numFmtId="4" fontId="47" fillId="83" borderId="80" applyNumberFormat="0" applyProtection="0">
      <alignment horizontal="right" vertical="center"/>
    </xf>
    <xf numFmtId="4" fontId="129" fillId="111" borderId="75" applyNumberFormat="0" applyProtection="0">
      <alignment horizontal="left" vertical="center" indent="1"/>
    </xf>
    <xf numFmtId="4" fontId="47" fillId="92" borderId="70" applyNumberFormat="0" applyProtection="0">
      <alignment horizontal="right" vertical="center"/>
    </xf>
    <xf numFmtId="4" fontId="47" fillId="86" borderId="70" applyNumberFormat="0" applyProtection="0">
      <alignment horizontal="right" vertical="center"/>
    </xf>
    <xf numFmtId="0" fontId="131" fillId="96" borderId="80" applyNumberFormat="0" applyProtection="0">
      <alignment horizontal="left" vertical="top" indent="1"/>
    </xf>
    <xf numFmtId="4" fontId="129" fillId="85" borderId="75" applyNumberFormat="0" applyProtection="0">
      <alignment horizontal="right" vertical="center"/>
    </xf>
    <xf numFmtId="4" fontId="138" fillId="24" borderId="108" applyNumberFormat="0" applyProtection="0">
      <alignment horizontal="right" vertical="center"/>
    </xf>
    <xf numFmtId="4" fontId="129" fillId="80" borderId="75" applyNumberFormat="0" applyProtection="0">
      <alignment vertical="center"/>
    </xf>
    <xf numFmtId="0" fontId="129" fillId="94" borderId="70" applyNumberFormat="0" applyProtection="0">
      <alignment horizontal="left" vertical="top" indent="1"/>
    </xf>
    <xf numFmtId="4" fontId="45" fillId="98" borderId="80" applyNumberFormat="0" applyProtection="0">
      <alignment horizontal="right" vertical="center"/>
    </xf>
    <xf numFmtId="4" fontId="46" fillId="32" borderId="70" applyNumberFormat="0" applyProtection="0">
      <alignment vertical="center"/>
    </xf>
    <xf numFmtId="0" fontId="129" fillId="94" borderId="75" applyNumberFormat="0" applyProtection="0">
      <alignment horizontal="left" vertical="center" indent="1"/>
    </xf>
    <xf numFmtId="4" fontId="47" fillId="96" borderId="70" applyNumberFormat="0" applyProtection="0">
      <alignment horizontal="left" vertical="center" indent="1"/>
    </xf>
    <xf numFmtId="0" fontId="12" fillId="94" borderId="70" applyNumberFormat="0" applyProtection="0">
      <alignment horizontal="left" vertical="center" indent="1"/>
    </xf>
    <xf numFmtId="4" fontId="12" fillId="93" borderId="76" applyNumberFormat="0" applyProtection="0">
      <alignment horizontal="left" vertical="center" indent="1"/>
    </xf>
    <xf numFmtId="0" fontId="129" fillId="94" borderId="70" applyNumberFormat="0" applyProtection="0">
      <alignment horizontal="left" vertical="top" indent="1"/>
    </xf>
    <xf numFmtId="4" fontId="112" fillId="92" borderId="90" applyNumberFormat="0" applyProtection="0">
      <alignment horizontal="right" vertical="center"/>
    </xf>
    <xf numFmtId="4" fontId="129" fillId="111" borderId="85" applyNumberFormat="0" applyProtection="0">
      <alignment horizontal="left" vertical="center" indent="1"/>
    </xf>
    <xf numFmtId="4" fontId="47" fillId="89" borderId="90" applyNumberFormat="0" applyProtection="0">
      <alignment horizontal="right" vertical="center"/>
    </xf>
    <xf numFmtId="0" fontId="108" fillId="0" borderId="74" applyNumberFormat="0" applyFill="0" applyAlignment="0" applyProtection="0"/>
    <xf numFmtId="4" fontId="46" fillId="108" borderId="113" applyNumberFormat="0" applyProtection="0">
      <alignment horizontal="left" vertical="center" indent="1"/>
    </xf>
    <xf numFmtId="4" fontId="47" fillId="89" borderId="80" applyNumberFormat="0" applyProtection="0">
      <alignment horizontal="right" vertical="center"/>
    </xf>
    <xf numFmtId="4" fontId="47" fillId="92" borderId="80" applyNumberFormat="0" applyProtection="0">
      <alignment horizontal="right" vertical="center"/>
    </xf>
    <xf numFmtId="0" fontId="12" fillId="93" borderId="90" applyNumberFormat="0" applyProtection="0">
      <alignment horizontal="left" vertical="top" indent="1"/>
    </xf>
    <xf numFmtId="0" fontId="12" fillId="94" borderId="80" applyNumberFormat="0" applyProtection="0">
      <alignment horizontal="left" vertical="center" indent="1"/>
    </xf>
    <xf numFmtId="4" fontId="47" fillId="85" borderId="70" applyNumberFormat="0" applyProtection="0">
      <alignment horizontal="right" vertical="center"/>
    </xf>
    <xf numFmtId="0" fontId="129" fillId="99" borderId="95" applyNumberFormat="0" applyProtection="0">
      <alignment horizontal="left" vertical="center" indent="1"/>
    </xf>
    <xf numFmtId="0" fontId="12" fillId="92" borderId="113" applyNumberFormat="0" applyProtection="0">
      <alignment horizontal="left" vertical="top" indent="1"/>
    </xf>
    <xf numFmtId="0" fontId="44" fillId="80" borderId="80" applyNumberFormat="0" applyProtection="0">
      <alignment horizontal="left" vertical="top" indent="1"/>
    </xf>
    <xf numFmtId="0" fontId="12" fillId="92" borderId="70" applyNumberFormat="0" applyProtection="0">
      <alignment horizontal="left" vertical="center" indent="1"/>
    </xf>
    <xf numFmtId="0" fontId="127" fillId="123" borderId="129" applyNumberFormat="0" applyAlignment="0" applyProtection="0"/>
    <xf numFmtId="4" fontId="129" fillId="85" borderId="85" applyNumberFormat="0" applyProtection="0">
      <alignment horizontal="right" vertical="center"/>
    </xf>
    <xf numFmtId="0" fontId="12" fillId="75" borderId="82" applyNumberFormat="0" applyFont="0" applyAlignment="0" applyProtection="0"/>
    <xf numFmtId="4" fontId="129" fillId="80" borderId="85" applyNumberFormat="0" applyProtection="0">
      <alignment vertical="center"/>
    </xf>
    <xf numFmtId="4" fontId="45" fillId="32" borderId="80" applyNumberFormat="0" applyProtection="0">
      <alignment horizontal="left" vertical="center" indent="1"/>
    </xf>
    <xf numFmtId="4" fontId="45" fillId="110" borderId="80" applyNumberFormat="0" applyProtection="0">
      <alignment horizontal="right" vertical="center"/>
    </xf>
    <xf numFmtId="4" fontId="129" fillId="87" borderId="85" applyNumberFormat="0" applyProtection="0">
      <alignment horizontal="right" vertical="center"/>
    </xf>
    <xf numFmtId="4" fontId="152" fillId="32" borderId="80" applyNumberFormat="0" applyProtection="0">
      <alignment vertical="center"/>
    </xf>
    <xf numFmtId="4" fontId="152" fillId="32" borderId="103" applyNumberFormat="0" applyProtection="0">
      <alignment vertical="center"/>
    </xf>
    <xf numFmtId="4" fontId="131" fillId="99" borderId="80" applyNumberFormat="0" applyProtection="0">
      <alignment horizontal="left" vertical="center" indent="1"/>
    </xf>
    <xf numFmtId="4" fontId="129" fillId="81" borderId="76" applyNumberFormat="0" applyProtection="0">
      <alignment horizontal="left" vertical="center" indent="1"/>
    </xf>
    <xf numFmtId="4" fontId="47" fillId="92" borderId="80" applyNumberFormat="0" applyProtection="0">
      <alignment horizontal="right" vertical="center"/>
    </xf>
    <xf numFmtId="4" fontId="47" fillId="86" borderId="80" applyNumberFormat="0" applyProtection="0">
      <alignment horizontal="right" vertical="center"/>
    </xf>
    <xf numFmtId="0" fontId="129" fillId="75" borderId="75" applyNumberFormat="0" applyFont="0" applyAlignment="0" applyProtection="0"/>
    <xf numFmtId="0" fontId="12" fillId="92" borderId="90" applyNumberFormat="0" applyProtection="0">
      <alignment horizontal="left" vertical="center" indent="1"/>
    </xf>
    <xf numFmtId="4" fontId="129" fillId="84" borderId="76" applyNumberFormat="0" applyProtection="0">
      <alignment horizontal="right" vertical="center"/>
    </xf>
    <xf numFmtId="0" fontId="127" fillId="99" borderId="73" applyNumberFormat="0" applyAlignment="0" applyProtection="0"/>
    <xf numFmtId="4" fontId="47" fillId="86" borderId="80" applyNumberFormat="0" applyProtection="0">
      <alignment horizontal="right" vertical="center"/>
    </xf>
    <xf numFmtId="4" fontId="47" fillId="82" borderId="80" applyNumberFormat="0" applyProtection="0">
      <alignment horizontal="right" vertical="center"/>
    </xf>
    <xf numFmtId="4" fontId="47" fillId="96" borderId="103" applyNumberFormat="0" applyProtection="0">
      <alignment horizontal="left" vertical="center" indent="1"/>
    </xf>
    <xf numFmtId="4" fontId="129" fillId="89" borderId="85" applyNumberFormat="0" applyProtection="0">
      <alignment horizontal="right" vertical="center"/>
    </xf>
    <xf numFmtId="4" fontId="129" fillId="86" borderId="85" applyNumberFormat="0" applyProtection="0">
      <alignment horizontal="right" vertical="center"/>
    </xf>
    <xf numFmtId="4" fontId="47" fillId="96" borderId="70" applyNumberFormat="0" applyProtection="0">
      <alignment horizontal="left" vertical="center" indent="1"/>
    </xf>
    <xf numFmtId="4" fontId="47" fillId="90" borderId="80" applyNumberFormat="0" applyProtection="0">
      <alignment horizontal="right" vertical="center"/>
    </xf>
    <xf numFmtId="0" fontId="129" fillId="81" borderId="70" applyNumberFormat="0" applyProtection="0">
      <alignment horizontal="left" vertical="top" indent="1"/>
    </xf>
    <xf numFmtId="4" fontId="129" fillId="90" borderId="75" applyNumberFormat="0" applyProtection="0">
      <alignment horizontal="right" vertical="center"/>
    </xf>
    <xf numFmtId="4" fontId="153" fillId="148" borderId="70" applyNumberFormat="0" applyProtection="0">
      <alignment vertical="center"/>
    </xf>
    <xf numFmtId="0" fontId="12" fillId="81" borderId="103" applyNumberFormat="0" applyProtection="0">
      <alignment horizontal="left" vertical="top" indent="1"/>
    </xf>
    <xf numFmtId="4" fontId="110" fillId="96" borderId="70" applyNumberFormat="0" applyProtection="0">
      <alignment vertical="center"/>
    </xf>
    <xf numFmtId="4" fontId="111" fillId="109" borderId="98" applyNumberFormat="0" applyProtection="0">
      <alignment horizontal="left" vertical="center" indent="1"/>
    </xf>
    <xf numFmtId="4" fontId="47" fillId="92" borderId="103" applyNumberFormat="0" applyProtection="0">
      <alignment horizontal="right" vertical="center"/>
    </xf>
    <xf numFmtId="0" fontId="44" fillId="80" borderId="113" applyNumberFormat="0" applyProtection="0">
      <alignment horizontal="left" vertical="top" indent="1"/>
    </xf>
    <xf numFmtId="4" fontId="45" fillId="148" borderId="70" applyNumberFormat="0" applyProtection="0">
      <alignment vertical="center"/>
    </xf>
    <xf numFmtId="4" fontId="47" fillId="82" borderId="70" applyNumberFormat="0" applyProtection="0">
      <alignment horizontal="right" vertical="center"/>
    </xf>
    <xf numFmtId="0" fontId="44" fillId="80" borderId="80" applyNumberFormat="0" applyProtection="0">
      <alignment horizontal="left" vertical="top" indent="1"/>
    </xf>
    <xf numFmtId="4" fontId="45" fillId="141" borderId="70" applyNumberFormat="0" applyProtection="0">
      <alignment horizontal="right" vertical="center"/>
    </xf>
    <xf numFmtId="0" fontId="12" fillId="92" borderId="70" applyNumberFormat="0" applyProtection="0">
      <alignment horizontal="left" vertical="top" indent="1"/>
    </xf>
    <xf numFmtId="4" fontId="47" fillId="96" borderId="80" applyNumberFormat="0" applyProtection="0">
      <alignment vertical="center"/>
    </xf>
    <xf numFmtId="4" fontId="45" fillId="141" borderId="70" applyNumberFormat="0" applyProtection="0">
      <alignment horizontal="right" vertical="center"/>
    </xf>
    <xf numFmtId="0" fontId="132" fillId="80" borderId="70" applyNumberFormat="0" applyProtection="0">
      <alignment horizontal="left" vertical="top" indent="1"/>
    </xf>
    <xf numFmtId="4" fontId="47" fillId="81" borderId="70" applyNumberFormat="0" applyProtection="0">
      <alignment horizontal="left" vertical="center" indent="1"/>
    </xf>
    <xf numFmtId="4" fontId="47" fillId="83" borderId="70" applyNumberFormat="0" applyProtection="0">
      <alignment horizontal="right" vertical="center"/>
    </xf>
    <xf numFmtId="4" fontId="45" fillId="144" borderId="70" applyNumberFormat="0" applyProtection="0">
      <alignment horizontal="right" vertical="center"/>
    </xf>
    <xf numFmtId="0" fontId="49" fillId="93" borderId="87" applyBorder="0"/>
    <xf numFmtId="0" fontId="131" fillId="81" borderId="70" applyNumberFormat="0" applyProtection="0">
      <alignment horizontal="left" vertical="top" indent="1"/>
    </xf>
    <xf numFmtId="0" fontId="129" fillId="94" borderId="80" applyNumberFormat="0" applyProtection="0">
      <alignment horizontal="left" vertical="top" indent="1"/>
    </xf>
    <xf numFmtId="4" fontId="47" fillId="92" borderId="70" applyNumberFormat="0" applyProtection="0">
      <alignment horizontal="right" vertical="center"/>
    </xf>
    <xf numFmtId="4" fontId="47" fillId="96" borderId="80" applyNumberFormat="0" applyProtection="0">
      <alignment horizontal="left" vertical="center" indent="1"/>
    </xf>
    <xf numFmtId="4" fontId="12" fillId="93" borderId="86" applyNumberFormat="0" applyProtection="0">
      <alignment horizontal="left" vertical="center" indent="1"/>
    </xf>
    <xf numFmtId="4" fontId="47" fillId="87" borderId="80" applyNumberFormat="0" applyProtection="0">
      <alignment horizontal="right" vertical="center"/>
    </xf>
    <xf numFmtId="4" fontId="47" fillId="82" borderId="70" applyNumberFormat="0" applyProtection="0">
      <alignment horizontal="right" vertical="center"/>
    </xf>
    <xf numFmtId="4" fontId="134" fillId="95" borderId="85" applyNumberFormat="0" applyProtection="0">
      <alignment horizontal="right" vertical="center"/>
    </xf>
    <xf numFmtId="4" fontId="47" fillId="81" borderId="139" applyNumberFormat="0" applyProtection="0">
      <alignment horizontal="right" vertical="center"/>
    </xf>
    <xf numFmtId="4" fontId="47" fillId="89" borderId="103" applyNumberFormat="0" applyProtection="0">
      <alignment horizontal="right" vertical="center"/>
    </xf>
    <xf numFmtId="4" fontId="129" fillId="111" borderId="75" applyNumberFormat="0" applyProtection="0">
      <alignment horizontal="left" vertical="center" indent="1"/>
    </xf>
    <xf numFmtId="4" fontId="47" fillId="82" borderId="80" applyNumberFormat="0" applyProtection="0">
      <alignment horizontal="right" vertical="center"/>
    </xf>
    <xf numFmtId="4" fontId="45" fillId="110" borderId="103" applyNumberFormat="0" applyProtection="0">
      <alignment horizontal="right" vertical="center"/>
    </xf>
    <xf numFmtId="4" fontId="44" fillId="80" borderId="80" applyNumberFormat="0" applyProtection="0">
      <alignment vertical="center"/>
    </xf>
    <xf numFmtId="4" fontId="129" fillId="0" borderId="85" applyNumberFormat="0" applyProtection="0">
      <alignment horizontal="right" vertical="center"/>
    </xf>
    <xf numFmtId="4" fontId="129" fillId="89" borderId="75" applyNumberFormat="0" applyProtection="0">
      <alignment horizontal="right" vertical="center"/>
    </xf>
    <xf numFmtId="4" fontId="152" fillId="32" borderId="90" applyNumberFormat="0" applyProtection="0">
      <alignment vertical="center"/>
    </xf>
    <xf numFmtId="0" fontId="143" fillId="99" borderId="71" applyNumberFormat="0" applyAlignment="0" applyProtection="0"/>
    <xf numFmtId="4" fontId="110" fillId="96" borderId="113" applyNumberFormat="0" applyProtection="0">
      <alignment vertical="center"/>
    </xf>
    <xf numFmtId="0" fontId="129" fillId="93" borderId="70" applyNumberFormat="0" applyProtection="0">
      <alignment horizontal="left" vertical="top" indent="1"/>
    </xf>
    <xf numFmtId="0" fontId="12" fillId="81" borderId="70" applyNumberFormat="0" applyProtection="0">
      <alignment horizontal="left" vertical="top" indent="1"/>
    </xf>
    <xf numFmtId="4" fontId="47" fillId="87" borderId="70" applyNumberFormat="0" applyProtection="0">
      <alignment horizontal="right" vertical="center"/>
    </xf>
    <xf numFmtId="4" fontId="47" fillId="81" borderId="70" applyNumberFormat="0" applyProtection="0">
      <alignment horizontal="left" vertical="center" indent="1"/>
    </xf>
    <xf numFmtId="4" fontId="45" fillId="144" borderId="70" applyNumberFormat="0" applyProtection="0">
      <alignment horizontal="right" vertical="center"/>
    </xf>
    <xf numFmtId="0" fontId="12" fillId="75" borderId="72" applyNumberFormat="0" applyFont="0" applyAlignment="0" applyProtection="0"/>
    <xf numFmtId="4" fontId="153" fillId="148" borderId="70" applyNumberFormat="0" applyProtection="0">
      <alignment vertical="center"/>
    </xf>
    <xf numFmtId="0" fontId="108" fillId="0" borderId="74" applyNumberFormat="0" applyFill="0" applyAlignment="0" applyProtection="0"/>
    <xf numFmtId="0" fontId="149" fillId="99" borderId="71" applyNumberFormat="0" applyAlignment="0" applyProtection="0"/>
    <xf numFmtId="4" fontId="129" fillId="86" borderId="75" applyNumberFormat="0" applyProtection="0">
      <alignment horizontal="right" vertical="center"/>
    </xf>
    <xf numFmtId="0" fontId="12" fillId="92" borderId="70" applyNumberFormat="0" applyProtection="0">
      <alignment horizontal="left" vertical="center" indent="1"/>
    </xf>
    <xf numFmtId="4" fontId="46" fillId="32" borderId="70" applyNumberFormat="0" applyProtection="0">
      <alignment vertical="center"/>
    </xf>
    <xf numFmtId="0" fontId="143" fillId="99" borderId="71" applyNumberFormat="0" applyAlignment="0" applyProtection="0"/>
    <xf numFmtId="4" fontId="129" fillId="90" borderId="75" applyNumberFormat="0" applyProtection="0">
      <alignment horizontal="right" vertical="center"/>
    </xf>
    <xf numFmtId="0" fontId="129" fillId="94" borderId="75" applyNumberFormat="0" applyProtection="0">
      <alignment horizontal="left" vertical="center" indent="1"/>
    </xf>
    <xf numFmtId="4" fontId="129" fillId="32" borderId="75" applyNumberFormat="0" applyProtection="0">
      <alignment horizontal="left" vertical="center" indent="1"/>
    </xf>
    <xf numFmtId="0" fontId="129" fillId="92" borderId="70" applyNumberFormat="0" applyProtection="0">
      <alignment horizontal="left" vertical="top" indent="1"/>
    </xf>
    <xf numFmtId="4" fontId="110" fillId="96" borderId="70" applyNumberFormat="0" applyProtection="0">
      <alignment vertical="center"/>
    </xf>
    <xf numFmtId="4" fontId="47" fillId="84" borderId="70" applyNumberFormat="0" applyProtection="0">
      <alignment horizontal="right" vertical="center"/>
    </xf>
    <xf numFmtId="0" fontId="12" fillId="81" borderId="80" applyNumberFormat="0" applyProtection="0">
      <alignment horizontal="left" vertical="top" indent="1"/>
    </xf>
    <xf numFmtId="0" fontId="12" fillId="94" borderId="70" applyNumberFormat="0" applyProtection="0">
      <alignment horizontal="left" vertical="top" indent="1"/>
    </xf>
    <xf numFmtId="4" fontId="112" fillId="92" borderId="80" applyNumberFormat="0" applyProtection="0">
      <alignment horizontal="right" vertical="center"/>
    </xf>
    <xf numFmtId="4" fontId="45" fillId="146" borderId="80" applyNumberFormat="0" applyProtection="0">
      <alignment horizontal="right" vertical="center"/>
    </xf>
    <xf numFmtId="4" fontId="47" fillId="96" borderId="90" applyNumberFormat="0" applyProtection="0">
      <alignment horizontal="left" vertical="center" indent="1"/>
    </xf>
    <xf numFmtId="4" fontId="47" fillId="96" borderId="70" applyNumberFormat="0" applyProtection="0">
      <alignment vertical="center"/>
    </xf>
    <xf numFmtId="0" fontId="12" fillId="75" borderId="72" applyNumberFormat="0" applyFont="0" applyAlignment="0" applyProtection="0"/>
    <xf numFmtId="4" fontId="112" fillId="92" borderId="70" applyNumberFormat="0" applyProtection="0">
      <alignment horizontal="right" vertical="center"/>
    </xf>
    <xf numFmtId="4" fontId="45" fillId="142" borderId="70" applyNumberFormat="0" applyProtection="0">
      <alignment horizontal="right" vertical="center"/>
    </xf>
    <xf numFmtId="4" fontId="47" fillId="89" borderId="70" applyNumberFormat="0" applyProtection="0">
      <alignment horizontal="right" vertical="center"/>
    </xf>
    <xf numFmtId="4" fontId="47" fillId="81" borderId="70" applyNumberFormat="0" applyProtection="0">
      <alignment horizontal="right" vertical="center"/>
    </xf>
    <xf numFmtId="4" fontId="46" fillId="108" borderId="80" applyNumberFormat="0" applyProtection="0">
      <alignment horizontal="left" vertical="center" indent="1"/>
    </xf>
    <xf numFmtId="4" fontId="45" fillId="148" borderId="70" applyNumberFormat="0" applyProtection="0">
      <alignment vertical="center"/>
    </xf>
    <xf numFmtId="4" fontId="45" fillId="148" borderId="70" applyNumberFormat="0" applyProtection="0">
      <alignment vertical="center"/>
    </xf>
    <xf numFmtId="4" fontId="45" fillId="146" borderId="70" applyNumberFormat="0" applyProtection="0">
      <alignment horizontal="right" vertical="center"/>
    </xf>
    <xf numFmtId="4" fontId="47" fillId="83" borderId="70" applyNumberFormat="0" applyProtection="0">
      <alignment horizontal="right" vertical="center"/>
    </xf>
    <xf numFmtId="0" fontId="47" fillId="81" borderId="103" applyNumberFormat="0" applyProtection="0">
      <alignment horizontal="left" vertical="top" indent="1"/>
    </xf>
    <xf numFmtId="4" fontId="112" fillId="92" borderId="70" applyNumberFormat="0" applyProtection="0">
      <alignment horizontal="right" vertical="center"/>
    </xf>
    <xf numFmtId="0" fontId="129" fillId="94" borderId="70" applyNumberFormat="0" applyProtection="0">
      <alignment horizontal="left" vertical="top" indent="1"/>
    </xf>
    <xf numFmtId="4" fontId="45" fillId="148" borderId="70" applyNumberFormat="0" applyProtection="0">
      <alignment vertical="center"/>
    </xf>
    <xf numFmtId="0" fontId="129" fillId="75" borderId="75" applyNumberFormat="0" applyFont="0" applyAlignment="0" applyProtection="0"/>
    <xf numFmtId="4" fontId="45" fillId="32" borderId="90" applyNumberFormat="0" applyProtection="0">
      <alignment horizontal="left" vertical="center" indent="1"/>
    </xf>
    <xf numFmtId="4" fontId="153" fillId="148" borderId="80" applyNumberFormat="0" applyProtection="0">
      <alignment horizontal="right" vertical="center"/>
    </xf>
    <xf numFmtId="0" fontId="12" fillId="92" borderId="70" applyNumberFormat="0" applyProtection="0">
      <alignment horizontal="left" vertical="top" indent="1"/>
    </xf>
    <xf numFmtId="0" fontId="129" fillId="92" borderId="80" applyNumberFormat="0" applyProtection="0">
      <alignment horizontal="left" vertical="top" indent="1"/>
    </xf>
    <xf numFmtId="4" fontId="47" fillId="83" borderId="70" applyNumberFormat="0" applyProtection="0">
      <alignment horizontal="right" vertical="center"/>
    </xf>
    <xf numFmtId="4" fontId="129" fillId="91" borderId="76" applyNumberFormat="0" applyProtection="0">
      <alignment horizontal="left" vertical="center" indent="1"/>
    </xf>
    <xf numFmtId="0" fontId="12" fillId="93" borderId="70" applyNumberFormat="0" applyProtection="0">
      <alignment horizontal="left" vertical="top" indent="1"/>
    </xf>
    <xf numFmtId="4" fontId="110" fillId="92" borderId="139" applyNumberFormat="0" applyProtection="0">
      <alignment horizontal="right" vertical="center"/>
    </xf>
    <xf numFmtId="4" fontId="47" fillId="96" borderId="70" applyNumberFormat="0" applyProtection="0">
      <alignment horizontal="left" vertical="center" indent="1"/>
    </xf>
    <xf numFmtId="4" fontId="109" fillId="80" borderId="80" applyNumberFormat="0" applyProtection="0">
      <alignment vertical="center"/>
    </xf>
    <xf numFmtId="4" fontId="110" fillId="92" borderId="113" applyNumberFormat="0" applyProtection="0">
      <alignment horizontal="right" vertical="center"/>
    </xf>
    <xf numFmtId="4" fontId="44" fillId="80" borderId="70" applyNumberFormat="0" applyProtection="0">
      <alignment vertical="center"/>
    </xf>
    <xf numFmtId="0" fontId="12" fillId="92" borderId="70" applyNumberFormat="0" applyProtection="0">
      <alignment horizontal="left" vertical="top" indent="1"/>
    </xf>
    <xf numFmtId="0" fontId="12" fillId="93" borderId="80" applyNumberFormat="0" applyProtection="0">
      <alignment horizontal="left" vertical="center" indent="1"/>
    </xf>
    <xf numFmtId="4" fontId="45" fillId="28" borderId="70" applyNumberFormat="0" applyProtection="0">
      <alignment horizontal="right" vertical="center"/>
    </xf>
    <xf numFmtId="4" fontId="47" fillId="88" borderId="80" applyNumberFormat="0" applyProtection="0">
      <alignment horizontal="right" vertical="center"/>
    </xf>
    <xf numFmtId="0" fontId="131" fillId="96" borderId="70" applyNumberFormat="0" applyProtection="0">
      <alignment horizontal="left" vertical="top" indent="1"/>
    </xf>
    <xf numFmtId="4" fontId="111" fillId="109" borderId="78" applyNumberFormat="0" applyProtection="0">
      <alignment horizontal="left" vertical="center" indent="1"/>
    </xf>
    <xf numFmtId="4" fontId="129" fillId="87" borderId="75" applyNumberFormat="0" applyProtection="0">
      <alignment horizontal="right" vertical="center"/>
    </xf>
    <xf numFmtId="4" fontId="129" fillId="89" borderId="85" applyNumberFormat="0" applyProtection="0">
      <alignment horizontal="right" vertical="center"/>
    </xf>
    <xf numFmtId="0" fontId="12" fillId="94" borderId="70" applyNumberFormat="0" applyProtection="0">
      <alignment horizontal="left" vertical="top" indent="1"/>
    </xf>
    <xf numFmtId="4" fontId="45" fillId="110" borderId="70" applyNumberFormat="0" applyProtection="0">
      <alignment horizontal="right" vertical="center"/>
    </xf>
    <xf numFmtId="4" fontId="129" fillId="92" borderId="76" applyNumberFormat="0" applyProtection="0">
      <alignment horizontal="left" vertical="center" indent="1"/>
    </xf>
    <xf numFmtId="0" fontId="12" fillId="81" borderId="70" applyNumberFormat="0" applyProtection="0">
      <alignment horizontal="left" vertical="center" indent="1"/>
    </xf>
    <xf numFmtId="4" fontId="129" fillId="92" borderId="76" applyNumberFormat="0" applyProtection="0">
      <alignment horizontal="left" vertical="center" indent="1"/>
    </xf>
    <xf numFmtId="0" fontId="12" fillId="75" borderId="82" applyNumberFormat="0" applyFont="0" applyAlignment="0" applyProtection="0"/>
    <xf numFmtId="0" fontId="129" fillId="127" borderId="85" applyNumberFormat="0" applyProtection="0">
      <alignment horizontal="left" vertical="center" indent="1"/>
    </xf>
    <xf numFmtId="0" fontId="108" fillId="0" borderId="74" applyNumberFormat="0" applyFill="0" applyAlignment="0" applyProtection="0"/>
    <xf numFmtId="4" fontId="129" fillId="82" borderId="75" applyNumberFormat="0" applyProtection="0">
      <alignment horizontal="right" vertical="center"/>
    </xf>
    <xf numFmtId="0" fontId="12" fillId="94" borderId="70" applyNumberFormat="0" applyProtection="0">
      <alignment horizontal="left" vertical="center" indent="1"/>
    </xf>
    <xf numFmtId="4" fontId="110" fillId="92" borderId="80" applyNumberFormat="0" applyProtection="0">
      <alignment horizontal="right" vertical="center"/>
    </xf>
    <xf numFmtId="0" fontId="117" fillId="106" borderId="71" applyNumberFormat="0" applyAlignment="0" applyProtection="0"/>
    <xf numFmtId="0" fontId="129" fillId="92" borderId="75" applyNumberFormat="0" applyProtection="0">
      <alignment horizontal="left" vertical="center" indent="1"/>
    </xf>
    <xf numFmtId="4" fontId="110" fillId="96" borderId="70" applyNumberFormat="0" applyProtection="0">
      <alignment vertical="center"/>
    </xf>
    <xf numFmtId="4" fontId="44" fillId="80" borderId="70" applyNumberFormat="0" applyProtection="0">
      <alignment horizontal="left" vertical="center" indent="1"/>
    </xf>
    <xf numFmtId="4" fontId="45" fillId="141" borderId="70" applyNumberFormat="0" applyProtection="0">
      <alignment horizontal="right" vertical="center"/>
    </xf>
    <xf numFmtId="0" fontId="117" fillId="106" borderId="91" applyNumberFormat="0" applyAlignment="0" applyProtection="0"/>
    <xf numFmtId="4" fontId="45" fillId="148" borderId="70" applyNumberFormat="0" applyProtection="0">
      <alignment horizontal="right" vertical="center"/>
    </xf>
    <xf numFmtId="0" fontId="129" fillId="93" borderId="80" applyNumberFormat="0" applyProtection="0">
      <alignment horizontal="left" vertical="top" indent="1"/>
    </xf>
    <xf numFmtId="0" fontId="12" fillId="81" borderId="70" applyNumberFormat="0" applyProtection="0">
      <alignment horizontal="left" vertical="center" indent="1"/>
    </xf>
    <xf numFmtId="0" fontId="127" fillId="99" borderId="73" applyNumberFormat="0" applyAlignment="0" applyProtection="0"/>
    <xf numFmtId="0" fontId="129" fillId="94" borderId="70" applyNumberFormat="0" applyProtection="0">
      <alignment horizontal="left" vertical="top" indent="1"/>
    </xf>
    <xf numFmtId="0" fontId="129" fillId="81" borderId="90" applyNumberFormat="0" applyProtection="0">
      <alignment horizontal="left" vertical="top" indent="1"/>
    </xf>
    <xf numFmtId="4" fontId="47" fillId="92" borderId="70" applyNumberFormat="0" applyProtection="0">
      <alignment horizontal="right" vertical="center"/>
    </xf>
    <xf numFmtId="4" fontId="47" fillId="82" borderId="70" applyNumberFormat="0" applyProtection="0">
      <alignment horizontal="right" vertical="center"/>
    </xf>
    <xf numFmtId="0" fontId="124" fillId="76" borderId="71" applyNumberFormat="0" applyAlignment="0" applyProtection="0"/>
    <xf numFmtId="4" fontId="131" fillId="99" borderId="103" applyNumberFormat="0" applyProtection="0">
      <alignment horizontal="left" vertical="center" indent="1"/>
    </xf>
    <xf numFmtId="0" fontId="108" fillId="0" borderId="74" applyNumberFormat="0" applyFill="0" applyAlignment="0" applyProtection="0"/>
    <xf numFmtId="0" fontId="12" fillId="92" borderId="103" applyNumberFormat="0" applyProtection="0">
      <alignment horizontal="left" vertical="center" indent="1"/>
    </xf>
    <xf numFmtId="0" fontId="12" fillId="92" borderId="70" applyNumberFormat="0" applyProtection="0">
      <alignment horizontal="left" vertical="center" indent="1"/>
    </xf>
    <xf numFmtId="4" fontId="45" fillId="143" borderId="70" applyNumberFormat="0" applyProtection="0">
      <alignment horizontal="right" vertical="center"/>
    </xf>
    <xf numFmtId="0" fontId="12" fillId="92" borderId="90" applyNumberFormat="0" applyProtection="0">
      <alignment horizontal="left" vertical="center" indent="1"/>
    </xf>
    <xf numFmtId="4" fontId="129" fillId="88" borderId="75" applyNumberFormat="0" applyProtection="0">
      <alignment horizontal="right" vertical="center"/>
    </xf>
    <xf numFmtId="4" fontId="47" fillId="89" borderId="70" applyNumberFormat="0" applyProtection="0">
      <alignment horizontal="right" vertical="center"/>
    </xf>
    <xf numFmtId="4" fontId="138" fillId="32" borderId="75" applyNumberFormat="0" applyProtection="0">
      <alignment vertical="center"/>
    </xf>
    <xf numFmtId="4" fontId="129" fillId="86" borderId="75" applyNumberFormat="0" applyProtection="0">
      <alignment horizontal="right" vertical="center"/>
    </xf>
    <xf numFmtId="0" fontId="129" fillId="81" borderId="70" applyNumberFormat="0" applyProtection="0">
      <alignment horizontal="left" vertical="top" indent="1"/>
    </xf>
    <xf numFmtId="4" fontId="129" fillId="92" borderId="96" applyNumberFormat="0" applyProtection="0">
      <alignment horizontal="left" vertical="center" indent="1"/>
    </xf>
    <xf numFmtId="4" fontId="47" fillId="84" borderId="70" applyNumberFormat="0" applyProtection="0">
      <alignment horizontal="right" vertical="center"/>
    </xf>
    <xf numFmtId="0" fontId="12" fillId="93" borderId="70" applyNumberFormat="0" applyProtection="0">
      <alignment horizontal="left" vertical="center" indent="1"/>
    </xf>
    <xf numFmtId="0" fontId="117" fillId="106" borderId="71" applyNumberFormat="0" applyAlignment="0" applyProtection="0"/>
    <xf numFmtId="4" fontId="45" fillId="142" borderId="70" applyNumberFormat="0" applyProtection="0">
      <alignment horizontal="right" vertical="center"/>
    </xf>
    <xf numFmtId="4" fontId="129" fillId="0" borderId="75" applyNumberFormat="0" applyProtection="0">
      <alignment horizontal="right" vertical="center"/>
    </xf>
    <xf numFmtId="0" fontId="12" fillId="93" borderId="70" applyNumberFormat="0" applyProtection="0">
      <alignment horizontal="left" vertical="center" indent="1"/>
    </xf>
    <xf numFmtId="4" fontId="131" fillId="99" borderId="70" applyNumberFormat="0" applyProtection="0">
      <alignment horizontal="left" vertical="center" indent="1"/>
    </xf>
    <xf numFmtId="4" fontId="44" fillId="80" borderId="70" applyNumberFormat="0" applyProtection="0">
      <alignment vertical="center"/>
    </xf>
    <xf numFmtId="4" fontId="154" fillId="148" borderId="80" applyNumberFormat="0" applyProtection="0">
      <alignment horizontal="right" vertical="center"/>
    </xf>
    <xf numFmtId="0" fontId="12" fillId="93" borderId="80" applyNumberFormat="0" applyProtection="0">
      <alignment horizontal="left" vertical="center" indent="1"/>
    </xf>
    <xf numFmtId="4" fontId="47" fillId="89" borderId="70" applyNumberFormat="0" applyProtection="0">
      <alignment horizontal="right" vertical="center"/>
    </xf>
    <xf numFmtId="4" fontId="45" fillId="146" borderId="70" applyNumberFormat="0" applyProtection="0">
      <alignment horizontal="right" vertical="center"/>
    </xf>
    <xf numFmtId="0" fontId="127" fillId="99" borderId="73" applyNumberFormat="0" applyAlignment="0" applyProtection="0"/>
    <xf numFmtId="4" fontId="47" fillId="90" borderId="80" applyNumberFormat="0" applyProtection="0">
      <alignment horizontal="right" vertical="center"/>
    </xf>
    <xf numFmtId="0" fontId="12" fillId="81" borderId="90" applyNumberFormat="0" applyProtection="0">
      <alignment horizontal="left" vertical="center" indent="1"/>
    </xf>
    <xf numFmtId="4" fontId="129" fillId="91" borderId="76" applyNumberFormat="0" applyProtection="0">
      <alignment horizontal="left" vertical="center" indent="1"/>
    </xf>
    <xf numFmtId="0" fontId="44" fillId="80" borderId="70" applyNumberFormat="0" applyProtection="0">
      <alignment horizontal="left" vertical="top" indent="1"/>
    </xf>
    <xf numFmtId="4" fontId="131" fillId="96" borderId="70" applyNumberFormat="0" applyProtection="0">
      <alignment vertical="center"/>
    </xf>
    <xf numFmtId="4" fontId="45" fillId="144" borderId="70" applyNumberFormat="0" applyProtection="0">
      <alignment horizontal="right" vertical="center"/>
    </xf>
    <xf numFmtId="0" fontId="12" fillId="92" borderId="70" applyNumberFormat="0" applyProtection="0">
      <alignment horizontal="left" vertical="center" indent="1"/>
    </xf>
    <xf numFmtId="0" fontId="129" fillId="99" borderId="85" applyNumberFormat="0" applyProtection="0">
      <alignment horizontal="left" vertical="center" indent="1"/>
    </xf>
    <xf numFmtId="4" fontId="45" fillId="28" borderId="70" applyNumberFormat="0" applyProtection="0">
      <alignment horizontal="right" vertical="center"/>
    </xf>
    <xf numFmtId="0" fontId="129" fillId="99" borderId="75" applyNumberFormat="0" applyProtection="0">
      <alignment horizontal="left" vertical="center" indent="1"/>
    </xf>
    <xf numFmtId="4" fontId="129" fillId="126" borderId="95" applyNumberFormat="0" applyProtection="0">
      <alignment horizontal="right" vertical="center"/>
    </xf>
    <xf numFmtId="4" fontId="12" fillId="93" borderId="76" applyNumberFormat="0" applyProtection="0">
      <alignment horizontal="left" vertical="center" indent="1"/>
    </xf>
    <xf numFmtId="4" fontId="131" fillId="99" borderId="90" applyNumberFormat="0" applyProtection="0">
      <alignment horizontal="left" vertical="center" indent="1"/>
    </xf>
    <xf numFmtId="4" fontId="129" fillId="92" borderId="96" applyNumberFormat="0" applyProtection="0">
      <alignment horizontal="left" vertical="center" indent="1"/>
    </xf>
    <xf numFmtId="0" fontId="12" fillId="92" borderId="70" applyNumberFormat="0" applyProtection="0">
      <alignment horizontal="left" vertical="center" indent="1"/>
    </xf>
    <xf numFmtId="4" fontId="129" fillId="88" borderId="75" applyNumberFormat="0" applyProtection="0">
      <alignment horizontal="right" vertical="center"/>
    </xf>
    <xf numFmtId="4" fontId="153" fillId="148" borderId="70" applyNumberFormat="0" applyProtection="0">
      <alignment vertical="center"/>
    </xf>
    <xf numFmtId="4" fontId="129" fillId="126" borderId="75" applyNumberFormat="0" applyProtection="0">
      <alignment horizontal="right" vertical="center"/>
    </xf>
    <xf numFmtId="4" fontId="112" fillId="92" borderId="70" applyNumberFormat="0" applyProtection="0">
      <alignment horizontal="right" vertical="center"/>
    </xf>
    <xf numFmtId="0" fontId="136" fillId="123" borderId="75" applyNumberFormat="0" applyAlignment="0" applyProtection="0"/>
    <xf numFmtId="4" fontId="47" fillId="83" borderId="70" applyNumberFormat="0" applyProtection="0">
      <alignment horizontal="right" vertical="center"/>
    </xf>
    <xf numFmtId="4" fontId="47" fillId="82" borderId="70" applyNumberFormat="0" applyProtection="0">
      <alignment horizontal="right" vertical="center"/>
    </xf>
    <xf numFmtId="4" fontId="109" fillId="80" borderId="70" applyNumberFormat="0" applyProtection="0">
      <alignment vertical="center"/>
    </xf>
    <xf numFmtId="4" fontId="129" fillId="111" borderId="75" applyNumberFormat="0" applyProtection="0">
      <alignment horizontal="left" vertical="center" indent="1"/>
    </xf>
    <xf numFmtId="4" fontId="129" fillId="81" borderId="76" applyNumberFormat="0" applyProtection="0">
      <alignment horizontal="left" vertical="center" indent="1"/>
    </xf>
    <xf numFmtId="0" fontId="12" fillId="81" borderId="70" applyNumberFormat="0" applyProtection="0">
      <alignment horizontal="left" vertical="top" indent="1"/>
    </xf>
    <xf numFmtId="4" fontId="129" fillId="86" borderId="75" applyNumberFormat="0" applyProtection="0">
      <alignment horizontal="right" vertical="center"/>
    </xf>
    <xf numFmtId="4" fontId="110" fillId="96" borderId="70" applyNumberFormat="0" applyProtection="0">
      <alignment vertical="center"/>
    </xf>
    <xf numFmtId="4" fontId="110" fillId="92" borderId="70" applyNumberFormat="0" applyProtection="0">
      <alignment horizontal="right" vertical="center"/>
    </xf>
    <xf numFmtId="4" fontId="129" fillId="89" borderId="75" applyNumberFormat="0" applyProtection="0">
      <alignment horizontal="right" vertical="center"/>
    </xf>
    <xf numFmtId="4" fontId="129" fillId="111" borderId="85" applyNumberFormat="0" applyProtection="0">
      <alignment horizontal="left" vertical="center" indent="1"/>
    </xf>
    <xf numFmtId="0" fontId="149" fillId="99" borderId="91" applyNumberFormat="0" applyAlignment="0" applyProtection="0"/>
    <xf numFmtId="4" fontId="129" fillId="111" borderId="85" applyNumberFormat="0" applyProtection="0">
      <alignment horizontal="left" vertical="center" indent="1"/>
    </xf>
    <xf numFmtId="4" fontId="129" fillId="84" borderId="76" applyNumberFormat="0" applyProtection="0">
      <alignment horizontal="right" vertical="center"/>
    </xf>
    <xf numFmtId="0" fontId="12" fillId="93" borderId="70" applyNumberFormat="0" applyProtection="0">
      <alignment horizontal="left" vertical="top" indent="1"/>
    </xf>
    <xf numFmtId="0" fontId="12" fillId="94" borderId="70" applyNumberFormat="0" applyProtection="0">
      <alignment horizontal="left" vertical="center" indent="1"/>
    </xf>
    <xf numFmtId="0" fontId="12" fillId="94" borderId="80" applyNumberFormat="0" applyProtection="0">
      <alignment horizontal="left" vertical="center" indent="1"/>
    </xf>
    <xf numFmtId="4" fontId="47" fillId="92" borderId="70" applyNumberFormat="0" applyProtection="0">
      <alignment horizontal="right" vertical="center"/>
    </xf>
    <xf numFmtId="4" fontId="129" fillId="111" borderId="75" applyNumberFormat="0" applyProtection="0">
      <alignment horizontal="left" vertical="center" indent="1"/>
    </xf>
    <xf numFmtId="0" fontId="12" fillId="92" borderId="80" applyNumberFormat="0" applyProtection="0">
      <alignment horizontal="left" vertical="center" indent="1"/>
    </xf>
    <xf numFmtId="4" fontId="129" fillId="85" borderId="75" applyNumberFormat="0" applyProtection="0">
      <alignment horizontal="right" vertical="center"/>
    </xf>
    <xf numFmtId="4" fontId="45" fillId="143" borderId="70" applyNumberFormat="0" applyProtection="0">
      <alignment horizontal="right" vertical="center"/>
    </xf>
    <xf numFmtId="4" fontId="47" fillId="82" borderId="80" applyNumberFormat="0" applyProtection="0">
      <alignment horizontal="right" vertical="center"/>
    </xf>
    <xf numFmtId="0" fontId="129" fillId="92" borderId="80" applyNumberFormat="0" applyProtection="0">
      <alignment horizontal="left" vertical="top" indent="1"/>
    </xf>
    <xf numFmtId="0" fontId="12" fillId="94" borderId="80" applyNumberFormat="0" applyProtection="0">
      <alignment horizontal="left" vertical="center" indent="1"/>
    </xf>
    <xf numFmtId="4" fontId="47" fillId="87" borderId="70" applyNumberFormat="0" applyProtection="0">
      <alignment horizontal="right" vertical="center"/>
    </xf>
    <xf numFmtId="4" fontId="44" fillId="80" borderId="70" applyNumberFormat="0" applyProtection="0">
      <alignment vertical="center"/>
    </xf>
    <xf numFmtId="4" fontId="129" fillId="91" borderId="96" applyNumberFormat="0" applyProtection="0">
      <alignment horizontal="left" vertical="center" indent="1"/>
    </xf>
    <xf numFmtId="4" fontId="47" fillId="83" borderId="70" applyNumberFormat="0" applyProtection="0">
      <alignment horizontal="right" vertical="center"/>
    </xf>
    <xf numFmtId="0" fontId="129" fillId="81" borderId="70" applyNumberFormat="0" applyProtection="0">
      <alignment horizontal="left" vertical="top" indent="1"/>
    </xf>
    <xf numFmtId="4" fontId="129" fillId="111" borderId="75" applyNumberFormat="0" applyProtection="0">
      <alignment horizontal="left" vertical="center" indent="1"/>
    </xf>
    <xf numFmtId="0" fontId="108" fillId="0" borderId="79" applyNumberFormat="0" applyFill="0" applyAlignment="0" applyProtection="0"/>
    <xf numFmtId="4" fontId="45" fillId="141" borderId="70" applyNumberFormat="0" applyProtection="0">
      <alignment horizontal="right" vertical="center"/>
    </xf>
    <xf numFmtId="0" fontId="132" fillId="80" borderId="70" applyNumberFormat="0" applyProtection="0">
      <alignment horizontal="left" vertical="top" indent="1"/>
    </xf>
    <xf numFmtId="0" fontId="132" fillId="80" borderId="70" applyNumberFormat="0" applyProtection="0">
      <alignment horizontal="left" vertical="top" indent="1"/>
    </xf>
    <xf numFmtId="4" fontId="154" fillId="148" borderId="70" applyNumberFormat="0" applyProtection="0">
      <alignment horizontal="right" vertical="center"/>
    </xf>
    <xf numFmtId="0" fontId="12" fillId="81" borderId="70" applyNumberFormat="0" applyProtection="0">
      <alignment horizontal="left" vertical="top" indent="1"/>
    </xf>
    <xf numFmtId="4" fontId="129" fillId="86" borderId="75" applyNumberFormat="0" applyProtection="0">
      <alignment horizontal="right" vertical="center"/>
    </xf>
    <xf numFmtId="4" fontId="47" fillId="82" borderId="70" applyNumberFormat="0" applyProtection="0">
      <alignment horizontal="right" vertical="center"/>
    </xf>
    <xf numFmtId="4" fontId="45" fillId="141" borderId="70" applyNumberFormat="0" applyProtection="0">
      <alignment horizontal="right" vertical="center"/>
    </xf>
    <xf numFmtId="0" fontId="12" fillId="93" borderId="70" applyNumberFormat="0" applyProtection="0">
      <alignment horizontal="left" vertical="center" indent="1"/>
    </xf>
    <xf numFmtId="0" fontId="12" fillId="81" borderId="70" applyNumberFormat="0" applyProtection="0">
      <alignment horizontal="left" vertical="top" indent="1"/>
    </xf>
    <xf numFmtId="4" fontId="46" fillId="108" borderId="70" applyNumberFormat="0" applyProtection="0">
      <alignment horizontal="left" vertical="center" indent="1"/>
    </xf>
    <xf numFmtId="0" fontId="49" fillId="93" borderId="77" applyBorder="0"/>
    <xf numFmtId="0" fontId="129" fillId="94" borderId="70" applyNumberFormat="0" applyProtection="0">
      <alignment horizontal="left" vertical="top" indent="1"/>
    </xf>
    <xf numFmtId="4" fontId="45" fillId="148" borderId="70" applyNumberFormat="0" applyProtection="0">
      <alignment horizontal="right" vertical="center"/>
    </xf>
    <xf numFmtId="4" fontId="109" fillId="80" borderId="70" applyNumberFormat="0" applyProtection="0">
      <alignment vertical="center"/>
    </xf>
    <xf numFmtId="0" fontId="44" fillId="80" borderId="80" applyNumberFormat="0" applyProtection="0">
      <alignment horizontal="left" vertical="top" indent="1"/>
    </xf>
    <xf numFmtId="4" fontId="47" fillId="83" borderId="103" applyNumberFormat="0" applyProtection="0">
      <alignment horizontal="right" vertical="center"/>
    </xf>
    <xf numFmtId="4" fontId="47" fillId="82" borderId="80" applyNumberFormat="0" applyProtection="0">
      <alignment horizontal="right" vertical="center"/>
    </xf>
    <xf numFmtId="0" fontId="12" fillId="93" borderId="70" applyNumberFormat="0" applyProtection="0">
      <alignment horizontal="left" vertical="center" indent="1"/>
    </xf>
    <xf numFmtId="4" fontId="46" fillId="32" borderId="70" applyNumberFormat="0" applyProtection="0">
      <alignment vertical="center"/>
    </xf>
    <xf numFmtId="0" fontId="129" fillId="93" borderId="113" applyNumberFormat="0" applyProtection="0">
      <alignment horizontal="left" vertical="top" indent="1"/>
    </xf>
    <xf numFmtId="4" fontId="45" fillId="142" borderId="80" applyNumberFormat="0" applyProtection="0">
      <alignment horizontal="right" vertical="center"/>
    </xf>
    <xf numFmtId="4" fontId="47" fillId="87" borderId="90" applyNumberFormat="0" applyProtection="0">
      <alignment horizontal="right" vertical="center"/>
    </xf>
    <xf numFmtId="4" fontId="47" fillId="88" borderId="90" applyNumberFormat="0" applyProtection="0">
      <alignment horizontal="right" vertical="center"/>
    </xf>
    <xf numFmtId="4" fontId="129" fillId="0" borderId="75" applyNumberFormat="0" applyProtection="0">
      <alignment horizontal="right" vertical="center"/>
    </xf>
    <xf numFmtId="4" fontId="47" fillId="81" borderId="90" applyNumberFormat="0" applyProtection="0">
      <alignment horizontal="right" vertical="center"/>
    </xf>
    <xf numFmtId="4" fontId="129" fillId="86" borderId="85" applyNumberFormat="0" applyProtection="0">
      <alignment horizontal="right" vertical="center"/>
    </xf>
    <xf numFmtId="0" fontId="129" fillId="81" borderId="103" applyNumberFormat="0" applyProtection="0">
      <alignment horizontal="left" vertical="top" indent="1"/>
    </xf>
    <xf numFmtId="4" fontId="47" fillId="90" borderId="80" applyNumberFormat="0" applyProtection="0">
      <alignment horizontal="right" vertical="center"/>
    </xf>
    <xf numFmtId="0" fontId="127" fillId="106" borderId="83" applyNumberFormat="0" applyAlignment="0" applyProtection="0"/>
    <xf numFmtId="4" fontId="131" fillId="99" borderId="80" applyNumberFormat="0" applyProtection="0">
      <alignment horizontal="left" vertical="center" indent="1"/>
    </xf>
    <xf numFmtId="4" fontId="129" fillId="87" borderId="108" applyNumberFormat="0" applyProtection="0">
      <alignment horizontal="right" vertical="center"/>
    </xf>
    <xf numFmtId="0" fontId="12" fillId="94" borderId="80" applyNumberFormat="0" applyProtection="0">
      <alignment horizontal="left" vertical="top" indent="1"/>
    </xf>
    <xf numFmtId="0" fontId="108" fillId="0" borderId="74" applyNumberFormat="0" applyFill="0" applyAlignment="0" applyProtection="0"/>
    <xf numFmtId="4" fontId="45" fillId="110" borderId="90" applyNumberFormat="0" applyProtection="0">
      <alignment horizontal="right" vertical="center"/>
    </xf>
    <xf numFmtId="0" fontId="12" fillId="92" borderId="70" applyNumberFormat="0" applyProtection="0">
      <alignment horizontal="left" vertical="center" indent="1"/>
    </xf>
    <xf numFmtId="0" fontId="108" fillId="0" borderId="94" applyNumberFormat="0" applyFill="0" applyAlignment="0" applyProtection="0"/>
    <xf numFmtId="4" fontId="46" fillId="108" borderId="70" applyNumberFormat="0" applyProtection="0">
      <alignment horizontal="left" vertical="center" indent="1"/>
    </xf>
    <xf numFmtId="4" fontId="47" fillId="83" borderId="70" applyNumberFormat="0" applyProtection="0">
      <alignment horizontal="right" vertical="center"/>
    </xf>
    <xf numFmtId="4" fontId="45" fillId="110" borderId="80" applyNumberFormat="0" applyProtection="0">
      <alignment horizontal="right" vertical="center"/>
    </xf>
    <xf numFmtId="0" fontId="12" fillId="94" borderId="80" applyNumberFormat="0" applyProtection="0">
      <alignment horizontal="left" vertical="top" indent="1"/>
    </xf>
    <xf numFmtId="4" fontId="129" fillId="91" borderId="86" applyNumberFormat="0" applyProtection="0">
      <alignment horizontal="left" vertical="center" indent="1"/>
    </xf>
    <xf numFmtId="0" fontId="143" fillId="99" borderId="104" applyNumberFormat="0" applyAlignment="0" applyProtection="0"/>
    <xf numFmtId="0" fontId="149" fillId="99" borderId="71" applyNumberFormat="0" applyAlignment="0" applyProtection="0"/>
    <xf numFmtId="0" fontId="131" fillId="96" borderId="70" applyNumberFormat="0" applyProtection="0">
      <alignment horizontal="left" vertical="top" indent="1"/>
    </xf>
    <xf numFmtId="4" fontId="129" fillId="91" borderId="76" applyNumberFormat="0" applyProtection="0">
      <alignment horizontal="left" vertical="center" indent="1"/>
    </xf>
    <xf numFmtId="4" fontId="47" fillId="85" borderId="70" applyNumberFormat="0" applyProtection="0">
      <alignment horizontal="right" vertical="center"/>
    </xf>
    <xf numFmtId="4" fontId="129" fillId="81" borderId="75" applyNumberFormat="0" applyProtection="0">
      <alignment horizontal="right" vertical="center"/>
    </xf>
    <xf numFmtId="4" fontId="46" fillId="32" borderId="70" applyNumberFormat="0" applyProtection="0">
      <alignment vertical="center"/>
    </xf>
    <xf numFmtId="4" fontId="112" fillId="92" borderId="70" applyNumberFormat="0" applyProtection="0">
      <alignment horizontal="right" vertical="center"/>
    </xf>
    <xf numFmtId="0" fontId="12" fillId="92" borderId="70" applyNumberFormat="0" applyProtection="0">
      <alignment horizontal="left" vertical="center" indent="1"/>
    </xf>
    <xf numFmtId="0" fontId="129" fillId="94" borderId="75" applyNumberFormat="0" applyProtection="0">
      <alignment horizontal="left" vertical="center" indent="1"/>
    </xf>
    <xf numFmtId="4" fontId="129" fillId="111" borderId="75" applyNumberFormat="0" applyProtection="0">
      <alignment horizontal="left" vertical="center" indent="1"/>
    </xf>
    <xf numFmtId="4" fontId="47" fillId="89" borderId="70" applyNumberFormat="0" applyProtection="0">
      <alignment horizontal="right" vertical="center"/>
    </xf>
    <xf numFmtId="0" fontId="12" fillId="94" borderId="70" applyNumberFormat="0" applyProtection="0">
      <alignment horizontal="left" vertical="center" indent="1"/>
    </xf>
    <xf numFmtId="0" fontId="127" fillId="99" borderId="73" applyNumberFormat="0" applyAlignment="0" applyProtection="0"/>
    <xf numFmtId="4" fontId="45" fillId="98" borderId="70" applyNumberFormat="0" applyProtection="0">
      <alignment horizontal="right" vertical="center"/>
    </xf>
    <xf numFmtId="4" fontId="129" fillId="0" borderId="75" applyNumberFormat="0" applyProtection="0">
      <alignment horizontal="right" vertical="center"/>
    </xf>
    <xf numFmtId="4" fontId="45" fillId="145" borderId="70" applyNumberFormat="0" applyProtection="0">
      <alignment horizontal="right" vertical="center"/>
    </xf>
    <xf numFmtId="4" fontId="47" fillId="86" borderId="70" applyNumberFormat="0" applyProtection="0">
      <alignment horizontal="right" vertical="center"/>
    </xf>
    <xf numFmtId="0" fontId="12" fillId="93" borderId="70" applyNumberFormat="0" applyProtection="0">
      <alignment horizontal="left" vertical="top" indent="1"/>
    </xf>
    <xf numFmtId="4" fontId="47" fillId="86" borderId="70" applyNumberFormat="0" applyProtection="0">
      <alignment horizontal="right" vertical="center"/>
    </xf>
    <xf numFmtId="4" fontId="47" fillId="85" borderId="70" applyNumberFormat="0" applyProtection="0">
      <alignment horizontal="right" vertical="center"/>
    </xf>
    <xf numFmtId="4" fontId="110" fillId="96" borderId="70" applyNumberFormat="0" applyProtection="0">
      <alignment vertical="center"/>
    </xf>
    <xf numFmtId="4" fontId="47" fillId="82" borderId="70" applyNumberFormat="0" applyProtection="0">
      <alignment horizontal="right" vertical="center"/>
    </xf>
    <xf numFmtId="4" fontId="47" fillId="84" borderId="80" applyNumberFormat="0" applyProtection="0">
      <alignment horizontal="right" vertical="center"/>
    </xf>
    <xf numFmtId="0" fontId="129" fillId="81" borderId="70" applyNumberFormat="0" applyProtection="0">
      <alignment horizontal="left" vertical="top" indent="1"/>
    </xf>
    <xf numFmtId="4" fontId="129" fillId="81" borderId="86" applyNumberFormat="0" applyProtection="0">
      <alignment horizontal="left" vertical="center" indent="1"/>
    </xf>
    <xf numFmtId="4" fontId="131" fillId="96" borderId="80" applyNumberFormat="0" applyProtection="0">
      <alignment vertical="center"/>
    </xf>
    <xf numFmtId="0" fontId="12" fillId="92" borderId="80" applyNumberFormat="0" applyProtection="0">
      <alignment horizontal="left" vertical="center" indent="1"/>
    </xf>
    <xf numFmtId="4" fontId="46" fillId="32" borderId="113" applyNumberFormat="0" applyProtection="0">
      <alignment vertical="center"/>
    </xf>
    <xf numFmtId="4" fontId="112" fillId="92" borderId="80" applyNumberFormat="0" applyProtection="0">
      <alignment horizontal="right" vertical="center"/>
    </xf>
    <xf numFmtId="4" fontId="152" fillId="32" borderId="80" applyNumberFormat="0" applyProtection="0">
      <alignment vertical="center"/>
    </xf>
    <xf numFmtId="0" fontId="12" fillId="93" borderId="90" applyNumberFormat="0" applyProtection="0">
      <alignment horizontal="left" vertical="center" indent="1"/>
    </xf>
    <xf numFmtId="4" fontId="129" fillId="81" borderId="96" applyNumberFormat="0" applyProtection="0">
      <alignment horizontal="left" vertical="center" indent="1"/>
    </xf>
    <xf numFmtId="4" fontId="129" fillId="126" borderId="95" applyNumberFormat="0" applyProtection="0">
      <alignment horizontal="right" vertical="center"/>
    </xf>
    <xf numFmtId="4" fontId="47" fillId="86" borderId="103" applyNumberFormat="0" applyProtection="0">
      <alignment horizontal="right" vertical="center"/>
    </xf>
    <xf numFmtId="4" fontId="129" fillId="86" borderId="118" applyNumberFormat="0" applyProtection="0">
      <alignment horizontal="right" vertical="center"/>
    </xf>
    <xf numFmtId="4" fontId="112" fillId="92" borderId="80" applyNumberFormat="0" applyProtection="0">
      <alignment horizontal="right" vertical="center"/>
    </xf>
    <xf numFmtId="188" fontId="127" fillId="123" borderId="83" applyNumberFormat="0" applyAlignment="0" applyProtection="0"/>
    <xf numFmtId="0" fontId="108" fillId="0" borderId="94" applyNumberFormat="0" applyFill="0" applyAlignment="0" applyProtection="0"/>
    <xf numFmtId="0" fontId="129" fillId="92" borderId="95" applyNumberFormat="0" applyProtection="0">
      <alignment horizontal="left" vertical="center" indent="1"/>
    </xf>
    <xf numFmtId="0" fontId="129" fillId="99" borderId="85" applyNumberFormat="0" applyProtection="0">
      <alignment horizontal="left" vertical="center" indent="1"/>
    </xf>
    <xf numFmtId="4" fontId="47" fillId="86" borderId="103" applyNumberFormat="0" applyProtection="0">
      <alignment horizontal="right" vertical="center"/>
    </xf>
    <xf numFmtId="4" fontId="44" fillId="80" borderId="70" applyNumberFormat="0" applyProtection="0">
      <alignment vertical="center"/>
    </xf>
    <xf numFmtId="4" fontId="47" fillId="83" borderId="70" applyNumberFormat="0" applyProtection="0">
      <alignment horizontal="right" vertical="center"/>
    </xf>
    <xf numFmtId="4" fontId="129" fillId="111" borderId="75" applyNumberFormat="0" applyProtection="0">
      <alignment horizontal="left" vertical="center" indent="1"/>
    </xf>
    <xf numFmtId="0" fontId="12" fillId="92" borderId="70" applyNumberFormat="0" applyProtection="0">
      <alignment horizontal="left" vertical="top" indent="1"/>
    </xf>
    <xf numFmtId="4" fontId="45" fillId="108" borderId="70" applyNumberFormat="0" applyProtection="0">
      <alignment horizontal="right" vertical="center"/>
    </xf>
    <xf numFmtId="4" fontId="129" fillId="90" borderId="75" applyNumberFormat="0" applyProtection="0">
      <alignment horizontal="right" vertical="center"/>
    </xf>
    <xf numFmtId="4" fontId="47" fillId="81" borderId="70" applyNumberFormat="0" applyProtection="0">
      <alignment horizontal="right" vertical="center"/>
    </xf>
    <xf numFmtId="0" fontId="12" fillId="92" borderId="70" applyNumberFormat="0" applyProtection="0">
      <alignment horizontal="left" vertical="top" indent="1"/>
    </xf>
    <xf numFmtId="4" fontId="131" fillId="99" borderId="70" applyNumberFormat="0" applyProtection="0">
      <alignment horizontal="left" vertical="center" indent="1"/>
    </xf>
    <xf numFmtId="0" fontId="47" fillId="96" borderId="70" applyNumberFormat="0" applyProtection="0">
      <alignment horizontal="left" vertical="top" indent="1"/>
    </xf>
    <xf numFmtId="0" fontId="12" fillId="81" borderId="70" applyNumberFormat="0" applyProtection="0">
      <alignment horizontal="left" vertical="top" indent="1"/>
    </xf>
    <xf numFmtId="4" fontId="44" fillId="80" borderId="70" applyNumberFormat="0" applyProtection="0">
      <alignment horizontal="left" vertical="center" indent="1"/>
    </xf>
    <xf numFmtId="4" fontId="111" fillId="109" borderId="78" applyNumberFormat="0" applyProtection="0">
      <alignment horizontal="left" vertical="center" indent="1"/>
    </xf>
    <xf numFmtId="4" fontId="46" fillId="32" borderId="70" applyNumberFormat="0" applyProtection="0">
      <alignment vertical="center"/>
    </xf>
    <xf numFmtId="4" fontId="153" fillId="148" borderId="70" applyNumberFormat="0" applyProtection="0">
      <alignment vertical="center"/>
    </xf>
    <xf numFmtId="4" fontId="110" fillId="92" borderId="70" applyNumberFormat="0" applyProtection="0">
      <alignment horizontal="right" vertical="center"/>
    </xf>
    <xf numFmtId="0" fontId="12" fillId="81" borderId="70" applyNumberFormat="0" applyProtection="0">
      <alignment horizontal="left" vertical="center" indent="1"/>
    </xf>
    <xf numFmtId="0" fontId="12" fillId="94" borderId="70" applyNumberFormat="0" applyProtection="0">
      <alignment horizontal="left" vertical="top" indent="1"/>
    </xf>
    <xf numFmtId="4" fontId="47" fillId="81" borderId="70" applyNumberFormat="0" applyProtection="0">
      <alignment horizontal="right" vertical="center"/>
    </xf>
    <xf numFmtId="4" fontId="46" fillId="32" borderId="70" applyNumberFormat="0" applyProtection="0">
      <alignment vertical="center"/>
    </xf>
    <xf numFmtId="4" fontId="44" fillId="80" borderId="90" applyNumberFormat="0" applyProtection="0">
      <alignment vertical="center"/>
    </xf>
    <xf numFmtId="4" fontId="45" fillId="142" borderId="70" applyNumberFormat="0" applyProtection="0">
      <alignment horizontal="right" vertical="center"/>
    </xf>
    <xf numFmtId="0" fontId="44" fillId="80" borderId="70" applyNumberFormat="0" applyProtection="0">
      <alignment horizontal="left" vertical="top" indent="1"/>
    </xf>
    <xf numFmtId="4" fontId="47" fillId="84" borderId="70" applyNumberFormat="0" applyProtection="0">
      <alignment horizontal="right" vertical="center"/>
    </xf>
    <xf numFmtId="4" fontId="45" fillId="98" borderId="70" applyNumberFormat="0" applyProtection="0">
      <alignment horizontal="right" vertical="center"/>
    </xf>
    <xf numFmtId="4" fontId="47" fillId="85" borderId="70" applyNumberFormat="0" applyProtection="0">
      <alignment horizontal="right" vertical="center"/>
    </xf>
    <xf numFmtId="0" fontId="108" fillId="0" borderId="79" applyNumberFormat="0" applyFill="0" applyAlignment="0" applyProtection="0"/>
    <xf numFmtId="4" fontId="47" fillId="81" borderId="70" applyNumberFormat="0" applyProtection="0">
      <alignment horizontal="left" vertical="center" indent="1"/>
    </xf>
    <xf numFmtId="4" fontId="129" fillId="90" borderId="75" applyNumberFormat="0" applyProtection="0">
      <alignment horizontal="right" vertical="center"/>
    </xf>
    <xf numFmtId="0" fontId="47" fillId="81" borderId="70" applyNumberFormat="0" applyProtection="0">
      <alignment horizontal="left" vertical="top" indent="1"/>
    </xf>
    <xf numFmtId="4" fontId="45" fillId="142" borderId="70" applyNumberFormat="0" applyProtection="0">
      <alignment horizontal="right" vertical="center"/>
    </xf>
    <xf numFmtId="4" fontId="110" fillId="92" borderId="70" applyNumberFormat="0" applyProtection="0">
      <alignment horizontal="right" vertical="center"/>
    </xf>
    <xf numFmtId="4" fontId="129" fillId="32" borderId="75" applyNumberFormat="0" applyProtection="0">
      <alignment horizontal="left" vertical="center" indent="1"/>
    </xf>
    <xf numFmtId="4" fontId="129" fillId="92" borderId="76" applyNumberFormat="0" applyProtection="0">
      <alignment horizontal="left" vertical="center" indent="1"/>
    </xf>
    <xf numFmtId="4" fontId="129" fillId="111" borderId="75" applyNumberFormat="0" applyProtection="0">
      <alignment horizontal="left" vertical="center" indent="1"/>
    </xf>
    <xf numFmtId="4" fontId="47" fillId="88" borderId="70" applyNumberFormat="0" applyProtection="0">
      <alignment horizontal="right" vertical="center"/>
    </xf>
    <xf numFmtId="4" fontId="45" fillId="108" borderId="70" applyNumberFormat="0" applyProtection="0">
      <alignment horizontal="right" vertical="center"/>
    </xf>
    <xf numFmtId="4" fontId="47" fillId="83" borderId="70" applyNumberFormat="0" applyProtection="0">
      <alignment horizontal="right" vertical="center"/>
    </xf>
    <xf numFmtId="4" fontId="47" fillId="85" borderId="70" applyNumberFormat="0" applyProtection="0">
      <alignment horizontal="right" vertical="center"/>
    </xf>
    <xf numFmtId="4" fontId="152" fillId="32" borderId="70" applyNumberFormat="0" applyProtection="0">
      <alignment vertical="center"/>
    </xf>
    <xf numFmtId="4" fontId="47" fillId="96" borderId="70" applyNumberFormat="0" applyProtection="0">
      <alignment horizontal="left" vertical="center" indent="1"/>
    </xf>
    <xf numFmtId="4" fontId="129" fillId="111" borderId="75" applyNumberFormat="0" applyProtection="0">
      <alignment horizontal="left" vertical="center" indent="1"/>
    </xf>
    <xf numFmtId="0" fontId="124" fillId="76" borderId="71" applyNumberFormat="0" applyAlignment="0" applyProtection="0"/>
    <xf numFmtId="4" fontId="47" fillId="87" borderId="70" applyNumberFormat="0" applyProtection="0">
      <alignment horizontal="right" vertical="center"/>
    </xf>
    <xf numFmtId="0" fontId="12" fillId="94" borderId="70" applyNumberFormat="0" applyProtection="0">
      <alignment horizontal="left" vertical="top" indent="1"/>
    </xf>
    <xf numFmtId="4" fontId="129" fillId="80" borderId="85" applyNumberFormat="0" applyProtection="0">
      <alignment vertical="center"/>
    </xf>
    <xf numFmtId="4" fontId="47" fillId="84" borderId="70" applyNumberFormat="0" applyProtection="0">
      <alignment horizontal="right" vertical="center"/>
    </xf>
    <xf numFmtId="0" fontId="47" fillId="96" borderId="70" applyNumberFormat="0" applyProtection="0">
      <alignment horizontal="left" vertical="top" indent="1"/>
    </xf>
    <xf numFmtId="4" fontId="47" fillId="83" borderId="70" applyNumberFormat="0" applyProtection="0">
      <alignment horizontal="right" vertical="center"/>
    </xf>
    <xf numFmtId="0" fontId="108" fillId="0" borderId="74" applyNumberFormat="0" applyFill="0" applyAlignment="0" applyProtection="0"/>
    <xf numFmtId="4" fontId="47" fillId="96" borderId="70" applyNumberFormat="0" applyProtection="0">
      <alignment horizontal="left" vertical="center" indent="1"/>
    </xf>
    <xf numFmtId="0" fontId="12" fillId="81" borderId="80" applyNumberFormat="0" applyProtection="0">
      <alignment horizontal="left" vertical="center" indent="1"/>
    </xf>
    <xf numFmtId="4" fontId="46" fillId="108" borderId="70" applyNumberFormat="0" applyProtection="0">
      <alignment horizontal="left" vertical="center" indent="1"/>
    </xf>
    <xf numFmtId="4" fontId="154" fillId="148" borderId="70" applyNumberFormat="0" applyProtection="0">
      <alignment horizontal="right" vertical="center"/>
    </xf>
    <xf numFmtId="4" fontId="46" fillId="108" borderId="78" applyNumberFormat="0" applyProtection="0">
      <alignment horizontal="left" vertical="center" indent="1"/>
    </xf>
    <xf numFmtId="4" fontId="47" fillId="90" borderId="70" applyNumberFormat="0" applyProtection="0">
      <alignment horizontal="right" vertical="center"/>
    </xf>
    <xf numFmtId="0" fontId="12" fillId="94" borderId="70" applyNumberFormat="0" applyProtection="0">
      <alignment horizontal="left" vertical="center" indent="1"/>
    </xf>
    <xf numFmtId="4" fontId="47" fillId="85" borderId="70" applyNumberFormat="0" applyProtection="0">
      <alignment horizontal="right" vertical="center"/>
    </xf>
    <xf numFmtId="4" fontId="47" fillId="87" borderId="70" applyNumberFormat="0" applyProtection="0">
      <alignment horizontal="right" vertical="center"/>
    </xf>
    <xf numFmtId="4" fontId="45" fillId="141" borderId="70" applyNumberFormat="0" applyProtection="0">
      <alignment horizontal="right" vertical="center"/>
    </xf>
    <xf numFmtId="4" fontId="134" fillId="95" borderId="75" applyNumberFormat="0" applyProtection="0">
      <alignment horizontal="right" vertical="center"/>
    </xf>
    <xf numFmtId="4" fontId="129" fillId="88" borderId="75" applyNumberFormat="0" applyProtection="0">
      <alignment horizontal="right" vertical="center"/>
    </xf>
    <xf numFmtId="4" fontId="110" fillId="92" borderId="70" applyNumberFormat="0" applyProtection="0">
      <alignment horizontal="right" vertical="center"/>
    </xf>
    <xf numFmtId="4" fontId="131" fillId="96" borderId="70" applyNumberFormat="0" applyProtection="0">
      <alignment vertical="center"/>
    </xf>
    <xf numFmtId="4" fontId="46" fillId="108" borderId="70" applyNumberFormat="0" applyProtection="0">
      <alignment horizontal="left" vertical="center" indent="1"/>
    </xf>
    <xf numFmtId="0" fontId="12" fillId="94" borderId="70" applyNumberFormat="0" applyProtection="0">
      <alignment horizontal="left" vertical="center" indent="1"/>
    </xf>
    <xf numFmtId="0" fontId="129" fillId="94" borderId="80" applyNumberFormat="0" applyProtection="0">
      <alignment horizontal="left" vertical="top" indent="1"/>
    </xf>
    <xf numFmtId="4" fontId="45" fillId="32" borderId="70" applyNumberFormat="0" applyProtection="0">
      <alignment horizontal="left" vertical="center" indent="1"/>
    </xf>
    <xf numFmtId="4" fontId="47" fillId="88" borderId="70" applyNumberFormat="0" applyProtection="0">
      <alignment horizontal="right" vertical="center"/>
    </xf>
    <xf numFmtId="4" fontId="47" fillId="96" borderId="70" applyNumberFormat="0" applyProtection="0">
      <alignment horizontal="left" vertical="center" indent="1"/>
    </xf>
    <xf numFmtId="0" fontId="129" fillId="127" borderId="75" applyNumberFormat="0" applyProtection="0">
      <alignment horizontal="left" vertical="center" indent="1"/>
    </xf>
    <xf numFmtId="4" fontId="112" fillId="92" borderId="70" applyNumberFormat="0" applyProtection="0">
      <alignment horizontal="right" vertical="center"/>
    </xf>
    <xf numFmtId="4" fontId="152" fillId="32" borderId="70" applyNumberFormat="0" applyProtection="0">
      <alignment vertical="center"/>
    </xf>
    <xf numFmtId="4" fontId="47" fillId="81" borderId="70" applyNumberFormat="0" applyProtection="0">
      <alignment horizontal="left" vertical="center" indent="1"/>
    </xf>
    <xf numFmtId="0" fontId="149" fillId="99" borderId="71" applyNumberFormat="0" applyAlignment="0" applyProtection="0"/>
    <xf numFmtId="0" fontId="12" fillId="75" borderId="72" applyNumberFormat="0" applyFont="0" applyAlignment="0" applyProtection="0"/>
    <xf numFmtId="0" fontId="129" fillId="94" borderId="75" applyNumberFormat="0" applyProtection="0">
      <alignment horizontal="left" vertical="center" indent="1"/>
    </xf>
    <xf numFmtId="0" fontId="108" fillId="0" borderId="84" applyNumberFormat="0" applyFill="0" applyAlignment="0" applyProtection="0"/>
    <xf numFmtId="0" fontId="12" fillId="92" borderId="70" applyNumberFormat="0" applyProtection="0">
      <alignment horizontal="left" vertical="center" indent="1"/>
    </xf>
    <xf numFmtId="0" fontId="12" fillId="81" borderId="70" applyNumberFormat="0" applyProtection="0">
      <alignment horizontal="left" vertical="center" indent="1"/>
    </xf>
    <xf numFmtId="4" fontId="47" fillId="88" borderId="70" applyNumberFormat="0" applyProtection="0">
      <alignment horizontal="right" vertical="center"/>
    </xf>
    <xf numFmtId="4" fontId="45" fillId="108" borderId="70" applyNumberFormat="0" applyProtection="0">
      <alignment horizontal="right" vertical="center"/>
    </xf>
    <xf numFmtId="4" fontId="129" fillId="81" borderId="76" applyNumberFormat="0" applyProtection="0">
      <alignment horizontal="left" vertical="center" indent="1"/>
    </xf>
    <xf numFmtId="0" fontId="108" fillId="0" borderId="74" applyNumberFormat="0" applyFill="0" applyAlignment="0" applyProtection="0"/>
    <xf numFmtId="0" fontId="117" fillId="106" borderId="71" applyNumberFormat="0" applyAlignment="0" applyProtection="0"/>
    <xf numFmtId="4" fontId="129" fillId="80" borderId="75" applyNumberFormat="0" applyProtection="0">
      <alignment vertical="center"/>
    </xf>
    <xf numFmtId="0" fontId="12" fillId="81" borderId="80" applyNumberFormat="0" applyProtection="0">
      <alignment horizontal="left" vertical="center" indent="1"/>
    </xf>
    <xf numFmtId="4" fontId="47" fillId="81" borderId="80" applyNumberFormat="0" applyProtection="0">
      <alignment horizontal="right" vertical="center"/>
    </xf>
    <xf numFmtId="4" fontId="129" fillId="111" borderId="85" applyNumberFormat="0" applyProtection="0">
      <alignment horizontal="left" vertical="center" indent="1"/>
    </xf>
    <xf numFmtId="4" fontId="129" fillId="111" borderId="75" applyNumberFormat="0" applyProtection="0">
      <alignment horizontal="left" vertical="center" indent="1"/>
    </xf>
    <xf numFmtId="4" fontId="45" fillId="148" borderId="113" applyNumberFormat="0" applyProtection="0">
      <alignment vertical="center"/>
    </xf>
    <xf numFmtId="4" fontId="45" fillId="148" borderId="80" applyNumberFormat="0" applyProtection="0">
      <alignment horizontal="right" vertical="center"/>
    </xf>
    <xf numFmtId="4" fontId="129" fillId="111" borderId="75" applyNumberFormat="0" applyProtection="0">
      <alignment horizontal="left" vertical="center" indent="1"/>
    </xf>
    <xf numFmtId="0" fontId="129" fillId="99" borderId="75" applyNumberFormat="0" applyProtection="0">
      <alignment horizontal="left" vertical="center" indent="1"/>
    </xf>
    <xf numFmtId="4" fontId="153" fillId="148" borderId="90" applyNumberFormat="0" applyProtection="0">
      <alignment vertical="center"/>
    </xf>
    <xf numFmtId="4" fontId="47" fillId="96" borderId="80" applyNumberFormat="0" applyProtection="0">
      <alignment vertical="center"/>
    </xf>
    <xf numFmtId="4" fontId="110" fillId="96" borderId="70" applyNumberFormat="0" applyProtection="0">
      <alignment vertical="center"/>
    </xf>
    <xf numFmtId="4" fontId="153" fillId="148" borderId="70" applyNumberFormat="0" applyProtection="0">
      <alignment horizontal="right" vertical="center"/>
    </xf>
    <xf numFmtId="4" fontId="47" fillId="90" borderId="70" applyNumberFormat="0" applyProtection="0">
      <alignment horizontal="right" vertical="center"/>
    </xf>
    <xf numFmtId="4" fontId="44" fillId="80" borderId="80" applyNumberFormat="0" applyProtection="0">
      <alignment vertical="center"/>
    </xf>
    <xf numFmtId="4" fontId="45" fillId="28" borderId="70" applyNumberFormat="0" applyProtection="0">
      <alignment horizontal="right" vertical="center"/>
    </xf>
    <xf numFmtId="4" fontId="47" fillId="87" borderId="70" applyNumberFormat="0" applyProtection="0">
      <alignment horizontal="right" vertical="center"/>
    </xf>
    <xf numFmtId="4" fontId="152" fillId="32" borderId="80" applyNumberFormat="0" applyProtection="0">
      <alignment vertical="center"/>
    </xf>
    <xf numFmtId="4" fontId="111" fillId="109" borderId="88" applyNumberFormat="0" applyProtection="0">
      <alignment horizontal="left" vertical="center" indent="1"/>
    </xf>
    <xf numFmtId="0" fontId="129" fillId="93" borderId="80" applyNumberFormat="0" applyProtection="0">
      <alignment horizontal="left" vertical="top" indent="1"/>
    </xf>
    <xf numFmtId="0" fontId="108" fillId="0" borderId="89" applyNumberFormat="0" applyFill="0" applyAlignment="0" applyProtection="0"/>
    <xf numFmtId="4" fontId="47" fillId="84" borderId="103" applyNumberFormat="0" applyProtection="0">
      <alignment horizontal="right" vertical="center"/>
    </xf>
    <xf numFmtId="0" fontId="129" fillId="94" borderId="85" applyNumberFormat="0" applyProtection="0">
      <alignment horizontal="left" vertical="center" indent="1"/>
    </xf>
    <xf numFmtId="4" fontId="47" fillId="90" borderId="80" applyNumberFormat="0" applyProtection="0">
      <alignment horizontal="right" vertical="center"/>
    </xf>
    <xf numFmtId="4" fontId="47" fillId="85" borderId="80" applyNumberFormat="0" applyProtection="0">
      <alignment horizontal="right" vertical="center"/>
    </xf>
    <xf numFmtId="4" fontId="45" fillId="32" borderId="80" applyNumberFormat="0" applyProtection="0">
      <alignment horizontal="left" vertical="center" indent="1"/>
    </xf>
    <xf numFmtId="4" fontId="129" fillId="32" borderId="95" applyNumberFormat="0" applyProtection="0">
      <alignment horizontal="left" vertical="center" indent="1"/>
    </xf>
    <xf numFmtId="0" fontId="129" fillId="94" borderId="90" applyNumberFormat="0" applyProtection="0">
      <alignment horizontal="left" vertical="top" indent="1"/>
    </xf>
    <xf numFmtId="4" fontId="112" fillId="92" borderId="90" applyNumberFormat="0" applyProtection="0">
      <alignment horizontal="right" vertical="center"/>
    </xf>
    <xf numFmtId="4" fontId="46" fillId="108" borderId="88" applyNumberFormat="0" applyProtection="0">
      <alignment horizontal="left" vertical="center" indent="1"/>
    </xf>
    <xf numFmtId="4" fontId="44" fillId="80" borderId="80" applyNumberFormat="0" applyProtection="0">
      <alignment vertical="center"/>
    </xf>
    <xf numFmtId="0" fontId="136" fillId="123" borderId="85" applyNumberFormat="0" applyAlignment="0" applyProtection="0"/>
    <xf numFmtId="4" fontId="12" fillId="93" borderId="76" applyNumberFormat="0" applyProtection="0">
      <alignment horizontal="left" vertical="center" indent="1"/>
    </xf>
    <xf numFmtId="4" fontId="131" fillId="99" borderId="70" applyNumberFormat="0" applyProtection="0">
      <alignment horizontal="left" vertical="center" indent="1"/>
    </xf>
    <xf numFmtId="4" fontId="129" fillId="80" borderId="75" applyNumberFormat="0" applyProtection="0">
      <alignment vertical="center"/>
    </xf>
    <xf numFmtId="0" fontId="12" fillId="92" borderId="103" applyNumberFormat="0" applyProtection="0">
      <alignment horizontal="left" vertical="top" indent="1"/>
    </xf>
    <xf numFmtId="4" fontId="46" fillId="108" borderId="98" applyNumberFormat="0" applyProtection="0">
      <alignment horizontal="left" vertical="center" indent="1"/>
    </xf>
    <xf numFmtId="4" fontId="129" fillId="80" borderId="85" applyNumberFormat="0" applyProtection="0">
      <alignment vertical="center"/>
    </xf>
    <xf numFmtId="0" fontId="12" fillId="94" borderId="90" applyNumberFormat="0" applyProtection="0">
      <alignment horizontal="left" vertical="center" indent="1"/>
    </xf>
    <xf numFmtId="4" fontId="47" fillId="92" borderId="80" applyNumberFormat="0" applyProtection="0">
      <alignment horizontal="right" vertical="center"/>
    </xf>
    <xf numFmtId="0" fontId="12" fillId="96" borderId="105" applyNumberFormat="0" applyFont="0" applyAlignment="0" applyProtection="0"/>
    <xf numFmtId="4" fontId="110" fillId="92" borderId="70" applyNumberFormat="0" applyProtection="0">
      <alignment horizontal="right" vertical="center"/>
    </xf>
    <xf numFmtId="4" fontId="47" fillId="84" borderId="90" applyNumberFormat="0" applyProtection="0">
      <alignment horizontal="right" vertical="center"/>
    </xf>
    <xf numFmtId="0" fontId="129" fillId="93" borderId="80" applyNumberFormat="0" applyProtection="0">
      <alignment horizontal="left" vertical="top" indent="1"/>
    </xf>
    <xf numFmtId="4" fontId="129" fillId="0" borderId="95" applyNumberFormat="0" applyProtection="0">
      <alignment horizontal="right" vertical="center"/>
    </xf>
    <xf numFmtId="4" fontId="47" fillId="86" borderId="80" applyNumberFormat="0" applyProtection="0">
      <alignment horizontal="right" vertical="center"/>
    </xf>
    <xf numFmtId="4" fontId="129" fillId="111" borderId="131" applyNumberFormat="0" applyProtection="0">
      <alignment horizontal="left" vertical="center" indent="1"/>
    </xf>
    <xf numFmtId="0" fontId="12" fillId="93" borderId="90" applyNumberFormat="0" applyProtection="0">
      <alignment horizontal="left" vertical="center" indent="1"/>
    </xf>
    <xf numFmtId="4" fontId="45" fillId="32" borderId="80" applyNumberFormat="0" applyProtection="0">
      <alignment horizontal="left" vertical="center" indent="1"/>
    </xf>
    <xf numFmtId="0" fontId="12" fillId="96" borderId="82" applyNumberFormat="0" applyFont="0" applyAlignment="0" applyProtection="0"/>
    <xf numFmtId="4" fontId="109" fillId="80" borderId="80" applyNumberFormat="0" applyProtection="0">
      <alignment vertical="center"/>
    </xf>
    <xf numFmtId="4" fontId="129" fillId="87" borderId="85" applyNumberFormat="0" applyProtection="0">
      <alignment horizontal="right" vertical="center"/>
    </xf>
    <xf numFmtId="4" fontId="110" fillId="92" borderId="80" applyNumberFormat="0" applyProtection="0">
      <alignment horizontal="right" vertical="center"/>
    </xf>
    <xf numFmtId="0" fontId="12" fillId="81" borderId="80" applyNumberFormat="0" applyProtection="0">
      <alignment horizontal="left" vertical="top" indent="1"/>
    </xf>
    <xf numFmtId="4" fontId="129" fillId="85" borderId="85" applyNumberFormat="0" applyProtection="0">
      <alignment horizontal="right" vertical="center"/>
    </xf>
    <xf numFmtId="4" fontId="45" fillId="148" borderId="70" applyNumberFormat="0" applyProtection="0">
      <alignment horizontal="right" vertical="center"/>
    </xf>
    <xf numFmtId="4" fontId="45" fillId="144" borderId="70" applyNumberFormat="0" applyProtection="0">
      <alignment horizontal="right" vertical="center"/>
    </xf>
    <xf numFmtId="0" fontId="124" fillId="76" borderId="71" applyNumberFormat="0" applyAlignment="0" applyProtection="0"/>
    <xf numFmtId="4" fontId="47" fillId="92" borderId="70" applyNumberFormat="0" applyProtection="0">
      <alignment horizontal="right" vertical="center"/>
    </xf>
    <xf numFmtId="4" fontId="112" fillId="92" borderId="113" applyNumberFormat="0" applyProtection="0">
      <alignment horizontal="right" vertical="center"/>
    </xf>
    <xf numFmtId="4" fontId="47" fillId="96" borderId="70" applyNumberFormat="0" applyProtection="0">
      <alignment horizontal="left" vertical="center" indent="1"/>
    </xf>
    <xf numFmtId="0" fontId="149" fillId="99" borderId="71" applyNumberFormat="0" applyAlignment="0" applyProtection="0"/>
    <xf numFmtId="4" fontId="129" fillId="89" borderId="75" applyNumberFormat="0" applyProtection="0">
      <alignment horizontal="right" vertical="center"/>
    </xf>
    <xf numFmtId="4" fontId="129" fillId="81" borderId="75" applyNumberFormat="0" applyProtection="0">
      <alignment horizontal="right" vertical="center"/>
    </xf>
    <xf numFmtId="4" fontId="45" fillId="141" borderId="80" applyNumberFormat="0" applyProtection="0">
      <alignment horizontal="right" vertical="center"/>
    </xf>
    <xf numFmtId="4" fontId="152" fillId="32" borderId="70" applyNumberFormat="0" applyProtection="0">
      <alignment vertical="center"/>
    </xf>
    <xf numFmtId="0" fontId="143" fillId="99" borderId="71" applyNumberFormat="0" applyAlignment="0" applyProtection="0"/>
    <xf numFmtId="4" fontId="47" fillId="96" borderId="70" applyNumberFormat="0" applyProtection="0">
      <alignment vertical="center"/>
    </xf>
    <xf numFmtId="4" fontId="109" fillId="80" borderId="70" applyNumberFormat="0" applyProtection="0">
      <alignment vertical="center"/>
    </xf>
    <xf numFmtId="4" fontId="129" fillId="86" borderId="75" applyNumberFormat="0" applyProtection="0">
      <alignment horizontal="right" vertical="center"/>
    </xf>
    <xf numFmtId="0" fontId="12" fillId="96" borderId="72" applyNumberFormat="0" applyFont="0" applyAlignment="0" applyProtection="0"/>
    <xf numFmtId="4" fontId="45" fillId="148" borderId="70" applyNumberFormat="0" applyProtection="0">
      <alignment horizontal="right" vertical="center"/>
    </xf>
    <xf numFmtId="4" fontId="47" fillId="85" borderId="70" applyNumberFormat="0" applyProtection="0">
      <alignment horizontal="right" vertical="center"/>
    </xf>
    <xf numFmtId="4" fontId="12" fillId="93" borderId="86" applyNumberFormat="0" applyProtection="0">
      <alignment horizontal="left" vertical="center" indent="1"/>
    </xf>
    <xf numFmtId="0" fontId="129" fillId="92" borderId="70" applyNumberFormat="0" applyProtection="0">
      <alignment horizontal="left" vertical="top" indent="1"/>
    </xf>
    <xf numFmtId="0" fontId="136" fillId="123" borderId="75" applyNumberFormat="0" applyAlignment="0" applyProtection="0"/>
    <xf numFmtId="0" fontId="12" fillId="93" borderId="70" applyNumberFormat="0" applyProtection="0">
      <alignment horizontal="left" vertical="center" indent="1"/>
    </xf>
    <xf numFmtId="0" fontId="108" fillId="0" borderId="74" applyNumberFormat="0" applyFill="0" applyAlignment="0" applyProtection="0"/>
    <xf numFmtId="4" fontId="47" fillId="83" borderId="70" applyNumberFormat="0" applyProtection="0">
      <alignment horizontal="right" vertical="center"/>
    </xf>
    <xf numFmtId="4" fontId="47" fillId="84" borderId="113" applyNumberFormat="0" applyProtection="0">
      <alignment horizontal="right" vertical="center"/>
    </xf>
    <xf numFmtId="4" fontId="47" fillId="96" borderId="70" applyNumberFormat="0" applyProtection="0">
      <alignment vertical="center"/>
    </xf>
    <xf numFmtId="0" fontId="129" fillId="81" borderId="70" applyNumberFormat="0" applyProtection="0">
      <alignment horizontal="left" vertical="top" indent="1"/>
    </xf>
    <xf numFmtId="4" fontId="45" fillId="142" borderId="90" applyNumberFormat="0" applyProtection="0">
      <alignment horizontal="right" vertical="center"/>
    </xf>
    <xf numFmtId="4" fontId="47" fillId="87" borderId="80" applyNumberFormat="0" applyProtection="0">
      <alignment horizontal="right" vertical="center"/>
    </xf>
    <xf numFmtId="4" fontId="111" fillId="109" borderId="88" applyNumberFormat="0" applyProtection="0">
      <alignment horizontal="left" vertical="center" indent="1"/>
    </xf>
    <xf numFmtId="4" fontId="47" fillId="88" borderId="80" applyNumberFormat="0" applyProtection="0">
      <alignment horizontal="right" vertical="center"/>
    </xf>
    <xf numFmtId="4" fontId="47" fillId="85" borderId="80" applyNumberFormat="0" applyProtection="0">
      <alignment horizontal="right" vertical="center"/>
    </xf>
    <xf numFmtId="0" fontId="12" fillId="81" borderId="70" applyNumberFormat="0" applyProtection="0">
      <alignment horizontal="left" vertical="top" indent="1"/>
    </xf>
    <xf numFmtId="4" fontId="153" fillId="148" borderId="70" applyNumberFormat="0" applyProtection="0">
      <alignment horizontal="right" vertical="center"/>
    </xf>
    <xf numFmtId="4" fontId="129" fillId="82" borderId="75" applyNumberFormat="0" applyProtection="0">
      <alignment horizontal="right" vertical="center"/>
    </xf>
    <xf numFmtId="4" fontId="45" fillId="145" borderId="70" applyNumberFormat="0" applyProtection="0">
      <alignment horizontal="right" vertical="center"/>
    </xf>
    <xf numFmtId="4" fontId="129" fillId="111" borderId="85" applyNumberFormat="0" applyProtection="0">
      <alignment horizontal="left" vertical="center" indent="1"/>
    </xf>
    <xf numFmtId="0" fontId="12" fillId="94" borderId="70" applyNumberFormat="0" applyProtection="0">
      <alignment horizontal="left" vertical="center" indent="1"/>
    </xf>
    <xf numFmtId="0" fontId="129" fillId="81" borderId="80" applyNumberFormat="0" applyProtection="0">
      <alignment horizontal="left" vertical="top" indent="1"/>
    </xf>
    <xf numFmtId="0" fontId="129" fillId="93" borderId="80" applyNumberFormat="0" applyProtection="0">
      <alignment horizontal="left" vertical="top" indent="1"/>
    </xf>
    <xf numFmtId="4" fontId="45" fillId="143" borderId="90" applyNumberFormat="0" applyProtection="0">
      <alignment horizontal="right" vertical="center"/>
    </xf>
    <xf numFmtId="0" fontId="12" fillId="94" borderId="70" applyNumberFormat="0" applyProtection="0">
      <alignment horizontal="left" vertical="center" indent="1"/>
    </xf>
    <xf numFmtId="4" fontId="12" fillId="93" borderId="86" applyNumberFormat="0" applyProtection="0">
      <alignment horizontal="left" vertical="center" indent="1"/>
    </xf>
    <xf numFmtId="4" fontId="47" fillId="81" borderId="70" applyNumberFormat="0" applyProtection="0">
      <alignment horizontal="right" vertical="center"/>
    </xf>
    <xf numFmtId="0" fontId="12" fillId="94" borderId="70" applyNumberFormat="0" applyProtection="0">
      <alignment horizontal="left" vertical="top" indent="1"/>
    </xf>
    <xf numFmtId="4" fontId="44" fillId="80" borderId="70" applyNumberFormat="0" applyProtection="0">
      <alignment horizontal="left" vertical="center" indent="1"/>
    </xf>
    <xf numFmtId="4" fontId="129" fillId="87" borderId="85" applyNumberFormat="0" applyProtection="0">
      <alignment horizontal="right" vertical="center"/>
    </xf>
    <xf numFmtId="4" fontId="44" fillId="80" borderId="70" applyNumberFormat="0" applyProtection="0">
      <alignment horizontal="left" vertical="center" indent="1"/>
    </xf>
    <xf numFmtId="4" fontId="129" fillId="84" borderId="76" applyNumberFormat="0" applyProtection="0">
      <alignment horizontal="right" vertical="center"/>
    </xf>
    <xf numFmtId="4" fontId="110" fillId="96" borderId="70" applyNumberFormat="0" applyProtection="0">
      <alignment vertical="center"/>
    </xf>
    <xf numFmtId="4" fontId="45" fillId="110" borderId="70" applyNumberFormat="0" applyProtection="0">
      <alignment horizontal="right" vertical="center"/>
    </xf>
    <xf numFmtId="4" fontId="131" fillId="99" borderId="90" applyNumberFormat="0" applyProtection="0">
      <alignment horizontal="left" vertical="center" indent="1"/>
    </xf>
    <xf numFmtId="4" fontId="111" fillId="109" borderId="78" applyNumberFormat="0" applyProtection="0">
      <alignment horizontal="left" vertical="center" indent="1"/>
    </xf>
    <xf numFmtId="0" fontId="129" fillId="92" borderId="70" applyNumberFormat="0" applyProtection="0">
      <alignment horizontal="left" vertical="top" indent="1"/>
    </xf>
    <xf numFmtId="4" fontId="44" fillId="80" borderId="113" applyNumberFormat="0" applyProtection="0">
      <alignment vertical="center"/>
    </xf>
    <xf numFmtId="0" fontId="129" fillId="75" borderId="75" applyNumberFormat="0" applyFont="0" applyAlignment="0" applyProtection="0"/>
    <xf numFmtId="4" fontId="45" fillId="148" borderId="80" applyNumberFormat="0" applyProtection="0">
      <alignment vertical="center"/>
    </xf>
    <xf numFmtId="0" fontId="129" fillId="127" borderId="85" applyNumberFormat="0" applyProtection="0">
      <alignment horizontal="left" vertical="center" indent="1"/>
    </xf>
    <xf numFmtId="4" fontId="47" fillId="92" borderId="90" applyNumberFormat="0" applyProtection="0">
      <alignment horizontal="right" vertical="center"/>
    </xf>
    <xf numFmtId="4" fontId="129" fillId="81" borderId="95" applyNumberFormat="0" applyProtection="0">
      <alignment horizontal="right" vertical="center"/>
    </xf>
    <xf numFmtId="0" fontId="12" fillId="75" borderId="72" applyNumberFormat="0" applyFont="0" applyAlignment="0" applyProtection="0"/>
    <xf numFmtId="4" fontId="110" fillId="96" borderId="70" applyNumberFormat="0" applyProtection="0">
      <alignment vertical="center"/>
    </xf>
    <xf numFmtId="4" fontId="45" fillId="148" borderId="70" applyNumberFormat="0" applyProtection="0">
      <alignment horizontal="right" vertical="center"/>
    </xf>
    <xf numFmtId="4" fontId="47" fillId="81" borderId="70" applyNumberFormat="0" applyProtection="0">
      <alignment horizontal="left" vertical="center" indent="1"/>
    </xf>
    <xf numFmtId="0" fontId="47" fillId="96" borderId="70" applyNumberFormat="0" applyProtection="0">
      <alignment horizontal="left" vertical="top" indent="1"/>
    </xf>
    <xf numFmtId="4" fontId="47" fillId="82" borderId="70" applyNumberFormat="0" applyProtection="0">
      <alignment horizontal="right" vertical="center"/>
    </xf>
    <xf numFmtId="4" fontId="45" fillId="32" borderId="70" applyNumberFormat="0" applyProtection="0">
      <alignment horizontal="left" vertical="center" indent="1"/>
    </xf>
    <xf numFmtId="4" fontId="45" fillId="32" borderId="70" applyNumberFormat="0" applyProtection="0">
      <alignment horizontal="left" vertical="center" indent="1"/>
    </xf>
    <xf numFmtId="4" fontId="47" fillId="81" borderId="70" applyNumberFormat="0" applyProtection="0">
      <alignment horizontal="left" vertical="center" indent="1"/>
    </xf>
    <xf numFmtId="4" fontId="153" fillId="148" borderId="70" applyNumberFormat="0" applyProtection="0">
      <alignment vertical="center"/>
    </xf>
    <xf numFmtId="4" fontId="129" fillId="91" borderId="76" applyNumberFormat="0" applyProtection="0">
      <alignment horizontal="left" vertical="center" indent="1"/>
    </xf>
    <xf numFmtId="0" fontId="12" fillId="93" borderId="70" applyNumberFormat="0" applyProtection="0">
      <alignment horizontal="left" vertical="top" indent="1"/>
    </xf>
    <xf numFmtId="0" fontId="12" fillId="92" borderId="70" applyNumberFormat="0" applyProtection="0">
      <alignment horizontal="left" vertical="center" indent="1"/>
    </xf>
    <xf numFmtId="4" fontId="47" fillId="92" borderId="70" applyNumberFormat="0" applyProtection="0">
      <alignment horizontal="right" vertical="center"/>
    </xf>
    <xf numFmtId="0" fontId="44" fillId="80" borderId="70" applyNumberFormat="0" applyProtection="0">
      <alignment horizontal="left" vertical="top" indent="1"/>
    </xf>
    <xf numFmtId="4" fontId="129" fillId="90" borderId="75" applyNumberFormat="0" applyProtection="0">
      <alignment horizontal="right" vertical="center"/>
    </xf>
    <xf numFmtId="4" fontId="129" fillId="86" borderId="75" applyNumberFormat="0" applyProtection="0">
      <alignment horizontal="right" vertical="center"/>
    </xf>
    <xf numFmtId="0" fontId="129" fillId="94" borderId="126" applyNumberFormat="0" applyProtection="0">
      <alignment horizontal="left" vertical="top" indent="1"/>
    </xf>
    <xf numFmtId="0" fontId="129" fillId="92" borderId="103" applyNumberFormat="0" applyProtection="0">
      <alignment horizontal="left" vertical="top" indent="1"/>
    </xf>
    <xf numFmtId="0" fontId="129" fillId="99" borderId="75" applyNumberFormat="0" applyProtection="0">
      <alignment horizontal="left" vertical="center" indent="1"/>
    </xf>
    <xf numFmtId="4" fontId="129" fillId="90" borderId="75" applyNumberFormat="0" applyProtection="0">
      <alignment horizontal="right" vertical="center"/>
    </xf>
    <xf numFmtId="4" fontId="129" fillId="126" borderId="75" applyNumberFormat="0" applyProtection="0">
      <alignment horizontal="right" vertical="center"/>
    </xf>
    <xf numFmtId="4" fontId="45" fillId="148" borderId="80" applyNumberFormat="0" applyProtection="0">
      <alignment vertical="center"/>
    </xf>
    <xf numFmtId="0" fontId="12" fillId="81" borderId="80" applyNumberFormat="0" applyProtection="0">
      <alignment horizontal="left" vertical="top" indent="1"/>
    </xf>
    <xf numFmtId="0" fontId="12" fillId="94" borderId="70" applyNumberFormat="0" applyProtection="0">
      <alignment horizontal="left" vertical="center" indent="1"/>
    </xf>
    <xf numFmtId="0" fontId="12" fillId="96" borderId="72" applyNumberFormat="0" applyFont="0" applyAlignment="0" applyProtection="0"/>
    <xf numFmtId="4" fontId="47" fillId="81" borderId="70" applyNumberFormat="0" applyProtection="0">
      <alignment horizontal="left" vertical="center" indent="1"/>
    </xf>
    <xf numFmtId="4" fontId="129" fillId="80" borderId="95" applyNumberFormat="0" applyProtection="0">
      <alignment vertical="center"/>
    </xf>
    <xf numFmtId="4" fontId="129" fillId="89" borderId="75" applyNumberFormat="0" applyProtection="0">
      <alignment horizontal="right" vertical="center"/>
    </xf>
    <xf numFmtId="4" fontId="47" fillId="86" borderId="103" applyNumberFormat="0" applyProtection="0">
      <alignment horizontal="right" vertical="center"/>
    </xf>
    <xf numFmtId="4" fontId="138" fillId="24" borderId="85" applyNumberFormat="0" applyProtection="0">
      <alignment horizontal="right" vertical="center"/>
    </xf>
    <xf numFmtId="4" fontId="45" fillId="148" borderId="70" applyNumberFormat="0" applyProtection="0">
      <alignment horizontal="right" vertical="center"/>
    </xf>
    <xf numFmtId="0" fontId="12" fillId="81" borderId="70" applyNumberFormat="0" applyProtection="0">
      <alignment horizontal="left" vertical="center" indent="1"/>
    </xf>
    <xf numFmtId="4" fontId="45" fillId="110" borderId="70" applyNumberFormat="0" applyProtection="0">
      <alignment horizontal="right" vertical="center"/>
    </xf>
    <xf numFmtId="0" fontId="143" fillId="99" borderId="71" applyNumberFormat="0" applyAlignment="0" applyProtection="0"/>
    <xf numFmtId="4" fontId="131" fillId="96" borderId="80" applyNumberFormat="0" applyProtection="0">
      <alignment vertical="center"/>
    </xf>
    <xf numFmtId="4" fontId="111" fillId="109" borderId="78" applyNumberFormat="0" applyProtection="0">
      <alignment horizontal="left" vertical="center" indent="1"/>
    </xf>
    <xf numFmtId="0" fontId="12" fillId="92" borderId="90" applyNumberFormat="0" applyProtection="0">
      <alignment horizontal="left" vertical="top" indent="1"/>
    </xf>
    <xf numFmtId="4" fontId="45" fillId="110" borderId="70" applyNumberFormat="0" applyProtection="0">
      <alignment horizontal="right" vertical="center"/>
    </xf>
    <xf numFmtId="4" fontId="47" fillId="90" borderId="70" applyNumberFormat="0" applyProtection="0">
      <alignment horizontal="right" vertical="center"/>
    </xf>
    <xf numFmtId="4" fontId="110" fillId="92" borderId="70" applyNumberFormat="0" applyProtection="0">
      <alignment horizontal="right" vertical="center"/>
    </xf>
    <xf numFmtId="4" fontId="44" fillId="80" borderId="70" applyNumberFormat="0" applyProtection="0">
      <alignment horizontal="left" vertical="center" indent="1"/>
    </xf>
    <xf numFmtId="4" fontId="154" fillId="148" borderId="70" applyNumberFormat="0" applyProtection="0">
      <alignment horizontal="right" vertical="center"/>
    </xf>
    <xf numFmtId="0" fontId="44" fillId="80" borderId="70" applyNumberFormat="0" applyProtection="0">
      <alignment horizontal="left" vertical="top" indent="1"/>
    </xf>
    <xf numFmtId="4" fontId="152" fillId="32" borderId="70" applyNumberFormat="0" applyProtection="0">
      <alignment vertical="center"/>
    </xf>
    <xf numFmtId="4" fontId="45" fillId="141" borderId="70" applyNumberFormat="0" applyProtection="0">
      <alignment horizontal="right" vertical="center"/>
    </xf>
    <xf numFmtId="4" fontId="45" fillId="145" borderId="80" applyNumberFormat="0" applyProtection="0">
      <alignment horizontal="right" vertical="center"/>
    </xf>
    <xf numFmtId="4" fontId="129" fillId="92" borderId="76" applyNumberFormat="0" applyProtection="0">
      <alignment horizontal="left" vertical="center" indent="1"/>
    </xf>
    <xf numFmtId="4" fontId="47" fillId="81" borderId="70" applyNumberFormat="0" applyProtection="0">
      <alignment horizontal="right" vertical="center"/>
    </xf>
    <xf numFmtId="0" fontId="12" fillId="93" borderId="70" applyNumberFormat="0" applyProtection="0">
      <alignment horizontal="left" vertical="center" indent="1"/>
    </xf>
    <xf numFmtId="4" fontId="45" fillId="142" borderId="80" applyNumberFormat="0" applyProtection="0">
      <alignment horizontal="right" vertical="center"/>
    </xf>
    <xf numFmtId="4" fontId="129" fillId="0" borderId="85" applyNumberFormat="0" applyProtection="0">
      <alignment horizontal="right" vertical="center"/>
    </xf>
    <xf numFmtId="4" fontId="129" fillId="89" borderId="75" applyNumberFormat="0" applyProtection="0">
      <alignment horizontal="right" vertical="center"/>
    </xf>
    <xf numFmtId="0" fontId="47" fillId="81" borderId="80" applyNumberFormat="0" applyProtection="0">
      <alignment horizontal="left" vertical="top" indent="1"/>
    </xf>
    <xf numFmtId="0" fontId="12" fillId="92" borderId="70" applyNumberFormat="0" applyProtection="0">
      <alignment horizontal="left" vertical="top" indent="1"/>
    </xf>
    <xf numFmtId="4" fontId="47" fillId="92" borderId="70" applyNumberFormat="0" applyProtection="0">
      <alignment horizontal="right" vertical="center"/>
    </xf>
    <xf numFmtId="4" fontId="129" fillId="111" borderId="75" applyNumberFormat="0" applyProtection="0">
      <alignment horizontal="left" vertical="center" indent="1"/>
    </xf>
    <xf numFmtId="4" fontId="45" fillId="28" borderId="80" applyNumberFormat="0" applyProtection="0">
      <alignment horizontal="right" vertical="center"/>
    </xf>
    <xf numFmtId="4" fontId="47" fillId="82" borderId="70" applyNumberFormat="0" applyProtection="0">
      <alignment horizontal="right" vertical="center"/>
    </xf>
    <xf numFmtId="0" fontId="12" fillId="94" borderId="70" applyNumberFormat="0" applyProtection="0">
      <alignment horizontal="left" vertical="center" indent="1"/>
    </xf>
    <xf numFmtId="4" fontId="47" fillId="81" borderId="70" applyNumberFormat="0" applyProtection="0">
      <alignment horizontal="left" vertical="center" indent="1"/>
    </xf>
    <xf numFmtId="4" fontId="47" fillId="96" borderId="70" applyNumberFormat="0" applyProtection="0">
      <alignment horizontal="left" vertical="center" indent="1"/>
    </xf>
    <xf numFmtId="0" fontId="12" fillId="94" borderId="70" applyNumberFormat="0" applyProtection="0">
      <alignment horizontal="left" vertical="center" indent="1"/>
    </xf>
    <xf numFmtId="0" fontId="129" fillId="81" borderId="70" applyNumberFormat="0" applyProtection="0">
      <alignment horizontal="left" vertical="top" indent="1"/>
    </xf>
    <xf numFmtId="4" fontId="134" fillId="95" borderId="75" applyNumberFormat="0" applyProtection="0">
      <alignment horizontal="right" vertical="center"/>
    </xf>
    <xf numFmtId="4" fontId="46" fillId="108" borderId="80" applyNumberFormat="0" applyProtection="0">
      <alignment horizontal="left" vertical="center" indent="1"/>
    </xf>
    <xf numFmtId="4" fontId="47" fillId="84" borderId="80" applyNumberFormat="0" applyProtection="0">
      <alignment horizontal="right" vertical="center"/>
    </xf>
    <xf numFmtId="0" fontId="12" fillId="93" borderId="80" applyNumberFormat="0" applyProtection="0">
      <alignment horizontal="left" vertical="top" indent="1"/>
    </xf>
    <xf numFmtId="4" fontId="47" fillId="88" borderId="70" applyNumberFormat="0" applyProtection="0">
      <alignment horizontal="right" vertical="center"/>
    </xf>
    <xf numFmtId="4" fontId="129" fillId="82" borderId="75" applyNumberFormat="0" applyProtection="0">
      <alignment horizontal="right" vertical="center"/>
    </xf>
    <xf numFmtId="4" fontId="47" fillId="87" borderId="80" applyNumberFormat="0" applyProtection="0">
      <alignment horizontal="right" vertical="center"/>
    </xf>
    <xf numFmtId="0" fontId="129" fillId="92" borderId="75" applyNumberFormat="0" applyProtection="0">
      <alignment horizontal="left" vertical="center" indent="1"/>
    </xf>
    <xf numFmtId="0" fontId="12" fillId="94" borderId="70" applyNumberFormat="0" applyProtection="0">
      <alignment horizontal="left" vertical="center" indent="1"/>
    </xf>
    <xf numFmtId="171" fontId="1" fillId="18" borderId="100">
      <alignment vertical="center"/>
    </xf>
    <xf numFmtId="4" fontId="12" fillId="93" borderId="76" applyNumberFormat="0" applyProtection="0">
      <alignment horizontal="left" vertical="center" indent="1"/>
    </xf>
    <xf numFmtId="4" fontId="110" fillId="96" borderId="70" applyNumberFormat="0" applyProtection="0">
      <alignment vertical="center"/>
    </xf>
    <xf numFmtId="4" fontId="112" fillId="92" borderId="70" applyNumberFormat="0" applyProtection="0">
      <alignment horizontal="right" vertical="center"/>
    </xf>
    <xf numFmtId="0" fontId="108" fillId="0" borderId="79" applyNumberFormat="0" applyFill="0" applyAlignment="0" applyProtection="0"/>
    <xf numFmtId="4" fontId="45" fillId="145" borderId="70" applyNumberFormat="0" applyProtection="0">
      <alignment horizontal="right" vertical="center"/>
    </xf>
    <xf numFmtId="4" fontId="45" fillId="141" borderId="103" applyNumberFormat="0" applyProtection="0">
      <alignment horizontal="right" vertical="center"/>
    </xf>
    <xf numFmtId="4" fontId="129" fillId="111" borderId="75" applyNumberFormat="0" applyProtection="0">
      <alignment horizontal="left" vertical="center" indent="1"/>
    </xf>
    <xf numFmtId="4" fontId="45" fillId="143" borderId="70" applyNumberFormat="0" applyProtection="0">
      <alignment horizontal="right" vertical="center"/>
    </xf>
    <xf numFmtId="4" fontId="47" fillId="92" borderId="70" applyNumberFormat="0" applyProtection="0">
      <alignment horizontal="right" vertical="center"/>
    </xf>
    <xf numFmtId="4" fontId="44" fillId="80" borderId="70" applyNumberFormat="0" applyProtection="0">
      <alignment vertical="center"/>
    </xf>
    <xf numFmtId="4" fontId="47" fillId="87" borderId="70" applyNumberFormat="0" applyProtection="0">
      <alignment horizontal="right" vertical="center"/>
    </xf>
    <xf numFmtId="0" fontId="12" fillId="92" borderId="113" applyNumberFormat="0" applyProtection="0">
      <alignment horizontal="left" vertical="top" indent="1"/>
    </xf>
    <xf numFmtId="4" fontId="129" fillId="90" borderId="75" applyNumberFormat="0" applyProtection="0">
      <alignment horizontal="right" vertical="center"/>
    </xf>
    <xf numFmtId="0" fontId="12" fillId="96" borderId="115" applyNumberFormat="0" applyFont="0" applyAlignment="0" applyProtection="0"/>
    <xf numFmtId="4" fontId="45" fillId="148" borderId="70" applyNumberFormat="0" applyProtection="0">
      <alignment vertical="center"/>
    </xf>
    <xf numFmtId="4" fontId="45" fillId="146" borderId="70" applyNumberFormat="0" applyProtection="0">
      <alignment horizontal="right" vertical="center"/>
    </xf>
    <xf numFmtId="4" fontId="45" fillId="142" borderId="70" applyNumberFormat="0" applyProtection="0">
      <alignment horizontal="right" vertical="center"/>
    </xf>
    <xf numFmtId="4" fontId="46" fillId="32" borderId="70" applyNumberFormat="0" applyProtection="0">
      <alignment vertical="center"/>
    </xf>
    <xf numFmtId="0" fontId="131" fillId="96" borderId="90" applyNumberFormat="0" applyProtection="0">
      <alignment horizontal="left" vertical="top" indent="1"/>
    </xf>
    <xf numFmtId="0" fontId="12" fillId="93" borderId="113" applyNumberFormat="0" applyProtection="0">
      <alignment horizontal="left" vertical="center" indent="1"/>
    </xf>
    <xf numFmtId="4" fontId="47" fillId="81" borderId="90" applyNumberFormat="0" applyProtection="0">
      <alignment horizontal="left" vertical="center" indent="1"/>
    </xf>
    <xf numFmtId="4" fontId="47" fillId="81" borderId="70" applyNumberFormat="0" applyProtection="0">
      <alignment horizontal="right" vertical="center"/>
    </xf>
    <xf numFmtId="4" fontId="129" fillId="111" borderId="131" applyNumberFormat="0" applyProtection="0">
      <alignment horizontal="left" vertical="center" indent="1"/>
    </xf>
    <xf numFmtId="0" fontId="129" fillId="92" borderId="95" applyNumberFormat="0" applyProtection="0">
      <alignment horizontal="left" vertical="center" indent="1"/>
    </xf>
    <xf numFmtId="4" fontId="110" fillId="92" borderId="70" applyNumberFormat="0" applyProtection="0">
      <alignment horizontal="right" vertical="center"/>
    </xf>
    <xf numFmtId="4" fontId="47" fillId="90" borderId="70" applyNumberFormat="0" applyProtection="0">
      <alignment horizontal="right" vertical="center"/>
    </xf>
    <xf numFmtId="0" fontId="129" fillId="92" borderId="85" applyNumberFormat="0" applyProtection="0">
      <alignment horizontal="left" vertical="center" indent="1"/>
    </xf>
    <xf numFmtId="4" fontId="131" fillId="99" borderId="70" applyNumberFormat="0" applyProtection="0">
      <alignment horizontal="left" vertical="center" indent="1"/>
    </xf>
    <xf numFmtId="0" fontId="129" fillId="81" borderId="70" applyNumberFormat="0" applyProtection="0">
      <alignment horizontal="left" vertical="top" indent="1"/>
    </xf>
    <xf numFmtId="4" fontId="129" fillId="84" borderId="76" applyNumberFormat="0" applyProtection="0">
      <alignment horizontal="right" vertical="center"/>
    </xf>
    <xf numFmtId="0" fontId="129" fillId="93" borderId="70" applyNumberFormat="0" applyProtection="0">
      <alignment horizontal="left" vertical="top" indent="1"/>
    </xf>
    <xf numFmtId="4" fontId="44" fillId="80" borderId="80" applyNumberFormat="0" applyProtection="0">
      <alignment horizontal="left" vertical="center" indent="1"/>
    </xf>
    <xf numFmtId="0" fontId="129" fillId="94" borderId="85" applyNumberFormat="0" applyProtection="0">
      <alignment horizontal="left" vertical="center" indent="1"/>
    </xf>
    <xf numFmtId="4" fontId="45" fillId="145" borderId="70" applyNumberFormat="0" applyProtection="0">
      <alignment horizontal="right" vertical="center"/>
    </xf>
    <xf numFmtId="0" fontId="12" fillId="93" borderId="90" applyNumberFormat="0" applyProtection="0">
      <alignment horizontal="left" vertical="top" indent="1"/>
    </xf>
    <xf numFmtId="0" fontId="129" fillId="92" borderId="70" applyNumberFormat="0" applyProtection="0">
      <alignment horizontal="left" vertical="top" indent="1"/>
    </xf>
    <xf numFmtId="4" fontId="110" fillId="92" borderId="70" applyNumberFormat="0" applyProtection="0">
      <alignment horizontal="right" vertical="center"/>
    </xf>
    <xf numFmtId="4" fontId="47" fillId="82" borderId="70" applyNumberFormat="0" applyProtection="0">
      <alignment horizontal="right" vertical="center"/>
    </xf>
    <xf numFmtId="0" fontId="117" fillId="106" borderId="71" applyNumberFormat="0" applyAlignment="0" applyProtection="0"/>
    <xf numFmtId="0" fontId="12" fillId="81" borderId="80" applyNumberFormat="0" applyProtection="0">
      <alignment horizontal="left" vertical="center" indent="1"/>
    </xf>
    <xf numFmtId="0" fontId="108" fillId="0" borderId="79" applyNumberFormat="0" applyFill="0" applyAlignment="0" applyProtection="0"/>
    <xf numFmtId="4" fontId="45" fillId="143" borderId="103" applyNumberFormat="0" applyProtection="0">
      <alignment horizontal="right" vertical="center"/>
    </xf>
    <xf numFmtId="4" fontId="47" fillId="81" borderId="70" applyNumberFormat="0" applyProtection="0">
      <alignment horizontal="right" vertical="center"/>
    </xf>
    <xf numFmtId="4" fontId="12" fillId="93" borderId="76" applyNumberFormat="0" applyProtection="0">
      <alignment horizontal="left" vertical="center" indent="1"/>
    </xf>
    <xf numFmtId="4" fontId="44" fillId="80" borderId="103" applyNumberFormat="0" applyProtection="0">
      <alignment horizontal="left" vertical="center" indent="1"/>
    </xf>
    <xf numFmtId="4" fontId="129" fillId="92" borderId="76" applyNumberFormat="0" applyProtection="0">
      <alignment horizontal="left" vertical="center" indent="1"/>
    </xf>
    <xf numFmtId="0" fontId="12" fillId="94" borderId="90" applyNumberFormat="0" applyProtection="0">
      <alignment horizontal="left" vertical="center" indent="1"/>
    </xf>
    <xf numFmtId="0" fontId="12" fillId="81" borderId="70" applyNumberFormat="0" applyProtection="0">
      <alignment horizontal="left" vertical="top" indent="1"/>
    </xf>
    <xf numFmtId="0" fontId="129" fillId="94" borderId="70" applyNumberFormat="0" applyProtection="0">
      <alignment horizontal="left" vertical="top" indent="1"/>
    </xf>
    <xf numFmtId="0" fontId="12" fillId="81" borderId="103" applyNumberFormat="0" applyProtection="0">
      <alignment horizontal="left" vertical="center" indent="1"/>
    </xf>
    <xf numFmtId="4" fontId="45" fillId="98" borderId="70" applyNumberFormat="0" applyProtection="0">
      <alignment horizontal="right" vertical="center"/>
    </xf>
    <xf numFmtId="0" fontId="12" fillId="81" borderId="70" applyNumberFormat="0" applyProtection="0">
      <alignment horizontal="left" vertical="top" indent="1"/>
    </xf>
    <xf numFmtId="4" fontId="129" fillId="85" borderId="85" applyNumberFormat="0" applyProtection="0">
      <alignment horizontal="right" vertical="center"/>
    </xf>
    <xf numFmtId="0" fontId="129" fillId="94" borderId="70" applyNumberFormat="0" applyProtection="0">
      <alignment horizontal="left" vertical="top" indent="1"/>
    </xf>
    <xf numFmtId="0" fontId="143" fillId="99" borderId="81" applyNumberFormat="0" applyAlignment="0" applyProtection="0"/>
    <xf numFmtId="4" fontId="129" fillId="111" borderId="75" applyNumberFormat="0" applyProtection="0">
      <alignment horizontal="left" vertical="center" indent="1"/>
    </xf>
    <xf numFmtId="4" fontId="131" fillId="99" borderId="70" applyNumberFormat="0" applyProtection="0">
      <alignment horizontal="left" vertical="center" indent="1"/>
    </xf>
    <xf numFmtId="4" fontId="129" fillId="81" borderId="75" applyNumberFormat="0" applyProtection="0">
      <alignment horizontal="right" vertical="center"/>
    </xf>
    <xf numFmtId="4" fontId="47" fillId="81" borderId="90" applyNumberFormat="0" applyProtection="0">
      <alignment horizontal="right" vertical="center"/>
    </xf>
    <xf numFmtId="4" fontId="47" fillId="88" borderId="80" applyNumberFormat="0" applyProtection="0">
      <alignment horizontal="right" vertical="center"/>
    </xf>
    <xf numFmtId="0" fontId="12" fillId="92" borderId="70" applyNumberFormat="0" applyProtection="0">
      <alignment horizontal="left" vertical="top" indent="1"/>
    </xf>
    <xf numFmtId="0" fontId="124" fillId="76" borderId="81" applyNumberFormat="0" applyAlignment="0" applyProtection="0"/>
    <xf numFmtId="4" fontId="46" fillId="32" borderId="90" applyNumberFormat="0" applyProtection="0">
      <alignment vertical="center"/>
    </xf>
    <xf numFmtId="0" fontId="129" fillId="92" borderId="75" applyNumberFormat="0" applyProtection="0">
      <alignment horizontal="left" vertical="center" indent="1"/>
    </xf>
    <xf numFmtId="0" fontId="12" fillId="75" borderId="105" applyNumberFormat="0" applyFont="0" applyAlignment="0" applyProtection="0"/>
    <xf numFmtId="4" fontId="129" fillId="89" borderId="85" applyNumberFormat="0" applyProtection="0">
      <alignment horizontal="right" vertical="center"/>
    </xf>
    <xf numFmtId="0" fontId="12" fillId="81" borderId="70" applyNumberFormat="0" applyProtection="0">
      <alignment horizontal="left" vertical="center" indent="1"/>
    </xf>
    <xf numFmtId="4" fontId="45" fillId="98" borderId="80" applyNumberFormat="0" applyProtection="0">
      <alignment horizontal="right" vertical="center"/>
    </xf>
    <xf numFmtId="0" fontId="12" fillId="94" borderId="80" applyNumberFormat="0" applyProtection="0">
      <alignment horizontal="left" vertical="center" indent="1"/>
    </xf>
    <xf numFmtId="0" fontId="129" fillId="75" borderId="75" applyNumberFormat="0" applyFont="0" applyAlignment="0" applyProtection="0"/>
    <xf numFmtId="4" fontId="47" fillId="96" borderId="70" applyNumberFormat="0" applyProtection="0">
      <alignment vertical="center"/>
    </xf>
    <xf numFmtId="4" fontId="45" fillId="28" borderId="70" applyNumberFormat="0" applyProtection="0">
      <alignment horizontal="right" vertical="center"/>
    </xf>
    <xf numFmtId="4" fontId="47" fillId="86" borderId="80" applyNumberFormat="0" applyProtection="0">
      <alignment horizontal="right" vertical="center"/>
    </xf>
    <xf numFmtId="0" fontId="47" fillId="96" borderId="70" applyNumberFormat="0" applyProtection="0">
      <alignment horizontal="left" vertical="top" indent="1"/>
    </xf>
    <xf numFmtId="4" fontId="129" fillId="86" borderId="75" applyNumberFormat="0" applyProtection="0">
      <alignment horizontal="right" vertical="center"/>
    </xf>
    <xf numFmtId="4" fontId="154" fillId="148" borderId="70" applyNumberFormat="0" applyProtection="0">
      <alignment horizontal="right" vertical="center"/>
    </xf>
    <xf numFmtId="4" fontId="12" fillId="93" borderId="76" applyNumberFormat="0" applyProtection="0">
      <alignment horizontal="left" vertical="center" indent="1"/>
    </xf>
    <xf numFmtId="0" fontId="129" fillId="92" borderId="131" applyNumberFormat="0" applyProtection="0">
      <alignment horizontal="left" vertical="center" indent="1"/>
    </xf>
    <xf numFmtId="4" fontId="45" fillId="144" borderId="70" applyNumberFormat="0" applyProtection="0">
      <alignment horizontal="right" vertical="center"/>
    </xf>
    <xf numFmtId="0" fontId="12" fillId="81" borderId="70" applyNumberFormat="0" applyProtection="0">
      <alignment horizontal="left" vertical="center" indent="1"/>
    </xf>
    <xf numFmtId="0" fontId="12" fillId="75" borderId="82" applyNumberFormat="0" applyFont="0" applyAlignment="0" applyProtection="0"/>
    <xf numFmtId="4" fontId="129" fillId="111" borderId="85" applyNumberFormat="0" applyProtection="0">
      <alignment horizontal="left" vertical="center" indent="1"/>
    </xf>
    <xf numFmtId="4" fontId="12" fillId="93" borderId="86" applyNumberFormat="0" applyProtection="0">
      <alignment horizontal="left" vertical="center" indent="1"/>
    </xf>
    <xf numFmtId="4" fontId="45" fillId="143" borderId="70" applyNumberFormat="0" applyProtection="0">
      <alignment horizontal="right" vertical="center"/>
    </xf>
    <xf numFmtId="4" fontId="45" fillId="98" borderId="70" applyNumberFormat="0" applyProtection="0">
      <alignment horizontal="right" vertical="center"/>
    </xf>
    <xf numFmtId="4" fontId="47" fillId="96" borderId="70" applyNumberFormat="0" applyProtection="0">
      <alignment vertical="center"/>
    </xf>
    <xf numFmtId="4" fontId="129" fillId="0" borderId="75" applyNumberFormat="0" applyProtection="0">
      <alignment horizontal="right" vertical="center"/>
    </xf>
    <xf numFmtId="4" fontId="47" fillId="81" borderId="90" applyNumberFormat="0" applyProtection="0">
      <alignment horizontal="left" vertical="center" indent="1"/>
    </xf>
    <xf numFmtId="4" fontId="47" fillId="88" borderId="80" applyNumberFormat="0" applyProtection="0">
      <alignment horizontal="right" vertical="center"/>
    </xf>
    <xf numFmtId="4" fontId="133" fillId="97" borderId="76" applyNumberFormat="0" applyProtection="0">
      <alignment horizontal="left" vertical="center" indent="1"/>
    </xf>
    <xf numFmtId="0" fontId="12" fillId="92" borderId="70" applyNumberFormat="0" applyProtection="0">
      <alignment horizontal="left" vertical="center" indent="1"/>
    </xf>
    <xf numFmtId="4" fontId="129" fillId="81" borderId="76" applyNumberFormat="0" applyProtection="0">
      <alignment horizontal="left" vertical="center" indent="1"/>
    </xf>
    <xf numFmtId="0" fontId="129" fillId="93" borderId="70" applyNumberFormat="0" applyProtection="0">
      <alignment horizontal="left" vertical="top" indent="1"/>
    </xf>
    <xf numFmtId="4" fontId="153" fillId="148" borderId="103" applyNumberFormat="0" applyProtection="0">
      <alignment vertical="center"/>
    </xf>
    <xf numFmtId="0" fontId="12" fillId="81" borderId="103" applyNumberFormat="0" applyProtection="0">
      <alignment horizontal="left" vertical="top" indent="1"/>
    </xf>
    <xf numFmtId="0" fontId="129" fillId="127" borderId="75" applyNumberFormat="0" applyProtection="0">
      <alignment horizontal="left" vertical="center" indent="1"/>
    </xf>
    <xf numFmtId="4" fontId="45" fillId="143" borderId="70" applyNumberFormat="0" applyProtection="0">
      <alignment horizontal="right" vertical="center"/>
    </xf>
    <xf numFmtId="4" fontId="110" fillId="96" borderId="70" applyNumberFormat="0" applyProtection="0">
      <alignment vertical="center"/>
    </xf>
    <xf numFmtId="4" fontId="45" fillId="98" borderId="80" applyNumberFormat="0" applyProtection="0">
      <alignment horizontal="right" vertical="center"/>
    </xf>
    <xf numFmtId="0" fontId="129" fillId="94" borderId="70" applyNumberFormat="0" applyProtection="0">
      <alignment horizontal="left" vertical="top" indent="1"/>
    </xf>
    <xf numFmtId="0" fontId="12" fillId="93" borderId="80" applyNumberFormat="0" applyProtection="0">
      <alignment horizontal="left" vertical="center" indent="1"/>
    </xf>
    <xf numFmtId="0" fontId="12" fillId="75" borderId="92" applyNumberFormat="0" applyFont="0" applyAlignment="0" applyProtection="0"/>
    <xf numFmtId="4" fontId="110" fillId="96" borderId="70" applyNumberFormat="0" applyProtection="0">
      <alignment vertical="center"/>
    </xf>
    <xf numFmtId="0" fontId="117" fillId="106" borderId="71" applyNumberFormat="0" applyAlignment="0" applyProtection="0"/>
    <xf numFmtId="4" fontId="47" fillId="89" borderId="70" applyNumberFormat="0" applyProtection="0">
      <alignment horizontal="right" vertical="center"/>
    </xf>
    <xf numFmtId="4" fontId="134" fillId="95" borderId="75" applyNumberFormat="0" applyProtection="0">
      <alignment horizontal="right" vertical="center"/>
    </xf>
    <xf numFmtId="0" fontId="47" fillId="81" borderId="80" applyNumberFormat="0" applyProtection="0">
      <alignment horizontal="left" vertical="top" indent="1"/>
    </xf>
    <xf numFmtId="4" fontId="109" fillId="80" borderId="70" applyNumberFormat="0" applyProtection="0">
      <alignment vertical="center"/>
    </xf>
    <xf numFmtId="0" fontId="124" fillId="76" borderId="71" applyNumberFormat="0" applyAlignment="0" applyProtection="0"/>
    <xf numFmtId="4" fontId="45" fillId="148" borderId="90" applyNumberFormat="0" applyProtection="0">
      <alignment horizontal="right" vertical="center"/>
    </xf>
    <xf numFmtId="4" fontId="129" fillId="85" borderId="75" applyNumberFormat="0" applyProtection="0">
      <alignment horizontal="right" vertical="center"/>
    </xf>
    <xf numFmtId="4" fontId="46" fillId="108" borderId="78" applyNumberFormat="0" applyProtection="0">
      <alignment horizontal="left" vertical="center" indent="1"/>
    </xf>
    <xf numFmtId="0" fontId="44" fillId="80" borderId="70" applyNumberFormat="0" applyProtection="0">
      <alignment horizontal="left" vertical="top" indent="1"/>
    </xf>
    <xf numFmtId="4" fontId="129" fillId="87" borderId="95" applyNumberFormat="0" applyProtection="0">
      <alignment horizontal="right" vertical="center"/>
    </xf>
    <xf numFmtId="4" fontId="47" fillId="81" borderId="70" applyNumberFormat="0" applyProtection="0">
      <alignment horizontal="right" vertical="center"/>
    </xf>
    <xf numFmtId="0" fontId="129" fillId="75" borderId="75" applyNumberFormat="0" applyFont="0" applyAlignment="0" applyProtection="0"/>
    <xf numFmtId="4" fontId="110" fillId="92" borderId="70" applyNumberFormat="0" applyProtection="0">
      <alignment horizontal="right" vertical="center"/>
    </xf>
    <xf numFmtId="0" fontId="12" fillId="92" borderId="70" applyNumberFormat="0" applyProtection="0">
      <alignment horizontal="left" vertical="center" indent="1"/>
    </xf>
    <xf numFmtId="4" fontId="12" fillId="93" borderId="76" applyNumberFormat="0" applyProtection="0">
      <alignment horizontal="left" vertical="center" indent="1"/>
    </xf>
    <xf numFmtId="0" fontId="44" fillId="80" borderId="70" applyNumberFormat="0" applyProtection="0">
      <alignment horizontal="left" vertical="top" indent="1"/>
    </xf>
    <xf numFmtId="4" fontId="47" fillId="82" borderId="70" applyNumberFormat="0" applyProtection="0">
      <alignment horizontal="right" vertical="center"/>
    </xf>
    <xf numFmtId="0" fontId="12" fillId="92" borderId="70" applyNumberFormat="0" applyProtection="0">
      <alignment horizontal="left" vertical="center" indent="1"/>
    </xf>
    <xf numFmtId="0" fontId="131" fillId="96" borderId="103" applyNumberFormat="0" applyProtection="0">
      <alignment horizontal="left" vertical="top" indent="1"/>
    </xf>
    <xf numFmtId="4" fontId="45" fillId="142" borderId="103" applyNumberFormat="0" applyProtection="0">
      <alignment horizontal="right" vertical="center"/>
    </xf>
    <xf numFmtId="4" fontId="47" fillId="81" borderId="70" applyNumberFormat="0" applyProtection="0">
      <alignment horizontal="right" vertical="center"/>
    </xf>
    <xf numFmtId="4" fontId="45" fillId="143" borderId="70" applyNumberFormat="0" applyProtection="0">
      <alignment horizontal="right" vertical="center"/>
    </xf>
    <xf numFmtId="0" fontId="47" fillId="81" borderId="70" applyNumberFormat="0" applyProtection="0">
      <alignment horizontal="left" vertical="top" indent="1"/>
    </xf>
    <xf numFmtId="0" fontId="12" fillId="92" borderId="70" applyNumberFormat="0" applyProtection="0">
      <alignment horizontal="left" vertical="center" indent="1"/>
    </xf>
    <xf numFmtId="4" fontId="129" fillId="90" borderId="75" applyNumberFormat="0" applyProtection="0">
      <alignment horizontal="right" vertical="center"/>
    </xf>
    <xf numFmtId="0" fontId="12" fillId="81" borderId="80" applyNumberFormat="0" applyProtection="0">
      <alignment horizontal="left" vertical="top" indent="1"/>
    </xf>
    <xf numFmtId="4" fontId="45" fillId="145" borderId="80" applyNumberFormat="0" applyProtection="0">
      <alignment horizontal="right" vertical="center"/>
    </xf>
    <xf numFmtId="0" fontId="12" fillId="94" borderId="70" applyNumberFormat="0" applyProtection="0">
      <alignment horizontal="left" vertical="center" indent="1"/>
    </xf>
    <xf numFmtId="0" fontId="129" fillId="99" borderId="85" applyNumberFormat="0" applyProtection="0">
      <alignment horizontal="left" vertical="center" indent="1"/>
    </xf>
    <xf numFmtId="0" fontId="131" fillId="81" borderId="70" applyNumberFormat="0" applyProtection="0">
      <alignment horizontal="left" vertical="top" indent="1"/>
    </xf>
    <xf numFmtId="4" fontId="44" fillId="80" borderId="70" applyNumberFormat="0" applyProtection="0">
      <alignment horizontal="left" vertical="center" indent="1"/>
    </xf>
    <xf numFmtId="4" fontId="46" fillId="108" borderId="78" applyNumberFormat="0" applyProtection="0">
      <alignment horizontal="left" vertical="center" indent="1"/>
    </xf>
    <xf numFmtId="4" fontId="129" fillId="90" borderId="85" applyNumberFormat="0" applyProtection="0">
      <alignment horizontal="right" vertical="center"/>
    </xf>
    <xf numFmtId="0" fontId="12" fillId="94" borderId="70" applyNumberFormat="0" applyProtection="0">
      <alignment horizontal="left" vertical="top" indent="1"/>
    </xf>
    <xf numFmtId="4" fontId="47" fillId="89" borderId="70" applyNumberFormat="0" applyProtection="0">
      <alignment horizontal="right" vertical="center"/>
    </xf>
    <xf numFmtId="0" fontId="44" fillId="80" borderId="80" applyNumberFormat="0" applyProtection="0">
      <alignment horizontal="left" vertical="top" indent="1"/>
    </xf>
    <xf numFmtId="0" fontId="47" fillId="81" borderId="70" applyNumberFormat="0" applyProtection="0">
      <alignment horizontal="left" vertical="top" indent="1"/>
    </xf>
    <xf numFmtId="0" fontId="149" fillId="99" borderId="71" applyNumberFormat="0" applyAlignment="0" applyProtection="0"/>
    <xf numFmtId="4" fontId="47" fillId="85" borderId="70" applyNumberFormat="0" applyProtection="0">
      <alignment horizontal="right" vertical="center"/>
    </xf>
    <xf numFmtId="4" fontId="112" fillId="92" borderId="70" applyNumberFormat="0" applyProtection="0">
      <alignment horizontal="right" vertical="center"/>
    </xf>
    <xf numFmtId="4" fontId="47" fillId="88" borderId="70" applyNumberFormat="0" applyProtection="0">
      <alignment horizontal="right" vertical="center"/>
    </xf>
    <xf numFmtId="4" fontId="138" fillId="24" borderId="75" applyNumberFormat="0" applyProtection="0">
      <alignment horizontal="right" vertical="center"/>
    </xf>
    <xf numFmtId="4" fontId="12" fillId="93" borderId="76" applyNumberFormat="0" applyProtection="0">
      <alignment horizontal="left" vertical="center" indent="1"/>
    </xf>
    <xf numFmtId="4" fontId="129" fillId="89" borderId="75" applyNumberFormat="0" applyProtection="0">
      <alignment horizontal="right" vertical="center"/>
    </xf>
    <xf numFmtId="0" fontId="44" fillId="80" borderId="70" applyNumberFormat="0" applyProtection="0">
      <alignment horizontal="left" vertical="top" indent="1"/>
    </xf>
    <xf numFmtId="0" fontId="129" fillId="94" borderId="70" applyNumberFormat="0" applyProtection="0">
      <alignment horizontal="left" vertical="top" indent="1"/>
    </xf>
    <xf numFmtId="4" fontId="47" fillId="84" borderId="80" applyNumberFormat="0" applyProtection="0">
      <alignment horizontal="right" vertical="center"/>
    </xf>
    <xf numFmtId="0" fontId="47" fillId="96" borderId="70" applyNumberFormat="0" applyProtection="0">
      <alignment horizontal="left" vertical="top" indent="1"/>
    </xf>
    <xf numFmtId="4" fontId="12" fillId="93" borderId="76" applyNumberFormat="0" applyProtection="0">
      <alignment horizontal="left" vertical="center" indent="1"/>
    </xf>
    <xf numFmtId="4" fontId="44" fillId="80" borderId="90" applyNumberFormat="0" applyProtection="0">
      <alignment vertical="center"/>
    </xf>
    <xf numFmtId="0" fontId="12" fillId="94" borderId="70" applyNumberFormat="0" applyProtection="0">
      <alignment horizontal="left" vertical="center" indent="1"/>
    </xf>
    <xf numFmtId="0" fontId="149" fillId="99" borderId="104" applyNumberFormat="0" applyAlignment="0" applyProtection="0"/>
    <xf numFmtId="0" fontId="129" fillId="75" borderId="75" applyNumberFormat="0" applyFont="0" applyAlignment="0" applyProtection="0"/>
    <xf numFmtId="0" fontId="117" fillId="106" borderId="81" applyNumberFormat="0" applyAlignment="0" applyProtection="0"/>
    <xf numFmtId="0" fontId="149" fillId="99" borderId="81" applyNumberFormat="0" applyAlignment="0" applyProtection="0"/>
    <xf numFmtId="0" fontId="12" fillId="93" borderId="126" applyNumberFormat="0" applyProtection="0">
      <alignment horizontal="left" vertical="top" indent="1"/>
    </xf>
    <xf numFmtId="0" fontId="127" fillId="99" borderId="73" applyNumberFormat="0" applyAlignment="0" applyProtection="0"/>
    <xf numFmtId="4" fontId="111" fillId="109" borderId="78" applyNumberFormat="0" applyProtection="0">
      <alignment horizontal="left" vertical="center" indent="1"/>
    </xf>
    <xf numFmtId="4" fontId="129" fillId="111" borderId="85" applyNumberFormat="0" applyProtection="0">
      <alignment horizontal="left" vertical="center" indent="1"/>
    </xf>
    <xf numFmtId="4" fontId="129" fillId="89" borderId="85" applyNumberFormat="0" applyProtection="0">
      <alignment horizontal="right" vertical="center"/>
    </xf>
    <xf numFmtId="4" fontId="47" fillId="86" borderId="70" applyNumberFormat="0" applyProtection="0">
      <alignment horizontal="right" vertical="center"/>
    </xf>
    <xf numFmtId="4" fontId="129" fillId="85" borderId="85" applyNumberFormat="0" applyProtection="0">
      <alignment horizontal="right" vertical="center"/>
    </xf>
    <xf numFmtId="0" fontId="12" fillId="75" borderId="82" applyNumberFormat="0" applyFont="0" applyAlignment="0" applyProtection="0"/>
    <xf numFmtId="0" fontId="127" fillId="106" borderId="73" applyNumberFormat="0" applyAlignment="0" applyProtection="0"/>
    <xf numFmtId="4" fontId="47" fillId="85" borderId="80" applyNumberFormat="0" applyProtection="0">
      <alignment horizontal="right" vertical="center"/>
    </xf>
    <xf numFmtId="0" fontId="12" fillId="75" borderId="72" applyNumberFormat="0" applyFont="0" applyAlignment="0" applyProtection="0"/>
    <xf numFmtId="4" fontId="129" fillId="82" borderId="75" applyNumberFormat="0" applyProtection="0">
      <alignment horizontal="right" vertical="center"/>
    </xf>
    <xf numFmtId="0" fontId="12" fillId="92" borderId="70" applyNumberFormat="0" applyProtection="0">
      <alignment horizontal="left" vertical="top" indent="1"/>
    </xf>
    <xf numFmtId="4" fontId="47" fillId="87" borderId="80" applyNumberFormat="0" applyProtection="0">
      <alignment horizontal="right" vertical="center"/>
    </xf>
    <xf numFmtId="4" fontId="45" fillId="142" borderId="90" applyNumberFormat="0" applyProtection="0">
      <alignment horizontal="right" vertical="center"/>
    </xf>
    <xf numFmtId="4" fontId="129" fillId="0" borderId="75" applyNumberFormat="0" applyProtection="0">
      <alignment horizontal="right" vertical="center"/>
    </xf>
    <xf numFmtId="0" fontId="12" fillId="93" borderId="70" applyNumberFormat="0" applyProtection="0">
      <alignment horizontal="left" vertical="center" indent="1"/>
    </xf>
    <xf numFmtId="0" fontId="47" fillId="96" borderId="70" applyNumberFormat="0" applyProtection="0">
      <alignment horizontal="left" vertical="top" indent="1"/>
    </xf>
    <xf numFmtId="4" fontId="129" fillId="91" borderId="76" applyNumberFormat="0" applyProtection="0">
      <alignment horizontal="left" vertical="center" indent="1"/>
    </xf>
    <xf numFmtId="4" fontId="44" fillId="80" borderId="80" applyNumberFormat="0" applyProtection="0">
      <alignment horizontal="left" vertical="center" indent="1"/>
    </xf>
    <xf numFmtId="0" fontId="129" fillId="99" borderId="75" applyNumberFormat="0" applyProtection="0">
      <alignment horizontal="left" vertical="center" indent="1"/>
    </xf>
    <xf numFmtId="4" fontId="47" fillId="81" borderId="126" applyNumberFormat="0" applyProtection="0">
      <alignment horizontal="right" vertical="center"/>
    </xf>
    <xf numFmtId="4" fontId="45" fillId="110" borderId="70" applyNumberFormat="0" applyProtection="0">
      <alignment horizontal="right" vertical="center"/>
    </xf>
    <xf numFmtId="4" fontId="47" fillId="90" borderId="70" applyNumberFormat="0" applyProtection="0">
      <alignment horizontal="right" vertical="center"/>
    </xf>
    <xf numFmtId="4" fontId="47" fillId="85" borderId="70" applyNumberFormat="0" applyProtection="0">
      <alignment horizontal="right" vertical="center"/>
    </xf>
    <xf numFmtId="4" fontId="129" fillId="111" borderId="75" applyNumberFormat="0" applyProtection="0">
      <alignment horizontal="left" vertical="center" indent="1"/>
    </xf>
    <xf numFmtId="4" fontId="47" fillId="83" borderId="70" applyNumberFormat="0" applyProtection="0">
      <alignment horizontal="right" vertical="center"/>
    </xf>
    <xf numFmtId="4" fontId="129" fillId="89" borderId="85" applyNumberFormat="0" applyProtection="0">
      <alignment horizontal="right" vertical="center"/>
    </xf>
    <xf numFmtId="0" fontId="47" fillId="81" borderId="80" applyNumberFormat="0" applyProtection="0">
      <alignment horizontal="left" vertical="top" indent="1"/>
    </xf>
    <xf numFmtId="4" fontId="129" fillId="111" borderId="108" applyNumberFormat="0" applyProtection="0">
      <alignment horizontal="left" vertical="center" indent="1"/>
    </xf>
    <xf numFmtId="0" fontId="12" fillId="94" borderId="70" applyNumberFormat="0" applyProtection="0">
      <alignment horizontal="left" vertical="center" indent="1"/>
    </xf>
    <xf numFmtId="0" fontId="12" fillId="94" borderId="70" applyNumberFormat="0" applyProtection="0">
      <alignment horizontal="left" vertical="top" indent="1"/>
    </xf>
    <xf numFmtId="4" fontId="47" fillId="90" borderId="70" applyNumberFormat="0" applyProtection="0">
      <alignment horizontal="right" vertical="center"/>
    </xf>
    <xf numFmtId="0" fontId="124" fillId="76" borderId="71" applyNumberFormat="0" applyAlignment="0" applyProtection="0"/>
    <xf numFmtId="0" fontId="12" fillId="81" borderId="70" applyNumberFormat="0" applyProtection="0">
      <alignment horizontal="left" vertical="center" indent="1"/>
    </xf>
    <xf numFmtId="0" fontId="12" fillId="93" borderId="90" applyNumberFormat="0" applyProtection="0">
      <alignment horizontal="left" vertical="top" indent="1"/>
    </xf>
    <xf numFmtId="4" fontId="129" fillId="80" borderId="85" applyNumberFormat="0" applyProtection="0">
      <alignment vertical="center"/>
    </xf>
    <xf numFmtId="0" fontId="12" fillId="92" borderId="70" applyNumberFormat="0" applyProtection="0">
      <alignment horizontal="left" vertical="top" indent="1"/>
    </xf>
    <xf numFmtId="4" fontId="47" fillId="87" borderId="126" applyNumberFormat="0" applyProtection="0">
      <alignment horizontal="right" vertical="center"/>
    </xf>
    <xf numFmtId="4" fontId="129" fillId="90" borderId="75" applyNumberFormat="0" applyProtection="0">
      <alignment horizontal="right" vertical="center"/>
    </xf>
    <xf numFmtId="4" fontId="129" fillId="90" borderId="85" applyNumberFormat="0" applyProtection="0">
      <alignment horizontal="right" vertical="center"/>
    </xf>
    <xf numFmtId="4" fontId="153" fillId="148" borderId="70" applyNumberFormat="0" applyProtection="0">
      <alignment horizontal="right" vertical="center"/>
    </xf>
    <xf numFmtId="4" fontId="152" fillId="32" borderId="70" applyNumberFormat="0" applyProtection="0">
      <alignment vertical="center"/>
    </xf>
    <xf numFmtId="4" fontId="45" fillId="110" borderId="70" applyNumberFormat="0" applyProtection="0">
      <alignment horizontal="right" vertical="center"/>
    </xf>
    <xf numFmtId="4" fontId="47" fillId="96" borderId="70" applyNumberFormat="0" applyProtection="0">
      <alignment horizontal="left" vertical="center" indent="1"/>
    </xf>
    <xf numFmtId="0" fontId="12" fillId="81" borderId="70" applyNumberFormat="0" applyProtection="0">
      <alignment horizontal="left" vertical="top" indent="1"/>
    </xf>
    <xf numFmtId="4" fontId="47" fillId="86" borderId="70" applyNumberFormat="0" applyProtection="0">
      <alignment horizontal="right" vertical="center"/>
    </xf>
    <xf numFmtId="0" fontId="12" fillId="81" borderId="70" applyNumberFormat="0" applyProtection="0">
      <alignment horizontal="left" vertical="center" indent="1"/>
    </xf>
    <xf numFmtId="4" fontId="129" fillId="81" borderId="109" applyNumberFormat="0" applyProtection="0">
      <alignment horizontal="left" vertical="center" indent="1"/>
    </xf>
    <xf numFmtId="0" fontId="12" fillId="96" borderId="105" applyNumberFormat="0" applyFont="0" applyAlignment="0" applyProtection="0"/>
    <xf numFmtId="4" fontId="129" fillId="84" borderId="76" applyNumberFormat="0" applyProtection="0">
      <alignment horizontal="right" vertical="center"/>
    </xf>
    <xf numFmtId="0" fontId="47" fillId="81" borderId="80" applyNumberFormat="0" applyProtection="0">
      <alignment horizontal="left" vertical="top" indent="1"/>
    </xf>
    <xf numFmtId="0" fontId="12" fillId="93" borderId="70" applyNumberFormat="0" applyProtection="0">
      <alignment horizontal="left" vertical="center" indent="1"/>
    </xf>
    <xf numFmtId="0" fontId="129" fillId="94" borderId="108" applyNumberFormat="0" applyProtection="0">
      <alignment horizontal="left" vertical="center" indent="1"/>
    </xf>
    <xf numFmtId="0" fontId="12" fillId="92" borderId="70" applyNumberFormat="0" applyProtection="0">
      <alignment horizontal="left" vertical="top" indent="1"/>
    </xf>
    <xf numFmtId="0" fontId="149" fillId="99" borderId="71" applyNumberFormat="0" applyAlignment="0" applyProtection="0"/>
    <xf numFmtId="4" fontId="45" fillId="108" borderId="80" applyNumberFormat="0" applyProtection="0">
      <alignment horizontal="right" vertical="center"/>
    </xf>
    <xf numFmtId="0" fontId="12" fillId="93" borderId="103" applyNumberFormat="0" applyProtection="0">
      <alignment horizontal="left" vertical="center" indent="1"/>
    </xf>
    <xf numFmtId="4" fontId="47" fillId="82" borderId="90" applyNumberFormat="0" applyProtection="0">
      <alignment horizontal="right" vertical="center"/>
    </xf>
    <xf numFmtId="0" fontId="129" fillId="94" borderId="80" applyNumberFormat="0" applyProtection="0">
      <alignment horizontal="left" vertical="top" indent="1"/>
    </xf>
    <xf numFmtId="0" fontId="129" fillId="92" borderId="80" applyNumberFormat="0" applyProtection="0">
      <alignment horizontal="left" vertical="top" indent="1"/>
    </xf>
    <xf numFmtId="4" fontId="47" fillId="90" borderId="70" applyNumberFormat="0" applyProtection="0">
      <alignment horizontal="right" vertical="center"/>
    </xf>
    <xf numFmtId="0" fontId="143" fillId="99" borderId="104" applyNumberFormat="0" applyAlignment="0" applyProtection="0"/>
    <xf numFmtId="0" fontId="129" fillId="127" borderId="75" applyNumberFormat="0" applyProtection="0">
      <alignment horizontal="left" vertical="center" indent="1"/>
    </xf>
    <xf numFmtId="4" fontId="133" fillId="97" borderId="76" applyNumberFormat="0" applyProtection="0">
      <alignment horizontal="left" vertical="center" indent="1"/>
    </xf>
    <xf numFmtId="0" fontId="117" fillId="106" borderId="91" applyNumberFormat="0" applyAlignment="0" applyProtection="0"/>
    <xf numFmtId="4" fontId="129" fillId="87" borderId="75" applyNumberFormat="0" applyProtection="0">
      <alignment horizontal="right" vertical="center"/>
    </xf>
    <xf numFmtId="4" fontId="131" fillId="96" borderId="126" applyNumberFormat="0" applyProtection="0">
      <alignment vertical="center"/>
    </xf>
    <xf numFmtId="4" fontId="44" fillId="80" borderId="70" applyNumberFormat="0" applyProtection="0">
      <alignment horizontal="left" vertical="center" indent="1"/>
    </xf>
    <xf numFmtId="0" fontId="12" fillId="75" borderId="72" applyNumberFormat="0" applyFont="0" applyAlignment="0" applyProtection="0"/>
    <xf numFmtId="4" fontId="138" fillId="32" borderId="75" applyNumberFormat="0" applyProtection="0">
      <alignment vertical="center"/>
    </xf>
    <xf numFmtId="4" fontId="129" fillId="81" borderId="75" applyNumberFormat="0" applyProtection="0">
      <alignment horizontal="right" vertical="center"/>
    </xf>
    <xf numFmtId="4" fontId="47" fillId="90" borderId="90" applyNumberFormat="0" applyProtection="0">
      <alignment horizontal="right" vertical="center"/>
    </xf>
    <xf numFmtId="4" fontId="109" fillId="80" borderId="80" applyNumberFormat="0" applyProtection="0">
      <alignment vertical="center"/>
    </xf>
    <xf numFmtId="4" fontId="47" fillId="81" borderId="103" applyNumberFormat="0" applyProtection="0">
      <alignment horizontal="left" vertical="center" indent="1"/>
    </xf>
    <xf numFmtId="0" fontId="12" fillId="81" borderId="70" applyNumberFormat="0" applyProtection="0">
      <alignment horizontal="left" vertical="top" indent="1"/>
    </xf>
    <xf numFmtId="4" fontId="129" fillId="111" borderId="75" applyNumberFormat="0" applyProtection="0">
      <alignment horizontal="left" vertical="center" indent="1"/>
    </xf>
    <xf numFmtId="0" fontId="12" fillId="92" borderId="70" applyNumberFormat="0" applyProtection="0">
      <alignment horizontal="left" vertical="center" indent="1"/>
    </xf>
    <xf numFmtId="0" fontId="12" fillId="92" borderId="80" applyNumberFormat="0" applyProtection="0">
      <alignment horizontal="left" vertical="top" indent="1"/>
    </xf>
    <xf numFmtId="4" fontId="154" fillId="148" borderId="80" applyNumberFormat="0" applyProtection="0">
      <alignment horizontal="right" vertical="center"/>
    </xf>
    <xf numFmtId="0" fontId="117" fillId="106" borderId="71" applyNumberFormat="0" applyAlignment="0" applyProtection="0"/>
    <xf numFmtId="4" fontId="109" fillId="80" borderId="90" applyNumberFormat="0" applyProtection="0">
      <alignment vertical="center"/>
    </xf>
    <xf numFmtId="4" fontId="129" fillId="81" borderId="76" applyNumberFormat="0" applyProtection="0">
      <alignment horizontal="left" vertical="center" indent="1"/>
    </xf>
    <xf numFmtId="0" fontId="143" fillId="99" borderId="71" applyNumberFormat="0" applyAlignment="0" applyProtection="0"/>
    <xf numFmtId="4" fontId="47" fillId="82" borderId="70" applyNumberFormat="0" applyProtection="0">
      <alignment horizontal="right" vertical="center"/>
    </xf>
    <xf numFmtId="4" fontId="47" fillId="85" borderId="70" applyNumberFormat="0" applyProtection="0">
      <alignment horizontal="right" vertical="center"/>
    </xf>
    <xf numFmtId="0" fontId="49" fillId="93" borderId="77" applyBorder="0"/>
    <xf numFmtId="4" fontId="129" fillId="89" borderId="85" applyNumberFormat="0" applyProtection="0">
      <alignment horizontal="right" vertical="center"/>
    </xf>
    <xf numFmtId="4" fontId="46" fillId="108" borderId="78" applyNumberFormat="0" applyProtection="0">
      <alignment horizontal="left" vertical="center" indent="1"/>
    </xf>
    <xf numFmtId="4" fontId="45" fillId="142" borderId="70" applyNumberFormat="0" applyProtection="0">
      <alignment horizontal="right" vertical="center"/>
    </xf>
    <xf numFmtId="4" fontId="47" fillId="81" borderId="70" applyNumberFormat="0" applyProtection="0">
      <alignment horizontal="left" vertical="center" indent="1"/>
    </xf>
    <xf numFmtId="0" fontId="12" fillId="93" borderId="80" applyNumberFormat="0" applyProtection="0">
      <alignment horizontal="left" vertical="top" indent="1"/>
    </xf>
    <xf numFmtId="0" fontId="12" fillId="92" borderId="70" applyNumberFormat="0" applyProtection="0">
      <alignment horizontal="left" vertical="top" indent="1"/>
    </xf>
    <xf numFmtId="0" fontId="12" fillId="75" borderId="72" applyNumberFormat="0" applyFont="0" applyAlignment="0" applyProtection="0"/>
    <xf numFmtId="4" fontId="45" fillId="28" borderId="70" applyNumberFormat="0" applyProtection="0">
      <alignment horizontal="right" vertical="center"/>
    </xf>
    <xf numFmtId="4" fontId="47" fillId="84" borderId="90" applyNumberFormat="0" applyProtection="0">
      <alignment horizontal="right" vertical="center"/>
    </xf>
    <xf numFmtId="4" fontId="47" fillId="88" borderId="70" applyNumberFormat="0" applyProtection="0">
      <alignment horizontal="right" vertical="center"/>
    </xf>
    <xf numFmtId="4" fontId="129" fillId="82" borderId="95" applyNumberFormat="0" applyProtection="0">
      <alignment horizontal="right" vertical="center"/>
    </xf>
    <xf numFmtId="0" fontId="12" fillId="93" borderId="70" applyNumberFormat="0" applyProtection="0">
      <alignment horizontal="left" vertical="center" indent="1"/>
    </xf>
    <xf numFmtId="0" fontId="117" fillId="106" borderId="91" applyNumberFormat="0" applyAlignment="0" applyProtection="0"/>
    <xf numFmtId="4" fontId="47" fillId="92" borderId="70" applyNumberFormat="0" applyProtection="0">
      <alignment horizontal="right" vertical="center"/>
    </xf>
    <xf numFmtId="4" fontId="45" fillId="142" borderId="70" applyNumberFormat="0" applyProtection="0">
      <alignment horizontal="right" vertical="center"/>
    </xf>
    <xf numFmtId="0" fontId="127" fillId="106" borderId="116" applyNumberFormat="0" applyAlignment="0" applyProtection="0"/>
    <xf numFmtId="4" fontId="45" fillId="146" borderId="70" applyNumberFormat="0" applyProtection="0">
      <alignment horizontal="right" vertical="center"/>
    </xf>
    <xf numFmtId="0" fontId="108" fillId="0" borderId="74" applyNumberFormat="0" applyFill="0" applyAlignment="0" applyProtection="0"/>
    <xf numFmtId="4" fontId="47" fillId="85" borderId="70" applyNumberFormat="0" applyProtection="0">
      <alignment horizontal="right" vertical="center"/>
    </xf>
    <xf numFmtId="4" fontId="47" fillId="87" borderId="70" applyNumberFormat="0" applyProtection="0">
      <alignment horizontal="right" vertical="center"/>
    </xf>
    <xf numFmtId="4" fontId="47" fillId="96" borderId="70" applyNumberFormat="0" applyProtection="0">
      <alignment horizontal="left" vertical="center" indent="1"/>
    </xf>
    <xf numFmtId="0" fontId="12" fillId="92" borderId="70" applyNumberFormat="0" applyProtection="0">
      <alignment horizontal="left" vertical="top" indent="1"/>
    </xf>
    <xf numFmtId="4" fontId="152" fillId="32" borderId="90" applyNumberFormat="0" applyProtection="0">
      <alignment vertical="center"/>
    </xf>
    <xf numFmtId="4" fontId="47" fillId="90" borderId="113" applyNumberFormat="0" applyProtection="0">
      <alignment horizontal="right" vertical="center"/>
    </xf>
    <xf numFmtId="4" fontId="44" fillId="80" borderId="80" applyNumberFormat="0" applyProtection="0">
      <alignment vertical="center"/>
    </xf>
    <xf numFmtId="4" fontId="129" fillId="88" borderId="108" applyNumberFormat="0" applyProtection="0">
      <alignment horizontal="right" vertical="center"/>
    </xf>
    <xf numFmtId="4" fontId="45" fillId="32" borderId="70" applyNumberFormat="0" applyProtection="0">
      <alignment horizontal="left" vertical="center" indent="1"/>
    </xf>
    <xf numFmtId="4" fontId="45" fillId="144" borderId="70" applyNumberFormat="0" applyProtection="0">
      <alignment horizontal="right" vertical="center"/>
    </xf>
    <xf numFmtId="4" fontId="45" fillId="142" borderId="70" applyNumberFormat="0" applyProtection="0">
      <alignment horizontal="right" vertical="center"/>
    </xf>
    <xf numFmtId="4" fontId="45" fillId="28" borderId="70" applyNumberFormat="0" applyProtection="0">
      <alignment horizontal="right" vertical="center"/>
    </xf>
    <xf numFmtId="4" fontId="129" fillId="84" borderId="76" applyNumberFormat="0" applyProtection="0">
      <alignment horizontal="right" vertical="center"/>
    </xf>
    <xf numFmtId="4" fontId="47" fillId="83" borderId="70" applyNumberFormat="0" applyProtection="0">
      <alignment horizontal="right" vertical="center"/>
    </xf>
    <xf numFmtId="0" fontId="12" fillId="92" borderId="70" applyNumberFormat="0" applyProtection="0">
      <alignment horizontal="left" vertical="center" indent="1"/>
    </xf>
    <xf numFmtId="4" fontId="45" fillId="32" borderId="70" applyNumberFormat="0" applyProtection="0">
      <alignment horizontal="left" vertical="center" indent="1"/>
    </xf>
    <xf numFmtId="0" fontId="12" fillId="81" borderId="103" applyNumberFormat="0" applyProtection="0">
      <alignment horizontal="left" vertical="top" indent="1"/>
    </xf>
    <xf numFmtId="4" fontId="47" fillId="96" borderId="80" applyNumberFormat="0" applyProtection="0">
      <alignment horizontal="left" vertical="center" indent="1"/>
    </xf>
    <xf numFmtId="0" fontId="12" fillId="75" borderId="72" applyNumberFormat="0" applyFont="0" applyAlignment="0" applyProtection="0"/>
    <xf numFmtId="0" fontId="127" fillId="123" borderId="73" applyNumberFormat="0" applyAlignment="0" applyProtection="0"/>
    <xf numFmtId="4" fontId="129" fillId="84" borderId="109" applyNumberFormat="0" applyProtection="0">
      <alignment horizontal="right" vertical="center"/>
    </xf>
    <xf numFmtId="0" fontId="49" fillId="93" borderId="77" applyBorder="0"/>
    <xf numFmtId="0" fontId="47" fillId="96" borderId="70" applyNumberFormat="0" applyProtection="0">
      <alignment horizontal="left" vertical="top" indent="1"/>
    </xf>
    <xf numFmtId="0" fontId="44" fillId="80" borderId="70" applyNumberFormat="0" applyProtection="0">
      <alignment horizontal="left" vertical="top" indent="1"/>
    </xf>
    <xf numFmtId="4" fontId="47" fillId="96" borderId="70" applyNumberFormat="0" applyProtection="0">
      <alignment vertical="center"/>
    </xf>
    <xf numFmtId="0" fontId="12" fillId="94" borderId="70" applyNumberFormat="0" applyProtection="0">
      <alignment horizontal="left" vertical="center" indent="1"/>
    </xf>
    <xf numFmtId="0" fontId="149" fillId="99" borderId="71" applyNumberFormat="0" applyAlignment="0" applyProtection="0"/>
    <xf numFmtId="4" fontId="45" fillId="145" borderId="70" applyNumberFormat="0" applyProtection="0">
      <alignment horizontal="right" vertical="center"/>
    </xf>
    <xf numFmtId="4" fontId="129" fillId="111" borderId="75" applyNumberFormat="0" applyProtection="0">
      <alignment horizontal="left" vertical="center" indent="1"/>
    </xf>
    <xf numFmtId="4" fontId="47" fillId="83" borderId="70" applyNumberFormat="0" applyProtection="0">
      <alignment horizontal="right" vertical="center"/>
    </xf>
    <xf numFmtId="4" fontId="129" fillId="92" borderId="86" applyNumberFormat="0" applyProtection="0">
      <alignment horizontal="left" vertical="center" indent="1"/>
    </xf>
    <xf numFmtId="4" fontId="129" fillId="86" borderId="85" applyNumberFormat="0" applyProtection="0">
      <alignment horizontal="right" vertical="center"/>
    </xf>
    <xf numFmtId="4" fontId="47" fillId="81" borderId="70" applyNumberFormat="0" applyProtection="0">
      <alignment horizontal="left" vertical="center" indent="1"/>
    </xf>
    <xf numFmtId="4" fontId="44" fillId="80" borderId="70" applyNumberFormat="0" applyProtection="0">
      <alignment horizontal="left" vertical="center" indent="1"/>
    </xf>
    <xf numFmtId="4" fontId="45" fillId="142" borderId="80" applyNumberFormat="0" applyProtection="0">
      <alignment horizontal="right" vertical="center"/>
    </xf>
    <xf numFmtId="4" fontId="12" fillId="93" borderId="76" applyNumberFormat="0" applyProtection="0">
      <alignment horizontal="left" vertical="center" indent="1"/>
    </xf>
    <xf numFmtId="4" fontId="47" fillId="81" borderId="70" applyNumberFormat="0" applyProtection="0">
      <alignment horizontal="right" vertical="center"/>
    </xf>
    <xf numFmtId="4" fontId="45" fillId="145" borderId="103" applyNumberFormat="0" applyProtection="0">
      <alignment horizontal="right" vertical="center"/>
    </xf>
    <xf numFmtId="0" fontId="12" fillId="94" borderId="80" applyNumberFormat="0" applyProtection="0">
      <alignment horizontal="left" vertical="top" indent="1"/>
    </xf>
    <xf numFmtId="4" fontId="129" fillId="84" borderId="76" applyNumberFormat="0" applyProtection="0">
      <alignment horizontal="right" vertical="center"/>
    </xf>
    <xf numFmtId="4" fontId="47" fillId="84" borderId="70" applyNumberFormat="0" applyProtection="0">
      <alignment horizontal="right" vertical="center"/>
    </xf>
    <xf numFmtId="4" fontId="153" fillId="148" borderId="70" applyNumberFormat="0" applyProtection="0">
      <alignment vertical="center"/>
    </xf>
    <xf numFmtId="4" fontId="45" fillId="141" borderId="70" applyNumberFormat="0" applyProtection="0">
      <alignment horizontal="right" vertical="center"/>
    </xf>
    <xf numFmtId="0" fontId="12" fillId="75" borderId="92" applyNumberFormat="0" applyFont="0" applyAlignment="0" applyProtection="0"/>
    <xf numFmtId="0" fontId="108" fillId="0" borderId="79" applyNumberFormat="0" applyFill="0" applyAlignment="0" applyProtection="0"/>
    <xf numFmtId="0" fontId="12" fillId="93" borderId="70" applyNumberFormat="0" applyProtection="0">
      <alignment horizontal="left" vertical="top" indent="1"/>
    </xf>
    <xf numFmtId="4" fontId="110" fillId="92" borderId="70" applyNumberFormat="0" applyProtection="0">
      <alignment horizontal="right" vertical="center"/>
    </xf>
    <xf numFmtId="4" fontId="47" fillId="84" borderId="80" applyNumberFormat="0" applyProtection="0">
      <alignment horizontal="right" vertical="center"/>
    </xf>
    <xf numFmtId="4" fontId="47" fillId="92" borderId="70" applyNumberFormat="0" applyProtection="0">
      <alignment horizontal="right" vertical="center"/>
    </xf>
    <xf numFmtId="0" fontId="47" fillId="81" borderId="70" applyNumberFormat="0" applyProtection="0">
      <alignment horizontal="left" vertical="top" indent="1"/>
    </xf>
    <xf numFmtId="4" fontId="47" fillId="82" borderId="70" applyNumberFormat="0" applyProtection="0">
      <alignment horizontal="right" vertical="center"/>
    </xf>
    <xf numFmtId="4" fontId="47" fillId="88" borderId="70" applyNumberFormat="0" applyProtection="0">
      <alignment horizontal="right" vertical="center"/>
    </xf>
    <xf numFmtId="4" fontId="129" fillId="80" borderId="75" applyNumberFormat="0" applyProtection="0">
      <alignment vertical="center"/>
    </xf>
    <xf numFmtId="0" fontId="12" fillId="92" borderId="80" applyNumberFormat="0" applyProtection="0">
      <alignment horizontal="left" vertical="top" indent="1"/>
    </xf>
    <xf numFmtId="0" fontId="127" fillId="123" borderId="73" applyNumberFormat="0" applyAlignment="0" applyProtection="0"/>
    <xf numFmtId="4" fontId="110" fillId="92" borderId="70" applyNumberFormat="0" applyProtection="0">
      <alignment horizontal="right" vertical="center"/>
    </xf>
    <xf numFmtId="4" fontId="47" fillId="92" borderId="70" applyNumberFormat="0" applyProtection="0">
      <alignment horizontal="right" vertical="center"/>
    </xf>
    <xf numFmtId="0" fontId="129" fillId="94" borderId="75" applyNumberFormat="0" applyProtection="0">
      <alignment horizontal="left" vertical="center" indent="1"/>
    </xf>
    <xf numFmtId="4" fontId="47" fillId="85" borderId="70" applyNumberFormat="0" applyProtection="0">
      <alignment horizontal="right" vertical="center"/>
    </xf>
    <xf numFmtId="4" fontId="129" fillId="88" borderId="75" applyNumberFormat="0" applyProtection="0">
      <alignment horizontal="right" vertical="center"/>
    </xf>
    <xf numFmtId="4" fontId="45" fillId="145" borderId="70" applyNumberFormat="0" applyProtection="0">
      <alignment horizontal="right" vertical="center"/>
    </xf>
    <xf numFmtId="4" fontId="47" fillId="81" borderId="70" applyNumberFormat="0" applyProtection="0">
      <alignment horizontal="right" vertical="center"/>
    </xf>
    <xf numFmtId="4" fontId="129" fillId="89" borderId="95" applyNumberFormat="0" applyProtection="0">
      <alignment horizontal="right" vertical="center"/>
    </xf>
    <xf numFmtId="0" fontId="44" fillId="80" borderId="70" applyNumberFormat="0" applyProtection="0">
      <alignment horizontal="left" vertical="top" indent="1"/>
    </xf>
    <xf numFmtId="4" fontId="47" fillId="81" borderId="80" applyNumberFormat="0" applyProtection="0">
      <alignment horizontal="left" vertical="center" indent="1"/>
    </xf>
    <xf numFmtId="4" fontId="45" fillId="108" borderId="80" applyNumberFormat="0" applyProtection="0">
      <alignment horizontal="right" vertical="center"/>
    </xf>
    <xf numFmtId="0" fontId="124" fillId="76" borderId="71" applyNumberFormat="0" applyAlignment="0" applyProtection="0"/>
    <xf numFmtId="0" fontId="129" fillId="92" borderId="75" applyNumberFormat="0" applyProtection="0">
      <alignment horizontal="left" vertical="center" indent="1"/>
    </xf>
    <xf numFmtId="0" fontId="12" fillId="81" borderId="113" applyNumberFormat="0" applyProtection="0">
      <alignment horizontal="left" vertical="center" indent="1"/>
    </xf>
    <xf numFmtId="4" fontId="129" fillId="126" borderId="75" applyNumberFormat="0" applyProtection="0">
      <alignment horizontal="right" vertical="center"/>
    </xf>
    <xf numFmtId="4" fontId="45" fillId="98" borderId="70" applyNumberFormat="0" applyProtection="0">
      <alignment horizontal="right" vertical="center"/>
    </xf>
    <xf numFmtId="0" fontId="44" fillId="80" borderId="70" applyNumberFormat="0" applyProtection="0">
      <alignment horizontal="left" vertical="top" indent="1"/>
    </xf>
    <xf numFmtId="0" fontId="117" fillId="106" borderId="71" applyNumberFormat="0" applyAlignment="0" applyProtection="0"/>
    <xf numFmtId="4" fontId="129" fillId="84" borderId="76" applyNumberFormat="0" applyProtection="0">
      <alignment horizontal="right" vertical="center"/>
    </xf>
    <xf numFmtId="0" fontId="12" fillId="92" borderId="70" applyNumberFormat="0" applyProtection="0">
      <alignment horizontal="left" vertical="center" indent="1"/>
    </xf>
    <xf numFmtId="4" fontId="129" fillId="87" borderId="75" applyNumberFormat="0" applyProtection="0">
      <alignment horizontal="right" vertical="center"/>
    </xf>
    <xf numFmtId="4" fontId="45" fillId="98" borderId="70" applyNumberFormat="0" applyProtection="0">
      <alignment horizontal="right" vertical="center"/>
    </xf>
    <xf numFmtId="4" fontId="47" fillId="92" borderId="70" applyNumberFormat="0" applyProtection="0">
      <alignment horizontal="right" vertical="center"/>
    </xf>
    <xf numFmtId="4" fontId="44" fillId="80" borderId="70" applyNumberFormat="0" applyProtection="0">
      <alignment horizontal="left" vertical="center" indent="1"/>
    </xf>
    <xf numFmtId="0" fontId="136" fillId="123" borderId="75" applyNumberFormat="0" applyAlignment="0" applyProtection="0"/>
    <xf numFmtId="4" fontId="129" fillId="82" borderId="95" applyNumberFormat="0" applyProtection="0">
      <alignment horizontal="right" vertical="center"/>
    </xf>
    <xf numFmtId="4" fontId="129" fillId="32" borderId="85" applyNumberFormat="0" applyProtection="0">
      <alignment horizontal="left" vertical="center" indent="1"/>
    </xf>
    <xf numFmtId="4" fontId="152" fillId="32" borderId="70" applyNumberFormat="0" applyProtection="0">
      <alignment vertical="center"/>
    </xf>
    <xf numFmtId="4" fontId="46" fillId="108" borderId="78" applyNumberFormat="0" applyProtection="0">
      <alignment horizontal="left" vertical="center" indent="1"/>
    </xf>
    <xf numFmtId="4" fontId="138" fillId="24" borderId="75" applyNumberFormat="0" applyProtection="0">
      <alignment horizontal="right" vertical="center"/>
    </xf>
    <xf numFmtId="4" fontId="47" fillId="86" borderId="70" applyNumberFormat="0" applyProtection="0">
      <alignment horizontal="right" vertical="center"/>
    </xf>
    <xf numFmtId="0" fontId="12" fillId="81" borderId="70" applyNumberFormat="0" applyProtection="0">
      <alignment horizontal="left" vertical="center" indent="1"/>
    </xf>
    <xf numFmtId="4" fontId="129" fillId="85" borderId="85" applyNumberFormat="0" applyProtection="0">
      <alignment horizontal="right" vertical="center"/>
    </xf>
    <xf numFmtId="4" fontId="45" fillId="144" borderId="70" applyNumberFormat="0" applyProtection="0">
      <alignment horizontal="right" vertical="center"/>
    </xf>
    <xf numFmtId="4" fontId="47" fillId="88" borderId="80" applyNumberFormat="0" applyProtection="0">
      <alignment horizontal="right" vertical="center"/>
    </xf>
    <xf numFmtId="4" fontId="44" fillId="80" borderId="90" applyNumberFormat="0" applyProtection="0">
      <alignment vertical="center"/>
    </xf>
    <xf numFmtId="4" fontId="129" fillId="111" borderId="75" applyNumberFormat="0" applyProtection="0">
      <alignment horizontal="left" vertical="center" indent="1"/>
    </xf>
    <xf numFmtId="0" fontId="12" fillId="81" borderId="70" applyNumberFormat="0" applyProtection="0">
      <alignment horizontal="left" vertical="center" indent="1"/>
    </xf>
    <xf numFmtId="4" fontId="45" fillId="141" borderId="70" applyNumberFormat="0" applyProtection="0">
      <alignment horizontal="right" vertical="center"/>
    </xf>
    <xf numFmtId="4" fontId="129" fillId="111" borderId="75" applyNumberFormat="0" applyProtection="0">
      <alignment horizontal="left" vertical="center" indent="1"/>
    </xf>
    <xf numFmtId="4" fontId="47" fillId="84" borderId="70" applyNumberFormat="0" applyProtection="0">
      <alignment horizontal="right" vertical="center"/>
    </xf>
    <xf numFmtId="0" fontId="131" fillId="96" borderId="80" applyNumberFormat="0" applyProtection="0">
      <alignment horizontal="left" vertical="top" indent="1"/>
    </xf>
    <xf numFmtId="4" fontId="129" fillId="81" borderId="85" applyNumberFormat="0" applyProtection="0">
      <alignment horizontal="right" vertical="center"/>
    </xf>
    <xf numFmtId="4" fontId="129" fillId="86" borderId="85" applyNumberFormat="0" applyProtection="0">
      <alignment horizontal="right" vertical="center"/>
    </xf>
    <xf numFmtId="0" fontId="47" fillId="96" borderId="139" applyNumberFormat="0" applyProtection="0">
      <alignment horizontal="left" vertical="top" indent="1"/>
    </xf>
    <xf numFmtId="4" fontId="110" fillId="92" borderId="70" applyNumberFormat="0" applyProtection="0">
      <alignment horizontal="right" vertical="center"/>
    </xf>
    <xf numFmtId="4" fontId="45" fillId="108" borderId="70" applyNumberFormat="0" applyProtection="0">
      <alignment horizontal="right" vertical="center"/>
    </xf>
    <xf numFmtId="0" fontId="129" fillId="94" borderId="70" applyNumberFormat="0" applyProtection="0">
      <alignment horizontal="left" vertical="top" indent="1"/>
    </xf>
    <xf numFmtId="4" fontId="47" fillId="89" borderId="70" applyNumberFormat="0" applyProtection="0">
      <alignment horizontal="right" vertical="center"/>
    </xf>
    <xf numFmtId="0" fontId="47" fillId="81" borderId="70" applyNumberFormat="0" applyProtection="0">
      <alignment horizontal="left" vertical="top" indent="1"/>
    </xf>
    <xf numFmtId="4" fontId="47" fillId="92" borderId="90" applyNumberFormat="0" applyProtection="0">
      <alignment horizontal="right" vertical="center"/>
    </xf>
    <xf numFmtId="4" fontId="44" fillId="80" borderId="80" applyNumberFormat="0" applyProtection="0">
      <alignment vertical="center"/>
    </xf>
    <xf numFmtId="4" fontId="111" fillId="109" borderId="88" applyNumberFormat="0" applyProtection="0">
      <alignment horizontal="left" vertical="center" indent="1"/>
    </xf>
    <xf numFmtId="4" fontId="45" fillId="148" borderId="70" applyNumberFormat="0" applyProtection="0">
      <alignment vertical="center"/>
    </xf>
    <xf numFmtId="0" fontId="12" fillId="92" borderId="70" applyNumberFormat="0" applyProtection="0">
      <alignment horizontal="left" vertical="center" indent="1"/>
    </xf>
    <xf numFmtId="0" fontId="12" fillId="81" borderId="80" applyNumberFormat="0" applyProtection="0">
      <alignment horizontal="left" vertical="center" indent="1"/>
    </xf>
    <xf numFmtId="0" fontId="12" fillId="81" borderId="70" applyNumberFormat="0" applyProtection="0">
      <alignment horizontal="left" vertical="top" indent="1"/>
    </xf>
    <xf numFmtId="4" fontId="129" fillId="82" borderId="75" applyNumberFormat="0" applyProtection="0">
      <alignment horizontal="right" vertical="center"/>
    </xf>
    <xf numFmtId="4" fontId="47" fillId="96" borderId="70" applyNumberFormat="0" applyProtection="0">
      <alignment horizontal="left" vertical="center" indent="1"/>
    </xf>
    <xf numFmtId="4" fontId="12" fillId="93" borderId="76" applyNumberFormat="0" applyProtection="0">
      <alignment horizontal="left" vertical="center" indent="1"/>
    </xf>
    <xf numFmtId="4" fontId="45" fillId="148" borderId="70" applyNumberFormat="0" applyProtection="0">
      <alignment vertical="center"/>
    </xf>
    <xf numFmtId="4" fontId="129" fillId="111" borderId="75" applyNumberFormat="0" applyProtection="0">
      <alignment horizontal="left" vertical="center" indent="1"/>
    </xf>
    <xf numFmtId="0" fontId="47" fillId="96" borderId="70" applyNumberFormat="0" applyProtection="0">
      <alignment horizontal="left" vertical="top" indent="1"/>
    </xf>
    <xf numFmtId="4" fontId="47" fillId="90" borderId="70" applyNumberFormat="0" applyProtection="0">
      <alignment horizontal="right" vertical="center"/>
    </xf>
    <xf numFmtId="4" fontId="47" fillId="96" borderId="80" applyNumberFormat="0" applyProtection="0">
      <alignment vertical="center"/>
    </xf>
    <xf numFmtId="4" fontId="44" fillId="80" borderId="70" applyNumberFormat="0" applyProtection="0">
      <alignment horizontal="left" vertical="center" indent="1"/>
    </xf>
    <xf numFmtId="4" fontId="109" fillId="80" borderId="70" applyNumberFormat="0" applyProtection="0">
      <alignment vertical="center"/>
    </xf>
    <xf numFmtId="4" fontId="47" fillId="84" borderId="70" applyNumberFormat="0" applyProtection="0">
      <alignment horizontal="right" vertical="center"/>
    </xf>
    <xf numFmtId="4" fontId="47" fillId="83" borderId="70" applyNumberFormat="0" applyProtection="0">
      <alignment horizontal="right" vertical="center"/>
    </xf>
    <xf numFmtId="0" fontId="12" fillId="75" borderId="72" applyNumberFormat="0" applyFont="0" applyAlignment="0" applyProtection="0"/>
    <xf numFmtId="4" fontId="129" fillId="87" borderId="85" applyNumberFormat="0" applyProtection="0">
      <alignment horizontal="right" vertical="center"/>
    </xf>
    <xf numFmtId="4" fontId="47" fillId="84" borderId="70" applyNumberFormat="0" applyProtection="0">
      <alignment horizontal="right" vertical="center"/>
    </xf>
    <xf numFmtId="4" fontId="47" fillId="87" borderId="70" applyNumberFormat="0" applyProtection="0">
      <alignment horizontal="right" vertical="center"/>
    </xf>
    <xf numFmtId="4" fontId="129" fillId="81" borderId="75" applyNumberFormat="0" applyProtection="0">
      <alignment horizontal="right" vertical="center"/>
    </xf>
    <xf numFmtId="0" fontId="12" fillId="75" borderId="92" applyNumberFormat="0" applyFont="0" applyAlignment="0" applyProtection="0"/>
    <xf numFmtId="0" fontId="129" fillId="94" borderId="85" applyNumberFormat="0" applyProtection="0">
      <alignment horizontal="left" vertical="center" indent="1"/>
    </xf>
    <xf numFmtId="4" fontId="129" fillId="80" borderId="75" applyNumberFormat="0" applyProtection="0">
      <alignment vertical="center"/>
    </xf>
    <xf numFmtId="4" fontId="47" fillId="82" borderId="70" applyNumberFormat="0" applyProtection="0">
      <alignment horizontal="right" vertical="center"/>
    </xf>
    <xf numFmtId="4" fontId="45" fillId="98" borderId="70" applyNumberFormat="0" applyProtection="0">
      <alignment horizontal="right" vertical="center"/>
    </xf>
    <xf numFmtId="0" fontId="12" fillId="92" borderId="80" applyNumberFormat="0" applyProtection="0">
      <alignment horizontal="left" vertical="center" indent="1"/>
    </xf>
    <xf numFmtId="4" fontId="47" fillId="87" borderId="70" applyNumberFormat="0" applyProtection="0">
      <alignment horizontal="right" vertical="center"/>
    </xf>
    <xf numFmtId="4" fontId="44" fillId="80" borderId="80" applyNumberFormat="0" applyProtection="0">
      <alignment vertical="center"/>
    </xf>
    <xf numFmtId="0" fontId="117" fillId="106" borderId="81" applyNumberFormat="0" applyAlignment="0" applyProtection="0"/>
    <xf numFmtId="0" fontId="12" fillId="75" borderId="82" applyNumberFormat="0" applyFont="0" applyAlignment="0" applyProtection="0"/>
    <xf numFmtId="0" fontId="12" fillId="94" borderId="70" applyNumberFormat="0" applyProtection="0">
      <alignment horizontal="left" vertical="center" indent="1"/>
    </xf>
    <xf numFmtId="0" fontId="129" fillId="94" borderId="75" applyNumberFormat="0" applyProtection="0">
      <alignment horizontal="left" vertical="center" indent="1"/>
    </xf>
    <xf numFmtId="4" fontId="45" fillId="98" borderId="80" applyNumberFormat="0" applyProtection="0">
      <alignment horizontal="right" vertical="center"/>
    </xf>
    <xf numFmtId="4" fontId="47" fillId="96" borderId="70" applyNumberFormat="0" applyProtection="0">
      <alignment vertical="center"/>
    </xf>
    <xf numFmtId="4" fontId="129" fillId="89" borderId="75" applyNumberFormat="0" applyProtection="0">
      <alignment horizontal="right" vertical="center"/>
    </xf>
    <xf numFmtId="0" fontId="12" fillId="93" borderId="70" applyNumberFormat="0" applyProtection="0">
      <alignment horizontal="left" vertical="center" indent="1"/>
    </xf>
    <xf numFmtId="4" fontId="44" fillId="80" borderId="70" applyNumberFormat="0" applyProtection="0">
      <alignment horizontal="left" vertical="center" indent="1"/>
    </xf>
    <xf numFmtId="4" fontId="112" fillId="92" borderId="70" applyNumberFormat="0" applyProtection="0">
      <alignment horizontal="right" vertical="center"/>
    </xf>
    <xf numFmtId="0" fontId="12" fillId="93" borderId="70" applyNumberFormat="0" applyProtection="0">
      <alignment horizontal="left" vertical="top" indent="1"/>
    </xf>
    <xf numFmtId="4" fontId="131" fillId="96" borderId="80" applyNumberFormat="0" applyProtection="0">
      <alignment vertical="center"/>
    </xf>
    <xf numFmtId="4" fontId="138" fillId="32" borderId="75" applyNumberFormat="0" applyProtection="0">
      <alignment vertical="center"/>
    </xf>
    <xf numFmtId="0" fontId="12" fillId="81" borderId="70" applyNumberFormat="0" applyProtection="0">
      <alignment horizontal="left" vertical="center" indent="1"/>
    </xf>
    <xf numFmtId="4" fontId="47" fillId="96" borderId="70" applyNumberFormat="0" applyProtection="0">
      <alignment horizontal="left" vertical="center" indent="1"/>
    </xf>
    <xf numFmtId="0" fontId="12" fillId="81" borderId="70" applyNumberFormat="0" applyProtection="0">
      <alignment horizontal="left" vertical="center" indent="1"/>
    </xf>
    <xf numFmtId="4" fontId="47" fillId="90" borderId="70" applyNumberFormat="0" applyProtection="0">
      <alignment horizontal="right" vertical="center"/>
    </xf>
    <xf numFmtId="4" fontId="110" fillId="92" borderId="70" applyNumberFormat="0" applyProtection="0">
      <alignment horizontal="right" vertical="center"/>
    </xf>
    <xf numFmtId="4" fontId="45" fillId="144" borderId="70" applyNumberFormat="0" applyProtection="0">
      <alignment horizontal="right" vertical="center"/>
    </xf>
    <xf numFmtId="4" fontId="47" fillId="81" borderId="70" applyNumberFormat="0" applyProtection="0">
      <alignment horizontal="right" vertical="center"/>
    </xf>
    <xf numFmtId="4" fontId="129" fillId="84" borderId="76" applyNumberFormat="0" applyProtection="0">
      <alignment horizontal="right" vertical="center"/>
    </xf>
    <xf numFmtId="4" fontId="45" fillId="141" borderId="70" applyNumberFormat="0" applyProtection="0">
      <alignment horizontal="right" vertical="center"/>
    </xf>
    <xf numFmtId="4" fontId="129" fillId="80" borderId="75" applyNumberFormat="0" applyProtection="0">
      <alignment vertical="center"/>
    </xf>
    <xf numFmtId="0" fontId="12" fillId="75" borderId="72" applyNumberFormat="0" applyFont="0" applyAlignment="0" applyProtection="0"/>
    <xf numFmtId="0" fontId="117" fillId="106" borderId="81" applyNumberFormat="0" applyAlignment="0" applyProtection="0"/>
    <xf numFmtId="4" fontId="110" fillId="96" borderId="80" applyNumberFormat="0" applyProtection="0">
      <alignment vertical="center"/>
    </xf>
    <xf numFmtId="0" fontId="12" fillId="93" borderId="70" applyNumberFormat="0" applyProtection="0">
      <alignment horizontal="left" vertical="top" indent="1"/>
    </xf>
    <xf numFmtId="4" fontId="47" fillId="92" borderId="70" applyNumberFormat="0" applyProtection="0">
      <alignment horizontal="right" vertical="center"/>
    </xf>
    <xf numFmtId="4" fontId="12" fillId="93" borderId="109" applyNumberFormat="0" applyProtection="0">
      <alignment horizontal="left" vertical="center" indent="1"/>
    </xf>
    <xf numFmtId="4" fontId="45" fillId="144" borderId="70" applyNumberFormat="0" applyProtection="0">
      <alignment horizontal="right" vertical="center"/>
    </xf>
    <xf numFmtId="4" fontId="45" fillId="141" borderId="70" applyNumberFormat="0" applyProtection="0">
      <alignment horizontal="right" vertical="center"/>
    </xf>
    <xf numFmtId="4" fontId="47" fillId="82" borderId="70" applyNumberFormat="0" applyProtection="0">
      <alignment horizontal="right" vertical="center"/>
    </xf>
    <xf numFmtId="0" fontId="129" fillId="92" borderId="70" applyNumberFormat="0" applyProtection="0">
      <alignment horizontal="left" vertical="top" indent="1"/>
    </xf>
    <xf numFmtId="0" fontId="129" fillId="127" borderId="75" applyNumberFormat="0" applyProtection="0">
      <alignment horizontal="left" vertical="center" indent="1"/>
    </xf>
    <xf numFmtId="0" fontId="12" fillId="93" borderId="70" applyNumberFormat="0" applyProtection="0">
      <alignment horizontal="left" vertical="top" indent="1"/>
    </xf>
    <xf numFmtId="0" fontId="129" fillId="75" borderId="85" applyNumberFormat="0" applyFont="0" applyAlignment="0" applyProtection="0"/>
    <xf numFmtId="0" fontId="129" fillId="99" borderId="75" applyNumberFormat="0" applyProtection="0">
      <alignment horizontal="left" vertical="center" indent="1"/>
    </xf>
    <xf numFmtId="0" fontId="129" fillId="93" borderId="70" applyNumberFormat="0" applyProtection="0">
      <alignment horizontal="left" vertical="top" indent="1"/>
    </xf>
    <xf numFmtId="0" fontId="12" fillId="93" borderId="70" applyNumberFormat="0" applyProtection="0">
      <alignment horizontal="left" vertical="top" indent="1"/>
    </xf>
    <xf numFmtId="0" fontId="129" fillId="93" borderId="70" applyNumberFormat="0" applyProtection="0">
      <alignment horizontal="left" vertical="top" indent="1"/>
    </xf>
    <xf numFmtId="4" fontId="45" fillId="110" borderId="70" applyNumberFormat="0" applyProtection="0">
      <alignment horizontal="right" vertical="center"/>
    </xf>
    <xf numFmtId="4" fontId="47" fillId="86" borderId="90" applyNumberFormat="0" applyProtection="0">
      <alignment horizontal="right" vertical="center"/>
    </xf>
    <xf numFmtId="0" fontId="136" fillId="123" borderId="85" applyNumberFormat="0" applyAlignment="0" applyProtection="0"/>
    <xf numFmtId="4" fontId="47" fillId="89" borderId="90" applyNumberFormat="0" applyProtection="0">
      <alignment horizontal="right" vertical="center"/>
    </xf>
    <xf numFmtId="188" fontId="136" fillId="123" borderId="85" applyNumberFormat="0" applyAlignment="0" applyProtection="0"/>
    <xf numFmtId="4" fontId="47" fillId="85" borderId="70" applyNumberFormat="0" applyProtection="0">
      <alignment horizontal="right" vertical="center"/>
    </xf>
    <xf numFmtId="4" fontId="47" fillId="92" borderId="70" applyNumberFormat="0" applyProtection="0">
      <alignment horizontal="right" vertical="center"/>
    </xf>
    <xf numFmtId="4" fontId="46" fillId="108" borderId="78" applyNumberFormat="0" applyProtection="0">
      <alignment horizontal="left" vertical="center" indent="1"/>
    </xf>
    <xf numFmtId="4" fontId="47" fillId="84" borderId="70" applyNumberFormat="0" applyProtection="0">
      <alignment horizontal="right" vertical="center"/>
    </xf>
    <xf numFmtId="0" fontId="12" fillId="92" borderId="70" applyNumberFormat="0" applyProtection="0">
      <alignment horizontal="left" vertical="center" indent="1"/>
    </xf>
    <xf numFmtId="4" fontId="47" fillId="84" borderId="70" applyNumberFormat="0" applyProtection="0">
      <alignment horizontal="right" vertical="center"/>
    </xf>
    <xf numFmtId="4" fontId="129" fillId="85" borderId="75" applyNumberFormat="0" applyProtection="0">
      <alignment horizontal="right" vertical="center"/>
    </xf>
    <xf numFmtId="4" fontId="138" fillId="24" borderId="95" applyNumberFormat="0" applyProtection="0">
      <alignment horizontal="right" vertical="center"/>
    </xf>
    <xf numFmtId="4" fontId="129" fillId="126" borderId="75" applyNumberFormat="0" applyProtection="0">
      <alignment horizontal="right" vertical="center"/>
    </xf>
    <xf numFmtId="4" fontId="129" fillId="86" borderId="85" applyNumberFormat="0" applyProtection="0">
      <alignment horizontal="right" vertical="center"/>
    </xf>
    <xf numFmtId="4" fontId="129" fillId="90" borderId="75" applyNumberFormat="0" applyProtection="0">
      <alignment horizontal="right" vertical="center"/>
    </xf>
    <xf numFmtId="4" fontId="133" fillId="97" borderId="76" applyNumberFormat="0" applyProtection="0">
      <alignment horizontal="left" vertical="center" indent="1"/>
    </xf>
    <xf numFmtId="4" fontId="110" fillId="96" borderId="70" applyNumberFormat="0" applyProtection="0">
      <alignment vertical="center"/>
    </xf>
    <xf numFmtId="0" fontId="12" fillId="93" borderId="70" applyNumberFormat="0" applyProtection="0">
      <alignment horizontal="left" vertical="center" indent="1"/>
    </xf>
    <xf numFmtId="4" fontId="12" fillId="93" borderId="76" applyNumberFormat="0" applyProtection="0">
      <alignment horizontal="left" vertical="center" indent="1"/>
    </xf>
    <xf numFmtId="4" fontId="129" fillId="111" borderId="75" applyNumberFormat="0" applyProtection="0">
      <alignment horizontal="left" vertical="center" indent="1"/>
    </xf>
    <xf numFmtId="4" fontId="44" fillId="80" borderId="70" applyNumberFormat="0" applyProtection="0">
      <alignment vertical="center"/>
    </xf>
    <xf numFmtId="4" fontId="129" fillId="90" borderId="75" applyNumberFormat="0" applyProtection="0">
      <alignment horizontal="right" vertical="center"/>
    </xf>
    <xf numFmtId="4" fontId="47" fillId="83" borderId="70" applyNumberFormat="0" applyProtection="0">
      <alignment horizontal="right" vertical="center"/>
    </xf>
    <xf numFmtId="4" fontId="47" fillId="92" borderId="80" applyNumberFormat="0" applyProtection="0">
      <alignment horizontal="right" vertical="center"/>
    </xf>
    <xf numFmtId="4" fontId="129" fillId="111" borderId="75" applyNumberFormat="0" applyProtection="0">
      <alignment horizontal="left" vertical="center" indent="1"/>
    </xf>
    <xf numFmtId="0" fontId="12" fillId="81" borderId="70" applyNumberFormat="0" applyProtection="0">
      <alignment horizontal="left" vertical="top" indent="1"/>
    </xf>
    <xf numFmtId="0" fontId="49" fillId="93" borderId="77" applyBorder="0"/>
    <xf numFmtId="4" fontId="129" fillId="0" borderId="75" applyNumberFormat="0" applyProtection="0">
      <alignment horizontal="right" vertical="center"/>
    </xf>
    <xf numFmtId="0" fontId="12" fillId="93" borderId="70" applyNumberFormat="0" applyProtection="0">
      <alignment horizontal="left" vertical="center" indent="1"/>
    </xf>
    <xf numFmtId="4" fontId="47" fillId="84" borderId="103" applyNumberFormat="0" applyProtection="0">
      <alignment horizontal="right" vertical="center"/>
    </xf>
    <xf numFmtId="4" fontId="47" fillId="96" borderId="90" applyNumberFormat="0" applyProtection="0">
      <alignment horizontal="left" vertical="center" indent="1"/>
    </xf>
    <xf numFmtId="4" fontId="45" fillId="98" borderId="70" applyNumberFormat="0" applyProtection="0">
      <alignment horizontal="right" vertical="center"/>
    </xf>
    <xf numFmtId="4" fontId="47" fillId="82" borderId="126" applyNumberFormat="0" applyProtection="0">
      <alignment horizontal="right" vertical="center"/>
    </xf>
    <xf numFmtId="4" fontId="129" fillId="90" borderId="75" applyNumberFormat="0" applyProtection="0">
      <alignment horizontal="right" vertical="center"/>
    </xf>
    <xf numFmtId="0" fontId="47" fillId="81" borderId="70" applyNumberFormat="0" applyProtection="0">
      <alignment horizontal="left" vertical="top" indent="1"/>
    </xf>
    <xf numFmtId="0" fontId="127" fillId="106" borderId="73" applyNumberFormat="0" applyAlignment="0" applyProtection="0"/>
    <xf numFmtId="4" fontId="47" fillId="96" borderId="90" applyNumberFormat="0" applyProtection="0">
      <alignment horizontal="left" vertical="center" indent="1"/>
    </xf>
    <xf numFmtId="4" fontId="111" fillId="109" borderId="134" applyNumberFormat="0" applyProtection="0">
      <alignment horizontal="left" vertical="center" indent="1"/>
    </xf>
    <xf numFmtId="4" fontId="47" fillId="86" borderId="70" applyNumberFormat="0" applyProtection="0">
      <alignment horizontal="right" vertical="center"/>
    </xf>
    <xf numFmtId="0" fontId="12" fillId="94" borderId="70" applyNumberFormat="0" applyProtection="0">
      <alignment horizontal="left" vertical="center" indent="1"/>
    </xf>
    <xf numFmtId="4" fontId="47" fillId="88" borderId="70" applyNumberFormat="0" applyProtection="0">
      <alignment horizontal="right" vertical="center"/>
    </xf>
    <xf numFmtId="4" fontId="110" fillId="92" borderId="80" applyNumberFormat="0" applyProtection="0">
      <alignment horizontal="right" vertical="center"/>
    </xf>
    <xf numFmtId="0" fontId="12" fillId="93" borderId="90" applyNumberFormat="0" applyProtection="0">
      <alignment horizontal="left" vertical="top" indent="1"/>
    </xf>
    <xf numFmtId="4" fontId="138" fillId="24" borderId="95" applyNumberFormat="0" applyProtection="0">
      <alignment horizontal="right" vertical="center"/>
    </xf>
    <xf numFmtId="4" fontId="46" fillId="108" borderId="98" applyNumberFormat="0" applyProtection="0">
      <alignment horizontal="left" vertical="center" indent="1"/>
    </xf>
    <xf numFmtId="4" fontId="47" fillId="90" borderId="70" applyNumberFormat="0" applyProtection="0">
      <alignment horizontal="right" vertical="center"/>
    </xf>
    <xf numFmtId="4" fontId="129" fillId="111" borderId="85" applyNumberFormat="0" applyProtection="0">
      <alignment horizontal="left" vertical="center" indent="1"/>
    </xf>
    <xf numFmtId="0" fontId="12" fillId="92" borderId="70" applyNumberFormat="0" applyProtection="0">
      <alignment horizontal="left" vertical="center" indent="1"/>
    </xf>
    <xf numFmtId="0" fontId="129" fillId="127" borderId="95" applyNumberFormat="0" applyProtection="0">
      <alignment horizontal="left" vertical="center" indent="1"/>
    </xf>
    <xf numFmtId="4" fontId="47" fillId="90" borderId="70" applyNumberFormat="0" applyProtection="0">
      <alignment horizontal="right" vertical="center"/>
    </xf>
    <xf numFmtId="0" fontId="129" fillId="81" borderId="70" applyNumberFormat="0" applyProtection="0">
      <alignment horizontal="left" vertical="top" indent="1"/>
    </xf>
    <xf numFmtId="0" fontId="129" fillId="127" borderId="75" applyNumberFormat="0" applyProtection="0">
      <alignment horizontal="left" vertical="center" indent="1"/>
    </xf>
    <xf numFmtId="4" fontId="129" fillId="87" borderId="75" applyNumberFormat="0" applyProtection="0">
      <alignment horizontal="right" vertical="center"/>
    </xf>
    <xf numFmtId="4" fontId="47" fillId="88" borderId="90" applyNumberFormat="0" applyProtection="0">
      <alignment horizontal="right" vertical="center"/>
    </xf>
    <xf numFmtId="0" fontId="129" fillId="99" borderId="75" applyNumberFormat="0" applyProtection="0">
      <alignment horizontal="left" vertical="center" indent="1"/>
    </xf>
    <xf numFmtId="4" fontId="138" fillId="24" borderId="75" applyNumberFormat="0" applyProtection="0">
      <alignment horizontal="right" vertical="center"/>
    </xf>
    <xf numFmtId="4" fontId="138" fillId="24" borderId="85" applyNumberFormat="0" applyProtection="0">
      <alignment horizontal="right" vertical="center"/>
    </xf>
    <xf numFmtId="4" fontId="110" fillId="96" borderId="90" applyNumberFormat="0" applyProtection="0">
      <alignment vertical="center"/>
    </xf>
    <xf numFmtId="0" fontId="117" fillId="106" borderId="71" applyNumberFormat="0" applyAlignment="0" applyProtection="0"/>
    <xf numFmtId="4" fontId="47" fillId="86" borderId="80" applyNumberFormat="0" applyProtection="0">
      <alignment horizontal="right" vertical="center"/>
    </xf>
    <xf numFmtId="4" fontId="47" fillId="84" borderId="70" applyNumberFormat="0" applyProtection="0">
      <alignment horizontal="right" vertical="center"/>
    </xf>
    <xf numFmtId="4" fontId="129" fillId="111" borderId="75" applyNumberFormat="0" applyProtection="0">
      <alignment horizontal="left" vertical="center" indent="1"/>
    </xf>
    <xf numFmtId="4" fontId="47" fillId="83" borderId="80" applyNumberFormat="0" applyProtection="0">
      <alignment horizontal="right" vertical="center"/>
    </xf>
    <xf numFmtId="4" fontId="45" fillId="148" borderId="103" applyNumberFormat="0" applyProtection="0">
      <alignment horizontal="right" vertical="center"/>
    </xf>
    <xf numFmtId="0" fontId="47" fillId="96" borderId="70" applyNumberFormat="0" applyProtection="0">
      <alignment horizontal="left" vertical="top" indent="1"/>
    </xf>
    <xf numFmtId="4" fontId="47" fillId="88" borderId="70" applyNumberFormat="0" applyProtection="0">
      <alignment horizontal="right" vertical="center"/>
    </xf>
    <xf numFmtId="0" fontId="124" fillId="76" borderId="95" applyNumberFormat="0" applyAlignment="0" applyProtection="0"/>
    <xf numFmtId="0" fontId="12" fillId="81" borderId="70" applyNumberFormat="0" applyProtection="0">
      <alignment horizontal="left" vertical="top" indent="1"/>
    </xf>
    <xf numFmtId="0" fontId="12" fillId="92" borderId="80" applyNumberFormat="0" applyProtection="0">
      <alignment horizontal="left" vertical="top" indent="1"/>
    </xf>
    <xf numFmtId="0" fontId="12" fillId="94" borderId="70" applyNumberFormat="0" applyProtection="0">
      <alignment horizontal="left" vertical="center" indent="1"/>
    </xf>
    <xf numFmtId="0" fontId="12" fillId="94" borderId="70" applyNumberFormat="0" applyProtection="0">
      <alignment horizontal="left" vertical="center" indent="1"/>
    </xf>
    <xf numFmtId="0" fontId="129" fillId="75" borderId="85" applyNumberFormat="0" applyFont="0" applyAlignment="0" applyProtection="0"/>
    <xf numFmtId="4" fontId="47" fillId="96" borderId="70" applyNumberFormat="0" applyProtection="0">
      <alignment horizontal="left" vertical="center" indent="1"/>
    </xf>
    <xf numFmtId="0" fontId="117" fillId="106" borderId="91" applyNumberFormat="0" applyAlignment="0" applyProtection="0"/>
    <xf numFmtId="4" fontId="110" fillId="92" borderId="90" applyNumberFormat="0" applyProtection="0">
      <alignment horizontal="right" vertical="center"/>
    </xf>
    <xf numFmtId="0" fontId="12" fillId="94" borderId="70" applyNumberFormat="0" applyProtection="0">
      <alignment horizontal="left" vertical="center" indent="1"/>
    </xf>
    <xf numFmtId="4" fontId="152" fillId="32" borderId="70" applyNumberFormat="0" applyProtection="0">
      <alignment vertical="center"/>
    </xf>
    <xf numFmtId="4" fontId="44" fillId="80" borderId="70" applyNumberFormat="0" applyProtection="0">
      <alignment vertical="center"/>
    </xf>
    <xf numFmtId="0" fontId="49" fillId="93" borderId="77" applyBorder="0"/>
    <xf numFmtId="4" fontId="46" fillId="108" borderId="88" applyNumberFormat="0" applyProtection="0">
      <alignment horizontal="left" vertical="center" indent="1"/>
    </xf>
    <xf numFmtId="4" fontId="47" fillId="88" borderId="139" applyNumberFormat="0" applyProtection="0">
      <alignment horizontal="right" vertical="center"/>
    </xf>
    <xf numFmtId="4" fontId="129" fillId="91" borderId="76" applyNumberFormat="0" applyProtection="0">
      <alignment horizontal="left" vertical="center" indent="1"/>
    </xf>
    <xf numFmtId="0" fontId="129" fillId="127" borderId="75" applyNumberFormat="0" applyProtection="0">
      <alignment horizontal="left" vertical="center" indent="1"/>
    </xf>
    <xf numFmtId="4" fontId="47" fillId="92" borderId="70" applyNumberFormat="0" applyProtection="0">
      <alignment horizontal="right" vertical="center"/>
    </xf>
    <xf numFmtId="4" fontId="47" fillId="90" borderId="80" applyNumberFormat="0" applyProtection="0">
      <alignment horizontal="right" vertical="center"/>
    </xf>
    <xf numFmtId="0" fontId="12" fillId="94" borderId="113" applyNumberFormat="0" applyProtection="0">
      <alignment horizontal="left" vertical="center" indent="1"/>
    </xf>
    <xf numFmtId="0" fontId="12" fillId="75" borderId="72" applyNumberFormat="0" applyFont="0" applyAlignment="0" applyProtection="0"/>
    <xf numFmtId="4" fontId="45" fillId="110" borderId="90" applyNumberFormat="0" applyProtection="0">
      <alignment horizontal="right" vertical="center"/>
    </xf>
    <xf numFmtId="4" fontId="45" fillId="141" borderId="80" applyNumberFormat="0" applyProtection="0">
      <alignment horizontal="right" vertical="center"/>
    </xf>
    <xf numFmtId="0" fontId="12" fillId="96" borderId="72" applyNumberFormat="0" applyFont="0" applyAlignment="0" applyProtection="0"/>
    <xf numFmtId="0" fontId="44" fillId="80" borderId="80" applyNumberFormat="0" applyProtection="0">
      <alignment horizontal="left" vertical="top" indent="1"/>
    </xf>
    <xf numFmtId="4" fontId="129" fillId="32" borderId="75" applyNumberFormat="0" applyProtection="0">
      <alignment horizontal="left" vertical="center" indent="1"/>
    </xf>
    <xf numFmtId="4" fontId="129" fillId="0" borderId="75" applyNumberFormat="0" applyProtection="0">
      <alignment horizontal="right" vertical="center"/>
    </xf>
    <xf numFmtId="0" fontId="12" fillId="93" borderId="70" applyNumberFormat="0" applyProtection="0">
      <alignment horizontal="left" vertical="center" indent="1"/>
    </xf>
    <xf numFmtId="4" fontId="129" fillId="0" borderId="75" applyNumberFormat="0" applyProtection="0">
      <alignment horizontal="right" vertical="center"/>
    </xf>
    <xf numFmtId="4" fontId="47" fillId="84" borderId="70" applyNumberFormat="0" applyProtection="0">
      <alignment horizontal="right" vertical="center"/>
    </xf>
    <xf numFmtId="4" fontId="129" fillId="91" borderId="76" applyNumberFormat="0" applyProtection="0">
      <alignment horizontal="left" vertical="center" indent="1"/>
    </xf>
    <xf numFmtId="4" fontId="45" fillId="110" borderId="70" applyNumberFormat="0" applyProtection="0">
      <alignment horizontal="right" vertical="center"/>
    </xf>
    <xf numFmtId="4" fontId="47" fillId="82" borderId="70" applyNumberFormat="0" applyProtection="0">
      <alignment horizontal="right" vertical="center"/>
    </xf>
    <xf numFmtId="0" fontId="129" fillId="94" borderId="95" applyNumberFormat="0" applyProtection="0">
      <alignment horizontal="left" vertical="center" indent="1"/>
    </xf>
    <xf numFmtId="4" fontId="47" fillId="84" borderId="70" applyNumberFormat="0" applyProtection="0">
      <alignment horizontal="right" vertical="center"/>
    </xf>
    <xf numFmtId="4" fontId="129" fillId="88" borderId="75" applyNumberFormat="0" applyProtection="0">
      <alignment horizontal="right" vertical="center"/>
    </xf>
    <xf numFmtId="4" fontId="45" fillId="110" borderId="90" applyNumberFormat="0" applyProtection="0">
      <alignment horizontal="right" vertical="center"/>
    </xf>
    <xf numFmtId="4" fontId="45" fillId="98" borderId="80" applyNumberFormat="0" applyProtection="0">
      <alignment horizontal="right" vertical="center"/>
    </xf>
    <xf numFmtId="0" fontId="12" fillId="96" borderId="72" applyNumberFormat="0" applyFont="0" applyAlignment="0" applyProtection="0"/>
    <xf numFmtId="4" fontId="129" fillId="111" borderId="85" applyNumberFormat="0" applyProtection="0">
      <alignment horizontal="left" vertical="center" indent="1"/>
    </xf>
    <xf numFmtId="0" fontId="12" fillId="94" borderId="80" applyNumberFormat="0" applyProtection="0">
      <alignment horizontal="left" vertical="center" indent="1"/>
    </xf>
    <xf numFmtId="0" fontId="12" fillId="92" borderId="90" applyNumberFormat="0" applyProtection="0">
      <alignment horizontal="left" vertical="center" indent="1"/>
    </xf>
    <xf numFmtId="4" fontId="47" fillId="88" borderId="70" applyNumberFormat="0" applyProtection="0">
      <alignment horizontal="right" vertical="center"/>
    </xf>
    <xf numFmtId="4" fontId="47" fillId="90" borderId="70" applyNumberFormat="0" applyProtection="0">
      <alignment horizontal="right" vertical="center"/>
    </xf>
    <xf numFmtId="0" fontId="124" fillId="76" borderId="71" applyNumberFormat="0" applyAlignment="0" applyProtection="0"/>
    <xf numFmtId="4" fontId="44" fillId="80" borderId="70" applyNumberFormat="0" applyProtection="0">
      <alignment horizontal="left" vertical="center" indent="1"/>
    </xf>
    <xf numFmtId="0" fontId="12" fillId="81" borderId="80" applyNumberFormat="0" applyProtection="0">
      <alignment horizontal="left" vertical="center" indent="1"/>
    </xf>
    <xf numFmtId="4" fontId="47" fillId="83" borderId="80" applyNumberFormat="0" applyProtection="0">
      <alignment horizontal="right" vertical="center"/>
    </xf>
    <xf numFmtId="4" fontId="47" fillId="89" borderId="70" applyNumberFormat="0" applyProtection="0">
      <alignment horizontal="right" vertical="center"/>
    </xf>
    <xf numFmtId="0" fontId="12" fillId="93" borderId="80" applyNumberFormat="0" applyProtection="0">
      <alignment horizontal="left" vertical="top" indent="1"/>
    </xf>
    <xf numFmtId="4" fontId="129" fillId="92" borderId="76" applyNumberFormat="0" applyProtection="0">
      <alignment horizontal="left" vertical="center" indent="1"/>
    </xf>
    <xf numFmtId="0" fontId="136" fillId="123" borderId="75" applyNumberFormat="0" applyAlignment="0" applyProtection="0"/>
    <xf numFmtId="0" fontId="12" fillId="93" borderId="70" applyNumberFormat="0" applyProtection="0">
      <alignment horizontal="left" vertical="center" indent="1"/>
    </xf>
    <xf numFmtId="4" fontId="129" fillId="81" borderId="95" applyNumberFormat="0" applyProtection="0">
      <alignment horizontal="right" vertical="center"/>
    </xf>
    <xf numFmtId="0" fontId="124" fillId="76" borderId="71" applyNumberFormat="0" applyAlignment="0" applyProtection="0"/>
    <xf numFmtId="4" fontId="47" fillId="96" borderId="139" applyNumberFormat="0" applyProtection="0">
      <alignment vertical="center"/>
    </xf>
    <xf numFmtId="4" fontId="47" fillId="82" borderId="80" applyNumberFormat="0" applyProtection="0">
      <alignment horizontal="right" vertical="center"/>
    </xf>
    <xf numFmtId="0" fontId="12" fillId="81" borderId="80" applyNumberFormat="0" applyProtection="0">
      <alignment horizontal="left" vertical="center" indent="1"/>
    </xf>
    <xf numFmtId="4" fontId="152" fillId="32" borderId="70" applyNumberFormat="0" applyProtection="0">
      <alignment vertical="center"/>
    </xf>
    <xf numFmtId="0" fontId="143" fillId="99" borderId="81" applyNumberFormat="0" applyAlignment="0" applyProtection="0"/>
    <xf numFmtId="0" fontId="131" fillId="96" borderId="103" applyNumberFormat="0" applyProtection="0">
      <alignment horizontal="left" vertical="top" indent="1"/>
    </xf>
    <xf numFmtId="4" fontId="110" fillId="92" borderId="80" applyNumberFormat="0" applyProtection="0">
      <alignment horizontal="right" vertical="center"/>
    </xf>
    <xf numFmtId="0" fontId="132" fillId="80" borderId="70" applyNumberFormat="0" applyProtection="0">
      <alignment horizontal="left" vertical="top" indent="1"/>
    </xf>
    <xf numFmtId="4" fontId="47" fillId="86" borderId="90" applyNumberFormat="0" applyProtection="0">
      <alignment horizontal="right" vertical="center"/>
    </xf>
    <xf numFmtId="4" fontId="47" fillId="86" borderId="90" applyNumberFormat="0" applyProtection="0">
      <alignment horizontal="right" vertical="center"/>
    </xf>
    <xf numFmtId="4" fontId="47" fillId="85" borderId="90" applyNumberFormat="0" applyProtection="0">
      <alignment horizontal="right" vertical="center"/>
    </xf>
    <xf numFmtId="0" fontId="108" fillId="0" borderId="74" applyNumberFormat="0" applyFill="0" applyAlignment="0" applyProtection="0"/>
    <xf numFmtId="4" fontId="12" fillId="93" borderId="86" applyNumberFormat="0" applyProtection="0">
      <alignment horizontal="left" vertical="center" indent="1"/>
    </xf>
    <xf numFmtId="0" fontId="129" fillId="92" borderId="95" applyNumberFormat="0" applyProtection="0">
      <alignment horizontal="left" vertical="center" indent="1"/>
    </xf>
    <xf numFmtId="4" fontId="45" fillId="108" borderId="80" applyNumberFormat="0" applyProtection="0">
      <alignment horizontal="right" vertical="center"/>
    </xf>
    <xf numFmtId="0" fontId="12" fillId="81" borderId="70" applyNumberFormat="0" applyProtection="0">
      <alignment horizontal="left" vertical="top" indent="1"/>
    </xf>
    <xf numFmtId="4" fontId="47" fillId="85" borderId="80" applyNumberFormat="0" applyProtection="0">
      <alignment horizontal="right" vertical="center"/>
    </xf>
    <xf numFmtId="4" fontId="129" fillId="111" borderId="75" applyNumberFormat="0" applyProtection="0">
      <alignment horizontal="left" vertical="center" indent="1"/>
    </xf>
    <xf numFmtId="4" fontId="47" fillId="84" borderId="80" applyNumberFormat="0" applyProtection="0">
      <alignment horizontal="right" vertical="center"/>
    </xf>
    <xf numFmtId="4" fontId="47" fillId="81" borderId="80" applyNumberFormat="0" applyProtection="0">
      <alignment horizontal="right" vertical="center"/>
    </xf>
    <xf numFmtId="4" fontId="47" fillId="83" borderId="70" applyNumberFormat="0" applyProtection="0">
      <alignment horizontal="right" vertical="center"/>
    </xf>
    <xf numFmtId="0" fontId="12" fillId="94" borderId="70" applyNumberFormat="0" applyProtection="0">
      <alignment horizontal="left" vertical="top" indent="1"/>
    </xf>
    <xf numFmtId="0" fontId="124" fillId="76" borderId="71" applyNumberFormat="0" applyAlignment="0" applyProtection="0"/>
    <xf numFmtId="0" fontId="124" fillId="76" borderId="75" applyNumberFormat="0" applyAlignment="0" applyProtection="0"/>
    <xf numFmtId="4" fontId="131" fillId="99" borderId="80" applyNumberFormat="0" applyProtection="0">
      <alignment horizontal="left" vertical="center" indent="1"/>
    </xf>
    <xf numFmtId="0" fontId="131" fillId="96" borderId="70" applyNumberFormat="0" applyProtection="0">
      <alignment horizontal="left" vertical="top" indent="1"/>
    </xf>
    <xf numFmtId="4" fontId="111" fillId="109" borderId="78" applyNumberFormat="0" applyProtection="0">
      <alignment horizontal="left" vertical="center" indent="1"/>
    </xf>
    <xf numFmtId="4" fontId="47" fillId="87" borderId="113" applyNumberFormat="0" applyProtection="0">
      <alignment horizontal="right" vertical="center"/>
    </xf>
    <xf numFmtId="4" fontId="47" fillId="88" borderId="70" applyNumberFormat="0" applyProtection="0">
      <alignment horizontal="right" vertical="center"/>
    </xf>
    <xf numFmtId="4" fontId="45" fillId="141" borderId="70" applyNumberFormat="0" applyProtection="0">
      <alignment horizontal="right" vertical="center"/>
    </xf>
    <xf numFmtId="0" fontId="12" fillId="93" borderId="70" applyNumberFormat="0" applyProtection="0">
      <alignment horizontal="left" vertical="center" indent="1"/>
    </xf>
    <xf numFmtId="4" fontId="47" fillId="92" borderId="80" applyNumberFormat="0" applyProtection="0">
      <alignment horizontal="right" vertical="center"/>
    </xf>
    <xf numFmtId="4" fontId="47" fillId="86" borderId="70" applyNumberFormat="0" applyProtection="0">
      <alignment horizontal="right" vertical="center"/>
    </xf>
    <xf numFmtId="0" fontId="12" fillId="81" borderId="80" applyNumberFormat="0" applyProtection="0">
      <alignment horizontal="left" vertical="center" indent="1"/>
    </xf>
    <xf numFmtId="4" fontId="131" fillId="96" borderId="70" applyNumberFormat="0" applyProtection="0">
      <alignment vertical="center"/>
    </xf>
    <xf numFmtId="0" fontId="12" fillId="93" borderId="70" applyNumberFormat="0" applyProtection="0">
      <alignment horizontal="left" vertical="center" indent="1"/>
    </xf>
    <xf numFmtId="0" fontId="12" fillId="93" borderId="70" applyNumberFormat="0" applyProtection="0">
      <alignment horizontal="left" vertical="center" indent="1"/>
    </xf>
    <xf numFmtId="0" fontId="129" fillId="92" borderId="70" applyNumberFormat="0" applyProtection="0">
      <alignment horizontal="left" vertical="top" indent="1"/>
    </xf>
    <xf numFmtId="4" fontId="110" fillId="96" borderId="70" applyNumberFormat="0" applyProtection="0">
      <alignment vertical="center"/>
    </xf>
    <xf numFmtId="0" fontId="127" fillId="123" borderId="83" applyNumberFormat="0" applyAlignment="0" applyProtection="0"/>
    <xf numFmtId="4" fontId="129" fillId="111" borderId="75" applyNumberFormat="0" applyProtection="0">
      <alignment horizontal="left" vertical="center" indent="1"/>
    </xf>
    <xf numFmtId="4" fontId="47" fillId="85" borderId="70" applyNumberFormat="0" applyProtection="0">
      <alignment horizontal="right" vertical="center"/>
    </xf>
    <xf numFmtId="4" fontId="129" fillId="84" borderId="76" applyNumberFormat="0" applyProtection="0">
      <alignment horizontal="right" vertical="center"/>
    </xf>
    <xf numFmtId="4" fontId="12" fillId="93" borderId="76" applyNumberFormat="0" applyProtection="0">
      <alignment horizontal="left" vertical="center" indent="1"/>
    </xf>
    <xf numFmtId="4" fontId="47" fillId="85" borderId="103" applyNumberFormat="0" applyProtection="0">
      <alignment horizontal="right" vertical="center"/>
    </xf>
    <xf numFmtId="0" fontId="131" fillId="81" borderId="103" applyNumberFormat="0" applyProtection="0">
      <alignment horizontal="left" vertical="top" indent="1"/>
    </xf>
    <xf numFmtId="0" fontId="108" fillId="0" borderId="84" applyNumberFormat="0" applyFill="0" applyAlignment="0" applyProtection="0"/>
    <xf numFmtId="4" fontId="47" fillId="82" borderId="70" applyNumberFormat="0" applyProtection="0">
      <alignment horizontal="right" vertical="center"/>
    </xf>
    <xf numFmtId="4" fontId="47" fillId="89" borderId="70" applyNumberFormat="0" applyProtection="0">
      <alignment horizontal="right" vertical="center"/>
    </xf>
    <xf numFmtId="4" fontId="45" fillId="32" borderId="80" applyNumberFormat="0" applyProtection="0">
      <alignment horizontal="left" vertical="center" indent="1"/>
    </xf>
    <xf numFmtId="4" fontId="129" fillId="82" borderId="75" applyNumberFormat="0" applyProtection="0">
      <alignment horizontal="right" vertical="center"/>
    </xf>
    <xf numFmtId="0" fontId="108" fillId="0" borderId="79" applyNumberFormat="0" applyFill="0" applyAlignment="0" applyProtection="0"/>
    <xf numFmtId="4" fontId="153" fillId="148" borderId="70" applyNumberFormat="0" applyProtection="0">
      <alignment vertical="center"/>
    </xf>
    <xf numFmtId="4" fontId="12" fillId="93" borderId="76" applyNumberFormat="0" applyProtection="0">
      <alignment horizontal="left" vertical="center" indent="1"/>
    </xf>
    <xf numFmtId="4" fontId="47" fillId="88" borderId="70" applyNumberFormat="0" applyProtection="0">
      <alignment horizontal="right" vertical="center"/>
    </xf>
    <xf numFmtId="4" fontId="47" fillId="96" borderId="70" applyNumberFormat="0" applyProtection="0">
      <alignment vertical="center"/>
    </xf>
    <xf numFmtId="0" fontId="12" fillId="81" borderId="80" applyNumberFormat="0" applyProtection="0">
      <alignment horizontal="left" vertical="center" indent="1"/>
    </xf>
    <xf numFmtId="4" fontId="47" fillId="90" borderId="70" applyNumberFormat="0" applyProtection="0">
      <alignment horizontal="right" vertical="center"/>
    </xf>
    <xf numFmtId="0" fontId="12" fillId="93" borderId="70" applyNumberFormat="0" applyProtection="0">
      <alignment horizontal="left" vertical="center" indent="1"/>
    </xf>
    <xf numFmtId="0" fontId="12" fillId="81" borderId="70" applyNumberFormat="0" applyProtection="0">
      <alignment horizontal="left" vertical="center" indent="1"/>
    </xf>
    <xf numFmtId="4" fontId="44" fillId="80" borderId="70" applyNumberFormat="0" applyProtection="0">
      <alignment vertical="center"/>
    </xf>
    <xf numFmtId="0" fontId="12" fillId="81" borderId="70" applyNumberFormat="0" applyProtection="0">
      <alignment horizontal="left" vertical="top" indent="1"/>
    </xf>
    <xf numFmtId="4" fontId="129" fillId="0" borderId="131" applyNumberFormat="0" applyProtection="0">
      <alignment horizontal="right" vertical="center"/>
    </xf>
    <xf numFmtId="0" fontId="12" fillId="92" borderId="70" applyNumberFormat="0" applyProtection="0">
      <alignment horizontal="left" vertical="center" indent="1"/>
    </xf>
    <xf numFmtId="4" fontId="44" fillId="80" borderId="70" applyNumberFormat="0" applyProtection="0">
      <alignment vertical="center"/>
    </xf>
    <xf numFmtId="0" fontId="124" fillId="76" borderId="75" applyNumberFormat="0" applyAlignment="0" applyProtection="0"/>
    <xf numFmtId="4" fontId="12" fillId="93" borderId="86" applyNumberFormat="0" applyProtection="0">
      <alignment horizontal="left" vertical="center" indent="1"/>
    </xf>
    <xf numFmtId="4" fontId="47" fillId="96" borderId="80" applyNumberFormat="0" applyProtection="0">
      <alignment horizontal="left" vertical="center" indent="1"/>
    </xf>
    <xf numFmtId="4" fontId="47" fillId="85" borderId="70" applyNumberFormat="0" applyProtection="0">
      <alignment horizontal="right" vertical="center"/>
    </xf>
    <xf numFmtId="4" fontId="45" fillId="146" borderId="70" applyNumberFormat="0" applyProtection="0">
      <alignment horizontal="right" vertical="center"/>
    </xf>
    <xf numFmtId="4" fontId="110" fillId="96" borderId="90" applyNumberFormat="0" applyProtection="0">
      <alignment vertical="center"/>
    </xf>
    <xf numFmtId="4" fontId="47" fillId="88" borderId="113" applyNumberFormat="0" applyProtection="0">
      <alignment horizontal="right" vertical="center"/>
    </xf>
    <xf numFmtId="0" fontId="129" fillId="94" borderId="75" applyNumberFormat="0" applyProtection="0">
      <alignment horizontal="left" vertical="center" indent="1"/>
    </xf>
    <xf numFmtId="0" fontId="129" fillId="127" borderId="75" applyNumberFormat="0" applyProtection="0">
      <alignment horizontal="left" vertical="center" indent="1"/>
    </xf>
    <xf numFmtId="4" fontId="47" fillId="87" borderId="70" applyNumberFormat="0" applyProtection="0">
      <alignment horizontal="right" vertical="center"/>
    </xf>
    <xf numFmtId="4" fontId="129" fillId="0" borderId="144" applyNumberFormat="0" applyProtection="0">
      <alignment horizontal="right" vertical="center"/>
    </xf>
    <xf numFmtId="4" fontId="138" fillId="24" borderId="75" applyNumberFormat="0" applyProtection="0">
      <alignment horizontal="right" vertical="center"/>
    </xf>
    <xf numFmtId="0" fontId="12" fillId="93" borderId="70" applyNumberFormat="0" applyProtection="0">
      <alignment horizontal="left" vertical="top" indent="1"/>
    </xf>
    <xf numFmtId="0" fontId="129" fillId="94" borderId="75" applyNumberFormat="0" applyProtection="0">
      <alignment horizontal="left" vertical="center" indent="1"/>
    </xf>
    <xf numFmtId="0" fontId="12" fillId="92" borderId="70" applyNumberFormat="0" applyProtection="0">
      <alignment horizontal="left" vertical="center" indent="1"/>
    </xf>
    <xf numFmtId="4" fontId="47" fillId="87" borderId="90" applyNumberFormat="0" applyProtection="0">
      <alignment horizontal="right" vertical="center"/>
    </xf>
    <xf numFmtId="0" fontId="47" fillId="96" borderId="70" applyNumberFormat="0" applyProtection="0">
      <alignment horizontal="left" vertical="top" indent="1"/>
    </xf>
    <xf numFmtId="4" fontId="129" fillId="126" borderId="75" applyNumberFormat="0" applyProtection="0">
      <alignment horizontal="right" vertical="center"/>
    </xf>
    <xf numFmtId="4" fontId="47" fillId="88" borderId="70" applyNumberFormat="0" applyProtection="0">
      <alignment horizontal="right" vertical="center"/>
    </xf>
    <xf numFmtId="4" fontId="47" fillId="81" borderId="70" applyNumberFormat="0" applyProtection="0">
      <alignment horizontal="right" vertical="center"/>
    </xf>
    <xf numFmtId="0" fontId="12" fillId="94" borderId="70" applyNumberFormat="0" applyProtection="0">
      <alignment horizontal="left" vertical="top" indent="1"/>
    </xf>
    <xf numFmtId="4" fontId="47" fillId="96" borderId="70" applyNumberFormat="0" applyProtection="0">
      <alignment horizontal="left" vertical="center" indent="1"/>
    </xf>
    <xf numFmtId="0" fontId="12" fillId="94" borderId="70" applyNumberFormat="0" applyProtection="0">
      <alignment horizontal="left" vertical="top" indent="1"/>
    </xf>
    <xf numFmtId="0" fontId="12" fillId="92" borderId="70" applyNumberFormat="0" applyProtection="0">
      <alignment horizontal="left" vertical="center" indent="1"/>
    </xf>
    <xf numFmtId="4" fontId="47" fillId="82" borderId="90" applyNumberFormat="0" applyProtection="0">
      <alignment horizontal="right" vertical="center"/>
    </xf>
    <xf numFmtId="4" fontId="154" fillId="148" borderId="70" applyNumberFormat="0" applyProtection="0">
      <alignment horizontal="right" vertical="center"/>
    </xf>
    <xf numFmtId="4" fontId="47" fillId="83" borderId="70" applyNumberFormat="0" applyProtection="0">
      <alignment horizontal="right" vertical="center"/>
    </xf>
    <xf numFmtId="4" fontId="45" fillId="148" borderId="70" applyNumberFormat="0" applyProtection="0">
      <alignment vertical="center"/>
    </xf>
    <xf numFmtId="4" fontId="129" fillId="87" borderId="75" applyNumberFormat="0" applyProtection="0">
      <alignment horizontal="right" vertical="center"/>
    </xf>
    <xf numFmtId="0" fontId="12" fillId="81" borderId="103" applyNumberFormat="0" applyProtection="0">
      <alignment horizontal="left" vertical="top" indent="1"/>
    </xf>
    <xf numFmtId="4" fontId="112" fillId="92" borderId="80" applyNumberFormat="0" applyProtection="0">
      <alignment horizontal="right" vertical="center"/>
    </xf>
    <xf numFmtId="0" fontId="129" fillId="75" borderId="75" applyNumberFormat="0" applyFont="0" applyAlignment="0" applyProtection="0"/>
    <xf numFmtId="0" fontId="129" fillId="99" borderId="75" applyNumberFormat="0" applyProtection="0">
      <alignment horizontal="left" vertical="center" indent="1"/>
    </xf>
    <xf numFmtId="0" fontId="12" fillId="94" borderId="80" applyNumberFormat="0" applyProtection="0">
      <alignment horizontal="left" vertical="top" indent="1"/>
    </xf>
    <xf numFmtId="4" fontId="112" fillId="92" borderId="70" applyNumberFormat="0" applyProtection="0">
      <alignment horizontal="right" vertical="center"/>
    </xf>
    <xf numFmtId="4" fontId="112" fillId="92" borderId="70" applyNumberFormat="0" applyProtection="0">
      <alignment horizontal="right" vertical="center"/>
    </xf>
    <xf numFmtId="4" fontId="153" fillId="148" borderId="70" applyNumberFormat="0" applyProtection="0">
      <alignment vertical="center"/>
    </xf>
    <xf numFmtId="4" fontId="44" fillId="80" borderId="70" applyNumberFormat="0" applyProtection="0">
      <alignment vertical="center"/>
    </xf>
    <xf numFmtId="4" fontId="47" fillId="84" borderId="70" applyNumberFormat="0" applyProtection="0">
      <alignment horizontal="right" vertical="center"/>
    </xf>
    <xf numFmtId="4" fontId="47" fillId="81" borderId="80" applyNumberFormat="0" applyProtection="0">
      <alignment horizontal="right" vertical="center"/>
    </xf>
    <xf numFmtId="0" fontId="129" fillId="92" borderId="75" applyNumberFormat="0" applyProtection="0">
      <alignment horizontal="left" vertical="center" indent="1"/>
    </xf>
    <xf numFmtId="4" fontId="45" fillId="108" borderId="80" applyNumberFormat="0" applyProtection="0">
      <alignment horizontal="right" vertical="center"/>
    </xf>
    <xf numFmtId="4" fontId="129" fillId="85" borderId="75" applyNumberFormat="0" applyProtection="0">
      <alignment horizontal="right" vertical="center"/>
    </xf>
    <xf numFmtId="4" fontId="110" fillId="92" borderId="70" applyNumberFormat="0" applyProtection="0">
      <alignment horizontal="right" vertical="center"/>
    </xf>
    <xf numFmtId="4" fontId="12" fillId="93" borderId="86" applyNumberFormat="0" applyProtection="0">
      <alignment horizontal="left" vertical="center" indent="1"/>
    </xf>
    <xf numFmtId="4" fontId="47" fillId="90" borderId="70" applyNumberFormat="0" applyProtection="0">
      <alignment horizontal="right" vertical="center"/>
    </xf>
    <xf numFmtId="4" fontId="110" fillId="92" borderId="90" applyNumberFormat="0" applyProtection="0">
      <alignment horizontal="right" vertical="center"/>
    </xf>
    <xf numFmtId="4" fontId="109" fillId="80" borderId="70" applyNumberFormat="0" applyProtection="0">
      <alignment vertical="center"/>
    </xf>
    <xf numFmtId="4" fontId="129" fillId="87" borderId="75" applyNumberFormat="0" applyProtection="0">
      <alignment horizontal="right" vertical="center"/>
    </xf>
    <xf numFmtId="0" fontId="12" fillId="92" borderId="70" applyNumberFormat="0" applyProtection="0">
      <alignment horizontal="left" vertical="center" indent="1"/>
    </xf>
    <xf numFmtId="4" fontId="47" fillId="83" borderId="90" applyNumberFormat="0" applyProtection="0">
      <alignment horizontal="right" vertical="center"/>
    </xf>
    <xf numFmtId="4" fontId="45" fillId="146" borderId="80" applyNumberFormat="0" applyProtection="0">
      <alignment horizontal="right" vertical="center"/>
    </xf>
    <xf numFmtId="0" fontId="12" fillId="92" borderId="80" applyNumberFormat="0" applyProtection="0">
      <alignment horizontal="left" vertical="center" indent="1"/>
    </xf>
    <xf numFmtId="4" fontId="131" fillId="99" borderId="70" applyNumberFormat="0" applyProtection="0">
      <alignment horizontal="left" vertical="center" indent="1"/>
    </xf>
    <xf numFmtId="4" fontId="129" fillId="32" borderId="75" applyNumberFormat="0" applyProtection="0">
      <alignment horizontal="left" vertical="center" indent="1"/>
    </xf>
    <xf numFmtId="4" fontId="154" fillId="148" borderId="70" applyNumberFormat="0" applyProtection="0">
      <alignment horizontal="right" vertical="center"/>
    </xf>
    <xf numFmtId="0" fontId="12" fillId="93" borderId="90" applyNumberFormat="0" applyProtection="0">
      <alignment horizontal="left" vertical="top" indent="1"/>
    </xf>
    <xf numFmtId="0" fontId="136" fillId="123" borderId="108" applyNumberFormat="0" applyAlignment="0" applyProtection="0"/>
    <xf numFmtId="4" fontId="129" fillId="126" borderId="75" applyNumberFormat="0" applyProtection="0">
      <alignment horizontal="right" vertical="center"/>
    </xf>
    <xf numFmtId="0" fontId="12" fillId="81" borderId="70" applyNumberFormat="0" applyProtection="0">
      <alignment horizontal="left" vertical="top" indent="1"/>
    </xf>
    <xf numFmtId="4" fontId="47" fillId="83" borderId="70" applyNumberFormat="0" applyProtection="0">
      <alignment horizontal="right" vertical="center"/>
    </xf>
    <xf numFmtId="4" fontId="47" fillId="96" borderId="70" applyNumberFormat="0" applyProtection="0">
      <alignment vertical="center"/>
    </xf>
    <xf numFmtId="0" fontId="129" fillId="99" borderId="75" applyNumberFormat="0" applyProtection="0">
      <alignment horizontal="left" vertical="center" indent="1"/>
    </xf>
    <xf numFmtId="0" fontId="12" fillId="81" borderId="70" applyNumberFormat="0" applyProtection="0">
      <alignment horizontal="left" vertical="center" indent="1"/>
    </xf>
    <xf numFmtId="4" fontId="134" fillId="95" borderId="75" applyNumberFormat="0" applyProtection="0">
      <alignment horizontal="right" vertical="center"/>
    </xf>
    <xf numFmtId="4" fontId="129" fillId="87" borderId="75" applyNumberFormat="0" applyProtection="0">
      <alignment horizontal="right" vertical="center"/>
    </xf>
    <xf numFmtId="4" fontId="45" fillId="145" borderId="90" applyNumberFormat="0" applyProtection="0">
      <alignment horizontal="right" vertical="center"/>
    </xf>
    <xf numFmtId="0" fontId="129" fillId="127" borderId="75" applyNumberFormat="0" applyProtection="0">
      <alignment horizontal="left" vertical="center" indent="1"/>
    </xf>
    <xf numFmtId="0" fontId="12" fillId="81" borderId="139" applyNumberFormat="0" applyProtection="0">
      <alignment horizontal="left" vertical="center" indent="1"/>
    </xf>
    <xf numFmtId="4" fontId="12" fillId="93" borderId="76" applyNumberFormat="0" applyProtection="0">
      <alignment horizontal="left" vertical="center" indent="1"/>
    </xf>
    <xf numFmtId="0" fontId="12" fillId="92" borderId="70" applyNumberFormat="0" applyProtection="0">
      <alignment horizontal="left" vertical="top" indent="1"/>
    </xf>
    <xf numFmtId="4" fontId="45" fillId="28" borderId="80" applyNumberFormat="0" applyProtection="0">
      <alignment horizontal="right" vertical="center"/>
    </xf>
    <xf numFmtId="4" fontId="129" fillId="80" borderId="75" applyNumberFormat="0" applyProtection="0">
      <alignment vertical="center"/>
    </xf>
    <xf numFmtId="4" fontId="131" fillId="99" borderId="80" applyNumberFormat="0" applyProtection="0">
      <alignment horizontal="left" vertical="center" indent="1"/>
    </xf>
    <xf numFmtId="0" fontId="12" fillId="81" borderId="70" applyNumberFormat="0" applyProtection="0">
      <alignment horizontal="left" vertical="top" indent="1"/>
    </xf>
    <xf numFmtId="0" fontId="12" fillId="94" borderId="70" applyNumberFormat="0" applyProtection="0">
      <alignment horizontal="left" vertical="top" indent="1"/>
    </xf>
    <xf numFmtId="0" fontId="124" fillId="76" borderId="81" applyNumberFormat="0" applyAlignment="0" applyProtection="0"/>
    <xf numFmtId="0" fontId="129" fillId="92" borderId="131" applyNumberFormat="0" applyProtection="0">
      <alignment horizontal="left" vertical="center" indent="1"/>
    </xf>
    <xf numFmtId="0" fontId="12" fillId="92" borderId="70" applyNumberFormat="0" applyProtection="0">
      <alignment horizontal="left" vertical="center" indent="1"/>
    </xf>
    <xf numFmtId="0" fontId="127" fillId="106" borderId="83" applyNumberFormat="0" applyAlignment="0" applyProtection="0"/>
    <xf numFmtId="4" fontId="12" fillId="93" borderId="96" applyNumberFormat="0" applyProtection="0">
      <alignment horizontal="left" vertical="center" indent="1"/>
    </xf>
    <xf numFmtId="4" fontId="47" fillId="86" borderId="70" applyNumberFormat="0" applyProtection="0">
      <alignment horizontal="right" vertical="center"/>
    </xf>
    <xf numFmtId="4" fontId="44" fillId="80" borderId="80" applyNumberFormat="0" applyProtection="0">
      <alignment horizontal="left" vertical="center" indent="1"/>
    </xf>
    <xf numFmtId="0" fontId="12" fillId="94" borderId="70" applyNumberFormat="0" applyProtection="0">
      <alignment horizontal="left" vertical="center" indent="1"/>
    </xf>
    <xf numFmtId="4" fontId="138" fillId="32" borderId="75" applyNumberFormat="0" applyProtection="0">
      <alignment vertical="center"/>
    </xf>
    <xf numFmtId="4" fontId="47" fillId="92" borderId="70" applyNumberFormat="0" applyProtection="0">
      <alignment horizontal="right" vertical="center"/>
    </xf>
    <xf numFmtId="4" fontId="129" fillId="0" borderId="85" applyNumberFormat="0" applyProtection="0">
      <alignment horizontal="right" vertical="center"/>
    </xf>
    <xf numFmtId="4" fontId="129" fillId="84" borderId="76" applyNumberFormat="0" applyProtection="0">
      <alignment horizontal="right" vertical="center"/>
    </xf>
    <xf numFmtId="4" fontId="129" fillId="111" borderId="108" applyNumberFormat="0" applyProtection="0">
      <alignment horizontal="left" vertical="center" indent="1"/>
    </xf>
    <xf numFmtId="0" fontId="129" fillId="94" borderId="70" applyNumberFormat="0" applyProtection="0">
      <alignment horizontal="left" vertical="top" indent="1"/>
    </xf>
    <xf numFmtId="4" fontId="47" fillId="82" borderId="70" applyNumberFormat="0" applyProtection="0">
      <alignment horizontal="right" vertical="center"/>
    </xf>
    <xf numFmtId="4" fontId="129" fillId="111" borderId="85" applyNumberFormat="0" applyProtection="0">
      <alignment horizontal="left" vertical="center" indent="1"/>
    </xf>
    <xf numFmtId="4" fontId="47" fillId="90" borderId="70" applyNumberFormat="0" applyProtection="0">
      <alignment horizontal="right" vertical="center"/>
    </xf>
    <xf numFmtId="4" fontId="47" fillId="90" borderId="70" applyNumberFormat="0" applyProtection="0">
      <alignment horizontal="right" vertical="center"/>
    </xf>
    <xf numFmtId="0" fontId="108" fillId="0" borderId="79" applyNumberFormat="0" applyFill="0" applyAlignment="0" applyProtection="0"/>
    <xf numFmtId="4" fontId="47" fillId="83" borderId="90" applyNumberFormat="0" applyProtection="0">
      <alignment horizontal="right" vertical="center"/>
    </xf>
    <xf numFmtId="4" fontId="129" fillId="87" borderId="75" applyNumberFormat="0" applyProtection="0">
      <alignment horizontal="right" vertical="center"/>
    </xf>
    <xf numFmtId="4" fontId="129" fillId="111" borderId="75" applyNumberFormat="0" applyProtection="0">
      <alignment horizontal="left" vertical="center" indent="1"/>
    </xf>
    <xf numFmtId="0" fontId="129" fillId="127" borderId="75" applyNumberFormat="0" applyProtection="0">
      <alignment horizontal="left" vertical="center" indent="1"/>
    </xf>
    <xf numFmtId="4" fontId="46" fillId="32" borderId="70" applyNumberFormat="0" applyProtection="0">
      <alignment vertical="center"/>
    </xf>
    <xf numFmtId="0" fontId="127" fillId="106" borderId="83" applyNumberFormat="0" applyAlignment="0" applyProtection="0"/>
    <xf numFmtId="4" fontId="47" fillId="81" borderId="70" applyNumberFormat="0" applyProtection="0">
      <alignment horizontal="left" vertical="center" indent="1"/>
    </xf>
    <xf numFmtId="0" fontId="129" fillId="93" borderId="70" applyNumberFormat="0" applyProtection="0">
      <alignment horizontal="left" vertical="top" indent="1"/>
    </xf>
    <xf numFmtId="0" fontId="12" fillId="92" borderId="70" applyNumberFormat="0" applyProtection="0">
      <alignment horizontal="left" vertical="center" indent="1"/>
    </xf>
    <xf numFmtId="4" fontId="112" fillId="92" borderId="70" applyNumberFormat="0" applyProtection="0">
      <alignment horizontal="right" vertical="center"/>
    </xf>
    <xf numFmtId="4" fontId="110" fillId="92" borderId="70" applyNumberFormat="0" applyProtection="0">
      <alignment horizontal="right" vertical="center"/>
    </xf>
    <xf numFmtId="0" fontId="12" fillId="81" borderId="80" applyNumberFormat="0" applyProtection="0">
      <alignment horizontal="left" vertical="center" indent="1"/>
    </xf>
    <xf numFmtId="4" fontId="44" fillId="80" borderId="70" applyNumberFormat="0" applyProtection="0">
      <alignment horizontal="left" vertical="center" indent="1"/>
    </xf>
    <xf numFmtId="4" fontId="129" fillId="84" borderId="76" applyNumberFormat="0" applyProtection="0">
      <alignment horizontal="right" vertical="center"/>
    </xf>
    <xf numFmtId="4" fontId="47" fillId="81" borderId="70" applyNumberFormat="0" applyProtection="0">
      <alignment horizontal="left" vertical="center" indent="1"/>
    </xf>
    <xf numFmtId="4" fontId="138" fillId="24" borderId="75" applyNumberFormat="0" applyProtection="0">
      <alignment horizontal="right" vertical="center"/>
    </xf>
    <xf numFmtId="0" fontId="12" fillId="93" borderId="70" applyNumberFormat="0" applyProtection="0">
      <alignment horizontal="left" vertical="top" indent="1"/>
    </xf>
    <xf numFmtId="4" fontId="45" fillId="145" borderId="70" applyNumberFormat="0" applyProtection="0">
      <alignment horizontal="right" vertical="center"/>
    </xf>
    <xf numFmtId="4" fontId="47" fillId="89" borderId="70" applyNumberFormat="0" applyProtection="0">
      <alignment horizontal="right" vertical="center"/>
    </xf>
    <xf numFmtId="4" fontId="112" fillId="92" borderId="80" applyNumberFormat="0" applyProtection="0">
      <alignment horizontal="right" vertical="center"/>
    </xf>
    <xf numFmtId="4" fontId="44" fillId="80" borderId="90" applyNumberFormat="0" applyProtection="0">
      <alignment horizontal="left" vertical="center" indent="1"/>
    </xf>
    <xf numFmtId="4" fontId="129" fillId="89" borderId="75" applyNumberFormat="0" applyProtection="0">
      <alignment horizontal="right" vertical="center"/>
    </xf>
    <xf numFmtId="0" fontId="12" fillId="81" borderId="70" applyNumberFormat="0" applyProtection="0">
      <alignment horizontal="left" vertical="top" indent="1"/>
    </xf>
    <xf numFmtId="4" fontId="45" fillId="148" borderId="70" applyNumberFormat="0" applyProtection="0">
      <alignment horizontal="right" vertical="center"/>
    </xf>
    <xf numFmtId="4" fontId="129" fillId="111" borderId="75" applyNumberFormat="0" applyProtection="0">
      <alignment horizontal="left" vertical="center" indent="1"/>
    </xf>
    <xf numFmtId="0" fontId="129" fillId="92" borderId="75" applyNumberFormat="0" applyProtection="0">
      <alignment horizontal="left" vertical="center" indent="1"/>
    </xf>
    <xf numFmtId="0" fontId="12" fillId="94" borderId="70" applyNumberFormat="0" applyProtection="0">
      <alignment horizontal="left" vertical="top" indent="1"/>
    </xf>
    <xf numFmtId="4" fontId="112" fillId="92" borderId="80" applyNumberFormat="0" applyProtection="0">
      <alignment horizontal="right" vertical="center"/>
    </xf>
    <xf numFmtId="4" fontId="12" fillId="93" borderId="76" applyNumberFormat="0" applyProtection="0">
      <alignment horizontal="left" vertical="center" indent="1"/>
    </xf>
    <xf numFmtId="4" fontId="112" fillId="92" borderId="70" applyNumberFormat="0" applyProtection="0">
      <alignment horizontal="right" vertical="center"/>
    </xf>
    <xf numFmtId="4" fontId="45" fillId="145" borderId="70" applyNumberFormat="0" applyProtection="0">
      <alignment horizontal="right" vertical="center"/>
    </xf>
    <xf numFmtId="0" fontId="129" fillId="92" borderId="80" applyNumberFormat="0" applyProtection="0">
      <alignment horizontal="left" vertical="top" indent="1"/>
    </xf>
    <xf numFmtId="4" fontId="129" fillId="89" borderId="118" applyNumberFormat="0" applyProtection="0">
      <alignment horizontal="right" vertical="center"/>
    </xf>
    <xf numFmtId="4" fontId="45" fillId="110" borderId="90" applyNumberFormat="0" applyProtection="0">
      <alignment horizontal="right" vertical="center"/>
    </xf>
    <xf numFmtId="4" fontId="45" fillId="143" borderId="80" applyNumberFormat="0" applyProtection="0">
      <alignment horizontal="right" vertical="center"/>
    </xf>
    <xf numFmtId="188" fontId="136" fillId="123" borderId="85" applyNumberFormat="0" applyAlignment="0" applyProtection="0"/>
    <xf numFmtId="4" fontId="45" fillId="148" borderId="70" applyNumberFormat="0" applyProtection="0">
      <alignment vertical="center"/>
    </xf>
    <xf numFmtId="0" fontId="12" fillId="93" borderId="70" applyNumberFormat="0" applyProtection="0">
      <alignment horizontal="left" vertical="center" indent="1"/>
    </xf>
    <xf numFmtId="0" fontId="132" fillId="80" borderId="70" applyNumberFormat="0" applyProtection="0">
      <alignment horizontal="left" vertical="top" indent="1"/>
    </xf>
    <xf numFmtId="0" fontId="127" fillId="123" borderId="73" applyNumberFormat="0" applyAlignment="0" applyProtection="0"/>
    <xf numFmtId="0" fontId="12" fillId="81" borderId="70" applyNumberFormat="0" applyProtection="0">
      <alignment horizontal="left" vertical="top" indent="1"/>
    </xf>
    <xf numFmtId="4" fontId="109" fillId="80" borderId="70" applyNumberFormat="0" applyProtection="0">
      <alignment vertical="center"/>
    </xf>
    <xf numFmtId="4" fontId="129" fillId="85" borderId="75" applyNumberFormat="0" applyProtection="0">
      <alignment horizontal="right" vertical="center"/>
    </xf>
    <xf numFmtId="4" fontId="109" fillId="80" borderId="70" applyNumberFormat="0" applyProtection="0">
      <alignment vertical="center"/>
    </xf>
    <xf numFmtId="0" fontId="127" fillId="106" borderId="93" applyNumberFormat="0" applyAlignment="0" applyProtection="0"/>
    <xf numFmtId="4" fontId="47" fillId="92" borderId="90" applyNumberFormat="0" applyProtection="0">
      <alignment horizontal="right" vertical="center"/>
    </xf>
    <xf numFmtId="0" fontId="12" fillId="75" borderId="82" applyNumberFormat="0" applyFont="0" applyAlignment="0" applyProtection="0"/>
    <xf numFmtId="4" fontId="45" fillId="145" borderId="70" applyNumberFormat="0" applyProtection="0">
      <alignment horizontal="right" vertical="center"/>
    </xf>
    <xf numFmtId="4" fontId="45" fillId="145" borderId="70" applyNumberFormat="0" applyProtection="0">
      <alignment horizontal="right" vertical="center"/>
    </xf>
    <xf numFmtId="4" fontId="47" fillId="89" borderId="70" applyNumberFormat="0" applyProtection="0">
      <alignment horizontal="right" vertical="center"/>
    </xf>
    <xf numFmtId="4" fontId="44" fillId="80" borderId="80" applyNumberFormat="0" applyProtection="0">
      <alignment vertical="center"/>
    </xf>
    <xf numFmtId="0" fontId="129" fillId="94" borderId="75" applyNumberFormat="0" applyProtection="0">
      <alignment horizontal="left" vertical="center" indent="1"/>
    </xf>
    <xf numFmtId="0" fontId="12" fillId="96" borderId="72" applyNumberFormat="0" applyFont="0" applyAlignment="0" applyProtection="0"/>
    <xf numFmtId="4" fontId="47" fillId="96" borderId="90" applyNumberFormat="0" applyProtection="0">
      <alignment horizontal="left" vertical="center" indent="1"/>
    </xf>
    <xf numFmtId="4" fontId="45" fillId="148" borderId="70" applyNumberFormat="0" applyProtection="0">
      <alignment horizontal="right" vertical="center"/>
    </xf>
    <xf numFmtId="4" fontId="129" fillId="111" borderId="131" applyNumberFormat="0" applyProtection="0">
      <alignment horizontal="left" vertical="center" indent="1"/>
    </xf>
    <xf numFmtId="4" fontId="129" fillId="111" borderId="75" applyNumberFormat="0" applyProtection="0">
      <alignment horizontal="left" vertical="center" indent="1"/>
    </xf>
    <xf numFmtId="4" fontId="45" fillId="142" borderId="70" applyNumberFormat="0" applyProtection="0">
      <alignment horizontal="right" vertical="center"/>
    </xf>
    <xf numFmtId="4" fontId="45" fillId="148" borderId="113" applyNumberFormat="0" applyProtection="0">
      <alignment horizontal="right" vertical="center"/>
    </xf>
    <xf numFmtId="0" fontId="127" fillId="99" borderId="73" applyNumberFormat="0" applyAlignment="0" applyProtection="0"/>
    <xf numFmtId="4" fontId="44" fillId="80" borderId="70" applyNumberFormat="0" applyProtection="0">
      <alignment horizontal="left" vertical="center" indent="1"/>
    </xf>
    <xf numFmtId="0" fontId="149" fillId="99" borderId="81" applyNumberFormat="0" applyAlignment="0" applyProtection="0"/>
    <xf numFmtId="4" fontId="47" fillId="84" borderId="80" applyNumberFormat="0" applyProtection="0">
      <alignment horizontal="right" vertical="center"/>
    </xf>
    <xf numFmtId="0" fontId="12" fillId="81" borderId="70" applyNumberFormat="0" applyProtection="0">
      <alignment horizontal="left" vertical="center" indent="1"/>
    </xf>
    <xf numFmtId="4" fontId="45" fillId="146" borderId="70" applyNumberFormat="0" applyProtection="0">
      <alignment horizontal="right" vertical="center"/>
    </xf>
    <xf numFmtId="4" fontId="47" fillId="85" borderId="70" applyNumberFormat="0" applyProtection="0">
      <alignment horizontal="right" vertical="center"/>
    </xf>
    <xf numFmtId="0" fontId="129" fillId="81" borderId="113" applyNumberFormat="0" applyProtection="0">
      <alignment horizontal="left" vertical="top" indent="1"/>
    </xf>
    <xf numFmtId="4" fontId="47" fillId="87" borderId="70" applyNumberFormat="0" applyProtection="0">
      <alignment horizontal="right" vertical="center"/>
    </xf>
    <xf numFmtId="4" fontId="12" fillId="93" borderId="76" applyNumberFormat="0" applyProtection="0">
      <alignment horizontal="left" vertical="center" indent="1"/>
    </xf>
    <xf numFmtId="0" fontId="12" fillId="93" borderId="70" applyNumberFormat="0" applyProtection="0">
      <alignment horizontal="left" vertical="center" indent="1"/>
    </xf>
    <xf numFmtId="4" fontId="45" fillId="98" borderId="70" applyNumberFormat="0" applyProtection="0">
      <alignment horizontal="right" vertical="center"/>
    </xf>
    <xf numFmtId="4" fontId="134" fillId="95" borderId="75" applyNumberFormat="0" applyProtection="0">
      <alignment horizontal="right" vertical="center"/>
    </xf>
    <xf numFmtId="4" fontId="47" fillId="89" borderId="70" applyNumberFormat="0" applyProtection="0">
      <alignment horizontal="right" vertical="center"/>
    </xf>
    <xf numFmtId="4" fontId="47" fillId="86" borderId="80" applyNumberFormat="0" applyProtection="0">
      <alignment horizontal="right" vertical="center"/>
    </xf>
    <xf numFmtId="4" fontId="47" fillId="86" borderId="80" applyNumberFormat="0" applyProtection="0">
      <alignment horizontal="right" vertical="center"/>
    </xf>
    <xf numFmtId="0" fontId="117" fillId="106" borderId="71" applyNumberFormat="0" applyAlignment="0" applyProtection="0"/>
    <xf numFmtId="4" fontId="110" fillId="92" borderId="90" applyNumberFormat="0" applyProtection="0">
      <alignment horizontal="right" vertical="center"/>
    </xf>
    <xf numFmtId="0" fontId="131" fillId="81" borderId="70" applyNumberFormat="0" applyProtection="0">
      <alignment horizontal="left" vertical="top" indent="1"/>
    </xf>
    <xf numFmtId="4" fontId="47" fillId="88" borderId="70" applyNumberFormat="0" applyProtection="0">
      <alignment horizontal="right" vertical="center"/>
    </xf>
    <xf numFmtId="4" fontId="154" fillId="148" borderId="90" applyNumberFormat="0" applyProtection="0">
      <alignment horizontal="right" vertical="center"/>
    </xf>
    <xf numFmtId="4" fontId="45" fillId="145" borderId="70" applyNumberFormat="0" applyProtection="0">
      <alignment horizontal="right" vertical="center"/>
    </xf>
    <xf numFmtId="4" fontId="129" fillId="92" borderId="86" applyNumberFormat="0" applyProtection="0">
      <alignment horizontal="left" vertical="center" indent="1"/>
    </xf>
    <xf numFmtId="4" fontId="129" fillId="92" borderId="76" applyNumberFormat="0" applyProtection="0">
      <alignment horizontal="left" vertical="center" indent="1"/>
    </xf>
    <xf numFmtId="4" fontId="129" fillId="88" borderId="75" applyNumberFormat="0" applyProtection="0">
      <alignment horizontal="right" vertical="center"/>
    </xf>
    <xf numFmtId="4" fontId="47" fillId="85" borderId="70" applyNumberFormat="0" applyProtection="0">
      <alignment horizontal="right" vertical="center"/>
    </xf>
    <xf numFmtId="0" fontId="12" fillId="93" borderId="90" applyNumberFormat="0" applyProtection="0">
      <alignment horizontal="left" vertical="center" indent="1"/>
    </xf>
    <xf numFmtId="0" fontId="12" fillId="94" borderId="70" applyNumberFormat="0" applyProtection="0">
      <alignment horizontal="left" vertical="center" indent="1"/>
    </xf>
    <xf numFmtId="4" fontId="45" fillId="143" borderId="70" applyNumberFormat="0" applyProtection="0">
      <alignment horizontal="right" vertical="center"/>
    </xf>
    <xf numFmtId="4" fontId="44" fillId="80" borderId="70" applyNumberFormat="0" applyProtection="0">
      <alignment horizontal="left" vertical="center" indent="1"/>
    </xf>
    <xf numFmtId="4" fontId="109" fillId="80" borderId="70" applyNumberFormat="0" applyProtection="0">
      <alignment vertical="center"/>
    </xf>
    <xf numFmtId="4" fontId="129" fillId="111" borderId="75" applyNumberFormat="0" applyProtection="0">
      <alignment horizontal="left" vertical="center" indent="1"/>
    </xf>
    <xf numFmtId="4" fontId="47" fillId="86" borderId="70" applyNumberFormat="0" applyProtection="0">
      <alignment horizontal="right" vertical="center"/>
    </xf>
    <xf numFmtId="4" fontId="109" fillId="80" borderId="70" applyNumberFormat="0" applyProtection="0">
      <alignment vertical="center"/>
    </xf>
    <xf numFmtId="4" fontId="47" fillId="96" borderId="103" applyNumberFormat="0" applyProtection="0">
      <alignment horizontal="left" vertical="center" indent="1"/>
    </xf>
    <xf numFmtId="4" fontId="47" fillId="82" borderId="80" applyNumberFormat="0" applyProtection="0">
      <alignment horizontal="right" vertical="center"/>
    </xf>
    <xf numFmtId="4" fontId="46" fillId="108" borderId="70" applyNumberFormat="0" applyProtection="0">
      <alignment horizontal="left" vertical="center" indent="1"/>
    </xf>
    <xf numFmtId="4" fontId="45" fillId="28" borderId="70" applyNumberFormat="0" applyProtection="0">
      <alignment horizontal="right" vertical="center"/>
    </xf>
    <xf numFmtId="0" fontId="131" fillId="81" borderId="126" applyNumberFormat="0" applyProtection="0">
      <alignment horizontal="left" vertical="top" indent="1"/>
    </xf>
    <xf numFmtId="0" fontId="12" fillId="81" borderId="70" applyNumberFormat="0" applyProtection="0">
      <alignment horizontal="left" vertical="center" indent="1"/>
    </xf>
    <xf numFmtId="4" fontId="129" fillId="0" borderId="75" applyNumberFormat="0" applyProtection="0">
      <alignment horizontal="right" vertical="center"/>
    </xf>
    <xf numFmtId="0" fontId="12" fillId="94" borderId="80" applyNumberFormat="0" applyProtection="0">
      <alignment horizontal="left" vertical="center" indent="1"/>
    </xf>
    <xf numFmtId="4" fontId="47" fillId="89" borderId="70" applyNumberFormat="0" applyProtection="0">
      <alignment horizontal="right" vertical="center"/>
    </xf>
    <xf numFmtId="4" fontId="129" fillId="85" borderId="75" applyNumberFormat="0" applyProtection="0">
      <alignment horizontal="right" vertical="center"/>
    </xf>
    <xf numFmtId="4" fontId="129" fillId="111" borderId="75" applyNumberFormat="0" applyProtection="0">
      <alignment horizontal="left" vertical="center" indent="1"/>
    </xf>
    <xf numFmtId="4" fontId="47" fillId="87" borderId="90" applyNumberFormat="0" applyProtection="0">
      <alignment horizontal="right" vertical="center"/>
    </xf>
    <xf numFmtId="0" fontId="117" fillId="106" borderId="71" applyNumberFormat="0" applyAlignment="0" applyProtection="0"/>
    <xf numFmtId="0" fontId="132" fillId="80" borderId="80" applyNumberFormat="0" applyProtection="0">
      <alignment horizontal="left" vertical="top" indent="1"/>
    </xf>
    <xf numFmtId="0" fontId="124" fillId="76" borderId="81" applyNumberFormat="0" applyAlignment="0" applyProtection="0"/>
    <xf numFmtId="0" fontId="12" fillId="94" borderId="90" applyNumberFormat="0" applyProtection="0">
      <alignment horizontal="left" vertical="center" indent="1"/>
    </xf>
    <xf numFmtId="4" fontId="44" fillId="80" borderId="70" applyNumberFormat="0" applyProtection="0">
      <alignment vertical="center"/>
    </xf>
    <xf numFmtId="0" fontId="12" fillId="93" borderId="70" applyNumberFormat="0" applyProtection="0">
      <alignment horizontal="left" vertical="center" indent="1"/>
    </xf>
    <xf numFmtId="4" fontId="12" fillId="93" borderId="76" applyNumberFormat="0" applyProtection="0">
      <alignment horizontal="left" vertical="center" indent="1"/>
    </xf>
    <xf numFmtId="0" fontId="129" fillId="92" borderId="95" applyNumberFormat="0" applyProtection="0">
      <alignment horizontal="left" vertical="center" indent="1"/>
    </xf>
    <xf numFmtId="0" fontId="12" fillId="96" borderId="72" applyNumberFormat="0" applyFont="0" applyAlignment="0" applyProtection="0"/>
    <xf numFmtId="4" fontId="46" fillId="32" borderId="70" applyNumberFormat="0" applyProtection="0">
      <alignment vertical="center"/>
    </xf>
    <xf numFmtId="0" fontId="49" fillId="93" borderId="77" applyBorder="0"/>
    <xf numFmtId="0" fontId="131" fillId="96" borderId="70" applyNumberFormat="0" applyProtection="0">
      <alignment horizontal="left" vertical="top" indent="1"/>
    </xf>
    <xf numFmtId="0" fontId="12" fillId="92" borderId="80" applyNumberFormat="0" applyProtection="0">
      <alignment horizontal="left" vertical="center" indent="1"/>
    </xf>
    <xf numFmtId="4" fontId="45" fillId="142" borderId="70" applyNumberFormat="0" applyProtection="0">
      <alignment horizontal="right" vertical="center"/>
    </xf>
    <xf numFmtId="4" fontId="47" fillId="86" borderId="80" applyNumberFormat="0" applyProtection="0">
      <alignment horizontal="right" vertical="center"/>
    </xf>
    <xf numFmtId="4" fontId="47" fillId="87" borderId="70" applyNumberFormat="0" applyProtection="0">
      <alignment horizontal="right" vertical="center"/>
    </xf>
    <xf numFmtId="0" fontId="143" fillId="99" borderId="71" applyNumberFormat="0" applyAlignment="0" applyProtection="0"/>
    <xf numFmtId="4" fontId="129" fillId="111" borderId="85" applyNumberFormat="0" applyProtection="0">
      <alignment horizontal="left" vertical="center" indent="1"/>
    </xf>
    <xf numFmtId="0" fontId="124" fillId="76" borderId="71" applyNumberFormat="0" applyAlignment="0" applyProtection="0"/>
    <xf numFmtId="0" fontId="12" fillId="94" borderId="70" applyNumberFormat="0" applyProtection="0">
      <alignment horizontal="left" vertical="top" indent="1"/>
    </xf>
    <xf numFmtId="4" fontId="12" fillId="93" borderId="76" applyNumberFormat="0" applyProtection="0">
      <alignment horizontal="left" vertical="center" indent="1"/>
    </xf>
    <xf numFmtId="4" fontId="129" fillId="111" borderId="75" applyNumberFormat="0" applyProtection="0">
      <alignment horizontal="left" vertical="center" indent="1"/>
    </xf>
    <xf numFmtId="4" fontId="129" fillId="111" borderId="85" applyNumberFormat="0" applyProtection="0">
      <alignment horizontal="left" vertical="center" indent="1"/>
    </xf>
    <xf numFmtId="4" fontId="47" fillId="88" borderId="70" applyNumberFormat="0" applyProtection="0">
      <alignment horizontal="right" vertical="center"/>
    </xf>
    <xf numFmtId="0" fontId="12" fillId="92" borderId="70" applyNumberFormat="0" applyProtection="0">
      <alignment horizontal="left" vertical="center" indent="1"/>
    </xf>
    <xf numFmtId="0" fontId="129" fillId="99" borderId="75" applyNumberFormat="0" applyProtection="0">
      <alignment horizontal="left" vertical="center" indent="1"/>
    </xf>
    <xf numFmtId="4" fontId="129" fillId="111" borderId="75" applyNumberFormat="0" applyProtection="0">
      <alignment horizontal="left" vertical="center" indent="1"/>
    </xf>
    <xf numFmtId="4" fontId="129" fillId="32" borderId="75" applyNumberFormat="0" applyProtection="0">
      <alignment horizontal="left" vertical="center" indent="1"/>
    </xf>
    <xf numFmtId="4" fontId="47" fillId="96" borderId="90" applyNumberFormat="0" applyProtection="0">
      <alignment horizontal="left" vertical="center" indent="1"/>
    </xf>
    <xf numFmtId="0" fontId="12" fillId="93" borderId="70" applyNumberFormat="0" applyProtection="0">
      <alignment horizontal="left" vertical="top" indent="1"/>
    </xf>
    <xf numFmtId="4" fontId="129" fillId="111" borderId="118" applyNumberFormat="0" applyProtection="0">
      <alignment horizontal="left" vertical="center" indent="1"/>
    </xf>
    <xf numFmtId="4" fontId="47" fillId="89" borderId="90" applyNumberFormat="0" applyProtection="0">
      <alignment horizontal="right" vertical="center"/>
    </xf>
    <xf numFmtId="4" fontId="153" fillId="148" borderId="70" applyNumberFormat="0" applyProtection="0">
      <alignment horizontal="right" vertical="center"/>
    </xf>
    <xf numFmtId="4" fontId="45" fillId="110" borderId="70" applyNumberFormat="0" applyProtection="0">
      <alignment horizontal="right" vertical="center"/>
    </xf>
    <xf numFmtId="0" fontId="12" fillId="93" borderId="70" applyNumberFormat="0" applyProtection="0">
      <alignment horizontal="left" vertical="center" indent="1"/>
    </xf>
    <xf numFmtId="4" fontId="47" fillId="82" borderId="80" applyNumberFormat="0" applyProtection="0">
      <alignment horizontal="right" vertical="center"/>
    </xf>
    <xf numFmtId="4" fontId="138" fillId="24" borderId="75" applyNumberFormat="0" applyProtection="0">
      <alignment horizontal="right" vertical="center"/>
    </xf>
    <xf numFmtId="0" fontId="129" fillId="92" borderId="70" applyNumberFormat="0" applyProtection="0">
      <alignment horizontal="left" vertical="top" indent="1"/>
    </xf>
    <xf numFmtId="4" fontId="152" fillId="32" borderId="70" applyNumberFormat="0" applyProtection="0">
      <alignment vertical="center"/>
    </xf>
    <xf numFmtId="4" fontId="129" fillId="85" borderId="118" applyNumberFormat="0" applyProtection="0">
      <alignment horizontal="right" vertical="center"/>
    </xf>
    <xf numFmtId="4" fontId="129" fillId="91" borderId="76" applyNumberFormat="0" applyProtection="0">
      <alignment horizontal="left" vertical="center" indent="1"/>
    </xf>
    <xf numFmtId="0" fontId="12" fillId="94" borderId="80" applyNumberFormat="0" applyProtection="0">
      <alignment horizontal="left" vertical="center" indent="1"/>
    </xf>
    <xf numFmtId="4" fontId="47" fillId="81" borderId="70" applyNumberFormat="0" applyProtection="0">
      <alignment horizontal="right" vertical="center"/>
    </xf>
    <xf numFmtId="0" fontId="12" fillId="81" borderId="90" applyNumberFormat="0" applyProtection="0">
      <alignment horizontal="left" vertical="center" indent="1"/>
    </xf>
    <xf numFmtId="0" fontId="47" fillId="81" borderId="70" applyNumberFormat="0" applyProtection="0">
      <alignment horizontal="left" vertical="top" indent="1"/>
    </xf>
    <xf numFmtId="4" fontId="45" fillId="32" borderId="70" applyNumberFormat="0" applyProtection="0">
      <alignment horizontal="left" vertical="center" indent="1"/>
    </xf>
    <xf numFmtId="0" fontId="136" fillId="123" borderId="75" applyNumberFormat="0" applyAlignment="0" applyProtection="0"/>
    <xf numFmtId="4" fontId="111" fillId="109" borderId="78" applyNumberFormat="0" applyProtection="0">
      <alignment horizontal="left" vertical="center" indent="1"/>
    </xf>
    <xf numFmtId="4" fontId="47" fillId="84" borderId="70" applyNumberFormat="0" applyProtection="0">
      <alignment horizontal="right" vertical="center"/>
    </xf>
    <xf numFmtId="0" fontId="12" fillId="93" borderId="70" applyNumberFormat="0" applyProtection="0">
      <alignment horizontal="left" vertical="center" indent="1"/>
    </xf>
    <xf numFmtId="4" fontId="110" fillId="92" borderId="113" applyNumberFormat="0" applyProtection="0">
      <alignment horizontal="right" vertical="center"/>
    </xf>
    <xf numFmtId="0" fontId="12" fillId="93" borderId="126" applyNumberFormat="0" applyProtection="0">
      <alignment horizontal="left" vertical="top" indent="1"/>
    </xf>
    <xf numFmtId="0" fontId="12" fillId="75" borderId="105" applyNumberFormat="0" applyFont="0" applyAlignment="0" applyProtection="0"/>
    <xf numFmtId="4" fontId="45" fillId="146" borderId="70" applyNumberFormat="0" applyProtection="0">
      <alignment horizontal="right" vertical="center"/>
    </xf>
    <xf numFmtId="0" fontId="129" fillId="92" borderId="75" applyNumberFormat="0" applyProtection="0">
      <alignment horizontal="left" vertical="center" indent="1"/>
    </xf>
    <xf numFmtId="188" fontId="129" fillId="75" borderId="85" applyNumberFormat="0" applyFont="0" applyAlignment="0" applyProtection="0"/>
    <xf numFmtId="4" fontId="153" fillId="148" borderId="70" applyNumberFormat="0" applyProtection="0">
      <alignment vertical="center"/>
    </xf>
    <xf numFmtId="0" fontId="129" fillId="92" borderId="118" applyNumberFormat="0" applyProtection="0">
      <alignment horizontal="left" vertical="center" indent="1"/>
    </xf>
    <xf numFmtId="4" fontId="109" fillId="80" borderId="90" applyNumberFormat="0" applyProtection="0">
      <alignment vertical="center"/>
    </xf>
    <xf numFmtId="4" fontId="45" fillId="144" borderId="70" applyNumberFormat="0" applyProtection="0">
      <alignment horizontal="right" vertical="center"/>
    </xf>
    <xf numFmtId="4" fontId="152" fillId="32" borderId="70" applyNumberFormat="0" applyProtection="0">
      <alignment vertical="center"/>
    </xf>
    <xf numFmtId="0" fontId="12" fillId="75" borderId="72" applyNumberFormat="0" applyFont="0" applyAlignment="0" applyProtection="0"/>
    <xf numFmtId="4" fontId="129" fillId="89" borderId="75" applyNumberFormat="0" applyProtection="0">
      <alignment horizontal="right" vertical="center"/>
    </xf>
    <xf numFmtId="0" fontId="129" fillId="81" borderId="70" applyNumberFormat="0" applyProtection="0">
      <alignment horizontal="left" vertical="top" indent="1"/>
    </xf>
    <xf numFmtId="0" fontId="12" fillId="93" borderId="70" applyNumberFormat="0" applyProtection="0">
      <alignment horizontal="left" vertical="center" indent="1"/>
    </xf>
    <xf numFmtId="4" fontId="45" fillId="28" borderId="113" applyNumberFormat="0" applyProtection="0">
      <alignment horizontal="right" vertical="center"/>
    </xf>
    <xf numFmtId="4" fontId="44" fillId="80" borderId="70" applyNumberFormat="0" applyProtection="0">
      <alignment horizontal="left" vertical="center" indent="1"/>
    </xf>
    <xf numFmtId="188" fontId="129" fillId="127" borderId="85" applyNumberFormat="0" applyProtection="0">
      <alignment horizontal="left" vertical="center" indent="1"/>
    </xf>
    <xf numFmtId="0" fontId="129" fillId="94" borderId="90" applyNumberFormat="0" applyProtection="0">
      <alignment horizontal="left" vertical="top" indent="1"/>
    </xf>
    <xf numFmtId="0" fontId="49" fillId="93" borderId="77" applyBorder="0"/>
    <xf numFmtId="4" fontId="109" fillId="80" borderId="80" applyNumberFormat="0" applyProtection="0">
      <alignment vertical="center"/>
    </xf>
    <xf numFmtId="4" fontId="129" fillId="81" borderId="76" applyNumberFormat="0" applyProtection="0">
      <alignment horizontal="left" vertical="center" indent="1"/>
    </xf>
    <xf numFmtId="4" fontId="129" fillId="82" borderId="75" applyNumberFormat="0" applyProtection="0">
      <alignment horizontal="right" vertical="center"/>
    </xf>
    <xf numFmtId="0" fontId="12" fillId="81" borderId="70" applyNumberFormat="0" applyProtection="0">
      <alignment horizontal="left" vertical="center" indent="1"/>
    </xf>
    <xf numFmtId="4" fontId="47" fillId="90" borderId="103" applyNumberFormat="0" applyProtection="0">
      <alignment horizontal="right" vertical="center"/>
    </xf>
    <xf numFmtId="0" fontId="129" fillId="75" borderId="75" applyNumberFormat="0" applyFont="0" applyAlignment="0" applyProtection="0"/>
    <xf numFmtId="0" fontId="131" fillId="81" borderId="139" applyNumberFormat="0" applyProtection="0">
      <alignment horizontal="left" vertical="top" indent="1"/>
    </xf>
    <xf numFmtId="4" fontId="47" fillId="92" borderId="70" applyNumberFormat="0" applyProtection="0">
      <alignment horizontal="right" vertical="center"/>
    </xf>
    <xf numFmtId="0" fontId="12" fillId="81" borderId="70" applyNumberFormat="0" applyProtection="0">
      <alignment horizontal="left" vertical="center" indent="1"/>
    </xf>
    <xf numFmtId="0" fontId="44" fillId="80" borderId="103" applyNumberFormat="0" applyProtection="0">
      <alignment horizontal="left" vertical="top" indent="1"/>
    </xf>
    <xf numFmtId="0" fontId="129" fillId="92" borderId="75" applyNumberFormat="0" applyProtection="0">
      <alignment horizontal="left" vertical="center" indent="1"/>
    </xf>
    <xf numFmtId="0" fontId="12" fillId="92" borderId="70" applyNumberFormat="0" applyProtection="0">
      <alignment horizontal="left" vertical="top" indent="1"/>
    </xf>
    <xf numFmtId="4" fontId="47" fillId="92" borderId="80" applyNumberFormat="0" applyProtection="0">
      <alignment horizontal="right" vertical="center"/>
    </xf>
    <xf numFmtId="4" fontId="46" fillId="108" borderId="70" applyNumberFormat="0" applyProtection="0">
      <alignment horizontal="left" vertical="center" indent="1"/>
    </xf>
    <xf numFmtId="4" fontId="112" fillId="92" borderId="90" applyNumberFormat="0" applyProtection="0">
      <alignment horizontal="right" vertical="center"/>
    </xf>
    <xf numFmtId="4" fontId="45" fillId="32" borderId="70" applyNumberFormat="0" applyProtection="0">
      <alignment horizontal="left" vertical="center" indent="1"/>
    </xf>
    <xf numFmtId="0" fontId="117" fillId="106" borderId="71" applyNumberFormat="0" applyAlignment="0" applyProtection="0"/>
    <xf numFmtId="0" fontId="149" fillId="99" borderId="71" applyNumberFormat="0" applyAlignment="0" applyProtection="0"/>
    <xf numFmtId="0" fontId="108" fillId="0" borderId="79" applyNumberFormat="0" applyFill="0" applyAlignment="0" applyProtection="0"/>
    <xf numFmtId="0" fontId="12" fillId="94" borderId="70" applyNumberFormat="0" applyProtection="0">
      <alignment horizontal="left" vertical="top" indent="1"/>
    </xf>
    <xf numFmtId="4" fontId="129" fillId="85" borderId="75" applyNumberFormat="0" applyProtection="0">
      <alignment horizontal="right" vertical="center"/>
    </xf>
    <xf numFmtId="4" fontId="129" fillId="32" borderId="108" applyNumberFormat="0" applyProtection="0">
      <alignment horizontal="left" vertical="center" indent="1"/>
    </xf>
    <xf numFmtId="0" fontId="12" fillId="81" borderId="80" applyNumberFormat="0" applyProtection="0">
      <alignment horizontal="left" vertical="top" indent="1"/>
    </xf>
    <xf numFmtId="188" fontId="129" fillId="81" borderId="80" applyNumberFormat="0" applyProtection="0">
      <alignment horizontal="left" vertical="top" indent="1"/>
    </xf>
    <xf numFmtId="0" fontId="12" fillId="96" borderId="72" applyNumberFormat="0" applyFont="0" applyAlignment="0" applyProtection="0"/>
    <xf numFmtId="4" fontId="112" fillId="92" borderId="90" applyNumberFormat="0" applyProtection="0">
      <alignment horizontal="right" vertical="center"/>
    </xf>
    <xf numFmtId="4" fontId="44" fillId="80" borderId="70" applyNumberFormat="0" applyProtection="0">
      <alignment vertical="center"/>
    </xf>
    <xf numFmtId="4" fontId="44" fillId="80" borderId="70" applyNumberFormat="0" applyProtection="0">
      <alignment horizontal="left" vertical="center" indent="1"/>
    </xf>
    <xf numFmtId="4" fontId="47" fillId="83" borderId="80" applyNumberFormat="0" applyProtection="0">
      <alignment horizontal="right" vertical="center"/>
    </xf>
    <xf numFmtId="4" fontId="47" fillId="89" borderId="103" applyNumberFormat="0" applyProtection="0">
      <alignment horizontal="right" vertical="center"/>
    </xf>
    <xf numFmtId="4" fontId="47" fillId="86" borderId="90" applyNumberFormat="0" applyProtection="0">
      <alignment horizontal="right" vertical="center"/>
    </xf>
    <xf numFmtId="0" fontId="12" fillId="81" borderId="70" applyNumberFormat="0" applyProtection="0">
      <alignment horizontal="left" vertical="top" indent="1"/>
    </xf>
    <xf numFmtId="4" fontId="47" fillId="81" borderId="70" applyNumberFormat="0" applyProtection="0">
      <alignment horizontal="right" vertical="center"/>
    </xf>
    <xf numFmtId="4" fontId="129" fillId="126" borderId="95" applyNumberFormat="0" applyProtection="0">
      <alignment horizontal="right" vertical="center"/>
    </xf>
    <xf numFmtId="0" fontId="136" fillId="123" borderId="75" applyNumberFormat="0" applyAlignment="0" applyProtection="0"/>
    <xf numFmtId="4" fontId="44" fillId="80" borderId="70" applyNumberFormat="0" applyProtection="0">
      <alignment horizontal="left" vertical="center" indent="1"/>
    </xf>
    <xf numFmtId="4" fontId="47" fillId="83" borderId="70" applyNumberFormat="0" applyProtection="0">
      <alignment horizontal="right" vertical="center"/>
    </xf>
    <xf numFmtId="0" fontId="127" fillId="99" borderId="93" applyNumberFormat="0" applyAlignment="0" applyProtection="0"/>
    <xf numFmtId="4" fontId="47" fillId="90" borderId="80" applyNumberFormat="0" applyProtection="0">
      <alignment horizontal="right" vertical="center"/>
    </xf>
    <xf numFmtId="4" fontId="47" fillId="88" borderId="70" applyNumberFormat="0" applyProtection="0">
      <alignment horizontal="right" vertical="center"/>
    </xf>
    <xf numFmtId="4" fontId="109" fillId="80" borderId="70" applyNumberFormat="0" applyProtection="0">
      <alignment vertical="center"/>
    </xf>
    <xf numFmtId="0" fontId="12" fillId="96" borderId="72" applyNumberFormat="0" applyFont="0" applyAlignment="0" applyProtection="0"/>
    <xf numFmtId="4" fontId="45" fillId="143" borderId="70" applyNumberFormat="0" applyProtection="0">
      <alignment horizontal="right" vertical="center"/>
    </xf>
    <xf numFmtId="4" fontId="129" fillId="87" borderId="108" applyNumberFormat="0" applyProtection="0">
      <alignment horizontal="right" vertical="center"/>
    </xf>
    <xf numFmtId="4" fontId="110" fillId="92" borderId="70" applyNumberFormat="0" applyProtection="0">
      <alignment horizontal="right" vertical="center"/>
    </xf>
    <xf numFmtId="4" fontId="47" fillId="82" borderId="70" applyNumberFormat="0" applyProtection="0">
      <alignment horizontal="right" vertical="center"/>
    </xf>
    <xf numFmtId="4" fontId="47" fillId="89" borderId="70" applyNumberFormat="0" applyProtection="0">
      <alignment horizontal="right" vertical="center"/>
    </xf>
    <xf numFmtId="4" fontId="45" fillId="146" borderId="70" applyNumberFormat="0" applyProtection="0">
      <alignment horizontal="right" vertical="center"/>
    </xf>
    <xf numFmtId="4" fontId="47" fillId="96" borderId="70" applyNumberFormat="0" applyProtection="0">
      <alignment vertical="center"/>
    </xf>
    <xf numFmtId="4" fontId="44" fillId="80" borderId="70" applyNumberFormat="0" applyProtection="0">
      <alignment horizontal="left" vertical="center" indent="1"/>
    </xf>
    <xf numFmtId="0" fontId="12" fillId="92" borderId="70" applyNumberFormat="0" applyProtection="0">
      <alignment horizontal="left" vertical="center" indent="1"/>
    </xf>
    <xf numFmtId="4" fontId="47" fillId="86" borderId="70" applyNumberFormat="0" applyProtection="0">
      <alignment horizontal="right" vertical="center"/>
    </xf>
    <xf numFmtId="0" fontId="143" fillId="99" borderId="91" applyNumberFormat="0" applyAlignment="0" applyProtection="0"/>
    <xf numFmtId="4" fontId="47" fillId="90" borderId="113" applyNumberFormat="0" applyProtection="0">
      <alignment horizontal="right" vertical="center"/>
    </xf>
    <xf numFmtId="4" fontId="129" fillId="111" borderId="75" applyNumberFormat="0" applyProtection="0">
      <alignment horizontal="left" vertical="center" indent="1"/>
    </xf>
    <xf numFmtId="4" fontId="47" fillId="81" borderId="70" applyNumberFormat="0" applyProtection="0">
      <alignment horizontal="right" vertical="center"/>
    </xf>
    <xf numFmtId="188" fontId="129" fillId="75" borderId="85" applyNumberFormat="0" applyFont="0" applyAlignment="0" applyProtection="0"/>
    <xf numFmtId="0" fontId="12" fillId="92" borderId="70" applyNumberFormat="0" applyProtection="0">
      <alignment horizontal="left" vertical="center" indent="1"/>
    </xf>
    <xf numFmtId="4" fontId="129" fillId="87" borderId="75" applyNumberFormat="0" applyProtection="0">
      <alignment horizontal="right" vertical="center"/>
    </xf>
    <xf numFmtId="4" fontId="47" fillId="85" borderId="80" applyNumberFormat="0" applyProtection="0">
      <alignment horizontal="right" vertical="center"/>
    </xf>
    <xf numFmtId="4" fontId="45" fillId="148" borderId="70" applyNumberFormat="0" applyProtection="0">
      <alignment horizontal="right" vertical="center"/>
    </xf>
    <xf numFmtId="0" fontId="12" fillId="92" borderId="70" applyNumberFormat="0" applyProtection="0">
      <alignment horizontal="left" vertical="top" indent="1"/>
    </xf>
    <xf numFmtId="4" fontId="47" fillId="81" borderId="70" applyNumberFormat="0" applyProtection="0">
      <alignment horizontal="left" vertical="center" indent="1"/>
    </xf>
    <xf numFmtId="4" fontId="129" fillId="82" borderId="85" applyNumberFormat="0" applyProtection="0">
      <alignment horizontal="right" vertical="center"/>
    </xf>
    <xf numFmtId="4" fontId="45" fillId="143" borderId="70" applyNumberFormat="0" applyProtection="0">
      <alignment horizontal="right" vertical="center"/>
    </xf>
    <xf numFmtId="4" fontId="45" fillId="142" borderId="80" applyNumberFormat="0" applyProtection="0">
      <alignment horizontal="right" vertical="center"/>
    </xf>
    <xf numFmtId="0" fontId="12" fillId="96" borderId="72" applyNumberFormat="0" applyFont="0" applyAlignment="0" applyProtection="0"/>
    <xf numFmtId="4" fontId="45" fillId="146" borderId="70" applyNumberFormat="0" applyProtection="0">
      <alignment horizontal="right" vertical="center"/>
    </xf>
    <xf numFmtId="4" fontId="47" fillId="96" borderId="90" applyNumberFormat="0" applyProtection="0">
      <alignment horizontal="left" vertical="center" indent="1"/>
    </xf>
    <xf numFmtId="4" fontId="47" fillId="90" borderId="80" applyNumberFormat="0" applyProtection="0">
      <alignment horizontal="right" vertical="center"/>
    </xf>
    <xf numFmtId="188" fontId="129" fillId="75" borderId="85" applyNumberFormat="0" applyFont="0" applyAlignment="0" applyProtection="0"/>
    <xf numFmtId="0" fontId="129" fillId="94" borderId="95" applyNumberFormat="0" applyProtection="0">
      <alignment horizontal="left" vertical="center" indent="1"/>
    </xf>
    <xf numFmtId="0" fontId="129" fillId="93" borderId="70" applyNumberFormat="0" applyProtection="0">
      <alignment horizontal="left" vertical="top" indent="1"/>
    </xf>
    <xf numFmtId="0" fontId="124" fillId="76" borderId="91" applyNumberFormat="0" applyAlignment="0" applyProtection="0"/>
    <xf numFmtId="4" fontId="129" fillId="91" borderId="76" applyNumberFormat="0" applyProtection="0">
      <alignment horizontal="left" vertical="center" indent="1"/>
    </xf>
    <xf numFmtId="4" fontId="47" fillId="89" borderId="70" applyNumberFormat="0" applyProtection="0">
      <alignment horizontal="right" vertical="center"/>
    </xf>
    <xf numFmtId="4" fontId="45" fillId="32" borderId="70" applyNumberFormat="0" applyProtection="0">
      <alignment horizontal="left" vertical="center" indent="1"/>
    </xf>
    <xf numFmtId="4" fontId="47" fillId="81" borderId="70" applyNumberFormat="0" applyProtection="0">
      <alignment horizontal="right" vertical="center"/>
    </xf>
    <xf numFmtId="4" fontId="45" fillId="32" borderId="70" applyNumberFormat="0" applyProtection="0">
      <alignment horizontal="left" vertical="center" indent="1"/>
    </xf>
    <xf numFmtId="4" fontId="46" fillId="108" borderId="80" applyNumberFormat="0" applyProtection="0">
      <alignment horizontal="left" vertical="center" indent="1"/>
    </xf>
    <xf numFmtId="0" fontId="44" fillId="80" borderId="103" applyNumberFormat="0" applyProtection="0">
      <alignment horizontal="left" vertical="top" indent="1"/>
    </xf>
    <xf numFmtId="4" fontId="47" fillId="90" borderId="80" applyNumberFormat="0" applyProtection="0">
      <alignment horizontal="right" vertical="center"/>
    </xf>
    <xf numFmtId="0" fontId="12" fillId="93" borderId="70" applyNumberFormat="0" applyProtection="0">
      <alignment horizontal="left" vertical="top" indent="1"/>
    </xf>
    <xf numFmtId="0" fontId="12" fillId="75" borderId="72" applyNumberFormat="0" applyFont="0" applyAlignment="0" applyProtection="0"/>
    <xf numFmtId="4" fontId="47" fillId="89" borderId="70" applyNumberFormat="0" applyProtection="0">
      <alignment horizontal="right" vertical="center"/>
    </xf>
    <xf numFmtId="0" fontId="12" fillId="94" borderId="70" applyNumberFormat="0" applyProtection="0">
      <alignment horizontal="left" vertical="top" indent="1"/>
    </xf>
    <xf numFmtId="4" fontId="47" fillId="96" borderId="70" applyNumberFormat="0" applyProtection="0">
      <alignment horizontal="left" vertical="center" indent="1"/>
    </xf>
    <xf numFmtId="0" fontId="117" fillId="106" borderId="71" applyNumberFormat="0" applyAlignment="0" applyProtection="0"/>
    <xf numFmtId="0" fontId="47" fillId="81" borderId="70" applyNumberFormat="0" applyProtection="0">
      <alignment horizontal="left" vertical="top" indent="1"/>
    </xf>
    <xf numFmtId="0" fontId="12" fillId="93" borderId="90" applyNumberFormat="0" applyProtection="0">
      <alignment horizontal="left" vertical="top" indent="1"/>
    </xf>
    <xf numFmtId="0" fontId="143" fillId="99" borderId="81" applyNumberFormat="0" applyAlignment="0" applyProtection="0"/>
    <xf numFmtId="0" fontId="12" fillId="96" borderId="92" applyNumberFormat="0" applyFont="0" applyAlignment="0" applyProtection="0"/>
    <xf numFmtId="4" fontId="110" fillId="92" borderId="70" applyNumberFormat="0" applyProtection="0">
      <alignment horizontal="right" vertical="center"/>
    </xf>
    <xf numFmtId="4" fontId="129" fillId="87" borderId="85" applyNumberFormat="0" applyProtection="0">
      <alignment horizontal="right" vertical="center"/>
    </xf>
    <xf numFmtId="0" fontId="12" fillId="81" borderId="70" applyNumberFormat="0" applyProtection="0">
      <alignment horizontal="left" vertical="top" indent="1"/>
    </xf>
    <xf numFmtId="4" fontId="129" fillId="80" borderId="85" applyNumberFormat="0" applyProtection="0">
      <alignment vertical="center"/>
    </xf>
    <xf numFmtId="4" fontId="45" fillId="32" borderId="80" applyNumberFormat="0" applyProtection="0">
      <alignment horizontal="left" vertical="center" indent="1"/>
    </xf>
    <xf numFmtId="4" fontId="46" fillId="32" borderId="80" applyNumberFormat="0" applyProtection="0">
      <alignment vertical="center"/>
    </xf>
    <xf numFmtId="4" fontId="45" fillId="110" borderId="70" applyNumberFormat="0" applyProtection="0">
      <alignment horizontal="right" vertical="center"/>
    </xf>
    <xf numFmtId="4" fontId="153" fillId="148" borderId="70" applyNumberFormat="0" applyProtection="0">
      <alignment horizontal="right" vertical="center"/>
    </xf>
    <xf numFmtId="4" fontId="47" fillId="88" borderId="70" applyNumberFormat="0" applyProtection="0">
      <alignment horizontal="right" vertical="center"/>
    </xf>
    <xf numFmtId="0" fontId="12" fillId="93" borderId="90" applyNumberFormat="0" applyProtection="0">
      <alignment horizontal="left" vertical="top" indent="1"/>
    </xf>
    <xf numFmtId="4" fontId="47" fillId="88" borderId="70" applyNumberFormat="0" applyProtection="0">
      <alignment horizontal="right" vertical="center"/>
    </xf>
    <xf numFmtId="37" fontId="27" fillId="0" borderId="102" applyNumberFormat="0"/>
    <xf numFmtId="0" fontId="47" fillId="81" borderId="80" applyNumberFormat="0" applyProtection="0">
      <alignment horizontal="left" vertical="top" indent="1"/>
    </xf>
    <xf numFmtId="0" fontId="129" fillId="93" borderId="90" applyNumberFormat="0" applyProtection="0">
      <alignment horizontal="left" vertical="top" indent="1"/>
    </xf>
    <xf numFmtId="0" fontId="127" fillId="106" borderId="73" applyNumberFormat="0" applyAlignment="0" applyProtection="0"/>
    <xf numFmtId="4" fontId="47" fillId="82" borderId="70" applyNumberFormat="0" applyProtection="0">
      <alignment horizontal="right" vertical="center"/>
    </xf>
    <xf numFmtId="4" fontId="153" fillId="148" borderId="70" applyNumberFormat="0" applyProtection="0">
      <alignment vertical="center"/>
    </xf>
    <xf numFmtId="0" fontId="136" fillId="123" borderId="75" applyNumberFormat="0" applyAlignment="0" applyProtection="0"/>
    <xf numFmtId="4" fontId="129" fillId="89" borderId="75" applyNumberFormat="0" applyProtection="0">
      <alignment horizontal="right" vertical="center"/>
    </xf>
    <xf numFmtId="4" fontId="47" fillId="88" borderId="70" applyNumberFormat="0" applyProtection="0">
      <alignment horizontal="right" vertical="center"/>
    </xf>
    <xf numFmtId="4" fontId="47" fillId="81" borderId="80" applyNumberFormat="0" applyProtection="0">
      <alignment horizontal="right" vertical="center"/>
    </xf>
    <xf numFmtId="4" fontId="45" fillId="141" borderId="80" applyNumberFormat="0" applyProtection="0">
      <alignment horizontal="right" vertical="center"/>
    </xf>
    <xf numFmtId="0" fontId="12" fillId="94" borderId="70" applyNumberFormat="0" applyProtection="0">
      <alignment horizontal="left" vertical="top" indent="1"/>
    </xf>
    <xf numFmtId="0" fontId="12" fillId="93" borderId="70" applyNumberFormat="0" applyProtection="0">
      <alignment horizontal="left" vertical="top" indent="1"/>
    </xf>
    <xf numFmtId="0" fontId="12" fillId="93" borderId="80" applyNumberFormat="0" applyProtection="0">
      <alignment horizontal="left" vertical="center" indent="1"/>
    </xf>
    <xf numFmtId="4" fontId="47" fillId="83" borderId="70" applyNumberFormat="0" applyProtection="0">
      <alignment horizontal="right" vertical="center"/>
    </xf>
    <xf numFmtId="4" fontId="47" fillId="87" borderId="70" applyNumberFormat="0" applyProtection="0">
      <alignment horizontal="right" vertical="center"/>
    </xf>
    <xf numFmtId="4" fontId="129" fillId="84" borderId="76" applyNumberFormat="0" applyProtection="0">
      <alignment horizontal="right" vertical="center"/>
    </xf>
    <xf numFmtId="4" fontId="129" fillId="111" borderId="108" applyNumberFormat="0" applyProtection="0">
      <alignment horizontal="left" vertical="center" indent="1"/>
    </xf>
    <xf numFmtId="0" fontId="117" fillId="106" borderId="81" applyNumberFormat="0" applyAlignment="0" applyProtection="0"/>
    <xf numFmtId="4" fontId="47" fillId="84" borderId="80" applyNumberFormat="0" applyProtection="0">
      <alignment horizontal="right" vertical="center"/>
    </xf>
    <xf numFmtId="4" fontId="47" fillId="86" borderId="80" applyNumberFormat="0" applyProtection="0">
      <alignment horizontal="right" vertical="center"/>
    </xf>
    <xf numFmtId="0" fontId="129" fillId="92" borderId="75" applyNumberFormat="0" applyProtection="0">
      <alignment horizontal="left" vertical="center" indent="1"/>
    </xf>
    <xf numFmtId="0" fontId="129" fillId="75" borderId="75" applyNumberFormat="0" applyFont="0" applyAlignment="0" applyProtection="0"/>
    <xf numFmtId="4" fontId="45" fillId="145" borderId="90" applyNumberFormat="0" applyProtection="0">
      <alignment horizontal="right" vertical="center"/>
    </xf>
    <xf numFmtId="4" fontId="47" fillId="84" borderId="80" applyNumberFormat="0" applyProtection="0">
      <alignment horizontal="right" vertical="center"/>
    </xf>
    <xf numFmtId="0" fontId="12" fillId="94" borderId="70" applyNumberFormat="0" applyProtection="0">
      <alignment horizontal="left" vertical="top" indent="1"/>
    </xf>
    <xf numFmtId="4" fontId="47" fillId="85" borderId="70" applyNumberFormat="0" applyProtection="0">
      <alignment horizontal="right" vertical="center"/>
    </xf>
    <xf numFmtId="4" fontId="45" fillId="110" borderId="70" applyNumberFormat="0" applyProtection="0">
      <alignment horizontal="right" vertical="center"/>
    </xf>
    <xf numFmtId="4" fontId="111" fillId="109" borderId="78" applyNumberFormat="0" applyProtection="0">
      <alignment horizontal="left" vertical="center" indent="1"/>
    </xf>
    <xf numFmtId="4" fontId="47" fillId="81" borderId="70" applyNumberFormat="0" applyProtection="0">
      <alignment horizontal="right" vertical="center"/>
    </xf>
    <xf numFmtId="0" fontId="131" fillId="81" borderId="70" applyNumberFormat="0" applyProtection="0">
      <alignment horizontal="left" vertical="top" indent="1"/>
    </xf>
    <xf numFmtId="0" fontId="44" fillId="80" borderId="70" applyNumberFormat="0" applyProtection="0">
      <alignment horizontal="left" vertical="top" indent="1"/>
    </xf>
    <xf numFmtId="0" fontId="12" fillId="94" borderId="90" applyNumberFormat="0" applyProtection="0">
      <alignment horizontal="left" vertical="top" indent="1"/>
    </xf>
    <xf numFmtId="0" fontId="129" fillId="75" borderId="75" applyNumberFormat="0" applyFont="0" applyAlignment="0" applyProtection="0"/>
    <xf numFmtId="0" fontId="12" fillId="81" borderId="70" applyNumberFormat="0" applyProtection="0">
      <alignment horizontal="left" vertical="top" indent="1"/>
    </xf>
    <xf numFmtId="4" fontId="45" fillId="148" borderId="70" applyNumberFormat="0" applyProtection="0">
      <alignment vertical="center"/>
    </xf>
    <xf numFmtId="4" fontId="45" fillId="98" borderId="90" applyNumberFormat="0" applyProtection="0">
      <alignment horizontal="right" vertical="center"/>
    </xf>
    <xf numFmtId="4" fontId="112" fillId="92" borderId="70" applyNumberFormat="0" applyProtection="0">
      <alignment horizontal="right" vertical="center"/>
    </xf>
    <xf numFmtId="4" fontId="112" fillId="92" borderId="70" applyNumberFormat="0" applyProtection="0">
      <alignment horizontal="right" vertical="center"/>
    </xf>
    <xf numFmtId="0" fontId="12" fillId="92" borderId="70" applyNumberFormat="0" applyProtection="0">
      <alignment horizontal="left" vertical="center" indent="1"/>
    </xf>
    <xf numFmtId="4" fontId="129" fillId="111" borderId="75" applyNumberFormat="0" applyProtection="0">
      <alignment horizontal="left" vertical="center" indent="1"/>
    </xf>
    <xf numFmtId="4" fontId="129" fillId="86" borderId="75" applyNumberFormat="0" applyProtection="0">
      <alignment horizontal="right" vertical="center"/>
    </xf>
    <xf numFmtId="4" fontId="45" fillId="141" borderId="70" applyNumberFormat="0" applyProtection="0">
      <alignment horizontal="right" vertical="center"/>
    </xf>
    <xf numFmtId="4" fontId="129" fillId="87" borderId="85" applyNumberFormat="0" applyProtection="0">
      <alignment horizontal="right" vertical="center"/>
    </xf>
    <xf numFmtId="4" fontId="138" fillId="24" borderId="75" applyNumberFormat="0" applyProtection="0">
      <alignment horizontal="right" vertical="center"/>
    </xf>
    <xf numFmtId="4" fontId="45" fillId="141" borderId="70" applyNumberFormat="0" applyProtection="0">
      <alignment horizontal="right" vertical="center"/>
    </xf>
    <xf numFmtId="4" fontId="129" fillId="85" borderId="75" applyNumberFormat="0" applyProtection="0">
      <alignment horizontal="right" vertical="center"/>
    </xf>
    <xf numFmtId="0" fontId="129" fillId="128" borderId="136"/>
    <xf numFmtId="4" fontId="129" fillId="90" borderId="75" applyNumberFormat="0" applyProtection="0">
      <alignment horizontal="right" vertical="center"/>
    </xf>
    <xf numFmtId="4" fontId="129" fillId="90" borderId="75" applyNumberFormat="0" applyProtection="0">
      <alignment horizontal="right" vertical="center"/>
    </xf>
    <xf numFmtId="0" fontId="12" fillId="94" borderId="70" applyNumberFormat="0" applyProtection="0">
      <alignment horizontal="left" vertical="top" indent="1"/>
    </xf>
    <xf numFmtId="4" fontId="47" fillId="89" borderId="70" applyNumberFormat="0" applyProtection="0">
      <alignment horizontal="right" vertical="center"/>
    </xf>
    <xf numFmtId="188" fontId="129" fillId="81" borderId="80" applyNumberFormat="0" applyProtection="0">
      <alignment horizontal="left" vertical="top" indent="1"/>
    </xf>
    <xf numFmtId="0" fontId="108" fillId="0" borderId="89" applyNumberFormat="0" applyFill="0" applyAlignment="0" applyProtection="0"/>
    <xf numFmtId="0" fontId="129" fillId="92" borderId="75" applyNumberFormat="0" applyProtection="0">
      <alignment horizontal="left" vertical="center" indent="1"/>
    </xf>
    <xf numFmtId="4" fontId="153" fillId="148" borderId="80" applyNumberFormat="0" applyProtection="0">
      <alignment horizontal="right" vertical="center"/>
    </xf>
    <xf numFmtId="4" fontId="154" fillId="148" borderId="70" applyNumberFormat="0" applyProtection="0">
      <alignment horizontal="right" vertical="center"/>
    </xf>
    <xf numFmtId="4" fontId="44" fillId="80" borderId="70" applyNumberFormat="0" applyProtection="0">
      <alignment horizontal="left" vertical="center" indent="1"/>
    </xf>
    <xf numFmtId="4" fontId="47" fillId="96" borderId="80" applyNumberFormat="0" applyProtection="0">
      <alignment vertical="center"/>
    </xf>
    <xf numFmtId="0" fontId="12" fillId="75" borderId="82" applyNumberFormat="0" applyFont="0" applyAlignment="0" applyProtection="0"/>
    <xf numFmtId="4" fontId="129" fillId="32" borderId="95" applyNumberFormat="0" applyProtection="0">
      <alignment horizontal="left" vertical="center" indent="1"/>
    </xf>
    <xf numFmtId="0" fontId="47" fillId="96" borderId="70" applyNumberFormat="0" applyProtection="0">
      <alignment horizontal="left" vertical="top" indent="1"/>
    </xf>
    <xf numFmtId="0" fontId="12" fillId="93" borderId="70" applyNumberFormat="0" applyProtection="0">
      <alignment horizontal="left" vertical="center" indent="1"/>
    </xf>
    <xf numFmtId="4" fontId="129" fillId="92" borderId="76" applyNumberFormat="0" applyProtection="0">
      <alignment horizontal="left" vertical="center" indent="1"/>
    </xf>
    <xf numFmtId="0" fontId="12" fillId="93" borderId="90" applyNumberFormat="0" applyProtection="0">
      <alignment horizontal="left" vertical="center" indent="1"/>
    </xf>
    <xf numFmtId="0" fontId="12" fillId="92" borderId="70" applyNumberFormat="0" applyProtection="0">
      <alignment horizontal="left" vertical="top" indent="1"/>
    </xf>
    <xf numFmtId="4" fontId="12" fillId="93" borderId="76" applyNumberFormat="0" applyProtection="0">
      <alignment horizontal="left" vertical="center" indent="1"/>
    </xf>
    <xf numFmtId="4" fontId="45" fillId="146" borderId="80" applyNumberFormat="0" applyProtection="0">
      <alignment horizontal="right" vertical="center"/>
    </xf>
    <xf numFmtId="0" fontId="108" fillId="0" borderId="79" applyNumberFormat="0" applyFill="0" applyAlignment="0" applyProtection="0"/>
    <xf numFmtId="0" fontId="129" fillId="75" borderId="75" applyNumberFormat="0" applyFont="0" applyAlignment="0" applyProtection="0"/>
    <xf numFmtId="4" fontId="44" fillId="80" borderId="70" applyNumberFormat="0" applyProtection="0">
      <alignment horizontal="left" vertical="center" indent="1"/>
    </xf>
    <xf numFmtId="4" fontId="44" fillId="80" borderId="70" applyNumberFormat="0" applyProtection="0">
      <alignment vertical="center"/>
    </xf>
    <xf numFmtId="4" fontId="47" fillId="86" borderId="80" applyNumberFormat="0" applyProtection="0">
      <alignment horizontal="right" vertical="center"/>
    </xf>
    <xf numFmtId="4" fontId="45" fillId="145" borderId="80" applyNumberFormat="0" applyProtection="0">
      <alignment horizontal="right" vertical="center"/>
    </xf>
    <xf numFmtId="4" fontId="129" fillId="84" borderId="96" applyNumberFormat="0" applyProtection="0">
      <alignment horizontal="right" vertical="center"/>
    </xf>
    <xf numFmtId="4" fontId="44" fillId="80" borderId="80" applyNumberFormat="0" applyProtection="0">
      <alignment vertical="center"/>
    </xf>
    <xf numFmtId="4" fontId="46" fillId="32" borderId="70" applyNumberFormat="0" applyProtection="0">
      <alignment vertical="center"/>
    </xf>
    <xf numFmtId="4" fontId="47" fillId="87" borderId="103" applyNumberFormat="0" applyProtection="0">
      <alignment horizontal="right" vertical="center"/>
    </xf>
    <xf numFmtId="0" fontId="131" fillId="81" borderId="80" applyNumberFormat="0" applyProtection="0">
      <alignment horizontal="left" vertical="top" indent="1"/>
    </xf>
    <xf numFmtId="4" fontId="110" fillId="96" borderId="70" applyNumberFormat="0" applyProtection="0">
      <alignment vertical="center"/>
    </xf>
    <xf numFmtId="4" fontId="129" fillId="81" borderId="76" applyNumberFormat="0" applyProtection="0">
      <alignment horizontal="left" vertical="center" indent="1"/>
    </xf>
    <xf numFmtId="4" fontId="47" fillId="87" borderId="70" applyNumberFormat="0" applyProtection="0">
      <alignment horizontal="right" vertical="center"/>
    </xf>
    <xf numFmtId="4" fontId="47" fillId="96" borderId="70" applyNumberFormat="0" applyProtection="0">
      <alignment vertical="center"/>
    </xf>
    <xf numFmtId="0" fontId="12" fillId="93" borderId="70" applyNumberFormat="0" applyProtection="0">
      <alignment horizontal="left" vertical="center" indent="1"/>
    </xf>
    <xf numFmtId="4" fontId="44" fillId="80" borderId="80" applyNumberFormat="0" applyProtection="0">
      <alignment horizontal="left" vertical="center" indent="1"/>
    </xf>
    <xf numFmtId="4" fontId="47" fillId="92" borderId="113" applyNumberFormat="0" applyProtection="0">
      <alignment horizontal="right" vertical="center"/>
    </xf>
    <xf numFmtId="0" fontId="47" fillId="81" borderId="103" applyNumberFormat="0" applyProtection="0">
      <alignment horizontal="left" vertical="top" indent="1"/>
    </xf>
    <xf numFmtId="4" fontId="44" fillId="80" borderId="103" applyNumberFormat="0" applyProtection="0">
      <alignment horizontal="left" vertical="center" indent="1"/>
    </xf>
    <xf numFmtId="0" fontId="12" fillId="92" borderId="126" applyNumberFormat="0" applyProtection="0">
      <alignment horizontal="left" vertical="center" indent="1"/>
    </xf>
    <xf numFmtId="4" fontId="47" fillId="87" borderId="70" applyNumberFormat="0" applyProtection="0">
      <alignment horizontal="right" vertical="center"/>
    </xf>
    <xf numFmtId="4" fontId="153" fillId="148" borderId="70" applyNumberFormat="0" applyProtection="0">
      <alignment vertical="center"/>
    </xf>
    <xf numFmtId="4" fontId="47" fillId="85" borderId="70" applyNumberFormat="0" applyProtection="0">
      <alignment horizontal="right" vertical="center"/>
    </xf>
    <xf numFmtId="4" fontId="129" fillId="126" borderId="85" applyNumberFormat="0" applyProtection="0">
      <alignment horizontal="right" vertical="center"/>
    </xf>
    <xf numFmtId="4" fontId="129" fillId="92" borderId="76" applyNumberFormat="0" applyProtection="0">
      <alignment horizontal="left" vertical="center" indent="1"/>
    </xf>
    <xf numFmtId="4" fontId="47" fillId="90" borderId="70" applyNumberFormat="0" applyProtection="0">
      <alignment horizontal="right" vertical="center"/>
    </xf>
    <xf numFmtId="4" fontId="129" fillId="91" borderId="86" applyNumberFormat="0" applyProtection="0">
      <alignment horizontal="left" vertical="center" indent="1"/>
    </xf>
    <xf numFmtId="4" fontId="47" fillId="96" borderId="70" applyNumberFormat="0" applyProtection="0">
      <alignment horizontal="left" vertical="center" indent="1"/>
    </xf>
    <xf numFmtId="4" fontId="129" fillId="90" borderId="75" applyNumberFormat="0" applyProtection="0">
      <alignment horizontal="right" vertical="center"/>
    </xf>
    <xf numFmtId="4" fontId="129" fillId="86" borderId="85" applyNumberFormat="0" applyProtection="0">
      <alignment horizontal="right" vertical="center"/>
    </xf>
    <xf numFmtId="4" fontId="154" fillId="148" borderId="70" applyNumberFormat="0" applyProtection="0">
      <alignment horizontal="right" vertical="center"/>
    </xf>
    <xf numFmtId="4" fontId="110" fillId="92" borderId="70" applyNumberFormat="0" applyProtection="0">
      <alignment horizontal="right" vertical="center"/>
    </xf>
    <xf numFmtId="0" fontId="12" fillId="92" borderId="70" applyNumberFormat="0" applyProtection="0">
      <alignment horizontal="left" vertical="center" indent="1"/>
    </xf>
    <xf numFmtId="0" fontId="129" fillId="92" borderId="70" applyNumberFormat="0" applyProtection="0">
      <alignment horizontal="left" vertical="top" indent="1"/>
    </xf>
    <xf numFmtId="0" fontId="12" fillId="92" borderId="80" applyNumberFormat="0" applyProtection="0">
      <alignment horizontal="left" vertical="top" indent="1"/>
    </xf>
    <xf numFmtId="4" fontId="45" fillId="32" borderId="70" applyNumberFormat="0" applyProtection="0">
      <alignment horizontal="left" vertical="center" indent="1"/>
    </xf>
    <xf numFmtId="0" fontId="129" fillId="94" borderId="80" applyNumberFormat="0" applyProtection="0">
      <alignment horizontal="left" vertical="top" indent="1"/>
    </xf>
    <xf numFmtId="0" fontId="129" fillId="99" borderId="75" applyNumberFormat="0" applyProtection="0">
      <alignment horizontal="left" vertical="center" indent="1"/>
    </xf>
    <xf numFmtId="4" fontId="154" fillId="148" borderId="70" applyNumberFormat="0" applyProtection="0">
      <alignment horizontal="right" vertical="center"/>
    </xf>
    <xf numFmtId="4" fontId="47" fillId="84" borderId="70" applyNumberFormat="0" applyProtection="0">
      <alignment horizontal="right" vertical="center"/>
    </xf>
    <xf numFmtId="4" fontId="47" fillId="86" borderId="70" applyNumberFormat="0" applyProtection="0">
      <alignment horizontal="right" vertical="center"/>
    </xf>
    <xf numFmtId="4" fontId="129" fillId="32" borderId="75" applyNumberFormat="0" applyProtection="0">
      <alignment horizontal="left" vertical="center" indent="1"/>
    </xf>
    <xf numFmtId="4" fontId="110" fillId="92" borderId="70" applyNumberFormat="0" applyProtection="0">
      <alignment horizontal="right" vertical="center"/>
    </xf>
    <xf numFmtId="4" fontId="129" fillId="111" borderId="75" applyNumberFormat="0" applyProtection="0">
      <alignment horizontal="left" vertical="center" indent="1"/>
    </xf>
    <xf numFmtId="0" fontId="129" fillId="75" borderId="75" applyNumberFormat="0" applyFont="0" applyAlignment="0" applyProtection="0"/>
    <xf numFmtId="0" fontId="12" fillId="93" borderId="70" applyNumberFormat="0" applyProtection="0">
      <alignment horizontal="left" vertical="center" indent="1"/>
    </xf>
    <xf numFmtId="4" fontId="47" fillId="81" borderId="70" applyNumberFormat="0" applyProtection="0">
      <alignment horizontal="right" vertical="center"/>
    </xf>
    <xf numFmtId="4" fontId="12" fillId="93" borderId="76" applyNumberFormat="0" applyProtection="0">
      <alignment horizontal="left" vertical="center" indent="1"/>
    </xf>
    <xf numFmtId="4" fontId="47" fillId="96" borderId="70" applyNumberFormat="0" applyProtection="0">
      <alignment vertical="center"/>
    </xf>
    <xf numFmtId="4" fontId="129" fillId="111" borderId="95" applyNumberFormat="0" applyProtection="0">
      <alignment horizontal="left" vertical="center" indent="1"/>
    </xf>
    <xf numFmtId="0" fontId="44" fillId="80" borderId="70" applyNumberFormat="0" applyProtection="0">
      <alignment horizontal="left" vertical="top" indent="1"/>
    </xf>
    <xf numFmtId="0" fontId="129" fillId="99" borderId="144" applyNumberFormat="0" applyProtection="0">
      <alignment horizontal="left" vertical="center" indent="1"/>
    </xf>
    <xf numFmtId="4" fontId="47" fillId="83" borderId="70" applyNumberFormat="0" applyProtection="0">
      <alignment horizontal="right" vertical="center"/>
    </xf>
    <xf numFmtId="4" fontId="47" fillId="84" borderId="70" applyNumberFormat="0" applyProtection="0">
      <alignment horizontal="right" vertical="center"/>
    </xf>
    <xf numFmtId="188" fontId="129" fillId="75" borderId="85" applyNumberFormat="0" applyFont="0" applyAlignment="0" applyProtection="0"/>
    <xf numFmtId="4" fontId="112" fillId="92" borderId="70" applyNumberFormat="0" applyProtection="0">
      <alignment horizontal="right" vertical="center"/>
    </xf>
    <xf numFmtId="4" fontId="129" fillId="88" borderId="95" applyNumberFormat="0" applyProtection="0">
      <alignment horizontal="right" vertical="center"/>
    </xf>
    <xf numFmtId="4" fontId="47" fillId="89" borderId="70" applyNumberFormat="0" applyProtection="0">
      <alignment horizontal="right" vertical="center"/>
    </xf>
    <xf numFmtId="0" fontId="12" fillId="81" borderId="90" applyNumberFormat="0" applyProtection="0">
      <alignment horizontal="left" vertical="center" indent="1"/>
    </xf>
    <xf numFmtId="4" fontId="46" fillId="32" borderId="70" applyNumberFormat="0" applyProtection="0">
      <alignment vertical="center"/>
    </xf>
    <xf numFmtId="4" fontId="129" fillId="126" borderId="85" applyNumberFormat="0" applyProtection="0">
      <alignment horizontal="right" vertical="center"/>
    </xf>
    <xf numFmtId="0" fontId="12" fillId="93" borderId="80" applyNumberFormat="0" applyProtection="0">
      <alignment horizontal="left" vertical="top" indent="1"/>
    </xf>
    <xf numFmtId="4" fontId="129" fillId="111" borderId="75" applyNumberFormat="0" applyProtection="0">
      <alignment horizontal="left" vertical="center" indent="1"/>
    </xf>
    <xf numFmtId="4" fontId="109" fillId="80" borderId="70" applyNumberFormat="0" applyProtection="0">
      <alignment vertical="center"/>
    </xf>
    <xf numFmtId="4" fontId="47" fillId="85" borderId="80" applyNumberFormat="0" applyProtection="0">
      <alignment horizontal="right" vertical="center"/>
    </xf>
    <xf numFmtId="0" fontId="129" fillId="94" borderId="70" applyNumberFormat="0" applyProtection="0">
      <alignment horizontal="left" vertical="top" indent="1"/>
    </xf>
    <xf numFmtId="4" fontId="47" fillId="87" borderId="90" applyNumberFormat="0" applyProtection="0">
      <alignment horizontal="right" vertical="center"/>
    </xf>
    <xf numFmtId="0" fontId="143" fillId="99" borderId="81" applyNumberFormat="0" applyAlignment="0" applyProtection="0"/>
    <xf numFmtId="0" fontId="12" fillId="94" borderId="70" applyNumberFormat="0" applyProtection="0">
      <alignment horizontal="left" vertical="top" indent="1"/>
    </xf>
    <xf numFmtId="4" fontId="153" fillId="148" borderId="70" applyNumberFormat="0" applyProtection="0">
      <alignment vertical="center"/>
    </xf>
    <xf numFmtId="4" fontId="47" fillId="92" borderId="70" applyNumberFormat="0" applyProtection="0">
      <alignment horizontal="right" vertical="center"/>
    </xf>
    <xf numFmtId="4" fontId="134" fillId="95" borderId="108" applyNumberFormat="0" applyProtection="0">
      <alignment horizontal="right" vertical="center"/>
    </xf>
    <xf numFmtId="4" fontId="129" fillId="81" borderId="85" applyNumberFormat="0" applyProtection="0">
      <alignment horizontal="right" vertical="center"/>
    </xf>
    <xf numFmtId="0" fontId="12" fillId="75" borderId="72" applyNumberFormat="0" applyFont="0" applyAlignment="0" applyProtection="0"/>
    <xf numFmtId="4" fontId="112" fillId="92" borderId="70" applyNumberFormat="0" applyProtection="0">
      <alignment horizontal="right" vertical="center"/>
    </xf>
    <xf numFmtId="0" fontId="12" fillId="94" borderId="70" applyNumberFormat="0" applyProtection="0">
      <alignment horizontal="left" vertical="top" indent="1"/>
    </xf>
    <xf numFmtId="4" fontId="153" fillId="148" borderId="90" applyNumberFormat="0" applyProtection="0">
      <alignment vertical="center"/>
    </xf>
    <xf numFmtId="4" fontId="129" fillId="91" borderId="86" applyNumberFormat="0" applyProtection="0">
      <alignment horizontal="left" vertical="center" indent="1"/>
    </xf>
    <xf numFmtId="4" fontId="46" fillId="108" borderId="98" applyNumberFormat="0" applyProtection="0">
      <alignment horizontal="left" vertical="center" indent="1"/>
    </xf>
    <xf numFmtId="4" fontId="45" fillId="143" borderId="70" applyNumberFormat="0" applyProtection="0">
      <alignment horizontal="right" vertical="center"/>
    </xf>
    <xf numFmtId="0" fontId="12" fillId="92" borderId="80" applyNumberFormat="0" applyProtection="0">
      <alignment horizontal="left" vertical="top" indent="1"/>
    </xf>
    <xf numFmtId="4" fontId="129" fillId="111" borderId="95" applyNumberFormat="0" applyProtection="0">
      <alignment horizontal="left" vertical="center" indent="1"/>
    </xf>
    <xf numFmtId="4" fontId="129" fillId="88" borderId="95" applyNumberFormat="0" applyProtection="0">
      <alignment horizontal="right" vertical="center"/>
    </xf>
    <xf numFmtId="4" fontId="45" fillId="98" borderId="90" applyNumberFormat="0" applyProtection="0">
      <alignment horizontal="right" vertical="center"/>
    </xf>
    <xf numFmtId="4" fontId="129" fillId="87" borderId="75" applyNumberFormat="0" applyProtection="0">
      <alignment horizontal="right" vertical="center"/>
    </xf>
    <xf numFmtId="4" fontId="47" fillId="88" borderId="70" applyNumberFormat="0" applyProtection="0">
      <alignment horizontal="right" vertical="center"/>
    </xf>
    <xf numFmtId="0" fontId="12" fillId="81" borderId="126" applyNumberFormat="0" applyProtection="0">
      <alignment horizontal="left" vertical="center" indent="1"/>
    </xf>
    <xf numFmtId="4" fontId="129" fillId="111" borderId="75" applyNumberFormat="0" applyProtection="0">
      <alignment horizontal="left" vertical="center" indent="1"/>
    </xf>
    <xf numFmtId="4" fontId="47" fillId="96" borderId="70" applyNumberFormat="0" applyProtection="0">
      <alignment vertical="center"/>
    </xf>
    <xf numFmtId="4" fontId="129" fillId="88" borderId="75" applyNumberFormat="0" applyProtection="0">
      <alignment horizontal="right" vertical="center"/>
    </xf>
    <xf numFmtId="4" fontId="45" fillId="148" borderId="70" applyNumberFormat="0" applyProtection="0">
      <alignment horizontal="right" vertical="center"/>
    </xf>
    <xf numFmtId="4" fontId="44" fillId="80" borderId="113" applyNumberFormat="0" applyProtection="0">
      <alignment vertical="center"/>
    </xf>
    <xf numFmtId="0" fontId="129" fillId="99" borderId="75" applyNumberFormat="0" applyProtection="0">
      <alignment horizontal="left" vertical="center" indent="1"/>
    </xf>
    <xf numFmtId="4" fontId="44" fillId="80" borderId="90" applyNumberFormat="0" applyProtection="0">
      <alignment vertical="center"/>
    </xf>
    <xf numFmtId="4" fontId="129" fillId="91" borderId="86" applyNumberFormat="0" applyProtection="0">
      <alignment horizontal="left" vertical="center" indent="1"/>
    </xf>
    <xf numFmtId="0" fontId="47" fillId="81" borderId="70" applyNumberFormat="0" applyProtection="0">
      <alignment horizontal="left" vertical="top" indent="1"/>
    </xf>
    <xf numFmtId="4" fontId="129" fillId="82" borderId="85" applyNumberFormat="0" applyProtection="0">
      <alignment horizontal="right" vertical="center"/>
    </xf>
    <xf numFmtId="188" fontId="129" fillId="75" borderId="85" applyNumberFormat="0" applyFont="0" applyAlignment="0" applyProtection="0"/>
    <xf numFmtId="4" fontId="129" fillId="92" borderId="76" applyNumberFormat="0" applyProtection="0">
      <alignment horizontal="left" vertical="center" indent="1"/>
    </xf>
    <xf numFmtId="4" fontId="129" fillId="81" borderId="85" applyNumberFormat="0" applyProtection="0">
      <alignment horizontal="right" vertical="center"/>
    </xf>
    <xf numFmtId="0" fontId="132" fillId="80" borderId="80" applyNumberFormat="0" applyProtection="0">
      <alignment horizontal="left" vertical="top" indent="1"/>
    </xf>
    <xf numFmtId="0" fontId="12" fillId="81" borderId="80" applyNumberFormat="0" applyProtection="0">
      <alignment horizontal="left" vertical="top" indent="1"/>
    </xf>
    <xf numFmtId="4" fontId="47" fillId="96" borderId="70" applyNumberFormat="0" applyProtection="0">
      <alignment vertical="center"/>
    </xf>
    <xf numFmtId="4" fontId="45" fillId="98" borderId="80" applyNumberFormat="0" applyProtection="0">
      <alignment horizontal="right" vertical="center"/>
    </xf>
    <xf numFmtId="0" fontId="12" fillId="96" borderId="82" applyNumberFormat="0" applyFont="0" applyAlignment="0" applyProtection="0"/>
    <xf numFmtId="4" fontId="44" fillId="80" borderId="70" applyNumberFormat="0" applyProtection="0">
      <alignment horizontal="left" vertical="center" indent="1"/>
    </xf>
    <xf numFmtId="0" fontId="129" fillId="75" borderId="75" applyNumberFormat="0" applyFont="0" applyAlignment="0" applyProtection="0"/>
    <xf numFmtId="4" fontId="47" fillId="87" borderId="70" applyNumberFormat="0" applyProtection="0">
      <alignment horizontal="right" vertical="center"/>
    </xf>
    <xf numFmtId="4" fontId="44" fillId="80" borderId="80" applyNumberFormat="0" applyProtection="0">
      <alignment vertical="center"/>
    </xf>
    <xf numFmtId="0" fontId="127" fillId="106" borderId="73" applyNumberFormat="0" applyAlignment="0" applyProtection="0"/>
    <xf numFmtId="0" fontId="12" fillId="94" borderId="70" applyNumberFormat="0" applyProtection="0">
      <alignment horizontal="left" vertical="center" indent="1"/>
    </xf>
    <xf numFmtId="4" fontId="129" fillId="92" borderId="109" applyNumberFormat="0" applyProtection="0">
      <alignment horizontal="left" vertical="center" indent="1"/>
    </xf>
    <xf numFmtId="4" fontId="47" fillId="84" borderId="70" applyNumberFormat="0" applyProtection="0">
      <alignment horizontal="right" vertical="center"/>
    </xf>
    <xf numFmtId="4" fontId="129" fillId="126" borderId="75" applyNumberFormat="0" applyProtection="0">
      <alignment horizontal="right" vertical="center"/>
    </xf>
    <xf numFmtId="4" fontId="12" fillId="93" borderId="109" applyNumberFormat="0" applyProtection="0">
      <alignment horizontal="left" vertical="center" indent="1"/>
    </xf>
    <xf numFmtId="4" fontId="45" fillId="108" borderId="80" applyNumberFormat="0" applyProtection="0">
      <alignment horizontal="right" vertical="center"/>
    </xf>
    <xf numFmtId="0" fontId="129" fillId="92" borderId="75" applyNumberFormat="0" applyProtection="0">
      <alignment horizontal="left" vertical="center" indent="1"/>
    </xf>
    <xf numFmtId="4" fontId="47" fillId="92" borderId="70" applyNumberFormat="0" applyProtection="0">
      <alignment horizontal="right" vertical="center"/>
    </xf>
    <xf numFmtId="0" fontId="12" fillId="93" borderId="70" applyNumberFormat="0" applyProtection="0">
      <alignment horizontal="left" vertical="center" indent="1"/>
    </xf>
    <xf numFmtId="0" fontId="127" fillId="106" borderId="73" applyNumberFormat="0" applyAlignment="0" applyProtection="0"/>
    <xf numFmtId="0" fontId="12" fillId="94" borderId="70" applyNumberFormat="0" applyProtection="0">
      <alignment horizontal="left" vertical="center" indent="1"/>
    </xf>
    <xf numFmtId="0" fontId="44" fillId="80" borderId="70" applyNumberFormat="0" applyProtection="0">
      <alignment horizontal="left" vertical="top" indent="1"/>
    </xf>
    <xf numFmtId="4" fontId="47" fillId="89" borderId="70" applyNumberFormat="0" applyProtection="0">
      <alignment horizontal="right" vertical="center"/>
    </xf>
    <xf numFmtId="0" fontId="129" fillId="81" borderId="80" applyNumberFormat="0" applyProtection="0">
      <alignment horizontal="left" vertical="top" indent="1"/>
    </xf>
    <xf numFmtId="0" fontId="12" fillId="93" borderId="126" applyNumberFormat="0" applyProtection="0">
      <alignment horizontal="left" vertical="center" indent="1"/>
    </xf>
    <xf numFmtId="188" fontId="129" fillId="93" borderId="80" applyNumberFormat="0" applyProtection="0">
      <alignment horizontal="left" vertical="top" indent="1"/>
    </xf>
    <xf numFmtId="0" fontId="127" fillId="106" borderId="93" applyNumberFormat="0" applyAlignment="0" applyProtection="0"/>
    <xf numFmtId="4" fontId="129" fillId="81" borderId="85" applyNumberFormat="0" applyProtection="0">
      <alignment horizontal="right" vertical="center"/>
    </xf>
    <xf numFmtId="4" fontId="47" fillId="92" borderId="80" applyNumberFormat="0" applyProtection="0">
      <alignment horizontal="right" vertical="center"/>
    </xf>
    <xf numFmtId="0" fontId="12" fillId="93" borderId="70" applyNumberFormat="0" applyProtection="0">
      <alignment horizontal="left" vertical="top" indent="1"/>
    </xf>
    <xf numFmtId="4" fontId="47" fillId="87" borderId="70" applyNumberFormat="0" applyProtection="0">
      <alignment horizontal="right" vertical="center"/>
    </xf>
    <xf numFmtId="4" fontId="47" fillId="81" borderId="80" applyNumberFormat="0" applyProtection="0">
      <alignment horizontal="right" vertical="center"/>
    </xf>
    <xf numFmtId="0" fontId="129" fillId="94" borderId="75" applyNumberFormat="0" applyProtection="0">
      <alignment horizontal="left" vertical="center" indent="1"/>
    </xf>
    <xf numFmtId="4" fontId="111" fillId="109" borderId="78" applyNumberFormat="0" applyProtection="0">
      <alignment horizontal="left" vertical="center" indent="1"/>
    </xf>
    <xf numFmtId="4" fontId="129" fillId="82" borderId="75" applyNumberFormat="0" applyProtection="0">
      <alignment horizontal="right" vertical="center"/>
    </xf>
    <xf numFmtId="0" fontId="129" fillId="127" borderId="75" applyNumberFormat="0" applyProtection="0">
      <alignment horizontal="left" vertical="center" indent="1"/>
    </xf>
    <xf numFmtId="4" fontId="112" fillId="92" borderId="70" applyNumberFormat="0" applyProtection="0">
      <alignment horizontal="right" vertical="center"/>
    </xf>
    <xf numFmtId="4" fontId="47" fillId="96" borderId="70" applyNumberFormat="0" applyProtection="0">
      <alignment horizontal="left" vertical="center" indent="1"/>
    </xf>
    <xf numFmtId="0" fontId="12" fillId="81" borderId="70" applyNumberFormat="0" applyProtection="0">
      <alignment horizontal="left" vertical="top" indent="1"/>
    </xf>
    <xf numFmtId="0" fontId="12" fillId="81" borderId="70" applyNumberFormat="0" applyProtection="0">
      <alignment horizontal="left" vertical="top" indent="1"/>
    </xf>
    <xf numFmtId="4" fontId="112" fillId="92" borderId="80" applyNumberFormat="0" applyProtection="0">
      <alignment horizontal="right" vertical="center"/>
    </xf>
    <xf numFmtId="0" fontId="129" fillId="93" borderId="70" applyNumberFormat="0" applyProtection="0">
      <alignment horizontal="left" vertical="top" indent="1"/>
    </xf>
    <xf numFmtId="4" fontId="44" fillId="80" borderId="70" applyNumberFormat="0" applyProtection="0">
      <alignment vertical="center"/>
    </xf>
    <xf numFmtId="4" fontId="45" fillId="98" borderId="70" applyNumberFormat="0" applyProtection="0">
      <alignment horizontal="right" vertical="center"/>
    </xf>
    <xf numFmtId="4" fontId="45" fillId="108" borderId="70" applyNumberFormat="0" applyProtection="0">
      <alignment horizontal="right" vertical="center"/>
    </xf>
    <xf numFmtId="0" fontId="143" fillId="99" borderId="71" applyNumberFormat="0" applyAlignment="0" applyProtection="0"/>
    <xf numFmtId="4" fontId="45" fillId="148" borderId="70" applyNumberFormat="0" applyProtection="0">
      <alignment horizontal="right" vertical="center"/>
    </xf>
    <xf numFmtId="0" fontId="12" fillId="92" borderId="70" applyNumberFormat="0" applyProtection="0">
      <alignment horizontal="left" vertical="center" indent="1"/>
    </xf>
    <xf numFmtId="4" fontId="46" fillId="32" borderId="113" applyNumberFormat="0" applyProtection="0">
      <alignment vertical="center"/>
    </xf>
    <xf numFmtId="4" fontId="134" fillId="95" borderId="75" applyNumberFormat="0" applyProtection="0">
      <alignment horizontal="right" vertical="center"/>
    </xf>
    <xf numFmtId="4" fontId="12" fillId="93" borderId="76" applyNumberFormat="0" applyProtection="0">
      <alignment horizontal="left" vertical="center" indent="1"/>
    </xf>
    <xf numFmtId="4" fontId="129" fillId="81" borderId="75" applyNumberFormat="0" applyProtection="0">
      <alignment horizontal="right" vertical="center"/>
    </xf>
    <xf numFmtId="0" fontId="12" fillId="94" borderId="70" applyNumberFormat="0" applyProtection="0">
      <alignment horizontal="left" vertical="center" indent="1"/>
    </xf>
    <xf numFmtId="4" fontId="46" fillId="108" borderId="70" applyNumberFormat="0" applyProtection="0">
      <alignment horizontal="left" vertical="center" indent="1"/>
    </xf>
    <xf numFmtId="0" fontId="143" fillId="99" borderId="71" applyNumberFormat="0" applyAlignment="0" applyProtection="0"/>
    <xf numFmtId="4" fontId="129" fillId="92" borderId="86" applyNumberFormat="0" applyProtection="0">
      <alignment horizontal="left" vertical="center" indent="1"/>
    </xf>
    <xf numFmtId="0" fontId="127" fillId="106" borderId="73" applyNumberFormat="0" applyAlignment="0" applyProtection="0"/>
    <xf numFmtId="4" fontId="129" fillId="80" borderId="75" applyNumberFormat="0" applyProtection="0">
      <alignment vertical="center"/>
    </xf>
    <xf numFmtId="4" fontId="46" fillId="108" borderId="70" applyNumberFormat="0" applyProtection="0">
      <alignment horizontal="left" vertical="center" indent="1"/>
    </xf>
    <xf numFmtId="4" fontId="47" fillId="87" borderId="70" applyNumberFormat="0" applyProtection="0">
      <alignment horizontal="right" vertical="center"/>
    </xf>
    <xf numFmtId="4" fontId="109" fillId="80" borderId="80" applyNumberFormat="0" applyProtection="0">
      <alignment vertical="center"/>
    </xf>
    <xf numFmtId="4" fontId="47" fillId="81" borderId="70" applyNumberFormat="0" applyProtection="0">
      <alignment horizontal="right" vertical="center"/>
    </xf>
    <xf numFmtId="4" fontId="47" fillId="89" borderId="80" applyNumberFormat="0" applyProtection="0">
      <alignment horizontal="right" vertical="center"/>
    </xf>
    <xf numFmtId="4" fontId="47" fillId="88" borderId="70" applyNumberFormat="0" applyProtection="0">
      <alignment horizontal="right" vertical="center"/>
    </xf>
    <xf numFmtId="4" fontId="47" fillId="86" borderId="80" applyNumberFormat="0" applyProtection="0">
      <alignment horizontal="right" vertical="center"/>
    </xf>
    <xf numFmtId="0" fontId="12" fillId="93" borderId="70" applyNumberFormat="0" applyProtection="0">
      <alignment horizontal="left" vertical="center" indent="1"/>
    </xf>
    <xf numFmtId="4" fontId="47" fillId="89" borderId="70" applyNumberFormat="0" applyProtection="0">
      <alignment horizontal="right" vertical="center"/>
    </xf>
    <xf numFmtId="0" fontId="12" fillId="81" borderId="90" applyNumberFormat="0" applyProtection="0">
      <alignment horizontal="left" vertical="center" indent="1"/>
    </xf>
    <xf numFmtId="0" fontId="44" fillId="80" borderId="70" applyNumberFormat="0" applyProtection="0">
      <alignment horizontal="left" vertical="top" indent="1"/>
    </xf>
    <xf numFmtId="4" fontId="129" fillId="82" borderId="75" applyNumberFormat="0" applyProtection="0">
      <alignment horizontal="right" vertical="center"/>
    </xf>
    <xf numFmtId="4" fontId="129" fillId="81" borderId="76" applyNumberFormat="0" applyProtection="0">
      <alignment horizontal="left" vertical="center" indent="1"/>
    </xf>
    <xf numFmtId="4" fontId="129" fillId="88" borderId="85" applyNumberFormat="0" applyProtection="0">
      <alignment horizontal="right" vertical="center"/>
    </xf>
    <xf numFmtId="0" fontId="129" fillId="127" borderId="75" applyNumberFormat="0" applyProtection="0">
      <alignment horizontal="left" vertical="center" indent="1"/>
    </xf>
    <xf numFmtId="4" fontId="45" fillId="142" borderId="70" applyNumberFormat="0" applyProtection="0">
      <alignment horizontal="right" vertical="center"/>
    </xf>
    <xf numFmtId="4" fontId="47" fillId="83" borderId="80" applyNumberFormat="0" applyProtection="0">
      <alignment horizontal="right" vertical="center"/>
    </xf>
    <xf numFmtId="4" fontId="45" fillId="145" borderId="70" applyNumberFormat="0" applyProtection="0">
      <alignment horizontal="right" vertical="center"/>
    </xf>
    <xf numFmtId="4" fontId="46" fillId="108" borderId="113" applyNumberFormat="0" applyProtection="0">
      <alignment horizontal="left" vertical="center" indent="1"/>
    </xf>
    <xf numFmtId="4" fontId="112" fillId="92" borderId="90" applyNumberFormat="0" applyProtection="0">
      <alignment horizontal="right" vertical="center"/>
    </xf>
    <xf numFmtId="4" fontId="47" fillId="89" borderId="70" applyNumberFormat="0" applyProtection="0">
      <alignment horizontal="right" vertical="center"/>
    </xf>
    <xf numFmtId="4" fontId="47" fillId="87" borderId="90" applyNumberFormat="0" applyProtection="0">
      <alignment horizontal="right" vertical="center"/>
    </xf>
    <xf numFmtId="0" fontId="12" fillId="94" borderId="70" applyNumberFormat="0" applyProtection="0">
      <alignment horizontal="left" vertical="center" indent="1"/>
    </xf>
    <xf numFmtId="4" fontId="129" fillId="0" borderId="75" applyNumberFormat="0" applyProtection="0">
      <alignment horizontal="right" vertical="center"/>
    </xf>
    <xf numFmtId="0" fontId="12" fillId="94" borderId="70" applyNumberFormat="0" applyProtection="0">
      <alignment horizontal="left" vertical="top" indent="1"/>
    </xf>
    <xf numFmtId="0" fontId="149" fillId="99" borderId="81" applyNumberFormat="0" applyAlignment="0" applyProtection="0"/>
    <xf numFmtId="4" fontId="47" fillId="86" borderId="90" applyNumberFormat="0" applyProtection="0">
      <alignment horizontal="right" vertical="center"/>
    </xf>
    <xf numFmtId="0" fontId="47" fillId="81" borderId="90" applyNumberFormat="0" applyProtection="0">
      <alignment horizontal="left" vertical="top" indent="1"/>
    </xf>
    <xf numFmtId="0" fontId="12" fillId="93" borderId="113" applyNumberFormat="0" applyProtection="0">
      <alignment horizontal="left" vertical="center" indent="1"/>
    </xf>
    <xf numFmtId="4" fontId="47" fillId="89" borderId="90" applyNumberFormat="0" applyProtection="0">
      <alignment horizontal="right" vertical="center"/>
    </xf>
    <xf numFmtId="0" fontId="47" fillId="81" borderId="90" applyNumberFormat="0" applyProtection="0">
      <alignment horizontal="left" vertical="top" indent="1"/>
    </xf>
    <xf numFmtId="4" fontId="47" fillId="90" borderId="90" applyNumberFormat="0" applyProtection="0">
      <alignment horizontal="right" vertical="center"/>
    </xf>
    <xf numFmtId="0" fontId="12" fillId="92" borderId="103" applyNumberFormat="0" applyProtection="0">
      <alignment horizontal="left" vertical="top" indent="1"/>
    </xf>
    <xf numFmtId="4" fontId="152" fillId="32" borderId="80" applyNumberFormat="0" applyProtection="0">
      <alignment vertical="center"/>
    </xf>
    <xf numFmtId="4" fontId="47" fillId="85" borderId="113" applyNumberFormat="0" applyProtection="0">
      <alignment horizontal="right" vertical="center"/>
    </xf>
    <xf numFmtId="4" fontId="47" fillId="84" borderId="90" applyNumberFormat="0" applyProtection="0">
      <alignment horizontal="right" vertical="center"/>
    </xf>
    <xf numFmtId="4" fontId="47" fillId="84" borderId="70" applyNumberFormat="0" applyProtection="0">
      <alignment horizontal="right" vertical="center"/>
    </xf>
    <xf numFmtId="0" fontId="47" fillId="96" borderId="90" applyNumberFormat="0" applyProtection="0">
      <alignment horizontal="left" vertical="top" indent="1"/>
    </xf>
    <xf numFmtId="4" fontId="129" fillId="89" borderId="75" applyNumberFormat="0" applyProtection="0">
      <alignment horizontal="right" vertical="center"/>
    </xf>
    <xf numFmtId="0" fontId="12" fillId="93" borderId="139" applyNumberFormat="0" applyProtection="0">
      <alignment horizontal="left" vertical="top" indent="1"/>
    </xf>
    <xf numFmtId="4" fontId="45" fillId="148" borderId="70" applyNumberFormat="0" applyProtection="0">
      <alignment horizontal="right" vertical="center"/>
    </xf>
    <xf numFmtId="4" fontId="44" fillId="80" borderId="70" applyNumberFormat="0" applyProtection="0">
      <alignment horizontal="left" vertical="center" indent="1"/>
    </xf>
    <xf numFmtId="4" fontId="46" fillId="108" borderId="80" applyNumberFormat="0" applyProtection="0">
      <alignment horizontal="left" vertical="center" indent="1"/>
    </xf>
    <xf numFmtId="4" fontId="110" fillId="92" borderId="70" applyNumberFormat="0" applyProtection="0">
      <alignment horizontal="right" vertical="center"/>
    </xf>
    <xf numFmtId="0" fontId="127" fillId="99" borderId="83" applyNumberFormat="0" applyAlignment="0" applyProtection="0"/>
    <xf numFmtId="4" fontId="45" fillId="142" borderId="70" applyNumberFormat="0" applyProtection="0">
      <alignment horizontal="right" vertical="center"/>
    </xf>
    <xf numFmtId="4" fontId="45" fillId="110" borderId="70" applyNumberFormat="0" applyProtection="0">
      <alignment horizontal="right" vertical="center"/>
    </xf>
    <xf numFmtId="165" fontId="1" fillId="0" borderId="0" applyFont="0" applyFill="0" applyBorder="0" applyAlignment="0" applyProtection="0"/>
    <xf numFmtId="0" fontId="12" fillId="92" borderId="70" applyNumberFormat="0" applyProtection="0">
      <alignment horizontal="left" vertical="center" indent="1"/>
    </xf>
    <xf numFmtId="165" fontId="15" fillId="0" borderId="0" applyFont="0" applyFill="0" applyBorder="0" applyAlignment="0" applyProtection="0"/>
    <xf numFmtId="4" fontId="111" fillId="109" borderId="78" applyNumberFormat="0" applyProtection="0">
      <alignment horizontal="left" vertical="center" indent="1"/>
    </xf>
    <xf numFmtId="4" fontId="47" fillId="90" borderId="70" applyNumberFormat="0" applyProtection="0">
      <alignment horizontal="right" vertical="center"/>
    </xf>
    <xf numFmtId="4" fontId="129" fillId="81" borderId="76" applyNumberFormat="0" applyProtection="0">
      <alignment horizontal="left" vertical="center" indent="1"/>
    </xf>
    <xf numFmtId="4" fontId="129" fillId="111" borderId="75" applyNumberFormat="0" applyProtection="0">
      <alignment horizontal="left" vertical="center" indent="1"/>
    </xf>
    <xf numFmtId="4" fontId="47" fillId="92" borderId="70" applyNumberFormat="0" applyProtection="0">
      <alignment horizontal="right" vertical="center"/>
    </xf>
    <xf numFmtId="4" fontId="47" fillId="85" borderId="80" applyNumberFormat="0" applyProtection="0">
      <alignment horizontal="right" vertical="center"/>
    </xf>
    <xf numFmtId="4" fontId="138" fillId="32" borderId="108" applyNumberFormat="0" applyProtection="0">
      <alignment vertical="center"/>
    </xf>
    <xf numFmtId="4" fontId="46" fillId="32" borderId="103" applyNumberFormat="0" applyProtection="0">
      <alignment vertical="center"/>
    </xf>
    <xf numFmtId="4" fontId="47" fillId="86" borderId="80" applyNumberFormat="0" applyProtection="0">
      <alignment horizontal="right" vertical="center"/>
    </xf>
    <xf numFmtId="0" fontId="127" fillId="99" borderId="83" applyNumberFormat="0" applyAlignment="0" applyProtection="0"/>
    <xf numFmtId="4" fontId="47" fillId="81" borderId="80" applyNumberFormat="0" applyProtection="0">
      <alignment horizontal="left" vertical="center" indent="1"/>
    </xf>
    <xf numFmtId="0" fontId="12" fillId="93" borderId="80" applyNumberFormat="0" applyProtection="0">
      <alignment horizontal="left" vertical="center" indent="1"/>
    </xf>
    <xf numFmtId="0" fontId="12" fillId="93" borderId="90" applyNumberFormat="0" applyProtection="0">
      <alignment horizontal="left" vertical="top" indent="1"/>
    </xf>
    <xf numFmtId="0" fontId="12" fillId="92" borderId="103" applyNumberFormat="0" applyProtection="0">
      <alignment horizontal="left" vertical="top" indent="1"/>
    </xf>
    <xf numFmtId="4" fontId="129" fillId="91" borderId="86" applyNumberFormat="0" applyProtection="0">
      <alignment horizontal="left" vertical="center" indent="1"/>
    </xf>
    <xf numFmtId="4" fontId="45" fillId="141" borderId="80" applyNumberFormat="0" applyProtection="0">
      <alignment horizontal="right" vertical="center"/>
    </xf>
    <xf numFmtId="4" fontId="129" fillId="85" borderId="85" applyNumberFormat="0" applyProtection="0">
      <alignment horizontal="right" vertical="center"/>
    </xf>
    <xf numFmtId="4" fontId="47" fillId="88" borderId="80" applyNumberFormat="0" applyProtection="0">
      <alignment horizontal="right" vertical="center"/>
    </xf>
    <xf numFmtId="4" fontId="129" fillId="84" borderId="86" applyNumberFormat="0" applyProtection="0">
      <alignment horizontal="right" vertical="center"/>
    </xf>
    <xf numFmtId="4" fontId="47" fillId="96" borderId="103" applyNumberFormat="0" applyProtection="0">
      <alignment vertical="center"/>
    </xf>
    <xf numFmtId="0" fontId="129" fillId="92" borderId="85" applyNumberFormat="0" applyProtection="0">
      <alignment horizontal="left" vertical="center" indent="1"/>
    </xf>
    <xf numFmtId="0" fontId="12" fillId="93" borderId="103" applyNumberFormat="0" applyProtection="0">
      <alignment horizontal="left" vertical="top" indent="1"/>
    </xf>
    <xf numFmtId="4" fontId="129" fillId="88" borderId="95" applyNumberFormat="0" applyProtection="0">
      <alignment horizontal="right" vertical="center"/>
    </xf>
    <xf numFmtId="4" fontId="129" fillId="81" borderId="95" applyNumberFormat="0" applyProtection="0">
      <alignment horizontal="right" vertical="center"/>
    </xf>
    <xf numFmtId="4" fontId="129" fillId="87" borderId="118" applyNumberFormat="0" applyProtection="0">
      <alignment horizontal="right" vertical="center"/>
    </xf>
    <xf numFmtId="4" fontId="129" fillId="86" borderId="95" applyNumberFormat="0" applyProtection="0">
      <alignment horizontal="right" vertical="center"/>
    </xf>
    <xf numFmtId="4" fontId="45" fillId="146" borderId="80" applyNumberFormat="0" applyProtection="0">
      <alignment horizontal="right" vertical="center"/>
    </xf>
    <xf numFmtId="0" fontId="108" fillId="0" borderId="89" applyNumberFormat="0" applyFill="0" applyAlignment="0" applyProtection="0"/>
    <xf numFmtId="4" fontId="45" fillId="144" borderId="80" applyNumberFormat="0" applyProtection="0">
      <alignment horizontal="right" vertical="center"/>
    </xf>
    <xf numFmtId="4" fontId="110" fillId="96" borderId="90" applyNumberFormat="0" applyProtection="0">
      <alignment vertical="center"/>
    </xf>
    <xf numFmtId="4" fontId="45" fillId="141" borderId="90" applyNumberFormat="0" applyProtection="0">
      <alignment horizontal="right" vertical="center"/>
    </xf>
    <xf numFmtId="4" fontId="129" fillId="91" borderId="86" applyNumberFormat="0" applyProtection="0">
      <alignment horizontal="left" vertical="center" indent="1"/>
    </xf>
    <xf numFmtId="4" fontId="47" fillId="83" borderId="80" applyNumberFormat="0" applyProtection="0">
      <alignment horizontal="right" vertical="center"/>
    </xf>
    <xf numFmtId="4" fontId="45" fillId="148" borderId="90" applyNumberFormat="0" applyProtection="0">
      <alignment horizontal="right" vertical="center"/>
    </xf>
    <xf numFmtId="0" fontId="12" fillId="75" borderId="82" applyNumberFormat="0" applyFont="0" applyAlignment="0" applyProtection="0"/>
    <xf numFmtId="4" fontId="129" fillId="92" borderId="109" applyNumberFormat="0" applyProtection="0">
      <alignment horizontal="left" vertical="center" indent="1"/>
    </xf>
    <xf numFmtId="4" fontId="47" fillId="81" borderId="80" applyNumberFormat="0" applyProtection="0">
      <alignment horizontal="left" vertical="center" indent="1"/>
    </xf>
    <xf numFmtId="0" fontId="129" fillId="99" borderId="108" applyNumberFormat="0" applyProtection="0">
      <alignment horizontal="left" vertical="center" indent="1"/>
    </xf>
    <xf numFmtId="4" fontId="129" fillId="80" borderId="95" applyNumberFormat="0" applyProtection="0">
      <alignment vertical="center"/>
    </xf>
    <xf numFmtId="0" fontId="129" fillId="127" borderId="85" applyNumberFormat="0" applyProtection="0">
      <alignment horizontal="left" vertical="center" indent="1"/>
    </xf>
    <xf numFmtId="0" fontId="12" fillId="94" borderId="80" applyNumberFormat="0" applyProtection="0">
      <alignment horizontal="left" vertical="center" indent="1"/>
    </xf>
    <xf numFmtId="4" fontId="129" fillId="111" borderId="85" applyNumberFormat="0" applyProtection="0">
      <alignment horizontal="left" vertical="center" indent="1"/>
    </xf>
    <xf numFmtId="0" fontId="129" fillId="93" borderId="80" applyNumberFormat="0" applyProtection="0">
      <alignment horizontal="left" vertical="top" indent="1"/>
    </xf>
    <xf numFmtId="0" fontId="108" fillId="0" borderId="112" applyNumberFormat="0" applyFill="0" applyAlignment="0" applyProtection="0"/>
    <xf numFmtId="4" fontId="47" fillId="96" borderId="80" applyNumberFormat="0" applyProtection="0">
      <alignment vertical="center"/>
    </xf>
    <xf numFmtId="4" fontId="47" fillId="96" borderId="80" applyNumberFormat="0" applyProtection="0">
      <alignment vertical="center"/>
    </xf>
    <xf numFmtId="0" fontId="129" fillId="93" borderId="80" applyNumberFormat="0" applyProtection="0">
      <alignment horizontal="left" vertical="top" indent="1"/>
    </xf>
    <xf numFmtId="4" fontId="47" fillId="84" borderId="90" applyNumberFormat="0" applyProtection="0">
      <alignment horizontal="right" vertical="center"/>
    </xf>
    <xf numFmtId="0" fontId="143" fillId="99" borderId="81" applyNumberFormat="0" applyAlignment="0" applyProtection="0"/>
    <xf numFmtId="0" fontId="12" fillId="92" borderId="80" applyNumberFormat="0" applyProtection="0">
      <alignment horizontal="left" vertical="center" indent="1"/>
    </xf>
    <xf numFmtId="0" fontId="12" fillId="92" borderId="80" applyNumberFormat="0" applyProtection="0">
      <alignment horizontal="left" vertical="center" indent="1"/>
    </xf>
    <xf numFmtId="0" fontId="44" fillId="80" borderId="103" applyNumberFormat="0" applyProtection="0">
      <alignment horizontal="left" vertical="top" indent="1"/>
    </xf>
    <xf numFmtId="4" fontId="129" fillId="81" borderId="96" applyNumberFormat="0" applyProtection="0">
      <alignment horizontal="left" vertical="center" indent="1"/>
    </xf>
    <xf numFmtId="4" fontId="47" fillId="81" borderId="80" applyNumberFormat="0" applyProtection="0">
      <alignment horizontal="right" vertical="center"/>
    </xf>
    <xf numFmtId="0" fontId="12" fillId="92" borderId="80" applyNumberFormat="0" applyProtection="0">
      <alignment horizontal="left" vertical="center" indent="1"/>
    </xf>
    <xf numFmtId="4" fontId="45" fillId="146" borderId="80" applyNumberFormat="0" applyProtection="0">
      <alignment horizontal="right" vertical="center"/>
    </xf>
    <xf numFmtId="0" fontId="143" fillId="99" borderId="91" applyNumberFormat="0" applyAlignment="0" applyProtection="0"/>
    <xf numFmtId="4" fontId="47" fillId="92" borderId="80" applyNumberFormat="0" applyProtection="0">
      <alignment horizontal="right" vertical="center"/>
    </xf>
    <xf numFmtId="4" fontId="45" fillId="142" borderId="80" applyNumberFormat="0" applyProtection="0">
      <alignment horizontal="right" vertical="center"/>
    </xf>
    <xf numFmtId="4" fontId="47" fillId="87" borderId="80" applyNumberFormat="0" applyProtection="0">
      <alignment horizontal="right" vertical="center"/>
    </xf>
    <xf numFmtId="0" fontId="129" fillId="99" borderId="85" applyNumberFormat="0" applyProtection="0">
      <alignment horizontal="left" vertical="center" indent="1"/>
    </xf>
    <xf numFmtId="4" fontId="129" fillId="89" borderId="85" applyNumberFormat="0" applyProtection="0">
      <alignment horizontal="right" vertical="center"/>
    </xf>
    <xf numFmtId="4" fontId="47" fillId="88" borderId="126" applyNumberFormat="0" applyProtection="0">
      <alignment horizontal="right" vertical="center"/>
    </xf>
    <xf numFmtId="0" fontId="117" fillId="106" borderId="81" applyNumberFormat="0" applyAlignment="0" applyProtection="0"/>
    <xf numFmtId="4" fontId="47" fillId="90" borderId="80" applyNumberFormat="0" applyProtection="0">
      <alignment horizontal="right" vertical="center"/>
    </xf>
    <xf numFmtId="4" fontId="45" fillId="144" borderId="80" applyNumberFormat="0" applyProtection="0">
      <alignment horizontal="right" vertical="center"/>
    </xf>
    <xf numFmtId="0" fontId="129" fillId="92" borderId="90" applyNumberFormat="0" applyProtection="0">
      <alignment horizontal="left" vertical="top" indent="1"/>
    </xf>
    <xf numFmtId="0" fontId="12" fillId="94" borderId="80" applyNumberFormat="0" applyProtection="0">
      <alignment horizontal="left" vertical="center" indent="1"/>
    </xf>
    <xf numFmtId="0" fontId="12" fillId="95" borderId="123" applyNumberFormat="0">
      <protection locked="0"/>
    </xf>
    <xf numFmtId="4" fontId="129" fillId="84" borderId="109" applyNumberFormat="0" applyProtection="0">
      <alignment horizontal="right" vertical="center"/>
    </xf>
    <xf numFmtId="4" fontId="129" fillId="88" borderId="85" applyNumberFormat="0" applyProtection="0">
      <alignment horizontal="right" vertical="center"/>
    </xf>
    <xf numFmtId="4" fontId="12" fillId="93" borderId="96" applyNumberFormat="0" applyProtection="0">
      <alignment horizontal="left" vertical="center" indent="1"/>
    </xf>
    <xf numFmtId="188" fontId="108" fillId="0" borderId="74" applyNumberFormat="0" applyFill="0" applyAlignment="0" applyProtection="0"/>
    <xf numFmtId="188" fontId="108" fillId="0" borderId="74" applyNumberFormat="0" applyFill="0" applyAlignment="0" applyProtection="0"/>
    <xf numFmtId="4" fontId="47" fillId="96" borderId="80" applyNumberFormat="0" applyProtection="0">
      <alignment horizontal="left" vertical="center" indent="1"/>
    </xf>
    <xf numFmtId="4" fontId="47" fillId="82" borderId="80" applyNumberFormat="0" applyProtection="0">
      <alignment horizontal="right" vertical="center"/>
    </xf>
    <xf numFmtId="0" fontId="124" fillId="76" borderId="81" applyNumberFormat="0" applyAlignment="0" applyProtection="0"/>
    <xf numFmtId="0" fontId="12" fillId="81" borderId="103" applyNumberFormat="0" applyProtection="0">
      <alignment horizontal="left" vertical="center" indent="1"/>
    </xf>
    <xf numFmtId="0" fontId="12" fillId="93" borderId="80" applyNumberFormat="0" applyProtection="0">
      <alignment horizontal="left" vertical="center" indent="1"/>
    </xf>
    <xf numFmtId="4" fontId="44" fillId="80" borderId="80" applyNumberFormat="0" applyProtection="0">
      <alignment horizontal="left" vertical="center" indent="1"/>
    </xf>
    <xf numFmtId="0" fontId="12" fillId="81" borderId="80" applyNumberFormat="0" applyProtection="0">
      <alignment horizontal="left" vertical="center" indent="1"/>
    </xf>
    <xf numFmtId="188" fontId="131" fillId="81" borderId="70" applyNumberFormat="0" applyProtection="0">
      <alignment horizontal="left" vertical="top" indent="1"/>
    </xf>
    <xf numFmtId="188" fontId="131" fillId="96" borderId="70" applyNumberFormat="0" applyProtection="0">
      <alignment horizontal="left" vertical="top" indent="1"/>
    </xf>
    <xf numFmtId="188" fontId="49" fillId="93" borderId="77" applyBorder="0"/>
    <xf numFmtId="4" fontId="129" fillId="82" borderId="108" applyNumberFormat="0" applyProtection="0">
      <alignment horizontal="right" vertical="center"/>
    </xf>
    <xf numFmtId="4" fontId="111" fillId="109" borderId="98" applyNumberFormat="0" applyProtection="0">
      <alignment horizontal="left" vertical="center" indent="1"/>
    </xf>
    <xf numFmtId="4" fontId="129" fillId="90" borderId="85" applyNumberFormat="0" applyProtection="0">
      <alignment horizontal="right" vertical="center"/>
    </xf>
    <xf numFmtId="188" fontId="129" fillId="92" borderId="70" applyNumberFormat="0" applyProtection="0">
      <alignment horizontal="left" vertical="top" indent="1"/>
    </xf>
    <xf numFmtId="188" fontId="129" fillId="92" borderId="70" applyNumberFormat="0" applyProtection="0">
      <alignment horizontal="left" vertical="top" indent="1"/>
    </xf>
    <xf numFmtId="188" fontId="129" fillId="92" borderId="70" applyNumberFormat="0" applyProtection="0">
      <alignment horizontal="left" vertical="top" indent="1"/>
    </xf>
    <xf numFmtId="188" fontId="129" fillId="92" borderId="70" applyNumberFormat="0" applyProtection="0">
      <alignment horizontal="left" vertical="top" indent="1"/>
    </xf>
    <xf numFmtId="188" fontId="129" fillId="92" borderId="70" applyNumberFormat="0" applyProtection="0">
      <alignment horizontal="left" vertical="top" indent="1"/>
    </xf>
    <xf numFmtId="188" fontId="129" fillId="92" borderId="70" applyNumberFormat="0" applyProtection="0">
      <alignment horizontal="left" vertical="top" indent="1"/>
    </xf>
    <xf numFmtId="188" fontId="129" fillId="92" borderId="70" applyNumberFormat="0" applyProtection="0">
      <alignment horizontal="left" vertical="top" indent="1"/>
    </xf>
    <xf numFmtId="188" fontId="129" fillId="92" borderId="70" applyNumberFormat="0" applyProtection="0">
      <alignment horizontal="left" vertical="top" indent="1"/>
    </xf>
    <xf numFmtId="188" fontId="12" fillId="92" borderId="70" applyNumberFormat="0" applyProtection="0">
      <alignment horizontal="left" vertical="top" indent="1"/>
    </xf>
    <xf numFmtId="188" fontId="129" fillId="94" borderId="70" applyNumberFormat="0" applyProtection="0">
      <alignment horizontal="left" vertical="top" indent="1"/>
    </xf>
    <xf numFmtId="188" fontId="129" fillId="94" borderId="70" applyNumberFormat="0" applyProtection="0">
      <alignment horizontal="left" vertical="top" indent="1"/>
    </xf>
    <xf numFmtId="188" fontId="129" fillId="92" borderId="75" applyNumberFormat="0" applyProtection="0">
      <alignment horizontal="left" vertical="center" indent="1"/>
    </xf>
    <xf numFmtId="188" fontId="129" fillId="94" borderId="70" applyNumberFormat="0" applyProtection="0">
      <alignment horizontal="left" vertical="top" indent="1"/>
    </xf>
    <xf numFmtId="188" fontId="129" fillId="94" borderId="70" applyNumberFormat="0" applyProtection="0">
      <alignment horizontal="left" vertical="top" indent="1"/>
    </xf>
    <xf numFmtId="188" fontId="129" fillId="94" borderId="70" applyNumberFormat="0" applyProtection="0">
      <alignment horizontal="left" vertical="top" indent="1"/>
    </xf>
    <xf numFmtId="188" fontId="129" fillId="94" borderId="70" applyNumberFormat="0" applyProtection="0">
      <alignment horizontal="left" vertical="top" indent="1"/>
    </xf>
    <xf numFmtId="188" fontId="12" fillId="94" borderId="70" applyNumberFormat="0" applyProtection="0">
      <alignment horizontal="left" vertical="center" indent="1"/>
    </xf>
    <xf numFmtId="188" fontId="129" fillId="94" borderId="75" applyNumberFormat="0" applyProtection="0">
      <alignment horizontal="left" vertical="center" indent="1"/>
    </xf>
    <xf numFmtId="188" fontId="129" fillId="81" borderId="70" applyNumberFormat="0" applyProtection="0">
      <alignment horizontal="left" vertical="top" indent="1"/>
    </xf>
    <xf numFmtId="188" fontId="129" fillId="81" borderId="70" applyNumberFormat="0" applyProtection="0">
      <alignment horizontal="left" vertical="top" indent="1"/>
    </xf>
    <xf numFmtId="188" fontId="129" fillId="81" borderId="70" applyNumberFormat="0" applyProtection="0">
      <alignment horizontal="left" vertical="top" indent="1"/>
    </xf>
    <xf numFmtId="188" fontId="129" fillId="81" borderId="70" applyNumberFormat="0" applyProtection="0">
      <alignment horizontal="left" vertical="top" indent="1"/>
    </xf>
    <xf numFmtId="188" fontId="129" fillId="81" borderId="70" applyNumberFormat="0" applyProtection="0">
      <alignment horizontal="left" vertical="top" indent="1"/>
    </xf>
    <xf numFmtId="188" fontId="129" fillId="81" borderId="70" applyNumberFormat="0" applyProtection="0">
      <alignment horizontal="left" vertical="top" indent="1"/>
    </xf>
    <xf numFmtId="188" fontId="129" fillId="81" borderId="70" applyNumberFormat="0" applyProtection="0">
      <alignment horizontal="left" vertical="top" indent="1"/>
    </xf>
    <xf numFmtId="188" fontId="129" fillId="81" borderId="70" applyNumberFormat="0" applyProtection="0">
      <alignment horizontal="left" vertical="top" indent="1"/>
    </xf>
    <xf numFmtId="188" fontId="12" fillId="81" borderId="70" applyNumberFormat="0" applyProtection="0">
      <alignment horizontal="left" vertical="top" indent="1"/>
    </xf>
    <xf numFmtId="188" fontId="129" fillId="81" borderId="70" applyNumberFormat="0" applyProtection="0">
      <alignment horizontal="left" vertical="top" indent="1"/>
    </xf>
    <xf numFmtId="188" fontId="129" fillId="127" borderId="75" applyNumberFormat="0" applyProtection="0">
      <alignment horizontal="left" vertical="center" indent="1"/>
    </xf>
    <xf numFmtId="188" fontId="129" fillId="93" borderId="70" applyNumberFormat="0" applyProtection="0">
      <alignment horizontal="left" vertical="top" indent="1"/>
    </xf>
    <xf numFmtId="188" fontId="129" fillId="93" borderId="70" applyNumberFormat="0" applyProtection="0">
      <alignment horizontal="left" vertical="top" indent="1"/>
    </xf>
    <xf numFmtId="188" fontId="129" fillId="93" borderId="70" applyNumberFormat="0" applyProtection="0">
      <alignment horizontal="left" vertical="top" indent="1"/>
    </xf>
    <xf numFmtId="188" fontId="129" fillId="93" borderId="70" applyNumberFormat="0" applyProtection="0">
      <alignment horizontal="left" vertical="top" indent="1"/>
    </xf>
    <xf numFmtId="188" fontId="129" fillId="93" borderId="70" applyNumberFormat="0" applyProtection="0">
      <alignment horizontal="left" vertical="top" indent="1"/>
    </xf>
    <xf numFmtId="188" fontId="129" fillId="93" borderId="70" applyNumberFormat="0" applyProtection="0">
      <alignment horizontal="left" vertical="top" indent="1"/>
    </xf>
    <xf numFmtId="188" fontId="12" fillId="93" borderId="70" applyNumberFormat="0" applyProtection="0">
      <alignment horizontal="left" vertical="top" indent="1"/>
    </xf>
    <xf numFmtId="188" fontId="129" fillId="93" borderId="70" applyNumberFormat="0" applyProtection="0">
      <alignment horizontal="left" vertical="top" indent="1"/>
    </xf>
    <xf numFmtId="188" fontId="12" fillId="93" borderId="70" applyNumberFormat="0" applyProtection="0">
      <alignment horizontal="left" vertical="center" indent="1"/>
    </xf>
    <xf numFmtId="188" fontId="129" fillId="99" borderId="75" applyNumberFormat="0" applyProtection="0">
      <alignment horizontal="left" vertical="center" indent="1"/>
    </xf>
    <xf numFmtId="188" fontId="129" fillId="75" borderId="85" applyNumberFormat="0" applyFont="0" applyAlignment="0" applyProtection="0"/>
    <xf numFmtId="0" fontId="12" fillId="92" borderId="103" applyNumberFormat="0" applyProtection="0">
      <alignment horizontal="left" vertical="top" indent="1"/>
    </xf>
    <xf numFmtId="4" fontId="12" fillId="93" borderId="86" applyNumberFormat="0" applyProtection="0">
      <alignment horizontal="left" vertical="center" indent="1"/>
    </xf>
    <xf numFmtId="4" fontId="133" fillId="97" borderId="86" applyNumberFormat="0" applyProtection="0">
      <alignment horizontal="left" vertical="center" indent="1"/>
    </xf>
    <xf numFmtId="4" fontId="45" fillId="144" borderId="80" applyNumberFormat="0" applyProtection="0">
      <alignment horizontal="right" vertical="center"/>
    </xf>
    <xf numFmtId="0" fontId="124" fillId="76" borderId="81" applyNumberFormat="0" applyAlignment="0" applyProtection="0"/>
    <xf numFmtId="4" fontId="129" fillId="0" borderId="95" applyNumberFormat="0" applyProtection="0">
      <alignment horizontal="right" vertical="center"/>
    </xf>
    <xf numFmtId="4" fontId="45" fillId="110" borderId="80" applyNumberFormat="0" applyProtection="0">
      <alignment horizontal="right" vertical="center"/>
    </xf>
    <xf numFmtId="188" fontId="127" fillId="123" borderId="83" applyNumberFormat="0" applyAlignment="0" applyProtection="0"/>
    <xf numFmtId="4" fontId="152" fillId="32" borderId="80" applyNumberFormat="0" applyProtection="0">
      <alignment vertical="center"/>
    </xf>
    <xf numFmtId="0" fontId="12" fillId="93" borderId="80" applyNumberFormat="0" applyProtection="0">
      <alignment horizontal="left" vertical="top" indent="1"/>
    </xf>
    <xf numFmtId="4" fontId="129" fillId="126" borderId="85" applyNumberFormat="0" applyProtection="0">
      <alignment horizontal="right" vertical="center"/>
    </xf>
    <xf numFmtId="4" fontId="129" fillId="126" borderId="85" applyNumberFormat="0" applyProtection="0">
      <alignment horizontal="right" vertical="center"/>
    </xf>
    <xf numFmtId="0" fontId="12" fillId="75" borderId="115" applyNumberFormat="0" applyFont="0" applyAlignment="0" applyProtection="0"/>
    <xf numFmtId="188" fontId="129" fillId="75" borderId="75" applyNumberFormat="0" applyFont="0" applyAlignment="0" applyProtection="0"/>
    <xf numFmtId="188" fontId="129" fillId="75" borderId="75" applyNumberFormat="0" applyFont="0" applyAlignment="0" applyProtection="0"/>
    <xf numFmtId="4" fontId="45" fillId="32" borderId="80" applyNumberFormat="0" applyProtection="0">
      <alignment horizontal="left" vertical="center" indent="1"/>
    </xf>
    <xf numFmtId="4" fontId="152" fillId="32" borderId="90" applyNumberFormat="0" applyProtection="0">
      <alignment vertical="center"/>
    </xf>
    <xf numFmtId="0" fontId="12" fillId="75" borderId="82" applyNumberFormat="0" applyFont="0" applyAlignment="0" applyProtection="0"/>
    <xf numFmtId="0" fontId="12" fillId="93" borderId="90" applyNumberFormat="0" applyProtection="0">
      <alignment horizontal="left" vertical="top" indent="1"/>
    </xf>
    <xf numFmtId="0" fontId="12" fillId="81" borderId="126" applyNumberFormat="0" applyProtection="0">
      <alignment horizontal="left" vertical="center" indent="1"/>
    </xf>
    <xf numFmtId="4" fontId="129" fillId="82" borderId="108" applyNumberFormat="0" applyProtection="0">
      <alignment horizontal="right" vertical="center"/>
    </xf>
    <xf numFmtId="4" fontId="44" fillId="80" borderId="80" applyNumberFormat="0" applyProtection="0">
      <alignment horizontal="left" vertical="center" indent="1"/>
    </xf>
    <xf numFmtId="4" fontId="47" fillId="92" borderId="80" applyNumberFormat="0" applyProtection="0">
      <alignment horizontal="right" vertical="center"/>
    </xf>
    <xf numFmtId="4" fontId="47" fillId="81" borderId="90" applyNumberFormat="0" applyProtection="0">
      <alignment horizontal="right" vertical="center"/>
    </xf>
    <xf numFmtId="4" fontId="112" fillId="92" borderId="80" applyNumberFormat="0" applyProtection="0">
      <alignment horizontal="right" vertical="center"/>
    </xf>
    <xf numFmtId="4" fontId="129" fillId="87" borderId="85" applyNumberFormat="0" applyProtection="0">
      <alignment horizontal="right" vertical="center"/>
    </xf>
    <xf numFmtId="4" fontId="47" fillId="87" borderId="90" applyNumberFormat="0" applyProtection="0">
      <alignment horizontal="right" vertical="center"/>
    </xf>
    <xf numFmtId="4" fontId="129" fillId="80" borderId="85" applyNumberFormat="0" applyProtection="0">
      <alignment vertical="center"/>
    </xf>
    <xf numFmtId="4" fontId="47" fillId="96" borderId="90" applyNumberFormat="0" applyProtection="0">
      <alignment vertical="center"/>
    </xf>
    <xf numFmtId="4" fontId="129" fillId="81" borderId="119" applyNumberFormat="0" applyProtection="0">
      <alignment horizontal="left" vertical="center" indent="1"/>
    </xf>
    <xf numFmtId="4" fontId="47" fillId="89" borderId="90" applyNumberFormat="0" applyProtection="0">
      <alignment horizontal="right" vertical="center"/>
    </xf>
    <xf numFmtId="4" fontId="129" fillId="87" borderId="144" applyNumberFormat="0" applyProtection="0">
      <alignment horizontal="right" vertical="center"/>
    </xf>
    <xf numFmtId="4" fontId="47" fillId="96" borderId="113" applyNumberFormat="0" applyProtection="0">
      <alignment vertical="center"/>
    </xf>
    <xf numFmtId="4" fontId="153" fillId="148" borderId="103" applyNumberFormat="0" applyProtection="0">
      <alignment vertical="center"/>
    </xf>
    <xf numFmtId="4" fontId="110" fillId="92" borderId="80" applyNumberFormat="0" applyProtection="0">
      <alignment horizontal="right" vertical="center"/>
    </xf>
    <xf numFmtId="4" fontId="109" fillId="80" borderId="80" applyNumberFormat="0" applyProtection="0">
      <alignment vertical="center"/>
    </xf>
    <xf numFmtId="4" fontId="109" fillId="80" borderId="80" applyNumberFormat="0" applyProtection="0">
      <alignment vertical="center"/>
    </xf>
    <xf numFmtId="4" fontId="45" fillId="108" borderId="80" applyNumberFormat="0" applyProtection="0">
      <alignment horizontal="right" vertical="center"/>
    </xf>
    <xf numFmtId="4" fontId="46" fillId="108" borderId="88" applyNumberFormat="0" applyProtection="0">
      <alignment horizontal="left" vertical="center" indent="1"/>
    </xf>
    <xf numFmtId="4" fontId="44" fillId="80" borderId="80" applyNumberFormat="0" applyProtection="0">
      <alignment vertical="center"/>
    </xf>
    <xf numFmtId="0" fontId="143" fillId="99" borderId="81" applyNumberFormat="0" applyAlignment="0" applyProtection="0"/>
    <xf numFmtId="0" fontId="129" fillId="81" borderId="80" applyNumberFormat="0" applyProtection="0">
      <alignment horizontal="left" vertical="top" indent="1"/>
    </xf>
    <xf numFmtId="4" fontId="109" fillId="80" borderId="80" applyNumberFormat="0" applyProtection="0">
      <alignment vertical="center"/>
    </xf>
    <xf numFmtId="4" fontId="131" fillId="96" borderId="80" applyNumberFormat="0" applyProtection="0">
      <alignment vertical="center"/>
    </xf>
    <xf numFmtId="0" fontId="12" fillId="93" borderId="80" applyNumberFormat="0" applyProtection="0">
      <alignment horizontal="left" vertical="top" indent="1"/>
    </xf>
    <xf numFmtId="4" fontId="129" fillId="111" borderId="85" applyNumberFormat="0" applyProtection="0">
      <alignment horizontal="left" vertical="center" indent="1"/>
    </xf>
    <xf numFmtId="4" fontId="129" fillId="90" borderId="85" applyNumberFormat="0" applyProtection="0">
      <alignment horizontal="right" vertical="center"/>
    </xf>
    <xf numFmtId="4" fontId="45" fillId="143" borderId="80" applyNumberFormat="0" applyProtection="0">
      <alignment horizontal="right" vertical="center"/>
    </xf>
    <xf numFmtId="4" fontId="47" fillId="83" borderId="80" applyNumberFormat="0" applyProtection="0">
      <alignment horizontal="right" vertical="center"/>
    </xf>
    <xf numFmtId="4" fontId="47" fillId="84" borderId="103" applyNumberFormat="0" applyProtection="0">
      <alignment horizontal="right" vertical="center"/>
    </xf>
    <xf numFmtId="4" fontId="129" fillId="111" borderId="144" applyNumberFormat="0" applyProtection="0">
      <alignment horizontal="left" vertical="center" indent="1"/>
    </xf>
    <xf numFmtId="4" fontId="44" fillId="80" borderId="90" applyNumberFormat="0" applyProtection="0">
      <alignment horizontal="left" vertical="center" indent="1"/>
    </xf>
    <xf numFmtId="4" fontId="129" fillId="81" borderId="95" applyNumberFormat="0" applyProtection="0">
      <alignment horizontal="right" vertical="center"/>
    </xf>
    <xf numFmtId="0" fontId="44" fillId="80" borderId="103" applyNumberFormat="0" applyProtection="0">
      <alignment horizontal="left" vertical="top" indent="1"/>
    </xf>
    <xf numFmtId="0" fontId="12" fillId="92" borderId="90" applyNumberFormat="0" applyProtection="0">
      <alignment horizontal="left" vertical="center" indent="1"/>
    </xf>
    <xf numFmtId="0" fontId="129" fillId="75" borderId="85" applyNumberFormat="0" applyFont="0" applyAlignment="0" applyProtection="0"/>
    <xf numFmtId="4" fontId="152" fillId="32" borderId="103" applyNumberFormat="0" applyProtection="0">
      <alignment vertical="center"/>
    </xf>
    <xf numFmtId="0" fontId="129" fillId="94" borderId="90" applyNumberFormat="0" applyProtection="0">
      <alignment horizontal="left" vertical="top" indent="1"/>
    </xf>
    <xf numFmtId="4" fontId="45" fillId="110" borderId="126" applyNumberFormat="0" applyProtection="0">
      <alignment horizontal="right" vertical="center"/>
    </xf>
    <xf numFmtId="4" fontId="129" fillId="81" borderId="86" applyNumberFormat="0" applyProtection="0">
      <alignment horizontal="left" vertical="center" indent="1"/>
    </xf>
    <xf numFmtId="0" fontId="129" fillId="99" borderId="85" applyNumberFormat="0" applyProtection="0">
      <alignment horizontal="left" vertical="center" indent="1"/>
    </xf>
    <xf numFmtId="4" fontId="46" fillId="108" borderId="88" applyNumberFormat="0" applyProtection="0">
      <alignment horizontal="left" vertical="center" indent="1"/>
    </xf>
    <xf numFmtId="0" fontId="129" fillId="92" borderId="80" applyNumberFormat="0" applyProtection="0">
      <alignment horizontal="left" vertical="top" indent="1"/>
    </xf>
    <xf numFmtId="4" fontId="45" fillId="142" borderId="90" applyNumberFormat="0" applyProtection="0">
      <alignment horizontal="right" vertical="center"/>
    </xf>
    <xf numFmtId="0" fontId="47" fillId="96" borderId="103" applyNumberFormat="0" applyProtection="0">
      <alignment horizontal="left" vertical="top" indent="1"/>
    </xf>
    <xf numFmtId="4" fontId="45" fillId="141" borderId="113" applyNumberFormat="0" applyProtection="0">
      <alignment horizontal="right" vertical="center"/>
    </xf>
    <xf numFmtId="4" fontId="44" fillId="80" borderId="80" applyNumberFormat="0" applyProtection="0">
      <alignment vertical="center"/>
    </xf>
    <xf numFmtId="0" fontId="12" fillId="93" borderId="90" applyNumberFormat="0" applyProtection="0">
      <alignment horizontal="left" vertical="center" indent="1"/>
    </xf>
    <xf numFmtId="4" fontId="129" fillId="0" borderId="85" applyNumberFormat="0" applyProtection="0">
      <alignment horizontal="right" vertical="center"/>
    </xf>
    <xf numFmtId="4" fontId="47" fillId="82" borderId="80" applyNumberFormat="0" applyProtection="0">
      <alignment horizontal="right" vertical="center"/>
    </xf>
    <xf numFmtId="0" fontId="12" fillId="81" borderId="80" applyNumberFormat="0" applyProtection="0">
      <alignment horizontal="left" vertical="center" indent="1"/>
    </xf>
    <xf numFmtId="4" fontId="129" fillId="86" borderId="85" applyNumberFormat="0" applyProtection="0">
      <alignment horizontal="right" vertical="center"/>
    </xf>
    <xf numFmtId="4" fontId="129" fillId="126" borderId="85" applyNumberFormat="0" applyProtection="0">
      <alignment horizontal="right" vertical="center"/>
    </xf>
    <xf numFmtId="4" fontId="129" fillId="80" borderId="85" applyNumberFormat="0" applyProtection="0">
      <alignment vertical="center"/>
    </xf>
    <xf numFmtId="0" fontId="12" fillId="81" borderId="103" applyNumberFormat="0" applyProtection="0">
      <alignment horizontal="left" vertical="center" indent="1"/>
    </xf>
    <xf numFmtId="4" fontId="47" fillId="88" borderId="90" applyNumberFormat="0" applyProtection="0">
      <alignment horizontal="right" vertical="center"/>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4" fontId="47" fillId="85" borderId="90" applyNumberFormat="0" applyProtection="0">
      <alignment horizontal="right" vertical="center"/>
    </xf>
    <xf numFmtId="4" fontId="47" fillId="81" borderId="80" applyNumberFormat="0" applyProtection="0">
      <alignment horizontal="left" vertical="center" indent="1"/>
    </xf>
    <xf numFmtId="0" fontId="129" fillId="92" borderId="85" applyNumberFormat="0" applyProtection="0">
      <alignment horizontal="left" vertical="center" indent="1"/>
    </xf>
    <xf numFmtId="4" fontId="129" fillId="90" borderId="108" applyNumberFormat="0" applyProtection="0">
      <alignment horizontal="right" vertical="center"/>
    </xf>
    <xf numFmtId="4" fontId="47" fillId="87" borderId="80" applyNumberFormat="0" applyProtection="0">
      <alignment horizontal="right" vertical="center"/>
    </xf>
    <xf numFmtId="0" fontId="129" fillId="81" borderId="80" applyNumberFormat="0" applyProtection="0">
      <alignment horizontal="left" vertical="top" indent="1"/>
    </xf>
    <xf numFmtId="4" fontId="47" fillId="84" borderId="80" applyNumberFormat="0" applyProtection="0">
      <alignment horizontal="right" vertical="center"/>
    </xf>
    <xf numFmtId="4" fontId="129" fillId="86" borderId="95" applyNumberFormat="0" applyProtection="0">
      <alignment horizontal="right" vertical="center"/>
    </xf>
    <xf numFmtId="4" fontId="129" fillId="111" borderId="85" applyNumberFormat="0" applyProtection="0">
      <alignment horizontal="left" vertical="center" indent="1"/>
    </xf>
    <xf numFmtId="0" fontId="129" fillId="127" borderId="85" applyNumberFormat="0" applyProtection="0">
      <alignment horizontal="left" vertical="center" indent="1"/>
    </xf>
    <xf numFmtId="165" fontId="106" fillId="0" borderId="0" applyFont="0" applyFill="0" applyBorder="0" applyAlignment="0" applyProtection="0"/>
    <xf numFmtId="0" fontId="124" fillId="76" borderId="104" applyNumberFormat="0" applyAlignment="0" applyProtection="0"/>
    <xf numFmtId="4" fontId="47" fillId="86" borderId="126" applyNumberFormat="0" applyProtection="0">
      <alignment horizontal="right" vertical="center"/>
    </xf>
    <xf numFmtId="4" fontId="45" fillId="146" borderId="90" applyNumberFormat="0" applyProtection="0">
      <alignment horizontal="right" vertical="center"/>
    </xf>
    <xf numFmtId="4" fontId="45" fillId="148" borderId="80" applyNumberFormat="0" applyProtection="0">
      <alignment horizontal="right" vertical="center"/>
    </xf>
    <xf numFmtId="4" fontId="47" fillId="82" borderId="126" applyNumberFormat="0" applyProtection="0">
      <alignment horizontal="right" vertical="center"/>
    </xf>
    <xf numFmtId="4" fontId="45" fillId="144" borderId="90" applyNumberFormat="0" applyProtection="0">
      <alignment horizontal="right" vertical="center"/>
    </xf>
    <xf numFmtId="0" fontId="12" fillId="93" borderId="90" applyNumberFormat="0" applyProtection="0">
      <alignment horizontal="left" vertical="center" indent="1"/>
    </xf>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0" fontId="124" fillId="76" borderId="85" applyNumberFormat="0" applyAlignment="0" applyProtection="0"/>
    <xf numFmtId="0" fontId="108" fillId="0" borderId="107" applyNumberFormat="0" applyFill="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4" fontId="47" fillId="83" borderId="80" applyNumberFormat="0" applyProtection="0">
      <alignment horizontal="right" vertical="center"/>
    </xf>
    <xf numFmtId="0" fontId="12" fillId="94" borderId="80" applyNumberFormat="0" applyProtection="0">
      <alignment horizontal="left" vertical="center" indent="1"/>
    </xf>
    <xf numFmtId="4" fontId="44" fillId="80" borderId="90" applyNumberFormat="0" applyProtection="0">
      <alignment vertical="center"/>
    </xf>
    <xf numFmtId="4" fontId="129" fillId="111" borderId="85" applyNumberFormat="0" applyProtection="0">
      <alignment horizontal="left" vertical="center" indent="1"/>
    </xf>
    <xf numFmtId="165" fontId="106"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7" fillId="0" borderId="0" applyFont="0" applyFill="0" applyBorder="0" applyAlignment="0" applyProtection="0"/>
    <xf numFmtId="165" fontId="4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94" borderId="90" applyNumberFormat="0" applyProtection="0">
      <alignment horizontal="left" vertical="center" indent="1"/>
    </xf>
    <xf numFmtId="0" fontId="124" fillId="76" borderId="91" applyNumberFormat="0" applyAlignment="0" applyProtection="0"/>
    <xf numFmtId="0" fontId="12" fillId="92" borderId="113" applyNumberFormat="0" applyProtection="0">
      <alignment horizontal="left" vertical="center" indent="1"/>
    </xf>
    <xf numFmtId="0" fontId="12" fillId="81" borderId="103" applyNumberFormat="0" applyProtection="0">
      <alignment horizontal="left" vertical="top" indent="1"/>
    </xf>
    <xf numFmtId="4" fontId="129" fillId="111" borderId="131" applyNumberFormat="0" applyProtection="0">
      <alignment horizontal="left" vertical="center" indent="1"/>
    </xf>
    <xf numFmtId="0" fontId="12" fillId="96" borderId="82" applyNumberFormat="0" applyFont="0" applyAlignment="0" applyProtection="0"/>
    <xf numFmtId="0" fontId="149" fillId="99" borderId="81" applyNumberFormat="0" applyAlignment="0" applyProtection="0"/>
    <xf numFmtId="4" fontId="47" fillId="96" borderId="80" applyNumberFormat="0" applyProtection="0">
      <alignment horizontal="left" vertical="center" indent="1"/>
    </xf>
    <xf numFmtId="4" fontId="129" fillId="84" borderId="96" applyNumberFormat="0" applyProtection="0">
      <alignment horizontal="right" vertical="center"/>
    </xf>
    <xf numFmtId="4" fontId="44" fillId="80" borderId="113" applyNumberFormat="0" applyProtection="0">
      <alignment horizontal="left" vertical="center" indent="1"/>
    </xf>
    <xf numFmtId="4" fontId="47" fillId="89" borderId="90" applyNumberFormat="0" applyProtection="0">
      <alignment horizontal="right" vertical="center"/>
    </xf>
    <xf numFmtId="4" fontId="47" fillId="92" borderId="103" applyNumberFormat="0" applyProtection="0">
      <alignment horizontal="right" vertical="center"/>
    </xf>
    <xf numFmtId="0" fontId="129" fillId="127" borderId="108" applyNumberFormat="0" applyProtection="0">
      <alignment horizontal="left" vertical="center" indent="1"/>
    </xf>
    <xf numFmtId="4" fontId="153" fillId="148" borderId="113" applyNumberFormat="0" applyProtection="0">
      <alignment horizontal="right" vertical="center"/>
    </xf>
    <xf numFmtId="4" fontId="47" fillId="86" borderId="80" applyNumberFormat="0" applyProtection="0">
      <alignment horizontal="right" vertical="center"/>
    </xf>
    <xf numFmtId="0" fontId="44" fillId="80" borderId="103" applyNumberFormat="0" applyProtection="0">
      <alignment horizontal="left" vertical="top" indent="1"/>
    </xf>
    <xf numFmtId="4" fontId="47" fillId="92" borderId="80" applyNumberFormat="0" applyProtection="0">
      <alignment horizontal="right" vertical="center"/>
    </xf>
    <xf numFmtId="4" fontId="152" fillId="32" borderId="80" applyNumberFormat="0" applyProtection="0">
      <alignment vertical="center"/>
    </xf>
    <xf numFmtId="0" fontId="129" fillId="93" borderId="80" applyNumberFormat="0" applyProtection="0">
      <alignment horizontal="left" vertical="top" indent="1"/>
    </xf>
    <xf numFmtId="4" fontId="47" fillId="85" borderId="113" applyNumberFormat="0" applyProtection="0">
      <alignment horizontal="right" vertical="center"/>
    </xf>
    <xf numFmtId="4" fontId="153" fillId="148" borderId="80" applyNumberFormat="0" applyProtection="0">
      <alignment horizontal="right" vertical="center"/>
    </xf>
    <xf numFmtId="4" fontId="129" fillId="91" borderId="86" applyNumberFormat="0" applyProtection="0">
      <alignment horizontal="left" vertical="center" indent="1"/>
    </xf>
    <xf numFmtId="0" fontId="12" fillId="81" borderId="80" applyNumberFormat="0" applyProtection="0">
      <alignment horizontal="left" vertical="center" indent="1"/>
    </xf>
    <xf numFmtId="0" fontId="129" fillId="99" borderId="85" applyNumberFormat="0" applyProtection="0">
      <alignment horizontal="left" vertical="center" indent="1"/>
    </xf>
    <xf numFmtId="0" fontId="12" fillId="92" borderId="90" applyNumberFormat="0" applyProtection="0">
      <alignment horizontal="left" vertical="top" indent="1"/>
    </xf>
    <xf numFmtId="188" fontId="124" fillId="76" borderId="85" applyNumberFormat="0" applyAlignment="0" applyProtection="0"/>
    <xf numFmtId="4" fontId="44" fillId="80" borderId="113" applyNumberFormat="0" applyProtection="0">
      <alignment vertical="center"/>
    </xf>
    <xf numFmtId="4" fontId="109" fillId="80" borderId="80" applyNumberFormat="0" applyProtection="0">
      <alignment vertical="center"/>
    </xf>
    <xf numFmtId="4" fontId="129" fillId="111" borderId="85" applyNumberFormat="0" applyProtection="0">
      <alignment horizontal="left" vertical="center" indent="1"/>
    </xf>
    <xf numFmtId="4" fontId="47" fillId="85" borderId="80" applyNumberFormat="0" applyProtection="0">
      <alignment horizontal="right" vertical="center"/>
    </xf>
    <xf numFmtId="0" fontId="12" fillId="81" borderId="90" applyNumberFormat="0" applyProtection="0">
      <alignment horizontal="left" vertical="top" indent="1"/>
    </xf>
    <xf numFmtId="4" fontId="45" fillId="108" borderId="90" applyNumberFormat="0" applyProtection="0">
      <alignment horizontal="right" vertical="center"/>
    </xf>
    <xf numFmtId="0" fontId="12" fillId="81" borderId="90" applyNumberFormat="0" applyProtection="0">
      <alignment horizontal="left" vertical="top" indent="1"/>
    </xf>
    <xf numFmtId="0" fontId="127" fillId="106" borderId="83" applyNumberFormat="0" applyAlignment="0" applyProtection="0"/>
    <xf numFmtId="0" fontId="12" fillId="93" borderId="103" applyNumberFormat="0" applyProtection="0">
      <alignment horizontal="left" vertical="center" indent="1"/>
    </xf>
    <xf numFmtId="4" fontId="47" fillId="89" borderId="103" applyNumberFormat="0" applyProtection="0">
      <alignment horizontal="right" vertical="center"/>
    </xf>
    <xf numFmtId="0" fontId="12" fillId="81" borderId="126" applyNumberFormat="0" applyProtection="0">
      <alignment horizontal="left" vertical="top" indent="1"/>
    </xf>
    <xf numFmtId="0" fontId="129" fillId="94" borderId="108" applyNumberFormat="0" applyProtection="0">
      <alignment horizontal="left" vertical="center" indent="1"/>
    </xf>
    <xf numFmtId="4" fontId="129" fillId="111" borderId="85" applyNumberFormat="0" applyProtection="0">
      <alignment horizontal="left" vertical="center" indent="1"/>
    </xf>
    <xf numFmtId="0" fontId="44" fillId="80" borderId="80" applyNumberFormat="0" applyProtection="0">
      <alignment horizontal="left" vertical="top" indent="1"/>
    </xf>
    <xf numFmtId="4" fontId="47" fillId="84" borderId="80" applyNumberFormat="0" applyProtection="0">
      <alignment horizontal="right" vertical="center"/>
    </xf>
    <xf numFmtId="4" fontId="110" fillId="92" borderId="113" applyNumberFormat="0" applyProtection="0">
      <alignment horizontal="right" vertical="center"/>
    </xf>
    <xf numFmtId="4" fontId="47" fillId="86" borderId="80" applyNumberFormat="0" applyProtection="0">
      <alignment horizontal="right" vertical="center"/>
    </xf>
    <xf numFmtId="4" fontId="47" fillId="81" borderId="113" applyNumberFormat="0" applyProtection="0">
      <alignment horizontal="right" vertical="center"/>
    </xf>
    <xf numFmtId="4" fontId="133" fillId="97" borderId="96" applyNumberFormat="0" applyProtection="0">
      <alignment horizontal="left" vertical="center" indent="1"/>
    </xf>
    <xf numFmtId="0" fontId="47" fillId="96" borderId="80" applyNumberFormat="0" applyProtection="0">
      <alignment horizontal="left" vertical="top" indent="1"/>
    </xf>
    <xf numFmtId="4" fontId="45" fillId="146" borderId="80" applyNumberFormat="0" applyProtection="0">
      <alignment horizontal="right" vertical="center"/>
    </xf>
    <xf numFmtId="4" fontId="47" fillId="96" borderId="113" applyNumberFormat="0" applyProtection="0">
      <alignment vertical="center"/>
    </xf>
    <xf numFmtId="0" fontId="117" fillId="106" borderId="91" applyNumberFormat="0" applyAlignment="0" applyProtection="0"/>
    <xf numFmtId="4" fontId="45" fillId="144" borderId="70" applyNumberFormat="0" applyProtection="0">
      <alignment horizontal="right" vertical="center"/>
    </xf>
    <xf numFmtId="4" fontId="44" fillId="80" borderId="90" applyNumberFormat="0" applyProtection="0">
      <alignment vertical="center"/>
    </xf>
    <xf numFmtId="4" fontId="47" fillId="90" borderId="80" applyNumberFormat="0" applyProtection="0">
      <alignment horizontal="right" vertical="center"/>
    </xf>
    <xf numFmtId="0" fontId="117" fillId="106" borderId="81" applyNumberFormat="0" applyAlignment="0" applyProtection="0"/>
    <xf numFmtId="0" fontId="12" fillId="92" borderId="113" applyNumberFormat="0" applyProtection="0">
      <alignment horizontal="left" vertical="top" indent="1"/>
    </xf>
    <xf numFmtId="0" fontId="12" fillId="92" borderId="90" applyNumberFormat="0" applyProtection="0">
      <alignment horizontal="left" vertical="center" indent="1"/>
    </xf>
    <xf numFmtId="0" fontId="12" fillId="92" borderId="80" applyNumberFormat="0" applyProtection="0">
      <alignment horizontal="left" vertical="center" indent="1"/>
    </xf>
    <xf numFmtId="0" fontId="129" fillId="94" borderId="90" applyNumberFormat="0" applyProtection="0">
      <alignment horizontal="left" vertical="top" indent="1"/>
    </xf>
    <xf numFmtId="4" fontId="129" fillId="86" borderId="95" applyNumberFormat="0" applyProtection="0">
      <alignment horizontal="right" vertical="center"/>
    </xf>
    <xf numFmtId="4" fontId="47" fillId="81" borderId="90" applyNumberFormat="0" applyProtection="0">
      <alignment horizontal="right" vertical="center"/>
    </xf>
    <xf numFmtId="0" fontId="12" fillId="81" borderId="80" applyNumberFormat="0" applyProtection="0">
      <alignment horizontal="left" vertical="center" indent="1"/>
    </xf>
    <xf numFmtId="4" fontId="45" fillId="145" borderId="80" applyNumberFormat="0" applyProtection="0">
      <alignment horizontal="right" vertical="center"/>
    </xf>
    <xf numFmtId="0" fontId="129" fillId="127" borderId="85" applyNumberFormat="0" applyProtection="0">
      <alignment horizontal="left" vertical="center" indent="1"/>
    </xf>
    <xf numFmtId="4" fontId="129" fillId="111" borderId="95" applyNumberFormat="0" applyProtection="0">
      <alignment horizontal="left" vertical="center" indent="1"/>
    </xf>
    <xf numFmtId="4" fontId="47" fillId="81" borderId="113" applyNumberFormat="0" applyProtection="0">
      <alignment horizontal="left" vertical="center" indent="1"/>
    </xf>
    <xf numFmtId="4" fontId="47" fillId="84" borderId="103" applyNumberFormat="0" applyProtection="0">
      <alignment horizontal="right" vertical="center"/>
    </xf>
    <xf numFmtId="0" fontId="12" fillId="92" borderId="103" applyNumberFormat="0" applyProtection="0">
      <alignment horizontal="left" vertical="center" indent="1"/>
    </xf>
    <xf numFmtId="0" fontId="124" fillId="76" borderId="81" applyNumberFormat="0" applyAlignment="0" applyProtection="0"/>
    <xf numFmtId="4" fontId="45" fillId="148" borderId="80" applyNumberFormat="0" applyProtection="0">
      <alignment vertical="center"/>
    </xf>
    <xf numFmtId="4" fontId="110" fillId="92" borderId="90" applyNumberFormat="0" applyProtection="0">
      <alignment horizontal="right" vertical="center"/>
    </xf>
    <xf numFmtId="0" fontId="129" fillId="93" borderId="113" applyNumberFormat="0" applyProtection="0">
      <alignment horizontal="left" vertical="top" indent="1"/>
    </xf>
    <xf numFmtId="4" fontId="152" fillId="32" borderId="90" applyNumberFormat="0" applyProtection="0">
      <alignment vertical="center"/>
    </xf>
    <xf numFmtId="4" fontId="47" fillId="83" borderId="80" applyNumberFormat="0" applyProtection="0">
      <alignment horizontal="right" vertical="center"/>
    </xf>
    <xf numFmtId="4" fontId="45" fillId="142" borderId="80" applyNumberFormat="0" applyProtection="0">
      <alignment horizontal="right" vertical="center"/>
    </xf>
    <xf numFmtId="4" fontId="45" fillId="145" borderId="80" applyNumberFormat="0" applyProtection="0">
      <alignment horizontal="right" vertical="center"/>
    </xf>
    <xf numFmtId="4" fontId="47" fillId="89" borderId="90" applyNumberFormat="0" applyProtection="0">
      <alignment horizontal="right" vertical="center"/>
    </xf>
    <xf numFmtId="4" fontId="47" fillId="82" borderId="80" applyNumberFormat="0" applyProtection="0">
      <alignment horizontal="right" vertical="center"/>
    </xf>
    <xf numFmtId="4" fontId="45" fillId="32" borderId="103" applyNumberFormat="0" applyProtection="0">
      <alignment horizontal="left" vertical="center" indent="1"/>
    </xf>
    <xf numFmtId="0" fontId="12" fillId="94" borderId="80" applyNumberFormat="0" applyProtection="0">
      <alignment horizontal="left" vertical="top" indent="1"/>
    </xf>
    <xf numFmtId="4" fontId="47" fillId="88" borderId="70" applyNumberFormat="0" applyProtection="0">
      <alignment horizontal="right" vertical="center"/>
    </xf>
    <xf numFmtId="4" fontId="47" fillId="87" borderId="90" applyNumberFormat="0" applyProtection="0">
      <alignment horizontal="right" vertical="center"/>
    </xf>
    <xf numFmtId="4" fontId="45" fillId="110" borderId="80" applyNumberFormat="0" applyProtection="0">
      <alignment horizontal="right" vertical="center"/>
    </xf>
    <xf numFmtId="0" fontId="132" fillId="80" borderId="90" applyNumberFormat="0" applyProtection="0">
      <alignment horizontal="left" vertical="top" indent="1"/>
    </xf>
    <xf numFmtId="4" fontId="129" fillId="111" borderId="85" applyNumberFormat="0" applyProtection="0">
      <alignment horizontal="left" vertical="center" indent="1"/>
    </xf>
    <xf numFmtId="0" fontId="149" fillId="99" borderId="104" applyNumberFormat="0" applyAlignment="0" applyProtection="0"/>
    <xf numFmtId="0" fontId="108" fillId="0" borderId="84" applyNumberFormat="0" applyFill="0" applyAlignment="0" applyProtection="0"/>
    <xf numFmtId="4" fontId="129" fillId="0" borderId="108" applyNumberFormat="0" applyProtection="0">
      <alignment horizontal="right" vertical="center"/>
    </xf>
    <xf numFmtId="4" fontId="47" fillId="85" borderId="80" applyNumberFormat="0" applyProtection="0">
      <alignment horizontal="right" vertical="center"/>
    </xf>
    <xf numFmtId="0" fontId="129" fillId="81" borderId="80" applyNumberFormat="0" applyProtection="0">
      <alignment horizontal="left" vertical="top" indent="1"/>
    </xf>
    <xf numFmtId="4" fontId="46" fillId="108" borderId="80" applyNumberFormat="0" applyProtection="0">
      <alignment horizontal="left" vertical="center" indent="1"/>
    </xf>
    <xf numFmtId="0" fontId="129" fillId="81" borderId="80" applyNumberFormat="0" applyProtection="0">
      <alignment horizontal="left" vertical="top" indent="1"/>
    </xf>
    <xf numFmtId="0" fontId="12" fillId="81" borderId="80" applyNumberFormat="0" applyProtection="0">
      <alignment horizontal="left" vertical="center" indent="1"/>
    </xf>
    <xf numFmtId="4" fontId="110" fillId="96" borderId="80" applyNumberFormat="0" applyProtection="0">
      <alignment vertical="center"/>
    </xf>
    <xf numFmtId="4" fontId="47" fillId="90" borderId="80" applyNumberFormat="0" applyProtection="0">
      <alignment horizontal="right" vertical="center"/>
    </xf>
    <xf numFmtId="4" fontId="129" fillId="82" borderId="108" applyNumberFormat="0" applyProtection="0">
      <alignment horizontal="right" vertical="center"/>
    </xf>
    <xf numFmtId="0" fontId="49" fillId="93" borderId="87" applyBorder="0"/>
    <xf numFmtId="4" fontId="129" fillId="92" borderId="86" applyNumberFormat="0" applyProtection="0">
      <alignment horizontal="left" vertical="center" indent="1"/>
    </xf>
    <xf numFmtId="4" fontId="129" fillId="126" borderId="95" applyNumberFormat="0" applyProtection="0">
      <alignment horizontal="right" vertical="center"/>
    </xf>
    <xf numFmtId="4" fontId="47" fillId="83" borderId="80" applyNumberFormat="0" applyProtection="0">
      <alignment horizontal="right" vertical="center"/>
    </xf>
    <xf numFmtId="0" fontId="12" fillId="81" borderId="80" applyNumberFormat="0" applyProtection="0">
      <alignment horizontal="left" vertical="center" indent="1"/>
    </xf>
    <xf numFmtId="0" fontId="129" fillId="94" borderId="85" applyNumberFormat="0" applyProtection="0">
      <alignment horizontal="left" vertical="center" indent="1"/>
    </xf>
    <xf numFmtId="4" fontId="112" fillId="92" borderId="90" applyNumberFormat="0" applyProtection="0">
      <alignment horizontal="right" vertical="center"/>
    </xf>
    <xf numFmtId="4" fontId="45" fillId="143" borderId="126" applyNumberFormat="0" applyProtection="0">
      <alignment horizontal="right" vertical="center"/>
    </xf>
    <xf numFmtId="4" fontId="45" fillId="142" borderId="80" applyNumberFormat="0" applyProtection="0">
      <alignment horizontal="right" vertical="center"/>
    </xf>
    <xf numFmtId="188" fontId="129" fillId="75" borderId="85" applyNumberFormat="0" applyFont="0" applyAlignment="0" applyProtection="0"/>
    <xf numFmtId="4" fontId="47" fillId="81" borderId="90" applyNumberFormat="0" applyProtection="0">
      <alignment horizontal="left" vertical="center" indent="1"/>
    </xf>
    <xf numFmtId="4" fontId="47" fillId="86" borderId="103" applyNumberFormat="0" applyProtection="0">
      <alignment horizontal="right" vertical="center"/>
    </xf>
    <xf numFmtId="4" fontId="47" fillId="92" borderId="103" applyNumberFormat="0" applyProtection="0">
      <alignment horizontal="right" vertical="center"/>
    </xf>
    <xf numFmtId="0" fontId="129" fillId="99" borderId="95" applyNumberFormat="0" applyProtection="0">
      <alignment horizontal="left" vertical="center" indent="1"/>
    </xf>
    <xf numFmtId="0" fontId="47" fillId="81" borderId="70" applyNumberFormat="0" applyProtection="0">
      <alignment horizontal="left" vertical="top" indent="1"/>
    </xf>
    <xf numFmtId="0" fontId="12" fillId="94" borderId="80" applyNumberFormat="0" applyProtection="0">
      <alignment horizontal="left" vertical="center" indent="1"/>
    </xf>
    <xf numFmtId="4" fontId="129" fillId="92" borderId="132" applyNumberFormat="0" applyProtection="0">
      <alignment horizontal="left" vertical="center" indent="1"/>
    </xf>
    <xf numFmtId="0" fontId="12" fillId="92" borderId="103" applyNumberFormat="0" applyProtection="0">
      <alignment horizontal="left" vertical="top" indent="1"/>
    </xf>
    <xf numFmtId="4" fontId="129" fillId="111" borderId="95" applyNumberFormat="0" applyProtection="0">
      <alignment horizontal="left" vertical="center" indent="1"/>
    </xf>
    <xf numFmtId="4" fontId="109" fillId="80" borderId="103" applyNumberFormat="0" applyProtection="0">
      <alignment vertical="center"/>
    </xf>
    <xf numFmtId="4" fontId="47" fillId="83" borderId="80" applyNumberFormat="0" applyProtection="0">
      <alignment horizontal="right" vertical="center"/>
    </xf>
    <xf numFmtId="4" fontId="45" fillId="145" borderId="80" applyNumberFormat="0" applyProtection="0">
      <alignment horizontal="right" vertical="center"/>
    </xf>
    <xf numFmtId="4" fontId="112" fillId="92" borderId="80" applyNumberFormat="0" applyProtection="0">
      <alignment horizontal="right" vertical="center"/>
    </xf>
    <xf numFmtId="4" fontId="129" fillId="88" borderId="95" applyNumberFormat="0" applyProtection="0">
      <alignment horizontal="right" vertical="center"/>
    </xf>
    <xf numFmtId="0" fontId="12" fillId="75" borderId="92" applyNumberFormat="0" applyFont="0" applyAlignment="0" applyProtection="0"/>
    <xf numFmtId="4" fontId="47" fillId="83" borderId="80" applyNumberFormat="0" applyProtection="0">
      <alignment horizontal="right" vertical="center"/>
    </xf>
    <xf numFmtId="0" fontId="12" fillId="93" borderId="80" applyNumberFormat="0" applyProtection="0">
      <alignment horizontal="left" vertical="center" indent="1"/>
    </xf>
    <xf numFmtId="0" fontId="12" fillId="93" borderId="103" applyNumberFormat="0" applyProtection="0">
      <alignment horizontal="left" vertical="top" indent="1"/>
    </xf>
    <xf numFmtId="4" fontId="44" fillId="80" borderId="80" applyNumberFormat="0" applyProtection="0">
      <alignment vertical="center"/>
    </xf>
    <xf numFmtId="0" fontId="129" fillId="92" borderId="103" applyNumberFormat="0" applyProtection="0">
      <alignment horizontal="left" vertical="top" indent="1"/>
    </xf>
    <xf numFmtId="4" fontId="129" fillId="85" borderId="95" applyNumberFormat="0" applyProtection="0">
      <alignment horizontal="right" vertical="center"/>
    </xf>
    <xf numFmtId="0" fontId="12" fillId="81" borderId="70" applyNumberFormat="0" applyProtection="0">
      <alignment horizontal="left" vertical="top" indent="1"/>
    </xf>
    <xf numFmtId="4" fontId="129" fillId="92" borderId="86" applyNumberFormat="0" applyProtection="0">
      <alignment horizontal="left" vertical="center" indent="1"/>
    </xf>
    <xf numFmtId="4" fontId="47" fillId="82" borderId="80" applyNumberFormat="0" applyProtection="0">
      <alignment horizontal="right" vertical="center"/>
    </xf>
    <xf numFmtId="4" fontId="47" fillId="89" borderId="80" applyNumberFormat="0" applyProtection="0">
      <alignment horizontal="right" vertical="center"/>
    </xf>
    <xf numFmtId="4" fontId="129" fillId="0" borderId="108" applyNumberFormat="0" applyProtection="0">
      <alignment horizontal="right" vertical="center"/>
    </xf>
    <xf numFmtId="4" fontId="47" fillId="84" borderId="90" applyNumberFormat="0" applyProtection="0">
      <alignment horizontal="right" vertical="center"/>
    </xf>
    <xf numFmtId="0" fontId="47" fillId="96" borderId="80" applyNumberFormat="0" applyProtection="0">
      <alignment horizontal="left" vertical="top" indent="1"/>
    </xf>
    <xf numFmtId="4" fontId="129" fillId="82" borderId="95" applyNumberFormat="0" applyProtection="0">
      <alignment horizontal="right" vertical="center"/>
    </xf>
    <xf numFmtId="0" fontId="12" fillId="94" borderId="90" applyNumberFormat="0" applyProtection="0">
      <alignment horizontal="left" vertical="center" indent="1"/>
    </xf>
    <xf numFmtId="4" fontId="47" fillId="96" borderId="90" applyNumberFormat="0" applyProtection="0">
      <alignment vertical="center"/>
    </xf>
    <xf numFmtId="4" fontId="129" fillId="91" borderId="86" applyNumberFormat="0" applyProtection="0">
      <alignment horizontal="left" vertical="center" indent="1"/>
    </xf>
    <xf numFmtId="0" fontId="143" fillId="99" borderId="81" applyNumberFormat="0" applyAlignment="0" applyProtection="0"/>
    <xf numFmtId="0" fontId="131" fillId="96" borderId="80" applyNumberFormat="0" applyProtection="0">
      <alignment horizontal="left" vertical="top" indent="1"/>
    </xf>
    <xf numFmtId="4" fontId="129" fillId="111" borderId="85" applyNumberFormat="0" applyProtection="0">
      <alignment horizontal="left" vertical="center" indent="1"/>
    </xf>
    <xf numFmtId="4" fontId="129" fillId="87" borderId="85" applyNumberFormat="0" applyProtection="0">
      <alignment horizontal="right" vertical="center"/>
    </xf>
    <xf numFmtId="4" fontId="129" fillId="87" borderId="85" applyNumberFormat="0" applyProtection="0">
      <alignment horizontal="right" vertical="center"/>
    </xf>
    <xf numFmtId="4" fontId="129" fillId="89" borderId="85" applyNumberFormat="0" applyProtection="0">
      <alignment horizontal="right" vertical="center"/>
    </xf>
    <xf numFmtId="4" fontId="44" fillId="80" borderId="80" applyNumberFormat="0" applyProtection="0">
      <alignment vertical="center"/>
    </xf>
    <xf numFmtId="4" fontId="47" fillId="86" borderId="113" applyNumberFormat="0" applyProtection="0">
      <alignment horizontal="right" vertical="center"/>
    </xf>
    <xf numFmtId="0" fontId="143" fillId="99" borderId="71" applyNumberFormat="0" applyAlignment="0" applyProtection="0"/>
    <xf numFmtId="4" fontId="129" fillId="111" borderId="75" applyNumberFormat="0" applyProtection="0">
      <alignment horizontal="left" vertical="center" indent="1"/>
    </xf>
    <xf numFmtId="4" fontId="45" fillId="98" borderId="70" applyNumberFormat="0" applyProtection="0">
      <alignment horizontal="right" vertical="center"/>
    </xf>
    <xf numFmtId="4" fontId="129" fillId="111" borderId="75" applyNumberFormat="0" applyProtection="0">
      <alignment horizontal="left" vertical="center" indent="1"/>
    </xf>
    <xf numFmtId="4" fontId="47" fillId="84" borderId="70" applyNumberFormat="0" applyProtection="0">
      <alignment horizontal="right" vertical="center"/>
    </xf>
    <xf numFmtId="4" fontId="46" fillId="108" borderId="78" applyNumberFormat="0" applyProtection="0">
      <alignment horizontal="left" vertical="center" indent="1"/>
    </xf>
    <xf numFmtId="4" fontId="47" fillId="85" borderId="70" applyNumberFormat="0" applyProtection="0">
      <alignment horizontal="right" vertical="center"/>
    </xf>
    <xf numFmtId="0" fontId="12" fillId="93" borderId="70" applyNumberFormat="0" applyProtection="0">
      <alignment horizontal="left" vertical="top" indent="1"/>
    </xf>
    <xf numFmtId="4" fontId="129" fillId="126" borderId="75" applyNumberFormat="0" applyProtection="0">
      <alignment horizontal="right" vertical="center"/>
    </xf>
    <xf numFmtId="4" fontId="110" fillId="92" borderId="70" applyNumberFormat="0" applyProtection="0">
      <alignment horizontal="right" vertical="center"/>
    </xf>
    <xf numFmtId="0" fontId="47" fillId="96" borderId="70" applyNumberFormat="0" applyProtection="0">
      <alignment horizontal="left" vertical="top" indent="1"/>
    </xf>
    <xf numFmtId="0" fontId="12" fillId="81" borderId="70" applyNumberFormat="0" applyProtection="0">
      <alignment horizontal="left" vertical="top" indent="1"/>
    </xf>
    <xf numFmtId="4" fontId="129" fillId="0" borderId="85" applyNumberFormat="0" applyProtection="0">
      <alignment horizontal="right" vertical="center"/>
    </xf>
    <xf numFmtId="4" fontId="154" fillId="148" borderId="70" applyNumberFormat="0" applyProtection="0">
      <alignment horizontal="right" vertical="center"/>
    </xf>
    <xf numFmtId="4" fontId="153" fillId="148" borderId="70" applyNumberFormat="0" applyProtection="0">
      <alignment vertical="center"/>
    </xf>
    <xf numFmtId="4" fontId="112" fillId="92" borderId="70" applyNumberFormat="0" applyProtection="0">
      <alignment horizontal="right" vertical="center"/>
    </xf>
    <xf numFmtId="4" fontId="153" fillId="148" borderId="70" applyNumberFormat="0" applyProtection="0">
      <alignment horizontal="right" vertical="center"/>
    </xf>
    <xf numFmtId="4" fontId="45" fillId="148" borderId="70" applyNumberFormat="0" applyProtection="0">
      <alignment vertical="center"/>
    </xf>
    <xf numFmtId="0" fontId="12" fillId="81" borderId="70" applyNumberFormat="0" applyProtection="0">
      <alignment horizontal="left" vertical="center" indent="1"/>
    </xf>
    <xf numFmtId="0" fontId="12" fillId="81" borderId="70" applyNumberFormat="0" applyProtection="0">
      <alignment horizontal="left" vertical="top" indent="1"/>
    </xf>
    <xf numFmtId="4" fontId="44" fillId="80" borderId="70" applyNumberFormat="0" applyProtection="0">
      <alignment horizontal="left" vertical="center" indent="1"/>
    </xf>
    <xf numFmtId="0" fontId="117" fillId="106" borderId="71" applyNumberFormat="0" applyAlignment="0" applyProtection="0"/>
    <xf numFmtId="4" fontId="47" fillId="89" borderId="70" applyNumberFormat="0" applyProtection="0">
      <alignment horizontal="right" vertical="center"/>
    </xf>
    <xf numFmtId="4" fontId="45" fillId="148" borderId="70" applyNumberFormat="0" applyProtection="0">
      <alignment vertical="center"/>
    </xf>
    <xf numFmtId="4" fontId="46" fillId="108" borderId="78" applyNumberFormat="0" applyProtection="0">
      <alignment horizontal="left" vertical="center" indent="1"/>
    </xf>
    <xf numFmtId="0" fontId="12" fillId="81" borderId="70" applyNumberFormat="0" applyProtection="0">
      <alignment horizontal="left" vertical="center" indent="1"/>
    </xf>
    <xf numFmtId="0" fontId="12" fillId="94" borderId="70" applyNumberFormat="0" applyProtection="0">
      <alignment horizontal="left" vertical="center" indent="1"/>
    </xf>
    <xf numFmtId="4" fontId="129" fillId="32" borderId="75" applyNumberFormat="0" applyProtection="0">
      <alignment horizontal="left" vertical="center" indent="1"/>
    </xf>
    <xf numFmtId="4" fontId="47" fillId="87" borderId="70" applyNumberFormat="0" applyProtection="0">
      <alignment horizontal="right" vertical="center"/>
    </xf>
    <xf numFmtId="0" fontId="12" fillId="94" borderId="70" applyNumberFormat="0" applyProtection="0">
      <alignment horizontal="left" vertical="center" indent="1"/>
    </xf>
    <xf numFmtId="4" fontId="47" fillId="81" borderId="70" applyNumberFormat="0" applyProtection="0">
      <alignment horizontal="right" vertical="center"/>
    </xf>
    <xf numFmtId="4" fontId="47" fillId="90" borderId="70" applyNumberFormat="0" applyProtection="0">
      <alignment horizontal="right" vertical="center"/>
    </xf>
    <xf numFmtId="0" fontId="129" fillId="127" borderId="75" applyNumberFormat="0" applyProtection="0">
      <alignment horizontal="left" vertical="center" indent="1"/>
    </xf>
    <xf numFmtId="0" fontId="108" fillId="0" borderId="74" applyNumberFormat="0" applyFill="0" applyAlignment="0" applyProtection="0"/>
    <xf numFmtId="4" fontId="47" fillId="87" borderId="70" applyNumberFormat="0" applyProtection="0">
      <alignment horizontal="right" vertical="center"/>
    </xf>
    <xf numFmtId="0" fontId="12" fillId="93" borderId="70" applyNumberFormat="0" applyProtection="0">
      <alignment horizontal="left" vertical="center" indent="1"/>
    </xf>
    <xf numFmtId="4" fontId="153" fillId="148" borderId="70" applyNumberFormat="0" applyProtection="0">
      <alignment horizontal="right" vertical="center"/>
    </xf>
    <xf numFmtId="4" fontId="47" fillId="90" borderId="70" applyNumberFormat="0" applyProtection="0">
      <alignment horizontal="right" vertical="center"/>
    </xf>
    <xf numFmtId="4" fontId="47" fillId="96" borderId="70" applyNumberFormat="0" applyProtection="0">
      <alignment horizontal="left" vertical="center" indent="1"/>
    </xf>
    <xf numFmtId="0" fontId="129" fillId="75" borderId="75" applyNumberFormat="0" applyFont="0" applyAlignment="0" applyProtection="0"/>
    <xf numFmtId="0" fontId="12" fillId="96" borderId="72" applyNumberFormat="0" applyFont="0" applyAlignment="0" applyProtection="0"/>
    <xf numFmtId="0" fontId="12" fillId="93" borderId="70" applyNumberFormat="0" applyProtection="0">
      <alignment horizontal="left" vertical="center" indent="1"/>
    </xf>
    <xf numFmtId="4" fontId="129" fillId="87" borderId="75" applyNumberFormat="0" applyProtection="0">
      <alignment horizontal="right" vertical="center"/>
    </xf>
    <xf numFmtId="4" fontId="47" fillId="88" borderId="70" applyNumberFormat="0" applyProtection="0">
      <alignment horizontal="right" vertical="center"/>
    </xf>
    <xf numFmtId="4" fontId="47" fillId="96" borderId="103" applyNumberFormat="0" applyProtection="0">
      <alignment horizontal="left" vertical="center" indent="1"/>
    </xf>
    <xf numFmtId="0" fontId="129" fillId="94" borderId="70" applyNumberFormat="0" applyProtection="0">
      <alignment horizontal="left" vertical="top" indent="1"/>
    </xf>
    <xf numFmtId="4" fontId="45" fillId="110" borderId="70" applyNumberFormat="0" applyProtection="0">
      <alignment horizontal="right" vertical="center"/>
    </xf>
    <xf numFmtId="0" fontId="129" fillId="93" borderId="70" applyNumberFormat="0" applyProtection="0">
      <alignment horizontal="left" vertical="top" indent="1"/>
    </xf>
    <xf numFmtId="0" fontId="12" fillId="75" borderId="72" applyNumberFormat="0" applyFont="0" applyAlignment="0" applyProtection="0"/>
    <xf numFmtId="4" fontId="47" fillId="83" borderId="70" applyNumberFormat="0" applyProtection="0">
      <alignment horizontal="right" vertical="center"/>
    </xf>
    <xf numFmtId="0" fontId="127" fillId="99" borderId="73" applyNumberFormat="0" applyAlignment="0" applyProtection="0"/>
    <xf numFmtId="4" fontId="129" fillId="81" borderId="75" applyNumberFormat="0" applyProtection="0">
      <alignment horizontal="right" vertical="center"/>
    </xf>
    <xf numFmtId="4" fontId="133" fillId="97" borderId="76" applyNumberFormat="0" applyProtection="0">
      <alignment horizontal="left" vertical="center" indent="1"/>
    </xf>
    <xf numFmtId="4" fontId="46" fillId="32" borderId="70" applyNumberFormat="0" applyProtection="0">
      <alignment vertical="center"/>
    </xf>
    <xf numFmtId="4" fontId="45" fillId="32" borderId="70" applyNumberFormat="0" applyProtection="0">
      <alignment horizontal="left" vertical="center" indent="1"/>
    </xf>
    <xf numFmtId="4" fontId="129" fillId="85" borderId="75" applyNumberFormat="0" applyProtection="0">
      <alignment horizontal="right" vertical="center"/>
    </xf>
    <xf numFmtId="4" fontId="129" fillId="81" borderId="75" applyNumberFormat="0" applyProtection="0">
      <alignment horizontal="right" vertical="center"/>
    </xf>
    <xf numFmtId="4" fontId="129" fillId="32" borderId="75" applyNumberFormat="0" applyProtection="0">
      <alignment horizontal="left" vertical="center" indent="1"/>
    </xf>
    <xf numFmtId="4" fontId="129" fillId="89" borderId="75" applyNumberFormat="0" applyProtection="0">
      <alignment horizontal="right" vertical="center"/>
    </xf>
    <xf numFmtId="0" fontId="129" fillId="99" borderId="75" applyNumberFormat="0" applyProtection="0">
      <alignment horizontal="left" vertical="center" indent="1"/>
    </xf>
    <xf numFmtId="4" fontId="47" fillId="96" borderId="70" applyNumberFormat="0" applyProtection="0">
      <alignment vertical="center"/>
    </xf>
    <xf numFmtId="4" fontId="129" fillId="88" borderId="75" applyNumberFormat="0" applyProtection="0">
      <alignment horizontal="right" vertical="center"/>
    </xf>
    <xf numFmtId="4" fontId="129" fillId="91" borderId="76" applyNumberFormat="0" applyProtection="0">
      <alignment horizontal="left" vertical="center" indent="1"/>
    </xf>
    <xf numFmtId="0" fontId="12" fillId="93" borderId="70" applyNumberFormat="0" applyProtection="0">
      <alignment horizontal="left" vertical="top" indent="1"/>
    </xf>
    <xf numFmtId="4" fontId="47" fillId="90" borderId="70" applyNumberFormat="0" applyProtection="0">
      <alignment horizontal="right" vertical="center"/>
    </xf>
    <xf numFmtId="4" fontId="47" fillId="81" borderId="70" applyNumberFormat="0" applyProtection="0">
      <alignment horizontal="right" vertical="center"/>
    </xf>
    <xf numFmtId="4" fontId="47" fillId="85" borderId="70" applyNumberFormat="0" applyProtection="0">
      <alignment horizontal="right" vertical="center"/>
    </xf>
    <xf numFmtId="4" fontId="47" fillId="86" borderId="70" applyNumberFormat="0" applyProtection="0">
      <alignment horizontal="right" vertical="center"/>
    </xf>
    <xf numFmtId="0" fontId="44" fillId="80" borderId="70" applyNumberFormat="0" applyProtection="0">
      <alignment horizontal="left" vertical="top" indent="1"/>
    </xf>
    <xf numFmtId="4" fontId="112" fillId="92" borderId="70" applyNumberFormat="0" applyProtection="0">
      <alignment horizontal="right" vertical="center"/>
    </xf>
    <xf numFmtId="4" fontId="47" fillId="81" borderId="70" applyNumberFormat="0" applyProtection="0">
      <alignment horizontal="left" vertical="center" indent="1"/>
    </xf>
    <xf numFmtId="4" fontId="129" fillId="90" borderId="75" applyNumberFormat="0" applyProtection="0">
      <alignment horizontal="right" vertical="center"/>
    </xf>
    <xf numFmtId="4" fontId="129" fillId="0" borderId="75" applyNumberFormat="0" applyProtection="0">
      <alignment horizontal="right" vertical="center"/>
    </xf>
    <xf numFmtId="0" fontId="12" fillId="93" borderId="139" applyNumberFormat="0" applyProtection="0">
      <alignment horizontal="left" vertical="center" indent="1"/>
    </xf>
    <xf numFmtId="4" fontId="47" fillId="85" borderId="126" applyNumberFormat="0" applyProtection="0">
      <alignment horizontal="right" vertical="center"/>
    </xf>
    <xf numFmtId="4" fontId="153" fillId="148" borderId="70" applyNumberFormat="0" applyProtection="0">
      <alignment horizontal="right" vertical="center"/>
    </xf>
    <xf numFmtId="4" fontId="153" fillId="148" borderId="70" applyNumberFormat="0" applyProtection="0">
      <alignment vertical="center"/>
    </xf>
    <xf numFmtId="4" fontId="47" fillId="96" borderId="70" applyNumberFormat="0" applyProtection="0">
      <alignment vertical="center"/>
    </xf>
    <xf numFmtId="0" fontId="12" fillId="92" borderId="70" applyNumberFormat="0" applyProtection="0">
      <alignment horizontal="left" vertical="top" indent="1"/>
    </xf>
    <xf numFmtId="0" fontId="12" fillId="93" borderId="70" applyNumberFormat="0" applyProtection="0">
      <alignment horizontal="left" vertical="top" indent="1"/>
    </xf>
    <xf numFmtId="0" fontId="12" fillId="81" borderId="70" applyNumberFormat="0" applyProtection="0">
      <alignment horizontal="left" vertical="center" indent="1"/>
    </xf>
    <xf numFmtId="0" fontId="12" fillId="93" borderId="70" applyNumberFormat="0" applyProtection="0">
      <alignment horizontal="left" vertical="center" indent="1"/>
    </xf>
    <xf numFmtId="0" fontId="12" fillId="93" borderId="70" applyNumberFormat="0" applyProtection="0">
      <alignment horizontal="left" vertical="center" indent="1"/>
    </xf>
    <xf numFmtId="4" fontId="47" fillId="90" borderId="70" applyNumberFormat="0" applyProtection="0">
      <alignment horizontal="right" vertical="center"/>
    </xf>
    <xf numFmtId="4" fontId="45" fillId="146" borderId="70" applyNumberFormat="0" applyProtection="0">
      <alignment horizontal="right" vertical="center"/>
    </xf>
    <xf numFmtId="0" fontId="47" fillId="96" borderId="70" applyNumberFormat="0" applyProtection="0">
      <alignment horizontal="left" vertical="top" indent="1"/>
    </xf>
    <xf numFmtId="4" fontId="47" fillId="88" borderId="70" applyNumberFormat="0" applyProtection="0">
      <alignment horizontal="right" vertical="center"/>
    </xf>
    <xf numFmtId="4" fontId="129" fillId="82" borderId="75" applyNumberFormat="0" applyProtection="0">
      <alignment horizontal="right" vertical="center"/>
    </xf>
    <xf numFmtId="4" fontId="129" fillId="91" borderId="76" applyNumberFormat="0" applyProtection="0">
      <alignment horizontal="left" vertical="center" indent="1"/>
    </xf>
    <xf numFmtId="0" fontId="117" fillId="106" borderId="71" applyNumberFormat="0" applyAlignment="0" applyProtection="0"/>
    <xf numFmtId="4" fontId="129" fillId="80" borderId="75" applyNumberFormat="0" applyProtection="0">
      <alignment vertical="center"/>
    </xf>
    <xf numFmtId="4" fontId="45" fillId="98" borderId="70" applyNumberFormat="0" applyProtection="0">
      <alignment horizontal="right" vertical="center"/>
    </xf>
    <xf numFmtId="0" fontId="47" fillId="81" borderId="70" applyNumberFormat="0" applyProtection="0">
      <alignment horizontal="left" vertical="top" indent="1"/>
    </xf>
    <xf numFmtId="4" fontId="45" fillId="145" borderId="70" applyNumberFormat="0" applyProtection="0">
      <alignment horizontal="right" vertical="center"/>
    </xf>
    <xf numFmtId="0" fontId="44" fillId="80" borderId="70" applyNumberFormat="0" applyProtection="0">
      <alignment horizontal="left" vertical="top" indent="1"/>
    </xf>
    <xf numFmtId="4" fontId="47" fillId="90" borderId="70" applyNumberFormat="0" applyProtection="0">
      <alignment horizontal="right" vertical="center"/>
    </xf>
    <xf numFmtId="4" fontId="154" fillId="148" borderId="70" applyNumberFormat="0" applyProtection="0">
      <alignment horizontal="right" vertical="center"/>
    </xf>
    <xf numFmtId="4" fontId="47" fillId="81" borderId="70" applyNumberFormat="0" applyProtection="0">
      <alignment horizontal="left" vertical="center" indent="1"/>
    </xf>
    <xf numFmtId="4" fontId="47" fillId="82" borderId="70" applyNumberFormat="0" applyProtection="0">
      <alignment horizontal="right" vertical="center"/>
    </xf>
    <xf numFmtId="4" fontId="129" fillId="111" borderId="75" applyNumberFormat="0" applyProtection="0">
      <alignment horizontal="left" vertical="center" indent="1"/>
    </xf>
    <xf numFmtId="0" fontId="12" fillId="92" borderId="70" applyNumberFormat="0" applyProtection="0">
      <alignment horizontal="left" vertical="top" indent="1"/>
    </xf>
    <xf numFmtId="4" fontId="129" fillId="111" borderId="75" applyNumberFormat="0" applyProtection="0">
      <alignment horizontal="left" vertical="center" indent="1"/>
    </xf>
    <xf numFmtId="4" fontId="47" fillId="92" borderId="70" applyNumberFormat="0" applyProtection="0">
      <alignment horizontal="right" vertical="center"/>
    </xf>
    <xf numFmtId="0" fontId="12" fillId="94" borderId="70" applyNumberFormat="0" applyProtection="0">
      <alignment horizontal="left" vertical="center" indent="1"/>
    </xf>
    <xf numFmtId="0" fontId="131" fillId="96" borderId="70" applyNumberFormat="0" applyProtection="0">
      <alignment horizontal="left" vertical="top" indent="1"/>
    </xf>
    <xf numFmtId="4" fontId="45" fillId="142" borderId="70" applyNumberFormat="0" applyProtection="0">
      <alignment horizontal="right" vertical="center"/>
    </xf>
    <xf numFmtId="0" fontId="12" fillId="94" borderId="70" applyNumberFormat="0" applyProtection="0">
      <alignment horizontal="left" vertical="top" indent="1"/>
    </xf>
    <xf numFmtId="0" fontId="108" fillId="0" borderId="79" applyNumberFormat="0" applyFill="0" applyAlignment="0" applyProtection="0"/>
    <xf numFmtId="0" fontId="129" fillId="75" borderId="75" applyNumberFormat="0" applyFont="0" applyAlignment="0" applyProtection="0"/>
    <xf numFmtId="4" fontId="129" fillId="0" borderId="75" applyNumberFormat="0" applyProtection="0">
      <alignment horizontal="right" vertical="center"/>
    </xf>
    <xf numFmtId="4" fontId="47" fillId="84" borderId="70" applyNumberFormat="0" applyProtection="0">
      <alignment horizontal="right" vertical="center"/>
    </xf>
    <xf numFmtId="4" fontId="129" fillId="87" borderId="75" applyNumberFormat="0" applyProtection="0">
      <alignment horizontal="right" vertical="center"/>
    </xf>
    <xf numFmtId="4" fontId="47" fillId="88" borderId="70" applyNumberFormat="0" applyProtection="0">
      <alignment horizontal="right" vertical="center"/>
    </xf>
    <xf numFmtId="4" fontId="45" fillId="141" borderId="70" applyNumberFormat="0" applyProtection="0">
      <alignment horizontal="right" vertical="center"/>
    </xf>
    <xf numFmtId="0" fontId="129" fillId="92" borderId="70" applyNumberFormat="0" applyProtection="0">
      <alignment horizontal="left" vertical="top" indent="1"/>
    </xf>
    <xf numFmtId="4" fontId="129" fillId="111" borderId="75" applyNumberFormat="0" applyProtection="0">
      <alignment horizontal="left" vertical="center" indent="1"/>
    </xf>
    <xf numFmtId="4" fontId="44" fillId="80" borderId="70" applyNumberFormat="0" applyProtection="0">
      <alignment vertical="center"/>
    </xf>
    <xf numFmtId="4" fontId="112" fillId="92" borderId="70" applyNumberFormat="0" applyProtection="0">
      <alignment horizontal="right" vertical="center"/>
    </xf>
    <xf numFmtId="4" fontId="110" fillId="92" borderId="70" applyNumberFormat="0" applyProtection="0">
      <alignment horizontal="right" vertical="center"/>
    </xf>
    <xf numFmtId="4" fontId="47" fillId="96" borderId="70" applyNumberFormat="0" applyProtection="0">
      <alignment vertical="center"/>
    </xf>
    <xf numFmtId="4" fontId="47" fillId="96" borderId="70" applyNumberFormat="0" applyProtection="0">
      <alignment vertical="center"/>
    </xf>
    <xf numFmtId="4" fontId="129" fillId="32" borderId="75" applyNumberFormat="0" applyProtection="0">
      <alignment horizontal="left" vertical="center" indent="1"/>
    </xf>
    <xf numFmtId="4" fontId="129" fillId="111" borderId="75" applyNumberFormat="0" applyProtection="0">
      <alignment horizontal="left" vertical="center" indent="1"/>
    </xf>
    <xf numFmtId="4" fontId="47" fillId="96" borderId="70" applyNumberFormat="0" applyProtection="0">
      <alignment horizontal="left" vertical="center" indent="1"/>
    </xf>
    <xf numFmtId="0" fontId="12" fillId="94" borderId="70" applyNumberFormat="0" applyProtection="0">
      <alignment horizontal="left" vertical="top" indent="1"/>
    </xf>
    <xf numFmtId="4" fontId="129" fillId="84" borderId="76" applyNumberFormat="0" applyProtection="0">
      <alignment horizontal="right" vertical="center"/>
    </xf>
    <xf numFmtId="4" fontId="152" fillId="32" borderId="70" applyNumberFormat="0" applyProtection="0">
      <alignment vertical="center"/>
    </xf>
    <xf numFmtId="4" fontId="47" fillId="89" borderId="70" applyNumberFormat="0" applyProtection="0">
      <alignment horizontal="right" vertical="center"/>
    </xf>
    <xf numFmtId="4" fontId="129" fillId="126" borderId="75" applyNumberFormat="0" applyProtection="0">
      <alignment horizontal="right" vertical="center"/>
    </xf>
    <xf numFmtId="0" fontId="149" fillId="99" borderId="71" applyNumberFormat="0" applyAlignment="0" applyProtection="0"/>
    <xf numFmtId="0" fontId="12" fillId="92" borderId="70" applyNumberFormat="0" applyProtection="0">
      <alignment horizontal="left" vertical="center" indent="1"/>
    </xf>
    <xf numFmtId="4" fontId="44" fillId="80" borderId="70" applyNumberFormat="0" applyProtection="0">
      <alignment vertical="center"/>
    </xf>
    <xf numFmtId="4" fontId="45" fillId="108" borderId="70" applyNumberFormat="0" applyProtection="0">
      <alignment horizontal="right" vertical="center"/>
    </xf>
    <xf numFmtId="4" fontId="131" fillId="96" borderId="70" applyNumberFormat="0" applyProtection="0">
      <alignment vertical="center"/>
    </xf>
    <xf numFmtId="0" fontId="108" fillId="0" borderId="74" applyNumberFormat="0" applyFill="0" applyAlignment="0" applyProtection="0"/>
    <xf numFmtId="4" fontId="129" fillId="90" borderId="75" applyNumberFormat="0" applyProtection="0">
      <alignment horizontal="right" vertical="center"/>
    </xf>
    <xf numFmtId="0" fontId="47" fillId="96" borderId="70" applyNumberFormat="0" applyProtection="0">
      <alignment horizontal="left" vertical="top" indent="1"/>
    </xf>
    <xf numFmtId="0" fontId="129" fillId="81" borderId="70" applyNumberFormat="0" applyProtection="0">
      <alignment horizontal="left" vertical="top" indent="1"/>
    </xf>
    <xf numFmtId="4" fontId="46" fillId="32" borderId="70" applyNumberFormat="0" applyProtection="0">
      <alignment vertical="center"/>
    </xf>
    <xf numFmtId="4" fontId="112" fillId="92" borderId="70" applyNumberFormat="0" applyProtection="0">
      <alignment horizontal="right" vertical="center"/>
    </xf>
    <xf numFmtId="0" fontId="131" fillId="81" borderId="70" applyNumberFormat="0" applyProtection="0">
      <alignment horizontal="left" vertical="top" indent="1"/>
    </xf>
    <xf numFmtId="4" fontId="47" fillId="85" borderId="70" applyNumberFormat="0" applyProtection="0">
      <alignment horizontal="right" vertical="center"/>
    </xf>
    <xf numFmtId="4" fontId="110" fillId="92" borderId="70" applyNumberFormat="0" applyProtection="0">
      <alignment horizontal="right" vertical="center"/>
    </xf>
    <xf numFmtId="0" fontId="12" fillId="81" borderId="70" applyNumberFormat="0" applyProtection="0">
      <alignment horizontal="left" vertical="top" indent="1"/>
    </xf>
    <xf numFmtId="4" fontId="45" fillId="148" borderId="70" applyNumberFormat="0" applyProtection="0">
      <alignment horizontal="right" vertical="center"/>
    </xf>
    <xf numFmtId="4" fontId="129" fillId="111" borderId="75" applyNumberFormat="0" applyProtection="0">
      <alignment horizontal="left" vertical="center" indent="1"/>
    </xf>
    <xf numFmtId="0" fontId="12" fillId="94" borderId="70" applyNumberFormat="0" applyProtection="0">
      <alignment horizontal="left" vertical="top" indent="1"/>
    </xf>
    <xf numFmtId="0" fontId="12" fillId="92" borderId="70" applyNumberFormat="0" applyProtection="0">
      <alignment horizontal="left" vertical="top" indent="1"/>
    </xf>
    <xf numFmtId="0" fontId="12" fillId="96" borderId="72" applyNumberFormat="0" applyFont="0" applyAlignment="0" applyProtection="0"/>
    <xf numFmtId="0" fontId="129" fillId="94" borderId="75" applyNumberFormat="0" applyProtection="0">
      <alignment horizontal="left" vertical="center" indent="1"/>
    </xf>
    <xf numFmtId="4" fontId="12" fillId="93" borderId="76" applyNumberFormat="0" applyProtection="0">
      <alignment horizontal="left" vertical="center" indent="1"/>
    </xf>
    <xf numFmtId="0" fontId="108" fillId="0" borderId="79" applyNumberFormat="0" applyFill="0" applyAlignment="0" applyProtection="0"/>
    <xf numFmtId="0" fontId="129" fillId="93" borderId="70" applyNumberFormat="0" applyProtection="0">
      <alignment horizontal="left" vertical="top" indent="1"/>
    </xf>
    <xf numFmtId="4" fontId="47" fillId="84" borderId="70" applyNumberFormat="0" applyProtection="0">
      <alignment horizontal="right" vertical="center"/>
    </xf>
    <xf numFmtId="0" fontId="12" fillId="96" borderId="72" applyNumberFormat="0" applyFont="0" applyAlignment="0" applyProtection="0"/>
    <xf numFmtId="4" fontId="47" fillId="86" borderId="70" applyNumberFormat="0" applyProtection="0">
      <alignment horizontal="right" vertical="center"/>
    </xf>
    <xf numFmtId="4" fontId="129" fillId="92" borderId="76" applyNumberFormat="0" applyProtection="0">
      <alignment horizontal="left" vertical="center" indent="1"/>
    </xf>
    <xf numFmtId="4" fontId="46" fillId="32" borderId="70" applyNumberFormat="0" applyProtection="0">
      <alignment vertical="center"/>
    </xf>
    <xf numFmtId="4" fontId="47" fillId="84" borderId="70" applyNumberFormat="0" applyProtection="0">
      <alignment horizontal="right" vertical="center"/>
    </xf>
    <xf numFmtId="4" fontId="44" fillId="80" borderId="70" applyNumberFormat="0" applyProtection="0">
      <alignment vertical="center"/>
    </xf>
    <xf numFmtId="0" fontId="12" fillId="92" borderId="70" applyNumberFormat="0" applyProtection="0">
      <alignment horizontal="left" vertical="top" indent="1"/>
    </xf>
    <xf numFmtId="0" fontId="127" fillId="106" borderId="73" applyNumberFormat="0" applyAlignment="0" applyProtection="0"/>
    <xf numFmtId="4" fontId="109" fillId="80" borderId="70" applyNumberFormat="0" applyProtection="0">
      <alignment vertical="center"/>
    </xf>
    <xf numFmtId="4" fontId="12" fillId="93" borderId="76" applyNumberFormat="0" applyProtection="0">
      <alignment horizontal="left" vertical="center" indent="1"/>
    </xf>
    <xf numFmtId="4" fontId="47" fillId="92" borderId="70" applyNumberFormat="0" applyProtection="0">
      <alignment horizontal="right" vertical="center"/>
    </xf>
    <xf numFmtId="4" fontId="12" fillId="93" borderId="76" applyNumberFormat="0" applyProtection="0">
      <alignment horizontal="left" vertical="center" indent="1"/>
    </xf>
    <xf numFmtId="0" fontId="49" fillId="93" borderId="77" applyBorder="0"/>
    <xf numFmtId="4" fontId="45" fillId="142" borderId="70" applyNumberFormat="0" applyProtection="0">
      <alignment horizontal="right" vertical="center"/>
    </xf>
    <xf numFmtId="4" fontId="47" fillId="83" borderId="70" applyNumberFormat="0" applyProtection="0">
      <alignment horizontal="right" vertical="center"/>
    </xf>
    <xf numFmtId="4" fontId="45" fillId="143" borderId="70" applyNumberFormat="0" applyProtection="0">
      <alignment horizontal="right" vertical="center"/>
    </xf>
    <xf numFmtId="0" fontId="12" fillId="92" borderId="70" applyNumberFormat="0" applyProtection="0">
      <alignment horizontal="left" vertical="center" indent="1"/>
    </xf>
    <xf numFmtId="4" fontId="46" fillId="108" borderId="78" applyNumberFormat="0" applyProtection="0">
      <alignment horizontal="left" vertical="center" indent="1"/>
    </xf>
    <xf numFmtId="0" fontId="12" fillId="75" borderId="72" applyNumberFormat="0" applyFont="0" applyAlignment="0" applyProtection="0"/>
    <xf numFmtId="4" fontId="129" fillId="111" borderId="75" applyNumberFormat="0" applyProtection="0">
      <alignment horizontal="left" vertical="center" indent="1"/>
    </xf>
    <xf numFmtId="0" fontId="129" fillId="92" borderId="70" applyNumberFormat="0" applyProtection="0">
      <alignment horizontal="left" vertical="top" indent="1"/>
    </xf>
    <xf numFmtId="4" fontId="47" fillId="86" borderId="70" applyNumberFormat="0" applyProtection="0">
      <alignment horizontal="right" vertical="center"/>
    </xf>
    <xf numFmtId="0" fontId="12" fillId="93" borderId="70" applyNumberFormat="0" applyProtection="0">
      <alignment horizontal="left" vertical="top" indent="1"/>
    </xf>
    <xf numFmtId="4" fontId="111" fillId="109" borderId="78" applyNumberFormat="0" applyProtection="0">
      <alignment horizontal="left" vertical="center" indent="1"/>
    </xf>
    <xf numFmtId="4" fontId="12" fillId="93" borderId="76" applyNumberFormat="0" applyProtection="0">
      <alignment horizontal="left" vertical="center" indent="1"/>
    </xf>
    <xf numFmtId="4" fontId="45" fillId="141" borderId="70" applyNumberFormat="0" applyProtection="0">
      <alignment horizontal="right" vertical="center"/>
    </xf>
    <xf numFmtId="0" fontId="12" fillId="81" borderId="70" applyNumberFormat="0" applyProtection="0">
      <alignment horizontal="left" vertical="center" indent="1"/>
    </xf>
    <xf numFmtId="0" fontId="12" fillId="94" borderId="70" applyNumberFormat="0" applyProtection="0">
      <alignment horizontal="left" vertical="top" indent="1"/>
    </xf>
    <xf numFmtId="0" fontId="12" fillId="94" borderId="70" applyNumberFormat="0" applyProtection="0">
      <alignment horizontal="left" vertical="center" indent="1"/>
    </xf>
    <xf numFmtId="0" fontId="108" fillId="0" borderId="79" applyNumberFormat="0" applyFill="0" applyAlignment="0" applyProtection="0"/>
    <xf numFmtId="4" fontId="153" fillId="148" borderId="70" applyNumberFormat="0" applyProtection="0">
      <alignment horizontal="right" vertical="center"/>
    </xf>
    <xf numFmtId="4" fontId="47" fillId="92" borderId="70" applyNumberFormat="0" applyProtection="0">
      <alignment horizontal="right" vertical="center"/>
    </xf>
    <xf numFmtId="0" fontId="12" fillId="81" borderId="70" applyNumberFormat="0" applyProtection="0">
      <alignment horizontal="left" vertical="center" indent="1"/>
    </xf>
    <xf numFmtId="0" fontId="12" fillId="92" borderId="70" applyNumberFormat="0" applyProtection="0">
      <alignment horizontal="left" vertical="center" indent="1"/>
    </xf>
    <xf numFmtId="4" fontId="47" fillId="85" borderId="70" applyNumberFormat="0" applyProtection="0">
      <alignment horizontal="right" vertical="center"/>
    </xf>
    <xf numFmtId="0" fontId="12" fillId="93" borderId="70" applyNumberFormat="0" applyProtection="0">
      <alignment horizontal="left" vertical="center" indent="1"/>
    </xf>
    <xf numFmtId="4" fontId="129" fillId="84" borderId="76" applyNumberFormat="0" applyProtection="0">
      <alignment horizontal="right" vertical="center"/>
    </xf>
    <xf numFmtId="4" fontId="153" fillId="148" borderId="70" applyNumberFormat="0" applyProtection="0">
      <alignment vertical="center"/>
    </xf>
    <xf numFmtId="4" fontId="110" fillId="96" borderId="70" applyNumberFormat="0" applyProtection="0">
      <alignment vertical="center"/>
    </xf>
    <xf numFmtId="0" fontId="12" fillId="81" borderId="70" applyNumberFormat="0" applyProtection="0">
      <alignment horizontal="left" vertical="center" indent="1"/>
    </xf>
    <xf numFmtId="4" fontId="109" fillId="80" borderId="80" applyNumberFormat="0" applyProtection="0">
      <alignment vertical="center"/>
    </xf>
    <xf numFmtId="4" fontId="110" fillId="96" borderId="70" applyNumberFormat="0" applyProtection="0">
      <alignment vertical="center"/>
    </xf>
    <xf numFmtId="4" fontId="129" fillId="111" borderId="75" applyNumberFormat="0" applyProtection="0">
      <alignment horizontal="left" vertical="center" indent="1"/>
    </xf>
    <xf numFmtId="0" fontId="143" fillId="99" borderId="71" applyNumberFormat="0" applyAlignment="0" applyProtection="0"/>
    <xf numFmtId="0" fontId="12" fillId="95" borderId="100" applyNumberFormat="0">
      <protection locked="0"/>
    </xf>
    <xf numFmtId="0" fontId="12" fillId="93" borderId="70" applyNumberFormat="0" applyProtection="0">
      <alignment horizontal="left" vertical="center" indent="1"/>
    </xf>
    <xf numFmtId="4" fontId="12" fillId="93" borderId="76" applyNumberFormat="0" applyProtection="0">
      <alignment horizontal="left" vertical="center" indent="1"/>
    </xf>
    <xf numFmtId="4" fontId="129" fillId="89" borderId="75" applyNumberFormat="0" applyProtection="0">
      <alignment horizontal="right" vertical="center"/>
    </xf>
    <xf numFmtId="4" fontId="45" fillId="144" borderId="70" applyNumberFormat="0" applyProtection="0">
      <alignment horizontal="right" vertical="center"/>
    </xf>
    <xf numFmtId="4" fontId="47" fillId="96" borderId="70" applyNumberFormat="0" applyProtection="0">
      <alignment vertical="center"/>
    </xf>
    <xf numFmtId="4" fontId="129" fillId="92" borderId="76" applyNumberFormat="0" applyProtection="0">
      <alignment horizontal="left" vertical="center" indent="1"/>
    </xf>
    <xf numFmtId="4" fontId="129" fillId="0" borderId="75" applyNumberFormat="0" applyProtection="0">
      <alignment horizontal="right" vertical="center"/>
    </xf>
    <xf numFmtId="4" fontId="45" fillId="146" borderId="70" applyNumberFormat="0" applyProtection="0">
      <alignment horizontal="right" vertical="center"/>
    </xf>
    <xf numFmtId="4" fontId="44" fillId="80" borderId="70" applyNumberFormat="0" applyProtection="0">
      <alignment vertical="center"/>
    </xf>
    <xf numFmtId="4" fontId="44" fillId="80" borderId="70" applyNumberFormat="0" applyProtection="0">
      <alignment vertical="center"/>
    </xf>
    <xf numFmtId="4" fontId="110" fillId="92" borderId="70" applyNumberFormat="0" applyProtection="0">
      <alignment horizontal="right" vertical="center"/>
    </xf>
    <xf numFmtId="4" fontId="154" fillId="148" borderId="70" applyNumberFormat="0" applyProtection="0">
      <alignment horizontal="right" vertical="center"/>
    </xf>
    <xf numFmtId="4" fontId="111" fillId="109" borderId="78" applyNumberFormat="0" applyProtection="0">
      <alignment horizontal="left" vertical="center" indent="1"/>
    </xf>
    <xf numFmtId="0" fontId="127" fillId="106" borderId="73" applyNumberFormat="0" applyAlignment="0" applyProtection="0"/>
    <xf numFmtId="4" fontId="129" fillId="126" borderId="75" applyNumberFormat="0" applyProtection="0">
      <alignment horizontal="right" vertical="center"/>
    </xf>
    <xf numFmtId="0" fontId="12" fillId="94" borderId="70" applyNumberFormat="0" applyProtection="0">
      <alignment horizontal="left" vertical="center" indent="1"/>
    </xf>
    <xf numFmtId="4" fontId="47" fillId="84" borderId="70" applyNumberFormat="0" applyProtection="0">
      <alignment horizontal="right" vertical="center"/>
    </xf>
    <xf numFmtId="4" fontId="46" fillId="108" borderId="78" applyNumberFormat="0" applyProtection="0">
      <alignment horizontal="left" vertical="center" indent="1"/>
    </xf>
    <xf numFmtId="0" fontId="12" fillId="92" borderId="70" applyNumberFormat="0" applyProtection="0">
      <alignment horizontal="left" vertical="center" indent="1"/>
    </xf>
    <xf numFmtId="4" fontId="47" fillId="81" borderId="70" applyNumberFormat="0" applyProtection="0">
      <alignment horizontal="right" vertical="center"/>
    </xf>
    <xf numFmtId="4" fontId="45" fillId="146" borderId="70" applyNumberFormat="0" applyProtection="0">
      <alignment horizontal="right" vertical="center"/>
    </xf>
    <xf numFmtId="4" fontId="44" fillId="80" borderId="70" applyNumberFormat="0" applyProtection="0">
      <alignment vertical="center"/>
    </xf>
    <xf numFmtId="0" fontId="132" fillId="80" borderId="70" applyNumberFormat="0" applyProtection="0">
      <alignment horizontal="left" vertical="top" indent="1"/>
    </xf>
    <xf numFmtId="0" fontId="12" fillId="92" borderId="70" applyNumberFormat="0" applyProtection="0">
      <alignment horizontal="left" vertical="top" indent="1"/>
    </xf>
    <xf numFmtId="0" fontId="12" fillId="94" borderId="70" applyNumberFormat="0" applyProtection="0">
      <alignment horizontal="left" vertical="top" indent="1"/>
    </xf>
    <xf numFmtId="4" fontId="47" fillId="81" borderId="70" applyNumberFormat="0" applyProtection="0">
      <alignment horizontal="right" vertical="center"/>
    </xf>
    <xf numFmtId="4" fontId="129" fillId="85" borderId="75" applyNumberFormat="0" applyProtection="0">
      <alignment horizontal="right" vertical="center"/>
    </xf>
    <xf numFmtId="4" fontId="109" fillId="80" borderId="70" applyNumberFormat="0" applyProtection="0">
      <alignment vertical="center"/>
    </xf>
    <xf numFmtId="0" fontId="12" fillId="93" borderId="70" applyNumberFormat="0" applyProtection="0">
      <alignment horizontal="left" vertical="top" indent="1"/>
    </xf>
    <xf numFmtId="4" fontId="47" fillId="83" borderId="70" applyNumberFormat="0" applyProtection="0">
      <alignment horizontal="right" vertical="center"/>
    </xf>
    <xf numFmtId="0" fontId="12" fillId="81" borderId="70" applyNumberFormat="0" applyProtection="0">
      <alignment horizontal="left" vertical="top" indent="1"/>
    </xf>
    <xf numFmtId="4" fontId="129" fillId="90" borderId="75" applyNumberFormat="0" applyProtection="0">
      <alignment horizontal="right" vertical="center"/>
    </xf>
    <xf numFmtId="4" fontId="45" fillId="143" borderId="70" applyNumberFormat="0" applyProtection="0">
      <alignment horizontal="right" vertical="center"/>
    </xf>
    <xf numFmtId="4" fontId="129" fillId="111" borderId="75" applyNumberFormat="0" applyProtection="0">
      <alignment horizontal="left" vertical="center" indent="1"/>
    </xf>
    <xf numFmtId="4" fontId="129" fillId="84" borderId="76" applyNumberFormat="0" applyProtection="0">
      <alignment horizontal="right" vertical="center"/>
    </xf>
    <xf numFmtId="4" fontId="12" fillId="93" borderId="76" applyNumberFormat="0" applyProtection="0">
      <alignment horizontal="left" vertical="center" indent="1"/>
    </xf>
    <xf numFmtId="4" fontId="12" fillId="93" borderId="76" applyNumberFormat="0" applyProtection="0">
      <alignment horizontal="left" vertical="center" indent="1"/>
    </xf>
    <xf numFmtId="4" fontId="112" fillId="92" borderId="70" applyNumberFormat="0" applyProtection="0">
      <alignment horizontal="right" vertical="center"/>
    </xf>
    <xf numFmtId="4" fontId="129" fillId="111" borderId="75" applyNumberFormat="0" applyProtection="0">
      <alignment horizontal="left" vertical="center" indent="1"/>
    </xf>
    <xf numFmtId="0" fontId="44" fillId="80" borderId="70" applyNumberFormat="0" applyProtection="0">
      <alignment horizontal="left" vertical="top" indent="1"/>
    </xf>
    <xf numFmtId="4" fontId="47" fillId="81" borderId="70" applyNumberFormat="0" applyProtection="0">
      <alignment horizontal="left" vertical="center" indent="1"/>
    </xf>
    <xf numFmtId="4" fontId="45" fillId="142" borderId="70" applyNumberFormat="0" applyProtection="0">
      <alignment horizontal="right" vertical="center"/>
    </xf>
    <xf numFmtId="4" fontId="45" fillId="145" borderId="70" applyNumberFormat="0" applyProtection="0">
      <alignment horizontal="right" vertical="center"/>
    </xf>
    <xf numFmtId="4" fontId="47" fillId="89" borderId="70" applyNumberFormat="0" applyProtection="0">
      <alignment horizontal="right" vertical="center"/>
    </xf>
    <xf numFmtId="4" fontId="45" fillId="108" borderId="70" applyNumberFormat="0" applyProtection="0">
      <alignment horizontal="right" vertical="center"/>
    </xf>
    <xf numFmtId="4" fontId="154" fillId="148" borderId="70" applyNumberFormat="0" applyProtection="0">
      <alignment horizontal="right" vertical="center"/>
    </xf>
    <xf numFmtId="4" fontId="154" fillId="148" borderId="70" applyNumberFormat="0" applyProtection="0">
      <alignment horizontal="right" vertical="center"/>
    </xf>
    <xf numFmtId="4" fontId="47" fillId="85" borderId="70" applyNumberFormat="0" applyProtection="0">
      <alignment horizontal="right" vertical="center"/>
    </xf>
    <xf numFmtId="4" fontId="152" fillId="32" borderId="70" applyNumberFormat="0" applyProtection="0">
      <alignment vertical="center"/>
    </xf>
    <xf numFmtId="4" fontId="154" fillId="148" borderId="70" applyNumberFormat="0" applyProtection="0">
      <alignment horizontal="right" vertical="center"/>
    </xf>
    <xf numFmtId="4" fontId="112" fillId="92" borderId="70" applyNumberFormat="0" applyProtection="0">
      <alignment horizontal="right" vertical="center"/>
    </xf>
    <xf numFmtId="4" fontId="112" fillId="92" borderId="70" applyNumberFormat="0" applyProtection="0">
      <alignment horizontal="right" vertical="center"/>
    </xf>
    <xf numFmtId="4" fontId="47" fillId="81" borderId="70" applyNumberFormat="0" applyProtection="0">
      <alignment horizontal="left" vertical="center" indent="1"/>
    </xf>
    <xf numFmtId="4" fontId="47" fillId="84" borderId="70" applyNumberFormat="0" applyProtection="0">
      <alignment horizontal="right" vertical="center"/>
    </xf>
    <xf numFmtId="0" fontId="12" fillId="92" borderId="70" applyNumberFormat="0" applyProtection="0">
      <alignment horizontal="left" vertical="top" indent="1"/>
    </xf>
    <xf numFmtId="4" fontId="45" fillId="145" borderId="70" applyNumberFormat="0" applyProtection="0">
      <alignment horizontal="right" vertical="center"/>
    </xf>
    <xf numFmtId="0" fontId="129" fillId="94" borderId="70" applyNumberFormat="0" applyProtection="0">
      <alignment horizontal="left" vertical="top" indent="1"/>
    </xf>
    <xf numFmtId="0" fontId="129" fillId="99" borderId="75" applyNumberFormat="0" applyProtection="0">
      <alignment horizontal="left" vertical="center" indent="1"/>
    </xf>
    <xf numFmtId="4" fontId="47" fillId="88" borderId="70" applyNumberFormat="0" applyProtection="0">
      <alignment horizontal="right" vertical="center"/>
    </xf>
    <xf numFmtId="0" fontId="129" fillId="94" borderId="75" applyNumberFormat="0" applyProtection="0">
      <alignment horizontal="left" vertical="center" indent="1"/>
    </xf>
    <xf numFmtId="4" fontId="47" fillId="92" borderId="70" applyNumberFormat="0" applyProtection="0">
      <alignment horizontal="right" vertical="center"/>
    </xf>
    <xf numFmtId="4" fontId="47" fillId="87" borderId="70" applyNumberFormat="0" applyProtection="0">
      <alignment horizontal="right" vertical="center"/>
    </xf>
    <xf numFmtId="4" fontId="129" fillId="85" borderId="75" applyNumberFormat="0" applyProtection="0">
      <alignment horizontal="right" vertical="center"/>
    </xf>
    <xf numFmtId="4" fontId="47" fillId="86" borderId="70" applyNumberFormat="0" applyProtection="0">
      <alignment horizontal="right" vertical="center"/>
    </xf>
    <xf numFmtId="4" fontId="47" fillId="89" borderId="70" applyNumberFormat="0" applyProtection="0">
      <alignment horizontal="right" vertical="center"/>
    </xf>
    <xf numFmtId="0" fontId="12" fillId="93" borderId="70" applyNumberFormat="0" applyProtection="0">
      <alignment horizontal="left" vertical="top" indent="1"/>
    </xf>
    <xf numFmtId="4" fontId="110" fillId="96" borderId="70" applyNumberFormat="0" applyProtection="0">
      <alignment vertical="center"/>
    </xf>
    <xf numFmtId="4" fontId="47" fillId="92" borderId="70" applyNumberFormat="0" applyProtection="0">
      <alignment horizontal="right" vertical="center"/>
    </xf>
    <xf numFmtId="0" fontId="47" fillId="96" borderId="70" applyNumberFormat="0" applyProtection="0">
      <alignment horizontal="left" vertical="top" indent="1"/>
    </xf>
    <xf numFmtId="4" fontId="12" fillId="93" borderId="76" applyNumberFormat="0" applyProtection="0">
      <alignment horizontal="left" vertical="center" indent="1"/>
    </xf>
    <xf numFmtId="0" fontId="47" fillId="81" borderId="70" applyNumberFormat="0" applyProtection="0">
      <alignment horizontal="left" vertical="top" indent="1"/>
    </xf>
    <xf numFmtId="4" fontId="129" fillId="86" borderId="75" applyNumberFormat="0" applyProtection="0">
      <alignment horizontal="right" vertical="center"/>
    </xf>
    <xf numFmtId="4" fontId="45" fillId="144" borderId="70" applyNumberFormat="0" applyProtection="0">
      <alignment horizontal="right" vertical="center"/>
    </xf>
    <xf numFmtId="0" fontId="108" fillId="0" borderId="74" applyNumberFormat="0" applyFill="0" applyAlignment="0" applyProtection="0"/>
    <xf numFmtId="4" fontId="134" fillId="95" borderId="75" applyNumberFormat="0" applyProtection="0">
      <alignment horizontal="right" vertical="center"/>
    </xf>
    <xf numFmtId="4" fontId="45" fillId="108" borderId="70" applyNumberFormat="0" applyProtection="0">
      <alignment horizontal="right" vertical="center"/>
    </xf>
    <xf numFmtId="0" fontId="129" fillId="81" borderId="70" applyNumberFormat="0" applyProtection="0">
      <alignment horizontal="left" vertical="top" indent="1"/>
    </xf>
    <xf numFmtId="4" fontId="45" fillId="144" borderId="70" applyNumberFormat="0" applyProtection="0">
      <alignment horizontal="right" vertical="center"/>
    </xf>
    <xf numFmtId="4" fontId="47" fillId="81" borderId="70" applyNumberFormat="0" applyProtection="0">
      <alignment horizontal="left" vertical="center" indent="1"/>
    </xf>
    <xf numFmtId="4" fontId="129" fillId="0" borderId="75" applyNumberFormat="0" applyProtection="0">
      <alignment horizontal="right" vertical="center"/>
    </xf>
    <xf numFmtId="0" fontId="124" fillId="76" borderId="71" applyNumberFormat="0" applyAlignment="0" applyProtection="0"/>
    <xf numFmtId="0" fontId="129" fillId="99" borderId="75" applyNumberFormat="0" applyProtection="0">
      <alignment horizontal="left" vertical="center" indent="1"/>
    </xf>
    <xf numFmtId="0" fontId="129" fillId="75" borderId="75" applyNumberFormat="0" applyFont="0" applyAlignment="0" applyProtection="0"/>
    <xf numFmtId="4" fontId="129" fillId="126" borderId="75" applyNumberFormat="0" applyProtection="0">
      <alignment horizontal="right" vertical="center"/>
    </xf>
    <xf numFmtId="4" fontId="129" fillId="82" borderId="75" applyNumberFormat="0" applyProtection="0">
      <alignment horizontal="right" vertical="center"/>
    </xf>
    <xf numFmtId="4" fontId="129" fillId="87" borderId="75" applyNumberFormat="0" applyProtection="0">
      <alignment horizontal="right" vertical="center"/>
    </xf>
    <xf numFmtId="4" fontId="129" fillId="86" borderId="75" applyNumberFormat="0" applyProtection="0">
      <alignment horizontal="right" vertical="center"/>
    </xf>
    <xf numFmtId="0" fontId="129" fillId="92" borderId="75" applyNumberFormat="0" applyProtection="0">
      <alignment horizontal="left" vertical="center" indent="1"/>
    </xf>
    <xf numFmtId="0" fontId="129" fillId="94" borderId="75" applyNumberFormat="0" applyProtection="0">
      <alignment horizontal="left" vertical="center" indent="1"/>
    </xf>
    <xf numFmtId="4" fontId="131" fillId="96" borderId="70" applyNumberFormat="0" applyProtection="0">
      <alignment vertical="center"/>
    </xf>
    <xf numFmtId="4" fontId="131" fillId="99" borderId="70" applyNumberFormat="0" applyProtection="0">
      <alignment horizontal="left" vertical="center" indent="1"/>
    </xf>
    <xf numFmtId="4" fontId="47" fillId="89" borderId="70" applyNumberFormat="0" applyProtection="0">
      <alignment horizontal="right" vertical="center"/>
    </xf>
    <xf numFmtId="4" fontId="47" fillId="89" borderId="70" applyNumberFormat="0" applyProtection="0">
      <alignment horizontal="right" vertical="center"/>
    </xf>
    <xf numFmtId="0" fontId="129" fillId="92" borderId="70" applyNumberFormat="0" applyProtection="0">
      <alignment horizontal="left" vertical="top" indent="1"/>
    </xf>
    <xf numFmtId="4" fontId="45" fillId="141" borderId="70" applyNumberFormat="0" applyProtection="0">
      <alignment horizontal="right" vertical="center"/>
    </xf>
    <xf numFmtId="0" fontId="12" fillId="94" borderId="70" applyNumberFormat="0" applyProtection="0">
      <alignment horizontal="left" vertical="top" indent="1"/>
    </xf>
    <xf numFmtId="0" fontId="124" fillId="76" borderId="75" applyNumberFormat="0" applyAlignment="0" applyProtection="0"/>
    <xf numFmtId="4" fontId="45" fillId="32" borderId="70" applyNumberFormat="0" applyProtection="0">
      <alignment horizontal="left" vertical="center" indent="1"/>
    </xf>
    <xf numFmtId="4" fontId="112" fillId="92" borderId="70" applyNumberFormat="0" applyProtection="0">
      <alignment horizontal="right" vertical="center"/>
    </xf>
    <xf numFmtId="0" fontId="12" fillId="92" borderId="70" applyNumberFormat="0" applyProtection="0">
      <alignment horizontal="left" vertical="top" indent="1"/>
    </xf>
    <xf numFmtId="0" fontId="12" fillId="94" borderId="70" applyNumberFormat="0" applyProtection="0">
      <alignment horizontal="left" vertical="center" indent="1"/>
    </xf>
    <xf numFmtId="4" fontId="129" fillId="111" borderId="75" applyNumberFormat="0" applyProtection="0">
      <alignment horizontal="left" vertical="center" indent="1"/>
    </xf>
    <xf numFmtId="4" fontId="45" fillId="28" borderId="70" applyNumberFormat="0" applyProtection="0">
      <alignment horizontal="right" vertical="center"/>
    </xf>
    <xf numFmtId="4" fontId="47" fillId="82" borderId="70" applyNumberFormat="0" applyProtection="0">
      <alignment horizontal="right" vertical="center"/>
    </xf>
    <xf numFmtId="0" fontId="124" fillId="76" borderId="71" applyNumberFormat="0" applyAlignment="0" applyProtection="0"/>
    <xf numFmtId="4" fontId="129" fillId="82" borderId="75" applyNumberFormat="0" applyProtection="0">
      <alignment horizontal="right" vertical="center"/>
    </xf>
    <xf numFmtId="0" fontId="143" fillId="99" borderId="71" applyNumberFormat="0" applyAlignment="0" applyProtection="0"/>
    <xf numFmtId="4" fontId="47" fillId="88" borderId="70" applyNumberFormat="0" applyProtection="0">
      <alignment horizontal="right" vertical="center"/>
    </xf>
    <xf numFmtId="4" fontId="152" fillId="32" borderId="70" applyNumberFormat="0" applyProtection="0">
      <alignment vertical="center"/>
    </xf>
    <xf numFmtId="0" fontId="12" fillId="92" borderId="70" applyNumberFormat="0" applyProtection="0">
      <alignment horizontal="left" vertical="center" indent="1"/>
    </xf>
    <xf numFmtId="0" fontId="12" fillId="92" borderId="70" applyNumberFormat="0" applyProtection="0">
      <alignment horizontal="left" vertical="center" indent="1"/>
    </xf>
    <xf numFmtId="0" fontId="127" fillId="106" borderId="73" applyNumberFormat="0" applyAlignment="0" applyProtection="0"/>
    <xf numFmtId="0" fontId="12" fillId="75" borderId="72" applyNumberFormat="0" applyFont="0" applyAlignment="0" applyProtection="0"/>
    <xf numFmtId="4" fontId="45" fillId="146" borderId="70" applyNumberFormat="0" applyProtection="0">
      <alignment horizontal="right" vertical="center"/>
    </xf>
    <xf numFmtId="0" fontId="12" fillId="94" borderId="70" applyNumberFormat="0" applyProtection="0">
      <alignment horizontal="left" vertical="center" indent="1"/>
    </xf>
    <xf numFmtId="0" fontId="108" fillId="0" borderId="79" applyNumberFormat="0" applyFill="0" applyAlignment="0" applyProtection="0"/>
    <xf numFmtId="0" fontId="12" fillId="81" borderId="70" applyNumberFormat="0" applyProtection="0">
      <alignment horizontal="left" vertical="center" indent="1"/>
    </xf>
    <xf numFmtId="4" fontId="45" fillId="108" borderId="70" applyNumberFormat="0" applyProtection="0">
      <alignment horizontal="right" vertical="center"/>
    </xf>
    <xf numFmtId="4" fontId="47" fillId="82" borderId="70" applyNumberFormat="0" applyProtection="0">
      <alignment horizontal="right" vertical="center"/>
    </xf>
    <xf numFmtId="4" fontId="47" fillId="81" borderId="70" applyNumberFormat="0" applyProtection="0">
      <alignment horizontal="right" vertical="center"/>
    </xf>
    <xf numFmtId="0" fontId="12" fillId="81" borderId="70" applyNumberFormat="0" applyProtection="0">
      <alignment horizontal="left" vertical="center" indent="1"/>
    </xf>
    <xf numFmtId="4" fontId="129" fillId="111" borderId="75" applyNumberFormat="0" applyProtection="0">
      <alignment horizontal="left" vertical="center" indent="1"/>
    </xf>
    <xf numFmtId="4" fontId="12" fillId="93" borderId="76" applyNumberFormat="0" applyProtection="0">
      <alignment horizontal="left" vertical="center" indent="1"/>
    </xf>
    <xf numFmtId="4" fontId="47" fillId="82" borderId="70" applyNumberFormat="0" applyProtection="0">
      <alignment horizontal="right" vertical="center"/>
    </xf>
    <xf numFmtId="0" fontId="136" fillId="123" borderId="75" applyNumberFormat="0" applyAlignment="0" applyProtection="0"/>
    <xf numFmtId="4" fontId="129" fillId="87" borderId="75" applyNumberFormat="0" applyProtection="0">
      <alignment horizontal="right" vertical="center"/>
    </xf>
    <xf numFmtId="4" fontId="47" fillId="85" borderId="70" applyNumberFormat="0" applyProtection="0">
      <alignment horizontal="right" vertical="center"/>
    </xf>
    <xf numFmtId="4" fontId="47" fillId="82" borderId="70" applyNumberFormat="0" applyProtection="0">
      <alignment horizontal="right" vertical="center"/>
    </xf>
    <xf numFmtId="4" fontId="47" fillId="89" borderId="70" applyNumberFormat="0" applyProtection="0">
      <alignment horizontal="right" vertical="center"/>
    </xf>
    <xf numFmtId="4" fontId="47" fillId="96" borderId="70" applyNumberFormat="0" applyProtection="0">
      <alignment horizontal="left" vertical="center" indent="1"/>
    </xf>
    <xf numFmtId="4" fontId="45" fillId="142" borderId="80" applyNumberFormat="0" applyProtection="0">
      <alignment horizontal="right" vertical="center"/>
    </xf>
    <xf numFmtId="4" fontId="129" fillId="32" borderId="75" applyNumberFormat="0" applyProtection="0">
      <alignment horizontal="left" vertical="center" indent="1"/>
    </xf>
    <xf numFmtId="0" fontId="129" fillId="75" borderId="75" applyNumberFormat="0" applyFont="0" applyAlignment="0" applyProtection="0"/>
    <xf numFmtId="4" fontId="47" fillId="90" borderId="70" applyNumberFormat="0" applyProtection="0">
      <alignment horizontal="right" vertical="center"/>
    </xf>
    <xf numFmtId="4" fontId="110" fillId="92" borderId="70" applyNumberFormat="0" applyProtection="0">
      <alignment horizontal="right" vertical="center"/>
    </xf>
    <xf numFmtId="0" fontId="127" fillId="99" borderId="73" applyNumberFormat="0" applyAlignment="0" applyProtection="0"/>
    <xf numFmtId="4" fontId="129" fillId="80" borderId="75" applyNumberFormat="0" applyProtection="0">
      <alignment vertical="center"/>
    </xf>
    <xf numFmtId="4" fontId="133" fillId="97" borderId="76" applyNumberFormat="0" applyProtection="0">
      <alignment horizontal="left" vertical="center" indent="1"/>
    </xf>
    <xf numFmtId="4" fontId="46" fillId="108" borderId="70" applyNumberFormat="0" applyProtection="0">
      <alignment horizontal="left" vertical="center" indent="1"/>
    </xf>
    <xf numFmtId="4" fontId="109" fillId="80" borderId="70" applyNumberFormat="0" applyProtection="0">
      <alignment vertical="center"/>
    </xf>
    <xf numFmtId="4" fontId="129" fillId="89" borderId="75" applyNumberFormat="0" applyProtection="0">
      <alignment horizontal="right" vertical="center"/>
    </xf>
    <xf numFmtId="4" fontId="129" fillId="81" borderId="76" applyNumberFormat="0" applyProtection="0">
      <alignment horizontal="left" vertical="center" indent="1"/>
    </xf>
    <xf numFmtId="4" fontId="12" fillId="93" borderId="76" applyNumberFormat="0" applyProtection="0">
      <alignment horizontal="left" vertical="center" indent="1"/>
    </xf>
    <xf numFmtId="0" fontId="117" fillId="106" borderId="71" applyNumberFormat="0" applyAlignment="0" applyProtection="0"/>
    <xf numFmtId="0" fontId="12" fillId="94" borderId="70" applyNumberFormat="0" applyProtection="0">
      <alignment horizontal="left" vertical="top" indent="1"/>
    </xf>
    <xf numFmtId="0" fontId="108" fillId="0" borderId="74" applyNumberFormat="0" applyFill="0" applyAlignment="0" applyProtection="0"/>
    <xf numFmtId="0" fontId="127" fillId="106" borderId="73" applyNumberFormat="0" applyAlignment="0" applyProtection="0"/>
    <xf numFmtId="4" fontId="109" fillId="80" borderId="70" applyNumberFormat="0" applyProtection="0">
      <alignment vertical="center"/>
    </xf>
    <xf numFmtId="0" fontId="44" fillId="80" borderId="70" applyNumberFormat="0" applyProtection="0">
      <alignment horizontal="left" vertical="top" indent="1"/>
    </xf>
    <xf numFmtId="0" fontId="127" fillId="123" borderId="73" applyNumberFormat="0" applyAlignment="0" applyProtection="0"/>
    <xf numFmtId="4" fontId="12" fillId="93" borderId="76" applyNumberFormat="0" applyProtection="0">
      <alignment horizontal="left" vertical="center" indent="1"/>
    </xf>
    <xf numFmtId="0" fontId="131" fillId="81" borderId="70" applyNumberFormat="0" applyProtection="0">
      <alignment horizontal="left" vertical="top" indent="1"/>
    </xf>
    <xf numFmtId="0" fontId="12" fillId="92" borderId="70" applyNumberFormat="0" applyProtection="0">
      <alignment horizontal="left" vertical="center" indent="1"/>
    </xf>
    <xf numFmtId="4" fontId="111" fillId="109" borderId="78" applyNumberFormat="0" applyProtection="0">
      <alignment horizontal="left" vertical="center" indent="1"/>
    </xf>
    <xf numFmtId="4" fontId="129" fillId="88" borderId="75" applyNumberFormat="0" applyProtection="0">
      <alignment horizontal="right" vertical="center"/>
    </xf>
    <xf numFmtId="4" fontId="47" fillId="83" borderId="70" applyNumberFormat="0" applyProtection="0">
      <alignment horizontal="right" vertical="center"/>
    </xf>
    <xf numFmtId="0" fontId="129" fillId="92" borderId="75" applyNumberFormat="0" applyProtection="0">
      <alignment horizontal="left" vertical="center" indent="1"/>
    </xf>
    <xf numFmtId="4" fontId="12" fillId="93" borderId="76" applyNumberFormat="0" applyProtection="0">
      <alignment horizontal="left" vertical="center" indent="1"/>
    </xf>
    <xf numFmtId="0" fontId="149" fillId="99" borderId="71" applyNumberFormat="0" applyAlignment="0" applyProtection="0"/>
    <xf numFmtId="4" fontId="129" fillId="86" borderId="75" applyNumberFormat="0" applyProtection="0">
      <alignment horizontal="right" vertical="center"/>
    </xf>
    <xf numFmtId="4" fontId="47" fillId="96" borderId="70" applyNumberFormat="0" applyProtection="0">
      <alignment horizontal="left" vertical="center" indent="1"/>
    </xf>
    <xf numFmtId="4" fontId="47" fillId="81" borderId="70" applyNumberFormat="0" applyProtection="0">
      <alignment horizontal="right" vertical="center"/>
    </xf>
    <xf numFmtId="4" fontId="129" fillId="87" borderId="75" applyNumberFormat="0" applyProtection="0">
      <alignment horizontal="right" vertical="center"/>
    </xf>
    <xf numFmtId="4" fontId="129" fillId="85" borderId="75" applyNumberFormat="0" applyProtection="0">
      <alignment horizontal="right" vertical="center"/>
    </xf>
    <xf numFmtId="4" fontId="110" fillId="96" borderId="70" applyNumberFormat="0" applyProtection="0">
      <alignment vertical="center"/>
    </xf>
    <xf numFmtId="4" fontId="45" fillId="143" borderId="70" applyNumberFormat="0" applyProtection="0">
      <alignment horizontal="right" vertical="center"/>
    </xf>
    <xf numFmtId="0" fontId="47" fillId="81" borderId="70" applyNumberFormat="0" applyProtection="0">
      <alignment horizontal="left" vertical="top" indent="1"/>
    </xf>
    <xf numFmtId="4" fontId="47" fillId="81" borderId="70" applyNumberFormat="0" applyProtection="0">
      <alignment horizontal="left" vertical="center" indent="1"/>
    </xf>
    <xf numFmtId="4" fontId="44" fillId="80" borderId="70" applyNumberFormat="0" applyProtection="0">
      <alignment horizontal="left" vertical="center" indent="1"/>
    </xf>
    <xf numFmtId="0" fontId="129" fillId="94" borderId="70" applyNumberFormat="0" applyProtection="0">
      <alignment horizontal="left" vertical="top" indent="1"/>
    </xf>
    <xf numFmtId="4" fontId="47" fillId="88" borderId="70" applyNumberFormat="0" applyProtection="0">
      <alignment horizontal="right" vertical="center"/>
    </xf>
    <xf numFmtId="4" fontId="109" fillId="80" borderId="70" applyNumberFormat="0" applyProtection="0">
      <alignment vertical="center"/>
    </xf>
    <xf numFmtId="4" fontId="47" fillId="86" borderId="70" applyNumberFormat="0" applyProtection="0">
      <alignment horizontal="right" vertical="center"/>
    </xf>
    <xf numFmtId="4" fontId="129" fillId="89" borderId="75" applyNumberFormat="0" applyProtection="0">
      <alignment horizontal="right" vertical="center"/>
    </xf>
    <xf numFmtId="4" fontId="47" fillId="82" borderId="70" applyNumberFormat="0" applyProtection="0">
      <alignment horizontal="right" vertical="center"/>
    </xf>
    <xf numFmtId="4" fontId="129" fillId="91" borderId="76" applyNumberFormat="0" applyProtection="0">
      <alignment horizontal="left" vertical="center" indent="1"/>
    </xf>
    <xf numFmtId="4" fontId="110" fillId="92" borderId="70" applyNumberFormat="0" applyProtection="0">
      <alignment horizontal="right" vertical="center"/>
    </xf>
    <xf numFmtId="4" fontId="44" fillId="80" borderId="70" applyNumberFormat="0" applyProtection="0">
      <alignment vertical="center"/>
    </xf>
    <xf numFmtId="4" fontId="12" fillId="93" borderId="76" applyNumberFormat="0" applyProtection="0">
      <alignment horizontal="left" vertical="center" indent="1"/>
    </xf>
    <xf numFmtId="4" fontId="47" fillId="96" borderId="70" applyNumberFormat="0" applyProtection="0">
      <alignment horizontal="left" vertical="center" indent="1"/>
    </xf>
    <xf numFmtId="4" fontId="129" fillId="90" borderId="75" applyNumberFormat="0" applyProtection="0">
      <alignment horizontal="right" vertical="center"/>
    </xf>
    <xf numFmtId="4" fontId="45" fillId="108" borderId="70" applyNumberFormat="0" applyProtection="0">
      <alignment horizontal="right" vertical="center"/>
    </xf>
    <xf numFmtId="4" fontId="47" fillId="83" borderId="70" applyNumberFormat="0" applyProtection="0">
      <alignment horizontal="right" vertical="center"/>
    </xf>
    <xf numFmtId="4" fontId="47" fillId="89" borderId="70" applyNumberFormat="0" applyProtection="0">
      <alignment horizontal="right" vertical="center"/>
    </xf>
    <xf numFmtId="0" fontId="129" fillId="92" borderId="70" applyNumberFormat="0" applyProtection="0">
      <alignment horizontal="left" vertical="top" indent="1"/>
    </xf>
    <xf numFmtId="0" fontId="12" fillId="81" borderId="70" applyNumberFormat="0" applyProtection="0">
      <alignment horizontal="left" vertical="top" indent="1"/>
    </xf>
    <xf numFmtId="4" fontId="112" fillId="92" borderId="70" applyNumberFormat="0" applyProtection="0">
      <alignment horizontal="right" vertical="center"/>
    </xf>
    <xf numFmtId="4" fontId="45" fillId="32" borderId="70" applyNumberFormat="0" applyProtection="0">
      <alignment horizontal="left" vertical="center" indent="1"/>
    </xf>
    <xf numFmtId="4" fontId="134" fillId="95" borderId="75" applyNumberFormat="0" applyProtection="0">
      <alignment horizontal="right" vertical="center"/>
    </xf>
    <xf numFmtId="4" fontId="129" fillId="82" borderId="75" applyNumberFormat="0" applyProtection="0">
      <alignment horizontal="right" vertical="center"/>
    </xf>
    <xf numFmtId="0" fontId="117" fillId="106" borderId="71" applyNumberFormat="0" applyAlignment="0" applyProtection="0"/>
    <xf numFmtId="0" fontId="44" fillId="80" borderId="70" applyNumberFormat="0" applyProtection="0">
      <alignment horizontal="left" vertical="top" indent="1"/>
    </xf>
    <xf numFmtId="4" fontId="44" fillId="80" borderId="70" applyNumberFormat="0" applyProtection="0">
      <alignment horizontal="left" vertical="center" indent="1"/>
    </xf>
    <xf numFmtId="4" fontId="129" fillId="80" borderId="75" applyNumberFormat="0" applyProtection="0">
      <alignment vertical="center"/>
    </xf>
    <xf numFmtId="0" fontId="129" fillId="93" borderId="70" applyNumberFormat="0" applyProtection="0">
      <alignment horizontal="left" vertical="top" indent="1"/>
    </xf>
    <xf numFmtId="4" fontId="46" fillId="108" borderId="70" applyNumberFormat="0" applyProtection="0">
      <alignment horizontal="left" vertical="center" indent="1"/>
    </xf>
    <xf numFmtId="4" fontId="129" fillId="111" borderId="75" applyNumberFormat="0" applyProtection="0">
      <alignment horizontal="left" vertical="center" indent="1"/>
    </xf>
    <xf numFmtId="0" fontId="12" fillId="81" borderId="70" applyNumberFormat="0" applyProtection="0">
      <alignment horizontal="left" vertical="center" indent="1"/>
    </xf>
    <xf numFmtId="4" fontId="129" fillId="0" borderId="75" applyNumberFormat="0" applyProtection="0">
      <alignment horizontal="right" vertical="center"/>
    </xf>
    <xf numFmtId="4" fontId="47" fillId="83" borderId="70" applyNumberFormat="0" applyProtection="0">
      <alignment horizontal="right" vertical="center"/>
    </xf>
    <xf numFmtId="4" fontId="47" fillId="84" borderId="70" applyNumberFormat="0" applyProtection="0">
      <alignment horizontal="right" vertical="center"/>
    </xf>
    <xf numFmtId="4" fontId="45" fillId="142" borderId="70" applyNumberFormat="0" applyProtection="0">
      <alignment horizontal="right" vertical="center"/>
    </xf>
    <xf numFmtId="4" fontId="47" fillId="86" borderId="70" applyNumberFormat="0" applyProtection="0">
      <alignment horizontal="right" vertical="center"/>
    </xf>
    <xf numFmtId="0" fontId="12" fillId="93" borderId="70" applyNumberFormat="0" applyProtection="0">
      <alignment horizontal="left" vertical="center" indent="1"/>
    </xf>
    <xf numFmtId="0" fontId="124" fillId="76" borderId="75" applyNumberFormat="0" applyAlignment="0" applyProtection="0"/>
    <xf numFmtId="4" fontId="47" fillId="84" borderId="70" applyNumberFormat="0" applyProtection="0">
      <alignment horizontal="right" vertical="center"/>
    </xf>
    <xf numFmtId="0" fontId="12" fillId="81" borderId="70" applyNumberFormat="0" applyProtection="0">
      <alignment horizontal="left" vertical="top" indent="1"/>
    </xf>
    <xf numFmtId="4" fontId="129" fillId="86" borderId="75" applyNumberFormat="0" applyProtection="0">
      <alignment horizontal="right" vertical="center"/>
    </xf>
    <xf numFmtId="4" fontId="45" fillId="143" borderId="70" applyNumberFormat="0" applyProtection="0">
      <alignment horizontal="right" vertical="center"/>
    </xf>
    <xf numFmtId="0" fontId="129" fillId="94" borderId="70" applyNumberFormat="0" applyProtection="0">
      <alignment horizontal="left" vertical="top" indent="1"/>
    </xf>
    <xf numFmtId="4" fontId="45" fillId="148" borderId="70" applyNumberFormat="0" applyProtection="0">
      <alignment vertical="center"/>
    </xf>
    <xf numFmtId="4" fontId="47" fillId="87" borderId="70" applyNumberFormat="0" applyProtection="0">
      <alignment horizontal="right" vertical="center"/>
    </xf>
    <xf numFmtId="0" fontId="12" fillId="92" borderId="70" applyNumberFormat="0" applyProtection="0">
      <alignment horizontal="left" vertical="top" indent="1"/>
    </xf>
    <xf numFmtId="0" fontId="108" fillId="0" borderId="79" applyNumberFormat="0" applyFill="0" applyAlignment="0" applyProtection="0"/>
    <xf numFmtId="4" fontId="45" fillId="145" borderId="70" applyNumberFormat="0" applyProtection="0">
      <alignment horizontal="right" vertical="center"/>
    </xf>
    <xf numFmtId="4" fontId="110" fillId="96" borderId="70" applyNumberFormat="0" applyProtection="0">
      <alignment vertical="center"/>
    </xf>
    <xf numFmtId="4" fontId="47" fillId="90" borderId="70" applyNumberFormat="0" applyProtection="0">
      <alignment horizontal="right" vertical="center"/>
    </xf>
    <xf numFmtId="4" fontId="47" fillId="92" borderId="70" applyNumberFormat="0" applyProtection="0">
      <alignment horizontal="right" vertical="center"/>
    </xf>
    <xf numFmtId="0" fontId="12" fillId="81" borderId="70" applyNumberFormat="0" applyProtection="0">
      <alignment horizontal="left" vertical="center" indent="1"/>
    </xf>
    <xf numFmtId="0" fontId="12" fillId="93" borderId="70" applyNumberFormat="0" applyProtection="0">
      <alignment horizontal="left" vertical="center" indent="1"/>
    </xf>
    <xf numFmtId="4" fontId="129" fillId="111" borderId="75" applyNumberFormat="0" applyProtection="0">
      <alignment horizontal="left" vertical="center" indent="1"/>
    </xf>
    <xf numFmtId="0" fontId="12" fillId="93" borderId="70" applyNumberFormat="0" applyProtection="0">
      <alignment horizontal="left" vertical="center" indent="1"/>
    </xf>
    <xf numFmtId="4" fontId="129" fillId="81" borderId="75" applyNumberFormat="0" applyProtection="0">
      <alignment horizontal="right" vertical="center"/>
    </xf>
    <xf numFmtId="0" fontId="124" fillId="76" borderId="71" applyNumberFormat="0" applyAlignment="0" applyProtection="0"/>
    <xf numFmtId="4" fontId="153" fillId="148" borderId="70" applyNumberFormat="0" applyProtection="0">
      <alignment vertical="center"/>
    </xf>
    <xf numFmtId="4" fontId="45" fillId="143" borderId="70" applyNumberFormat="0" applyProtection="0">
      <alignment horizontal="right" vertical="center"/>
    </xf>
    <xf numFmtId="0" fontId="129" fillId="81" borderId="70" applyNumberFormat="0" applyProtection="0">
      <alignment horizontal="left" vertical="top" indent="1"/>
    </xf>
    <xf numFmtId="4" fontId="129" fillId="90" borderId="75" applyNumberFormat="0" applyProtection="0">
      <alignment horizontal="right" vertical="center"/>
    </xf>
    <xf numFmtId="0" fontId="132" fillId="80" borderId="70" applyNumberFormat="0" applyProtection="0">
      <alignment horizontal="left" vertical="top" indent="1"/>
    </xf>
    <xf numFmtId="4" fontId="129" fillId="81" borderId="76" applyNumberFormat="0" applyProtection="0">
      <alignment horizontal="left" vertical="center" indent="1"/>
    </xf>
    <xf numFmtId="0" fontId="108" fillId="0" borderId="74" applyNumberFormat="0" applyFill="0" applyAlignment="0" applyProtection="0"/>
    <xf numFmtId="4" fontId="129" fillId="111" borderId="75" applyNumberFormat="0" applyProtection="0">
      <alignment horizontal="left" vertical="center" indent="1"/>
    </xf>
    <xf numFmtId="4" fontId="47" fillId="96" borderId="70" applyNumberFormat="0" applyProtection="0">
      <alignment horizontal="left" vertical="center" indent="1"/>
    </xf>
    <xf numFmtId="4" fontId="47" fillId="87" borderId="70" applyNumberFormat="0" applyProtection="0">
      <alignment horizontal="right" vertical="center"/>
    </xf>
    <xf numFmtId="4" fontId="44" fillId="80" borderId="70" applyNumberFormat="0" applyProtection="0">
      <alignment horizontal="left" vertical="center" indent="1"/>
    </xf>
    <xf numFmtId="0" fontId="149" fillId="99" borderId="71" applyNumberFormat="0" applyAlignment="0" applyProtection="0"/>
    <xf numFmtId="4" fontId="129" fillId="88" borderId="95" applyNumberFormat="0" applyProtection="0">
      <alignment horizontal="right" vertical="center"/>
    </xf>
    <xf numFmtId="4" fontId="129" fillId="80" borderId="75" applyNumberFormat="0" applyProtection="0">
      <alignment vertical="center"/>
    </xf>
    <xf numFmtId="4" fontId="47" fillId="85" borderId="70" applyNumberFormat="0" applyProtection="0">
      <alignment horizontal="right" vertical="center"/>
    </xf>
    <xf numFmtId="0" fontId="129" fillId="92" borderId="70" applyNumberFormat="0" applyProtection="0">
      <alignment horizontal="left" vertical="top" indent="1"/>
    </xf>
    <xf numFmtId="4" fontId="131" fillId="96" borderId="70" applyNumberFormat="0" applyProtection="0">
      <alignment vertical="center"/>
    </xf>
    <xf numFmtId="4" fontId="47" fillId="81" borderId="70" applyNumberFormat="0" applyProtection="0">
      <alignment horizontal="right" vertical="center"/>
    </xf>
    <xf numFmtId="4" fontId="129" fillId="126" borderId="75" applyNumberFormat="0" applyProtection="0">
      <alignment horizontal="right" vertical="center"/>
    </xf>
    <xf numFmtId="4" fontId="129" fillId="85" borderId="75" applyNumberFormat="0" applyProtection="0">
      <alignment horizontal="right" vertical="center"/>
    </xf>
    <xf numFmtId="0" fontId="127" fillId="106" borderId="73" applyNumberFormat="0" applyAlignment="0" applyProtection="0"/>
    <xf numFmtId="4" fontId="45" fillId="28" borderId="70" applyNumberFormat="0" applyProtection="0">
      <alignment horizontal="right" vertical="center"/>
    </xf>
    <xf numFmtId="0" fontId="131" fillId="81" borderId="70" applyNumberFormat="0" applyProtection="0">
      <alignment horizontal="left" vertical="top" indent="1"/>
    </xf>
    <xf numFmtId="4" fontId="47" fillId="85" borderId="70" applyNumberFormat="0" applyProtection="0">
      <alignment horizontal="right" vertical="center"/>
    </xf>
    <xf numFmtId="0" fontId="129" fillId="81" borderId="70" applyNumberFormat="0" applyProtection="0">
      <alignment horizontal="left" vertical="top" indent="1"/>
    </xf>
    <xf numFmtId="0" fontId="47" fillId="96" borderId="70" applyNumberFormat="0" applyProtection="0">
      <alignment horizontal="left" vertical="top" indent="1"/>
    </xf>
    <xf numFmtId="0" fontId="12" fillId="75" borderId="72" applyNumberFormat="0" applyFont="0" applyAlignment="0" applyProtection="0"/>
    <xf numFmtId="4" fontId="47" fillId="87" borderId="70" applyNumberFormat="0" applyProtection="0">
      <alignment horizontal="right" vertical="center"/>
    </xf>
    <xf numFmtId="0" fontId="12" fillId="92" borderId="70" applyNumberFormat="0" applyProtection="0">
      <alignment horizontal="left" vertical="top" indent="1"/>
    </xf>
    <xf numFmtId="0" fontId="129" fillId="92" borderId="75" applyNumberFormat="0" applyProtection="0">
      <alignment horizontal="left" vertical="center" indent="1"/>
    </xf>
    <xf numFmtId="4" fontId="152" fillId="32" borderId="70" applyNumberFormat="0" applyProtection="0">
      <alignment vertical="center"/>
    </xf>
    <xf numFmtId="4" fontId="47" fillId="89" borderId="70" applyNumberFormat="0" applyProtection="0">
      <alignment horizontal="right" vertical="center"/>
    </xf>
    <xf numFmtId="4" fontId="47" fillId="96" borderId="70" applyNumberFormat="0" applyProtection="0">
      <alignment horizontal="left" vertical="center" indent="1"/>
    </xf>
    <xf numFmtId="0" fontId="12" fillId="93" borderId="70" applyNumberFormat="0" applyProtection="0">
      <alignment horizontal="left" vertical="center" indent="1"/>
    </xf>
    <xf numFmtId="4" fontId="44" fillId="80" borderId="70" applyNumberFormat="0" applyProtection="0">
      <alignment horizontal="left" vertical="center" indent="1"/>
    </xf>
    <xf numFmtId="4" fontId="47" fillId="92" borderId="70" applyNumberFormat="0" applyProtection="0">
      <alignment horizontal="right" vertical="center"/>
    </xf>
    <xf numFmtId="4" fontId="45" fillId="110" borderId="70" applyNumberFormat="0" applyProtection="0">
      <alignment horizontal="right" vertical="center"/>
    </xf>
    <xf numFmtId="4" fontId="129" fillId="111" borderId="75" applyNumberFormat="0" applyProtection="0">
      <alignment horizontal="left" vertical="center" indent="1"/>
    </xf>
    <xf numFmtId="0" fontId="124" fillId="76" borderId="75" applyNumberFormat="0" applyAlignment="0" applyProtection="0"/>
    <xf numFmtId="4" fontId="45" fillId="144" borderId="70" applyNumberFormat="0" applyProtection="0">
      <alignment horizontal="right" vertical="center"/>
    </xf>
    <xf numFmtId="0" fontId="12" fillId="94" borderId="70" applyNumberFormat="0" applyProtection="0">
      <alignment horizontal="left" vertical="center" indent="1"/>
    </xf>
    <xf numFmtId="4" fontId="110" fillId="92" borderId="70" applyNumberFormat="0" applyProtection="0">
      <alignment horizontal="right" vertical="center"/>
    </xf>
    <xf numFmtId="4" fontId="109" fillId="80" borderId="70" applyNumberFormat="0" applyProtection="0">
      <alignment vertical="center"/>
    </xf>
    <xf numFmtId="0" fontId="108" fillId="0" borderId="79" applyNumberFormat="0" applyFill="0" applyAlignment="0" applyProtection="0"/>
    <xf numFmtId="0" fontId="108" fillId="0" borderId="79" applyNumberFormat="0" applyFill="0" applyAlignment="0" applyProtection="0"/>
    <xf numFmtId="4" fontId="47" fillId="89" borderId="70" applyNumberFormat="0" applyProtection="0">
      <alignment horizontal="right" vertical="center"/>
    </xf>
    <xf numFmtId="4" fontId="44" fillId="80" borderId="70" applyNumberFormat="0" applyProtection="0">
      <alignment horizontal="left" vertical="center" indent="1"/>
    </xf>
    <xf numFmtId="4" fontId="129" fillId="88" borderId="75" applyNumberFormat="0" applyProtection="0">
      <alignment horizontal="right" vertical="center"/>
    </xf>
    <xf numFmtId="4" fontId="129" fillId="82" borderId="75" applyNumberFormat="0" applyProtection="0">
      <alignment horizontal="right" vertical="center"/>
    </xf>
    <xf numFmtId="4" fontId="129" fillId="111" borderId="75" applyNumberFormat="0" applyProtection="0">
      <alignment horizontal="left" vertical="center" indent="1"/>
    </xf>
    <xf numFmtId="4" fontId="47" fillId="89" borderId="70" applyNumberFormat="0" applyProtection="0">
      <alignment horizontal="right" vertical="center"/>
    </xf>
    <xf numFmtId="0" fontId="12" fillId="94" borderId="70" applyNumberFormat="0" applyProtection="0">
      <alignment horizontal="left" vertical="center" indent="1"/>
    </xf>
    <xf numFmtId="0" fontId="129" fillId="93" borderId="70" applyNumberFormat="0" applyProtection="0">
      <alignment horizontal="left" vertical="top" indent="1"/>
    </xf>
    <xf numFmtId="0" fontId="12" fillId="93" borderId="70" applyNumberFormat="0" applyProtection="0">
      <alignment horizontal="left" vertical="top" indent="1"/>
    </xf>
    <xf numFmtId="4" fontId="129" fillId="84" borderId="76" applyNumberFormat="0" applyProtection="0">
      <alignment horizontal="right" vertical="center"/>
    </xf>
    <xf numFmtId="4" fontId="129" fillId="81" borderId="76" applyNumberFormat="0" applyProtection="0">
      <alignment horizontal="left" vertical="center" indent="1"/>
    </xf>
    <xf numFmtId="0" fontId="12" fillId="94" borderId="70" applyNumberFormat="0" applyProtection="0">
      <alignment horizontal="left" vertical="top" indent="1"/>
    </xf>
    <xf numFmtId="4" fontId="131" fillId="96" borderId="70" applyNumberFormat="0" applyProtection="0">
      <alignment vertical="center"/>
    </xf>
    <xf numFmtId="4" fontId="129" fillId="87" borderId="75" applyNumberFormat="0" applyProtection="0">
      <alignment horizontal="right" vertical="center"/>
    </xf>
    <xf numFmtId="4" fontId="47" fillId="89" borderId="70" applyNumberFormat="0" applyProtection="0">
      <alignment horizontal="right" vertical="center"/>
    </xf>
    <xf numFmtId="4" fontId="129" fillId="80" borderId="75" applyNumberFormat="0" applyProtection="0">
      <alignment vertical="center"/>
    </xf>
    <xf numFmtId="4" fontId="47" fillId="90" borderId="70" applyNumberFormat="0" applyProtection="0">
      <alignment horizontal="right" vertical="center"/>
    </xf>
    <xf numFmtId="0" fontId="12" fillId="92" borderId="70" applyNumberFormat="0" applyProtection="0">
      <alignment horizontal="left" vertical="top" indent="1"/>
    </xf>
    <xf numFmtId="4" fontId="47" fillId="82" borderId="70" applyNumberFormat="0" applyProtection="0">
      <alignment horizontal="right" vertical="center"/>
    </xf>
    <xf numFmtId="4" fontId="109" fillId="80" borderId="70" applyNumberFormat="0" applyProtection="0">
      <alignment vertical="center"/>
    </xf>
    <xf numFmtId="0" fontId="12" fillId="81" borderId="70" applyNumberFormat="0" applyProtection="0">
      <alignment horizontal="left" vertical="center" indent="1"/>
    </xf>
    <xf numFmtId="0" fontId="49" fillId="93" borderId="77" applyBorder="0"/>
    <xf numFmtId="0" fontId="129" fillId="94" borderId="75" applyNumberFormat="0" applyProtection="0">
      <alignment horizontal="left" vertical="center" indent="1"/>
    </xf>
    <xf numFmtId="4" fontId="129" fillId="87" borderId="75" applyNumberFormat="0" applyProtection="0">
      <alignment horizontal="right" vertical="center"/>
    </xf>
    <xf numFmtId="0" fontId="108" fillId="0" borderId="74" applyNumberFormat="0" applyFill="0" applyAlignment="0" applyProtection="0"/>
    <xf numFmtId="4" fontId="45" fillId="144" borderId="70" applyNumberFormat="0" applyProtection="0">
      <alignment horizontal="right" vertical="center"/>
    </xf>
    <xf numFmtId="4" fontId="47" fillId="82" borderId="70" applyNumberFormat="0" applyProtection="0">
      <alignment horizontal="right" vertical="center"/>
    </xf>
    <xf numFmtId="4" fontId="129" fillId="80" borderId="75" applyNumberFormat="0" applyProtection="0">
      <alignment vertical="center"/>
    </xf>
    <xf numFmtId="4" fontId="129" fillId="111" borderId="75" applyNumberFormat="0" applyProtection="0">
      <alignment horizontal="left" vertical="center" indent="1"/>
    </xf>
    <xf numFmtId="4" fontId="129" fillId="32" borderId="75" applyNumberFormat="0" applyProtection="0">
      <alignment horizontal="left" vertical="center" indent="1"/>
    </xf>
    <xf numFmtId="0" fontId="12" fillId="94" borderId="70" applyNumberFormat="0" applyProtection="0">
      <alignment horizontal="left" vertical="top" indent="1"/>
    </xf>
    <xf numFmtId="4" fontId="112" fillId="92" borderId="70" applyNumberFormat="0" applyProtection="0">
      <alignment horizontal="right" vertical="center"/>
    </xf>
    <xf numFmtId="0" fontId="129" fillId="92" borderId="75" applyNumberFormat="0" applyProtection="0">
      <alignment horizontal="left" vertical="center" indent="1"/>
    </xf>
    <xf numFmtId="0" fontId="47" fillId="81" borderId="70" applyNumberFormat="0" applyProtection="0">
      <alignment horizontal="left" vertical="top" indent="1"/>
    </xf>
    <xf numFmtId="4" fontId="131" fillId="99" borderId="70" applyNumberFormat="0" applyProtection="0">
      <alignment horizontal="left" vertical="center" indent="1"/>
    </xf>
    <xf numFmtId="4" fontId="45" fillId="141" borderId="70" applyNumberFormat="0" applyProtection="0">
      <alignment horizontal="right" vertical="center"/>
    </xf>
    <xf numFmtId="4" fontId="129" fillId="111" borderId="75" applyNumberFormat="0" applyProtection="0">
      <alignment horizontal="left" vertical="center" indent="1"/>
    </xf>
    <xf numFmtId="4" fontId="129" fillId="111" borderId="95" applyNumberFormat="0" applyProtection="0">
      <alignment horizontal="left" vertical="center" indent="1"/>
    </xf>
    <xf numFmtId="0" fontId="129" fillId="99" borderId="75" applyNumberFormat="0" applyProtection="0">
      <alignment horizontal="left" vertical="center" indent="1"/>
    </xf>
    <xf numFmtId="0" fontId="117" fillId="106" borderId="71" applyNumberFormat="0" applyAlignment="0" applyProtection="0"/>
    <xf numFmtId="4" fontId="44" fillId="80" borderId="70" applyNumberFormat="0" applyProtection="0">
      <alignment vertical="center"/>
    </xf>
    <xf numFmtId="4" fontId="47" fillId="84" borderId="70" applyNumberFormat="0" applyProtection="0">
      <alignment horizontal="right" vertical="center"/>
    </xf>
    <xf numFmtId="4" fontId="129" fillId="85" borderId="75" applyNumberFormat="0" applyProtection="0">
      <alignment horizontal="right" vertical="center"/>
    </xf>
    <xf numFmtId="4" fontId="47" fillId="86" borderId="70" applyNumberFormat="0" applyProtection="0">
      <alignment horizontal="right" vertical="center"/>
    </xf>
    <xf numFmtId="0" fontId="12" fillId="93" borderId="70" applyNumberFormat="0" applyProtection="0">
      <alignment horizontal="left" vertical="center" indent="1"/>
    </xf>
    <xf numFmtId="4" fontId="45" fillId="98" borderId="70" applyNumberFormat="0" applyProtection="0">
      <alignment horizontal="right" vertical="center"/>
    </xf>
    <xf numFmtId="0" fontId="129" fillId="92" borderId="70" applyNumberFormat="0" applyProtection="0">
      <alignment horizontal="left" vertical="top" indent="1"/>
    </xf>
    <xf numFmtId="0" fontId="12" fillId="81" borderId="70" applyNumberFormat="0" applyProtection="0">
      <alignment horizontal="left" vertical="center" indent="1"/>
    </xf>
    <xf numFmtId="4" fontId="45" fillId="144" borderId="70" applyNumberFormat="0" applyProtection="0">
      <alignment horizontal="right" vertical="center"/>
    </xf>
    <xf numFmtId="4" fontId="47" fillId="96" borderId="70" applyNumberFormat="0" applyProtection="0">
      <alignment vertical="center"/>
    </xf>
    <xf numFmtId="4" fontId="47" fillId="81" borderId="70" applyNumberFormat="0" applyProtection="0">
      <alignment horizontal="left" vertical="center" indent="1"/>
    </xf>
    <xf numFmtId="0" fontId="12" fillId="96" borderId="72" applyNumberFormat="0" applyFont="0" applyAlignment="0" applyProtection="0"/>
    <xf numFmtId="0" fontId="12" fillId="94" borderId="70" applyNumberFormat="0" applyProtection="0">
      <alignment horizontal="left" vertical="center" indent="1"/>
    </xf>
    <xf numFmtId="4" fontId="109" fillId="80" borderId="70" applyNumberFormat="0" applyProtection="0">
      <alignment vertical="center"/>
    </xf>
    <xf numFmtId="4" fontId="47" fillId="84" borderId="70" applyNumberFormat="0" applyProtection="0">
      <alignment horizontal="right" vertical="center"/>
    </xf>
    <xf numFmtId="0" fontId="12" fillId="94" borderId="70" applyNumberFormat="0" applyProtection="0">
      <alignment horizontal="left" vertical="center" indent="1"/>
    </xf>
    <xf numFmtId="0" fontId="129" fillId="81" borderId="70" applyNumberFormat="0" applyProtection="0">
      <alignment horizontal="left" vertical="top" indent="1"/>
    </xf>
    <xf numFmtId="4" fontId="112" fillId="92" borderId="70" applyNumberFormat="0" applyProtection="0">
      <alignment horizontal="right" vertical="center"/>
    </xf>
    <xf numFmtId="4" fontId="47" fillId="86" borderId="70" applyNumberFormat="0" applyProtection="0">
      <alignment horizontal="right" vertical="center"/>
    </xf>
    <xf numFmtId="4" fontId="47" fillId="85" borderId="70" applyNumberFormat="0" applyProtection="0">
      <alignment horizontal="right" vertical="center"/>
    </xf>
    <xf numFmtId="4" fontId="45" fillId="143" borderId="70" applyNumberFormat="0" applyProtection="0">
      <alignment horizontal="right" vertical="center"/>
    </xf>
    <xf numFmtId="4" fontId="45" fillId="98" borderId="70" applyNumberFormat="0" applyProtection="0">
      <alignment horizontal="right" vertical="center"/>
    </xf>
    <xf numFmtId="4" fontId="45" fillId="141" borderId="70" applyNumberFormat="0" applyProtection="0">
      <alignment horizontal="right" vertical="center"/>
    </xf>
    <xf numFmtId="0" fontId="129" fillId="94" borderId="70" applyNumberFormat="0" applyProtection="0">
      <alignment horizontal="left" vertical="top" indent="1"/>
    </xf>
    <xf numFmtId="4" fontId="129" fillId="82" borderId="75" applyNumberFormat="0" applyProtection="0">
      <alignment horizontal="right" vertical="center"/>
    </xf>
    <xf numFmtId="4" fontId="45" fillId="108" borderId="70" applyNumberFormat="0" applyProtection="0">
      <alignment horizontal="right" vertical="center"/>
    </xf>
    <xf numFmtId="4" fontId="47" fillId="83" borderId="70" applyNumberFormat="0" applyProtection="0">
      <alignment horizontal="right" vertical="center"/>
    </xf>
    <xf numFmtId="4" fontId="129" fillId="84" borderId="76" applyNumberFormat="0" applyProtection="0">
      <alignment horizontal="right" vertical="center"/>
    </xf>
    <xf numFmtId="4" fontId="46" fillId="108" borderId="70" applyNumberFormat="0" applyProtection="0">
      <alignment horizontal="left" vertical="center" indent="1"/>
    </xf>
    <xf numFmtId="4" fontId="129" fillId="84" borderId="76" applyNumberFormat="0" applyProtection="0">
      <alignment horizontal="right" vertical="center"/>
    </xf>
    <xf numFmtId="0" fontId="129" fillId="75" borderId="75" applyNumberFormat="0" applyFont="0" applyAlignment="0" applyProtection="0"/>
    <xf numFmtId="0" fontId="12" fillId="81" borderId="70" applyNumberFormat="0" applyProtection="0">
      <alignment horizontal="left" vertical="center" indent="1"/>
    </xf>
    <xf numFmtId="4" fontId="12" fillId="93" borderId="76" applyNumberFormat="0" applyProtection="0">
      <alignment horizontal="left" vertical="center" indent="1"/>
    </xf>
    <xf numFmtId="0" fontId="12" fillId="96" borderId="72" applyNumberFormat="0" applyFont="0" applyAlignment="0" applyProtection="0"/>
    <xf numFmtId="4" fontId="129" fillId="80" borderId="75" applyNumberFormat="0" applyProtection="0">
      <alignment vertical="center"/>
    </xf>
    <xf numFmtId="0" fontId="143" fillId="99" borderId="71" applyNumberFormat="0" applyAlignment="0" applyProtection="0"/>
    <xf numFmtId="4" fontId="47" fillId="81" borderId="70" applyNumberFormat="0" applyProtection="0">
      <alignment horizontal="right" vertical="center"/>
    </xf>
    <xf numFmtId="4" fontId="129" fillId="87" borderId="75" applyNumberFormat="0" applyProtection="0">
      <alignment horizontal="right" vertical="center"/>
    </xf>
    <xf numFmtId="4" fontId="129" fillId="81" borderId="76" applyNumberFormat="0" applyProtection="0">
      <alignment horizontal="left" vertical="center" indent="1"/>
    </xf>
    <xf numFmtId="0" fontId="124" fillId="76" borderId="71" applyNumberFormat="0" applyAlignment="0" applyProtection="0"/>
    <xf numFmtId="4" fontId="47" fillId="81" borderId="70" applyNumberFormat="0" applyProtection="0">
      <alignment horizontal="right" vertical="center"/>
    </xf>
    <xf numFmtId="4" fontId="129" fillId="90" borderId="75" applyNumberFormat="0" applyProtection="0">
      <alignment horizontal="right" vertical="center"/>
    </xf>
    <xf numFmtId="0" fontId="129" fillId="81" borderId="70" applyNumberFormat="0" applyProtection="0">
      <alignment horizontal="left" vertical="top" indent="1"/>
    </xf>
    <xf numFmtId="4" fontId="110" fillId="92" borderId="70" applyNumberFormat="0" applyProtection="0">
      <alignment horizontal="right" vertical="center"/>
    </xf>
    <xf numFmtId="4" fontId="112" fillId="92" borderId="70" applyNumberFormat="0" applyProtection="0">
      <alignment horizontal="right" vertical="center"/>
    </xf>
    <xf numFmtId="0" fontId="12" fillId="92" borderId="70" applyNumberFormat="0" applyProtection="0">
      <alignment horizontal="left" vertical="top" indent="1"/>
    </xf>
    <xf numFmtId="0" fontId="131" fillId="96" borderId="70" applyNumberFormat="0" applyProtection="0">
      <alignment horizontal="left" vertical="top" indent="1"/>
    </xf>
    <xf numFmtId="4" fontId="45" fillId="98" borderId="70" applyNumberFormat="0" applyProtection="0">
      <alignment horizontal="right" vertical="center"/>
    </xf>
    <xf numFmtId="4" fontId="109" fillId="80" borderId="70" applyNumberFormat="0" applyProtection="0">
      <alignment vertical="center"/>
    </xf>
    <xf numFmtId="4" fontId="44" fillId="80" borderId="70" applyNumberFormat="0" applyProtection="0">
      <alignment vertical="center"/>
    </xf>
    <xf numFmtId="0" fontId="127" fillId="123" borderId="73" applyNumberFormat="0" applyAlignment="0" applyProtection="0"/>
    <xf numFmtId="4" fontId="12" fillId="93" borderId="76" applyNumberFormat="0" applyProtection="0">
      <alignment horizontal="left" vertical="center" indent="1"/>
    </xf>
    <xf numFmtId="0" fontId="12" fillId="93" borderId="70" applyNumberFormat="0" applyProtection="0">
      <alignment horizontal="left" vertical="center" indent="1"/>
    </xf>
    <xf numFmtId="0" fontId="12" fillId="93" borderId="70" applyNumberFormat="0" applyProtection="0">
      <alignment horizontal="left" vertical="top" indent="1"/>
    </xf>
    <xf numFmtId="4" fontId="47" fillId="90" borderId="70" applyNumberFormat="0" applyProtection="0">
      <alignment horizontal="right" vertical="center"/>
    </xf>
    <xf numFmtId="4" fontId="153" fillId="148" borderId="70" applyNumberFormat="0" applyProtection="0">
      <alignment horizontal="right" vertical="center"/>
    </xf>
    <xf numFmtId="0" fontId="12" fillId="81" borderId="70" applyNumberFormat="0" applyProtection="0">
      <alignment horizontal="left" vertical="center" indent="1"/>
    </xf>
    <xf numFmtId="0" fontId="129" fillId="93" borderId="70" applyNumberFormat="0" applyProtection="0">
      <alignment horizontal="left" vertical="top" indent="1"/>
    </xf>
    <xf numFmtId="4" fontId="46" fillId="108" borderId="78" applyNumberFormat="0" applyProtection="0">
      <alignment horizontal="left" vertical="center" indent="1"/>
    </xf>
    <xf numFmtId="4" fontId="153" fillId="148" borderId="70" applyNumberFormat="0" applyProtection="0">
      <alignment horizontal="right" vertical="center"/>
    </xf>
    <xf numFmtId="4" fontId="45" fillId="148" borderId="70" applyNumberFormat="0" applyProtection="0">
      <alignment vertical="center"/>
    </xf>
    <xf numFmtId="4" fontId="47" fillId="83" borderId="70" applyNumberFormat="0" applyProtection="0">
      <alignment horizontal="right" vertical="center"/>
    </xf>
    <xf numFmtId="0" fontId="12" fillId="94" borderId="70" applyNumberFormat="0" applyProtection="0">
      <alignment horizontal="left" vertical="center" indent="1"/>
    </xf>
    <xf numFmtId="4" fontId="129" fillId="88" borderId="75" applyNumberFormat="0" applyProtection="0">
      <alignment horizontal="right" vertical="center"/>
    </xf>
    <xf numFmtId="4" fontId="45" fillId="32" borderId="70" applyNumberFormat="0" applyProtection="0">
      <alignment horizontal="left" vertical="center" indent="1"/>
    </xf>
    <xf numFmtId="4" fontId="47" fillId="92" borderId="70" applyNumberFormat="0" applyProtection="0">
      <alignment horizontal="right" vertical="center"/>
    </xf>
    <xf numFmtId="4" fontId="47" fillId="81" borderId="70" applyNumberFormat="0" applyProtection="0">
      <alignment horizontal="right" vertical="center"/>
    </xf>
    <xf numFmtId="0" fontId="149" fillId="99" borderId="71" applyNumberFormat="0" applyAlignment="0" applyProtection="0"/>
    <xf numFmtId="4" fontId="45" fillId="32" borderId="70" applyNumberFormat="0" applyProtection="0">
      <alignment horizontal="left" vertical="center" indent="1"/>
    </xf>
    <xf numFmtId="0" fontId="149" fillId="99" borderId="71" applyNumberFormat="0" applyAlignment="0" applyProtection="0"/>
    <xf numFmtId="4" fontId="47" fillId="85" borderId="70" applyNumberFormat="0" applyProtection="0">
      <alignment horizontal="right" vertical="center"/>
    </xf>
    <xf numFmtId="0" fontId="44" fillId="80" borderId="70" applyNumberFormat="0" applyProtection="0">
      <alignment horizontal="left" vertical="top" indent="1"/>
    </xf>
    <xf numFmtId="4" fontId="44" fillId="80" borderId="70" applyNumberFormat="0" applyProtection="0">
      <alignment horizontal="left" vertical="center" indent="1"/>
    </xf>
    <xf numFmtId="4" fontId="129" fillId="32" borderId="75" applyNumberFormat="0" applyProtection="0">
      <alignment horizontal="left" vertical="center" indent="1"/>
    </xf>
    <xf numFmtId="0" fontId="124" fillId="76" borderId="75" applyNumberFormat="0" applyAlignment="0" applyProtection="0"/>
    <xf numFmtId="4" fontId="47" fillId="88" borderId="70" applyNumberFormat="0" applyProtection="0">
      <alignment horizontal="right" vertical="center"/>
    </xf>
    <xf numFmtId="4" fontId="129" fillId="89" borderId="75" applyNumberFormat="0" applyProtection="0">
      <alignment horizontal="right" vertical="center"/>
    </xf>
    <xf numFmtId="0" fontId="44" fillId="80" borderId="70" applyNumberFormat="0" applyProtection="0">
      <alignment horizontal="left" vertical="top" indent="1"/>
    </xf>
    <xf numFmtId="4" fontId="45" fillId="98" borderId="70" applyNumberFormat="0" applyProtection="0">
      <alignment horizontal="right" vertical="center"/>
    </xf>
    <xf numFmtId="4" fontId="129" fillId="90" borderId="75" applyNumberFormat="0" applyProtection="0">
      <alignment horizontal="right" vertical="center"/>
    </xf>
    <xf numFmtId="4" fontId="47" fillId="96" borderId="70" applyNumberFormat="0" applyProtection="0">
      <alignment horizontal="left" vertical="center" indent="1"/>
    </xf>
    <xf numFmtId="0" fontId="12" fillId="93" borderId="70" applyNumberFormat="0" applyProtection="0">
      <alignment horizontal="left" vertical="top" indent="1"/>
    </xf>
    <xf numFmtId="4" fontId="129" fillId="89" borderId="75" applyNumberFormat="0" applyProtection="0">
      <alignment horizontal="right" vertical="center"/>
    </xf>
    <xf numFmtId="0" fontId="12" fillId="75" borderId="72" applyNumberFormat="0" applyFont="0" applyAlignment="0" applyProtection="0"/>
    <xf numFmtId="4" fontId="133" fillId="97" borderId="76" applyNumberFormat="0" applyProtection="0">
      <alignment horizontal="left" vertical="center" indent="1"/>
    </xf>
    <xf numFmtId="4" fontId="112" fillId="92" borderId="70" applyNumberFormat="0" applyProtection="0">
      <alignment horizontal="right" vertical="center"/>
    </xf>
    <xf numFmtId="0" fontId="12" fillId="81" borderId="70" applyNumberFormat="0" applyProtection="0">
      <alignment horizontal="left" vertical="top" indent="1"/>
    </xf>
    <xf numFmtId="0" fontId="127" fillId="99" borderId="73" applyNumberFormat="0" applyAlignment="0" applyProtection="0"/>
    <xf numFmtId="0" fontId="12" fillId="93" borderId="70" applyNumberFormat="0" applyProtection="0">
      <alignment horizontal="left" vertical="top" indent="1"/>
    </xf>
    <xf numFmtId="4" fontId="111" fillId="109" borderId="78" applyNumberFormat="0" applyProtection="0">
      <alignment horizontal="left" vertical="center" indent="1"/>
    </xf>
    <xf numFmtId="4" fontId="45" fillId="98" borderId="70" applyNumberFormat="0" applyProtection="0">
      <alignment horizontal="right" vertical="center"/>
    </xf>
    <xf numFmtId="188" fontId="129" fillId="94" borderId="80" applyNumberFormat="0" applyProtection="0">
      <alignment horizontal="left" vertical="top" indent="1"/>
    </xf>
    <xf numFmtId="4" fontId="45" fillId="108" borderId="70" applyNumberFormat="0" applyProtection="0">
      <alignment horizontal="right" vertical="center"/>
    </xf>
    <xf numFmtId="0" fontId="44" fillId="80" borderId="70" applyNumberFormat="0" applyProtection="0">
      <alignment horizontal="left" vertical="top" indent="1"/>
    </xf>
    <xf numFmtId="0" fontId="12" fillId="81" borderId="70" applyNumberFormat="0" applyProtection="0">
      <alignment horizontal="left" vertical="top" indent="1"/>
    </xf>
    <xf numFmtId="4" fontId="47" fillId="86" borderId="70" applyNumberFormat="0" applyProtection="0">
      <alignment horizontal="right" vertical="center"/>
    </xf>
    <xf numFmtId="4" fontId="47" fillId="87" borderId="70" applyNumberFormat="0" applyProtection="0">
      <alignment horizontal="right" vertical="center"/>
    </xf>
    <xf numFmtId="4" fontId="133" fillId="97" borderId="76" applyNumberFormat="0" applyProtection="0">
      <alignment horizontal="left" vertical="center" indent="1"/>
    </xf>
    <xf numFmtId="4" fontId="112" fillId="92" borderId="70" applyNumberFormat="0" applyProtection="0">
      <alignment horizontal="right" vertical="center"/>
    </xf>
    <xf numFmtId="4" fontId="111" fillId="109" borderId="78" applyNumberFormat="0" applyProtection="0">
      <alignment horizontal="left" vertical="center" indent="1"/>
    </xf>
    <xf numFmtId="4" fontId="45" fillId="144" borderId="70" applyNumberFormat="0" applyProtection="0">
      <alignment horizontal="right" vertical="center"/>
    </xf>
    <xf numFmtId="0" fontId="12" fillId="92" borderId="70" applyNumberFormat="0" applyProtection="0">
      <alignment horizontal="left" vertical="top" indent="1"/>
    </xf>
    <xf numFmtId="4" fontId="47" fillId="92" borderId="70" applyNumberFormat="0" applyProtection="0">
      <alignment horizontal="right" vertical="center"/>
    </xf>
    <xf numFmtId="4" fontId="45" fillId="148" borderId="70" applyNumberFormat="0" applyProtection="0">
      <alignment vertical="center"/>
    </xf>
    <xf numFmtId="4" fontId="109" fillId="80" borderId="70" applyNumberFormat="0" applyProtection="0">
      <alignment vertical="center"/>
    </xf>
    <xf numFmtId="4" fontId="47" fillId="85" borderId="70" applyNumberFormat="0" applyProtection="0">
      <alignment horizontal="right" vertical="center"/>
    </xf>
    <xf numFmtId="0" fontId="12" fillId="92" borderId="70" applyNumberFormat="0" applyProtection="0">
      <alignment horizontal="left" vertical="center" indent="1"/>
    </xf>
    <xf numFmtId="4" fontId="47" fillId="86" borderId="70" applyNumberFormat="0" applyProtection="0">
      <alignment horizontal="right" vertical="center"/>
    </xf>
    <xf numFmtId="0" fontId="117" fillId="106" borderId="71" applyNumberFormat="0" applyAlignment="0" applyProtection="0"/>
    <xf numFmtId="4" fontId="47" fillId="83" borderId="70" applyNumberFormat="0" applyProtection="0">
      <alignment horizontal="right" vertical="center"/>
    </xf>
    <xf numFmtId="0" fontId="44" fillId="80" borderId="70" applyNumberFormat="0" applyProtection="0">
      <alignment horizontal="left" vertical="top" indent="1"/>
    </xf>
    <xf numFmtId="0" fontId="49" fillId="93" borderId="77" applyBorder="0"/>
    <xf numFmtId="0" fontId="12" fillId="94" borderId="70" applyNumberFormat="0" applyProtection="0">
      <alignment horizontal="left" vertical="center" indent="1"/>
    </xf>
    <xf numFmtId="4" fontId="129" fillId="111" borderId="75" applyNumberFormat="0" applyProtection="0">
      <alignment horizontal="left" vertical="center" indent="1"/>
    </xf>
    <xf numFmtId="4" fontId="46" fillId="32" borderId="70" applyNumberFormat="0" applyProtection="0">
      <alignment vertical="center"/>
    </xf>
    <xf numFmtId="4" fontId="47" fillId="86" borderId="70" applyNumberFormat="0" applyProtection="0">
      <alignment horizontal="right" vertical="center"/>
    </xf>
    <xf numFmtId="4" fontId="47" fillId="96" borderId="70" applyNumberFormat="0" applyProtection="0">
      <alignment horizontal="left" vertical="center" indent="1"/>
    </xf>
    <xf numFmtId="4" fontId="47" fillId="92" borderId="70" applyNumberFormat="0" applyProtection="0">
      <alignment horizontal="right" vertical="center"/>
    </xf>
    <xf numFmtId="0" fontId="12" fillId="75" borderId="72" applyNumberFormat="0" applyFont="0" applyAlignment="0" applyProtection="0"/>
    <xf numFmtId="4" fontId="45" fillId="148" borderId="70" applyNumberFormat="0" applyProtection="0">
      <alignment horizontal="right" vertical="center"/>
    </xf>
    <xf numFmtId="4" fontId="129" fillId="85" borderId="75" applyNumberFormat="0" applyProtection="0">
      <alignment horizontal="right" vertical="center"/>
    </xf>
    <xf numFmtId="4" fontId="47" fillId="83" borderId="70" applyNumberFormat="0" applyProtection="0">
      <alignment horizontal="right" vertical="center"/>
    </xf>
    <xf numFmtId="4" fontId="45" fillId="110" borderId="70" applyNumberFormat="0" applyProtection="0">
      <alignment horizontal="right" vertical="center"/>
    </xf>
    <xf numFmtId="4" fontId="47" fillId="88" borderId="103" applyNumberFormat="0" applyProtection="0">
      <alignment horizontal="right" vertical="center"/>
    </xf>
    <xf numFmtId="4" fontId="45" fillId="28" borderId="70" applyNumberFormat="0" applyProtection="0">
      <alignment horizontal="right" vertical="center"/>
    </xf>
    <xf numFmtId="4" fontId="152" fillId="32" borderId="70" applyNumberFormat="0" applyProtection="0">
      <alignment vertical="center"/>
    </xf>
    <xf numFmtId="0" fontId="49" fillId="93" borderId="77" applyBorder="0"/>
    <xf numFmtId="4" fontId="45" fillId="141" borderId="70" applyNumberFormat="0" applyProtection="0">
      <alignment horizontal="right" vertical="center"/>
    </xf>
    <xf numFmtId="0" fontId="108" fillId="0" borderId="74" applyNumberFormat="0" applyFill="0" applyAlignment="0" applyProtection="0"/>
    <xf numFmtId="0" fontId="143" fillId="99" borderId="71" applyNumberFormat="0" applyAlignment="0" applyProtection="0"/>
    <xf numFmtId="0" fontId="108" fillId="0" borderId="74" applyNumberFormat="0" applyFill="0" applyAlignment="0" applyProtection="0"/>
    <xf numFmtId="0" fontId="131" fillId="96" borderId="90" applyNumberFormat="0" applyProtection="0">
      <alignment horizontal="left" vertical="top" indent="1"/>
    </xf>
    <xf numFmtId="4" fontId="129" fillId="86" borderId="75" applyNumberFormat="0" applyProtection="0">
      <alignment horizontal="right" vertical="center"/>
    </xf>
    <xf numFmtId="4" fontId="129" fillId="80" borderId="75" applyNumberFormat="0" applyProtection="0">
      <alignment vertical="center"/>
    </xf>
    <xf numFmtId="4" fontId="129" fillId="81" borderId="76" applyNumberFormat="0" applyProtection="0">
      <alignment horizontal="left" vertical="center" indent="1"/>
    </xf>
    <xf numFmtId="4" fontId="47" fillId="82" borderId="70" applyNumberFormat="0" applyProtection="0">
      <alignment horizontal="right" vertical="center"/>
    </xf>
    <xf numFmtId="0" fontId="12" fillId="93" borderId="70" applyNumberFormat="0" applyProtection="0">
      <alignment horizontal="left" vertical="top" indent="1"/>
    </xf>
    <xf numFmtId="4" fontId="129" fillId="87" borderId="75" applyNumberFormat="0" applyProtection="0">
      <alignment horizontal="right" vertical="center"/>
    </xf>
    <xf numFmtId="0" fontId="117" fillId="106" borderId="71" applyNumberFormat="0" applyAlignment="0" applyProtection="0"/>
    <xf numFmtId="0" fontId="124" fillId="76" borderId="71" applyNumberFormat="0" applyAlignment="0" applyProtection="0"/>
    <xf numFmtId="4" fontId="129" fillId="85" borderId="75" applyNumberFormat="0" applyProtection="0">
      <alignment horizontal="right" vertical="center"/>
    </xf>
    <xf numFmtId="4" fontId="129" fillId="84" borderId="76" applyNumberFormat="0" applyProtection="0">
      <alignment horizontal="right" vertical="center"/>
    </xf>
    <xf numFmtId="4" fontId="46" fillId="108" borderId="78" applyNumberFormat="0" applyProtection="0">
      <alignment horizontal="left" vertical="center" indent="1"/>
    </xf>
    <xf numFmtId="4" fontId="129" fillId="82" borderId="75" applyNumberFormat="0" applyProtection="0">
      <alignment horizontal="right" vertical="center"/>
    </xf>
    <xf numFmtId="4" fontId="129" fillId="80" borderId="75" applyNumberFormat="0" applyProtection="0">
      <alignment vertical="center"/>
    </xf>
    <xf numFmtId="0" fontId="149" fillId="99" borderId="71" applyNumberFormat="0" applyAlignment="0" applyProtection="0"/>
    <xf numFmtId="4" fontId="129" fillId="82" borderId="75" applyNumberFormat="0" applyProtection="0">
      <alignment horizontal="right" vertical="center"/>
    </xf>
    <xf numFmtId="0" fontId="12" fillId="75" borderId="72" applyNumberFormat="0" applyFont="0" applyAlignment="0" applyProtection="0"/>
    <xf numFmtId="0" fontId="129" fillId="99" borderId="75" applyNumberFormat="0" applyProtection="0">
      <alignment horizontal="left" vertical="center" indent="1"/>
    </xf>
    <xf numFmtId="4" fontId="110" fillId="96" borderId="70" applyNumberFormat="0" applyProtection="0">
      <alignment vertical="center"/>
    </xf>
    <xf numFmtId="0" fontId="124" fillId="76" borderId="71" applyNumberFormat="0" applyAlignment="0" applyProtection="0"/>
    <xf numFmtId="0" fontId="47" fillId="81" borderId="70" applyNumberFormat="0" applyProtection="0">
      <alignment horizontal="left" vertical="top" indent="1"/>
    </xf>
    <xf numFmtId="4" fontId="47" fillId="84" borderId="70" applyNumberFormat="0" applyProtection="0">
      <alignment horizontal="right" vertical="center"/>
    </xf>
    <xf numFmtId="4" fontId="109" fillId="80" borderId="70" applyNumberFormat="0" applyProtection="0">
      <alignment vertical="center"/>
    </xf>
    <xf numFmtId="4" fontId="46" fillId="108" borderId="78" applyNumberFormat="0" applyProtection="0">
      <alignment horizontal="left" vertical="center" indent="1"/>
    </xf>
    <xf numFmtId="0" fontId="129" fillId="127" borderId="75" applyNumberFormat="0" applyProtection="0">
      <alignment horizontal="left" vertical="center" indent="1"/>
    </xf>
    <xf numFmtId="4" fontId="47" fillId="92" borderId="70" applyNumberFormat="0" applyProtection="0">
      <alignment horizontal="right" vertical="center"/>
    </xf>
    <xf numFmtId="4" fontId="129" fillId="88" borderId="75" applyNumberFormat="0" applyProtection="0">
      <alignment horizontal="right" vertical="center"/>
    </xf>
    <xf numFmtId="0" fontId="124" fillId="76" borderId="75" applyNumberFormat="0" applyAlignment="0" applyProtection="0"/>
    <xf numFmtId="4" fontId="129" fillId="111" borderId="75" applyNumberFormat="0" applyProtection="0">
      <alignment horizontal="left" vertical="center" indent="1"/>
    </xf>
    <xf numFmtId="4" fontId="152" fillId="32" borderId="70" applyNumberFormat="0" applyProtection="0">
      <alignment vertical="center"/>
    </xf>
    <xf numFmtId="0" fontId="47" fillId="81" borderId="70" applyNumberFormat="0" applyProtection="0">
      <alignment horizontal="left" vertical="top" indent="1"/>
    </xf>
    <xf numFmtId="0" fontId="129" fillId="81" borderId="70" applyNumberFormat="0" applyProtection="0">
      <alignment horizontal="left" vertical="top" indent="1"/>
    </xf>
    <xf numFmtId="4" fontId="45" fillId="148" borderId="70" applyNumberFormat="0" applyProtection="0">
      <alignment vertical="center"/>
    </xf>
    <xf numFmtId="4" fontId="129" fillId="86" borderId="75" applyNumberFormat="0" applyProtection="0">
      <alignment horizontal="right" vertical="center"/>
    </xf>
    <xf numFmtId="0" fontId="44" fillId="80" borderId="70" applyNumberFormat="0" applyProtection="0">
      <alignment horizontal="left" vertical="top" indent="1"/>
    </xf>
    <xf numFmtId="4" fontId="47" fillId="86" borderId="70" applyNumberFormat="0" applyProtection="0">
      <alignment horizontal="right" vertical="center"/>
    </xf>
    <xf numFmtId="0" fontId="44" fillId="80" borderId="70" applyNumberFormat="0" applyProtection="0">
      <alignment horizontal="left" vertical="top" indent="1"/>
    </xf>
    <xf numFmtId="4" fontId="44" fillId="80" borderId="70" applyNumberFormat="0" applyProtection="0">
      <alignment vertical="center"/>
    </xf>
    <xf numFmtId="0" fontId="12" fillId="93" borderId="90" applyNumberFormat="0" applyProtection="0">
      <alignment horizontal="left" vertical="center" indent="1"/>
    </xf>
    <xf numFmtId="4" fontId="47" fillId="81" borderId="70" applyNumberFormat="0" applyProtection="0">
      <alignment horizontal="left" vertical="center" indent="1"/>
    </xf>
    <xf numFmtId="4" fontId="129" fillId="81" borderId="75" applyNumberFormat="0" applyProtection="0">
      <alignment horizontal="right" vertical="center"/>
    </xf>
    <xf numFmtId="4" fontId="129" fillId="89" borderId="75" applyNumberFormat="0" applyProtection="0">
      <alignment horizontal="right" vertical="center"/>
    </xf>
    <xf numFmtId="4" fontId="129" fillId="86" borderId="75" applyNumberFormat="0" applyProtection="0">
      <alignment horizontal="right" vertical="center"/>
    </xf>
    <xf numFmtId="4" fontId="129" fillId="126" borderId="75" applyNumberFormat="0" applyProtection="0">
      <alignment horizontal="right" vertical="center"/>
    </xf>
    <xf numFmtId="4" fontId="129" fillId="32" borderId="75" applyNumberFormat="0" applyProtection="0">
      <alignment horizontal="left" vertical="center" indent="1"/>
    </xf>
    <xf numFmtId="0" fontId="108" fillId="0" borderId="79" applyNumberFormat="0" applyFill="0" applyAlignment="0" applyProtection="0"/>
    <xf numFmtId="4" fontId="47" fillId="96" borderId="70" applyNumberFormat="0" applyProtection="0">
      <alignment horizontal="left" vertical="center" indent="1"/>
    </xf>
    <xf numFmtId="4" fontId="47" fillId="96" borderId="70" applyNumberFormat="0" applyProtection="0">
      <alignment vertical="center"/>
    </xf>
    <xf numFmtId="0" fontId="12" fillId="81" borderId="70" applyNumberFormat="0" applyProtection="0">
      <alignment horizontal="left" vertical="top" indent="1"/>
    </xf>
    <xf numFmtId="4" fontId="44" fillId="80" borderId="70" applyNumberFormat="0" applyProtection="0">
      <alignment vertical="center"/>
    </xf>
    <xf numFmtId="0" fontId="124" fillId="76" borderId="71" applyNumberFormat="0" applyAlignment="0" applyProtection="0"/>
    <xf numFmtId="0" fontId="149" fillId="99" borderId="71" applyNumberFormat="0" applyAlignment="0" applyProtection="0"/>
    <xf numFmtId="4" fontId="129" fillId="84" borderId="76" applyNumberFormat="0" applyProtection="0">
      <alignment horizontal="right" vertical="center"/>
    </xf>
    <xf numFmtId="0" fontId="108" fillId="0" borderId="74" applyNumberFormat="0" applyFill="0" applyAlignment="0" applyProtection="0"/>
    <xf numFmtId="4" fontId="47" fillId="81" borderId="70" applyNumberFormat="0" applyProtection="0">
      <alignment horizontal="left" vertical="center" indent="1"/>
    </xf>
    <xf numFmtId="0" fontId="47" fillId="96" borderId="70" applyNumberFormat="0" applyProtection="0">
      <alignment horizontal="left" vertical="top" indent="1"/>
    </xf>
    <xf numFmtId="4" fontId="47" fillId="96" borderId="70" applyNumberFormat="0" applyProtection="0">
      <alignment vertical="center"/>
    </xf>
    <xf numFmtId="0" fontId="12" fillId="94" borderId="70" applyNumberFormat="0" applyProtection="0">
      <alignment horizontal="left" vertical="top" indent="1"/>
    </xf>
    <xf numFmtId="0" fontId="12" fillId="81" borderId="70" applyNumberFormat="0" applyProtection="0">
      <alignment horizontal="left" vertical="center" indent="1"/>
    </xf>
    <xf numFmtId="4" fontId="47" fillId="81" borderId="70" applyNumberFormat="0" applyProtection="0">
      <alignment horizontal="right" vertical="center"/>
    </xf>
    <xf numFmtId="4" fontId="46" fillId="108" borderId="111" applyNumberFormat="0" applyProtection="0">
      <alignment horizontal="left" vertical="center" indent="1"/>
    </xf>
    <xf numFmtId="4" fontId="47" fillId="90" borderId="90" applyNumberFormat="0" applyProtection="0">
      <alignment horizontal="right" vertical="center"/>
    </xf>
    <xf numFmtId="4" fontId="45" fillId="110" borderId="126" applyNumberFormat="0" applyProtection="0">
      <alignment horizontal="right" vertical="center"/>
    </xf>
    <xf numFmtId="0" fontId="129" fillId="93" borderId="103" applyNumberFormat="0" applyProtection="0">
      <alignment horizontal="left" vertical="top" indent="1"/>
    </xf>
    <xf numFmtId="4" fontId="45" fillId="145" borderId="103" applyNumberFormat="0" applyProtection="0">
      <alignment horizontal="right" vertical="center"/>
    </xf>
    <xf numFmtId="0" fontId="136" fillId="123" borderId="108" applyNumberFormat="0" applyAlignment="0" applyProtection="0"/>
    <xf numFmtId="0" fontId="129" fillId="92" borderId="85" applyNumberFormat="0" applyProtection="0">
      <alignment horizontal="left" vertical="center" indent="1"/>
    </xf>
    <xf numFmtId="4" fontId="129" fillId="84" borderId="76" applyNumberFormat="0" applyProtection="0">
      <alignment horizontal="right" vertical="center"/>
    </xf>
    <xf numFmtId="0" fontId="12" fillId="81" borderId="103" applyNumberFormat="0" applyProtection="0">
      <alignment horizontal="left" vertical="center" indent="1"/>
    </xf>
    <xf numFmtId="4" fontId="129" fillId="81" borderId="145" applyNumberFormat="0" applyProtection="0">
      <alignment horizontal="left" vertical="center" indent="1"/>
    </xf>
    <xf numFmtId="4" fontId="46" fillId="108" borderId="113" applyNumberFormat="0" applyProtection="0">
      <alignment horizontal="left" vertical="center" indent="1"/>
    </xf>
    <xf numFmtId="4" fontId="129" fillId="0" borderId="85" applyNumberFormat="0" applyProtection="0">
      <alignment horizontal="right" vertical="center"/>
    </xf>
    <xf numFmtId="4" fontId="45" fillId="146" borderId="80" applyNumberFormat="0" applyProtection="0">
      <alignment horizontal="right" vertical="center"/>
    </xf>
    <xf numFmtId="0" fontId="44" fillId="80" borderId="80" applyNumberFormat="0" applyProtection="0">
      <alignment horizontal="left" vertical="top" indent="1"/>
    </xf>
    <xf numFmtId="0" fontId="129" fillId="92" borderId="126" applyNumberFormat="0" applyProtection="0">
      <alignment horizontal="left" vertical="top" indent="1"/>
    </xf>
    <xf numFmtId="0" fontId="47" fillId="96" borderId="103" applyNumberFormat="0" applyProtection="0">
      <alignment horizontal="left" vertical="top" indent="1"/>
    </xf>
    <xf numFmtId="4" fontId="154" fillId="148" borderId="70" applyNumberFormat="0" applyProtection="0">
      <alignment horizontal="right" vertical="center"/>
    </xf>
    <xf numFmtId="0" fontId="129" fillId="94" borderId="118" applyNumberFormat="0" applyProtection="0">
      <alignment horizontal="left" vertical="center" indent="1"/>
    </xf>
    <xf numFmtId="4" fontId="45" fillId="108" borderId="70" applyNumberFormat="0" applyProtection="0">
      <alignment horizontal="right" vertical="center"/>
    </xf>
    <xf numFmtId="4" fontId="47" fillId="88" borderId="70" applyNumberFormat="0" applyProtection="0">
      <alignment horizontal="right" vertical="center"/>
    </xf>
    <xf numFmtId="4" fontId="47" fillId="84" borderId="70" applyNumberFormat="0" applyProtection="0">
      <alignment horizontal="right" vertical="center"/>
    </xf>
    <xf numFmtId="4" fontId="47" fillId="84" borderId="70" applyNumberFormat="0" applyProtection="0">
      <alignment horizontal="right" vertical="center"/>
    </xf>
    <xf numFmtId="4" fontId="47" fillId="83" borderId="70" applyNumberFormat="0" applyProtection="0">
      <alignment horizontal="right" vertical="center"/>
    </xf>
    <xf numFmtId="4" fontId="47" fillId="83" borderId="70" applyNumberFormat="0" applyProtection="0">
      <alignment horizontal="right" vertical="center"/>
    </xf>
    <xf numFmtId="4" fontId="47" fillId="82" borderId="70" applyNumberFormat="0" applyProtection="0">
      <alignment horizontal="right" vertical="center"/>
    </xf>
    <xf numFmtId="4" fontId="47" fillId="82" borderId="70" applyNumberFormat="0" applyProtection="0">
      <alignment horizontal="right" vertical="center"/>
    </xf>
    <xf numFmtId="0" fontId="129" fillId="99" borderId="118" applyNumberFormat="0" applyProtection="0">
      <alignment horizontal="left" vertical="center" indent="1"/>
    </xf>
    <xf numFmtId="0" fontId="127" fillId="99" borderId="73" applyNumberFormat="0" applyAlignment="0" applyProtection="0"/>
    <xf numFmtId="4" fontId="47" fillId="89" borderId="113" applyNumberFormat="0" applyProtection="0">
      <alignment horizontal="right" vertical="center"/>
    </xf>
    <xf numFmtId="4" fontId="47" fillId="84" borderId="80" applyNumberFormat="0" applyProtection="0">
      <alignment horizontal="right" vertical="center"/>
    </xf>
    <xf numFmtId="4" fontId="153" fillId="148" borderId="80" applyNumberFormat="0" applyProtection="0">
      <alignment vertical="center"/>
    </xf>
    <xf numFmtId="0" fontId="12" fillId="75" borderId="92" applyNumberFormat="0" applyFont="0" applyAlignment="0" applyProtection="0"/>
    <xf numFmtId="188" fontId="129" fillId="93" borderId="80" applyNumberFormat="0" applyProtection="0">
      <alignment horizontal="left" vertical="top" indent="1"/>
    </xf>
    <xf numFmtId="0" fontId="124" fillId="76" borderId="71" applyNumberFormat="0" applyAlignment="0" applyProtection="0"/>
    <xf numFmtId="0" fontId="149" fillId="99" borderId="71" applyNumberFormat="0" applyAlignment="0" applyProtection="0"/>
    <xf numFmtId="4" fontId="129" fillId="81" borderId="119" applyNumberFormat="0" applyProtection="0">
      <alignment horizontal="left" vertical="center" indent="1"/>
    </xf>
    <xf numFmtId="0" fontId="129" fillId="81" borderId="103" applyNumberFormat="0" applyProtection="0">
      <alignment horizontal="left" vertical="top" indent="1"/>
    </xf>
    <xf numFmtId="4" fontId="47" fillId="88" borderId="80" applyNumberFormat="0" applyProtection="0">
      <alignment horizontal="right" vertical="center"/>
    </xf>
    <xf numFmtId="4" fontId="45" fillId="142" borderId="90" applyNumberFormat="0" applyProtection="0">
      <alignment horizontal="right" vertical="center"/>
    </xf>
    <xf numFmtId="4" fontId="45" fillId="148" borderId="80" applyNumberFormat="0" applyProtection="0">
      <alignment horizontal="right" vertical="center"/>
    </xf>
    <xf numFmtId="4" fontId="131" fillId="99" borderId="80" applyNumberFormat="0" applyProtection="0">
      <alignment horizontal="left" vertical="center" indent="1"/>
    </xf>
    <xf numFmtId="4" fontId="47" fillId="86" borderId="113" applyNumberFormat="0" applyProtection="0">
      <alignment horizontal="right" vertical="center"/>
    </xf>
    <xf numFmtId="4" fontId="47" fillId="92" borderId="80" applyNumberFormat="0" applyProtection="0">
      <alignment horizontal="right" vertical="center"/>
    </xf>
    <xf numFmtId="4" fontId="46" fillId="108" borderId="111" applyNumberFormat="0" applyProtection="0">
      <alignment horizontal="left" vertical="center" indent="1"/>
    </xf>
    <xf numFmtId="0" fontId="12" fillId="94" borderId="90" applyNumberFormat="0" applyProtection="0">
      <alignment horizontal="left" vertical="top" indent="1"/>
    </xf>
    <xf numFmtId="0" fontId="12" fillId="75" borderId="115" applyNumberFormat="0" applyFont="0" applyAlignment="0" applyProtection="0"/>
    <xf numFmtId="0" fontId="129" fillId="99" borderId="118" applyNumberFormat="0" applyProtection="0">
      <alignment horizontal="left" vertical="center" indent="1"/>
    </xf>
    <xf numFmtId="0" fontId="12" fillId="81" borderId="80" applyNumberFormat="0" applyProtection="0">
      <alignment horizontal="left" vertical="center" indent="1"/>
    </xf>
    <xf numFmtId="4" fontId="47" fillId="88" borderId="80" applyNumberFormat="0" applyProtection="0">
      <alignment horizontal="right" vertical="center"/>
    </xf>
    <xf numFmtId="4" fontId="47" fillId="89" borderId="80" applyNumberFormat="0" applyProtection="0">
      <alignment horizontal="right" vertical="center"/>
    </xf>
    <xf numFmtId="4" fontId="129" fillId="88" borderId="75" applyNumberFormat="0" applyProtection="0">
      <alignment horizontal="right" vertical="center"/>
    </xf>
    <xf numFmtId="0" fontId="129" fillId="127" borderId="95" applyNumberFormat="0" applyProtection="0">
      <alignment horizontal="left" vertical="center" indent="1"/>
    </xf>
    <xf numFmtId="0" fontId="127" fillId="99" borderId="83" applyNumberFormat="0" applyAlignment="0" applyProtection="0"/>
    <xf numFmtId="4" fontId="129" fillId="81" borderId="86" applyNumberFormat="0" applyProtection="0">
      <alignment horizontal="left" vertical="center" indent="1"/>
    </xf>
    <xf numFmtId="4" fontId="129" fillId="81" borderId="96" applyNumberFormat="0" applyProtection="0">
      <alignment horizontal="left" vertical="center" indent="1"/>
    </xf>
    <xf numFmtId="4" fontId="47" fillId="89" borderId="80" applyNumberFormat="0" applyProtection="0">
      <alignment horizontal="right" vertical="center"/>
    </xf>
    <xf numFmtId="4" fontId="47" fillId="85" borderId="80" applyNumberFormat="0" applyProtection="0">
      <alignment horizontal="right" vertical="center"/>
    </xf>
    <xf numFmtId="4" fontId="44" fillId="80" borderId="80" applyNumberFormat="0" applyProtection="0">
      <alignment vertical="center"/>
    </xf>
    <xf numFmtId="0" fontId="12" fillId="93" borderId="80" applyNumberFormat="0" applyProtection="0">
      <alignment horizontal="left" vertical="top" indent="1"/>
    </xf>
    <xf numFmtId="4" fontId="45" fillId="143" borderId="113" applyNumberFormat="0" applyProtection="0">
      <alignment horizontal="right" vertical="center"/>
    </xf>
    <xf numFmtId="4" fontId="45" fillId="142" borderId="80" applyNumberFormat="0" applyProtection="0">
      <alignment horizontal="right" vertical="center"/>
    </xf>
    <xf numFmtId="4" fontId="129" fillId="111" borderId="75" applyNumberFormat="0" applyProtection="0">
      <alignment horizontal="left" vertical="center" indent="1"/>
    </xf>
    <xf numFmtId="4" fontId="129" fillId="0" borderId="85" applyNumberFormat="0" applyProtection="0">
      <alignment horizontal="right" vertical="center"/>
    </xf>
    <xf numFmtId="4" fontId="47" fillId="81" borderId="90" applyNumberFormat="0" applyProtection="0">
      <alignment horizontal="right" vertical="center"/>
    </xf>
    <xf numFmtId="165" fontId="1" fillId="0" borderId="0" applyFont="0" applyFill="0" applyBorder="0" applyAlignment="0" applyProtection="0"/>
    <xf numFmtId="165" fontId="15" fillId="0" borderId="0" applyFont="0" applyFill="0" applyBorder="0" applyAlignment="0" applyProtection="0"/>
    <xf numFmtId="188" fontId="12" fillId="94" borderId="70" applyNumberFormat="0" applyProtection="0">
      <alignment horizontal="left" vertical="top" indent="1"/>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7" fillId="0" borderId="0" applyFont="0" applyFill="0" applyBorder="0" applyAlignment="0" applyProtection="0"/>
    <xf numFmtId="165" fontId="4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 fontId="129" fillId="111" borderId="95" applyNumberFormat="0" applyProtection="0">
      <alignment horizontal="left" vertical="center" indent="1"/>
    </xf>
    <xf numFmtId="4" fontId="45" fillId="141" borderId="80" applyNumberFormat="0" applyProtection="0">
      <alignment horizontal="right" vertical="center"/>
    </xf>
    <xf numFmtId="4" fontId="47" fillId="84" borderId="80" applyNumberFormat="0" applyProtection="0">
      <alignment horizontal="right" vertical="center"/>
    </xf>
    <xf numFmtId="0" fontId="12" fillId="81" borderId="80" applyNumberFormat="0" applyProtection="0">
      <alignment horizontal="left" vertical="center" indent="1"/>
    </xf>
    <xf numFmtId="4" fontId="153" fillId="148" borderId="80" applyNumberFormat="0" applyProtection="0">
      <alignment vertical="center"/>
    </xf>
    <xf numFmtId="0" fontId="127" fillId="99" borderId="83" applyNumberFormat="0" applyAlignment="0" applyProtection="0"/>
    <xf numFmtId="4" fontId="44" fillId="80" borderId="103" applyNumberFormat="0" applyProtection="0">
      <alignment vertical="center"/>
    </xf>
    <xf numFmtId="4" fontId="47" fillId="82" borderId="70" applyNumberFormat="0" applyProtection="0">
      <alignment horizontal="right" vertical="center"/>
    </xf>
    <xf numFmtId="165" fontId="1" fillId="0" borderId="0" applyFont="0" applyFill="0" applyBorder="0" applyAlignment="0" applyProtection="0"/>
    <xf numFmtId="4" fontId="129" fillId="92" borderId="76" applyNumberFormat="0" applyProtection="0">
      <alignment horizontal="left" vertical="center" indent="1"/>
    </xf>
    <xf numFmtId="188" fontId="129" fillId="94" borderId="70" applyNumberFormat="0" applyProtection="0">
      <alignment horizontal="left" vertical="top" indent="1"/>
    </xf>
    <xf numFmtId="4" fontId="47" fillId="83" borderId="80" applyNumberFormat="0" applyProtection="0">
      <alignment horizontal="right" vertical="center"/>
    </xf>
    <xf numFmtId="0" fontId="12" fillId="93" borderId="103" applyNumberFormat="0" applyProtection="0">
      <alignment horizontal="left" vertical="top" indent="1"/>
    </xf>
    <xf numFmtId="4" fontId="45" fillId="28" borderId="80" applyNumberFormat="0" applyProtection="0">
      <alignment horizontal="right" vertical="center"/>
    </xf>
    <xf numFmtId="4" fontId="129" fillId="111" borderId="95" applyNumberFormat="0" applyProtection="0">
      <alignment horizontal="left" vertical="center" indent="1"/>
    </xf>
    <xf numFmtId="0" fontId="129" fillId="81" borderId="70" applyNumberFormat="0" applyProtection="0">
      <alignment horizontal="left" vertical="top" indent="1"/>
    </xf>
    <xf numFmtId="4" fontId="134" fillId="95" borderId="75" applyNumberFormat="0" applyProtection="0">
      <alignment horizontal="right" vertical="center"/>
    </xf>
    <xf numFmtId="188" fontId="129" fillId="94" borderId="70" applyNumberFormat="0" applyProtection="0">
      <alignment horizontal="left" vertical="top" indent="1"/>
    </xf>
    <xf numFmtId="0" fontId="108" fillId="0" borderId="74" applyNumberFormat="0" applyFill="0" applyAlignment="0" applyProtection="0"/>
    <xf numFmtId="4" fontId="129" fillId="92" borderId="76" applyNumberFormat="0" applyProtection="0">
      <alignment horizontal="left" vertical="center" indent="1"/>
    </xf>
    <xf numFmtId="4" fontId="45" fillId="144" borderId="70" applyNumberFormat="0" applyProtection="0">
      <alignment horizontal="right" vertical="center"/>
    </xf>
    <xf numFmtId="4" fontId="129" fillId="92" borderId="76" applyNumberFormat="0" applyProtection="0">
      <alignment horizontal="left" vertical="center" indent="1"/>
    </xf>
    <xf numFmtId="4" fontId="47" fillId="81" borderId="70" applyNumberFormat="0" applyProtection="0">
      <alignment horizontal="left" vertical="center" indent="1"/>
    </xf>
    <xf numFmtId="0" fontId="12" fillId="75" borderId="72" applyNumberFormat="0" applyFont="0" applyAlignment="0" applyProtection="0"/>
    <xf numFmtId="0" fontId="12" fillId="75" borderId="72" applyNumberFormat="0" applyFont="0" applyAlignment="0" applyProtection="0"/>
    <xf numFmtId="4" fontId="45" fillId="28" borderId="70" applyNumberFormat="0" applyProtection="0">
      <alignment horizontal="right" vertical="center"/>
    </xf>
    <xf numFmtId="0" fontId="12" fillId="93" borderId="70" applyNumberFormat="0" applyProtection="0">
      <alignment horizontal="left" vertical="center" indent="1"/>
    </xf>
    <xf numFmtId="0" fontId="124" fillId="76" borderId="71" applyNumberFormat="0" applyAlignment="0" applyProtection="0"/>
    <xf numFmtId="4" fontId="47" fillId="89" borderId="70" applyNumberFormat="0" applyProtection="0">
      <alignment horizontal="right" vertical="center"/>
    </xf>
    <xf numFmtId="4" fontId="129" fillId="86" borderId="75" applyNumberFormat="0" applyProtection="0">
      <alignment horizontal="right" vertical="center"/>
    </xf>
    <xf numFmtId="4" fontId="44" fillId="80" borderId="70" applyNumberFormat="0" applyProtection="0">
      <alignment horizontal="left" vertical="center" indent="1"/>
    </xf>
    <xf numFmtId="0" fontId="149" fillId="99" borderId="71" applyNumberFormat="0" applyAlignment="0" applyProtection="0"/>
    <xf numFmtId="0" fontId="12" fillId="93" borderId="70" applyNumberFormat="0" applyProtection="0">
      <alignment horizontal="left" vertical="center" indent="1"/>
    </xf>
    <xf numFmtId="4" fontId="47" fillId="92" borderId="70" applyNumberFormat="0" applyProtection="0">
      <alignment horizontal="right" vertical="center"/>
    </xf>
    <xf numFmtId="4" fontId="47" fillId="96" borderId="70" applyNumberFormat="0" applyProtection="0">
      <alignment horizontal="left" vertical="center" indent="1"/>
    </xf>
    <xf numFmtId="0" fontId="12" fillId="81" borderId="70" applyNumberFormat="0" applyProtection="0">
      <alignment horizontal="left" vertical="center" indent="1"/>
    </xf>
    <xf numFmtId="0" fontId="12" fillId="96" borderId="82" applyNumberFormat="0" applyFont="0" applyAlignment="0" applyProtection="0"/>
    <xf numFmtId="4" fontId="45" fillId="108" borderId="70" applyNumberFormat="0" applyProtection="0">
      <alignment horizontal="right" vertical="center"/>
    </xf>
    <xf numFmtId="0" fontId="124" fillId="76" borderId="71" applyNumberFormat="0" applyAlignment="0" applyProtection="0"/>
    <xf numFmtId="4" fontId="45" fillId="98" borderId="80" applyNumberFormat="0" applyProtection="0">
      <alignment horizontal="right" vertical="center"/>
    </xf>
    <xf numFmtId="4" fontId="47" fillId="86" borderId="70" applyNumberFormat="0" applyProtection="0">
      <alignment horizontal="right" vertical="center"/>
    </xf>
    <xf numFmtId="0" fontId="129" fillId="99" borderId="75" applyNumberFormat="0" applyProtection="0">
      <alignment horizontal="left" vertical="center" indent="1"/>
    </xf>
    <xf numFmtId="4" fontId="45" fillId="143" borderId="70" applyNumberFormat="0" applyProtection="0">
      <alignment horizontal="right" vertical="center"/>
    </xf>
    <xf numFmtId="4" fontId="46" fillId="108" borderId="70" applyNumberFormat="0" applyProtection="0">
      <alignment horizontal="left" vertical="center" indent="1"/>
    </xf>
    <xf numFmtId="0" fontId="12" fillId="75" borderId="72" applyNumberFormat="0" applyFont="0" applyAlignment="0" applyProtection="0"/>
    <xf numFmtId="4" fontId="45" fillId="32" borderId="70" applyNumberFormat="0" applyProtection="0">
      <alignment horizontal="left" vertical="center" indent="1"/>
    </xf>
    <xf numFmtId="0" fontId="149" fillId="99" borderId="71" applyNumberFormat="0" applyAlignment="0" applyProtection="0"/>
    <xf numFmtId="0" fontId="129" fillId="99" borderId="75" applyNumberFormat="0" applyProtection="0">
      <alignment horizontal="left" vertical="center" indent="1"/>
    </xf>
    <xf numFmtId="4" fontId="138" fillId="32" borderId="75" applyNumberFormat="0" applyProtection="0">
      <alignment vertical="center"/>
    </xf>
    <xf numFmtId="4" fontId="47" fillId="82" borderId="70" applyNumberFormat="0" applyProtection="0">
      <alignment horizontal="right" vertical="center"/>
    </xf>
    <xf numFmtId="4" fontId="129" fillId="80" borderId="75" applyNumberFormat="0" applyProtection="0">
      <alignment vertical="center"/>
    </xf>
    <xf numFmtId="4" fontId="129" fillId="126" borderId="75" applyNumberFormat="0" applyProtection="0">
      <alignment horizontal="right" vertical="center"/>
    </xf>
    <xf numFmtId="4" fontId="129" fillId="84" borderId="76" applyNumberFormat="0" applyProtection="0">
      <alignment horizontal="right" vertical="center"/>
    </xf>
    <xf numFmtId="4" fontId="129" fillId="81" borderId="76" applyNumberFormat="0" applyProtection="0">
      <alignment horizontal="left" vertical="center" indent="1"/>
    </xf>
    <xf numFmtId="0" fontId="12" fillId="81" borderId="70" applyNumberFormat="0" applyProtection="0">
      <alignment horizontal="left" vertical="center" indent="1"/>
    </xf>
    <xf numFmtId="0" fontId="124" fillId="76" borderId="71" applyNumberFormat="0" applyAlignment="0" applyProtection="0"/>
    <xf numFmtId="4" fontId="46" fillId="32" borderId="70" applyNumberFormat="0" applyProtection="0">
      <alignment vertical="center"/>
    </xf>
    <xf numFmtId="4" fontId="44" fillId="80" borderId="70" applyNumberFormat="0" applyProtection="0">
      <alignment vertical="center"/>
    </xf>
    <xf numFmtId="4" fontId="129" fillId="126" borderId="75" applyNumberFormat="0" applyProtection="0">
      <alignment horizontal="right" vertical="center"/>
    </xf>
    <xf numFmtId="0" fontId="12" fillId="93" borderId="70" applyNumberFormat="0" applyProtection="0">
      <alignment horizontal="left" vertical="center" indent="1"/>
    </xf>
    <xf numFmtId="0" fontId="149" fillId="99" borderId="71" applyNumberFormat="0" applyAlignment="0" applyProtection="0"/>
    <xf numFmtId="4" fontId="129" fillId="86" borderId="75" applyNumberFormat="0" applyProtection="0">
      <alignment horizontal="right" vertical="center"/>
    </xf>
    <xf numFmtId="4" fontId="131" fillId="99" borderId="70" applyNumberFormat="0" applyProtection="0">
      <alignment horizontal="left" vertical="center" indent="1"/>
    </xf>
    <xf numFmtId="4" fontId="129" fillId="85" borderId="75" applyNumberFormat="0" applyProtection="0">
      <alignment horizontal="right" vertical="center"/>
    </xf>
    <xf numFmtId="4" fontId="129" fillId="88" borderId="75" applyNumberFormat="0" applyProtection="0">
      <alignment horizontal="right" vertical="center"/>
    </xf>
    <xf numFmtId="4" fontId="47" fillId="92" borderId="70" applyNumberFormat="0" applyProtection="0">
      <alignment horizontal="right" vertical="center"/>
    </xf>
    <xf numFmtId="0" fontId="12" fillId="92" borderId="70" applyNumberFormat="0" applyProtection="0">
      <alignment horizontal="left" vertical="top" indent="1"/>
    </xf>
    <xf numFmtId="0" fontId="12" fillId="92" borderId="70" applyNumberFormat="0" applyProtection="0">
      <alignment horizontal="left" vertical="top" indent="1"/>
    </xf>
    <xf numFmtId="4" fontId="111" fillId="109" borderId="78" applyNumberFormat="0" applyProtection="0">
      <alignment horizontal="left" vertical="center" indent="1"/>
    </xf>
    <xf numFmtId="0" fontId="129" fillId="92" borderId="75" applyNumberFormat="0" applyProtection="0">
      <alignment horizontal="left" vertical="center" indent="1"/>
    </xf>
    <xf numFmtId="4" fontId="129" fillId="88" borderId="75" applyNumberFormat="0" applyProtection="0">
      <alignment horizontal="right" vertical="center"/>
    </xf>
    <xf numFmtId="4" fontId="46" fillId="108" borderId="70" applyNumberFormat="0" applyProtection="0">
      <alignment horizontal="left" vertical="center" indent="1"/>
    </xf>
    <xf numFmtId="4" fontId="45" fillId="145" borderId="70" applyNumberFormat="0" applyProtection="0">
      <alignment horizontal="right" vertical="center"/>
    </xf>
    <xf numFmtId="0" fontId="127" fillId="123" borderId="83" applyNumberFormat="0" applyAlignment="0" applyProtection="0"/>
    <xf numFmtId="4" fontId="129" fillId="84" borderId="76" applyNumberFormat="0" applyProtection="0">
      <alignment horizontal="right" vertical="center"/>
    </xf>
    <xf numFmtId="0" fontId="117" fillId="106" borderId="71" applyNumberFormat="0" applyAlignment="0" applyProtection="0"/>
    <xf numFmtId="4" fontId="45" fillId="146" borderId="70" applyNumberFormat="0" applyProtection="0">
      <alignment horizontal="right" vertical="center"/>
    </xf>
    <xf numFmtId="4" fontId="47" fillId="81" borderId="70" applyNumberFormat="0" applyProtection="0">
      <alignment horizontal="left" vertical="center" indent="1"/>
    </xf>
    <xf numFmtId="4" fontId="110" fillId="92" borderId="70" applyNumberFormat="0" applyProtection="0">
      <alignment horizontal="right" vertical="center"/>
    </xf>
    <xf numFmtId="4" fontId="129" fillId="111" borderId="75" applyNumberFormat="0" applyProtection="0">
      <alignment horizontal="left" vertical="center" indent="1"/>
    </xf>
    <xf numFmtId="0" fontId="12" fillId="75" borderId="72" applyNumberFormat="0" applyFont="0" applyAlignment="0" applyProtection="0"/>
    <xf numFmtId="4" fontId="129" fillId="111" borderId="75" applyNumberFormat="0" applyProtection="0">
      <alignment horizontal="left" vertical="center" indent="1"/>
    </xf>
    <xf numFmtId="4" fontId="109" fillId="80" borderId="70" applyNumberFormat="0" applyProtection="0">
      <alignment vertical="center"/>
    </xf>
    <xf numFmtId="4" fontId="47" fillId="87" borderId="70" applyNumberFormat="0" applyProtection="0">
      <alignment horizontal="right" vertical="center"/>
    </xf>
    <xf numFmtId="4" fontId="44" fillId="80" borderId="70" applyNumberFormat="0" applyProtection="0">
      <alignment vertical="center"/>
    </xf>
    <xf numFmtId="4" fontId="129" fillId="85" borderId="75" applyNumberFormat="0" applyProtection="0">
      <alignment horizontal="right" vertical="center"/>
    </xf>
    <xf numFmtId="4" fontId="129" fillId="111" borderId="75" applyNumberFormat="0" applyProtection="0">
      <alignment horizontal="left" vertical="center" indent="1"/>
    </xf>
    <xf numFmtId="0" fontId="12" fillId="93" borderId="70" applyNumberFormat="0" applyProtection="0">
      <alignment horizontal="left" vertical="center" indent="1"/>
    </xf>
    <xf numFmtId="0" fontId="129" fillId="92" borderId="70" applyNumberFormat="0" applyProtection="0">
      <alignment horizontal="left" vertical="top" indent="1"/>
    </xf>
    <xf numFmtId="4" fontId="45" fillId="148" borderId="70" applyNumberFormat="0" applyProtection="0">
      <alignment vertical="center"/>
    </xf>
    <xf numFmtId="4" fontId="129" fillId="87" borderId="75" applyNumberFormat="0" applyProtection="0">
      <alignment horizontal="right" vertical="center"/>
    </xf>
    <xf numFmtId="4" fontId="47" fillId="81" borderId="70" applyNumberFormat="0" applyProtection="0">
      <alignment horizontal="right" vertical="center"/>
    </xf>
    <xf numFmtId="4" fontId="129" fillId="32" borderId="75" applyNumberFormat="0" applyProtection="0">
      <alignment horizontal="left" vertical="center" indent="1"/>
    </xf>
    <xf numFmtId="4" fontId="47" fillId="90" borderId="70" applyNumberFormat="0" applyProtection="0">
      <alignment horizontal="right" vertical="center"/>
    </xf>
    <xf numFmtId="4" fontId="45" fillId="141" borderId="70" applyNumberFormat="0" applyProtection="0">
      <alignment horizontal="right" vertical="center"/>
    </xf>
    <xf numFmtId="4" fontId="44" fillId="80" borderId="70" applyNumberFormat="0" applyProtection="0">
      <alignment vertical="center"/>
    </xf>
    <xf numFmtId="4" fontId="45" fillId="148" borderId="70" applyNumberFormat="0" applyProtection="0">
      <alignment vertical="center"/>
    </xf>
    <xf numFmtId="4" fontId="47" fillId="87" borderId="70" applyNumberFormat="0" applyProtection="0">
      <alignment horizontal="right" vertical="center"/>
    </xf>
    <xf numFmtId="4" fontId="45" fillId="110" borderId="70" applyNumberFormat="0" applyProtection="0">
      <alignment horizontal="right" vertical="center"/>
    </xf>
    <xf numFmtId="0" fontId="12" fillId="75" borderId="72" applyNumberFormat="0" applyFont="0" applyAlignment="0" applyProtection="0"/>
    <xf numFmtId="4" fontId="47" fillId="86" borderId="70" applyNumberFormat="0" applyProtection="0">
      <alignment horizontal="right" vertical="center"/>
    </xf>
    <xf numFmtId="4" fontId="44" fillId="80" borderId="70" applyNumberFormat="0" applyProtection="0">
      <alignment horizontal="left" vertical="center" indent="1"/>
    </xf>
    <xf numFmtId="4" fontId="129" fillId="88" borderId="75" applyNumberFormat="0" applyProtection="0">
      <alignment horizontal="right" vertical="center"/>
    </xf>
    <xf numFmtId="4" fontId="129" fillId="91" borderId="86" applyNumberFormat="0" applyProtection="0">
      <alignment horizontal="left" vertical="center" indent="1"/>
    </xf>
    <xf numFmtId="0" fontId="47" fillId="96" borderId="80" applyNumberFormat="0" applyProtection="0">
      <alignment horizontal="left" vertical="top" indent="1"/>
    </xf>
    <xf numFmtId="4" fontId="129" fillId="91" borderId="76" applyNumberFormat="0" applyProtection="0">
      <alignment horizontal="left" vertical="center" indent="1"/>
    </xf>
    <xf numFmtId="4" fontId="129" fillId="88" borderId="75" applyNumberFormat="0" applyProtection="0">
      <alignment horizontal="right" vertical="center"/>
    </xf>
    <xf numFmtId="4" fontId="129" fillId="85" borderId="75" applyNumberFormat="0" applyProtection="0">
      <alignment horizontal="right" vertical="center"/>
    </xf>
    <xf numFmtId="4" fontId="129" fillId="82" borderId="75" applyNumberFormat="0" applyProtection="0">
      <alignment horizontal="right" vertical="center"/>
    </xf>
    <xf numFmtId="4" fontId="129" fillId="80" borderId="75" applyNumberFormat="0" applyProtection="0">
      <alignment vertical="center"/>
    </xf>
    <xf numFmtId="4" fontId="112" fillId="92" borderId="70" applyNumberFormat="0" applyProtection="0">
      <alignment horizontal="right" vertical="center"/>
    </xf>
    <xf numFmtId="0" fontId="12" fillId="92" borderId="70" applyNumberFormat="0" applyProtection="0">
      <alignment horizontal="left" vertical="top" indent="1"/>
    </xf>
    <xf numFmtId="0" fontId="129" fillId="92" borderId="70" applyNumberFormat="0" applyProtection="0">
      <alignment horizontal="left" vertical="top" indent="1"/>
    </xf>
    <xf numFmtId="0" fontId="124" fillId="76" borderId="71" applyNumberFormat="0" applyAlignment="0" applyProtection="0"/>
    <xf numFmtId="0" fontId="117" fillId="106" borderId="71" applyNumberFormat="0" applyAlignment="0" applyProtection="0"/>
    <xf numFmtId="4" fontId="129" fillId="126" borderId="75" applyNumberFormat="0" applyProtection="0">
      <alignment horizontal="right" vertical="center"/>
    </xf>
    <xf numFmtId="0" fontId="132" fillId="80" borderId="70" applyNumberFormat="0" applyProtection="0">
      <alignment horizontal="left" vertical="top" indent="1"/>
    </xf>
    <xf numFmtId="4" fontId="110" fillId="92" borderId="70" applyNumberFormat="0" applyProtection="0">
      <alignment horizontal="right" vertical="center"/>
    </xf>
    <xf numFmtId="4" fontId="47" fillId="96" borderId="70" applyNumberFormat="0" applyProtection="0">
      <alignment horizontal="left" vertical="center" indent="1"/>
    </xf>
    <xf numFmtId="0" fontId="12" fillId="92" borderId="70" applyNumberFormat="0" applyProtection="0">
      <alignment horizontal="left" vertical="top" indent="1"/>
    </xf>
    <xf numFmtId="0" fontId="12" fillId="94" borderId="70" applyNumberFormat="0" applyProtection="0">
      <alignment horizontal="left" vertical="center" indent="1"/>
    </xf>
    <xf numFmtId="0" fontId="12" fillId="93" borderId="70" applyNumberFormat="0" applyProtection="0">
      <alignment horizontal="left" vertical="top" indent="1"/>
    </xf>
    <xf numFmtId="4" fontId="47" fillId="90" borderId="70" applyNumberFormat="0" applyProtection="0">
      <alignment horizontal="right" vertical="center"/>
    </xf>
    <xf numFmtId="0" fontId="44" fillId="80" borderId="80" applyNumberFormat="0" applyProtection="0">
      <alignment horizontal="left" vertical="top" indent="1"/>
    </xf>
    <xf numFmtId="4" fontId="109" fillId="80" borderId="126" applyNumberFormat="0" applyProtection="0">
      <alignment vertical="center"/>
    </xf>
    <xf numFmtId="4" fontId="47" fillId="84" borderId="80" applyNumberFormat="0" applyProtection="0">
      <alignment horizontal="right" vertical="center"/>
    </xf>
    <xf numFmtId="0" fontId="129" fillId="127" borderId="118" applyNumberFormat="0" applyProtection="0">
      <alignment horizontal="left" vertical="center" indent="1"/>
    </xf>
    <xf numFmtId="4" fontId="46" fillId="108" borderId="98" applyNumberFormat="0" applyProtection="0">
      <alignment horizontal="left" vertical="center" indent="1"/>
    </xf>
    <xf numFmtId="0" fontId="129" fillId="92" borderId="75" applyNumberFormat="0" applyProtection="0">
      <alignment horizontal="left" vertical="center" indent="1"/>
    </xf>
    <xf numFmtId="4" fontId="47" fillId="83" borderId="80" applyNumberFormat="0" applyProtection="0">
      <alignment horizontal="right" vertical="center"/>
    </xf>
    <xf numFmtId="4" fontId="47" fillId="92" borderId="80" applyNumberFormat="0" applyProtection="0">
      <alignment horizontal="right" vertical="center"/>
    </xf>
    <xf numFmtId="0" fontId="12" fillId="94" borderId="103" applyNumberFormat="0" applyProtection="0">
      <alignment horizontal="left" vertical="center" indent="1"/>
    </xf>
    <xf numFmtId="0" fontId="108" fillId="0" borderId="84" applyNumberFormat="0" applyFill="0" applyAlignment="0" applyProtection="0"/>
    <xf numFmtId="4" fontId="47" fillId="88" borderId="80" applyNumberFormat="0" applyProtection="0">
      <alignment horizontal="right" vertical="center"/>
    </xf>
    <xf numFmtId="4" fontId="129" fillId="88" borderId="85" applyNumberFormat="0" applyProtection="0">
      <alignment horizontal="right" vertical="center"/>
    </xf>
    <xf numFmtId="0" fontId="124" fillId="76" borderId="104" applyNumberFormat="0" applyAlignment="0" applyProtection="0"/>
    <xf numFmtId="4" fontId="47" fillId="86" borderId="80" applyNumberFormat="0" applyProtection="0">
      <alignment horizontal="right" vertical="center"/>
    </xf>
    <xf numFmtId="4" fontId="47" fillId="81" borderId="70" applyNumberFormat="0" applyProtection="0">
      <alignment horizontal="right" vertical="center"/>
    </xf>
    <xf numFmtId="4" fontId="45" fillId="108" borderId="70" applyNumberFormat="0" applyProtection="0">
      <alignment horizontal="right" vertical="center"/>
    </xf>
    <xf numFmtId="4" fontId="47" fillId="88" borderId="70" applyNumberFormat="0" applyProtection="0">
      <alignment horizontal="right" vertical="center"/>
    </xf>
    <xf numFmtId="4" fontId="45" fillId="144" borderId="70" applyNumberFormat="0" applyProtection="0">
      <alignment horizontal="right" vertical="center"/>
    </xf>
    <xf numFmtId="4" fontId="45" fillId="142" borderId="70" applyNumberFormat="0" applyProtection="0">
      <alignment horizontal="right" vertical="center"/>
    </xf>
    <xf numFmtId="4" fontId="45" fillId="110" borderId="70" applyNumberFormat="0" applyProtection="0">
      <alignment horizontal="right" vertical="center"/>
    </xf>
    <xf numFmtId="4" fontId="45" fillId="141" borderId="70" applyNumberFormat="0" applyProtection="0">
      <alignment horizontal="right" vertical="center"/>
    </xf>
    <xf numFmtId="0" fontId="12" fillId="75" borderId="72" applyNumberFormat="0" applyFont="0" applyAlignment="0" applyProtection="0"/>
    <xf numFmtId="4" fontId="47" fillId="86" borderId="80" applyNumberFormat="0" applyProtection="0">
      <alignment horizontal="right" vertical="center"/>
    </xf>
    <xf numFmtId="4" fontId="129" fillId="87" borderId="85" applyNumberFormat="0" applyProtection="0">
      <alignment horizontal="right" vertical="center"/>
    </xf>
    <xf numFmtId="4" fontId="129" fillId="92" borderId="86" applyNumberFormat="0" applyProtection="0">
      <alignment horizontal="left" vertical="center" indent="1"/>
    </xf>
    <xf numFmtId="0" fontId="12" fillId="95" borderId="100" applyNumberFormat="0">
      <protection locked="0"/>
    </xf>
    <xf numFmtId="4" fontId="129" fillId="32" borderId="85" applyNumberFormat="0" applyProtection="0">
      <alignment horizontal="left" vertical="center" indent="1"/>
    </xf>
    <xf numFmtId="0" fontId="129" fillId="75" borderId="95" applyNumberFormat="0" applyFont="0" applyAlignment="0" applyProtection="0"/>
    <xf numFmtId="0" fontId="12" fillId="93" borderId="80" applyNumberFormat="0" applyProtection="0">
      <alignment horizontal="left" vertical="center" indent="1"/>
    </xf>
    <xf numFmtId="4" fontId="152" fillId="32" borderId="80" applyNumberFormat="0" applyProtection="0">
      <alignment vertical="center"/>
    </xf>
    <xf numFmtId="4" fontId="129" fillId="111" borderId="118" applyNumberFormat="0" applyProtection="0">
      <alignment horizontal="left" vertical="center" indent="1"/>
    </xf>
    <xf numFmtId="0" fontId="129" fillId="75" borderId="95" applyNumberFormat="0" applyFont="0" applyAlignment="0" applyProtection="0"/>
    <xf numFmtId="4" fontId="129" fillId="90" borderId="95" applyNumberFormat="0" applyProtection="0">
      <alignment horizontal="right" vertical="center"/>
    </xf>
    <xf numFmtId="0" fontId="47" fillId="81" borderId="80" applyNumberFormat="0" applyProtection="0">
      <alignment horizontal="left" vertical="top" indent="1"/>
    </xf>
    <xf numFmtId="0" fontId="12" fillId="93" borderId="90" applyNumberFormat="0" applyProtection="0">
      <alignment horizontal="left" vertical="center" indent="1"/>
    </xf>
    <xf numFmtId="4" fontId="129" fillId="111" borderId="95" applyNumberFormat="0" applyProtection="0">
      <alignment horizontal="left" vertical="center" indent="1"/>
    </xf>
    <xf numFmtId="0" fontId="149" fillId="99" borderId="104" applyNumberFormat="0" applyAlignment="0" applyProtection="0"/>
    <xf numFmtId="4" fontId="47" fillId="86" borderId="70" applyNumberFormat="0" applyProtection="0">
      <alignment horizontal="right" vertical="center"/>
    </xf>
    <xf numFmtId="4" fontId="153" fillId="148" borderId="103" applyNumberFormat="0" applyProtection="0">
      <alignment horizontal="right" vertical="center"/>
    </xf>
    <xf numFmtId="4" fontId="45" fillId="28" borderId="70" applyNumberFormat="0" applyProtection="0">
      <alignment horizontal="right" vertical="center"/>
    </xf>
    <xf numFmtId="4" fontId="129" fillId="86" borderId="108" applyNumberFormat="0" applyProtection="0">
      <alignment horizontal="right" vertical="center"/>
    </xf>
    <xf numFmtId="4" fontId="45" fillId="148" borderId="70" applyNumberFormat="0" applyProtection="0">
      <alignment vertical="center"/>
    </xf>
    <xf numFmtId="188" fontId="129" fillId="81" borderId="80" applyNumberFormat="0" applyProtection="0">
      <alignment horizontal="left" vertical="top" indent="1"/>
    </xf>
    <xf numFmtId="4" fontId="47" fillId="85" borderId="70" applyNumberFormat="0" applyProtection="0">
      <alignment horizontal="right" vertical="center"/>
    </xf>
    <xf numFmtId="4" fontId="47" fillId="92" borderId="70" applyNumberFormat="0" applyProtection="0">
      <alignment horizontal="right" vertical="center"/>
    </xf>
    <xf numFmtId="0" fontId="12" fillId="94" borderId="70" applyNumberFormat="0" applyProtection="0">
      <alignment horizontal="left" vertical="top" indent="1"/>
    </xf>
    <xf numFmtId="165" fontId="8" fillId="0" borderId="0" applyFont="0" applyFill="0" applyBorder="0" applyAlignment="0" applyProtection="0"/>
    <xf numFmtId="4" fontId="46" fillId="108" borderId="78" applyNumberFormat="0" applyProtection="0">
      <alignment horizontal="left" vertical="center" indent="1"/>
    </xf>
    <xf numFmtId="4" fontId="47" fillId="89" borderId="70" applyNumberFormat="0" applyProtection="0">
      <alignment horizontal="right" vertical="center"/>
    </xf>
    <xf numFmtId="4" fontId="112" fillId="92" borderId="70" applyNumberFormat="0" applyProtection="0">
      <alignment horizontal="right" vertical="center"/>
    </xf>
    <xf numFmtId="0" fontId="12" fillId="94" borderId="80" applyNumberFormat="0" applyProtection="0">
      <alignment horizontal="left" vertical="top" indent="1"/>
    </xf>
    <xf numFmtId="0" fontId="129" fillId="94" borderId="95" applyNumberFormat="0" applyProtection="0">
      <alignment horizontal="left" vertical="center" indent="1"/>
    </xf>
    <xf numFmtId="4" fontId="45" fillId="108" borderId="90" applyNumberFormat="0" applyProtection="0">
      <alignment horizontal="right" vertical="center"/>
    </xf>
    <xf numFmtId="4" fontId="44" fillId="80" borderId="103" applyNumberFormat="0" applyProtection="0">
      <alignment vertical="center"/>
    </xf>
    <xf numFmtId="4" fontId="129" fillId="90" borderId="75" applyNumberFormat="0" applyProtection="0">
      <alignment horizontal="right" vertical="center"/>
    </xf>
    <xf numFmtId="0" fontId="12" fillId="92" borderId="80" applyNumberFormat="0" applyProtection="0">
      <alignment horizontal="left" vertical="center" indent="1"/>
    </xf>
    <xf numFmtId="4" fontId="47" fillId="81" borderId="80" applyNumberFormat="0" applyProtection="0">
      <alignment horizontal="left" vertical="center" indent="1"/>
    </xf>
    <xf numFmtId="4" fontId="45" fillId="110" borderId="70" applyNumberFormat="0" applyProtection="0">
      <alignment horizontal="right" vertical="center"/>
    </xf>
    <xf numFmtId="4" fontId="45" fillId="98" borderId="70" applyNumberFormat="0" applyProtection="0">
      <alignment horizontal="right" vertical="center"/>
    </xf>
    <xf numFmtId="4" fontId="45" fillId="32" borderId="70" applyNumberFormat="0" applyProtection="0">
      <alignment horizontal="left" vertical="center" indent="1"/>
    </xf>
    <xf numFmtId="4" fontId="47" fillId="86" borderId="80" applyNumberFormat="0" applyProtection="0">
      <alignment horizontal="right" vertical="center"/>
    </xf>
    <xf numFmtId="0" fontId="12" fillId="93" borderId="70" applyNumberFormat="0" applyProtection="0">
      <alignment horizontal="left" vertical="center" indent="1"/>
    </xf>
    <xf numFmtId="0" fontId="12" fillId="81" borderId="70" applyNumberFormat="0" applyProtection="0">
      <alignment horizontal="left" vertical="center" indent="1"/>
    </xf>
    <xf numFmtId="165" fontId="8" fillId="0" borderId="0" applyFont="0" applyFill="0" applyBorder="0" applyAlignment="0" applyProtection="0"/>
    <xf numFmtId="4" fontId="129" fillId="80" borderId="75" applyNumberFormat="0" applyProtection="0">
      <alignment vertical="center"/>
    </xf>
    <xf numFmtId="0" fontId="12" fillId="93" borderId="70" applyNumberFormat="0" applyProtection="0">
      <alignment horizontal="left" vertical="top" indent="1"/>
    </xf>
    <xf numFmtId="4" fontId="129" fillId="0" borderId="75" applyNumberFormat="0" applyProtection="0">
      <alignment horizontal="right" vertical="center"/>
    </xf>
    <xf numFmtId="4" fontId="129" fillId="81" borderId="75" applyNumberFormat="0" applyProtection="0">
      <alignment horizontal="right" vertical="center"/>
    </xf>
    <xf numFmtId="4" fontId="110" fillId="96" borderId="70" applyNumberFormat="0" applyProtection="0">
      <alignment vertical="center"/>
    </xf>
    <xf numFmtId="4" fontId="47" fillId="85" borderId="80" applyNumberFormat="0" applyProtection="0">
      <alignment horizontal="right" vertical="center"/>
    </xf>
    <xf numFmtId="0" fontId="12" fillId="92" borderId="70" applyNumberFormat="0" applyProtection="0">
      <alignment horizontal="left" vertical="center" indent="1"/>
    </xf>
    <xf numFmtId="165" fontId="8" fillId="0" borderId="0" applyFont="0" applyFill="0" applyBorder="0" applyAlignment="0" applyProtection="0"/>
    <xf numFmtId="4" fontId="129" fillId="32" borderId="118" applyNumberFormat="0" applyProtection="0">
      <alignment horizontal="left" vertical="center" indent="1"/>
    </xf>
    <xf numFmtId="4" fontId="129" fillId="92" borderId="96" applyNumberFormat="0" applyProtection="0">
      <alignment horizontal="left" vertical="center" indent="1"/>
    </xf>
    <xf numFmtId="4" fontId="129" fillId="111" borderId="108" applyNumberFormat="0" applyProtection="0">
      <alignment horizontal="left" vertical="center" indent="1"/>
    </xf>
    <xf numFmtId="4" fontId="47" fillId="87" borderId="103" applyNumberFormat="0" applyProtection="0">
      <alignment horizontal="right" vertical="center"/>
    </xf>
    <xf numFmtId="4" fontId="45" fillId="32" borderId="103" applyNumberFormat="0" applyProtection="0">
      <alignment horizontal="left" vertical="center" indent="1"/>
    </xf>
    <xf numFmtId="0" fontId="129" fillId="127" borderId="108" applyNumberFormat="0" applyProtection="0">
      <alignment horizontal="left" vertical="center" indent="1"/>
    </xf>
    <xf numFmtId="4" fontId="45" fillId="110" borderId="80" applyNumberFormat="0" applyProtection="0">
      <alignment horizontal="right" vertical="center"/>
    </xf>
    <xf numFmtId="4" fontId="129" fillId="80" borderId="85" applyNumberFormat="0" applyProtection="0">
      <alignment vertical="center"/>
    </xf>
    <xf numFmtId="4" fontId="45" fillId="98" borderId="80" applyNumberFormat="0" applyProtection="0">
      <alignment horizontal="right" vertical="center"/>
    </xf>
    <xf numFmtId="4" fontId="47" fillId="85" borderId="90" applyNumberFormat="0" applyProtection="0">
      <alignment horizontal="right" vertical="center"/>
    </xf>
    <xf numFmtId="4" fontId="47" fillId="82" borderId="90" applyNumberFormat="0" applyProtection="0">
      <alignment horizontal="right" vertical="center"/>
    </xf>
    <xf numFmtId="4" fontId="129" fillId="90" borderId="85" applyNumberFormat="0" applyProtection="0">
      <alignment horizontal="right" vertical="center"/>
    </xf>
    <xf numFmtId="4" fontId="154" fillId="148" borderId="139" applyNumberFormat="0" applyProtection="0">
      <alignment horizontal="right" vertical="center"/>
    </xf>
    <xf numFmtId="0" fontId="149" fillId="99" borderId="81" applyNumberFormat="0" applyAlignment="0" applyProtection="0"/>
    <xf numFmtId="4" fontId="47" fillId="88" borderId="113" applyNumberFormat="0" applyProtection="0">
      <alignment horizontal="right" vertical="center"/>
    </xf>
    <xf numFmtId="4" fontId="112" fillId="92" borderId="80" applyNumberFormat="0" applyProtection="0">
      <alignment horizontal="right" vertical="center"/>
    </xf>
    <xf numFmtId="0" fontId="129" fillId="92" borderId="90" applyNumberFormat="0" applyProtection="0">
      <alignment horizontal="left" vertical="top" indent="1"/>
    </xf>
    <xf numFmtId="188" fontId="136" fillId="123" borderId="75" applyNumberFormat="0" applyAlignment="0" applyProtection="0"/>
    <xf numFmtId="188" fontId="136" fillId="123" borderId="75" applyNumberFormat="0" applyAlignment="0" applyProtection="0"/>
    <xf numFmtId="188" fontId="124" fillId="76" borderId="75" applyNumberFormat="0" applyAlignment="0" applyProtection="0"/>
    <xf numFmtId="188" fontId="124" fillId="76" borderId="75" applyNumberFormat="0" applyAlignment="0" applyProtection="0"/>
    <xf numFmtId="4" fontId="129" fillId="80" borderId="85" applyNumberFormat="0" applyProtection="0">
      <alignment vertical="center"/>
    </xf>
    <xf numFmtId="4" fontId="47" fillId="85" borderId="80" applyNumberFormat="0" applyProtection="0">
      <alignment horizontal="right" vertical="center"/>
    </xf>
    <xf numFmtId="0" fontId="127" fillId="99" borderId="93" applyNumberFormat="0" applyAlignment="0" applyProtection="0"/>
    <xf numFmtId="188" fontId="129" fillId="75" borderId="75" applyNumberFormat="0" applyFont="0" applyAlignment="0" applyProtection="0"/>
    <xf numFmtId="188" fontId="129" fillId="75" borderId="75" applyNumberFormat="0" applyFont="0" applyAlignment="0" applyProtection="0"/>
    <xf numFmtId="188" fontId="129" fillId="75" borderId="75" applyNumberFormat="0" applyFont="0" applyAlignment="0" applyProtection="0"/>
    <xf numFmtId="188" fontId="129" fillId="75" borderId="75" applyNumberFormat="0" applyFont="0" applyAlignment="0" applyProtection="0"/>
    <xf numFmtId="188" fontId="129" fillId="75" borderId="75" applyNumberFormat="0" applyFont="0" applyAlignment="0" applyProtection="0"/>
    <xf numFmtId="188" fontId="129" fillId="75" borderId="75" applyNumberFormat="0" applyFont="0" applyAlignment="0" applyProtection="0"/>
    <xf numFmtId="188" fontId="129" fillId="75" borderId="75" applyNumberFormat="0" applyFont="0" applyAlignment="0" applyProtection="0"/>
    <xf numFmtId="188" fontId="129" fillId="75" borderId="75" applyNumberFormat="0" applyFont="0" applyAlignment="0" applyProtection="0"/>
    <xf numFmtId="188" fontId="129" fillId="75" borderId="75" applyNumberFormat="0" applyFont="0" applyAlignment="0" applyProtection="0"/>
    <xf numFmtId="188" fontId="127" fillId="123" borderId="73" applyNumberFormat="0" applyAlignment="0" applyProtection="0"/>
    <xf numFmtId="188" fontId="127" fillId="123" borderId="73" applyNumberFormat="0" applyAlignment="0" applyProtection="0"/>
    <xf numFmtId="4" fontId="153" fillId="148" borderId="80" applyNumberFormat="0" applyProtection="0">
      <alignment horizontal="right" vertical="center"/>
    </xf>
    <xf numFmtId="0" fontId="49" fillId="93" borderId="87" applyBorder="0"/>
    <xf numFmtId="0" fontId="129" fillId="92" borderId="80" applyNumberFormat="0" applyProtection="0">
      <alignment horizontal="left" vertical="top" indent="1"/>
    </xf>
    <xf numFmtId="4" fontId="46" fillId="32" borderId="139" applyNumberFormat="0" applyProtection="0">
      <alignment vertical="center"/>
    </xf>
    <xf numFmtId="4" fontId="44" fillId="80" borderId="126" applyNumberFormat="0" applyProtection="0">
      <alignment horizontal="left" vertical="center" indent="1"/>
    </xf>
    <xf numFmtId="0" fontId="12" fillId="81" borderId="80" applyNumberFormat="0" applyProtection="0">
      <alignment horizontal="left" vertical="top" indent="1"/>
    </xf>
    <xf numFmtId="4" fontId="129" fillId="111" borderId="131" applyNumberFormat="0" applyProtection="0">
      <alignment horizontal="left" vertical="center" indent="1"/>
    </xf>
    <xf numFmtId="4" fontId="129" fillId="87" borderId="85" applyNumberFormat="0" applyProtection="0">
      <alignment horizontal="right" vertical="center"/>
    </xf>
    <xf numFmtId="4" fontId="44" fillId="80" borderId="90" applyNumberFormat="0" applyProtection="0">
      <alignment horizontal="left" vertical="center" indent="1"/>
    </xf>
    <xf numFmtId="4" fontId="47" fillId="84" borderId="80" applyNumberFormat="0" applyProtection="0">
      <alignment horizontal="right" vertical="center"/>
    </xf>
    <xf numFmtId="4" fontId="47" fillId="87" borderId="113" applyNumberFormat="0" applyProtection="0">
      <alignment horizontal="right" vertical="center"/>
    </xf>
    <xf numFmtId="0" fontId="12" fillId="81" borderId="80" applyNumberFormat="0" applyProtection="0">
      <alignment horizontal="left" vertical="center" indent="1"/>
    </xf>
    <xf numFmtId="4" fontId="47" fillId="81" borderId="113" applyNumberFormat="0" applyProtection="0">
      <alignment horizontal="right" vertical="center"/>
    </xf>
    <xf numFmtId="4" fontId="129" fillId="111" borderId="85" applyNumberFormat="0" applyProtection="0">
      <alignment horizontal="left" vertical="center" indent="1"/>
    </xf>
    <xf numFmtId="0" fontId="129" fillId="94" borderId="85" applyNumberFormat="0" applyProtection="0">
      <alignment horizontal="left" vertical="center" indent="1"/>
    </xf>
    <xf numFmtId="188" fontId="108" fillId="0" borderId="84" applyNumberFormat="0" applyFill="0" applyAlignment="0" applyProtection="0"/>
    <xf numFmtId="4" fontId="109" fillId="80" borderId="126" applyNumberFormat="0" applyProtection="0">
      <alignment vertical="center"/>
    </xf>
    <xf numFmtId="4" fontId="47" fillId="81" borderId="90" applyNumberFormat="0" applyProtection="0">
      <alignment horizontal="left" vertical="center" indent="1"/>
    </xf>
    <xf numFmtId="4" fontId="129" fillId="81" borderId="86" applyNumberFormat="0" applyProtection="0">
      <alignment horizontal="left" vertical="center" indent="1"/>
    </xf>
    <xf numFmtId="4" fontId="129" fillId="90" borderId="85" applyNumberFormat="0" applyProtection="0">
      <alignment horizontal="right" vertical="center"/>
    </xf>
    <xf numFmtId="0" fontId="47" fillId="81" borderId="80" applyNumberFormat="0" applyProtection="0">
      <alignment horizontal="left" vertical="top" indent="1"/>
    </xf>
    <xf numFmtId="4" fontId="129" fillId="82" borderId="118" applyNumberFormat="0" applyProtection="0">
      <alignment horizontal="right" vertical="center"/>
    </xf>
    <xf numFmtId="4" fontId="111" fillId="109" borderId="88" applyNumberFormat="0" applyProtection="0">
      <alignment horizontal="left" vertical="center" indent="1"/>
    </xf>
    <xf numFmtId="4" fontId="47" fillId="84" borderId="80" applyNumberFormat="0" applyProtection="0">
      <alignment horizontal="right" vertical="center"/>
    </xf>
    <xf numFmtId="0" fontId="12" fillId="94" borderId="80" applyNumberFormat="0" applyProtection="0">
      <alignment horizontal="left" vertical="top" indent="1"/>
    </xf>
    <xf numFmtId="0" fontId="12" fillId="92" borderId="80" applyNumberFormat="0" applyProtection="0">
      <alignment horizontal="left" vertical="center" indent="1"/>
    </xf>
    <xf numFmtId="4" fontId="138" fillId="24" borderId="95" applyNumberFormat="0" applyProtection="0">
      <alignment horizontal="right" vertical="center"/>
    </xf>
    <xf numFmtId="4" fontId="45" fillId="142" borderId="113" applyNumberFormat="0" applyProtection="0">
      <alignment horizontal="right" vertical="center"/>
    </xf>
    <xf numFmtId="4" fontId="44" fillId="80" borderId="90" applyNumberFormat="0" applyProtection="0">
      <alignment horizontal="left" vertical="center" indent="1"/>
    </xf>
    <xf numFmtId="4" fontId="47" fillId="90" borderId="90" applyNumberFormat="0" applyProtection="0">
      <alignment horizontal="right" vertical="center"/>
    </xf>
    <xf numFmtId="4" fontId="110" fillId="92" borderId="90" applyNumberFormat="0" applyProtection="0">
      <alignment horizontal="right" vertical="center"/>
    </xf>
    <xf numFmtId="4" fontId="47" fillId="85" borderId="80" applyNumberFormat="0" applyProtection="0">
      <alignment horizontal="right" vertical="center"/>
    </xf>
    <xf numFmtId="0" fontId="12" fillId="93" borderId="80" applyNumberFormat="0" applyProtection="0">
      <alignment horizontal="left" vertical="center" indent="1"/>
    </xf>
    <xf numFmtId="4" fontId="45" fillId="146" borderId="80" applyNumberFormat="0" applyProtection="0">
      <alignment horizontal="right" vertical="center"/>
    </xf>
    <xf numFmtId="0" fontId="136" fillId="123" borderId="85" applyNumberFormat="0" applyAlignment="0" applyProtection="0"/>
    <xf numFmtId="0" fontId="12" fillId="81" borderId="80" applyNumberFormat="0" applyProtection="0">
      <alignment horizontal="left" vertical="top" indent="1"/>
    </xf>
    <xf numFmtId="0" fontId="12" fillId="93" borderId="80" applyNumberFormat="0" applyProtection="0">
      <alignment horizontal="left" vertical="top" indent="1"/>
    </xf>
    <xf numFmtId="4" fontId="47" fillId="85" borderId="103" applyNumberFormat="0" applyProtection="0">
      <alignment horizontal="right" vertical="center"/>
    </xf>
    <xf numFmtId="0" fontId="129" fillId="127" borderId="95" applyNumberFormat="0" applyProtection="0">
      <alignment horizontal="left" vertical="center" indent="1"/>
    </xf>
    <xf numFmtId="0" fontId="108" fillId="0" borderId="84" applyNumberFormat="0" applyFill="0" applyAlignment="0" applyProtection="0"/>
    <xf numFmtId="4" fontId="45" fillId="144" borderId="90" applyNumberFormat="0" applyProtection="0">
      <alignment horizontal="right" vertical="center"/>
    </xf>
    <xf numFmtId="4" fontId="47" fillId="83" borderId="103" applyNumberFormat="0" applyProtection="0">
      <alignment horizontal="right" vertical="center"/>
    </xf>
    <xf numFmtId="4" fontId="109" fillId="80" borderId="90" applyNumberFormat="0" applyProtection="0">
      <alignment vertical="center"/>
    </xf>
    <xf numFmtId="4" fontId="47" fillId="92" borderId="80" applyNumberFormat="0" applyProtection="0">
      <alignment horizontal="right" vertical="center"/>
    </xf>
    <xf numFmtId="4" fontId="47" fillId="88" borderId="80" applyNumberFormat="0" applyProtection="0">
      <alignment horizontal="right" vertical="center"/>
    </xf>
    <xf numFmtId="0" fontId="129" fillId="99" borderId="85" applyNumberFormat="0" applyProtection="0">
      <alignment horizontal="left" vertical="center" indent="1"/>
    </xf>
    <xf numFmtId="0" fontId="12" fillId="93" borderId="90" applyNumberFormat="0" applyProtection="0">
      <alignment horizontal="left" vertical="center" indent="1"/>
    </xf>
    <xf numFmtId="0" fontId="47" fillId="81" borderId="139" applyNumberFormat="0" applyProtection="0">
      <alignment horizontal="left" vertical="top" indent="1"/>
    </xf>
    <xf numFmtId="4" fontId="129" fillId="80" borderId="75" applyNumberFormat="0" applyProtection="0">
      <alignment vertical="center"/>
    </xf>
    <xf numFmtId="4" fontId="138" fillId="32" borderId="75" applyNumberFormat="0" applyProtection="0">
      <alignment vertical="center"/>
    </xf>
    <xf numFmtId="4" fontId="129" fillId="32" borderId="75" applyNumberFormat="0" applyProtection="0">
      <alignment horizontal="left" vertical="center" indent="1"/>
    </xf>
    <xf numFmtId="188" fontId="132" fillId="80" borderId="70" applyNumberFormat="0" applyProtection="0">
      <alignment horizontal="left" vertical="top" indent="1"/>
    </xf>
    <xf numFmtId="4" fontId="129" fillId="111" borderId="75" applyNumberFormat="0" applyProtection="0">
      <alignment horizontal="left" vertical="center" indent="1"/>
    </xf>
    <xf numFmtId="4" fontId="129" fillId="82" borderId="75" applyNumberFormat="0" applyProtection="0">
      <alignment horizontal="right" vertical="center"/>
    </xf>
    <xf numFmtId="4" fontId="129" fillId="126" borderId="75" applyNumberFormat="0" applyProtection="0">
      <alignment horizontal="right" vertical="center"/>
    </xf>
    <xf numFmtId="4" fontId="129" fillId="84" borderId="76" applyNumberFormat="0" applyProtection="0">
      <alignment horizontal="right" vertical="center"/>
    </xf>
    <xf numFmtId="4" fontId="129" fillId="85" borderId="75" applyNumberFormat="0" applyProtection="0">
      <alignment horizontal="right" vertical="center"/>
    </xf>
    <xf numFmtId="4" fontId="129" fillId="86" borderId="75" applyNumberFormat="0" applyProtection="0">
      <alignment horizontal="right" vertical="center"/>
    </xf>
    <xf numFmtId="4" fontId="129" fillId="87" borderId="75" applyNumberFormat="0" applyProtection="0">
      <alignment horizontal="right" vertical="center"/>
    </xf>
    <xf numFmtId="4" fontId="129" fillId="88" borderId="75" applyNumberFormat="0" applyProtection="0">
      <alignment horizontal="right" vertical="center"/>
    </xf>
    <xf numFmtId="4" fontId="129" fillId="89" borderId="75" applyNumberFormat="0" applyProtection="0">
      <alignment horizontal="right" vertical="center"/>
    </xf>
    <xf numFmtId="4" fontId="129" fillId="90" borderId="75" applyNumberFormat="0" applyProtection="0">
      <alignment horizontal="right" vertical="center"/>
    </xf>
    <xf numFmtId="4" fontId="129" fillId="91" borderId="76" applyNumberFormat="0" applyProtection="0">
      <alignment horizontal="left" vertical="center" indent="1"/>
    </xf>
    <xf numFmtId="4" fontId="12" fillId="93" borderId="76" applyNumberFormat="0" applyProtection="0">
      <alignment horizontal="left" vertical="center" indent="1"/>
    </xf>
    <xf numFmtId="4" fontId="12" fillId="93" borderId="76" applyNumberFormat="0" applyProtection="0">
      <alignment horizontal="left" vertical="center" indent="1"/>
    </xf>
    <xf numFmtId="4" fontId="129" fillId="81" borderId="75" applyNumberFormat="0" applyProtection="0">
      <alignment horizontal="right" vertical="center"/>
    </xf>
    <xf numFmtId="4" fontId="129" fillId="92" borderId="76" applyNumberFormat="0" applyProtection="0">
      <alignment horizontal="left" vertical="center" indent="1"/>
    </xf>
    <xf numFmtId="4" fontId="129" fillId="81" borderId="76" applyNumberFormat="0" applyProtection="0">
      <alignment horizontal="left" vertical="center" indent="1"/>
    </xf>
    <xf numFmtId="188" fontId="129" fillId="99" borderId="75" applyNumberFormat="0" applyProtection="0">
      <alignment horizontal="left" vertical="center" indent="1"/>
    </xf>
    <xf numFmtId="188" fontId="12" fillId="93" borderId="70" applyNumberFormat="0" applyProtection="0">
      <alignment horizontal="left" vertical="center" indent="1"/>
    </xf>
    <xf numFmtId="188" fontId="129" fillId="93" borderId="70" applyNumberFormat="0" applyProtection="0">
      <alignment horizontal="left" vertical="top" indent="1"/>
    </xf>
    <xf numFmtId="188" fontId="12" fillId="93" borderId="70" applyNumberFormat="0" applyProtection="0">
      <alignment horizontal="left" vertical="top" indent="1"/>
    </xf>
    <xf numFmtId="188" fontId="129" fillId="93" borderId="70" applyNumberFormat="0" applyProtection="0">
      <alignment horizontal="left" vertical="top" indent="1"/>
    </xf>
    <xf numFmtId="188" fontId="129" fillId="93" borderId="70" applyNumberFormat="0" applyProtection="0">
      <alignment horizontal="left" vertical="top" indent="1"/>
    </xf>
    <xf numFmtId="188" fontId="129" fillId="93" borderId="70" applyNumberFormat="0" applyProtection="0">
      <alignment horizontal="left" vertical="top" indent="1"/>
    </xf>
    <xf numFmtId="188" fontId="129" fillId="93" borderId="70" applyNumberFormat="0" applyProtection="0">
      <alignment horizontal="left" vertical="top" indent="1"/>
    </xf>
    <xf numFmtId="188" fontId="129" fillId="93" borderId="70" applyNumberFormat="0" applyProtection="0">
      <alignment horizontal="left" vertical="top" indent="1"/>
    </xf>
    <xf numFmtId="188" fontId="129" fillId="93" borderId="70" applyNumberFormat="0" applyProtection="0">
      <alignment horizontal="left" vertical="top" indent="1"/>
    </xf>
    <xf numFmtId="188" fontId="129" fillId="93" borderId="70" applyNumberFormat="0" applyProtection="0">
      <alignment horizontal="left" vertical="top" indent="1"/>
    </xf>
    <xf numFmtId="188" fontId="129" fillId="93" borderId="70" applyNumberFormat="0" applyProtection="0">
      <alignment horizontal="left" vertical="top" indent="1"/>
    </xf>
    <xf numFmtId="188" fontId="129" fillId="127" borderId="75" applyNumberFormat="0" applyProtection="0">
      <alignment horizontal="left" vertical="center" indent="1"/>
    </xf>
    <xf numFmtId="188" fontId="12" fillId="81" borderId="70" applyNumberFormat="0" applyProtection="0">
      <alignment horizontal="left" vertical="center" indent="1"/>
    </xf>
    <xf numFmtId="188" fontId="129" fillId="81" borderId="70" applyNumberFormat="0" applyProtection="0">
      <alignment horizontal="left" vertical="top" indent="1"/>
    </xf>
    <xf numFmtId="188" fontId="12" fillId="81" borderId="70" applyNumberFormat="0" applyProtection="0">
      <alignment horizontal="left" vertical="top" indent="1"/>
    </xf>
    <xf numFmtId="188" fontId="129" fillId="81" borderId="70" applyNumberFormat="0" applyProtection="0">
      <alignment horizontal="left" vertical="top" indent="1"/>
    </xf>
    <xf numFmtId="188" fontId="129" fillId="81" borderId="70" applyNumberFormat="0" applyProtection="0">
      <alignment horizontal="left" vertical="top" indent="1"/>
    </xf>
    <xf numFmtId="188" fontId="129" fillId="81" borderId="70" applyNumberFormat="0" applyProtection="0">
      <alignment horizontal="left" vertical="top" indent="1"/>
    </xf>
    <xf numFmtId="188" fontId="129" fillId="81" borderId="70" applyNumberFormat="0" applyProtection="0">
      <alignment horizontal="left" vertical="top" indent="1"/>
    </xf>
    <xf numFmtId="188" fontId="129" fillId="81" borderId="70" applyNumberFormat="0" applyProtection="0">
      <alignment horizontal="left" vertical="top" indent="1"/>
    </xf>
    <xf numFmtId="188" fontId="129" fillId="81" borderId="70" applyNumberFormat="0" applyProtection="0">
      <alignment horizontal="left" vertical="top" indent="1"/>
    </xf>
    <xf numFmtId="188" fontId="129" fillId="81" borderId="70" applyNumberFormat="0" applyProtection="0">
      <alignment horizontal="left" vertical="top" indent="1"/>
    </xf>
    <xf numFmtId="188" fontId="129" fillId="81" borderId="70" applyNumberFormat="0" applyProtection="0">
      <alignment horizontal="left" vertical="top" indent="1"/>
    </xf>
    <xf numFmtId="188" fontId="129" fillId="94" borderId="75" applyNumberFormat="0" applyProtection="0">
      <alignment horizontal="left" vertical="center" indent="1"/>
    </xf>
    <xf numFmtId="188" fontId="12" fillId="94" borderId="70" applyNumberFormat="0" applyProtection="0">
      <alignment horizontal="left" vertical="center" indent="1"/>
    </xf>
    <xf numFmtId="188" fontId="129" fillId="94" borderId="70" applyNumberFormat="0" applyProtection="0">
      <alignment horizontal="left" vertical="top" indent="1"/>
    </xf>
    <xf numFmtId="188" fontId="12" fillId="94" borderId="70" applyNumberFormat="0" applyProtection="0">
      <alignment horizontal="left" vertical="top" indent="1"/>
    </xf>
    <xf numFmtId="188" fontId="129" fillId="94" borderId="70" applyNumberFormat="0" applyProtection="0">
      <alignment horizontal="left" vertical="top" indent="1"/>
    </xf>
    <xf numFmtId="188" fontId="129" fillId="94" borderId="70" applyNumberFormat="0" applyProtection="0">
      <alignment horizontal="left" vertical="top" indent="1"/>
    </xf>
    <xf numFmtId="188" fontId="129" fillId="94" borderId="70" applyNumberFormat="0" applyProtection="0">
      <alignment horizontal="left" vertical="top" indent="1"/>
    </xf>
    <xf numFmtId="188" fontId="129" fillId="94" borderId="70" applyNumberFormat="0" applyProtection="0">
      <alignment horizontal="left" vertical="top" indent="1"/>
    </xf>
    <xf numFmtId="188" fontId="129" fillId="94" borderId="70" applyNumberFormat="0" applyProtection="0">
      <alignment horizontal="left" vertical="top" indent="1"/>
    </xf>
    <xf numFmtId="188" fontId="129" fillId="94" borderId="70" applyNumberFormat="0" applyProtection="0">
      <alignment horizontal="left" vertical="top" indent="1"/>
    </xf>
    <xf numFmtId="188" fontId="129" fillId="94" borderId="70" applyNumberFormat="0" applyProtection="0">
      <alignment horizontal="left" vertical="top" indent="1"/>
    </xf>
    <xf numFmtId="188" fontId="129" fillId="94" borderId="70" applyNumberFormat="0" applyProtection="0">
      <alignment horizontal="left" vertical="top" indent="1"/>
    </xf>
    <xf numFmtId="188" fontId="129" fillId="92" borderId="75" applyNumberFormat="0" applyProtection="0">
      <alignment horizontal="left" vertical="center" indent="1"/>
    </xf>
    <xf numFmtId="188" fontId="12" fillId="92" borderId="70" applyNumberFormat="0" applyProtection="0">
      <alignment horizontal="left" vertical="center" indent="1"/>
    </xf>
    <xf numFmtId="188" fontId="129" fillId="92" borderId="70" applyNumberFormat="0" applyProtection="0">
      <alignment horizontal="left" vertical="top" indent="1"/>
    </xf>
    <xf numFmtId="188" fontId="12" fillId="92" borderId="70" applyNumberFormat="0" applyProtection="0">
      <alignment horizontal="left" vertical="top" indent="1"/>
    </xf>
    <xf numFmtId="188" fontId="129" fillId="92" borderId="70" applyNumberFormat="0" applyProtection="0">
      <alignment horizontal="left" vertical="top" indent="1"/>
    </xf>
    <xf numFmtId="188" fontId="129" fillId="92" borderId="70" applyNumberFormat="0" applyProtection="0">
      <alignment horizontal="left" vertical="top" indent="1"/>
    </xf>
    <xf numFmtId="188" fontId="129" fillId="92" borderId="70" applyNumberFormat="0" applyProtection="0">
      <alignment horizontal="left" vertical="top" indent="1"/>
    </xf>
    <xf numFmtId="188" fontId="129" fillId="92" borderId="70" applyNumberFormat="0" applyProtection="0">
      <alignment horizontal="left" vertical="top" indent="1"/>
    </xf>
    <xf numFmtId="188" fontId="129" fillId="92" borderId="70" applyNumberFormat="0" applyProtection="0">
      <alignment horizontal="left" vertical="top" indent="1"/>
    </xf>
    <xf numFmtId="188" fontId="129" fillId="92" borderId="70" applyNumberFormat="0" applyProtection="0">
      <alignment horizontal="left" vertical="top" indent="1"/>
    </xf>
    <xf numFmtId="188" fontId="129" fillId="92" borderId="70" applyNumberFormat="0" applyProtection="0">
      <alignment horizontal="left" vertical="top" indent="1"/>
    </xf>
    <xf numFmtId="188" fontId="129" fillId="92" borderId="70" applyNumberFormat="0" applyProtection="0">
      <alignment horizontal="left" vertical="top" indent="1"/>
    </xf>
    <xf numFmtId="4" fontId="129" fillId="111" borderId="85" applyNumberFormat="0" applyProtection="0">
      <alignment horizontal="left" vertical="center" indent="1"/>
    </xf>
    <xf numFmtId="188" fontId="49" fillId="93" borderId="77" applyBorder="0"/>
    <xf numFmtId="4" fontId="131" fillId="96" borderId="70" applyNumberFormat="0" applyProtection="0">
      <alignment vertical="center"/>
    </xf>
    <xf numFmtId="4" fontId="131" fillId="99" borderId="70" applyNumberFormat="0" applyProtection="0">
      <alignment horizontal="left" vertical="center" indent="1"/>
    </xf>
    <xf numFmtId="188" fontId="131" fillId="96" borderId="70" applyNumberFormat="0" applyProtection="0">
      <alignment horizontal="left" vertical="top" indent="1"/>
    </xf>
    <xf numFmtId="4" fontId="129" fillId="0" borderId="75" applyNumberFormat="0" applyProtection="0">
      <alignment horizontal="right" vertical="center"/>
    </xf>
    <xf numFmtId="4" fontId="138" fillId="24" borderId="75" applyNumberFormat="0" applyProtection="0">
      <alignment horizontal="right" vertical="center"/>
    </xf>
    <xf numFmtId="4" fontId="129" fillId="111" borderId="75" applyNumberFormat="0" applyProtection="0">
      <alignment horizontal="left" vertical="center" indent="1"/>
    </xf>
    <xf numFmtId="188" fontId="131" fillId="81" borderId="70" applyNumberFormat="0" applyProtection="0">
      <alignment horizontal="left" vertical="top" indent="1"/>
    </xf>
    <xf numFmtId="4" fontId="133" fillId="97" borderId="76" applyNumberFormat="0" applyProtection="0">
      <alignment horizontal="left" vertical="center" indent="1"/>
    </xf>
    <xf numFmtId="4" fontId="134" fillId="95" borderId="95" applyNumberFormat="0" applyProtection="0">
      <alignment horizontal="right" vertical="center"/>
    </xf>
    <xf numFmtId="4" fontId="134" fillId="95" borderId="75" applyNumberFormat="0" applyProtection="0">
      <alignment horizontal="right" vertical="center"/>
    </xf>
    <xf numFmtId="188" fontId="108" fillId="0" borderId="74" applyNumberFormat="0" applyFill="0" applyAlignment="0" applyProtection="0"/>
    <xf numFmtId="188" fontId="108" fillId="0" borderId="74" applyNumberFormat="0" applyFill="0" applyAlignment="0" applyProtection="0"/>
    <xf numFmtId="4" fontId="47" fillId="90" borderId="113" applyNumberFormat="0" applyProtection="0">
      <alignment horizontal="right" vertical="center"/>
    </xf>
    <xf numFmtId="4" fontId="12" fillId="93" borderId="86" applyNumberFormat="0" applyProtection="0">
      <alignment horizontal="left" vertical="center" indent="1"/>
    </xf>
    <xf numFmtId="4" fontId="47" fillId="96" borderId="80" applyNumberFormat="0" applyProtection="0">
      <alignment vertical="center"/>
    </xf>
    <xf numFmtId="0" fontId="12" fillId="92" borderId="80" applyNumberFormat="0" applyProtection="0">
      <alignment horizontal="left" vertical="top" indent="1"/>
    </xf>
    <xf numFmtId="4" fontId="129" fillId="88" borderId="95" applyNumberFormat="0" applyProtection="0">
      <alignment horizontal="right" vertical="center"/>
    </xf>
    <xf numFmtId="4" fontId="129" fillId="86" borderId="85" applyNumberFormat="0" applyProtection="0">
      <alignment horizontal="right" vertical="center"/>
    </xf>
    <xf numFmtId="4" fontId="45" fillId="98" borderId="80" applyNumberFormat="0" applyProtection="0">
      <alignment horizontal="right" vertical="center"/>
    </xf>
    <xf numFmtId="4" fontId="153" fillId="148" borderId="80" applyNumberFormat="0" applyProtection="0">
      <alignment horizontal="right" vertical="center"/>
    </xf>
    <xf numFmtId="4" fontId="46" fillId="32" borderId="80" applyNumberFormat="0" applyProtection="0">
      <alignment vertical="center"/>
    </xf>
    <xf numFmtId="4" fontId="133" fillId="97" borderId="96" applyNumberFormat="0" applyProtection="0">
      <alignment horizontal="left" vertical="center" indent="1"/>
    </xf>
    <xf numFmtId="4" fontId="45" fillId="98" borderId="80" applyNumberFormat="0" applyProtection="0">
      <alignment horizontal="right" vertical="center"/>
    </xf>
    <xf numFmtId="4" fontId="45" fillId="148" borderId="90" applyNumberFormat="0" applyProtection="0">
      <alignment vertical="center"/>
    </xf>
    <xf numFmtId="0" fontId="44" fillId="80" borderId="80" applyNumberFormat="0" applyProtection="0">
      <alignment horizontal="left" vertical="top" indent="1"/>
    </xf>
    <xf numFmtId="4" fontId="129" fillId="90" borderId="131" applyNumberFormat="0" applyProtection="0">
      <alignment horizontal="right" vertical="center"/>
    </xf>
    <xf numFmtId="4" fontId="47" fillId="84" borderId="103" applyNumberFormat="0" applyProtection="0">
      <alignment horizontal="right" vertical="center"/>
    </xf>
    <xf numFmtId="4" fontId="47" fillId="96" borderId="80" applyNumberFormat="0" applyProtection="0">
      <alignment horizontal="left" vertical="center" indent="1"/>
    </xf>
    <xf numFmtId="4" fontId="45" fillId="145" borderId="90" applyNumberFormat="0" applyProtection="0">
      <alignment horizontal="right" vertical="center"/>
    </xf>
    <xf numFmtId="4" fontId="47" fillId="83" borderId="80" applyNumberFormat="0" applyProtection="0">
      <alignment horizontal="right" vertical="center"/>
    </xf>
    <xf numFmtId="0" fontId="44" fillId="80" borderId="80" applyNumberFormat="0" applyProtection="0">
      <alignment horizontal="left" vertical="top" indent="1"/>
    </xf>
    <xf numFmtId="4" fontId="46" fillId="32" borderId="90" applyNumberFormat="0" applyProtection="0">
      <alignment vertical="center"/>
    </xf>
    <xf numFmtId="4" fontId="47" fillId="92" borderId="80" applyNumberFormat="0" applyProtection="0">
      <alignment horizontal="right" vertical="center"/>
    </xf>
    <xf numFmtId="4" fontId="44" fillId="80" borderId="80" applyNumberFormat="0" applyProtection="0">
      <alignment horizontal="left" vertical="center" indent="1"/>
    </xf>
    <xf numFmtId="4" fontId="47" fillId="87" borderId="80" applyNumberFormat="0" applyProtection="0">
      <alignment horizontal="right" vertical="center"/>
    </xf>
    <xf numFmtId="4" fontId="129" fillId="84" borderId="86" applyNumberFormat="0" applyProtection="0">
      <alignment horizontal="right" vertical="center"/>
    </xf>
    <xf numFmtId="4" fontId="47" fillId="86" borderId="80" applyNumberFormat="0" applyProtection="0">
      <alignment horizontal="right" vertical="center"/>
    </xf>
    <xf numFmtId="4" fontId="129" fillId="86" borderId="108" applyNumberFormat="0" applyProtection="0">
      <alignment horizontal="right" vertical="center"/>
    </xf>
    <xf numFmtId="4" fontId="129" fillId="92" borderId="96" applyNumberFormat="0" applyProtection="0">
      <alignment horizontal="left" vertical="center" indent="1"/>
    </xf>
    <xf numFmtId="4" fontId="110" fillId="92" borderId="80" applyNumberFormat="0" applyProtection="0">
      <alignment horizontal="right" vertical="center"/>
    </xf>
    <xf numFmtId="4" fontId="129" fillId="0" borderId="108" applyNumberFormat="0" applyProtection="0">
      <alignment horizontal="right" vertical="center"/>
    </xf>
    <xf numFmtId="4" fontId="129" fillId="84" borderId="86" applyNumberFormat="0" applyProtection="0">
      <alignment horizontal="right" vertical="center"/>
    </xf>
    <xf numFmtId="4" fontId="45" fillId="108" borderId="80" applyNumberFormat="0" applyProtection="0">
      <alignment horizontal="right" vertical="center"/>
    </xf>
    <xf numFmtId="0" fontId="12" fillId="81" borderId="80" applyNumberFormat="0" applyProtection="0">
      <alignment horizontal="left" vertical="top" indent="1"/>
    </xf>
    <xf numFmtId="0" fontId="49" fillId="93" borderId="87" applyBorder="0"/>
    <xf numFmtId="0" fontId="108" fillId="0" borderId="84" applyNumberFormat="0" applyFill="0" applyAlignment="0" applyProtection="0"/>
    <xf numFmtId="165" fontId="8" fillId="0" borderId="0" applyFont="0" applyFill="0" applyBorder="0" applyAlignment="0" applyProtection="0"/>
    <xf numFmtId="4" fontId="133" fillId="97" borderId="86" applyNumberFormat="0" applyProtection="0">
      <alignment horizontal="left" vertical="center" indent="1"/>
    </xf>
    <xf numFmtId="0" fontId="49" fillId="93" borderId="97" applyBorder="0"/>
    <xf numFmtId="4" fontId="129" fillId="32" borderId="131" applyNumberFormat="0" applyProtection="0">
      <alignment horizontal="left" vertical="center" indent="1"/>
    </xf>
    <xf numFmtId="4" fontId="47" fillId="96" borderId="80" applyNumberFormat="0" applyProtection="0">
      <alignment horizontal="left" vertical="center" indent="1"/>
    </xf>
    <xf numFmtId="0" fontId="12" fillId="94" borderId="80" applyNumberFormat="0" applyProtection="0">
      <alignment horizontal="left" vertical="top" indent="1"/>
    </xf>
    <xf numFmtId="4" fontId="47" fillId="81" borderId="80" applyNumberFormat="0" applyProtection="0">
      <alignment horizontal="left" vertical="center" indent="1"/>
    </xf>
    <xf numFmtId="4" fontId="134" fillId="95" borderId="85" applyNumberFormat="0" applyProtection="0">
      <alignment horizontal="right" vertical="center"/>
    </xf>
    <xf numFmtId="4" fontId="129" fillId="81" borderId="85" applyNumberFormat="0" applyProtection="0">
      <alignment horizontal="right" vertical="center"/>
    </xf>
    <xf numFmtId="4" fontId="129" fillId="111" borderId="85" applyNumberFormat="0" applyProtection="0">
      <alignment horizontal="left" vertical="center" indent="1"/>
    </xf>
    <xf numFmtId="0" fontId="12" fillId="92" borderId="80" applyNumberFormat="0" applyProtection="0">
      <alignment horizontal="left" vertical="center" indent="1"/>
    </xf>
    <xf numFmtId="4" fontId="47" fillId="85" borderId="80" applyNumberFormat="0" applyProtection="0">
      <alignment horizontal="right" vertical="center"/>
    </xf>
    <xf numFmtId="4" fontId="44" fillId="80" borderId="90" applyNumberFormat="0" applyProtection="0">
      <alignment horizontal="left" vertical="center" indent="1"/>
    </xf>
    <xf numFmtId="4" fontId="129" fillId="86" borderId="85" applyNumberFormat="0" applyProtection="0">
      <alignment horizontal="right" vertical="center"/>
    </xf>
    <xf numFmtId="4" fontId="131" fillId="96" borderId="90" applyNumberFormat="0" applyProtection="0">
      <alignment vertical="center"/>
    </xf>
    <xf numFmtId="0" fontId="12" fillId="81" borderId="80" applyNumberFormat="0" applyProtection="0">
      <alignment horizontal="left" vertical="center" indent="1"/>
    </xf>
    <xf numFmtId="4" fontId="109" fillId="80" borderId="80" applyNumberFormat="0" applyProtection="0">
      <alignment vertical="center"/>
    </xf>
    <xf numFmtId="4" fontId="45" fillId="32" borderId="126" applyNumberFormat="0" applyProtection="0">
      <alignment horizontal="left" vertical="center" indent="1"/>
    </xf>
    <xf numFmtId="4" fontId="129" fillId="0" borderId="85" applyNumberFormat="0" applyProtection="0">
      <alignment horizontal="right" vertical="center"/>
    </xf>
    <xf numFmtId="4" fontId="129" fillId="86" borderId="85" applyNumberFormat="0" applyProtection="0">
      <alignment horizontal="right" vertical="center"/>
    </xf>
    <xf numFmtId="4" fontId="129" fillId="111" borderId="85" applyNumberFormat="0" applyProtection="0">
      <alignment horizontal="left" vertical="center" indent="1"/>
    </xf>
    <xf numFmtId="4" fontId="47" fillId="86" borderId="80" applyNumberFormat="0" applyProtection="0">
      <alignment horizontal="right" vertical="center"/>
    </xf>
    <xf numFmtId="4" fontId="47" fillId="87" borderId="90" applyNumberFormat="0" applyProtection="0">
      <alignment horizontal="right" vertical="center"/>
    </xf>
    <xf numFmtId="0" fontId="12" fillId="93" borderId="80" applyNumberFormat="0" applyProtection="0">
      <alignment horizontal="left" vertical="center" indent="1"/>
    </xf>
    <xf numFmtId="0" fontId="124" fillId="76" borderId="81" applyNumberFormat="0" applyAlignment="0" applyProtection="0"/>
    <xf numFmtId="4" fontId="46" fillId="32" borderId="80" applyNumberFormat="0" applyProtection="0">
      <alignment vertical="center"/>
    </xf>
    <xf numFmtId="4" fontId="129" fillId="111" borderId="108" applyNumberFormat="0" applyProtection="0">
      <alignment horizontal="left" vertical="center" indent="1"/>
    </xf>
    <xf numFmtId="4" fontId="129" fillId="80" borderId="131" applyNumberFormat="0" applyProtection="0">
      <alignment vertical="center"/>
    </xf>
    <xf numFmtId="0" fontId="12" fillId="94" borderId="80" applyNumberFormat="0" applyProtection="0">
      <alignment horizontal="left" vertical="top" indent="1"/>
    </xf>
    <xf numFmtId="4" fontId="46" fillId="32" borderId="80" applyNumberFormat="0" applyProtection="0">
      <alignment vertical="center"/>
    </xf>
    <xf numFmtId="0" fontId="12" fillId="93" borderId="90" applyNumberFormat="0" applyProtection="0">
      <alignment horizontal="left" vertical="top" indent="1"/>
    </xf>
    <xf numFmtId="0" fontId="136" fillId="123" borderId="95" applyNumberFormat="0" applyAlignment="0" applyProtection="0"/>
    <xf numFmtId="4" fontId="47" fillId="83" borderId="80" applyNumberFormat="0" applyProtection="0">
      <alignment horizontal="right" vertical="center"/>
    </xf>
    <xf numFmtId="4" fontId="45" fillId="145" borderId="80" applyNumberFormat="0" applyProtection="0">
      <alignment horizontal="right" vertical="center"/>
    </xf>
    <xf numFmtId="4" fontId="133" fillId="97" borderId="96" applyNumberFormat="0" applyProtection="0">
      <alignment horizontal="left" vertical="center" indent="1"/>
    </xf>
    <xf numFmtId="4" fontId="47" fillId="87" borderId="80" applyNumberFormat="0" applyProtection="0">
      <alignment horizontal="right" vertical="center"/>
    </xf>
    <xf numFmtId="4" fontId="45" fillId="110" borderId="80" applyNumberFormat="0" applyProtection="0">
      <alignment horizontal="right" vertical="center"/>
    </xf>
    <xf numFmtId="4" fontId="47" fillId="96" borderId="80" applyNumberFormat="0" applyProtection="0">
      <alignment vertical="center"/>
    </xf>
    <xf numFmtId="4" fontId="47" fillId="90" borderId="90" applyNumberFormat="0" applyProtection="0">
      <alignment horizontal="right" vertical="center"/>
    </xf>
    <xf numFmtId="0" fontId="12" fillId="94" borderId="80" applyNumberFormat="0" applyProtection="0">
      <alignment horizontal="left" vertical="top" indent="1"/>
    </xf>
    <xf numFmtId="4" fontId="129" fillId="85" borderId="85" applyNumberFormat="0" applyProtection="0">
      <alignment horizontal="right" vertical="center"/>
    </xf>
    <xf numFmtId="4" fontId="47" fillId="96" borderId="80" applyNumberFormat="0" applyProtection="0">
      <alignment horizontal="left" vertical="center" indent="1"/>
    </xf>
    <xf numFmtId="4" fontId="47" fillId="84" borderId="139" applyNumberFormat="0" applyProtection="0">
      <alignment horizontal="right" vertical="center"/>
    </xf>
    <xf numFmtId="4" fontId="47" fillId="84" borderId="90" applyNumberFormat="0" applyProtection="0">
      <alignment horizontal="right" vertical="center"/>
    </xf>
    <xf numFmtId="0" fontId="12" fillId="92" borderId="80" applyNumberFormat="0" applyProtection="0">
      <alignment horizontal="left" vertical="top" indent="1"/>
    </xf>
    <xf numFmtId="4" fontId="129" fillId="81" borderId="96" applyNumberFormat="0" applyProtection="0">
      <alignment horizontal="left" vertical="center" indent="1"/>
    </xf>
    <xf numFmtId="4" fontId="129" fillId="88" borderId="118" applyNumberFormat="0" applyProtection="0">
      <alignment horizontal="right" vertical="center"/>
    </xf>
    <xf numFmtId="4" fontId="45" fillId="143" borderId="80" applyNumberFormat="0" applyProtection="0">
      <alignment horizontal="right" vertical="center"/>
    </xf>
    <xf numFmtId="0" fontId="12" fillId="81" borderId="90" applyNumberFormat="0" applyProtection="0">
      <alignment horizontal="left" vertical="center" indent="1"/>
    </xf>
    <xf numFmtId="0" fontId="108" fillId="0" borderId="89" applyNumberFormat="0" applyFill="0" applyAlignment="0" applyProtection="0"/>
    <xf numFmtId="4" fontId="45" fillId="28" borderId="90" applyNumberFormat="0" applyProtection="0">
      <alignment horizontal="right" vertical="center"/>
    </xf>
    <xf numFmtId="4" fontId="111" fillId="109" borderId="111" applyNumberFormat="0" applyProtection="0">
      <alignment horizontal="left" vertical="center" indent="1"/>
    </xf>
    <xf numFmtId="4" fontId="129" fillId="81" borderId="108" applyNumberFormat="0" applyProtection="0">
      <alignment horizontal="right" vertical="center"/>
    </xf>
    <xf numFmtId="0" fontId="12" fillId="94" borderId="90" applyNumberFormat="0" applyProtection="0">
      <alignment horizontal="left" vertical="center" indent="1"/>
    </xf>
    <xf numFmtId="4" fontId="47" fillId="90" borderId="103" applyNumberFormat="0" applyProtection="0">
      <alignment horizontal="right" vertical="center"/>
    </xf>
    <xf numFmtId="4" fontId="47" fillId="85" borderId="80" applyNumberFormat="0" applyProtection="0">
      <alignment horizontal="right" vertical="center"/>
    </xf>
    <xf numFmtId="4" fontId="47" fillId="90" borderId="80" applyNumberFormat="0" applyProtection="0">
      <alignment horizontal="right" vertical="center"/>
    </xf>
    <xf numFmtId="4" fontId="47" fillId="90" borderId="80" applyNumberFormat="0" applyProtection="0">
      <alignment horizontal="right" vertical="center"/>
    </xf>
    <xf numFmtId="4" fontId="45" fillId="32" borderId="80" applyNumberFormat="0" applyProtection="0">
      <alignment horizontal="left" vertical="center" indent="1"/>
    </xf>
    <xf numFmtId="4" fontId="46" fillId="32" borderId="90" applyNumberFormat="0" applyProtection="0">
      <alignment vertical="center"/>
    </xf>
    <xf numFmtId="0" fontId="129" fillId="92" borderId="80" applyNumberFormat="0" applyProtection="0">
      <alignment horizontal="left" vertical="top" indent="1"/>
    </xf>
    <xf numFmtId="4" fontId="45" fillId="28" borderId="80" applyNumberFormat="0" applyProtection="0">
      <alignment horizontal="right" vertical="center"/>
    </xf>
    <xf numFmtId="4" fontId="131" fillId="96" borderId="80" applyNumberFormat="0" applyProtection="0">
      <alignment vertical="center"/>
    </xf>
    <xf numFmtId="4" fontId="129" fillId="89" borderId="85" applyNumberFormat="0" applyProtection="0">
      <alignment horizontal="right" vertical="center"/>
    </xf>
    <xf numFmtId="4" fontId="47" fillId="92" borderId="80" applyNumberFormat="0" applyProtection="0">
      <alignment horizontal="right" vertical="center"/>
    </xf>
    <xf numFmtId="0" fontId="108" fillId="0" borderId="89" applyNumberFormat="0" applyFill="0" applyAlignment="0" applyProtection="0"/>
    <xf numFmtId="0" fontId="129" fillId="94" borderId="85" applyNumberFormat="0" applyProtection="0">
      <alignment horizontal="left" vertical="center" indent="1"/>
    </xf>
    <xf numFmtId="4" fontId="129" fillId="92" borderId="86" applyNumberFormat="0" applyProtection="0">
      <alignment horizontal="left" vertical="center" indent="1"/>
    </xf>
    <xf numFmtId="4" fontId="129" fillId="111" borderId="95" applyNumberFormat="0" applyProtection="0">
      <alignment horizontal="left" vertical="center" indent="1"/>
    </xf>
    <xf numFmtId="0" fontId="143" fillId="99" borderId="114" applyNumberFormat="0" applyAlignment="0" applyProtection="0"/>
    <xf numFmtId="0" fontId="47" fillId="81" borderId="80" applyNumberFormat="0" applyProtection="0">
      <alignment horizontal="left" vertical="top" indent="1"/>
    </xf>
    <xf numFmtId="4" fontId="12" fillId="93" borderId="86" applyNumberFormat="0" applyProtection="0">
      <alignment horizontal="left" vertical="center" indent="1"/>
    </xf>
    <xf numFmtId="4" fontId="129" fillId="91" borderId="86" applyNumberFormat="0" applyProtection="0">
      <alignment horizontal="left" vertical="center" indent="1"/>
    </xf>
    <xf numFmtId="4" fontId="129" fillId="92" borderId="145" applyNumberFormat="0" applyProtection="0">
      <alignment horizontal="left" vertical="center" indent="1"/>
    </xf>
    <xf numFmtId="4" fontId="46" fillId="108" borderId="80" applyNumberFormat="0" applyProtection="0">
      <alignment horizontal="left" vertical="center" indent="1"/>
    </xf>
    <xf numFmtId="4" fontId="45" fillId="108" borderId="103" applyNumberFormat="0" applyProtection="0">
      <alignment horizontal="right" vertical="center"/>
    </xf>
    <xf numFmtId="4" fontId="129" fillId="32" borderId="95" applyNumberFormat="0" applyProtection="0">
      <alignment horizontal="left" vertical="center" indent="1"/>
    </xf>
    <xf numFmtId="4" fontId="46" fillId="108" borderId="88" applyNumberFormat="0" applyProtection="0">
      <alignment horizontal="left" vertical="center" indent="1"/>
    </xf>
    <xf numFmtId="4" fontId="47" fillId="84" borderId="90" applyNumberFormat="0" applyProtection="0">
      <alignment horizontal="right" vertical="center"/>
    </xf>
    <xf numFmtId="4" fontId="110" fillId="96" borderId="80" applyNumberFormat="0" applyProtection="0">
      <alignment vertical="center"/>
    </xf>
    <xf numFmtId="4" fontId="47" fillId="96" borderId="103" applyNumberFormat="0" applyProtection="0">
      <alignment horizontal="left" vertical="center" indent="1"/>
    </xf>
    <xf numFmtId="0" fontId="12" fillId="92" borderId="103" applyNumberFormat="0" applyProtection="0">
      <alignment horizontal="left" vertical="center" indent="1"/>
    </xf>
    <xf numFmtId="4" fontId="47" fillId="82" borderId="90" applyNumberFormat="0" applyProtection="0">
      <alignment horizontal="right" vertical="center"/>
    </xf>
    <xf numFmtId="4" fontId="109" fillId="80" borderId="80" applyNumberFormat="0" applyProtection="0">
      <alignment vertical="center"/>
    </xf>
    <xf numFmtId="4" fontId="129" fillId="88" borderId="85" applyNumberFormat="0" applyProtection="0">
      <alignment horizontal="right" vertical="center"/>
    </xf>
    <xf numFmtId="4" fontId="138" fillId="24" borderId="108" applyNumberFormat="0" applyProtection="0">
      <alignment horizontal="right" vertical="center"/>
    </xf>
    <xf numFmtId="4" fontId="129" fillId="111" borderId="131" applyNumberFormat="0" applyProtection="0">
      <alignment horizontal="left" vertical="center" indent="1"/>
    </xf>
    <xf numFmtId="4" fontId="47" fillId="96" borderId="90" applyNumberFormat="0" applyProtection="0">
      <alignment horizontal="left" vertical="center" indent="1"/>
    </xf>
    <xf numFmtId="4" fontId="112" fillId="92" borderId="113" applyNumberFormat="0" applyProtection="0">
      <alignment horizontal="right" vertical="center"/>
    </xf>
    <xf numFmtId="4" fontId="47" fillId="92" borderId="126" applyNumberFormat="0" applyProtection="0">
      <alignment horizontal="right" vertical="center"/>
    </xf>
    <xf numFmtId="0" fontId="127" fillId="99" borderId="93" applyNumberFormat="0" applyAlignment="0" applyProtection="0"/>
    <xf numFmtId="0" fontId="12" fillId="92" borderId="80" applyNumberFormat="0" applyProtection="0">
      <alignment horizontal="left" vertical="top" indent="1"/>
    </xf>
    <xf numFmtId="4" fontId="47" fillId="86" borderId="80" applyNumberFormat="0" applyProtection="0">
      <alignment horizontal="right" vertical="center"/>
    </xf>
    <xf numFmtId="0" fontId="12" fillId="81" borderId="80" applyNumberFormat="0" applyProtection="0">
      <alignment horizontal="left" vertical="top" indent="1"/>
    </xf>
    <xf numFmtId="4" fontId="47" fillId="85" borderId="103" applyNumberFormat="0" applyProtection="0">
      <alignment horizontal="right" vertical="center"/>
    </xf>
    <xf numFmtId="4" fontId="129" fillId="90" borderId="108" applyNumberFormat="0" applyProtection="0">
      <alignment horizontal="right" vertical="center"/>
    </xf>
    <xf numFmtId="4" fontId="129" fillId="126" borderId="85" applyNumberFormat="0" applyProtection="0">
      <alignment horizontal="right" vertical="center"/>
    </xf>
    <xf numFmtId="4" fontId="45" fillId="142" borderId="90" applyNumberFormat="0" applyProtection="0">
      <alignment horizontal="right" vertical="center"/>
    </xf>
    <xf numFmtId="4" fontId="12" fillId="93" borderId="86" applyNumberFormat="0" applyProtection="0">
      <alignment horizontal="left" vertical="center" indent="1"/>
    </xf>
    <xf numFmtId="4" fontId="153" fillId="148" borderId="90" applyNumberFormat="0" applyProtection="0">
      <alignment horizontal="right" vertical="center"/>
    </xf>
    <xf numFmtId="0" fontId="12" fillId="95" borderId="100" applyNumberFormat="0">
      <protection locked="0"/>
    </xf>
    <xf numFmtId="4" fontId="45" fillId="143" borderId="80" applyNumberFormat="0" applyProtection="0">
      <alignment horizontal="right" vertical="center"/>
    </xf>
    <xf numFmtId="4" fontId="129" fillId="88" borderId="144" applyNumberFormat="0" applyProtection="0">
      <alignment horizontal="right" vertical="center"/>
    </xf>
    <xf numFmtId="0" fontId="12" fillId="93" borderId="80" applyNumberFormat="0" applyProtection="0">
      <alignment horizontal="left" vertical="top" indent="1"/>
    </xf>
    <xf numFmtId="4" fontId="129" fillId="126" borderId="108" applyNumberFormat="0" applyProtection="0">
      <alignment horizontal="right" vertical="center"/>
    </xf>
    <xf numFmtId="0" fontId="129" fillId="81" borderId="80" applyNumberFormat="0" applyProtection="0">
      <alignment horizontal="left" vertical="top" indent="1"/>
    </xf>
    <xf numFmtId="4" fontId="153" fillId="148" borderId="103" applyNumberFormat="0" applyProtection="0">
      <alignment vertical="center"/>
    </xf>
    <xf numFmtId="4" fontId="45" fillId="146" borderId="80" applyNumberFormat="0" applyProtection="0">
      <alignment horizontal="right" vertical="center"/>
    </xf>
    <xf numFmtId="4" fontId="47" fillId="86" borderId="113" applyNumberFormat="0" applyProtection="0">
      <alignment horizontal="right" vertical="center"/>
    </xf>
    <xf numFmtId="4" fontId="129" fillId="111" borderId="85" applyNumberFormat="0" applyProtection="0">
      <alignment horizontal="left" vertical="center" indent="1"/>
    </xf>
    <xf numFmtId="4" fontId="44" fillId="80" borderId="80" applyNumberFormat="0" applyProtection="0">
      <alignment horizontal="left" vertical="center" indent="1"/>
    </xf>
    <xf numFmtId="4" fontId="45" fillId="148" borderId="80" applyNumberFormat="0" applyProtection="0">
      <alignment horizontal="right" vertical="center"/>
    </xf>
    <xf numFmtId="4" fontId="152" fillId="32" borderId="80" applyNumberFormat="0" applyProtection="0">
      <alignment vertical="center"/>
    </xf>
    <xf numFmtId="4" fontId="47" fillId="82" borderId="80" applyNumberFormat="0" applyProtection="0">
      <alignment horizontal="right" vertical="center"/>
    </xf>
    <xf numFmtId="4" fontId="45" fillId="141" borderId="80" applyNumberFormat="0" applyProtection="0">
      <alignment horizontal="right" vertical="center"/>
    </xf>
    <xf numFmtId="4" fontId="47" fillId="96" borderId="80" applyNumberFormat="0" applyProtection="0">
      <alignment horizontal="left" vertical="center" indent="1"/>
    </xf>
    <xf numFmtId="4" fontId="44" fillId="80" borderId="90" applyNumberFormat="0" applyProtection="0">
      <alignment horizontal="left" vertical="center" indent="1"/>
    </xf>
    <xf numFmtId="4" fontId="45" fillId="110" borderId="90" applyNumberFormat="0" applyProtection="0">
      <alignment horizontal="right" vertical="center"/>
    </xf>
    <xf numFmtId="4" fontId="45" fillId="98" borderId="80" applyNumberFormat="0" applyProtection="0">
      <alignment horizontal="right" vertical="center"/>
    </xf>
    <xf numFmtId="0" fontId="12" fillId="93" borderId="80" applyNumberFormat="0" applyProtection="0">
      <alignment horizontal="left" vertical="top" indent="1"/>
    </xf>
    <xf numFmtId="4" fontId="153" fillId="148" borderId="90" applyNumberFormat="0" applyProtection="0">
      <alignment vertical="center"/>
    </xf>
    <xf numFmtId="0" fontId="124" fillId="76" borderId="108" applyNumberFormat="0" applyAlignment="0" applyProtection="0"/>
    <xf numFmtId="0" fontId="108" fillId="0" borderId="84" applyNumberFormat="0" applyFill="0" applyAlignment="0" applyProtection="0"/>
    <xf numFmtId="0" fontId="12" fillId="93" borderId="80" applyNumberFormat="0" applyProtection="0">
      <alignment horizontal="left" vertical="center" indent="1"/>
    </xf>
    <xf numFmtId="4" fontId="129" fillId="85" borderId="108" applyNumberFormat="0" applyProtection="0">
      <alignment horizontal="right" vertical="center"/>
    </xf>
    <xf numFmtId="0" fontId="143" fillId="99" borderId="81" applyNumberFormat="0" applyAlignment="0" applyProtection="0"/>
    <xf numFmtId="4" fontId="47" fillId="85" borderId="80" applyNumberFormat="0" applyProtection="0">
      <alignment horizontal="right" vertical="center"/>
    </xf>
    <xf numFmtId="4" fontId="129" fillId="91" borderId="96" applyNumberFormat="0" applyProtection="0">
      <alignment horizontal="left" vertical="center" indent="1"/>
    </xf>
    <xf numFmtId="4" fontId="129" fillId="80" borderId="85" applyNumberFormat="0" applyProtection="0">
      <alignment vertical="center"/>
    </xf>
    <xf numFmtId="0" fontId="12" fillId="94" borderId="103" applyNumberFormat="0" applyProtection="0">
      <alignment horizontal="left" vertical="center" indent="1"/>
    </xf>
    <xf numFmtId="0" fontId="12" fillId="81" borderId="90" applyNumberFormat="0" applyProtection="0">
      <alignment horizontal="left" vertical="center" indent="1"/>
    </xf>
    <xf numFmtId="4" fontId="47" fillId="96" borderId="90" applyNumberFormat="0" applyProtection="0">
      <alignment vertical="center"/>
    </xf>
    <xf numFmtId="4" fontId="44" fillId="80" borderId="103" applyNumberFormat="0" applyProtection="0">
      <alignment vertical="center"/>
    </xf>
    <xf numFmtId="0" fontId="12" fillId="92" borderId="139" applyNumberFormat="0" applyProtection="0">
      <alignment horizontal="left" vertical="top" indent="1"/>
    </xf>
    <xf numFmtId="188" fontId="129" fillId="92" borderId="80" applyNumberFormat="0" applyProtection="0">
      <alignment horizontal="left" vertical="top" indent="1"/>
    </xf>
    <xf numFmtId="0" fontId="12" fillId="81" borderId="103" applyNumberFormat="0" applyProtection="0">
      <alignment horizontal="left" vertical="center" indent="1"/>
    </xf>
    <xf numFmtId="0" fontId="117" fillId="106" borderId="81" applyNumberFormat="0" applyAlignment="0" applyProtection="0"/>
    <xf numFmtId="0" fontId="44" fillId="80" borderId="103" applyNumberFormat="0" applyProtection="0">
      <alignment horizontal="left" vertical="top" indent="1"/>
    </xf>
    <xf numFmtId="0" fontId="149" fillId="99" borderId="81" applyNumberFormat="0" applyAlignment="0" applyProtection="0"/>
    <xf numFmtId="4" fontId="12" fillId="93" borderId="86" applyNumberFormat="0" applyProtection="0">
      <alignment horizontal="left" vertical="center" indent="1"/>
    </xf>
    <xf numFmtId="4" fontId="47" fillId="85" borderId="80" applyNumberFormat="0" applyProtection="0">
      <alignment horizontal="right" vertical="center"/>
    </xf>
    <xf numFmtId="4" fontId="129" fillId="88" borderId="85" applyNumberFormat="0" applyProtection="0">
      <alignment horizontal="right" vertical="center"/>
    </xf>
    <xf numFmtId="4" fontId="129" fillId="89" borderId="85" applyNumberFormat="0" applyProtection="0">
      <alignment horizontal="right" vertical="center"/>
    </xf>
    <xf numFmtId="0" fontId="12" fillId="94" borderId="80" applyNumberFormat="0" applyProtection="0">
      <alignment horizontal="left" vertical="center" indent="1"/>
    </xf>
    <xf numFmtId="0" fontId="12" fillId="94" borderId="126" applyNumberFormat="0" applyProtection="0">
      <alignment horizontal="left" vertical="top" indent="1"/>
    </xf>
    <xf numFmtId="4" fontId="47" fillId="92" borderId="90" applyNumberFormat="0" applyProtection="0">
      <alignment horizontal="right" vertical="center"/>
    </xf>
    <xf numFmtId="0" fontId="12" fillId="94" borderId="90" applyNumberFormat="0" applyProtection="0">
      <alignment horizontal="left" vertical="top" indent="1"/>
    </xf>
    <xf numFmtId="4" fontId="12" fillId="93" borderId="145" applyNumberFormat="0" applyProtection="0">
      <alignment horizontal="left" vertical="center" indent="1"/>
    </xf>
    <xf numFmtId="0" fontId="124" fillId="76" borderId="114" applyNumberFormat="0" applyAlignment="0" applyProtection="0"/>
    <xf numFmtId="4" fontId="47" fillId="82" borderId="90" applyNumberFormat="0" applyProtection="0">
      <alignment horizontal="right" vertical="center"/>
    </xf>
    <xf numFmtId="4" fontId="109" fillId="80" borderId="80" applyNumberFormat="0" applyProtection="0">
      <alignment vertical="center"/>
    </xf>
    <xf numFmtId="0" fontId="12" fillId="94" borderId="126" applyNumberFormat="0" applyProtection="0">
      <alignment horizontal="left" vertical="center" indent="1"/>
    </xf>
    <xf numFmtId="4" fontId="44" fillId="80" borderId="80" applyNumberFormat="0" applyProtection="0">
      <alignment horizontal="left" vertical="center" indent="1"/>
    </xf>
    <xf numFmtId="4" fontId="47" fillId="90" borderId="126" applyNumberFormat="0" applyProtection="0">
      <alignment horizontal="right" vertical="center"/>
    </xf>
    <xf numFmtId="0" fontId="12" fillId="81" borderId="80" applyNumberFormat="0" applyProtection="0">
      <alignment horizontal="left" vertical="top" indent="1"/>
    </xf>
    <xf numFmtId="4" fontId="45" fillId="141" borderId="126" applyNumberFormat="0" applyProtection="0">
      <alignment horizontal="right" vertical="center"/>
    </xf>
    <xf numFmtId="4" fontId="110" fillId="92" borderId="80" applyNumberFormat="0" applyProtection="0">
      <alignment horizontal="right" vertical="center"/>
    </xf>
    <xf numFmtId="0" fontId="129" fillId="92" borderId="85" applyNumberFormat="0" applyProtection="0">
      <alignment horizontal="left" vertical="center" indent="1"/>
    </xf>
    <xf numFmtId="0" fontId="129" fillId="81" borderId="126" applyNumberFormat="0" applyProtection="0">
      <alignment horizontal="left" vertical="top" indent="1"/>
    </xf>
    <xf numFmtId="0" fontId="12" fillId="92" borderId="80" applyNumberFormat="0" applyProtection="0">
      <alignment horizontal="left" vertical="center" indent="1"/>
    </xf>
    <xf numFmtId="0" fontId="12" fillId="81" borderId="80" applyNumberFormat="0" applyProtection="0">
      <alignment horizontal="left" vertical="top" indent="1"/>
    </xf>
    <xf numFmtId="4" fontId="44" fillId="80" borderId="80" applyNumberFormat="0" applyProtection="0">
      <alignment horizontal="left" vertical="center" indent="1"/>
    </xf>
    <xf numFmtId="4" fontId="153" fillId="148" borderId="90" applyNumberFormat="0" applyProtection="0">
      <alignment horizontal="right" vertical="center"/>
    </xf>
    <xf numFmtId="4" fontId="47" fillId="84" borderId="90" applyNumberFormat="0" applyProtection="0">
      <alignment horizontal="right" vertical="center"/>
    </xf>
    <xf numFmtId="0" fontId="108" fillId="0" borderId="84" applyNumberFormat="0" applyFill="0" applyAlignment="0" applyProtection="0"/>
    <xf numFmtId="4" fontId="110" fillId="96" borderId="80" applyNumberFormat="0" applyProtection="0">
      <alignment vertical="center"/>
    </xf>
    <xf numFmtId="4" fontId="47" fillId="96" borderId="80" applyNumberFormat="0" applyProtection="0">
      <alignment horizontal="left" vertical="center" indent="1"/>
    </xf>
    <xf numFmtId="0" fontId="12" fillId="81" borderId="80" applyNumberFormat="0" applyProtection="0">
      <alignment horizontal="left" vertical="top" indent="1"/>
    </xf>
    <xf numFmtId="4" fontId="45" fillId="148" borderId="90" applyNumberFormat="0" applyProtection="0">
      <alignment horizontal="right" vertical="center"/>
    </xf>
    <xf numFmtId="0" fontId="129" fillId="81" borderId="80" applyNumberFormat="0" applyProtection="0">
      <alignment horizontal="left" vertical="top" indent="1"/>
    </xf>
    <xf numFmtId="4" fontId="45" fillId="28" borderId="80" applyNumberFormat="0" applyProtection="0">
      <alignment horizontal="right" vertical="center"/>
    </xf>
    <xf numFmtId="4" fontId="47" fillId="82" borderId="80" applyNumberFormat="0" applyProtection="0">
      <alignment horizontal="right" vertical="center"/>
    </xf>
    <xf numFmtId="4" fontId="44" fillId="80" borderId="80" applyNumberFormat="0" applyProtection="0">
      <alignment vertical="center"/>
    </xf>
    <xf numFmtId="4" fontId="45" fillId="148" borderId="80" applyNumberFormat="0" applyProtection="0">
      <alignment vertical="center"/>
    </xf>
    <xf numFmtId="4" fontId="47" fillId="83" borderId="80" applyNumberFormat="0" applyProtection="0">
      <alignment horizontal="right" vertical="center"/>
    </xf>
    <xf numFmtId="4" fontId="47" fillId="81" borderId="80" applyNumberFormat="0" applyProtection="0">
      <alignment horizontal="left" vertical="center" indent="1"/>
    </xf>
    <xf numFmtId="0" fontId="129" fillId="92" borderId="80" applyNumberFormat="0" applyProtection="0">
      <alignment horizontal="left" vertical="top" indent="1"/>
    </xf>
    <xf numFmtId="4" fontId="44" fillId="80" borderId="90" applyNumberFormat="0" applyProtection="0">
      <alignment horizontal="left" vertical="center" indent="1"/>
    </xf>
    <xf numFmtId="0" fontId="129" fillId="94" borderId="80" applyNumberFormat="0" applyProtection="0">
      <alignment horizontal="left" vertical="top" indent="1"/>
    </xf>
    <xf numFmtId="4" fontId="47" fillId="92" borderId="90" applyNumberFormat="0" applyProtection="0">
      <alignment horizontal="right" vertical="center"/>
    </xf>
    <xf numFmtId="0" fontId="47" fillId="96" borderId="80" applyNumberFormat="0" applyProtection="0">
      <alignment horizontal="left" vertical="top" indent="1"/>
    </xf>
    <xf numFmtId="4" fontId="47" fillId="96" borderId="113" applyNumberFormat="0" applyProtection="0">
      <alignment vertical="center"/>
    </xf>
    <xf numFmtId="4" fontId="45" fillId="148" borderId="139" applyNumberFormat="0" applyProtection="0">
      <alignment vertical="center"/>
    </xf>
    <xf numFmtId="4" fontId="45" fillId="28" borderId="80" applyNumberFormat="0" applyProtection="0">
      <alignment horizontal="right" vertical="center"/>
    </xf>
    <xf numFmtId="4" fontId="133" fillId="97" borderId="86" applyNumberFormat="0" applyProtection="0">
      <alignment horizontal="left" vertical="center" indent="1"/>
    </xf>
    <xf numFmtId="4" fontId="129" fillId="0" borderId="85" applyNumberFormat="0" applyProtection="0">
      <alignment horizontal="right" vertical="center"/>
    </xf>
    <xf numFmtId="0" fontId="117" fillId="106" borderId="81" applyNumberFormat="0" applyAlignment="0" applyProtection="0"/>
    <xf numFmtId="4" fontId="153" fillId="148" borderId="80" applyNumberFormat="0" applyProtection="0">
      <alignment horizontal="right" vertical="center"/>
    </xf>
    <xf numFmtId="4" fontId="153" fillId="148" borderId="90" applyNumberFormat="0" applyProtection="0">
      <alignment horizontal="right" vertical="center"/>
    </xf>
    <xf numFmtId="4" fontId="129" fillId="85" borderId="108" applyNumberFormat="0" applyProtection="0">
      <alignment horizontal="right" vertical="center"/>
    </xf>
    <xf numFmtId="4" fontId="131" fillId="96" borderId="80" applyNumberFormat="0" applyProtection="0">
      <alignment vertical="center"/>
    </xf>
    <xf numFmtId="0" fontId="12" fillId="96" borderId="92" applyNumberFormat="0" applyFont="0" applyAlignment="0" applyProtection="0"/>
    <xf numFmtId="4" fontId="110" fillId="92" borderId="80" applyNumberFormat="0" applyProtection="0">
      <alignment horizontal="right" vertical="center"/>
    </xf>
    <xf numFmtId="4" fontId="153" fillId="148" borderId="80" applyNumberFormat="0" applyProtection="0">
      <alignment vertical="center"/>
    </xf>
    <xf numFmtId="0" fontId="12" fillId="93" borderId="90" applyNumberFormat="0" applyProtection="0">
      <alignment horizontal="left" vertical="center" indent="1"/>
    </xf>
    <xf numFmtId="4" fontId="154" fillId="148" borderId="80" applyNumberFormat="0" applyProtection="0">
      <alignment horizontal="right" vertical="center"/>
    </xf>
    <xf numFmtId="4" fontId="129" fillId="81" borderId="85" applyNumberFormat="0" applyProtection="0">
      <alignment horizontal="right" vertical="center"/>
    </xf>
    <xf numFmtId="4" fontId="45" fillId="141" borderId="126" applyNumberFormat="0" applyProtection="0">
      <alignment horizontal="right" vertical="center"/>
    </xf>
    <xf numFmtId="4" fontId="44" fillId="80" borderId="80" applyNumberFormat="0" applyProtection="0">
      <alignment horizontal="left" vertical="center" indent="1"/>
    </xf>
    <xf numFmtId="0" fontId="129" fillId="127" borderId="118" applyNumberFormat="0" applyProtection="0">
      <alignment horizontal="left" vertical="center" indent="1"/>
    </xf>
    <xf numFmtId="4" fontId="47" fillId="86" borderId="80" applyNumberFormat="0" applyProtection="0">
      <alignment horizontal="right" vertical="center"/>
    </xf>
    <xf numFmtId="0" fontId="129" fillId="99" borderId="95" applyNumberFormat="0" applyProtection="0">
      <alignment horizontal="left" vertical="center" indent="1"/>
    </xf>
    <xf numFmtId="0" fontId="47" fillId="81" borderId="80" applyNumberFormat="0" applyProtection="0">
      <alignment horizontal="left" vertical="top" indent="1"/>
    </xf>
    <xf numFmtId="0" fontId="12" fillId="92" borderId="80" applyNumberFormat="0" applyProtection="0">
      <alignment horizontal="left" vertical="top" indent="1"/>
    </xf>
    <xf numFmtId="4" fontId="46" fillId="32" borderId="80" applyNumberFormat="0" applyProtection="0">
      <alignment vertical="center"/>
    </xf>
    <xf numFmtId="4" fontId="153" fillId="148" borderId="80" applyNumberFormat="0" applyProtection="0">
      <alignment horizontal="right" vertical="center"/>
    </xf>
    <xf numFmtId="4" fontId="110" fillId="96" borderId="113" applyNumberFormat="0" applyProtection="0">
      <alignment vertical="center"/>
    </xf>
    <xf numFmtId="0" fontId="12" fillId="92" borderId="90" applyNumberFormat="0" applyProtection="0">
      <alignment horizontal="left" vertical="center" indent="1"/>
    </xf>
    <xf numFmtId="4" fontId="129" fillId="111" borderId="95" applyNumberFormat="0" applyProtection="0">
      <alignment horizontal="left" vertical="center" indent="1"/>
    </xf>
    <xf numFmtId="0" fontId="129" fillId="75" borderId="95" applyNumberFormat="0" applyFont="0" applyAlignment="0" applyProtection="0"/>
    <xf numFmtId="4" fontId="112" fillId="92" borderId="80" applyNumberFormat="0" applyProtection="0">
      <alignment horizontal="right" vertical="center"/>
    </xf>
    <xf numFmtId="4" fontId="47" fillId="92" borderId="80" applyNumberFormat="0" applyProtection="0">
      <alignment horizontal="right" vertical="center"/>
    </xf>
    <xf numFmtId="4" fontId="129" fillId="89" borderId="85" applyNumberFormat="0" applyProtection="0">
      <alignment horizontal="right" vertical="center"/>
    </xf>
    <xf numFmtId="0" fontId="12" fillId="94" borderId="90" applyNumberFormat="0" applyProtection="0">
      <alignment horizontal="left" vertical="top" indent="1"/>
    </xf>
    <xf numFmtId="4" fontId="12" fillId="93" borderId="86" applyNumberFormat="0" applyProtection="0">
      <alignment horizontal="left" vertical="center" indent="1"/>
    </xf>
    <xf numFmtId="0" fontId="12" fillId="94" borderId="90" applyNumberFormat="0" applyProtection="0">
      <alignment horizontal="left" vertical="top" indent="1"/>
    </xf>
    <xf numFmtId="0" fontId="44" fillId="80" borderId="126" applyNumberFormat="0" applyProtection="0">
      <alignment horizontal="left" vertical="top" indent="1"/>
    </xf>
    <xf numFmtId="4" fontId="153" fillId="148" borderId="80" applyNumberFormat="0" applyProtection="0">
      <alignment horizontal="right" vertical="center"/>
    </xf>
    <xf numFmtId="0" fontId="124" fillId="76" borderId="81" applyNumberFormat="0" applyAlignment="0" applyProtection="0"/>
    <xf numFmtId="4" fontId="129" fillId="90" borderId="108" applyNumberFormat="0" applyProtection="0">
      <alignment horizontal="right" vertical="center"/>
    </xf>
    <xf numFmtId="4" fontId="129" fillId="81" borderId="85" applyNumberFormat="0" applyProtection="0">
      <alignment horizontal="right" vertical="center"/>
    </xf>
    <xf numFmtId="4" fontId="129" fillId="32" borderId="85" applyNumberFormat="0" applyProtection="0">
      <alignment horizontal="left" vertical="center" indent="1"/>
    </xf>
    <xf numFmtId="0" fontId="12" fillId="92" borderId="80" applyNumberFormat="0" applyProtection="0">
      <alignment horizontal="left" vertical="top" indent="1"/>
    </xf>
    <xf numFmtId="0" fontId="143" fillId="99" borderId="81" applyNumberFormat="0" applyAlignment="0" applyProtection="0"/>
    <xf numFmtId="4" fontId="45" fillId="32" borderId="90" applyNumberFormat="0" applyProtection="0">
      <alignment horizontal="left" vertical="center" indent="1"/>
    </xf>
    <xf numFmtId="4" fontId="47" fillId="85" borderId="80" applyNumberFormat="0" applyProtection="0">
      <alignment horizontal="right" vertical="center"/>
    </xf>
    <xf numFmtId="4" fontId="129" fillId="32" borderId="85" applyNumberFormat="0" applyProtection="0">
      <alignment horizontal="left" vertical="center" indent="1"/>
    </xf>
    <xf numFmtId="4" fontId="45" fillId="28" borderId="80" applyNumberFormat="0" applyProtection="0">
      <alignment horizontal="right" vertical="center"/>
    </xf>
    <xf numFmtId="4" fontId="131" fillId="96" borderId="80" applyNumberFormat="0" applyProtection="0">
      <alignment vertical="center"/>
    </xf>
    <xf numFmtId="0" fontId="12" fillId="81" borderId="80" applyNumberFormat="0" applyProtection="0">
      <alignment horizontal="left" vertical="top" indent="1"/>
    </xf>
    <xf numFmtId="4" fontId="129" fillId="111" borderId="118" applyNumberFormat="0" applyProtection="0">
      <alignment horizontal="left" vertical="center" indent="1"/>
    </xf>
    <xf numFmtId="4" fontId="47" fillId="96" borderId="80" applyNumberFormat="0" applyProtection="0">
      <alignment vertical="center"/>
    </xf>
    <xf numFmtId="4" fontId="44" fillId="80" borderId="80" applyNumberFormat="0" applyProtection="0">
      <alignment horizontal="left" vertical="center" indent="1"/>
    </xf>
    <xf numFmtId="4" fontId="44" fillId="80" borderId="103" applyNumberFormat="0" applyProtection="0">
      <alignment horizontal="left" vertical="center" indent="1"/>
    </xf>
    <xf numFmtId="4" fontId="131" fillId="99" borderId="80" applyNumberFormat="0" applyProtection="0">
      <alignment horizontal="left" vertical="center" indent="1"/>
    </xf>
    <xf numFmtId="0" fontId="12" fillId="96" borderId="82" applyNumberFormat="0" applyFont="0" applyAlignment="0" applyProtection="0"/>
    <xf numFmtId="0" fontId="12" fillId="92" borderId="80" applyNumberFormat="0" applyProtection="0">
      <alignment horizontal="left" vertical="center" indent="1"/>
    </xf>
    <xf numFmtId="0" fontId="131" fillId="81" borderId="90" applyNumberFormat="0" applyProtection="0">
      <alignment horizontal="left" vertical="top" indent="1"/>
    </xf>
    <xf numFmtId="0" fontId="12" fillId="96" borderId="82" applyNumberFormat="0" applyFont="0" applyAlignment="0" applyProtection="0"/>
    <xf numFmtId="0" fontId="12" fillId="81" borderId="90" applyNumberFormat="0" applyProtection="0">
      <alignment horizontal="left" vertical="center" indent="1"/>
    </xf>
    <xf numFmtId="4" fontId="12" fillId="93" borderId="132" applyNumberFormat="0" applyProtection="0">
      <alignment horizontal="left" vertical="center" indent="1"/>
    </xf>
    <xf numFmtId="0" fontId="136" fillId="123" borderId="118" applyNumberFormat="0" applyAlignment="0" applyProtection="0"/>
    <xf numFmtId="4" fontId="47" fillId="82" borderId="90" applyNumberFormat="0" applyProtection="0">
      <alignment horizontal="right" vertical="center"/>
    </xf>
    <xf numFmtId="4" fontId="47" fillId="96" borderId="90" applyNumberFormat="0" applyProtection="0">
      <alignment vertical="center"/>
    </xf>
    <xf numFmtId="0" fontId="12" fillId="94" borderId="80" applyNumberFormat="0" applyProtection="0">
      <alignment horizontal="left" vertical="center" indent="1"/>
    </xf>
    <xf numFmtId="0" fontId="12" fillId="81" borderId="113" applyNumberFormat="0" applyProtection="0">
      <alignment horizontal="left" vertical="top" indent="1"/>
    </xf>
    <xf numFmtId="0" fontId="129" fillId="94" borderId="80" applyNumberFormat="0" applyProtection="0">
      <alignment horizontal="left" vertical="top" indent="1"/>
    </xf>
    <xf numFmtId="4" fontId="47" fillId="86" borderId="80" applyNumberFormat="0" applyProtection="0">
      <alignment horizontal="right" vertical="center"/>
    </xf>
    <xf numFmtId="4" fontId="129" fillId="90" borderId="144" applyNumberFormat="0" applyProtection="0">
      <alignment horizontal="right" vertical="center"/>
    </xf>
    <xf numFmtId="4" fontId="45" fillId="142" borderId="103" applyNumberFormat="0" applyProtection="0">
      <alignment horizontal="right" vertical="center"/>
    </xf>
    <xf numFmtId="0" fontId="127" fillId="106" borderId="93" applyNumberFormat="0" applyAlignment="0" applyProtection="0"/>
    <xf numFmtId="4" fontId="129" fillId="88" borderId="95" applyNumberFormat="0" applyProtection="0">
      <alignment horizontal="right" vertical="center"/>
    </xf>
    <xf numFmtId="4" fontId="46" fillId="32" borderId="103" applyNumberFormat="0" applyProtection="0">
      <alignment vertical="center"/>
    </xf>
    <xf numFmtId="4" fontId="45" fillId="141" borderId="103" applyNumberFormat="0" applyProtection="0">
      <alignment horizontal="right" vertical="center"/>
    </xf>
    <xf numFmtId="4" fontId="110" fillId="92" borderId="103" applyNumberFormat="0" applyProtection="0">
      <alignment horizontal="right" vertical="center"/>
    </xf>
    <xf numFmtId="0" fontId="12" fillId="75" borderId="105" applyNumberFormat="0" applyFont="0" applyAlignment="0" applyProtection="0"/>
    <xf numFmtId="4" fontId="129" fillId="80" borderId="95" applyNumberFormat="0" applyProtection="0">
      <alignment vertical="center"/>
    </xf>
    <xf numFmtId="4" fontId="129" fillId="87" borderId="108" applyNumberFormat="0" applyProtection="0">
      <alignment horizontal="right" vertical="center"/>
    </xf>
    <xf numFmtId="4" fontId="44" fillId="80" borderId="113" applyNumberFormat="0" applyProtection="0">
      <alignment vertical="center"/>
    </xf>
    <xf numFmtId="4" fontId="47" fillId="96" borderId="90" applyNumberFormat="0" applyProtection="0">
      <alignment vertical="center"/>
    </xf>
    <xf numFmtId="4" fontId="45" fillId="144" borderId="90" applyNumberFormat="0" applyProtection="0">
      <alignment horizontal="right" vertical="center"/>
    </xf>
    <xf numFmtId="4" fontId="129" fillId="0" borderId="108" applyNumberFormat="0" applyProtection="0">
      <alignment horizontal="right" vertical="center"/>
    </xf>
    <xf numFmtId="4" fontId="44" fillId="80" borderId="80" applyNumberFormat="0" applyProtection="0">
      <alignment vertical="center"/>
    </xf>
    <xf numFmtId="4" fontId="47" fillId="84" borderId="80" applyNumberFormat="0" applyProtection="0">
      <alignment horizontal="right" vertical="center"/>
    </xf>
    <xf numFmtId="0" fontId="12" fillId="92" borderId="103" applyNumberFormat="0" applyProtection="0">
      <alignment horizontal="left" vertical="center" indent="1"/>
    </xf>
    <xf numFmtId="4" fontId="109" fillId="80" borderId="80" applyNumberFormat="0" applyProtection="0">
      <alignment vertical="center"/>
    </xf>
    <xf numFmtId="4" fontId="109" fillId="80" borderId="103" applyNumberFormat="0" applyProtection="0">
      <alignment vertical="center"/>
    </xf>
    <xf numFmtId="0" fontId="12" fillId="75" borderId="82" applyNumberFormat="0" applyFont="0" applyAlignment="0" applyProtection="0"/>
    <xf numFmtId="171" fontId="1" fillId="16" borderId="100">
      <alignment vertical="center"/>
      <protection locked="0"/>
    </xf>
    <xf numFmtId="0" fontId="12" fillId="93" borderId="90" applyNumberFormat="0" applyProtection="0">
      <alignment horizontal="left" vertical="center" indent="1"/>
    </xf>
    <xf numFmtId="4" fontId="47" fillId="96" borderId="103" applyNumberFormat="0" applyProtection="0">
      <alignment vertical="center"/>
    </xf>
    <xf numFmtId="4" fontId="47" fillId="82" borderId="103" applyNumberFormat="0" applyProtection="0">
      <alignment horizontal="right" vertical="center"/>
    </xf>
    <xf numFmtId="4" fontId="47" fillId="84" borderId="103" applyNumberFormat="0" applyProtection="0">
      <alignment horizontal="right" vertical="center"/>
    </xf>
    <xf numFmtId="4" fontId="45" fillId="146" borderId="80" applyNumberFormat="0" applyProtection="0">
      <alignment horizontal="right" vertical="center"/>
    </xf>
    <xf numFmtId="0" fontId="12" fillId="92" borderId="80" applyNumberFormat="0" applyProtection="0">
      <alignment horizontal="left" vertical="center" indent="1"/>
    </xf>
    <xf numFmtId="0" fontId="12" fillId="93" borderId="90" applyNumberFormat="0" applyProtection="0">
      <alignment horizontal="left" vertical="top" indent="1"/>
    </xf>
    <xf numFmtId="4" fontId="138" fillId="32" borderId="85" applyNumberFormat="0" applyProtection="0">
      <alignment vertical="center"/>
    </xf>
    <xf numFmtId="4" fontId="138" fillId="24" borderId="108" applyNumberFormat="0" applyProtection="0">
      <alignment horizontal="right" vertical="center"/>
    </xf>
    <xf numFmtId="4" fontId="46" fillId="108" borderId="98" applyNumberFormat="0" applyProtection="0">
      <alignment horizontal="left" vertical="center" indent="1"/>
    </xf>
    <xf numFmtId="4" fontId="109" fillId="80" borderId="80" applyNumberFormat="0" applyProtection="0">
      <alignment vertical="center"/>
    </xf>
    <xf numFmtId="4" fontId="138" fillId="24" borderId="85" applyNumberFormat="0" applyProtection="0">
      <alignment horizontal="right" vertical="center"/>
    </xf>
    <xf numFmtId="0" fontId="132" fillId="80" borderId="80" applyNumberFormat="0" applyProtection="0">
      <alignment horizontal="left" vertical="top" indent="1"/>
    </xf>
    <xf numFmtId="0" fontId="136" fillId="123" borderId="95" applyNumberFormat="0" applyAlignment="0" applyProtection="0"/>
    <xf numFmtId="0" fontId="12" fillId="81" borderId="90" applyNumberFormat="0" applyProtection="0">
      <alignment horizontal="left" vertical="top" indent="1"/>
    </xf>
    <xf numFmtId="4" fontId="47" fillId="90" borderId="80" applyNumberFormat="0" applyProtection="0">
      <alignment horizontal="right" vertical="center"/>
    </xf>
    <xf numFmtId="4" fontId="129" fillId="0" borderId="118" applyNumberFormat="0" applyProtection="0">
      <alignment horizontal="right" vertical="center"/>
    </xf>
    <xf numFmtId="0" fontId="129" fillId="127" borderId="108" applyNumberFormat="0" applyProtection="0">
      <alignment horizontal="left" vertical="center" indent="1"/>
    </xf>
    <xf numFmtId="4" fontId="45" fillId="141" borderId="80" applyNumberFormat="0" applyProtection="0">
      <alignment horizontal="right" vertical="center"/>
    </xf>
    <xf numFmtId="4" fontId="12" fillId="93" borderId="86" applyNumberFormat="0" applyProtection="0">
      <alignment horizontal="left" vertical="center" indent="1"/>
    </xf>
    <xf numFmtId="4" fontId="129" fillId="91" borderId="86" applyNumberFormat="0" applyProtection="0">
      <alignment horizontal="left" vertical="center" indent="1"/>
    </xf>
    <xf numFmtId="4" fontId="44" fillId="80" borderId="80" applyNumberFormat="0" applyProtection="0">
      <alignment vertical="center"/>
    </xf>
    <xf numFmtId="4" fontId="47" fillId="84" borderId="80" applyNumberFormat="0" applyProtection="0">
      <alignment horizontal="right" vertical="center"/>
    </xf>
    <xf numFmtId="0" fontId="12" fillId="94" borderId="90" applyNumberFormat="0" applyProtection="0">
      <alignment horizontal="left" vertical="top" indent="1"/>
    </xf>
    <xf numFmtId="0" fontId="12" fillId="93" borderId="80" applyNumberFormat="0" applyProtection="0">
      <alignment horizontal="left" vertical="top" indent="1"/>
    </xf>
    <xf numFmtId="0" fontId="12" fillId="93" borderId="80" applyNumberFormat="0" applyProtection="0">
      <alignment horizontal="left" vertical="center" indent="1"/>
    </xf>
    <xf numFmtId="4" fontId="45" fillId="28" borderId="80" applyNumberFormat="0" applyProtection="0">
      <alignment horizontal="right" vertical="center"/>
    </xf>
    <xf numFmtId="0" fontId="44" fillId="80" borderId="80" applyNumberFormat="0" applyProtection="0">
      <alignment horizontal="left" vertical="top" indent="1"/>
    </xf>
    <xf numFmtId="0" fontId="12" fillId="81" borderId="80" applyNumberFormat="0" applyProtection="0">
      <alignment horizontal="left" vertical="top" indent="1"/>
    </xf>
    <xf numFmtId="0" fontId="12" fillId="93" borderId="80" applyNumberFormat="0" applyProtection="0">
      <alignment horizontal="left" vertical="center" indent="1"/>
    </xf>
    <xf numFmtId="4" fontId="47" fillId="82" borderId="80" applyNumberFormat="0" applyProtection="0">
      <alignment horizontal="right" vertical="center"/>
    </xf>
    <xf numFmtId="4" fontId="47" fillId="89" borderId="80" applyNumberFormat="0" applyProtection="0">
      <alignment horizontal="right" vertical="center"/>
    </xf>
    <xf numFmtId="4" fontId="45" fillId="110" borderId="80" applyNumberFormat="0" applyProtection="0">
      <alignment horizontal="right" vertical="center"/>
    </xf>
    <xf numFmtId="0" fontId="12" fillId="75" borderId="82" applyNumberFormat="0" applyFont="0" applyAlignment="0" applyProtection="0"/>
    <xf numFmtId="0" fontId="129" fillId="127" borderId="108" applyNumberFormat="0" applyProtection="0">
      <alignment horizontal="left" vertical="center" indent="1"/>
    </xf>
    <xf numFmtId="4" fontId="45" fillId="143" borderId="90" applyNumberFormat="0" applyProtection="0">
      <alignment horizontal="right" vertical="center"/>
    </xf>
    <xf numFmtId="0" fontId="127" fillId="106" borderId="116" applyNumberFormat="0" applyAlignment="0" applyProtection="0"/>
    <xf numFmtId="4" fontId="47" fillId="92" borderId="80" applyNumberFormat="0" applyProtection="0">
      <alignment horizontal="right" vertical="center"/>
    </xf>
    <xf numFmtId="0" fontId="12" fillId="93" borderId="80" applyNumberFormat="0" applyProtection="0">
      <alignment horizontal="left" vertical="top" indent="1"/>
    </xf>
    <xf numFmtId="0" fontId="12" fillId="94" borderId="103" applyNumberFormat="0" applyProtection="0">
      <alignment horizontal="left" vertical="center" indent="1"/>
    </xf>
    <xf numFmtId="4" fontId="47" fillId="92" borderId="90" applyNumberFormat="0" applyProtection="0">
      <alignment horizontal="right" vertical="center"/>
    </xf>
    <xf numFmtId="0" fontId="47" fillId="96" borderId="80" applyNumberFormat="0" applyProtection="0">
      <alignment horizontal="left" vertical="top" indent="1"/>
    </xf>
    <xf numFmtId="0" fontId="117" fillId="106" borderId="81" applyNumberFormat="0" applyAlignment="0" applyProtection="0"/>
    <xf numFmtId="4" fontId="12" fillId="93" borderId="96" applyNumberFormat="0" applyProtection="0">
      <alignment horizontal="left" vertical="center" indent="1"/>
    </xf>
    <xf numFmtId="0" fontId="129" fillId="94" borderId="108" applyNumberFormat="0" applyProtection="0">
      <alignment horizontal="left" vertical="center" indent="1"/>
    </xf>
    <xf numFmtId="4" fontId="129" fillId="89" borderId="85" applyNumberFormat="0" applyProtection="0">
      <alignment horizontal="right" vertical="center"/>
    </xf>
    <xf numFmtId="4" fontId="46" fillId="108" borderId="80" applyNumberFormat="0" applyProtection="0">
      <alignment horizontal="left" vertical="center" indent="1"/>
    </xf>
    <xf numFmtId="4" fontId="131" fillId="99" borderId="80" applyNumberFormat="0" applyProtection="0">
      <alignment horizontal="left" vertical="center" indent="1"/>
    </xf>
    <xf numFmtId="4" fontId="47" fillId="82" borderId="80" applyNumberFormat="0" applyProtection="0">
      <alignment horizontal="right" vertical="center"/>
    </xf>
    <xf numFmtId="4" fontId="45" fillId="148" borderId="80" applyNumberFormat="0" applyProtection="0">
      <alignment vertical="center"/>
    </xf>
    <xf numFmtId="4" fontId="45" fillId="110" borderId="113" applyNumberFormat="0" applyProtection="0">
      <alignment horizontal="right" vertical="center"/>
    </xf>
    <xf numFmtId="0" fontId="12" fillId="92" borderId="80" applyNumberFormat="0" applyProtection="0">
      <alignment horizontal="left" vertical="center" indent="1"/>
    </xf>
    <xf numFmtId="4" fontId="45" fillId="28" borderId="126" applyNumberFormat="0" applyProtection="0">
      <alignment horizontal="right" vertical="center"/>
    </xf>
    <xf numFmtId="4" fontId="44" fillId="80" borderId="80" applyNumberFormat="0" applyProtection="0">
      <alignment vertical="center"/>
    </xf>
    <xf numFmtId="4" fontId="47" fillId="89" borderId="103" applyNumberFormat="0" applyProtection="0">
      <alignment horizontal="right" vertical="center"/>
    </xf>
    <xf numFmtId="4" fontId="45" fillId="148" borderId="126" applyNumberFormat="0" applyProtection="0">
      <alignment vertical="center"/>
    </xf>
    <xf numFmtId="4" fontId="47" fillId="82" borderId="90" applyNumberFormat="0" applyProtection="0">
      <alignment horizontal="right" vertical="center"/>
    </xf>
    <xf numFmtId="4" fontId="45" fillId="145" borderId="103" applyNumberFormat="0" applyProtection="0">
      <alignment horizontal="right" vertical="center"/>
    </xf>
    <xf numFmtId="4" fontId="129" fillId="92" borderId="86" applyNumberFormat="0" applyProtection="0">
      <alignment horizontal="left" vertical="center" indent="1"/>
    </xf>
    <xf numFmtId="4" fontId="112" fillId="92" borderId="90" applyNumberFormat="0" applyProtection="0">
      <alignment horizontal="right" vertical="center"/>
    </xf>
    <xf numFmtId="4" fontId="47" fillId="82" borderId="103" applyNumberFormat="0" applyProtection="0">
      <alignment horizontal="right" vertical="center"/>
    </xf>
    <xf numFmtId="4" fontId="129" fillId="90" borderId="85" applyNumberFormat="0" applyProtection="0">
      <alignment horizontal="right" vertical="center"/>
    </xf>
    <xf numFmtId="0" fontId="129" fillId="92" borderId="95" applyNumberFormat="0" applyProtection="0">
      <alignment horizontal="left" vertical="center" indent="1"/>
    </xf>
    <xf numFmtId="0" fontId="117" fillId="106" borderId="104" applyNumberFormat="0" applyAlignment="0" applyProtection="0"/>
    <xf numFmtId="188" fontId="129" fillId="127" borderId="85" applyNumberFormat="0" applyProtection="0">
      <alignment horizontal="left" vertical="center" indent="1"/>
    </xf>
    <xf numFmtId="4" fontId="47" fillId="81" borderId="80" applyNumberFormat="0" applyProtection="0">
      <alignment horizontal="right" vertical="center"/>
    </xf>
    <xf numFmtId="4" fontId="47" fillId="83" borderId="90" applyNumberFormat="0" applyProtection="0">
      <alignment horizontal="right" vertical="center"/>
    </xf>
    <xf numFmtId="4" fontId="45" fillId="148" borderId="80" applyNumberFormat="0" applyProtection="0">
      <alignment vertical="center"/>
    </xf>
    <xf numFmtId="4" fontId="47" fillId="81" borderId="80" applyNumberFormat="0" applyProtection="0">
      <alignment horizontal="right" vertical="center"/>
    </xf>
    <xf numFmtId="4" fontId="47" fillId="87" borderId="80" applyNumberFormat="0" applyProtection="0">
      <alignment horizontal="right" vertical="center"/>
    </xf>
    <xf numFmtId="4" fontId="129" fillId="111" borderId="85" applyNumberFormat="0" applyProtection="0">
      <alignment horizontal="left" vertical="center" indent="1"/>
    </xf>
    <xf numFmtId="4" fontId="45" fillId="142" borderId="126" applyNumberFormat="0" applyProtection="0">
      <alignment horizontal="right" vertical="center"/>
    </xf>
    <xf numFmtId="0" fontId="129" fillId="127" borderId="85" applyNumberFormat="0" applyProtection="0">
      <alignment horizontal="left" vertical="center" indent="1"/>
    </xf>
    <xf numFmtId="4" fontId="45" fillId="148" borderId="80" applyNumberFormat="0" applyProtection="0">
      <alignment vertical="center"/>
    </xf>
    <xf numFmtId="4" fontId="129" fillId="82" borderId="85" applyNumberFormat="0" applyProtection="0">
      <alignment horizontal="right" vertical="center"/>
    </xf>
    <xf numFmtId="4" fontId="45" fillId="146" borderId="80" applyNumberFormat="0" applyProtection="0">
      <alignment horizontal="right" vertical="center"/>
    </xf>
    <xf numFmtId="4" fontId="47" fillId="96" borderId="90" applyNumberFormat="0" applyProtection="0">
      <alignment vertical="center"/>
    </xf>
    <xf numFmtId="4" fontId="154" fillId="148" borderId="90" applyNumberFormat="0" applyProtection="0">
      <alignment horizontal="right" vertical="center"/>
    </xf>
    <xf numFmtId="4" fontId="154" fillId="148" borderId="90" applyNumberFormat="0" applyProtection="0">
      <alignment horizontal="right" vertical="center"/>
    </xf>
    <xf numFmtId="4" fontId="129" fillId="81" borderId="109" applyNumberFormat="0" applyProtection="0">
      <alignment horizontal="left" vertical="center" indent="1"/>
    </xf>
    <xf numFmtId="4" fontId="47" fillId="88" borderId="90" applyNumberFormat="0" applyProtection="0">
      <alignment horizontal="right" vertical="center"/>
    </xf>
    <xf numFmtId="4" fontId="12" fillId="93" borderId="86" applyNumberFormat="0" applyProtection="0">
      <alignment horizontal="left" vertical="center" indent="1"/>
    </xf>
    <xf numFmtId="4" fontId="47" fillId="85" borderId="80" applyNumberFormat="0" applyProtection="0">
      <alignment horizontal="right" vertical="center"/>
    </xf>
    <xf numFmtId="4" fontId="154" fillId="148" borderId="103" applyNumberFormat="0" applyProtection="0">
      <alignment horizontal="right" vertical="center"/>
    </xf>
    <xf numFmtId="4" fontId="110" fillId="96" borderId="80" applyNumberFormat="0" applyProtection="0">
      <alignment vertical="center"/>
    </xf>
    <xf numFmtId="4" fontId="46" fillId="108" borderId="80" applyNumberFormat="0" applyProtection="0">
      <alignment horizontal="left" vertical="center" indent="1"/>
    </xf>
    <xf numFmtId="4" fontId="47" fillId="84" borderId="103" applyNumberFormat="0" applyProtection="0">
      <alignment horizontal="right" vertical="center"/>
    </xf>
    <xf numFmtId="4" fontId="45" fillId="143" borderId="80" applyNumberFormat="0" applyProtection="0">
      <alignment horizontal="right" vertical="center"/>
    </xf>
    <xf numFmtId="0" fontId="129" fillId="92" borderId="103" applyNumberFormat="0" applyProtection="0">
      <alignment horizontal="left" vertical="top" indent="1"/>
    </xf>
    <xf numFmtId="0" fontId="12" fillId="93" borderId="103" applyNumberFormat="0" applyProtection="0">
      <alignment horizontal="left" vertical="center" indent="1"/>
    </xf>
    <xf numFmtId="4" fontId="153" fillId="148" borderId="80" applyNumberFormat="0" applyProtection="0">
      <alignment horizontal="right" vertical="center"/>
    </xf>
    <xf numFmtId="0" fontId="12" fillId="93" borderId="90" applyNumberFormat="0" applyProtection="0">
      <alignment horizontal="left" vertical="center" indent="1"/>
    </xf>
    <xf numFmtId="4" fontId="47" fillId="88" borderId="103" applyNumberFormat="0" applyProtection="0">
      <alignment horizontal="right" vertical="center"/>
    </xf>
    <xf numFmtId="4" fontId="47" fillId="92" borderId="90" applyNumberFormat="0" applyProtection="0">
      <alignment horizontal="right" vertical="center"/>
    </xf>
    <xf numFmtId="4" fontId="47" fillId="84" borderId="90" applyNumberFormat="0" applyProtection="0">
      <alignment horizontal="right" vertical="center"/>
    </xf>
    <xf numFmtId="4" fontId="47" fillId="92" borderId="103" applyNumberFormat="0" applyProtection="0">
      <alignment horizontal="right" vertical="center"/>
    </xf>
    <xf numFmtId="0" fontId="129" fillId="99" borderId="85" applyNumberFormat="0" applyProtection="0">
      <alignment horizontal="left" vertical="center" indent="1"/>
    </xf>
    <xf numFmtId="4" fontId="47" fillId="82" borderId="80" applyNumberFormat="0" applyProtection="0">
      <alignment horizontal="right" vertical="center"/>
    </xf>
    <xf numFmtId="4" fontId="47" fillId="87" borderId="90" applyNumberFormat="0" applyProtection="0">
      <alignment horizontal="right" vertical="center"/>
    </xf>
    <xf numFmtId="4" fontId="129" fillId="84" borderId="96" applyNumberFormat="0" applyProtection="0">
      <alignment horizontal="right" vertical="center"/>
    </xf>
    <xf numFmtId="4" fontId="47" fillId="88" borderId="90" applyNumberFormat="0" applyProtection="0">
      <alignment horizontal="right" vertical="center"/>
    </xf>
    <xf numFmtId="4" fontId="47" fillId="96" borderId="90" applyNumberFormat="0" applyProtection="0">
      <alignment vertical="center"/>
    </xf>
    <xf numFmtId="0" fontId="12" fillId="81" borderId="80" applyNumberFormat="0" applyProtection="0">
      <alignment horizontal="left" vertical="center" indent="1"/>
    </xf>
    <xf numFmtId="0" fontId="12" fillId="92" borderId="80" applyNumberFormat="0" applyProtection="0">
      <alignment horizontal="left" vertical="center" indent="1"/>
    </xf>
    <xf numFmtId="4" fontId="45" fillId="110" borderId="80" applyNumberFormat="0" applyProtection="0">
      <alignment horizontal="right" vertical="center"/>
    </xf>
    <xf numFmtId="4" fontId="45" fillId="144" borderId="80" applyNumberFormat="0" applyProtection="0">
      <alignment horizontal="right" vertical="center"/>
    </xf>
    <xf numFmtId="0" fontId="12" fillId="81" borderId="90" applyNumberFormat="0" applyProtection="0">
      <alignment horizontal="left" vertical="center" indent="1"/>
    </xf>
    <xf numFmtId="4" fontId="134" fillId="95" borderId="85" applyNumberFormat="0" applyProtection="0">
      <alignment horizontal="right" vertical="center"/>
    </xf>
    <xf numFmtId="0" fontId="12" fillId="93" borderId="103" applyNumberFormat="0" applyProtection="0">
      <alignment horizontal="left" vertical="center" indent="1"/>
    </xf>
    <xf numFmtId="0" fontId="143" fillId="99" borderId="81" applyNumberFormat="0" applyAlignment="0" applyProtection="0"/>
    <xf numFmtId="0" fontId="131" fillId="81" borderId="80" applyNumberFormat="0" applyProtection="0">
      <alignment horizontal="left" vertical="top" indent="1"/>
    </xf>
    <xf numFmtId="4" fontId="45" fillId="146" borderId="90" applyNumberFormat="0" applyProtection="0">
      <alignment horizontal="right" vertical="center"/>
    </xf>
    <xf numFmtId="4" fontId="47" fillId="96" borderId="80" applyNumberFormat="0" applyProtection="0">
      <alignment horizontal="left" vertical="center" indent="1"/>
    </xf>
    <xf numFmtId="4" fontId="45" fillId="110" borderId="80" applyNumberFormat="0" applyProtection="0">
      <alignment horizontal="right" vertical="center"/>
    </xf>
    <xf numFmtId="0" fontId="127" fillId="106" borderId="83" applyNumberFormat="0" applyAlignment="0" applyProtection="0"/>
    <xf numFmtId="0" fontId="131" fillId="81" borderId="80" applyNumberFormat="0" applyProtection="0">
      <alignment horizontal="left" vertical="top" indent="1"/>
    </xf>
    <xf numFmtId="4" fontId="45" fillId="146" borderId="80" applyNumberFormat="0" applyProtection="0">
      <alignment horizontal="right" vertical="center"/>
    </xf>
    <xf numFmtId="4" fontId="46" fillId="108" borderId="88" applyNumberFormat="0" applyProtection="0">
      <alignment horizontal="left" vertical="center" indent="1"/>
    </xf>
    <xf numFmtId="0" fontId="117" fillId="106" borderId="91" applyNumberFormat="0" applyAlignment="0" applyProtection="0"/>
    <xf numFmtId="4" fontId="47" fillId="81" borderId="80" applyNumberFormat="0" applyProtection="0">
      <alignment horizontal="left" vertical="center" indent="1"/>
    </xf>
    <xf numFmtId="4" fontId="129" fillId="80" borderId="85" applyNumberFormat="0" applyProtection="0">
      <alignment vertical="center"/>
    </xf>
    <xf numFmtId="0" fontId="129" fillId="128" borderId="123"/>
    <xf numFmtId="4" fontId="138" fillId="32" borderId="108" applyNumberFormat="0" applyProtection="0">
      <alignment vertical="center"/>
    </xf>
    <xf numFmtId="4" fontId="109" fillId="80" borderId="103" applyNumberFormat="0" applyProtection="0">
      <alignment vertical="center"/>
    </xf>
    <xf numFmtId="0" fontId="12" fillId="81" borderId="90" applyNumberFormat="0" applyProtection="0">
      <alignment horizontal="left" vertical="center" indent="1"/>
    </xf>
    <xf numFmtId="0" fontId="12" fillId="81" borderId="90" applyNumberFormat="0" applyProtection="0">
      <alignment horizontal="left" vertical="top" indent="1"/>
    </xf>
    <xf numFmtId="4" fontId="129" fillId="111" borderId="131" applyNumberFormat="0" applyProtection="0">
      <alignment horizontal="left" vertical="center" indent="1"/>
    </xf>
    <xf numFmtId="4" fontId="46" fillId="108" borderId="98" applyNumberFormat="0" applyProtection="0">
      <alignment horizontal="left" vertical="center" indent="1"/>
    </xf>
    <xf numFmtId="0" fontId="12" fillId="95" borderId="100" applyNumberFormat="0">
      <protection locked="0"/>
    </xf>
    <xf numFmtId="4" fontId="129" fillId="90" borderId="85" applyNumberFormat="0" applyProtection="0">
      <alignment horizontal="right" vertical="center"/>
    </xf>
    <xf numFmtId="0" fontId="129" fillId="92" borderId="95" applyNumberFormat="0" applyProtection="0">
      <alignment horizontal="left" vertical="center" indent="1"/>
    </xf>
    <xf numFmtId="188" fontId="129" fillId="81" borderId="80" applyNumberFormat="0" applyProtection="0">
      <alignment horizontal="left" vertical="top" indent="1"/>
    </xf>
    <xf numFmtId="0" fontId="12" fillId="92" borderId="80" applyNumberFormat="0" applyProtection="0">
      <alignment horizontal="left" vertical="top" indent="1"/>
    </xf>
    <xf numFmtId="0" fontId="12" fillId="92" borderId="90" applyNumberFormat="0" applyProtection="0">
      <alignment horizontal="left" vertical="top" indent="1"/>
    </xf>
    <xf numFmtId="4" fontId="47" fillId="83" borderId="80" applyNumberFormat="0" applyProtection="0">
      <alignment horizontal="right" vertical="center"/>
    </xf>
    <xf numFmtId="0" fontId="136" fillId="123" borderId="95" applyNumberFormat="0" applyAlignment="0" applyProtection="0"/>
    <xf numFmtId="4" fontId="47" fillId="82" borderId="80" applyNumberFormat="0" applyProtection="0">
      <alignment horizontal="right" vertical="center"/>
    </xf>
    <xf numFmtId="0" fontId="127" fillId="123" borderId="93" applyNumberFormat="0" applyAlignment="0" applyProtection="0"/>
    <xf numFmtId="0" fontId="129" fillId="92" borderId="95" applyNumberFormat="0" applyProtection="0">
      <alignment horizontal="left" vertical="center" indent="1"/>
    </xf>
    <xf numFmtId="0" fontId="143" fillId="99" borderId="104" applyNumberFormat="0" applyAlignment="0" applyProtection="0"/>
    <xf numFmtId="4" fontId="45" fillId="144" borderId="80" applyNumberFormat="0" applyProtection="0">
      <alignment horizontal="right" vertical="center"/>
    </xf>
    <xf numFmtId="4" fontId="46" fillId="32" borderId="80" applyNumberFormat="0" applyProtection="0">
      <alignment vertical="center"/>
    </xf>
    <xf numFmtId="0" fontId="12" fillId="81" borderId="80" applyNumberFormat="0" applyProtection="0">
      <alignment horizontal="left" vertical="center" indent="1"/>
    </xf>
    <xf numFmtId="0" fontId="108" fillId="0" borderId="89" applyNumberFormat="0" applyFill="0" applyAlignment="0" applyProtection="0"/>
    <xf numFmtId="0" fontId="12" fillId="94" borderId="90" applyNumberFormat="0" applyProtection="0">
      <alignment horizontal="left" vertical="center" indent="1"/>
    </xf>
    <xf numFmtId="0" fontId="12" fillId="81" borderId="80" applyNumberFormat="0" applyProtection="0">
      <alignment horizontal="left" vertical="center" indent="1"/>
    </xf>
    <xf numFmtId="0" fontId="44" fillId="80" borderId="80" applyNumberFormat="0" applyProtection="0">
      <alignment horizontal="left" vertical="top" indent="1"/>
    </xf>
    <xf numFmtId="4" fontId="47" fillId="83" borderId="90" applyNumberFormat="0" applyProtection="0">
      <alignment horizontal="right" vertical="center"/>
    </xf>
    <xf numFmtId="4" fontId="45" fillId="145" borderId="90" applyNumberFormat="0" applyProtection="0">
      <alignment horizontal="right" vertical="center"/>
    </xf>
    <xf numFmtId="4" fontId="47" fillId="81" borderId="80" applyNumberFormat="0" applyProtection="0">
      <alignment horizontal="right" vertical="center"/>
    </xf>
    <xf numFmtId="4" fontId="133" fillId="97" borderId="96" applyNumberFormat="0" applyProtection="0">
      <alignment horizontal="left" vertical="center" indent="1"/>
    </xf>
    <xf numFmtId="4" fontId="129" fillId="111" borderId="85" applyNumberFormat="0" applyProtection="0">
      <alignment horizontal="left" vertical="center" indent="1"/>
    </xf>
    <xf numFmtId="0" fontId="12" fillId="92" borderId="103" applyNumberFormat="0" applyProtection="0">
      <alignment horizontal="left" vertical="top" indent="1"/>
    </xf>
    <xf numFmtId="4" fontId="110" fillId="96" borderId="103" applyNumberFormat="0" applyProtection="0">
      <alignment vertical="center"/>
    </xf>
    <xf numFmtId="4" fontId="47" fillId="90" borderId="80" applyNumberFormat="0" applyProtection="0">
      <alignment horizontal="right" vertical="center"/>
    </xf>
    <xf numFmtId="4" fontId="12" fillId="93" borderId="96" applyNumberFormat="0" applyProtection="0">
      <alignment horizontal="left" vertical="center" indent="1"/>
    </xf>
    <xf numFmtId="4" fontId="129" fillId="91" borderId="86" applyNumberFormat="0" applyProtection="0">
      <alignment horizontal="left" vertical="center" indent="1"/>
    </xf>
    <xf numFmtId="0" fontId="124" fillId="76" borderId="91" applyNumberFormat="0" applyAlignment="0" applyProtection="0"/>
    <xf numFmtId="4" fontId="129" fillId="111" borderId="85" applyNumberFormat="0" applyProtection="0">
      <alignment horizontal="left" vertical="center" indent="1"/>
    </xf>
    <xf numFmtId="4" fontId="45" fillId="110" borderId="80" applyNumberFormat="0" applyProtection="0">
      <alignment horizontal="right" vertical="center"/>
    </xf>
    <xf numFmtId="4" fontId="45" fillId="145" borderId="90" applyNumberFormat="0" applyProtection="0">
      <alignment horizontal="right" vertical="center"/>
    </xf>
    <xf numFmtId="0" fontId="12" fillId="92" borderId="80" applyNumberFormat="0" applyProtection="0">
      <alignment horizontal="left" vertical="center" indent="1"/>
    </xf>
    <xf numFmtId="0" fontId="129" fillId="92" borderId="90" applyNumberFormat="0" applyProtection="0">
      <alignment horizontal="left" vertical="top" indent="1"/>
    </xf>
    <xf numFmtId="0" fontId="12" fillId="92" borderId="90" applyNumberFormat="0" applyProtection="0">
      <alignment horizontal="left" vertical="top" indent="1"/>
    </xf>
    <xf numFmtId="4" fontId="47" fillId="88" borderId="80" applyNumberFormat="0" applyProtection="0">
      <alignment horizontal="right" vertical="center"/>
    </xf>
    <xf numFmtId="4" fontId="110" fillId="96" borderId="80" applyNumberFormat="0" applyProtection="0">
      <alignment vertical="center"/>
    </xf>
    <xf numFmtId="188" fontId="129" fillId="99" borderId="85" applyNumberFormat="0" applyProtection="0">
      <alignment horizontal="left" vertical="center" indent="1"/>
    </xf>
    <xf numFmtId="0" fontId="12" fillId="93" borderId="80" applyNumberFormat="0" applyProtection="0">
      <alignment horizontal="left" vertical="center" indent="1"/>
    </xf>
    <xf numFmtId="0" fontId="12" fillId="92" borderId="113" applyNumberFormat="0" applyProtection="0">
      <alignment horizontal="left" vertical="center" indent="1"/>
    </xf>
    <xf numFmtId="4" fontId="44" fillId="80" borderId="80" applyNumberFormat="0" applyProtection="0">
      <alignment vertical="center"/>
    </xf>
    <xf numFmtId="4" fontId="45" fillId="28" borderId="80" applyNumberFormat="0" applyProtection="0">
      <alignment horizontal="right" vertical="center"/>
    </xf>
    <xf numFmtId="0" fontId="129" fillId="93" borderId="80" applyNumberFormat="0" applyProtection="0">
      <alignment horizontal="left" vertical="top" indent="1"/>
    </xf>
    <xf numFmtId="0" fontId="127" fillId="106" borderId="129" applyNumberFormat="0" applyAlignment="0" applyProtection="0"/>
    <xf numFmtId="4" fontId="47" fillId="87" borderId="80" applyNumberFormat="0" applyProtection="0">
      <alignment horizontal="right" vertical="center"/>
    </xf>
    <xf numFmtId="4" fontId="47" fillId="96" borderId="80" applyNumberFormat="0" applyProtection="0">
      <alignment vertical="center"/>
    </xf>
    <xf numFmtId="4" fontId="138" fillId="32" borderId="85" applyNumberFormat="0" applyProtection="0">
      <alignment vertical="center"/>
    </xf>
    <xf numFmtId="4" fontId="47" fillId="90" borderId="80" applyNumberFormat="0" applyProtection="0">
      <alignment horizontal="right" vertical="center"/>
    </xf>
    <xf numFmtId="0" fontId="12" fillId="81" borderId="80" applyNumberFormat="0" applyProtection="0">
      <alignment horizontal="left" vertical="top" indent="1"/>
    </xf>
    <xf numFmtId="0" fontId="12" fillId="92" borderId="90" applyNumberFormat="0" applyProtection="0">
      <alignment horizontal="left" vertical="top" indent="1"/>
    </xf>
    <xf numFmtId="4" fontId="134" fillId="95" borderId="95" applyNumberFormat="0" applyProtection="0">
      <alignment horizontal="right" vertical="center"/>
    </xf>
    <xf numFmtId="0" fontId="12" fillId="75" borderId="92" applyNumberFormat="0" applyFont="0" applyAlignment="0" applyProtection="0"/>
    <xf numFmtId="4" fontId="153" fillId="148" borderId="80" applyNumberFormat="0" applyProtection="0">
      <alignment horizontal="right" vertical="center"/>
    </xf>
    <xf numFmtId="4" fontId="110" fillId="92" borderId="80" applyNumberFormat="0" applyProtection="0">
      <alignment horizontal="right" vertical="center"/>
    </xf>
    <xf numFmtId="4" fontId="154" fillId="148" borderId="80" applyNumberFormat="0" applyProtection="0">
      <alignment horizontal="right" vertical="center"/>
    </xf>
    <xf numFmtId="0" fontId="129" fillId="92" borderId="80" applyNumberFormat="0" applyProtection="0">
      <alignment horizontal="left" vertical="top" indent="1"/>
    </xf>
    <xf numFmtId="4" fontId="153" fillId="148" borderId="80" applyNumberFormat="0" applyProtection="0">
      <alignment vertical="center"/>
    </xf>
    <xf numFmtId="0" fontId="12" fillId="81" borderId="90" applyNumberFormat="0" applyProtection="0">
      <alignment horizontal="left" vertical="top" indent="1"/>
    </xf>
    <xf numFmtId="4" fontId="45" fillId="144" borderId="80" applyNumberFormat="0" applyProtection="0">
      <alignment horizontal="right" vertical="center"/>
    </xf>
    <xf numFmtId="0" fontId="149" fillId="99" borderId="104" applyNumberFormat="0" applyAlignment="0" applyProtection="0"/>
    <xf numFmtId="4" fontId="45" fillId="98" borderId="80" applyNumberFormat="0" applyProtection="0">
      <alignment horizontal="right" vertical="center"/>
    </xf>
    <xf numFmtId="0" fontId="47" fillId="96" borderId="80" applyNumberFormat="0" applyProtection="0">
      <alignment horizontal="left" vertical="top" indent="1"/>
    </xf>
    <xf numFmtId="4" fontId="129" fillId="80" borderId="85" applyNumberFormat="0" applyProtection="0">
      <alignment vertical="center"/>
    </xf>
    <xf numFmtId="0" fontId="108" fillId="0" borderId="99" applyNumberFormat="0" applyFill="0" applyAlignment="0" applyProtection="0"/>
    <xf numFmtId="4" fontId="45" fillId="143" borderId="80" applyNumberFormat="0" applyProtection="0">
      <alignment horizontal="right" vertical="center"/>
    </xf>
    <xf numFmtId="0" fontId="47" fillId="96" borderId="90" applyNumberFormat="0" applyProtection="0">
      <alignment horizontal="left" vertical="top" indent="1"/>
    </xf>
    <xf numFmtId="4" fontId="47" fillId="82" borderId="90" applyNumberFormat="0" applyProtection="0">
      <alignment horizontal="right" vertical="center"/>
    </xf>
    <xf numFmtId="0" fontId="12" fillId="92" borderId="103" applyNumberFormat="0" applyProtection="0">
      <alignment horizontal="left" vertical="center" indent="1"/>
    </xf>
    <xf numFmtId="0" fontId="47" fillId="81" borderId="80" applyNumberFormat="0" applyProtection="0">
      <alignment horizontal="left" vertical="top" indent="1"/>
    </xf>
    <xf numFmtId="4" fontId="131" fillId="96" borderId="80" applyNumberFormat="0" applyProtection="0">
      <alignment vertical="center"/>
    </xf>
    <xf numFmtId="4" fontId="111" fillId="109" borderId="134" applyNumberFormat="0" applyProtection="0">
      <alignment horizontal="left" vertical="center" indent="1"/>
    </xf>
    <xf numFmtId="0" fontId="12" fillId="81" borderId="103" applyNumberFormat="0" applyProtection="0">
      <alignment horizontal="left" vertical="center" indent="1"/>
    </xf>
    <xf numFmtId="4" fontId="112" fillId="92" borderId="80" applyNumberFormat="0" applyProtection="0">
      <alignment horizontal="right" vertical="center"/>
    </xf>
    <xf numFmtId="4" fontId="110" fillId="92" borderId="90" applyNumberFormat="0" applyProtection="0">
      <alignment horizontal="right" vertical="center"/>
    </xf>
    <xf numFmtId="0" fontId="132" fillId="80" borderId="90" applyNumberFormat="0" applyProtection="0">
      <alignment horizontal="left" vertical="top" indent="1"/>
    </xf>
    <xf numFmtId="0" fontId="129" fillId="75" borderId="95" applyNumberFormat="0" applyFont="0" applyAlignment="0" applyProtection="0"/>
    <xf numFmtId="0" fontId="12" fillId="92" borderId="80" applyNumberFormat="0" applyProtection="0">
      <alignment horizontal="left" vertical="top" indent="1"/>
    </xf>
    <xf numFmtId="188" fontId="129" fillId="81" borderId="80" applyNumberFormat="0" applyProtection="0">
      <alignment horizontal="left" vertical="top" indent="1"/>
    </xf>
    <xf numFmtId="0" fontId="44" fillId="80" borderId="90" applyNumberFormat="0" applyProtection="0">
      <alignment horizontal="left" vertical="top" indent="1"/>
    </xf>
    <xf numFmtId="0" fontId="108" fillId="0" borderId="143" applyNumberFormat="0" applyFill="0" applyAlignment="0" applyProtection="0"/>
    <xf numFmtId="4" fontId="129" fillId="111" borderId="85" applyNumberFormat="0" applyProtection="0">
      <alignment horizontal="left" vertical="center" indent="1"/>
    </xf>
    <xf numFmtId="0" fontId="127" fillId="106" borderId="83" applyNumberFormat="0" applyAlignment="0" applyProtection="0"/>
    <xf numFmtId="4" fontId="45" fillId="141" borderId="103" applyNumberFormat="0" applyProtection="0">
      <alignment horizontal="right" vertical="center"/>
    </xf>
    <xf numFmtId="4" fontId="46" fillId="108" borderId="98" applyNumberFormat="0" applyProtection="0">
      <alignment horizontal="left" vertical="center" indent="1"/>
    </xf>
    <xf numFmtId="4" fontId="129" fillId="111" borderId="95" applyNumberFormat="0" applyProtection="0">
      <alignment horizontal="left" vertical="center" indent="1"/>
    </xf>
    <xf numFmtId="4" fontId="129" fillId="92" borderId="86" applyNumberFormat="0" applyProtection="0">
      <alignment horizontal="left" vertical="center" indent="1"/>
    </xf>
    <xf numFmtId="0" fontId="124" fillId="76" borderId="81" applyNumberFormat="0" applyAlignment="0" applyProtection="0"/>
    <xf numFmtId="4" fontId="45" fillId="146" borderId="80" applyNumberFormat="0" applyProtection="0">
      <alignment horizontal="right" vertical="center"/>
    </xf>
    <xf numFmtId="4" fontId="45" fillId="142" borderId="103" applyNumberFormat="0" applyProtection="0">
      <alignment horizontal="right" vertical="center"/>
    </xf>
    <xf numFmtId="4" fontId="47" fillId="81" borderId="103" applyNumberFormat="0" applyProtection="0">
      <alignment horizontal="right" vertical="center"/>
    </xf>
    <xf numFmtId="0" fontId="12" fillId="92" borderId="113" applyNumberFormat="0" applyProtection="0">
      <alignment horizontal="left" vertical="center" indent="1"/>
    </xf>
    <xf numFmtId="4" fontId="47" fillId="81" borderId="80" applyNumberFormat="0" applyProtection="0">
      <alignment horizontal="right" vertical="center"/>
    </xf>
    <xf numFmtId="0" fontId="12" fillId="93" borderId="103" applyNumberFormat="0" applyProtection="0">
      <alignment horizontal="left" vertical="center" indent="1"/>
    </xf>
    <xf numFmtId="4" fontId="45" fillId="28" borderId="80" applyNumberFormat="0" applyProtection="0">
      <alignment horizontal="right" vertical="center"/>
    </xf>
    <xf numFmtId="4" fontId="45" fillId="145" borderId="80" applyNumberFormat="0" applyProtection="0">
      <alignment horizontal="right" vertical="center"/>
    </xf>
    <xf numFmtId="4" fontId="46" fillId="32" borderId="80" applyNumberFormat="0" applyProtection="0">
      <alignment vertical="center"/>
    </xf>
    <xf numFmtId="0" fontId="108" fillId="0" borderId="89" applyNumberFormat="0" applyFill="0" applyAlignment="0" applyProtection="0"/>
    <xf numFmtId="4" fontId="47" fillId="83" borderId="90" applyNumberFormat="0" applyProtection="0">
      <alignment horizontal="right" vertical="center"/>
    </xf>
    <xf numFmtId="0" fontId="129" fillId="92" borderId="80" applyNumberFormat="0" applyProtection="0">
      <alignment horizontal="left" vertical="top" indent="1"/>
    </xf>
    <xf numFmtId="4" fontId="47" fillId="83" borderId="80" applyNumberFormat="0" applyProtection="0">
      <alignment horizontal="right" vertical="center"/>
    </xf>
    <xf numFmtId="4" fontId="46" fillId="108" borderId="88" applyNumberFormat="0" applyProtection="0">
      <alignment horizontal="left" vertical="center" indent="1"/>
    </xf>
    <xf numFmtId="0" fontId="12" fillId="92" borderId="126" applyNumberFormat="0" applyProtection="0">
      <alignment horizontal="left" vertical="center" indent="1"/>
    </xf>
    <xf numFmtId="4" fontId="129" fillId="91" borderId="86" applyNumberFormat="0" applyProtection="0">
      <alignment horizontal="left" vertical="center" indent="1"/>
    </xf>
    <xf numFmtId="4" fontId="44" fillId="80" borderId="80" applyNumberFormat="0" applyProtection="0">
      <alignment horizontal="left" vertical="center" indent="1"/>
    </xf>
    <xf numFmtId="4" fontId="47" fillId="85" borderId="80" applyNumberFormat="0" applyProtection="0">
      <alignment horizontal="right" vertical="center"/>
    </xf>
    <xf numFmtId="4" fontId="47" fillId="90" borderId="103" applyNumberFormat="0" applyProtection="0">
      <alignment horizontal="right" vertical="center"/>
    </xf>
    <xf numFmtId="4" fontId="45" fillId="32" borderId="80" applyNumberFormat="0" applyProtection="0">
      <alignment horizontal="left" vertical="center" indent="1"/>
    </xf>
    <xf numFmtId="4" fontId="47" fillId="83" borderId="90" applyNumberFormat="0" applyProtection="0">
      <alignment horizontal="right" vertical="center"/>
    </xf>
    <xf numFmtId="4" fontId="110" fillId="92" borderId="103" applyNumberFormat="0" applyProtection="0">
      <alignment horizontal="right" vertical="center"/>
    </xf>
    <xf numFmtId="4" fontId="129" fillId="86" borderId="85" applyNumberFormat="0" applyProtection="0">
      <alignment horizontal="right" vertical="center"/>
    </xf>
    <xf numFmtId="4" fontId="129" fillId="88" borderId="85" applyNumberFormat="0" applyProtection="0">
      <alignment horizontal="right" vertical="center"/>
    </xf>
    <xf numFmtId="4" fontId="45" fillId="148" borderId="80" applyNumberFormat="0" applyProtection="0">
      <alignment vertical="center"/>
    </xf>
    <xf numFmtId="4" fontId="47" fillId="81" borderId="103" applyNumberFormat="0" applyProtection="0">
      <alignment horizontal="right" vertical="center"/>
    </xf>
    <xf numFmtId="4" fontId="45" fillId="146" borderId="80" applyNumberFormat="0" applyProtection="0">
      <alignment horizontal="right" vertical="center"/>
    </xf>
    <xf numFmtId="0" fontId="12" fillId="93" borderId="80" applyNumberFormat="0" applyProtection="0">
      <alignment horizontal="left" vertical="top" indent="1"/>
    </xf>
    <xf numFmtId="4" fontId="129" fillId="111" borderId="108" applyNumberFormat="0" applyProtection="0">
      <alignment horizontal="left" vertical="center" indent="1"/>
    </xf>
    <xf numFmtId="4" fontId="47" fillId="84" borderId="90" applyNumberFormat="0" applyProtection="0">
      <alignment horizontal="right" vertical="center"/>
    </xf>
    <xf numFmtId="4" fontId="47" fillId="96" borderId="80" applyNumberFormat="0" applyProtection="0">
      <alignment horizontal="left" vertical="center" indent="1"/>
    </xf>
    <xf numFmtId="4" fontId="45" fillId="141" borderId="90" applyNumberFormat="0" applyProtection="0">
      <alignment horizontal="right" vertical="center"/>
    </xf>
    <xf numFmtId="0" fontId="12" fillId="94" borderId="126" applyNumberFormat="0" applyProtection="0">
      <alignment horizontal="left" vertical="center" indent="1"/>
    </xf>
    <xf numFmtId="4" fontId="129" fillId="111" borderId="95" applyNumberFormat="0" applyProtection="0">
      <alignment horizontal="left" vertical="center" indent="1"/>
    </xf>
    <xf numFmtId="0" fontId="44" fillId="80" borderId="113" applyNumberFormat="0" applyProtection="0">
      <alignment horizontal="left" vertical="top" indent="1"/>
    </xf>
    <xf numFmtId="0" fontId="129" fillId="94" borderId="108" applyNumberFormat="0" applyProtection="0">
      <alignment horizontal="left" vertical="center" indent="1"/>
    </xf>
    <xf numFmtId="4" fontId="44" fillId="80" borderId="90" applyNumberFormat="0" applyProtection="0">
      <alignment vertical="center"/>
    </xf>
    <xf numFmtId="4" fontId="129" fillId="111" borderId="85" applyNumberFormat="0" applyProtection="0">
      <alignment horizontal="left" vertical="center" indent="1"/>
    </xf>
    <xf numFmtId="4" fontId="129" fillId="111" borderId="95" applyNumberFormat="0" applyProtection="0">
      <alignment horizontal="left" vertical="center" indent="1"/>
    </xf>
    <xf numFmtId="0" fontId="12" fillId="92" borderId="90" applyNumberFormat="0" applyProtection="0">
      <alignment horizontal="left" vertical="center" indent="1"/>
    </xf>
    <xf numFmtId="4" fontId="110" fillId="92" borderId="80" applyNumberFormat="0" applyProtection="0">
      <alignment horizontal="right" vertical="center"/>
    </xf>
    <xf numFmtId="4" fontId="47" fillId="81" borderId="80" applyNumberFormat="0" applyProtection="0">
      <alignment horizontal="right" vertical="center"/>
    </xf>
    <xf numFmtId="4" fontId="47" fillId="81" borderId="80" applyNumberFormat="0" applyProtection="0">
      <alignment horizontal="right" vertical="center"/>
    </xf>
    <xf numFmtId="0" fontId="117" fillId="106" borderId="91" applyNumberFormat="0" applyAlignment="0" applyProtection="0"/>
    <xf numFmtId="0" fontId="12" fillId="92" borderId="90" applyNumberFormat="0" applyProtection="0">
      <alignment horizontal="left" vertical="center" indent="1"/>
    </xf>
    <xf numFmtId="0" fontId="12" fillId="81" borderId="80" applyNumberFormat="0" applyProtection="0">
      <alignment horizontal="left" vertical="top" indent="1"/>
    </xf>
    <xf numFmtId="4" fontId="45" fillId="32" borderId="80" applyNumberFormat="0" applyProtection="0">
      <alignment horizontal="left" vertical="center" indent="1"/>
    </xf>
    <xf numFmtId="0" fontId="136" fillId="123" borderId="85" applyNumberFormat="0" applyAlignment="0" applyProtection="0"/>
    <xf numFmtId="0" fontId="47" fillId="81" borderId="90" applyNumberFormat="0" applyProtection="0">
      <alignment horizontal="left" vertical="top" indent="1"/>
    </xf>
    <xf numFmtId="0" fontId="149" fillId="99" borderId="81" applyNumberFormat="0" applyAlignment="0" applyProtection="0"/>
    <xf numFmtId="0" fontId="12" fillId="93" borderId="90" applyNumberFormat="0" applyProtection="0">
      <alignment horizontal="left" vertical="top" indent="1"/>
    </xf>
    <xf numFmtId="4" fontId="109" fillId="80" borderId="80" applyNumberFormat="0" applyProtection="0">
      <alignment vertical="center"/>
    </xf>
    <xf numFmtId="4" fontId="12" fillId="93" borderId="109" applyNumberFormat="0" applyProtection="0">
      <alignment horizontal="left" vertical="center" indent="1"/>
    </xf>
    <xf numFmtId="4" fontId="45" fillId="98" borderId="80" applyNumberFormat="0" applyProtection="0">
      <alignment horizontal="right" vertical="center"/>
    </xf>
    <xf numFmtId="4" fontId="109" fillId="80" borderId="80" applyNumberFormat="0" applyProtection="0">
      <alignment vertical="center"/>
    </xf>
    <xf numFmtId="4" fontId="133" fillId="97" borderId="86" applyNumberFormat="0" applyProtection="0">
      <alignment horizontal="left" vertical="center" indent="1"/>
    </xf>
    <xf numFmtId="0" fontId="12" fillId="81" borderId="90" applyNumberFormat="0" applyProtection="0">
      <alignment horizontal="left" vertical="center" indent="1"/>
    </xf>
    <xf numFmtId="0" fontId="129" fillId="75" borderId="95" applyNumberFormat="0" applyFont="0" applyAlignment="0" applyProtection="0"/>
    <xf numFmtId="0" fontId="12" fillId="92" borderId="90" applyNumberFormat="0" applyProtection="0">
      <alignment horizontal="left" vertical="center" indent="1"/>
    </xf>
    <xf numFmtId="4" fontId="129" fillId="92" borderId="109" applyNumberFormat="0" applyProtection="0">
      <alignment horizontal="left" vertical="center" indent="1"/>
    </xf>
    <xf numFmtId="4" fontId="129" fillId="126" borderId="85" applyNumberFormat="0" applyProtection="0">
      <alignment horizontal="right" vertical="center"/>
    </xf>
    <xf numFmtId="4" fontId="129" fillId="111" borderId="108" applyNumberFormat="0" applyProtection="0">
      <alignment horizontal="left" vertical="center" indent="1"/>
    </xf>
    <xf numFmtId="4" fontId="45" fillId="98" borderId="90" applyNumberFormat="0" applyProtection="0">
      <alignment horizontal="right" vertical="center"/>
    </xf>
    <xf numFmtId="4" fontId="47" fillId="88" borderId="103" applyNumberFormat="0" applyProtection="0">
      <alignment horizontal="right" vertical="center"/>
    </xf>
    <xf numFmtId="4" fontId="154" fillId="148" borderId="80" applyNumberFormat="0" applyProtection="0">
      <alignment horizontal="right" vertical="center"/>
    </xf>
    <xf numFmtId="0" fontId="12" fillId="94" borderId="80" applyNumberFormat="0" applyProtection="0">
      <alignment horizontal="left" vertical="center" indent="1"/>
    </xf>
    <xf numFmtId="4" fontId="45" fillId="142" borderId="80" applyNumberFormat="0" applyProtection="0">
      <alignment horizontal="right" vertical="center"/>
    </xf>
    <xf numFmtId="4" fontId="129" fillId="111" borderId="85" applyNumberFormat="0" applyProtection="0">
      <alignment horizontal="left" vertical="center" indent="1"/>
    </xf>
    <xf numFmtId="0" fontId="124" fillId="76" borderId="91" applyNumberFormat="0" applyAlignment="0" applyProtection="0"/>
    <xf numFmtId="0" fontId="129" fillId="94" borderId="85" applyNumberFormat="0" applyProtection="0">
      <alignment horizontal="left" vertical="center" indent="1"/>
    </xf>
    <xf numFmtId="4" fontId="47" fillId="81" borderId="80" applyNumberFormat="0" applyProtection="0">
      <alignment horizontal="left" vertical="center" indent="1"/>
    </xf>
    <xf numFmtId="0" fontId="131" fillId="96" borderId="80" applyNumberFormat="0" applyProtection="0">
      <alignment horizontal="left" vertical="top" indent="1"/>
    </xf>
    <xf numFmtId="4" fontId="47" fillId="86" borderId="80" applyNumberFormat="0" applyProtection="0">
      <alignment horizontal="right" vertical="center"/>
    </xf>
    <xf numFmtId="4" fontId="129" fillId="87" borderId="95" applyNumberFormat="0" applyProtection="0">
      <alignment horizontal="right" vertical="center"/>
    </xf>
    <xf numFmtId="4" fontId="47" fillId="81" borderId="113" applyNumberFormat="0" applyProtection="0">
      <alignment horizontal="right" vertical="center"/>
    </xf>
    <xf numFmtId="0" fontId="124" fillId="76" borderId="81" applyNumberFormat="0" applyAlignment="0" applyProtection="0"/>
    <xf numFmtId="4" fontId="47" fillId="85" borderId="80" applyNumberFormat="0" applyProtection="0">
      <alignment horizontal="right" vertical="center"/>
    </xf>
    <xf numFmtId="0" fontId="12" fillId="92" borderId="80" applyNumberFormat="0" applyProtection="0">
      <alignment horizontal="left" vertical="center" indent="1"/>
    </xf>
    <xf numFmtId="4" fontId="45" fillId="110" borderId="80" applyNumberFormat="0" applyProtection="0">
      <alignment horizontal="right" vertical="center"/>
    </xf>
    <xf numFmtId="4" fontId="129" fillId="126" borderId="108" applyNumberFormat="0" applyProtection="0">
      <alignment horizontal="right" vertical="center"/>
    </xf>
    <xf numFmtId="0" fontId="108" fillId="0" borderId="99" applyNumberFormat="0" applyFill="0" applyAlignment="0" applyProtection="0"/>
    <xf numFmtId="0" fontId="127" fillId="106" borderId="83" applyNumberFormat="0" applyAlignment="0" applyProtection="0"/>
    <xf numFmtId="0" fontId="132" fillId="80" borderId="80" applyNumberFormat="0" applyProtection="0">
      <alignment horizontal="left" vertical="top" indent="1"/>
    </xf>
    <xf numFmtId="4" fontId="47" fillId="87" borderId="80" applyNumberFormat="0" applyProtection="0">
      <alignment horizontal="right" vertical="center"/>
    </xf>
    <xf numFmtId="4" fontId="129" fillId="90" borderId="85" applyNumberFormat="0" applyProtection="0">
      <alignment horizontal="right" vertical="center"/>
    </xf>
    <xf numFmtId="4" fontId="45" fillId="98" borderId="90" applyNumberFormat="0" applyProtection="0">
      <alignment horizontal="right" vertical="center"/>
    </xf>
    <xf numFmtId="0" fontId="47" fillId="81" borderId="90" applyNumberFormat="0" applyProtection="0">
      <alignment horizontal="left" vertical="top" indent="1"/>
    </xf>
    <xf numFmtId="4" fontId="47" fillId="92" borderId="90" applyNumberFormat="0" applyProtection="0">
      <alignment horizontal="right" vertical="center"/>
    </xf>
    <xf numFmtId="4" fontId="109" fillId="80" borderId="80" applyNumberFormat="0" applyProtection="0">
      <alignment vertical="center"/>
    </xf>
    <xf numFmtId="4" fontId="110" fillId="96" borderId="90" applyNumberFormat="0" applyProtection="0">
      <alignment vertical="center"/>
    </xf>
    <xf numFmtId="4" fontId="129" fillId="111" borderId="85" applyNumberFormat="0" applyProtection="0">
      <alignment horizontal="left" vertical="center" indent="1"/>
    </xf>
    <xf numFmtId="4" fontId="129" fillId="87" borderId="95" applyNumberFormat="0" applyProtection="0">
      <alignment horizontal="right" vertical="center"/>
    </xf>
    <xf numFmtId="4" fontId="47" fillId="84" borderId="90" applyNumberFormat="0" applyProtection="0">
      <alignment horizontal="right" vertical="center"/>
    </xf>
    <xf numFmtId="0" fontId="12" fillId="93" borderId="103" applyNumberFormat="0" applyProtection="0">
      <alignment horizontal="left" vertical="top" indent="1"/>
    </xf>
    <xf numFmtId="0" fontId="124" fillId="76" borderId="81" applyNumberFormat="0" applyAlignment="0" applyProtection="0"/>
    <xf numFmtId="4" fontId="47" fillId="90" borderId="80" applyNumberFormat="0" applyProtection="0">
      <alignment horizontal="right" vertical="center"/>
    </xf>
    <xf numFmtId="0" fontId="131" fillId="81" borderId="103" applyNumberFormat="0" applyProtection="0">
      <alignment horizontal="left" vertical="top" indent="1"/>
    </xf>
    <xf numFmtId="0" fontId="131" fillId="81" borderId="90" applyNumberFormat="0" applyProtection="0">
      <alignment horizontal="left" vertical="top" indent="1"/>
    </xf>
    <xf numFmtId="0" fontId="12" fillId="92" borderId="90" applyNumberFormat="0" applyProtection="0">
      <alignment horizontal="left" vertical="center" indent="1"/>
    </xf>
    <xf numFmtId="4" fontId="129" fillId="81" borderId="86" applyNumberFormat="0" applyProtection="0">
      <alignment horizontal="left" vertical="center" indent="1"/>
    </xf>
    <xf numFmtId="0" fontId="149" fillId="99" borderId="91" applyNumberFormat="0" applyAlignment="0" applyProtection="0"/>
    <xf numFmtId="0" fontId="44" fillId="80" borderId="90" applyNumberFormat="0" applyProtection="0">
      <alignment horizontal="left" vertical="top" indent="1"/>
    </xf>
    <xf numFmtId="0" fontId="12" fillId="81" borderId="80" applyNumberFormat="0" applyProtection="0">
      <alignment horizontal="left" vertical="top" indent="1"/>
    </xf>
    <xf numFmtId="4" fontId="131" fillId="96" borderId="90" applyNumberFormat="0" applyProtection="0">
      <alignment vertical="center"/>
    </xf>
    <xf numFmtId="4" fontId="45" fillId="141" borderId="90" applyNumberFormat="0" applyProtection="0">
      <alignment horizontal="right" vertical="center"/>
    </xf>
    <xf numFmtId="0" fontId="124" fillId="76" borderId="81" applyNumberFormat="0" applyAlignment="0" applyProtection="0"/>
    <xf numFmtId="0" fontId="129" fillId="75" borderId="85" applyNumberFormat="0" applyFont="0" applyAlignment="0" applyProtection="0"/>
    <xf numFmtId="0" fontId="127" fillId="106" borderId="93" applyNumberFormat="0" applyAlignment="0" applyProtection="0"/>
    <xf numFmtId="0" fontId="129" fillId="128" borderId="100"/>
    <xf numFmtId="4" fontId="112" fillId="92" borderId="90" applyNumberFormat="0" applyProtection="0">
      <alignment horizontal="right" vertical="center"/>
    </xf>
    <xf numFmtId="4" fontId="47" fillId="81" borderId="80" applyNumberFormat="0" applyProtection="0">
      <alignment horizontal="right" vertical="center"/>
    </xf>
    <xf numFmtId="4" fontId="45" fillId="110" borderId="103" applyNumberFormat="0" applyProtection="0">
      <alignment horizontal="right" vertical="center"/>
    </xf>
    <xf numFmtId="4" fontId="129" fillId="111" borderId="85" applyNumberFormat="0" applyProtection="0">
      <alignment horizontal="left" vertical="center" indent="1"/>
    </xf>
    <xf numFmtId="0" fontId="131" fillId="81" borderId="90" applyNumberFormat="0" applyProtection="0">
      <alignment horizontal="left" vertical="top" indent="1"/>
    </xf>
    <xf numFmtId="0" fontId="129" fillId="94" borderId="80" applyNumberFormat="0" applyProtection="0">
      <alignment horizontal="left" vertical="top" indent="1"/>
    </xf>
    <xf numFmtId="0" fontId="12" fillId="75" borderId="82" applyNumberFormat="0" applyFont="0" applyAlignment="0" applyProtection="0"/>
    <xf numFmtId="0" fontId="12" fillId="81" borderId="126" applyNumberFormat="0" applyProtection="0">
      <alignment horizontal="left" vertical="top" indent="1"/>
    </xf>
    <xf numFmtId="4" fontId="45" fillId="141" borderId="80" applyNumberFormat="0" applyProtection="0">
      <alignment horizontal="right" vertical="center"/>
    </xf>
    <xf numFmtId="4" fontId="110" fillId="92" borderId="80" applyNumberFormat="0" applyProtection="0">
      <alignment horizontal="right" vertical="center"/>
    </xf>
    <xf numFmtId="0" fontId="12" fillId="96" borderId="82" applyNumberFormat="0" applyFont="0" applyAlignment="0" applyProtection="0"/>
    <xf numFmtId="4" fontId="47" fillId="85" borderId="80" applyNumberFormat="0" applyProtection="0">
      <alignment horizontal="right" vertical="center"/>
    </xf>
    <xf numFmtId="4" fontId="110" fillId="96" borderId="80" applyNumberFormat="0" applyProtection="0">
      <alignment vertical="center"/>
    </xf>
    <xf numFmtId="4" fontId="44" fillId="80" borderId="80" applyNumberFormat="0" applyProtection="0">
      <alignment horizontal="left" vertical="center" indent="1"/>
    </xf>
    <xf numFmtId="0" fontId="44" fillId="80" borderId="113" applyNumberFormat="0" applyProtection="0">
      <alignment horizontal="left" vertical="top" indent="1"/>
    </xf>
    <xf numFmtId="4" fontId="47" fillId="85" borderId="80" applyNumberFormat="0" applyProtection="0">
      <alignment horizontal="right" vertical="center"/>
    </xf>
    <xf numFmtId="4" fontId="129" fillId="0" borderId="95" applyNumberFormat="0" applyProtection="0">
      <alignment horizontal="right" vertical="center"/>
    </xf>
    <xf numFmtId="4" fontId="47" fillId="81" borderId="80" applyNumberFormat="0" applyProtection="0">
      <alignment horizontal="right" vertical="center"/>
    </xf>
    <xf numFmtId="4" fontId="45" fillId="28" borderId="80" applyNumberFormat="0" applyProtection="0">
      <alignment horizontal="right" vertical="center"/>
    </xf>
    <xf numFmtId="4" fontId="153" fillId="148" borderId="126" applyNumberFormat="0" applyProtection="0">
      <alignment vertical="center"/>
    </xf>
    <xf numFmtId="4" fontId="129" fillId="126" borderId="85" applyNumberFormat="0" applyProtection="0">
      <alignment horizontal="right" vertical="center"/>
    </xf>
    <xf numFmtId="0" fontId="127" fillId="106" borderId="106" applyNumberFormat="0" applyAlignment="0" applyProtection="0"/>
    <xf numFmtId="4" fontId="47" fillId="96" borderId="90" applyNumberFormat="0" applyProtection="0">
      <alignment vertical="center"/>
    </xf>
    <xf numFmtId="0" fontId="136" fillId="123" borderId="95" applyNumberFormat="0" applyAlignment="0" applyProtection="0"/>
    <xf numFmtId="0" fontId="12" fillId="92" borderId="80" applyNumberFormat="0" applyProtection="0">
      <alignment horizontal="left" vertical="center" indent="1"/>
    </xf>
    <xf numFmtId="4" fontId="47" fillId="87" borderId="80" applyNumberFormat="0" applyProtection="0">
      <alignment horizontal="right" vertical="center"/>
    </xf>
    <xf numFmtId="4" fontId="47" fillId="84" borderId="90" applyNumberFormat="0" applyProtection="0">
      <alignment horizontal="right" vertical="center"/>
    </xf>
    <xf numFmtId="4" fontId="129" fillId="87" borderId="85" applyNumberFormat="0" applyProtection="0">
      <alignment horizontal="right" vertical="center"/>
    </xf>
    <xf numFmtId="4" fontId="129" fillId="111" borderId="85" applyNumberFormat="0" applyProtection="0">
      <alignment horizontal="left" vertical="center" indent="1"/>
    </xf>
    <xf numFmtId="0" fontId="127" fillId="99" borderId="83" applyNumberFormat="0" applyAlignment="0" applyProtection="0"/>
    <xf numFmtId="0" fontId="136" fillId="123" borderId="108" applyNumberFormat="0" applyAlignment="0" applyProtection="0"/>
    <xf numFmtId="0" fontId="129" fillId="94" borderId="90" applyNumberFormat="0" applyProtection="0">
      <alignment horizontal="left" vertical="top" indent="1"/>
    </xf>
    <xf numFmtId="0" fontId="12" fillId="92" borderId="90" applyNumberFormat="0" applyProtection="0">
      <alignment horizontal="left" vertical="center" indent="1"/>
    </xf>
    <xf numFmtId="4" fontId="129" fillId="111" borderId="108" applyNumberFormat="0" applyProtection="0">
      <alignment horizontal="left" vertical="center" indent="1"/>
    </xf>
    <xf numFmtId="0" fontId="12" fillId="93" borderId="113" applyNumberFormat="0" applyProtection="0">
      <alignment horizontal="left" vertical="center" indent="1"/>
    </xf>
    <xf numFmtId="188" fontId="129" fillId="92" borderId="80" applyNumberFormat="0" applyProtection="0">
      <alignment horizontal="left" vertical="top" indent="1"/>
    </xf>
    <xf numFmtId="0" fontId="44" fillId="80" borderId="103" applyNumberFormat="0" applyProtection="0">
      <alignment horizontal="left" vertical="top" indent="1"/>
    </xf>
    <xf numFmtId="4" fontId="129" fillId="32" borderId="85" applyNumberFormat="0" applyProtection="0">
      <alignment horizontal="left" vertical="center" indent="1"/>
    </xf>
    <xf numFmtId="0" fontId="12" fillId="81" borderId="80" applyNumberFormat="0" applyProtection="0">
      <alignment horizontal="left" vertical="top" indent="1"/>
    </xf>
    <xf numFmtId="4" fontId="45" fillId="145" borderId="80" applyNumberFormat="0" applyProtection="0">
      <alignment horizontal="right" vertical="center"/>
    </xf>
    <xf numFmtId="0" fontId="129" fillId="94" borderId="95" applyNumberFormat="0" applyProtection="0">
      <alignment horizontal="left" vertical="center" indent="1"/>
    </xf>
    <xf numFmtId="4" fontId="129" fillId="87" borderId="85" applyNumberFormat="0" applyProtection="0">
      <alignment horizontal="right" vertical="center"/>
    </xf>
    <xf numFmtId="4" fontId="111" fillId="109" borderId="88" applyNumberFormat="0" applyProtection="0">
      <alignment horizontal="left" vertical="center" indent="1"/>
    </xf>
    <xf numFmtId="4" fontId="109" fillId="80" borderId="80" applyNumberFormat="0" applyProtection="0">
      <alignment vertical="center"/>
    </xf>
    <xf numFmtId="0" fontId="12" fillId="92" borderId="80" applyNumberFormat="0" applyProtection="0">
      <alignment horizontal="left" vertical="top" indent="1"/>
    </xf>
    <xf numFmtId="4" fontId="45" fillId="148" borderId="90" applyNumberFormat="0" applyProtection="0">
      <alignment horizontal="right" vertical="center"/>
    </xf>
    <xf numFmtId="0" fontId="12" fillId="94" borderId="90" applyNumberFormat="0" applyProtection="0">
      <alignment horizontal="left" vertical="top" indent="1"/>
    </xf>
    <xf numFmtId="4" fontId="47" fillId="89" borderId="90" applyNumberFormat="0" applyProtection="0">
      <alignment horizontal="right" vertical="center"/>
    </xf>
    <xf numFmtId="4" fontId="110" fillId="92" borderId="103" applyNumberFormat="0" applyProtection="0">
      <alignment horizontal="right" vertical="center"/>
    </xf>
    <xf numFmtId="4" fontId="129" fillId="81" borderId="95" applyNumberFormat="0" applyProtection="0">
      <alignment horizontal="right" vertical="center"/>
    </xf>
    <xf numFmtId="4" fontId="44" fillId="80" borderId="80" applyNumberFormat="0" applyProtection="0">
      <alignment horizontal="left" vertical="center" indent="1"/>
    </xf>
    <xf numFmtId="0" fontId="44" fillId="80" borderId="80" applyNumberFormat="0" applyProtection="0">
      <alignment horizontal="left" vertical="top" indent="1"/>
    </xf>
    <xf numFmtId="4" fontId="47" fillId="92" borderId="80" applyNumberFormat="0" applyProtection="0">
      <alignment horizontal="right" vertical="center"/>
    </xf>
    <xf numFmtId="0" fontId="117" fillId="106" borderId="81" applyNumberFormat="0" applyAlignment="0" applyProtection="0"/>
    <xf numFmtId="4" fontId="45" fillId="98" borderId="80" applyNumberFormat="0" applyProtection="0">
      <alignment horizontal="right" vertical="center"/>
    </xf>
    <xf numFmtId="4" fontId="47" fillId="87" borderId="80" applyNumberFormat="0" applyProtection="0">
      <alignment horizontal="right" vertical="center"/>
    </xf>
    <xf numFmtId="4" fontId="45" fillId="144" borderId="90" applyNumberFormat="0" applyProtection="0">
      <alignment horizontal="right" vertical="center"/>
    </xf>
    <xf numFmtId="4" fontId="45" fillId="108" borderId="90" applyNumberFormat="0" applyProtection="0">
      <alignment horizontal="right" vertical="center"/>
    </xf>
    <xf numFmtId="4" fontId="45" fillId="32" borderId="139" applyNumberFormat="0" applyProtection="0">
      <alignment horizontal="left" vertical="center" indent="1"/>
    </xf>
    <xf numFmtId="0" fontId="12" fillId="93" borderId="80" applyNumberFormat="0" applyProtection="0">
      <alignment horizontal="left" vertical="top" indent="1"/>
    </xf>
    <xf numFmtId="4" fontId="45" fillId="142" borderId="103" applyNumberFormat="0" applyProtection="0">
      <alignment horizontal="right" vertical="center"/>
    </xf>
    <xf numFmtId="0" fontId="12" fillId="94" borderId="80" applyNumberFormat="0" applyProtection="0">
      <alignment horizontal="left" vertical="top" indent="1"/>
    </xf>
    <xf numFmtId="0" fontId="12" fillId="94" borderId="90" applyNumberFormat="0" applyProtection="0">
      <alignment horizontal="left" vertical="top" indent="1"/>
    </xf>
    <xf numFmtId="4" fontId="45" fillId="32" borderId="90" applyNumberFormat="0" applyProtection="0">
      <alignment horizontal="left" vertical="center" indent="1"/>
    </xf>
    <xf numFmtId="4" fontId="129" fillId="81" borderId="86" applyNumberFormat="0" applyProtection="0">
      <alignment horizontal="left" vertical="center" indent="1"/>
    </xf>
    <xf numFmtId="4" fontId="45" fillId="148" borderId="113" applyNumberFormat="0" applyProtection="0">
      <alignment vertical="center"/>
    </xf>
    <xf numFmtId="4" fontId="47" fillId="88" borderId="80" applyNumberFormat="0" applyProtection="0">
      <alignment horizontal="right" vertical="center"/>
    </xf>
    <xf numFmtId="0" fontId="47" fillId="96" borderId="80" applyNumberFormat="0" applyProtection="0">
      <alignment horizontal="left" vertical="top" indent="1"/>
    </xf>
    <xf numFmtId="0" fontId="12" fillId="94" borderId="80" applyNumberFormat="0" applyProtection="0">
      <alignment horizontal="left" vertical="center" indent="1"/>
    </xf>
    <xf numFmtId="4" fontId="47" fillId="83" borderId="80" applyNumberFormat="0" applyProtection="0">
      <alignment horizontal="right" vertical="center"/>
    </xf>
    <xf numFmtId="4" fontId="45" fillId="141" borderId="90" applyNumberFormat="0" applyProtection="0">
      <alignment horizontal="right" vertical="center"/>
    </xf>
    <xf numFmtId="4" fontId="47" fillId="83" borderId="80" applyNumberFormat="0" applyProtection="0">
      <alignment horizontal="right" vertical="center"/>
    </xf>
    <xf numFmtId="4" fontId="131" fillId="99" borderId="80" applyNumberFormat="0" applyProtection="0">
      <alignment horizontal="left" vertical="center" indent="1"/>
    </xf>
    <xf numFmtId="4" fontId="47" fillId="81" borderId="103" applyNumberFormat="0" applyProtection="0">
      <alignment horizontal="right" vertical="center"/>
    </xf>
    <xf numFmtId="0" fontId="129" fillId="75" borderId="118" applyNumberFormat="0" applyFont="0" applyAlignment="0" applyProtection="0"/>
    <xf numFmtId="4" fontId="47" fillId="87" borderId="80" applyNumberFormat="0" applyProtection="0">
      <alignment horizontal="right" vertical="center"/>
    </xf>
    <xf numFmtId="4" fontId="129" fillId="32" borderId="85" applyNumberFormat="0" applyProtection="0">
      <alignment horizontal="left" vertical="center" indent="1"/>
    </xf>
    <xf numFmtId="4" fontId="47" fillId="84" borderId="126" applyNumberFormat="0" applyProtection="0">
      <alignment horizontal="right" vertical="center"/>
    </xf>
    <xf numFmtId="0" fontId="129" fillId="127" borderId="85" applyNumberFormat="0" applyProtection="0">
      <alignment horizontal="left" vertical="center" indent="1"/>
    </xf>
    <xf numFmtId="4" fontId="47" fillId="86" borderId="80" applyNumberFormat="0" applyProtection="0">
      <alignment horizontal="right" vertical="center"/>
    </xf>
    <xf numFmtId="4" fontId="12" fillId="93" borderId="109" applyNumberFormat="0" applyProtection="0">
      <alignment horizontal="left" vertical="center" indent="1"/>
    </xf>
    <xf numFmtId="4" fontId="45" fillId="148" borderId="80" applyNumberFormat="0" applyProtection="0">
      <alignment vertical="center"/>
    </xf>
    <xf numFmtId="4" fontId="129" fillId="87" borderId="118" applyNumberFormat="0" applyProtection="0">
      <alignment horizontal="right" vertical="center"/>
    </xf>
    <xf numFmtId="4" fontId="129" fillId="91" borderId="86" applyNumberFormat="0" applyProtection="0">
      <alignment horizontal="left" vertical="center" indent="1"/>
    </xf>
    <xf numFmtId="4" fontId="129" fillId="111" borderId="85" applyNumberFormat="0" applyProtection="0">
      <alignment horizontal="left" vertical="center" indent="1"/>
    </xf>
    <xf numFmtId="4" fontId="153" fillId="148" borderId="80" applyNumberFormat="0" applyProtection="0">
      <alignment vertical="center"/>
    </xf>
    <xf numFmtId="4" fontId="47" fillId="90" borderId="90" applyNumberFormat="0" applyProtection="0">
      <alignment horizontal="right" vertical="center"/>
    </xf>
    <xf numFmtId="4" fontId="47" fillId="84" borderId="80" applyNumberFormat="0" applyProtection="0">
      <alignment horizontal="right" vertical="center"/>
    </xf>
    <xf numFmtId="0" fontId="117" fillId="106" borderId="81" applyNumberFormat="0" applyAlignment="0" applyProtection="0"/>
    <xf numFmtId="4" fontId="129" fillId="111" borderId="85" applyNumberFormat="0" applyProtection="0">
      <alignment horizontal="left" vertical="center" indent="1"/>
    </xf>
    <xf numFmtId="4" fontId="45" fillId="142" borderId="90" applyNumberFormat="0" applyProtection="0">
      <alignment horizontal="right" vertical="center"/>
    </xf>
    <xf numFmtId="4" fontId="129" fillId="0" borderId="85" applyNumberFormat="0" applyProtection="0">
      <alignment horizontal="right" vertical="center"/>
    </xf>
    <xf numFmtId="4" fontId="47" fillId="84" borderId="103" applyNumberFormat="0" applyProtection="0">
      <alignment horizontal="right" vertical="center"/>
    </xf>
    <xf numFmtId="0" fontId="129" fillId="75" borderId="85" applyNumberFormat="0" applyFont="0" applyAlignment="0" applyProtection="0"/>
    <xf numFmtId="4" fontId="154" fillId="148" borderId="80" applyNumberFormat="0" applyProtection="0">
      <alignment horizontal="right" vertical="center"/>
    </xf>
    <xf numFmtId="4" fontId="129" fillId="111" borderId="108" applyNumberFormat="0" applyProtection="0">
      <alignment horizontal="left" vertical="center" indent="1"/>
    </xf>
    <xf numFmtId="4" fontId="47" fillId="81" borderId="80" applyNumberFormat="0" applyProtection="0">
      <alignment horizontal="left" vertical="center" indent="1"/>
    </xf>
    <xf numFmtId="4" fontId="109" fillId="80" borderId="103" applyNumberFormat="0" applyProtection="0">
      <alignment vertical="center"/>
    </xf>
    <xf numFmtId="4" fontId="129" fillId="86" borderId="85" applyNumberFormat="0" applyProtection="0">
      <alignment horizontal="right" vertical="center"/>
    </xf>
    <xf numFmtId="4" fontId="129" fillId="82" borderId="95" applyNumberFormat="0" applyProtection="0">
      <alignment horizontal="right" vertical="center"/>
    </xf>
    <xf numFmtId="0" fontId="143" fillId="99" borderId="81" applyNumberFormat="0" applyAlignment="0" applyProtection="0"/>
    <xf numFmtId="0" fontId="12" fillId="94" borderId="80" applyNumberFormat="0" applyProtection="0">
      <alignment horizontal="left" vertical="top" indent="1"/>
    </xf>
    <xf numFmtId="4" fontId="47" fillId="84" borderId="80" applyNumberFormat="0" applyProtection="0">
      <alignment horizontal="right" vertical="center"/>
    </xf>
    <xf numFmtId="4" fontId="47" fillId="89" borderId="80" applyNumberFormat="0" applyProtection="0">
      <alignment horizontal="right" vertical="center"/>
    </xf>
    <xf numFmtId="4" fontId="129" fillId="81" borderId="86" applyNumberFormat="0" applyProtection="0">
      <alignment horizontal="left" vertical="center" indent="1"/>
    </xf>
    <xf numFmtId="0" fontId="12" fillId="93" borderId="80" applyNumberFormat="0" applyProtection="0">
      <alignment horizontal="left" vertical="top" indent="1"/>
    </xf>
    <xf numFmtId="4" fontId="45" fillId="144" borderId="90" applyNumberFormat="0" applyProtection="0">
      <alignment horizontal="right" vertical="center"/>
    </xf>
    <xf numFmtId="4" fontId="47" fillId="89" borderId="80" applyNumberFormat="0" applyProtection="0">
      <alignment horizontal="right" vertical="center"/>
    </xf>
    <xf numFmtId="0" fontId="12" fillId="81" borderId="80" applyNumberFormat="0" applyProtection="0">
      <alignment horizontal="left" vertical="center" indent="1"/>
    </xf>
    <xf numFmtId="4" fontId="47" fillId="96" borderId="113" applyNumberFormat="0" applyProtection="0">
      <alignment horizontal="left" vertical="center" indent="1"/>
    </xf>
    <xf numFmtId="4" fontId="129" fillId="90" borderId="85" applyNumberFormat="0" applyProtection="0">
      <alignment horizontal="right" vertical="center"/>
    </xf>
    <xf numFmtId="0" fontId="149" fillId="99" borderId="104" applyNumberFormat="0" applyAlignment="0" applyProtection="0"/>
    <xf numFmtId="0" fontId="124" fillId="76" borderId="81" applyNumberFormat="0" applyAlignment="0" applyProtection="0"/>
    <xf numFmtId="4" fontId="109" fillId="80" borderId="80" applyNumberFormat="0" applyProtection="0">
      <alignment vertical="center"/>
    </xf>
    <xf numFmtId="4" fontId="131" fillId="99" borderId="90" applyNumberFormat="0" applyProtection="0">
      <alignment horizontal="left" vertical="center" indent="1"/>
    </xf>
    <xf numFmtId="4" fontId="129" fillId="87" borderId="85" applyNumberFormat="0" applyProtection="0">
      <alignment horizontal="right" vertical="center"/>
    </xf>
    <xf numFmtId="4" fontId="47" fillId="96" borderId="80" applyNumberFormat="0" applyProtection="0">
      <alignment vertical="center"/>
    </xf>
    <xf numFmtId="4" fontId="47" fillId="90" borderId="80" applyNumberFormat="0" applyProtection="0">
      <alignment horizontal="right" vertical="center"/>
    </xf>
    <xf numFmtId="4" fontId="45" fillId="141" borderId="90" applyNumberFormat="0" applyProtection="0">
      <alignment horizontal="right" vertical="center"/>
    </xf>
    <xf numFmtId="4" fontId="129" fillId="81" borderId="85" applyNumberFormat="0" applyProtection="0">
      <alignment horizontal="right" vertical="center"/>
    </xf>
    <xf numFmtId="4" fontId="44" fillId="80" borderId="80" applyNumberFormat="0" applyProtection="0">
      <alignment horizontal="left" vertical="center" indent="1"/>
    </xf>
    <xf numFmtId="0" fontId="12" fillId="81" borderId="80" applyNumberFormat="0" applyProtection="0">
      <alignment horizontal="left" vertical="center" indent="1"/>
    </xf>
    <xf numFmtId="4" fontId="45" fillId="32" borderId="90" applyNumberFormat="0" applyProtection="0">
      <alignment horizontal="left" vertical="center" indent="1"/>
    </xf>
    <xf numFmtId="4" fontId="47" fillId="81" borderId="113" applyNumberFormat="0" applyProtection="0">
      <alignment horizontal="right" vertical="center"/>
    </xf>
    <xf numFmtId="0" fontId="12" fillId="75" borderId="82" applyNumberFormat="0" applyFont="0" applyAlignment="0" applyProtection="0"/>
    <xf numFmtId="4" fontId="47" fillId="81" borderId="80" applyNumberFormat="0" applyProtection="0">
      <alignment horizontal="right" vertical="center"/>
    </xf>
    <xf numFmtId="4" fontId="45" fillId="108" borderId="80" applyNumberFormat="0" applyProtection="0">
      <alignment horizontal="right" vertical="center"/>
    </xf>
    <xf numFmtId="4" fontId="129" fillId="111" borderId="95" applyNumberFormat="0" applyProtection="0">
      <alignment horizontal="left" vertical="center" indent="1"/>
    </xf>
    <xf numFmtId="0" fontId="117" fillId="106" borderId="104" applyNumberFormat="0" applyAlignment="0" applyProtection="0"/>
    <xf numFmtId="4" fontId="45" fillId="148" borderId="103" applyNumberFormat="0" applyProtection="0">
      <alignment vertical="center"/>
    </xf>
    <xf numFmtId="4" fontId="129" fillId="81" borderId="86" applyNumberFormat="0" applyProtection="0">
      <alignment horizontal="left" vertical="center" indent="1"/>
    </xf>
    <xf numFmtId="0" fontId="12" fillId="94" borderId="103" applyNumberFormat="0" applyProtection="0">
      <alignment horizontal="left" vertical="top" indent="1"/>
    </xf>
    <xf numFmtId="4" fontId="110" fillId="96" borderId="103" applyNumberFormat="0" applyProtection="0">
      <alignment vertical="center"/>
    </xf>
    <xf numFmtId="0" fontId="124" fillId="76" borderId="81" applyNumberFormat="0" applyAlignment="0" applyProtection="0"/>
    <xf numFmtId="0" fontId="12" fillId="92" borderId="80" applyNumberFormat="0" applyProtection="0">
      <alignment horizontal="left" vertical="top" indent="1"/>
    </xf>
    <xf numFmtId="0" fontId="47" fillId="96" borderId="80" applyNumberFormat="0" applyProtection="0">
      <alignment horizontal="left" vertical="top" indent="1"/>
    </xf>
    <xf numFmtId="4" fontId="129" fillId="80" borderId="95" applyNumberFormat="0" applyProtection="0">
      <alignment vertical="center"/>
    </xf>
    <xf numFmtId="4" fontId="45" fillId="148" borderId="80" applyNumberFormat="0" applyProtection="0">
      <alignment horizontal="right" vertical="center"/>
    </xf>
    <xf numFmtId="0" fontId="12" fillId="81" borderId="113" applyNumberFormat="0" applyProtection="0">
      <alignment horizontal="left" vertical="top" indent="1"/>
    </xf>
    <xf numFmtId="4" fontId="129" fillId="92" borderId="109" applyNumberFormat="0" applyProtection="0">
      <alignment horizontal="left" vertical="center" indent="1"/>
    </xf>
    <xf numFmtId="4" fontId="129" fillId="0" borderId="95" applyNumberFormat="0" applyProtection="0">
      <alignment horizontal="right" vertical="center"/>
    </xf>
    <xf numFmtId="4" fontId="47" fillId="82" borderId="90" applyNumberFormat="0" applyProtection="0">
      <alignment horizontal="right" vertical="center"/>
    </xf>
    <xf numFmtId="4" fontId="47" fillId="84" borderId="90" applyNumberFormat="0" applyProtection="0">
      <alignment horizontal="right" vertical="center"/>
    </xf>
    <xf numFmtId="4" fontId="47" fillId="89" borderId="80" applyNumberFormat="0" applyProtection="0">
      <alignment horizontal="right" vertical="center"/>
    </xf>
    <xf numFmtId="4" fontId="47" fillId="96" borderId="80" applyNumberFormat="0" applyProtection="0">
      <alignment vertical="center"/>
    </xf>
    <xf numFmtId="0" fontId="132" fillId="80" borderId="80" applyNumberFormat="0" applyProtection="0">
      <alignment horizontal="left" vertical="top" indent="1"/>
    </xf>
    <xf numFmtId="0" fontId="129" fillId="93" borderId="80" applyNumberFormat="0" applyProtection="0">
      <alignment horizontal="left" vertical="top" indent="1"/>
    </xf>
    <xf numFmtId="4" fontId="131" fillId="96" borderId="103" applyNumberFormat="0" applyProtection="0">
      <alignment vertical="center"/>
    </xf>
    <xf numFmtId="0" fontId="127" fillId="106" borderId="93" applyNumberFormat="0" applyAlignment="0" applyProtection="0"/>
    <xf numFmtId="4" fontId="129" fillId="85" borderId="95" applyNumberFormat="0" applyProtection="0">
      <alignment horizontal="right" vertical="center"/>
    </xf>
    <xf numFmtId="4" fontId="47" fillId="88" borderId="103" applyNumberFormat="0" applyProtection="0">
      <alignment horizontal="right" vertical="center"/>
    </xf>
    <xf numFmtId="4" fontId="45" fillId="142" borderId="103" applyNumberFormat="0" applyProtection="0">
      <alignment horizontal="right" vertical="center"/>
    </xf>
    <xf numFmtId="4" fontId="129" fillId="82" borderId="108" applyNumberFormat="0" applyProtection="0">
      <alignment horizontal="right" vertical="center"/>
    </xf>
    <xf numFmtId="4" fontId="47" fillId="86" borderId="103" applyNumberFormat="0" applyProtection="0">
      <alignment horizontal="right" vertical="center"/>
    </xf>
    <xf numFmtId="0" fontId="132" fillId="80" borderId="113" applyNumberFormat="0" applyProtection="0">
      <alignment horizontal="left" vertical="top" indent="1"/>
    </xf>
    <xf numFmtId="0" fontId="129" fillId="81" borderId="103" applyNumberFormat="0" applyProtection="0">
      <alignment horizontal="left" vertical="top" indent="1"/>
    </xf>
    <xf numFmtId="4" fontId="45" fillId="98" borderId="103" applyNumberFormat="0" applyProtection="0">
      <alignment horizontal="right" vertical="center"/>
    </xf>
    <xf numFmtId="4" fontId="47" fillId="82" borderId="103" applyNumberFormat="0" applyProtection="0">
      <alignment horizontal="right" vertical="center"/>
    </xf>
    <xf numFmtId="4" fontId="129" fillId="32" borderId="118" applyNumberFormat="0" applyProtection="0">
      <alignment horizontal="left" vertical="center" indent="1"/>
    </xf>
    <xf numFmtId="4" fontId="12" fillId="93" borderId="96" applyNumberFormat="0" applyProtection="0">
      <alignment horizontal="left" vertical="center" indent="1"/>
    </xf>
    <xf numFmtId="0" fontId="12" fillId="94" borderId="80" applyNumberFormat="0" applyProtection="0">
      <alignment horizontal="left" vertical="center" indent="1"/>
    </xf>
    <xf numFmtId="0" fontId="124" fillId="76" borderId="85" applyNumberFormat="0" applyAlignment="0" applyProtection="0"/>
    <xf numFmtId="4" fontId="45" fillId="28" borderId="113" applyNumberFormat="0" applyProtection="0">
      <alignment horizontal="right" vertical="center"/>
    </xf>
    <xf numFmtId="0" fontId="129" fillId="99" borderId="85" applyNumberFormat="0" applyProtection="0">
      <alignment horizontal="left" vertical="center" indent="1"/>
    </xf>
    <xf numFmtId="4" fontId="112" fillId="92" borderId="90" applyNumberFormat="0" applyProtection="0">
      <alignment horizontal="right" vertical="center"/>
    </xf>
    <xf numFmtId="188" fontId="129" fillId="94" borderId="80" applyNumberFormat="0" applyProtection="0">
      <alignment horizontal="left" vertical="top" indent="1"/>
    </xf>
    <xf numFmtId="4" fontId="138" fillId="32" borderId="85" applyNumberFormat="0" applyProtection="0">
      <alignment vertical="center"/>
    </xf>
    <xf numFmtId="0" fontId="129" fillId="93" borderId="90" applyNumberFormat="0" applyProtection="0">
      <alignment horizontal="left" vertical="top" indent="1"/>
    </xf>
    <xf numFmtId="4" fontId="47" fillId="90" borderId="126" applyNumberFormat="0" applyProtection="0">
      <alignment horizontal="right" vertical="center"/>
    </xf>
    <xf numFmtId="4" fontId="47" fillId="86" borderId="90" applyNumberFormat="0" applyProtection="0">
      <alignment horizontal="right" vertical="center"/>
    </xf>
    <xf numFmtId="4" fontId="129" fillId="126" borderId="108" applyNumberFormat="0" applyProtection="0">
      <alignment horizontal="right" vertical="center"/>
    </xf>
    <xf numFmtId="4" fontId="47" fillId="96" borderId="80" applyNumberFormat="0" applyProtection="0">
      <alignment vertical="center"/>
    </xf>
    <xf numFmtId="0" fontId="12" fillId="92" borderId="113" applyNumberFormat="0" applyProtection="0">
      <alignment horizontal="left" vertical="center" indent="1"/>
    </xf>
    <xf numFmtId="0" fontId="149" fillId="99" borderId="81" applyNumberFormat="0" applyAlignment="0" applyProtection="0"/>
    <xf numFmtId="4" fontId="129" fillId="0" borderId="95" applyNumberFormat="0" applyProtection="0">
      <alignment horizontal="right" vertical="center"/>
    </xf>
    <xf numFmtId="0" fontId="129" fillId="94" borderId="85" applyNumberFormat="0" applyProtection="0">
      <alignment horizontal="left" vertical="center" indent="1"/>
    </xf>
    <xf numFmtId="4" fontId="129" fillId="82" borderId="85" applyNumberFormat="0" applyProtection="0">
      <alignment horizontal="right" vertical="center"/>
    </xf>
    <xf numFmtId="4" fontId="47" fillId="87" borderId="80" applyNumberFormat="0" applyProtection="0">
      <alignment horizontal="right" vertical="center"/>
    </xf>
    <xf numFmtId="4" fontId="47" fillId="87" borderId="80" applyNumberFormat="0" applyProtection="0">
      <alignment horizontal="right" vertical="center"/>
    </xf>
    <xf numFmtId="0" fontId="12" fillId="93" borderId="80" applyNumberFormat="0" applyProtection="0">
      <alignment horizontal="left" vertical="center" indent="1"/>
    </xf>
    <xf numFmtId="4" fontId="129" fillId="81" borderId="85" applyNumberFormat="0" applyProtection="0">
      <alignment horizontal="right" vertical="center"/>
    </xf>
    <xf numFmtId="0" fontId="12" fillId="93" borderId="80" applyNumberFormat="0" applyProtection="0">
      <alignment horizontal="left" vertical="center" indent="1"/>
    </xf>
    <xf numFmtId="4" fontId="110" fillId="92" borderId="90" applyNumberFormat="0" applyProtection="0">
      <alignment horizontal="right" vertical="center"/>
    </xf>
    <xf numFmtId="4" fontId="129" fillId="111" borderId="95" applyNumberFormat="0" applyProtection="0">
      <alignment horizontal="left" vertical="center" indent="1"/>
    </xf>
    <xf numFmtId="4" fontId="129" fillId="111" borderId="85" applyNumberFormat="0" applyProtection="0">
      <alignment horizontal="left" vertical="center" indent="1"/>
    </xf>
    <xf numFmtId="4" fontId="46" fillId="108" borderId="88" applyNumberFormat="0" applyProtection="0">
      <alignment horizontal="left" vertical="center" indent="1"/>
    </xf>
    <xf numFmtId="0" fontId="12" fillId="92" borderId="80" applyNumberFormat="0" applyProtection="0">
      <alignment horizontal="left" vertical="center" indent="1"/>
    </xf>
    <xf numFmtId="4" fontId="45" fillId="143" borderId="80" applyNumberFormat="0" applyProtection="0">
      <alignment horizontal="right" vertical="center"/>
    </xf>
    <xf numFmtId="4" fontId="47" fillId="83" borderId="90" applyNumberFormat="0" applyProtection="0">
      <alignment horizontal="right" vertical="center"/>
    </xf>
    <xf numFmtId="4" fontId="129" fillId="82" borderId="95" applyNumberFormat="0" applyProtection="0">
      <alignment horizontal="right" vertical="center"/>
    </xf>
    <xf numFmtId="0" fontId="12" fillId="92" borderId="80" applyNumberFormat="0" applyProtection="0">
      <alignment horizontal="left" vertical="center" indent="1"/>
    </xf>
    <xf numFmtId="0" fontId="124" fillId="76" borderId="81" applyNumberFormat="0" applyAlignment="0" applyProtection="0"/>
    <xf numFmtId="4" fontId="46" fillId="32" borderId="80" applyNumberFormat="0" applyProtection="0">
      <alignment vertical="center"/>
    </xf>
    <xf numFmtId="0" fontId="12" fillId="94" borderId="139" applyNumberFormat="0" applyProtection="0">
      <alignment horizontal="left" vertical="top" indent="1"/>
    </xf>
    <xf numFmtId="4" fontId="47" fillId="92" borderId="80" applyNumberFormat="0" applyProtection="0">
      <alignment horizontal="right" vertical="center"/>
    </xf>
    <xf numFmtId="4" fontId="47" fillId="86" borderId="113" applyNumberFormat="0" applyProtection="0">
      <alignment horizontal="right" vertical="center"/>
    </xf>
    <xf numFmtId="4" fontId="47" fillId="90" borderId="80" applyNumberFormat="0" applyProtection="0">
      <alignment horizontal="right" vertical="center"/>
    </xf>
    <xf numFmtId="4" fontId="47" fillId="92" borderId="80" applyNumberFormat="0" applyProtection="0">
      <alignment horizontal="right" vertical="center"/>
    </xf>
    <xf numFmtId="0" fontId="12" fillId="96" borderId="82" applyNumberFormat="0" applyFont="0" applyAlignment="0" applyProtection="0"/>
    <xf numFmtId="4" fontId="47" fillId="88" borderId="80" applyNumberFormat="0" applyProtection="0">
      <alignment horizontal="right" vertical="center"/>
    </xf>
    <xf numFmtId="0" fontId="12" fillId="94" borderId="80" applyNumberFormat="0" applyProtection="0">
      <alignment horizontal="left" vertical="top" indent="1"/>
    </xf>
    <xf numFmtId="0" fontId="127" fillId="106" borderId="83" applyNumberFormat="0" applyAlignment="0" applyProtection="0"/>
    <xf numFmtId="4" fontId="47" fillId="87" borderId="80" applyNumberFormat="0" applyProtection="0">
      <alignment horizontal="right" vertical="center"/>
    </xf>
    <xf numFmtId="0" fontId="127" fillId="99" borderId="83" applyNumberFormat="0" applyAlignment="0" applyProtection="0"/>
    <xf numFmtId="4" fontId="129" fillId="80" borderId="118" applyNumberFormat="0" applyProtection="0">
      <alignment vertical="center"/>
    </xf>
    <xf numFmtId="0" fontId="12" fillId="75" borderId="82" applyNumberFormat="0" applyFont="0" applyAlignment="0" applyProtection="0"/>
    <xf numFmtId="4" fontId="133" fillId="97" borderId="109" applyNumberFormat="0" applyProtection="0">
      <alignment horizontal="left" vertical="center" indent="1"/>
    </xf>
    <xf numFmtId="4" fontId="129" fillId="32" borderId="85" applyNumberFormat="0" applyProtection="0">
      <alignment horizontal="left" vertical="center" indent="1"/>
    </xf>
    <xf numFmtId="4" fontId="45" fillId="148" borderId="80" applyNumberFormat="0" applyProtection="0">
      <alignment horizontal="right" vertical="center"/>
    </xf>
    <xf numFmtId="4" fontId="45" fillId="28" borderId="80" applyNumberFormat="0" applyProtection="0">
      <alignment horizontal="right" vertical="center"/>
    </xf>
    <xf numFmtId="0" fontId="12" fillId="94" borderId="80" applyNumberFormat="0" applyProtection="0">
      <alignment horizontal="left" vertical="top" indent="1"/>
    </xf>
    <xf numFmtId="4" fontId="131" fillId="99" borderId="103" applyNumberFormat="0" applyProtection="0">
      <alignment horizontal="left" vertical="center" indent="1"/>
    </xf>
    <xf numFmtId="0" fontId="12" fillId="81" borderId="80" applyNumberFormat="0" applyProtection="0">
      <alignment horizontal="left" vertical="top" indent="1"/>
    </xf>
    <xf numFmtId="4" fontId="129" fillId="89" borderId="108" applyNumberFormat="0" applyProtection="0">
      <alignment horizontal="right" vertical="center"/>
    </xf>
    <xf numFmtId="0" fontId="129" fillId="93" borderId="80" applyNumberFormat="0" applyProtection="0">
      <alignment horizontal="left" vertical="top" indent="1"/>
    </xf>
    <xf numFmtId="4" fontId="47" fillId="86" borderId="80" applyNumberFormat="0" applyProtection="0">
      <alignment horizontal="right" vertical="center"/>
    </xf>
    <xf numFmtId="0" fontId="12" fillId="92" borderId="80" applyNumberFormat="0" applyProtection="0">
      <alignment horizontal="left" vertical="top" indent="1"/>
    </xf>
    <xf numFmtId="0" fontId="12" fillId="81" borderId="80" applyNumberFormat="0" applyProtection="0">
      <alignment horizontal="left" vertical="top" indent="1"/>
    </xf>
    <xf numFmtId="4" fontId="129" fillId="81" borderId="85" applyNumberFormat="0" applyProtection="0">
      <alignment horizontal="right" vertical="center"/>
    </xf>
    <xf numFmtId="4" fontId="110" fillId="92" borderId="90" applyNumberFormat="0" applyProtection="0">
      <alignment horizontal="right" vertical="center"/>
    </xf>
    <xf numFmtId="0" fontId="129" fillId="92" borderId="108" applyNumberFormat="0" applyProtection="0">
      <alignment horizontal="left" vertical="center" indent="1"/>
    </xf>
    <xf numFmtId="4" fontId="47" fillId="84" borderId="103" applyNumberFormat="0" applyProtection="0">
      <alignment horizontal="right" vertical="center"/>
    </xf>
    <xf numFmtId="0" fontId="44" fillId="80" borderId="80" applyNumberFormat="0" applyProtection="0">
      <alignment horizontal="left" vertical="top" indent="1"/>
    </xf>
    <xf numFmtId="4" fontId="47" fillId="83" borderId="90" applyNumberFormat="0" applyProtection="0">
      <alignment horizontal="right" vertical="center"/>
    </xf>
    <xf numFmtId="4" fontId="47" fillId="84" borderId="103" applyNumberFormat="0" applyProtection="0">
      <alignment horizontal="right" vertical="center"/>
    </xf>
    <xf numFmtId="4" fontId="47" fillId="81" borderId="80" applyNumberFormat="0" applyProtection="0">
      <alignment horizontal="right" vertical="center"/>
    </xf>
    <xf numFmtId="4" fontId="134" fillId="95" borderId="108" applyNumberFormat="0" applyProtection="0">
      <alignment horizontal="right" vertical="center"/>
    </xf>
    <xf numFmtId="4" fontId="109" fillId="80" borderId="80" applyNumberFormat="0" applyProtection="0">
      <alignment vertical="center"/>
    </xf>
    <xf numFmtId="0" fontId="12" fillId="95" borderId="123" applyNumberFormat="0">
      <protection locked="0"/>
    </xf>
    <xf numFmtId="4" fontId="45" fillId="145" borderId="80" applyNumberFormat="0" applyProtection="0">
      <alignment horizontal="right" vertical="center"/>
    </xf>
    <xf numFmtId="188" fontId="129" fillId="92" borderId="80" applyNumberFormat="0" applyProtection="0">
      <alignment horizontal="left" vertical="top" indent="1"/>
    </xf>
    <xf numFmtId="0" fontId="117" fillId="106" borderId="81" applyNumberFormat="0" applyAlignment="0" applyProtection="0"/>
    <xf numFmtId="0" fontId="129" fillId="81" borderId="80" applyNumberFormat="0" applyProtection="0">
      <alignment horizontal="left" vertical="top" indent="1"/>
    </xf>
    <xf numFmtId="0" fontId="12" fillId="94" borderId="90" applyNumberFormat="0" applyProtection="0">
      <alignment horizontal="left" vertical="center" indent="1"/>
    </xf>
    <xf numFmtId="4" fontId="112" fillId="92" borderId="80" applyNumberFormat="0" applyProtection="0">
      <alignment horizontal="right" vertical="center"/>
    </xf>
    <xf numFmtId="4" fontId="45" fillId="144" borderId="103" applyNumberFormat="0" applyProtection="0">
      <alignment horizontal="right" vertical="center"/>
    </xf>
    <xf numFmtId="4" fontId="47" fillId="92" borderId="90" applyNumberFormat="0" applyProtection="0">
      <alignment horizontal="right" vertical="center"/>
    </xf>
    <xf numFmtId="0" fontId="12" fillId="93" borderId="90" applyNumberFormat="0" applyProtection="0">
      <alignment horizontal="left" vertical="center" indent="1"/>
    </xf>
    <xf numFmtId="0" fontId="117" fillId="106" borderId="81" applyNumberFormat="0" applyAlignment="0" applyProtection="0"/>
    <xf numFmtId="0" fontId="129" fillId="81" borderId="80" applyNumberFormat="0" applyProtection="0">
      <alignment horizontal="left" vertical="top" indent="1"/>
    </xf>
    <xf numFmtId="188" fontId="12" fillId="81" borderId="80" applyNumberFormat="0" applyProtection="0">
      <alignment horizontal="left" vertical="center" indent="1"/>
    </xf>
    <xf numFmtId="4" fontId="110" fillId="96" borderId="80" applyNumberFormat="0" applyProtection="0">
      <alignment vertical="center"/>
    </xf>
    <xf numFmtId="0" fontId="12" fillId="94" borderId="80" applyNumberFormat="0" applyProtection="0">
      <alignment horizontal="left" vertical="center" indent="1"/>
    </xf>
    <xf numFmtId="4" fontId="47" fillId="83" borderId="103" applyNumberFormat="0" applyProtection="0">
      <alignment horizontal="right" vertical="center"/>
    </xf>
    <xf numFmtId="4" fontId="110" fillId="96" borderId="80" applyNumberFormat="0" applyProtection="0">
      <alignment vertical="center"/>
    </xf>
    <xf numFmtId="4" fontId="45" fillId="108" borderId="90" applyNumberFormat="0" applyProtection="0">
      <alignment horizontal="right" vertical="center"/>
    </xf>
    <xf numFmtId="0" fontId="47" fillId="81" borderId="90" applyNumberFormat="0" applyProtection="0">
      <alignment horizontal="left" vertical="top" indent="1"/>
    </xf>
    <xf numFmtId="0" fontId="12" fillId="92" borderId="80" applyNumberFormat="0" applyProtection="0">
      <alignment horizontal="left" vertical="center" indent="1"/>
    </xf>
    <xf numFmtId="0" fontId="12" fillId="92" borderId="80" applyNumberFormat="0" applyProtection="0">
      <alignment horizontal="left" vertical="top" indent="1"/>
    </xf>
    <xf numFmtId="4" fontId="129" fillId="86" borderId="85" applyNumberFormat="0" applyProtection="0">
      <alignment horizontal="right" vertical="center"/>
    </xf>
    <xf numFmtId="4" fontId="45" fillId="108" borderId="80" applyNumberFormat="0" applyProtection="0">
      <alignment horizontal="right" vertical="center"/>
    </xf>
    <xf numFmtId="4" fontId="47" fillId="81" borderId="80" applyNumberFormat="0" applyProtection="0">
      <alignment horizontal="right" vertical="center"/>
    </xf>
    <xf numFmtId="0" fontId="131" fillId="81" borderId="90" applyNumberFormat="0" applyProtection="0">
      <alignment horizontal="left" vertical="top" indent="1"/>
    </xf>
    <xf numFmtId="4" fontId="129" fillId="90" borderId="85" applyNumberFormat="0" applyProtection="0">
      <alignment horizontal="right" vertical="center"/>
    </xf>
    <xf numFmtId="0" fontId="117" fillId="106" borderId="140" applyNumberFormat="0" applyAlignment="0" applyProtection="0"/>
    <xf numFmtId="4" fontId="153" fillId="148" borderId="80" applyNumberFormat="0" applyProtection="0">
      <alignment horizontal="right" vertical="center"/>
    </xf>
    <xf numFmtId="4" fontId="45" fillId="148" borderId="80" applyNumberFormat="0" applyProtection="0">
      <alignment horizontal="right" vertical="center"/>
    </xf>
    <xf numFmtId="4" fontId="153" fillId="148" borderId="80" applyNumberFormat="0" applyProtection="0">
      <alignment vertical="center"/>
    </xf>
    <xf numFmtId="0" fontId="12" fillId="94" borderId="80" applyNumberFormat="0" applyProtection="0">
      <alignment horizontal="left" vertical="center" indent="1"/>
    </xf>
    <xf numFmtId="4" fontId="47" fillId="82" borderId="80" applyNumberFormat="0" applyProtection="0">
      <alignment horizontal="right" vertical="center"/>
    </xf>
    <xf numFmtId="0" fontId="127" fillId="106" borderId="83" applyNumberFormat="0" applyAlignment="0" applyProtection="0"/>
    <xf numFmtId="4" fontId="45" fillId="141" borderId="113" applyNumberFormat="0" applyProtection="0">
      <alignment horizontal="right" vertical="center"/>
    </xf>
    <xf numFmtId="4" fontId="45" fillId="28" borderId="103" applyNumberFormat="0" applyProtection="0">
      <alignment horizontal="right" vertical="center"/>
    </xf>
    <xf numFmtId="4" fontId="47" fillId="90" borderId="103" applyNumberFormat="0" applyProtection="0">
      <alignment horizontal="right" vertical="center"/>
    </xf>
    <xf numFmtId="0" fontId="132" fillId="80" borderId="80" applyNumberFormat="0" applyProtection="0">
      <alignment horizontal="left" vertical="top" indent="1"/>
    </xf>
    <xf numFmtId="4" fontId="112" fillId="92" borderId="80" applyNumberFormat="0" applyProtection="0">
      <alignment horizontal="right" vertical="center"/>
    </xf>
    <xf numFmtId="4" fontId="44" fillId="80" borderId="90" applyNumberFormat="0" applyProtection="0">
      <alignment vertical="center"/>
    </xf>
    <xf numFmtId="4" fontId="44" fillId="80" borderId="90" applyNumberFormat="0" applyProtection="0">
      <alignment horizontal="left" vertical="center" indent="1"/>
    </xf>
    <xf numFmtId="4" fontId="46" fillId="32" borderId="80" applyNumberFormat="0" applyProtection="0">
      <alignment vertical="center"/>
    </xf>
    <xf numFmtId="0" fontId="47" fillId="96" borderId="80" applyNumberFormat="0" applyProtection="0">
      <alignment horizontal="left" vertical="top" indent="1"/>
    </xf>
    <xf numFmtId="0" fontId="131" fillId="96" borderId="103" applyNumberFormat="0" applyProtection="0">
      <alignment horizontal="left" vertical="top" indent="1"/>
    </xf>
    <xf numFmtId="4" fontId="46" fillId="108" borderId="88" applyNumberFormat="0" applyProtection="0">
      <alignment horizontal="left" vertical="center" indent="1"/>
    </xf>
    <xf numFmtId="4" fontId="47" fillId="90" borderId="80" applyNumberFormat="0" applyProtection="0">
      <alignment horizontal="right" vertical="center"/>
    </xf>
    <xf numFmtId="0" fontId="129" fillId="127" borderId="131" applyNumberFormat="0" applyProtection="0">
      <alignment horizontal="left" vertical="center" indent="1"/>
    </xf>
    <xf numFmtId="0" fontId="12" fillId="94" borderId="103" applyNumberFormat="0" applyProtection="0">
      <alignment horizontal="left" vertical="top" indent="1"/>
    </xf>
    <xf numFmtId="0" fontId="117" fillId="106" borderId="81" applyNumberFormat="0" applyAlignment="0" applyProtection="0"/>
    <xf numFmtId="4" fontId="45" fillId="110" borderId="80" applyNumberFormat="0" applyProtection="0">
      <alignment horizontal="right" vertical="center"/>
    </xf>
    <xf numFmtId="4" fontId="45" fillId="145" borderId="80" applyNumberFormat="0" applyProtection="0">
      <alignment horizontal="right" vertical="center"/>
    </xf>
    <xf numFmtId="4" fontId="45" fillId="146" borderId="80" applyNumberFormat="0" applyProtection="0">
      <alignment horizontal="right" vertical="center"/>
    </xf>
    <xf numFmtId="0" fontId="12" fillId="93" borderId="103" applyNumberFormat="0" applyProtection="0">
      <alignment horizontal="left" vertical="top" indent="1"/>
    </xf>
    <xf numFmtId="4" fontId="45" fillId="141" borderId="103" applyNumberFormat="0" applyProtection="0">
      <alignment horizontal="right" vertical="center"/>
    </xf>
    <xf numFmtId="0" fontId="127" fillId="106" borderId="116" applyNumberFormat="0" applyAlignment="0" applyProtection="0"/>
    <xf numFmtId="0" fontId="124" fillId="76" borderId="81" applyNumberFormat="0" applyAlignment="0" applyProtection="0"/>
    <xf numFmtId="0" fontId="129" fillId="92" borderId="85" applyNumberFormat="0" applyProtection="0">
      <alignment horizontal="left" vertical="center" indent="1"/>
    </xf>
    <xf numFmtId="4" fontId="44" fillId="80" borderId="103" applyNumberFormat="0" applyProtection="0">
      <alignment vertical="center"/>
    </xf>
    <xf numFmtId="0" fontId="129" fillId="92" borderId="80" applyNumberFormat="0" applyProtection="0">
      <alignment horizontal="left" vertical="top" indent="1"/>
    </xf>
    <xf numFmtId="0" fontId="12" fillId="92" borderId="80" applyNumberFormat="0" applyProtection="0">
      <alignment horizontal="left" vertical="center" indent="1"/>
    </xf>
    <xf numFmtId="4" fontId="129" fillId="111" borderId="95" applyNumberFormat="0" applyProtection="0">
      <alignment horizontal="left" vertical="center" indent="1"/>
    </xf>
    <xf numFmtId="0" fontId="124" fillId="76" borderId="85" applyNumberFormat="0" applyAlignment="0" applyProtection="0"/>
    <xf numFmtId="4" fontId="45" fillId="98" borderId="80" applyNumberFormat="0" applyProtection="0">
      <alignment horizontal="right" vertical="center"/>
    </xf>
    <xf numFmtId="4" fontId="129" fillId="111" borderId="85" applyNumberFormat="0" applyProtection="0">
      <alignment horizontal="left" vertical="center" indent="1"/>
    </xf>
    <xf numFmtId="4" fontId="47" fillId="83" borderId="80" applyNumberFormat="0" applyProtection="0">
      <alignment horizontal="right" vertical="center"/>
    </xf>
    <xf numFmtId="4" fontId="47" fillId="87" borderId="80" applyNumberFormat="0" applyProtection="0">
      <alignment horizontal="right" vertical="center"/>
    </xf>
    <xf numFmtId="4" fontId="109" fillId="80" borderId="80" applyNumberFormat="0" applyProtection="0">
      <alignment vertical="center"/>
    </xf>
    <xf numFmtId="0" fontId="12" fillId="94" borderId="90" applyNumberFormat="0" applyProtection="0">
      <alignment horizontal="left" vertical="center" indent="1"/>
    </xf>
    <xf numFmtId="4" fontId="152" fillId="32" borderId="90" applyNumberFormat="0" applyProtection="0">
      <alignment vertical="center"/>
    </xf>
    <xf numFmtId="0" fontId="129" fillId="94" borderId="85" applyNumberFormat="0" applyProtection="0">
      <alignment horizontal="left" vertical="center" indent="1"/>
    </xf>
    <xf numFmtId="0" fontId="12" fillId="94" borderId="80" applyNumberFormat="0" applyProtection="0">
      <alignment horizontal="left" vertical="center" indent="1"/>
    </xf>
    <xf numFmtId="0" fontId="12" fillId="81" borderId="90" applyNumberFormat="0" applyProtection="0">
      <alignment horizontal="left" vertical="top" indent="1"/>
    </xf>
    <xf numFmtId="0" fontId="12" fillId="93" borderId="80" applyNumberFormat="0" applyProtection="0">
      <alignment horizontal="left" vertical="top" indent="1"/>
    </xf>
    <xf numFmtId="4" fontId="44" fillId="80" borderId="80" applyNumberFormat="0" applyProtection="0">
      <alignment vertical="center"/>
    </xf>
    <xf numFmtId="4" fontId="47" fillId="83" borderId="103" applyNumberFormat="0" applyProtection="0">
      <alignment horizontal="right" vertical="center"/>
    </xf>
    <xf numFmtId="4" fontId="47" fillId="81" borderId="80" applyNumberFormat="0" applyProtection="0">
      <alignment horizontal="left" vertical="center" indent="1"/>
    </xf>
    <xf numFmtId="0" fontId="12" fillId="81" borderId="90" applyNumberFormat="0" applyProtection="0">
      <alignment horizontal="left" vertical="top" indent="1"/>
    </xf>
    <xf numFmtId="0" fontId="129" fillId="127" borderId="85" applyNumberFormat="0" applyProtection="0">
      <alignment horizontal="left" vertical="center" indent="1"/>
    </xf>
    <xf numFmtId="0" fontId="129" fillId="81" borderId="103" applyNumberFormat="0" applyProtection="0">
      <alignment horizontal="left" vertical="top" indent="1"/>
    </xf>
    <xf numFmtId="4" fontId="129" fillId="82" borderId="118" applyNumberFormat="0" applyProtection="0">
      <alignment horizontal="right" vertical="center"/>
    </xf>
    <xf numFmtId="4" fontId="45" fillId="32" borderId="103" applyNumberFormat="0" applyProtection="0">
      <alignment horizontal="left" vertical="center" indent="1"/>
    </xf>
    <xf numFmtId="4" fontId="45" fillId="32" borderId="80" applyNumberFormat="0" applyProtection="0">
      <alignment horizontal="left" vertical="center" indent="1"/>
    </xf>
    <xf numFmtId="0" fontId="129" fillId="81" borderId="90" applyNumberFormat="0" applyProtection="0">
      <alignment horizontal="left" vertical="top" indent="1"/>
    </xf>
    <xf numFmtId="0" fontId="12" fillId="94" borderId="80" applyNumberFormat="0" applyProtection="0">
      <alignment horizontal="left" vertical="top" indent="1"/>
    </xf>
    <xf numFmtId="0" fontId="12" fillId="75" borderId="92" applyNumberFormat="0" applyFont="0" applyAlignment="0" applyProtection="0"/>
    <xf numFmtId="4" fontId="110" fillId="92" borderId="80" applyNumberFormat="0" applyProtection="0">
      <alignment horizontal="right" vertical="center"/>
    </xf>
    <xf numFmtId="0" fontId="149" fillId="99" borderId="81" applyNumberFormat="0" applyAlignment="0" applyProtection="0"/>
    <xf numFmtId="4" fontId="47" fillId="81" borderId="90" applyNumberFormat="0" applyProtection="0">
      <alignment horizontal="left" vertical="center" indent="1"/>
    </xf>
    <xf numFmtId="4" fontId="129" fillId="82" borderId="85" applyNumberFormat="0" applyProtection="0">
      <alignment horizontal="right" vertical="center"/>
    </xf>
    <xf numFmtId="4" fontId="129" fillId="82" borderId="85" applyNumberFormat="0" applyProtection="0">
      <alignment horizontal="right" vertical="center"/>
    </xf>
    <xf numFmtId="4" fontId="134" fillId="95" borderId="85" applyNumberFormat="0" applyProtection="0">
      <alignment horizontal="right" vertical="center"/>
    </xf>
    <xf numFmtId="0" fontId="12" fillId="92" borderId="80" applyNumberFormat="0" applyProtection="0">
      <alignment horizontal="left" vertical="center" indent="1"/>
    </xf>
    <xf numFmtId="4" fontId="47" fillId="88" borderId="90" applyNumberFormat="0" applyProtection="0">
      <alignment horizontal="right" vertical="center"/>
    </xf>
    <xf numFmtId="0" fontId="12" fillId="92" borderId="126" applyNumberFormat="0" applyProtection="0">
      <alignment horizontal="left" vertical="top" indent="1"/>
    </xf>
    <xf numFmtId="4" fontId="47" fillId="88" borderId="103" applyNumberFormat="0" applyProtection="0">
      <alignment horizontal="right" vertical="center"/>
    </xf>
    <xf numFmtId="4" fontId="46" fillId="32" borderId="80" applyNumberFormat="0" applyProtection="0">
      <alignment vertical="center"/>
    </xf>
    <xf numFmtId="4" fontId="45" fillId="142" borderId="103" applyNumberFormat="0" applyProtection="0">
      <alignment horizontal="right" vertical="center"/>
    </xf>
    <xf numFmtId="4" fontId="47" fillId="82" borderId="80" applyNumberFormat="0" applyProtection="0">
      <alignment horizontal="right" vertical="center"/>
    </xf>
    <xf numFmtId="4" fontId="154" fillId="148" borderId="80" applyNumberFormat="0" applyProtection="0">
      <alignment horizontal="right" vertical="center"/>
    </xf>
    <xf numFmtId="0" fontId="12" fillId="94" borderId="90" applyNumberFormat="0" applyProtection="0">
      <alignment horizontal="left" vertical="top" indent="1"/>
    </xf>
    <xf numFmtId="4" fontId="47" fillId="81" borderId="80" applyNumberFormat="0" applyProtection="0">
      <alignment horizontal="right" vertical="center"/>
    </xf>
    <xf numFmtId="4" fontId="45" fillId="28" borderId="103" applyNumberFormat="0" applyProtection="0">
      <alignment horizontal="right" vertical="center"/>
    </xf>
    <xf numFmtId="4" fontId="131" fillId="99" borderId="103" applyNumberFormat="0" applyProtection="0">
      <alignment horizontal="left" vertical="center" indent="1"/>
    </xf>
    <xf numFmtId="4" fontId="129" fillId="87" borderId="85" applyNumberFormat="0" applyProtection="0">
      <alignment horizontal="right" vertical="center"/>
    </xf>
    <xf numFmtId="0" fontId="131" fillId="81" borderId="80" applyNumberFormat="0" applyProtection="0">
      <alignment horizontal="left" vertical="top" indent="1"/>
    </xf>
    <xf numFmtId="4" fontId="45" fillId="148" borderId="90" applyNumberFormat="0" applyProtection="0">
      <alignment vertical="center"/>
    </xf>
    <xf numFmtId="4" fontId="47" fillId="87" borderId="90" applyNumberFormat="0" applyProtection="0">
      <alignment horizontal="right" vertical="center"/>
    </xf>
    <xf numFmtId="4" fontId="45" fillId="144" borderId="80" applyNumberFormat="0" applyProtection="0">
      <alignment horizontal="right" vertical="center"/>
    </xf>
    <xf numFmtId="0" fontId="12" fillId="75" borderId="92" applyNumberFormat="0" applyFont="0" applyAlignment="0" applyProtection="0"/>
    <xf numFmtId="0" fontId="12" fillId="94" borderId="80" applyNumberFormat="0" applyProtection="0">
      <alignment horizontal="left" vertical="center" indent="1"/>
    </xf>
    <xf numFmtId="0" fontId="12" fillId="75" borderId="115" applyNumberFormat="0" applyFont="0" applyAlignment="0" applyProtection="0"/>
    <xf numFmtId="4" fontId="47" fillId="87" borderId="90" applyNumberFormat="0" applyProtection="0">
      <alignment horizontal="right" vertical="center"/>
    </xf>
    <xf numFmtId="4" fontId="129" fillId="81" borderId="85" applyNumberFormat="0" applyProtection="0">
      <alignment horizontal="right" vertical="center"/>
    </xf>
    <xf numFmtId="4" fontId="152" fillId="32" borderId="103" applyNumberFormat="0" applyProtection="0">
      <alignment vertical="center"/>
    </xf>
    <xf numFmtId="4" fontId="45" fillId="32" borderId="103" applyNumberFormat="0" applyProtection="0">
      <alignment horizontal="left" vertical="center" indent="1"/>
    </xf>
    <xf numFmtId="0" fontId="47" fillId="81" borderId="80" applyNumberFormat="0" applyProtection="0">
      <alignment horizontal="left" vertical="top" indent="1"/>
    </xf>
    <xf numFmtId="4" fontId="47" fillId="82" borderId="80" applyNumberFormat="0" applyProtection="0">
      <alignment horizontal="right" vertical="center"/>
    </xf>
    <xf numFmtId="4" fontId="129" fillId="91" borderId="96" applyNumberFormat="0" applyProtection="0">
      <alignment horizontal="left" vertical="center" indent="1"/>
    </xf>
    <xf numFmtId="0" fontId="12" fillId="81" borderId="80" applyNumberFormat="0" applyProtection="0">
      <alignment horizontal="left" vertical="top" indent="1"/>
    </xf>
    <xf numFmtId="4" fontId="112" fillId="92" borderId="90" applyNumberFormat="0" applyProtection="0">
      <alignment horizontal="right" vertical="center"/>
    </xf>
    <xf numFmtId="4" fontId="129" fillId="80" borderId="85" applyNumberFormat="0" applyProtection="0">
      <alignment vertical="center"/>
    </xf>
    <xf numFmtId="4" fontId="47" fillId="84" borderId="113" applyNumberFormat="0" applyProtection="0">
      <alignment horizontal="right" vertical="center"/>
    </xf>
    <xf numFmtId="0" fontId="12" fillId="93" borderId="103" applyNumberFormat="0" applyProtection="0">
      <alignment horizontal="left" vertical="top" indent="1"/>
    </xf>
    <xf numFmtId="4" fontId="45" fillId="148" borderId="80" applyNumberFormat="0" applyProtection="0">
      <alignment horizontal="right" vertical="center"/>
    </xf>
    <xf numFmtId="0" fontId="129" fillId="81" borderId="80" applyNumberFormat="0" applyProtection="0">
      <alignment horizontal="left" vertical="top" indent="1"/>
    </xf>
    <xf numFmtId="0" fontId="129" fillId="81" borderId="103" applyNumberFormat="0" applyProtection="0">
      <alignment horizontal="left" vertical="top" indent="1"/>
    </xf>
    <xf numFmtId="4" fontId="129" fillId="87" borderId="108" applyNumberFormat="0" applyProtection="0">
      <alignment horizontal="right" vertical="center"/>
    </xf>
    <xf numFmtId="0" fontId="129" fillId="127" borderId="95" applyNumberFormat="0" applyProtection="0">
      <alignment horizontal="left" vertical="center" indent="1"/>
    </xf>
    <xf numFmtId="4" fontId="129" fillId="88" borderId="85" applyNumberFormat="0" applyProtection="0">
      <alignment horizontal="right" vertical="center"/>
    </xf>
    <xf numFmtId="0" fontId="49" fillId="93" borderId="120" applyBorder="0"/>
    <xf numFmtId="4" fontId="129" fillId="32" borderId="85" applyNumberFormat="0" applyProtection="0">
      <alignment horizontal="left" vertical="center" indent="1"/>
    </xf>
    <xf numFmtId="4" fontId="45" fillId="144" borderId="80" applyNumberFormat="0" applyProtection="0">
      <alignment horizontal="right" vertical="center"/>
    </xf>
    <xf numFmtId="0" fontId="49" fillId="93" borderId="87" applyBorder="0"/>
    <xf numFmtId="4" fontId="47" fillId="89" borderId="80" applyNumberFormat="0" applyProtection="0">
      <alignment horizontal="right" vertical="center"/>
    </xf>
    <xf numFmtId="4" fontId="129" fillId="32" borderId="85" applyNumberFormat="0" applyProtection="0">
      <alignment horizontal="left" vertical="center" indent="1"/>
    </xf>
    <xf numFmtId="0" fontId="127" fillId="99" borderId="106" applyNumberFormat="0" applyAlignment="0" applyProtection="0"/>
    <xf numFmtId="4" fontId="138" fillId="24" borderId="85" applyNumberFormat="0" applyProtection="0">
      <alignment horizontal="right" vertical="center"/>
    </xf>
    <xf numFmtId="4" fontId="47" fillId="96" borderId="90" applyNumberFormat="0" applyProtection="0">
      <alignment horizontal="left" vertical="center" indent="1"/>
    </xf>
    <xf numFmtId="4" fontId="129" fillId="91" borderId="109" applyNumberFormat="0" applyProtection="0">
      <alignment horizontal="left" vertical="center" indent="1"/>
    </xf>
    <xf numFmtId="4" fontId="45" fillId="98" borderId="113" applyNumberFormat="0" applyProtection="0">
      <alignment horizontal="right" vertical="center"/>
    </xf>
    <xf numFmtId="4" fontId="109" fillId="80" borderId="80" applyNumberFormat="0" applyProtection="0">
      <alignment vertical="center"/>
    </xf>
    <xf numFmtId="4" fontId="129" fillId="87" borderId="108" applyNumberFormat="0" applyProtection="0">
      <alignment horizontal="right" vertical="center"/>
    </xf>
    <xf numFmtId="0" fontId="12" fillId="93" borderId="80" applyNumberFormat="0" applyProtection="0">
      <alignment horizontal="left" vertical="top" indent="1"/>
    </xf>
    <xf numFmtId="4" fontId="129" fillId="82" borderId="85" applyNumberFormat="0" applyProtection="0">
      <alignment horizontal="right" vertical="center"/>
    </xf>
    <xf numFmtId="4" fontId="45" fillId="32" borderId="80" applyNumberFormat="0" applyProtection="0">
      <alignment horizontal="left" vertical="center" indent="1"/>
    </xf>
    <xf numFmtId="0" fontId="117" fillId="106" borderId="104" applyNumberFormat="0" applyAlignment="0" applyProtection="0"/>
    <xf numFmtId="4" fontId="111" fillId="109" borderId="88" applyNumberFormat="0" applyProtection="0">
      <alignment horizontal="left" vertical="center" indent="1"/>
    </xf>
    <xf numFmtId="4" fontId="129" fillId="81" borderId="85" applyNumberFormat="0" applyProtection="0">
      <alignment horizontal="right" vertical="center"/>
    </xf>
    <xf numFmtId="4" fontId="47" fillId="92" borderId="80" applyNumberFormat="0" applyProtection="0">
      <alignment horizontal="right" vertical="center"/>
    </xf>
    <xf numFmtId="4" fontId="129" fillId="111" borderId="95" applyNumberFormat="0" applyProtection="0">
      <alignment horizontal="left" vertical="center" indent="1"/>
    </xf>
    <xf numFmtId="188" fontId="129" fillId="75" borderId="85" applyNumberFormat="0" applyFont="0" applyAlignment="0" applyProtection="0"/>
    <xf numFmtId="4" fontId="45" fillId="108" borderId="80" applyNumberFormat="0" applyProtection="0">
      <alignment horizontal="right" vertical="center"/>
    </xf>
    <xf numFmtId="4" fontId="129" fillId="32" borderId="85" applyNumberFormat="0" applyProtection="0">
      <alignment horizontal="left" vertical="center" indent="1"/>
    </xf>
    <xf numFmtId="0" fontId="12" fillId="92" borderId="103" applyNumberFormat="0" applyProtection="0">
      <alignment horizontal="left" vertical="top" indent="1"/>
    </xf>
    <xf numFmtId="0" fontId="132" fillId="80" borderId="126" applyNumberFormat="0" applyProtection="0">
      <alignment horizontal="left" vertical="top" indent="1"/>
    </xf>
    <xf numFmtId="4" fontId="45" fillId="148" borderId="90" applyNumberFormat="0" applyProtection="0">
      <alignment vertical="center"/>
    </xf>
    <xf numFmtId="0" fontId="12" fillId="94" borderId="80" applyNumberFormat="0" applyProtection="0">
      <alignment horizontal="left" vertical="center" indent="1"/>
    </xf>
    <xf numFmtId="4" fontId="47" fillId="90" borderId="90" applyNumberFormat="0" applyProtection="0">
      <alignment horizontal="right" vertical="center"/>
    </xf>
    <xf numFmtId="4" fontId="129" fillId="91" borderId="86" applyNumberFormat="0" applyProtection="0">
      <alignment horizontal="left" vertical="center" indent="1"/>
    </xf>
    <xf numFmtId="4" fontId="47" fillId="84" borderId="103" applyNumberFormat="0" applyProtection="0">
      <alignment horizontal="right" vertical="center"/>
    </xf>
    <xf numFmtId="4" fontId="44" fillId="80" borderId="90" applyNumberFormat="0" applyProtection="0">
      <alignment vertical="center"/>
    </xf>
    <xf numFmtId="4" fontId="129" fillId="81" borderId="86" applyNumberFormat="0" applyProtection="0">
      <alignment horizontal="left" vertical="center" indent="1"/>
    </xf>
    <xf numFmtId="4" fontId="45" fillId="108" borderId="90" applyNumberFormat="0" applyProtection="0">
      <alignment horizontal="right" vertical="center"/>
    </xf>
    <xf numFmtId="4" fontId="47" fillId="92" borderId="80" applyNumberFormat="0" applyProtection="0">
      <alignment horizontal="right" vertical="center"/>
    </xf>
    <xf numFmtId="4" fontId="112" fillId="92" borderId="113" applyNumberFormat="0" applyProtection="0">
      <alignment horizontal="right" vertical="center"/>
    </xf>
    <xf numFmtId="4" fontId="129" fillId="91" borderId="96" applyNumberFormat="0" applyProtection="0">
      <alignment horizontal="left" vertical="center" indent="1"/>
    </xf>
    <xf numFmtId="4" fontId="112" fillId="92" borderId="80" applyNumberFormat="0" applyProtection="0">
      <alignment horizontal="right" vertical="center"/>
    </xf>
    <xf numFmtId="0" fontId="12" fillId="94" borderId="80" applyNumberFormat="0" applyProtection="0">
      <alignment horizontal="left" vertical="center" indent="1"/>
    </xf>
    <xf numFmtId="4" fontId="129" fillId="85" borderId="85" applyNumberFormat="0" applyProtection="0">
      <alignment horizontal="right" vertical="center"/>
    </xf>
    <xf numFmtId="4" fontId="47" fillId="92" borderId="90" applyNumberFormat="0" applyProtection="0">
      <alignment horizontal="right" vertical="center"/>
    </xf>
    <xf numFmtId="0" fontId="47" fillId="96" borderId="80" applyNumberFormat="0" applyProtection="0">
      <alignment horizontal="left" vertical="top" indent="1"/>
    </xf>
    <xf numFmtId="4" fontId="129" fillId="85" borderId="85" applyNumberFormat="0" applyProtection="0">
      <alignment horizontal="right" vertical="center"/>
    </xf>
    <xf numFmtId="4" fontId="45" fillId="98" borderId="90" applyNumberFormat="0" applyProtection="0">
      <alignment horizontal="right" vertical="center"/>
    </xf>
    <xf numFmtId="0" fontId="12" fillId="94" borderId="103" applyNumberFormat="0" applyProtection="0">
      <alignment horizontal="left" vertical="top" indent="1"/>
    </xf>
    <xf numFmtId="4" fontId="47" fillId="81" borderId="80" applyNumberFormat="0" applyProtection="0">
      <alignment horizontal="left" vertical="center" indent="1"/>
    </xf>
    <xf numFmtId="4" fontId="47" fillId="87" borderId="80" applyNumberFormat="0" applyProtection="0">
      <alignment horizontal="right" vertical="center"/>
    </xf>
    <xf numFmtId="0" fontId="12" fillId="92" borderId="90" applyNumberFormat="0" applyProtection="0">
      <alignment horizontal="left" vertical="center" indent="1"/>
    </xf>
    <xf numFmtId="4" fontId="44" fillId="80" borderId="80" applyNumberFormat="0" applyProtection="0">
      <alignment horizontal="left" vertical="center" indent="1"/>
    </xf>
    <xf numFmtId="4" fontId="46" fillId="108" borderId="103" applyNumberFormat="0" applyProtection="0">
      <alignment horizontal="left" vertical="center" indent="1"/>
    </xf>
    <xf numFmtId="0" fontId="117" fillId="106" borderId="81" applyNumberFormat="0" applyAlignment="0" applyProtection="0"/>
    <xf numFmtId="4" fontId="129" fillId="80" borderId="108" applyNumberFormat="0" applyProtection="0">
      <alignment vertical="center"/>
    </xf>
    <xf numFmtId="4" fontId="46" fillId="32" borderId="90" applyNumberFormat="0" applyProtection="0">
      <alignment vertical="center"/>
    </xf>
    <xf numFmtId="4" fontId="47" fillId="92" borderId="80" applyNumberFormat="0" applyProtection="0">
      <alignment horizontal="right" vertical="center"/>
    </xf>
    <xf numFmtId="4" fontId="47" fillId="84" borderId="126" applyNumberFormat="0" applyProtection="0">
      <alignment horizontal="right" vertical="center"/>
    </xf>
    <xf numFmtId="188" fontId="124" fillId="76" borderId="85" applyNumberFormat="0" applyAlignment="0" applyProtection="0"/>
    <xf numFmtId="4" fontId="131" fillId="99" borderId="90" applyNumberFormat="0" applyProtection="0">
      <alignment horizontal="left" vertical="center" indent="1"/>
    </xf>
    <xf numFmtId="4" fontId="129" fillId="92" borderId="86" applyNumberFormat="0" applyProtection="0">
      <alignment horizontal="left" vertical="center" indent="1"/>
    </xf>
    <xf numFmtId="4" fontId="110" fillId="96" borderId="80" applyNumberFormat="0" applyProtection="0">
      <alignment vertical="center"/>
    </xf>
    <xf numFmtId="4" fontId="45" fillId="145" borderId="90" applyNumberFormat="0" applyProtection="0">
      <alignment horizontal="right" vertical="center"/>
    </xf>
    <xf numFmtId="0" fontId="12" fillId="81" borderId="80" applyNumberFormat="0" applyProtection="0">
      <alignment horizontal="left" vertical="center" indent="1"/>
    </xf>
    <xf numFmtId="0" fontId="12" fillId="81" borderId="113" applyNumberFormat="0" applyProtection="0">
      <alignment horizontal="left" vertical="top" indent="1"/>
    </xf>
    <xf numFmtId="4" fontId="47" fillId="92" borderId="90" applyNumberFormat="0" applyProtection="0">
      <alignment horizontal="right" vertical="center"/>
    </xf>
    <xf numFmtId="0" fontId="12" fillId="96" borderId="92" applyNumberFormat="0" applyFont="0" applyAlignment="0" applyProtection="0"/>
    <xf numFmtId="4" fontId="129" fillId="88" borderId="95" applyNumberFormat="0" applyProtection="0">
      <alignment horizontal="right" vertical="center"/>
    </xf>
    <xf numFmtId="4" fontId="47" fillId="96" borderId="80" applyNumberFormat="0" applyProtection="0">
      <alignment horizontal="left" vertical="center" indent="1"/>
    </xf>
    <xf numFmtId="0" fontId="12" fillId="96" borderId="105" applyNumberFormat="0" applyFont="0" applyAlignment="0" applyProtection="0"/>
    <xf numFmtId="0" fontId="129" fillId="94" borderId="90" applyNumberFormat="0" applyProtection="0">
      <alignment horizontal="left" vertical="top" indent="1"/>
    </xf>
    <xf numFmtId="4" fontId="12" fillId="93" borderId="86" applyNumberFormat="0" applyProtection="0">
      <alignment horizontal="left" vertical="center" indent="1"/>
    </xf>
    <xf numFmtId="4" fontId="47" fillId="88" borderId="80" applyNumberFormat="0" applyProtection="0">
      <alignment horizontal="right" vertical="center"/>
    </xf>
    <xf numFmtId="4" fontId="112" fillId="92" borderId="80" applyNumberFormat="0" applyProtection="0">
      <alignment horizontal="right" vertical="center"/>
    </xf>
    <xf numFmtId="0" fontId="12" fillId="92" borderId="80" applyNumberFormat="0" applyProtection="0">
      <alignment horizontal="left" vertical="center" indent="1"/>
    </xf>
    <xf numFmtId="0" fontId="143" fillId="99" borderId="81" applyNumberFormat="0" applyAlignment="0" applyProtection="0"/>
    <xf numFmtId="0" fontId="12" fillId="81" borderId="80" applyNumberFormat="0" applyProtection="0">
      <alignment horizontal="left" vertical="top" indent="1"/>
    </xf>
    <xf numFmtId="4" fontId="47" fillId="82" borderId="90" applyNumberFormat="0" applyProtection="0">
      <alignment horizontal="right" vertical="center"/>
    </xf>
    <xf numFmtId="0" fontId="12" fillId="94" borderId="80" applyNumberFormat="0" applyProtection="0">
      <alignment horizontal="left" vertical="center" indent="1"/>
    </xf>
    <xf numFmtId="4" fontId="129" fillId="32" borderId="85" applyNumberFormat="0" applyProtection="0">
      <alignment horizontal="left" vertical="center" indent="1"/>
    </xf>
    <xf numFmtId="0" fontId="44" fillId="80" borderId="90" applyNumberFormat="0" applyProtection="0">
      <alignment horizontal="left" vertical="top" indent="1"/>
    </xf>
    <xf numFmtId="4" fontId="44" fillId="80" borderId="113" applyNumberFormat="0" applyProtection="0">
      <alignment horizontal="left" vertical="center" indent="1"/>
    </xf>
    <xf numFmtId="4" fontId="129" fillId="89" borderId="85" applyNumberFormat="0" applyProtection="0">
      <alignment horizontal="right" vertical="center"/>
    </xf>
    <xf numFmtId="4" fontId="12" fillId="93" borderId="86" applyNumberFormat="0" applyProtection="0">
      <alignment horizontal="left" vertical="center" indent="1"/>
    </xf>
    <xf numFmtId="4" fontId="129" fillId="86" borderId="85" applyNumberFormat="0" applyProtection="0">
      <alignment horizontal="right" vertical="center"/>
    </xf>
    <xf numFmtId="4" fontId="47" fillId="90" borderId="80" applyNumberFormat="0" applyProtection="0">
      <alignment horizontal="right" vertical="center"/>
    </xf>
    <xf numFmtId="4" fontId="129" fillId="111" borderId="108" applyNumberFormat="0" applyProtection="0">
      <alignment horizontal="left" vertical="center" indent="1"/>
    </xf>
    <xf numFmtId="0" fontId="12" fillId="96" borderId="92" applyNumberFormat="0" applyFont="0" applyAlignment="0" applyProtection="0"/>
    <xf numFmtId="4" fontId="47" fillId="92" borderId="80" applyNumberFormat="0" applyProtection="0">
      <alignment horizontal="right" vertical="center"/>
    </xf>
    <xf numFmtId="0" fontId="143" fillId="99" borderId="127" applyNumberFormat="0" applyAlignment="0" applyProtection="0"/>
    <xf numFmtId="4" fontId="47" fillId="85" borderId="80" applyNumberFormat="0" applyProtection="0">
      <alignment horizontal="right" vertical="center"/>
    </xf>
    <xf numFmtId="4" fontId="44" fillId="80" borderId="90" applyNumberFormat="0" applyProtection="0">
      <alignment vertical="center"/>
    </xf>
    <xf numFmtId="4" fontId="129" fillId="86" borderId="85" applyNumberFormat="0" applyProtection="0">
      <alignment horizontal="right" vertical="center"/>
    </xf>
    <xf numFmtId="0" fontId="136" fillId="123" borderId="85" applyNumberFormat="0" applyAlignment="0" applyProtection="0"/>
    <xf numFmtId="4" fontId="45" fillId="32" borderId="80" applyNumberFormat="0" applyProtection="0">
      <alignment horizontal="left" vertical="center" indent="1"/>
    </xf>
    <xf numFmtId="0" fontId="12" fillId="81" borderId="139" applyNumberFormat="0" applyProtection="0">
      <alignment horizontal="left" vertical="top" indent="1"/>
    </xf>
    <xf numFmtId="4" fontId="45" fillId="148" borderId="139" applyNumberFormat="0" applyProtection="0">
      <alignment horizontal="right" vertical="center"/>
    </xf>
    <xf numFmtId="4" fontId="44" fillId="80" borderId="80" applyNumberFormat="0" applyProtection="0">
      <alignment vertical="center"/>
    </xf>
    <xf numFmtId="4" fontId="46" fillId="32" borderId="90" applyNumberFormat="0" applyProtection="0">
      <alignment vertical="center"/>
    </xf>
    <xf numFmtId="4" fontId="45" fillId="143" borderId="90" applyNumberFormat="0" applyProtection="0">
      <alignment horizontal="right" vertical="center"/>
    </xf>
    <xf numFmtId="4" fontId="46" fillId="32" borderId="90" applyNumberFormat="0" applyProtection="0">
      <alignment vertical="center"/>
    </xf>
    <xf numFmtId="4" fontId="45" fillId="148" borderId="80" applyNumberFormat="0" applyProtection="0">
      <alignment horizontal="right" vertical="center"/>
    </xf>
    <xf numFmtId="0" fontId="149" fillId="99" borderId="81" applyNumberFormat="0" applyAlignment="0" applyProtection="0"/>
    <xf numFmtId="4" fontId="47" fillId="89" borderId="80" applyNumberFormat="0" applyProtection="0">
      <alignment horizontal="right" vertical="center"/>
    </xf>
    <xf numFmtId="4" fontId="131" fillId="99" borderId="103" applyNumberFormat="0" applyProtection="0">
      <alignment horizontal="left" vertical="center" indent="1"/>
    </xf>
    <xf numFmtId="0" fontId="12" fillId="94" borderId="90" applyNumberFormat="0" applyProtection="0">
      <alignment horizontal="left" vertical="top" indent="1"/>
    </xf>
    <xf numFmtId="0" fontId="12" fillId="93" borderId="80" applyNumberFormat="0" applyProtection="0">
      <alignment horizontal="left" vertical="top" indent="1"/>
    </xf>
    <xf numFmtId="4" fontId="47" fillId="88" borderId="90" applyNumberFormat="0" applyProtection="0">
      <alignment horizontal="right" vertical="center"/>
    </xf>
    <xf numFmtId="4" fontId="129" fillId="85" borderId="95" applyNumberFormat="0" applyProtection="0">
      <alignment horizontal="right" vertical="center"/>
    </xf>
    <xf numFmtId="4" fontId="45" fillId="148" borderId="90" applyNumberFormat="0" applyProtection="0">
      <alignment horizontal="right" vertical="center"/>
    </xf>
    <xf numFmtId="0" fontId="12" fillId="92" borderId="80" applyNumberFormat="0" applyProtection="0">
      <alignment horizontal="left" vertical="top" indent="1"/>
    </xf>
    <xf numFmtId="0" fontId="12" fillId="93" borderId="80" applyNumberFormat="0" applyProtection="0">
      <alignment horizontal="left" vertical="top" indent="1"/>
    </xf>
    <xf numFmtId="4" fontId="47" fillId="96" borderId="80" applyNumberFormat="0" applyProtection="0">
      <alignment vertical="center"/>
    </xf>
    <xf numFmtId="0" fontId="12" fillId="94" borderId="80" applyNumberFormat="0" applyProtection="0">
      <alignment horizontal="left" vertical="center" indent="1"/>
    </xf>
    <xf numFmtId="188" fontId="129" fillId="92" borderId="80" applyNumberFormat="0" applyProtection="0">
      <alignment horizontal="left" vertical="top" indent="1"/>
    </xf>
    <xf numFmtId="4" fontId="47" fillId="89" borderId="90" applyNumberFormat="0" applyProtection="0">
      <alignment horizontal="right" vertical="center"/>
    </xf>
    <xf numFmtId="4" fontId="47" fillId="85" borderId="80" applyNumberFormat="0" applyProtection="0">
      <alignment horizontal="right" vertical="center"/>
    </xf>
    <xf numFmtId="4" fontId="47" fillId="96" borderId="103" applyNumberFormat="0" applyProtection="0">
      <alignment vertical="center"/>
    </xf>
    <xf numFmtId="0" fontId="124" fillId="76" borderId="91" applyNumberFormat="0" applyAlignment="0" applyProtection="0"/>
    <xf numFmtId="0" fontId="47" fillId="81" borderId="80" applyNumberFormat="0" applyProtection="0">
      <alignment horizontal="left" vertical="top" indent="1"/>
    </xf>
    <xf numFmtId="4" fontId="45" fillId="28" borderId="80" applyNumberFormat="0" applyProtection="0">
      <alignment horizontal="right" vertical="center"/>
    </xf>
    <xf numFmtId="0" fontId="108" fillId="0" borderId="99" applyNumberFormat="0" applyFill="0" applyAlignment="0" applyProtection="0"/>
    <xf numFmtId="4" fontId="45" fillId="142" borderId="90" applyNumberFormat="0" applyProtection="0">
      <alignment horizontal="right" vertical="center"/>
    </xf>
    <xf numFmtId="4" fontId="47" fillId="82" borderId="80" applyNumberFormat="0" applyProtection="0">
      <alignment horizontal="right" vertical="center"/>
    </xf>
    <xf numFmtId="4" fontId="129" fillId="111" borderId="85" applyNumberFormat="0" applyProtection="0">
      <alignment horizontal="left" vertical="center" indent="1"/>
    </xf>
    <xf numFmtId="4" fontId="47" fillId="88" borderId="90" applyNumberFormat="0" applyProtection="0">
      <alignment horizontal="right" vertical="center"/>
    </xf>
    <xf numFmtId="4" fontId="129" fillId="111" borderId="108" applyNumberFormat="0" applyProtection="0">
      <alignment horizontal="left" vertical="center" indent="1"/>
    </xf>
    <xf numFmtId="4" fontId="129" fillId="88" borderId="108" applyNumberFormat="0" applyProtection="0">
      <alignment horizontal="right" vertical="center"/>
    </xf>
    <xf numFmtId="0" fontId="127" fillId="106" borderId="116" applyNumberFormat="0" applyAlignment="0" applyProtection="0"/>
    <xf numFmtId="4" fontId="47" fillId="87" borderId="80" applyNumberFormat="0" applyProtection="0">
      <alignment horizontal="right" vertical="center"/>
    </xf>
    <xf numFmtId="0" fontId="12" fillId="92" borderId="90" applyNumberFormat="0" applyProtection="0">
      <alignment horizontal="left" vertical="top" indent="1"/>
    </xf>
    <xf numFmtId="4" fontId="153" fillId="148" borderId="90" applyNumberFormat="0" applyProtection="0">
      <alignment horizontal="right" vertical="center"/>
    </xf>
    <xf numFmtId="0" fontId="44" fillId="80" borderId="90" applyNumberFormat="0" applyProtection="0">
      <alignment horizontal="left" vertical="top" indent="1"/>
    </xf>
    <xf numFmtId="0" fontId="12" fillId="92" borderId="80" applyNumberFormat="0" applyProtection="0">
      <alignment horizontal="left" vertical="top" indent="1"/>
    </xf>
    <xf numFmtId="0" fontId="108" fillId="0" borderId="84" applyNumberFormat="0" applyFill="0" applyAlignment="0" applyProtection="0"/>
    <xf numFmtId="4" fontId="47" fillId="89" borderId="90" applyNumberFormat="0" applyProtection="0">
      <alignment horizontal="right" vertical="center"/>
    </xf>
    <xf numFmtId="4" fontId="47" fillId="96" borderId="90" applyNumberFormat="0" applyProtection="0">
      <alignment vertical="center"/>
    </xf>
    <xf numFmtId="4" fontId="45" fillId="32" borderId="80" applyNumberFormat="0" applyProtection="0">
      <alignment horizontal="left" vertical="center" indent="1"/>
    </xf>
    <xf numFmtId="0" fontId="12" fillId="81" borderId="80" applyNumberFormat="0" applyProtection="0">
      <alignment horizontal="left" vertical="top" indent="1"/>
    </xf>
    <xf numFmtId="4" fontId="47" fillId="85" borderId="90" applyNumberFormat="0" applyProtection="0">
      <alignment horizontal="right" vertical="center"/>
    </xf>
    <xf numFmtId="0" fontId="12" fillId="94" borderId="80" applyNumberFormat="0" applyProtection="0">
      <alignment horizontal="left" vertical="center" indent="1"/>
    </xf>
    <xf numFmtId="4" fontId="133" fillId="97" borderId="86" applyNumberFormat="0" applyProtection="0">
      <alignment horizontal="left" vertical="center" indent="1"/>
    </xf>
    <xf numFmtId="4" fontId="45" fillId="110" borderId="80" applyNumberFormat="0" applyProtection="0">
      <alignment horizontal="right" vertical="center"/>
    </xf>
    <xf numFmtId="0" fontId="124" fillId="76" borderId="104" applyNumberFormat="0" applyAlignment="0" applyProtection="0"/>
    <xf numFmtId="0" fontId="12" fillId="94" borderId="80" applyNumberFormat="0" applyProtection="0">
      <alignment horizontal="left" vertical="center" indent="1"/>
    </xf>
    <xf numFmtId="4" fontId="112" fillId="92" borderId="90" applyNumberFormat="0" applyProtection="0">
      <alignment horizontal="right" vertical="center"/>
    </xf>
    <xf numFmtId="4" fontId="112" fillId="92" borderId="80" applyNumberFormat="0" applyProtection="0">
      <alignment horizontal="right" vertical="center"/>
    </xf>
    <xf numFmtId="0" fontId="12" fillId="81" borderId="80" applyNumberFormat="0" applyProtection="0">
      <alignment horizontal="left" vertical="center" indent="1"/>
    </xf>
    <xf numFmtId="0" fontId="129" fillId="81" borderId="126" applyNumberFormat="0" applyProtection="0">
      <alignment horizontal="left" vertical="top" indent="1"/>
    </xf>
    <xf numFmtId="4" fontId="47" fillId="96" borderId="80" applyNumberFormat="0" applyProtection="0">
      <alignment horizontal="left" vertical="center" indent="1"/>
    </xf>
    <xf numFmtId="4" fontId="129" fillId="111" borderId="108" applyNumberFormat="0" applyProtection="0">
      <alignment horizontal="left" vertical="center" indent="1"/>
    </xf>
    <xf numFmtId="0" fontId="12" fillId="81" borderId="103" applyNumberFormat="0" applyProtection="0">
      <alignment horizontal="left" vertical="center" indent="1"/>
    </xf>
    <xf numFmtId="4" fontId="47" fillId="86" borderId="80" applyNumberFormat="0" applyProtection="0">
      <alignment horizontal="right" vertical="center"/>
    </xf>
    <xf numFmtId="0" fontId="12" fillId="93" borderId="126" applyNumberFormat="0" applyProtection="0">
      <alignment horizontal="left" vertical="center" indent="1"/>
    </xf>
    <xf numFmtId="0" fontId="12" fillId="81" borderId="80" applyNumberFormat="0" applyProtection="0">
      <alignment horizontal="left" vertical="center" indent="1"/>
    </xf>
    <xf numFmtId="4" fontId="45" fillId="148" borderId="80" applyNumberFormat="0" applyProtection="0">
      <alignment vertical="center"/>
    </xf>
    <xf numFmtId="4" fontId="12" fillId="93" borderId="86" applyNumberFormat="0" applyProtection="0">
      <alignment horizontal="left" vertical="center" indent="1"/>
    </xf>
    <xf numFmtId="188" fontId="136" fillId="123" borderId="85" applyNumberFormat="0" applyAlignment="0" applyProtection="0"/>
    <xf numFmtId="0" fontId="129" fillId="92" borderId="95" applyNumberFormat="0" applyProtection="0">
      <alignment horizontal="left" vertical="center" indent="1"/>
    </xf>
    <xf numFmtId="4" fontId="45" fillId="145" borderId="80" applyNumberFormat="0" applyProtection="0">
      <alignment horizontal="right" vertical="center"/>
    </xf>
    <xf numFmtId="4" fontId="46" fillId="32" borderId="126" applyNumberFormat="0" applyProtection="0">
      <alignment vertical="center"/>
    </xf>
    <xf numFmtId="4" fontId="129" fillId="111" borderId="85" applyNumberFormat="0" applyProtection="0">
      <alignment horizontal="left" vertical="center" indent="1"/>
    </xf>
    <xf numFmtId="0" fontId="12" fillId="93" borderId="103" applyNumberFormat="0" applyProtection="0">
      <alignment horizontal="left" vertical="center" indent="1"/>
    </xf>
    <xf numFmtId="0" fontId="129" fillId="92" borderId="108" applyNumberFormat="0" applyProtection="0">
      <alignment horizontal="left" vertical="center" indent="1"/>
    </xf>
    <xf numFmtId="4" fontId="44" fillId="80" borderId="80" applyNumberFormat="0" applyProtection="0">
      <alignment horizontal="left" vertical="center" indent="1"/>
    </xf>
    <xf numFmtId="4" fontId="47" fillId="82" borderId="80" applyNumberFormat="0" applyProtection="0">
      <alignment horizontal="right" vertical="center"/>
    </xf>
    <xf numFmtId="0" fontId="12" fillId="94" borderId="80" applyNumberFormat="0" applyProtection="0">
      <alignment horizontal="left" vertical="center" indent="1"/>
    </xf>
    <xf numFmtId="4" fontId="47" fillId="82" borderId="80" applyNumberFormat="0" applyProtection="0">
      <alignment horizontal="right" vertical="center"/>
    </xf>
    <xf numFmtId="0" fontId="108" fillId="0" borderId="94" applyNumberFormat="0" applyFill="0" applyAlignment="0" applyProtection="0"/>
    <xf numFmtId="4" fontId="129" fillId="126" borderId="118" applyNumberFormat="0" applyProtection="0">
      <alignment horizontal="right" vertical="center"/>
    </xf>
    <xf numFmtId="4" fontId="110" fillId="96" borderId="90" applyNumberFormat="0" applyProtection="0">
      <alignment vertical="center"/>
    </xf>
    <xf numFmtId="0" fontId="47" fillId="96" borderId="80" applyNumberFormat="0" applyProtection="0">
      <alignment horizontal="left" vertical="top" indent="1"/>
    </xf>
    <xf numFmtId="4" fontId="47" fillId="87" borderId="103" applyNumberFormat="0" applyProtection="0">
      <alignment horizontal="right" vertical="center"/>
    </xf>
    <xf numFmtId="4" fontId="46" fillId="108" borderId="88" applyNumberFormat="0" applyProtection="0">
      <alignment horizontal="left" vertical="center" indent="1"/>
    </xf>
    <xf numFmtId="0" fontId="129" fillId="94" borderId="85" applyNumberFormat="0" applyProtection="0">
      <alignment horizontal="left" vertical="center" indent="1"/>
    </xf>
    <xf numFmtId="4" fontId="129" fillId="111" borderId="118" applyNumberFormat="0" applyProtection="0">
      <alignment horizontal="left" vertical="center" indent="1"/>
    </xf>
    <xf numFmtId="4" fontId="47" fillId="85" borderId="90" applyNumberFormat="0" applyProtection="0">
      <alignment horizontal="right" vertical="center"/>
    </xf>
    <xf numFmtId="4" fontId="47" fillId="82" borderId="90" applyNumberFormat="0" applyProtection="0">
      <alignment horizontal="right" vertical="center"/>
    </xf>
    <xf numFmtId="0" fontId="12" fillId="94" borderId="80" applyNumberFormat="0" applyProtection="0">
      <alignment horizontal="left" vertical="center" indent="1"/>
    </xf>
    <xf numFmtId="4" fontId="44" fillId="80" borderId="80" applyNumberFormat="0" applyProtection="0">
      <alignment vertical="center"/>
    </xf>
    <xf numFmtId="188" fontId="129" fillId="92" borderId="85" applyNumberFormat="0" applyProtection="0">
      <alignment horizontal="left" vertical="center" indent="1"/>
    </xf>
    <xf numFmtId="0" fontId="12" fillId="93" borderId="103" applyNumberFormat="0" applyProtection="0">
      <alignment horizontal="left" vertical="top" indent="1"/>
    </xf>
    <xf numFmtId="0" fontId="136" fillId="123" borderId="108" applyNumberFormat="0" applyAlignment="0" applyProtection="0"/>
    <xf numFmtId="0" fontId="12" fillId="94" borderId="90" applyNumberFormat="0" applyProtection="0">
      <alignment horizontal="left" vertical="top" indent="1"/>
    </xf>
    <xf numFmtId="0" fontId="12" fillId="94" borderId="90" applyNumberFormat="0" applyProtection="0">
      <alignment horizontal="left" vertical="center" indent="1"/>
    </xf>
    <xf numFmtId="4" fontId="129" fillId="111" borderId="85" applyNumberFormat="0" applyProtection="0">
      <alignment horizontal="left" vertical="center" indent="1"/>
    </xf>
    <xf numFmtId="4" fontId="47" fillId="89" borderId="80" applyNumberFormat="0" applyProtection="0">
      <alignment horizontal="right" vertical="center"/>
    </xf>
    <xf numFmtId="4" fontId="47" fillId="84" borderId="80" applyNumberFormat="0" applyProtection="0">
      <alignment horizontal="right" vertical="center"/>
    </xf>
    <xf numFmtId="0" fontId="129" fillId="75" borderId="108" applyNumberFormat="0" applyFont="0" applyAlignment="0" applyProtection="0"/>
    <xf numFmtId="4" fontId="47" fillId="82" borderId="80" applyNumberFormat="0" applyProtection="0">
      <alignment horizontal="right" vertical="center"/>
    </xf>
    <xf numFmtId="0" fontId="131" fillId="96" borderId="80" applyNumberFormat="0" applyProtection="0">
      <alignment horizontal="left" vertical="top" indent="1"/>
    </xf>
    <xf numFmtId="0" fontId="149" fillId="99" borderId="114" applyNumberFormat="0" applyAlignment="0" applyProtection="0"/>
    <xf numFmtId="4" fontId="45" fillId="28" borderId="90" applyNumberFormat="0" applyProtection="0">
      <alignment horizontal="right" vertical="center"/>
    </xf>
    <xf numFmtId="0" fontId="12" fillId="93" borderId="80" applyNumberFormat="0" applyProtection="0">
      <alignment horizontal="left" vertical="top" indent="1"/>
    </xf>
    <xf numFmtId="4" fontId="45" fillId="32" borderId="80" applyNumberFormat="0" applyProtection="0">
      <alignment horizontal="left" vertical="center" indent="1"/>
    </xf>
    <xf numFmtId="0" fontId="47" fillId="96" borderId="80" applyNumberFormat="0" applyProtection="0">
      <alignment horizontal="left" vertical="top" indent="1"/>
    </xf>
    <xf numFmtId="4" fontId="129" fillId="81" borderId="86" applyNumberFormat="0" applyProtection="0">
      <alignment horizontal="left" vertical="center" indent="1"/>
    </xf>
    <xf numFmtId="4" fontId="47" fillId="89" borderId="80" applyNumberFormat="0" applyProtection="0">
      <alignment horizontal="right" vertical="center"/>
    </xf>
    <xf numFmtId="4" fontId="138" fillId="32" borderId="85" applyNumberFormat="0" applyProtection="0">
      <alignment vertical="center"/>
    </xf>
    <xf numFmtId="4" fontId="112" fillId="92" borderId="80" applyNumberFormat="0" applyProtection="0">
      <alignment horizontal="right" vertical="center"/>
    </xf>
    <xf numFmtId="0" fontId="129" fillId="94" borderId="80" applyNumberFormat="0" applyProtection="0">
      <alignment horizontal="left" vertical="top" indent="1"/>
    </xf>
    <xf numFmtId="4" fontId="47" fillId="89" borderId="80" applyNumberFormat="0" applyProtection="0">
      <alignment horizontal="right" vertical="center"/>
    </xf>
    <xf numFmtId="4" fontId="111" fillId="109" borderId="88" applyNumberFormat="0" applyProtection="0">
      <alignment horizontal="left" vertical="center" indent="1"/>
    </xf>
    <xf numFmtId="0" fontId="129" fillId="93" borderId="90" applyNumberFormat="0" applyProtection="0">
      <alignment horizontal="left" vertical="top" indent="1"/>
    </xf>
    <xf numFmtId="0" fontId="12" fillId="75" borderId="105" applyNumberFormat="0" applyFont="0" applyAlignment="0" applyProtection="0"/>
    <xf numFmtId="4" fontId="131" fillId="99" borderId="90" applyNumberFormat="0" applyProtection="0">
      <alignment horizontal="left" vertical="center" indent="1"/>
    </xf>
    <xf numFmtId="4" fontId="129" fillId="111" borderId="85" applyNumberFormat="0" applyProtection="0">
      <alignment horizontal="left" vertical="center" indent="1"/>
    </xf>
    <xf numFmtId="0" fontId="12" fillId="94" borderId="80" applyNumberFormat="0" applyProtection="0">
      <alignment horizontal="left" vertical="center" indent="1"/>
    </xf>
    <xf numFmtId="4" fontId="47" fillId="85" borderId="80" applyNumberFormat="0" applyProtection="0">
      <alignment horizontal="right" vertical="center"/>
    </xf>
    <xf numFmtId="0" fontId="129" fillId="93" borderId="90" applyNumberFormat="0" applyProtection="0">
      <alignment horizontal="left" vertical="top" indent="1"/>
    </xf>
    <xf numFmtId="4" fontId="47" fillId="90" borderId="90" applyNumberFormat="0" applyProtection="0">
      <alignment horizontal="right" vertical="center"/>
    </xf>
    <xf numFmtId="0" fontId="129" fillId="93" borderId="80" applyNumberFormat="0" applyProtection="0">
      <alignment horizontal="left" vertical="top" indent="1"/>
    </xf>
    <xf numFmtId="4" fontId="47" fillId="82" borderId="90" applyNumberFormat="0" applyProtection="0">
      <alignment horizontal="right" vertical="center"/>
    </xf>
    <xf numFmtId="0" fontId="131" fillId="96" borderId="90" applyNumberFormat="0" applyProtection="0">
      <alignment horizontal="left" vertical="top" indent="1"/>
    </xf>
    <xf numFmtId="4" fontId="129" fillId="86" borderId="131" applyNumberFormat="0" applyProtection="0">
      <alignment horizontal="right" vertical="center"/>
    </xf>
    <xf numFmtId="4" fontId="154" fillId="148" borderId="90" applyNumberFormat="0" applyProtection="0">
      <alignment horizontal="right" vertical="center"/>
    </xf>
    <xf numFmtId="4" fontId="110" fillId="96" borderId="80" applyNumberFormat="0" applyProtection="0">
      <alignment vertical="center"/>
    </xf>
    <xf numFmtId="4" fontId="152" fillId="32" borderId="80" applyNumberFormat="0" applyProtection="0">
      <alignment vertical="center"/>
    </xf>
    <xf numFmtId="4" fontId="47" fillId="87" borderId="80" applyNumberFormat="0" applyProtection="0">
      <alignment horizontal="right" vertical="center"/>
    </xf>
    <xf numFmtId="4" fontId="44" fillId="80" borderId="103" applyNumberFormat="0" applyProtection="0">
      <alignment horizontal="left" vertical="center" indent="1"/>
    </xf>
    <xf numFmtId="0" fontId="12" fillId="94" borderId="80" applyNumberFormat="0" applyProtection="0">
      <alignment horizontal="left" vertical="top" indent="1"/>
    </xf>
    <xf numFmtId="4" fontId="44" fillId="80" borderId="90" applyNumberFormat="0" applyProtection="0">
      <alignment vertical="center"/>
    </xf>
    <xf numFmtId="0" fontId="108" fillId="0" borderId="84" applyNumberFormat="0" applyFill="0" applyAlignment="0" applyProtection="0"/>
    <xf numFmtId="4" fontId="129" fillId="81" borderId="96" applyNumberFormat="0" applyProtection="0">
      <alignment horizontal="left" vertical="center" indent="1"/>
    </xf>
    <xf numFmtId="4" fontId="129" fillId="111" borderId="95" applyNumberFormat="0" applyProtection="0">
      <alignment horizontal="left" vertical="center" indent="1"/>
    </xf>
    <xf numFmtId="4" fontId="153" fillId="148" borderId="80" applyNumberFormat="0" applyProtection="0">
      <alignment horizontal="right" vertical="center"/>
    </xf>
    <xf numFmtId="4" fontId="45" fillId="145" borderId="80" applyNumberFormat="0" applyProtection="0">
      <alignment horizontal="right" vertical="center"/>
    </xf>
    <xf numFmtId="4" fontId="112" fillId="92" borderId="80" applyNumberFormat="0" applyProtection="0">
      <alignment horizontal="right" vertical="center"/>
    </xf>
    <xf numFmtId="0" fontId="129" fillId="127" borderId="85" applyNumberFormat="0" applyProtection="0">
      <alignment horizontal="left" vertical="center" indent="1"/>
    </xf>
    <xf numFmtId="4" fontId="45" fillId="143" borderId="80" applyNumberFormat="0" applyProtection="0">
      <alignment horizontal="right" vertical="center"/>
    </xf>
    <xf numFmtId="4" fontId="109" fillId="80" borderId="80" applyNumberFormat="0" applyProtection="0">
      <alignment vertical="center"/>
    </xf>
    <xf numFmtId="4" fontId="47" fillId="87" borderId="80" applyNumberFormat="0" applyProtection="0">
      <alignment horizontal="right" vertical="center"/>
    </xf>
    <xf numFmtId="4" fontId="129" fillId="111" borderId="85" applyNumberFormat="0" applyProtection="0">
      <alignment horizontal="left" vertical="center" indent="1"/>
    </xf>
    <xf numFmtId="4" fontId="47" fillId="89" borderId="80" applyNumberFormat="0" applyProtection="0">
      <alignment horizontal="right" vertical="center"/>
    </xf>
    <xf numFmtId="188" fontId="129" fillId="81" borderId="80" applyNumberFormat="0" applyProtection="0">
      <alignment horizontal="left" vertical="top" indent="1"/>
    </xf>
    <xf numFmtId="4" fontId="47" fillId="83" borderId="90" applyNumberFormat="0" applyProtection="0">
      <alignment horizontal="right" vertical="center"/>
    </xf>
    <xf numFmtId="4" fontId="44" fillId="80" borderId="80" applyNumberFormat="0" applyProtection="0">
      <alignment vertical="center"/>
    </xf>
    <xf numFmtId="4" fontId="129" fillId="111" borderId="85" applyNumberFormat="0" applyProtection="0">
      <alignment horizontal="left" vertical="center" indent="1"/>
    </xf>
    <xf numFmtId="4" fontId="46" fillId="108" borderId="88" applyNumberFormat="0" applyProtection="0">
      <alignment horizontal="left" vertical="center" indent="1"/>
    </xf>
    <xf numFmtId="4" fontId="111" fillId="109" borderId="88" applyNumberFormat="0" applyProtection="0">
      <alignment horizontal="left" vertical="center" indent="1"/>
    </xf>
    <xf numFmtId="4" fontId="129" fillId="81" borderId="85" applyNumberFormat="0" applyProtection="0">
      <alignment horizontal="right" vertical="center"/>
    </xf>
    <xf numFmtId="4" fontId="110" fillId="92" borderId="80" applyNumberFormat="0" applyProtection="0">
      <alignment horizontal="right" vertical="center"/>
    </xf>
    <xf numFmtId="4" fontId="129" fillId="81" borderId="118" applyNumberFormat="0" applyProtection="0">
      <alignment horizontal="right" vertical="center"/>
    </xf>
    <xf numFmtId="0" fontId="12" fillId="81" borderId="80" applyNumberFormat="0" applyProtection="0">
      <alignment horizontal="left" vertical="center" indent="1"/>
    </xf>
    <xf numFmtId="4" fontId="47" fillId="86" borderId="80" applyNumberFormat="0" applyProtection="0">
      <alignment horizontal="right" vertical="center"/>
    </xf>
    <xf numFmtId="0" fontId="12" fillId="94" borderId="90" applyNumberFormat="0" applyProtection="0">
      <alignment horizontal="left" vertical="center" indent="1"/>
    </xf>
    <xf numFmtId="0" fontId="129" fillId="127" borderId="85" applyNumberFormat="0" applyProtection="0">
      <alignment horizontal="left" vertical="center" indent="1"/>
    </xf>
    <xf numFmtId="4" fontId="129" fillId="92" borderId="86" applyNumberFormat="0" applyProtection="0">
      <alignment horizontal="left" vertical="center" indent="1"/>
    </xf>
    <xf numFmtId="188" fontId="129" fillId="94" borderId="80" applyNumberFormat="0" applyProtection="0">
      <alignment horizontal="left" vertical="top" indent="1"/>
    </xf>
    <xf numFmtId="4" fontId="47" fillId="88" borderId="90" applyNumberFormat="0" applyProtection="0">
      <alignment horizontal="right" vertical="center"/>
    </xf>
    <xf numFmtId="4" fontId="129" fillId="81" borderId="85" applyNumberFormat="0" applyProtection="0">
      <alignment horizontal="right" vertical="center"/>
    </xf>
    <xf numFmtId="4" fontId="45" fillId="108" borderId="90" applyNumberFormat="0" applyProtection="0">
      <alignment horizontal="right" vertical="center"/>
    </xf>
    <xf numFmtId="0" fontId="129" fillId="99" borderId="95" applyNumberFormat="0" applyProtection="0">
      <alignment horizontal="left" vertical="center" indent="1"/>
    </xf>
    <xf numFmtId="4" fontId="47" fillId="84" borderId="80" applyNumberFormat="0" applyProtection="0">
      <alignment horizontal="right" vertical="center"/>
    </xf>
    <xf numFmtId="0" fontId="129" fillId="94" borderId="80" applyNumberFormat="0" applyProtection="0">
      <alignment horizontal="left" vertical="top" indent="1"/>
    </xf>
    <xf numFmtId="4" fontId="134" fillId="95" borderId="85" applyNumberFormat="0" applyProtection="0">
      <alignment horizontal="right" vertical="center"/>
    </xf>
    <xf numFmtId="0" fontId="129" fillId="92" borderId="139" applyNumberFormat="0" applyProtection="0">
      <alignment horizontal="left" vertical="top" indent="1"/>
    </xf>
    <xf numFmtId="4" fontId="153" fillId="148" borderId="80" applyNumberFormat="0" applyProtection="0">
      <alignment horizontal="right" vertical="center"/>
    </xf>
    <xf numFmtId="0" fontId="12" fillId="96" borderId="92" applyNumberFormat="0" applyFont="0" applyAlignment="0" applyProtection="0"/>
    <xf numFmtId="0" fontId="12" fillId="75" borderId="92" applyNumberFormat="0" applyFont="0" applyAlignment="0" applyProtection="0"/>
    <xf numFmtId="4" fontId="109" fillId="80" borderId="80" applyNumberFormat="0" applyProtection="0">
      <alignment vertical="center"/>
    </xf>
    <xf numFmtId="0" fontId="129" fillId="93" borderId="90" applyNumberFormat="0" applyProtection="0">
      <alignment horizontal="left" vertical="top" indent="1"/>
    </xf>
    <xf numFmtId="4" fontId="47" fillId="86" borderId="80" applyNumberFormat="0" applyProtection="0">
      <alignment horizontal="right" vertical="center"/>
    </xf>
    <xf numFmtId="0" fontId="47" fillId="96" borderId="80" applyNumberFormat="0" applyProtection="0">
      <alignment horizontal="left" vertical="top" indent="1"/>
    </xf>
    <xf numFmtId="0" fontId="12" fillId="81" borderId="80" applyNumberFormat="0" applyProtection="0">
      <alignment horizontal="left" vertical="top" indent="1"/>
    </xf>
    <xf numFmtId="4" fontId="45" fillId="148" borderId="90" applyNumberFormat="0" applyProtection="0">
      <alignment vertical="center"/>
    </xf>
    <xf numFmtId="4" fontId="47" fillId="88" borderId="90" applyNumberFormat="0" applyProtection="0">
      <alignment horizontal="right" vertical="center"/>
    </xf>
    <xf numFmtId="4" fontId="47" fillId="96" borderId="80" applyNumberFormat="0" applyProtection="0">
      <alignment horizontal="left" vertical="center" indent="1"/>
    </xf>
    <xf numFmtId="4" fontId="47" fillId="83" borderId="103" applyNumberFormat="0" applyProtection="0">
      <alignment horizontal="right" vertical="center"/>
    </xf>
    <xf numFmtId="4" fontId="45" fillId="28" borderId="80" applyNumberFormat="0" applyProtection="0">
      <alignment horizontal="right" vertical="center"/>
    </xf>
    <xf numFmtId="188" fontId="129" fillId="94" borderId="80" applyNumberFormat="0" applyProtection="0">
      <alignment horizontal="left" vertical="top" indent="1"/>
    </xf>
    <xf numFmtId="0" fontId="12" fillId="75" borderId="82" applyNumberFormat="0" applyFont="0" applyAlignment="0" applyProtection="0"/>
    <xf numFmtId="0" fontId="12" fillId="94" borderId="80" applyNumberFormat="0" applyProtection="0">
      <alignment horizontal="left" vertical="center" indent="1"/>
    </xf>
    <xf numFmtId="4" fontId="129" fillId="85" borderId="85" applyNumberFormat="0" applyProtection="0">
      <alignment horizontal="right" vertical="center"/>
    </xf>
    <xf numFmtId="0" fontId="12" fillId="81" borderId="103" applyNumberFormat="0" applyProtection="0">
      <alignment horizontal="left" vertical="center" indent="1"/>
    </xf>
    <xf numFmtId="4" fontId="131" fillId="99" borderId="90" applyNumberFormat="0" applyProtection="0">
      <alignment horizontal="left" vertical="center" indent="1"/>
    </xf>
    <xf numFmtId="4" fontId="47" fillId="89" borderId="90" applyNumberFormat="0" applyProtection="0">
      <alignment horizontal="right" vertical="center"/>
    </xf>
    <xf numFmtId="4" fontId="47" fillId="84" borderId="80" applyNumberFormat="0" applyProtection="0">
      <alignment horizontal="right" vertical="center"/>
    </xf>
    <xf numFmtId="0" fontId="108" fillId="0" borderId="89" applyNumberFormat="0" applyFill="0" applyAlignment="0" applyProtection="0"/>
    <xf numFmtId="4" fontId="129" fillId="81" borderId="85" applyNumberFormat="0" applyProtection="0">
      <alignment horizontal="right" vertical="center"/>
    </xf>
    <xf numFmtId="4" fontId="47" fillId="81" borderId="103" applyNumberFormat="0" applyProtection="0">
      <alignment horizontal="right" vertical="center"/>
    </xf>
    <xf numFmtId="4" fontId="47" fillId="84" borderId="80" applyNumberFormat="0" applyProtection="0">
      <alignment horizontal="right" vertical="center"/>
    </xf>
    <xf numFmtId="4" fontId="112" fillId="92" borderId="80" applyNumberFormat="0" applyProtection="0">
      <alignment horizontal="right" vertical="center"/>
    </xf>
    <xf numFmtId="4" fontId="47" fillId="96" borderId="80" applyNumberFormat="0" applyProtection="0">
      <alignment vertical="center"/>
    </xf>
    <xf numFmtId="4" fontId="47" fillId="88" borderId="113" applyNumberFormat="0" applyProtection="0">
      <alignment horizontal="right" vertical="center"/>
    </xf>
    <xf numFmtId="0" fontId="12" fillId="94" borderId="80" applyNumberFormat="0" applyProtection="0">
      <alignment horizontal="left" vertical="center" indent="1"/>
    </xf>
    <xf numFmtId="4" fontId="47" fillId="96" borderId="80" applyNumberFormat="0" applyProtection="0">
      <alignment vertical="center"/>
    </xf>
    <xf numFmtId="4" fontId="131" fillId="99" borderId="80" applyNumberFormat="0" applyProtection="0">
      <alignment horizontal="left" vertical="center" indent="1"/>
    </xf>
    <xf numFmtId="0" fontId="47" fillId="96" borderId="103" applyNumberFormat="0" applyProtection="0">
      <alignment horizontal="left" vertical="top" indent="1"/>
    </xf>
    <xf numFmtId="0" fontId="149" fillId="99" borderId="140" applyNumberFormat="0" applyAlignment="0" applyProtection="0"/>
    <xf numFmtId="4" fontId="46" fillId="108" borderId="80" applyNumberFormat="0" applyProtection="0">
      <alignment horizontal="left" vertical="center" indent="1"/>
    </xf>
    <xf numFmtId="188" fontId="12" fillId="93" borderId="80" applyNumberFormat="0" applyProtection="0">
      <alignment horizontal="left" vertical="center" indent="1"/>
    </xf>
    <xf numFmtId="4" fontId="110" fillId="96" borderId="103" applyNumberFormat="0" applyProtection="0">
      <alignment vertical="center"/>
    </xf>
    <xf numFmtId="0" fontId="129" fillId="75" borderId="85" applyNumberFormat="0" applyFont="0" applyAlignment="0" applyProtection="0"/>
    <xf numFmtId="4" fontId="129" fillId="85" borderId="118" applyNumberFormat="0" applyProtection="0">
      <alignment horizontal="right" vertical="center"/>
    </xf>
    <xf numFmtId="4" fontId="44" fillId="80" borderId="139" applyNumberFormat="0" applyProtection="0">
      <alignment vertical="center"/>
    </xf>
    <xf numFmtId="0" fontId="149" fillId="99" borderId="81" applyNumberFormat="0" applyAlignment="0" applyProtection="0"/>
    <xf numFmtId="4" fontId="47" fillId="87" borderId="80" applyNumberFormat="0" applyProtection="0">
      <alignment horizontal="right" vertical="center"/>
    </xf>
    <xf numFmtId="4" fontId="138" fillId="32" borderId="85" applyNumberFormat="0" applyProtection="0">
      <alignment vertical="center"/>
    </xf>
    <xf numFmtId="4" fontId="47" fillId="89" borderId="90" applyNumberFormat="0" applyProtection="0">
      <alignment horizontal="right" vertical="center"/>
    </xf>
    <xf numFmtId="4" fontId="129" fillId="81" borderId="86" applyNumberFormat="0" applyProtection="0">
      <alignment horizontal="left" vertical="center" indent="1"/>
    </xf>
    <xf numFmtId="4" fontId="45" fillId="148" borderId="80" applyNumberFormat="0" applyProtection="0">
      <alignment horizontal="right" vertical="center"/>
    </xf>
    <xf numFmtId="0" fontId="12" fillId="94" borderId="80" applyNumberFormat="0" applyProtection="0">
      <alignment horizontal="left" vertical="top" indent="1"/>
    </xf>
    <xf numFmtId="0" fontId="129" fillId="75" borderId="85" applyNumberFormat="0" applyFont="0" applyAlignment="0" applyProtection="0"/>
    <xf numFmtId="4" fontId="129" fillId="87" borderId="131" applyNumberFormat="0" applyProtection="0">
      <alignment horizontal="right" vertical="center"/>
    </xf>
    <xf numFmtId="4" fontId="44" fillId="80" borderId="103" applyNumberFormat="0" applyProtection="0">
      <alignment vertical="center"/>
    </xf>
    <xf numFmtId="0" fontId="12" fillId="92" borderId="80" applyNumberFormat="0" applyProtection="0">
      <alignment horizontal="left" vertical="top" indent="1"/>
    </xf>
    <xf numFmtId="4" fontId="47" fillId="90" borderId="90" applyNumberFormat="0" applyProtection="0">
      <alignment horizontal="right" vertical="center"/>
    </xf>
    <xf numFmtId="0" fontId="12" fillId="92" borderId="90" applyNumberFormat="0" applyProtection="0">
      <alignment horizontal="left" vertical="top" indent="1"/>
    </xf>
    <xf numFmtId="4" fontId="129" fillId="111" borderId="85" applyNumberFormat="0" applyProtection="0">
      <alignment horizontal="left" vertical="center" indent="1"/>
    </xf>
    <xf numFmtId="0" fontId="12" fillId="81" borderId="90" applyNumberFormat="0" applyProtection="0">
      <alignment horizontal="left" vertical="center" indent="1"/>
    </xf>
    <xf numFmtId="0" fontId="129" fillId="93" borderId="90" applyNumberFormat="0" applyProtection="0">
      <alignment horizontal="left" vertical="top" indent="1"/>
    </xf>
    <xf numFmtId="4" fontId="45" fillId="98" borderId="80" applyNumberFormat="0" applyProtection="0">
      <alignment horizontal="right" vertical="center"/>
    </xf>
    <xf numFmtId="0" fontId="12" fillId="81" borderId="90" applyNumberFormat="0" applyProtection="0">
      <alignment horizontal="left" vertical="top" indent="1"/>
    </xf>
    <xf numFmtId="4" fontId="129" fillId="111" borderId="85" applyNumberFormat="0" applyProtection="0">
      <alignment horizontal="left" vertical="center" indent="1"/>
    </xf>
    <xf numFmtId="4" fontId="47" fillId="96" borderId="80" applyNumberFormat="0" applyProtection="0">
      <alignment horizontal="left" vertical="center" indent="1"/>
    </xf>
    <xf numFmtId="0" fontId="12" fillId="96" borderId="105" applyNumberFormat="0" applyFont="0" applyAlignment="0" applyProtection="0"/>
    <xf numFmtId="4" fontId="47" fillId="85" borderId="139" applyNumberFormat="0" applyProtection="0">
      <alignment horizontal="right" vertical="center"/>
    </xf>
    <xf numFmtId="4" fontId="110" fillId="96" borderId="90" applyNumberFormat="0" applyProtection="0">
      <alignment vertical="center"/>
    </xf>
    <xf numFmtId="0" fontId="117" fillId="106" borderId="81" applyNumberFormat="0" applyAlignment="0" applyProtection="0"/>
    <xf numFmtId="4" fontId="129" fillId="111" borderId="85" applyNumberFormat="0" applyProtection="0">
      <alignment horizontal="left" vertical="center" indent="1"/>
    </xf>
    <xf numFmtId="0" fontId="129" fillId="94" borderId="95" applyNumberFormat="0" applyProtection="0">
      <alignment horizontal="left" vertical="center" indent="1"/>
    </xf>
    <xf numFmtId="37" fontId="27" fillId="0" borderId="125" applyNumberFormat="0"/>
    <xf numFmtId="4" fontId="47" fillId="88" borderId="80" applyNumberFormat="0" applyProtection="0">
      <alignment horizontal="right" vertical="center"/>
    </xf>
    <xf numFmtId="0" fontId="12" fillId="81" borderId="80" applyNumberFormat="0" applyProtection="0">
      <alignment horizontal="left" vertical="center" indent="1"/>
    </xf>
    <xf numFmtId="0" fontId="129" fillId="92" borderId="85" applyNumberFormat="0" applyProtection="0">
      <alignment horizontal="left" vertical="center" indent="1"/>
    </xf>
    <xf numFmtId="4" fontId="45" fillId="108" borderId="80" applyNumberFormat="0" applyProtection="0">
      <alignment horizontal="right" vertical="center"/>
    </xf>
    <xf numFmtId="0" fontId="124" fillId="76" borderId="91" applyNumberFormat="0" applyAlignment="0" applyProtection="0"/>
    <xf numFmtId="0" fontId="12" fillId="96" borderId="82" applyNumberFormat="0" applyFont="0" applyAlignment="0" applyProtection="0"/>
    <xf numFmtId="0" fontId="49" fillId="93" borderId="97" applyBorder="0"/>
    <xf numFmtId="4" fontId="47" fillId="96" borderId="80" applyNumberFormat="0" applyProtection="0">
      <alignment horizontal="left" vertical="center" indent="1"/>
    </xf>
    <xf numFmtId="4" fontId="129" fillId="88" borderId="108" applyNumberFormat="0" applyProtection="0">
      <alignment horizontal="right" vertical="center"/>
    </xf>
    <xf numFmtId="4" fontId="45" fillId="32" borderId="113" applyNumberFormat="0" applyProtection="0">
      <alignment horizontal="left" vertical="center" indent="1"/>
    </xf>
    <xf numFmtId="4" fontId="131" fillId="99" borderId="80" applyNumberFormat="0" applyProtection="0">
      <alignment horizontal="left" vertical="center" indent="1"/>
    </xf>
    <xf numFmtId="4" fontId="47" fillId="90" borderId="90" applyNumberFormat="0" applyProtection="0">
      <alignment horizontal="right" vertical="center"/>
    </xf>
    <xf numFmtId="4" fontId="47" fillId="81" borderId="80" applyNumberFormat="0" applyProtection="0">
      <alignment horizontal="right" vertical="center"/>
    </xf>
    <xf numFmtId="4" fontId="47" fillId="82" borderId="103" applyNumberFormat="0" applyProtection="0">
      <alignment horizontal="right" vertical="center"/>
    </xf>
    <xf numFmtId="4" fontId="47" fillId="81" borderId="80" applyNumberFormat="0" applyProtection="0">
      <alignment horizontal="left" vertical="center" indent="1"/>
    </xf>
    <xf numFmtId="4" fontId="112" fillId="92" borderId="80" applyNumberFormat="0" applyProtection="0">
      <alignment horizontal="right" vertical="center"/>
    </xf>
    <xf numFmtId="4" fontId="44" fillId="80" borderId="113" applyNumberFormat="0" applyProtection="0">
      <alignment vertical="center"/>
    </xf>
    <xf numFmtId="4" fontId="47" fillId="89" borderId="126" applyNumberFormat="0" applyProtection="0">
      <alignment horizontal="right" vertical="center"/>
    </xf>
    <xf numFmtId="0" fontId="12" fillId="92" borderId="90" applyNumberFormat="0" applyProtection="0">
      <alignment horizontal="left" vertical="top" indent="1"/>
    </xf>
    <xf numFmtId="4" fontId="110" fillId="92" borderId="90" applyNumberFormat="0" applyProtection="0">
      <alignment horizontal="right" vertical="center"/>
    </xf>
    <xf numFmtId="4" fontId="12" fillId="93" borderId="109" applyNumberFormat="0" applyProtection="0">
      <alignment horizontal="left" vertical="center" indent="1"/>
    </xf>
    <xf numFmtId="4" fontId="45" fillId="32" borderId="80" applyNumberFormat="0" applyProtection="0">
      <alignment horizontal="left" vertical="center" indent="1"/>
    </xf>
    <xf numFmtId="4" fontId="47" fillId="81" borderId="80" applyNumberFormat="0" applyProtection="0">
      <alignment horizontal="right" vertical="center"/>
    </xf>
    <xf numFmtId="0" fontId="12" fillId="93" borderId="80" applyNumberFormat="0" applyProtection="0">
      <alignment horizontal="left" vertical="center" indent="1"/>
    </xf>
    <xf numFmtId="4" fontId="110" fillId="96" borderId="80" applyNumberFormat="0" applyProtection="0">
      <alignment vertical="center"/>
    </xf>
    <xf numFmtId="4" fontId="129" fillId="111" borderId="108" applyNumberFormat="0" applyProtection="0">
      <alignment horizontal="left" vertical="center" indent="1"/>
    </xf>
    <xf numFmtId="4" fontId="129" fillId="82" borderId="85" applyNumberFormat="0" applyProtection="0">
      <alignment horizontal="right" vertical="center"/>
    </xf>
    <xf numFmtId="4" fontId="129" fillId="81" borderId="86" applyNumberFormat="0" applyProtection="0">
      <alignment horizontal="left" vertical="center" indent="1"/>
    </xf>
    <xf numFmtId="4" fontId="47" fillId="84" borderId="103" applyNumberFormat="0" applyProtection="0">
      <alignment horizontal="right" vertical="center"/>
    </xf>
    <xf numFmtId="0" fontId="12" fillId="75" borderId="92" applyNumberFormat="0" applyFont="0" applyAlignment="0" applyProtection="0"/>
    <xf numFmtId="0" fontId="132" fillId="80" borderId="103" applyNumberFormat="0" applyProtection="0">
      <alignment horizontal="left" vertical="top" indent="1"/>
    </xf>
    <xf numFmtId="0" fontId="12" fillId="93" borderId="80" applyNumberFormat="0" applyProtection="0">
      <alignment horizontal="left" vertical="center" indent="1"/>
    </xf>
    <xf numFmtId="188" fontId="129" fillId="92" borderId="80" applyNumberFormat="0" applyProtection="0">
      <alignment horizontal="left" vertical="top" indent="1"/>
    </xf>
    <xf numFmtId="0" fontId="149" fillId="99" borderId="91" applyNumberFormat="0" applyAlignment="0" applyProtection="0"/>
    <xf numFmtId="0" fontId="49" fillId="93" borderId="120" applyBorder="0"/>
    <xf numFmtId="0" fontId="129" fillId="81" borderId="90" applyNumberFormat="0" applyProtection="0">
      <alignment horizontal="left" vertical="top" indent="1"/>
    </xf>
    <xf numFmtId="4" fontId="129" fillId="126" borderId="85" applyNumberFormat="0" applyProtection="0">
      <alignment horizontal="right" vertical="center"/>
    </xf>
    <xf numFmtId="0" fontId="12" fillId="94" borderId="80" applyNumberFormat="0" applyProtection="0">
      <alignment horizontal="left" vertical="top" indent="1"/>
    </xf>
    <xf numFmtId="0" fontId="131" fillId="96" borderId="80" applyNumberFormat="0" applyProtection="0">
      <alignment horizontal="left" vertical="top" indent="1"/>
    </xf>
    <xf numFmtId="4" fontId="46" fillId="108" borderId="80" applyNumberFormat="0" applyProtection="0">
      <alignment horizontal="left" vertical="center" indent="1"/>
    </xf>
    <xf numFmtId="0" fontId="12" fillId="81" borderId="103" applyNumberFormat="0" applyProtection="0">
      <alignment horizontal="left" vertical="top" indent="1"/>
    </xf>
    <xf numFmtId="4" fontId="45" fillId="144" borderId="90" applyNumberFormat="0" applyProtection="0">
      <alignment horizontal="right" vertical="center"/>
    </xf>
    <xf numFmtId="0" fontId="12" fillId="93" borderId="90" applyNumberFormat="0" applyProtection="0">
      <alignment horizontal="left" vertical="center" indent="1"/>
    </xf>
    <xf numFmtId="0" fontId="12" fillId="93" borderId="80" applyNumberFormat="0" applyProtection="0">
      <alignment horizontal="left" vertical="center" indent="1"/>
    </xf>
    <xf numFmtId="4" fontId="111" fillId="109" borderId="111" applyNumberFormat="0" applyProtection="0">
      <alignment horizontal="left" vertical="center" indent="1"/>
    </xf>
    <xf numFmtId="0" fontId="129" fillId="94" borderId="90" applyNumberFormat="0" applyProtection="0">
      <alignment horizontal="left" vertical="top" indent="1"/>
    </xf>
    <xf numFmtId="4" fontId="45" fillId="145" borderId="90" applyNumberFormat="0" applyProtection="0">
      <alignment horizontal="right" vertical="center"/>
    </xf>
    <xf numFmtId="0" fontId="129" fillId="93" borderId="80" applyNumberFormat="0" applyProtection="0">
      <alignment horizontal="left" vertical="top" indent="1"/>
    </xf>
    <xf numFmtId="0" fontId="12" fillId="81" borderId="90" applyNumberFormat="0" applyProtection="0">
      <alignment horizontal="left" vertical="center" indent="1"/>
    </xf>
    <xf numFmtId="4" fontId="47" fillId="81" borderId="80" applyNumberFormat="0" applyProtection="0">
      <alignment horizontal="right" vertical="center"/>
    </xf>
    <xf numFmtId="0" fontId="117" fillId="106" borderId="81" applyNumberFormat="0" applyAlignment="0" applyProtection="0"/>
    <xf numFmtId="4" fontId="47" fillId="81" borderId="90" applyNumberFormat="0" applyProtection="0">
      <alignment horizontal="left" vertical="center" indent="1"/>
    </xf>
    <xf numFmtId="188" fontId="129" fillId="94" borderId="80" applyNumberFormat="0" applyProtection="0">
      <alignment horizontal="left" vertical="top" indent="1"/>
    </xf>
    <xf numFmtId="4" fontId="129" fillId="0" borderId="95" applyNumberFormat="0" applyProtection="0">
      <alignment horizontal="right" vertical="center"/>
    </xf>
    <xf numFmtId="0" fontId="143" fillId="99" borderId="81" applyNumberFormat="0" applyAlignment="0" applyProtection="0"/>
    <xf numFmtId="0" fontId="127" fillId="106" borderId="93" applyNumberFormat="0" applyAlignment="0" applyProtection="0"/>
    <xf numFmtId="4" fontId="45" fillId="146" borderId="80" applyNumberFormat="0" applyProtection="0">
      <alignment horizontal="right" vertical="center"/>
    </xf>
    <xf numFmtId="4" fontId="47" fillId="90" borderId="103" applyNumberFormat="0" applyProtection="0">
      <alignment horizontal="right" vertical="center"/>
    </xf>
    <xf numFmtId="4" fontId="47" fillId="82" borderId="80" applyNumberFormat="0" applyProtection="0">
      <alignment horizontal="right" vertical="center"/>
    </xf>
    <xf numFmtId="4" fontId="129" fillId="111" borderId="118" applyNumberFormat="0" applyProtection="0">
      <alignment horizontal="left" vertical="center" indent="1"/>
    </xf>
    <xf numFmtId="4" fontId="45" fillId="110" borderId="103" applyNumberFormat="0" applyProtection="0">
      <alignment horizontal="right" vertical="center"/>
    </xf>
    <xf numFmtId="4" fontId="47" fillId="85" borderId="80" applyNumberFormat="0" applyProtection="0">
      <alignment horizontal="right" vertical="center"/>
    </xf>
    <xf numFmtId="4" fontId="47" fillId="87" borderId="80" applyNumberFormat="0" applyProtection="0">
      <alignment horizontal="right" vertical="center"/>
    </xf>
    <xf numFmtId="0" fontId="129" fillId="75" borderId="85" applyNumberFormat="0" applyFont="0" applyAlignment="0" applyProtection="0"/>
    <xf numFmtId="4" fontId="47" fillId="81" borderId="80" applyNumberFormat="0" applyProtection="0">
      <alignment horizontal="right" vertical="center"/>
    </xf>
    <xf numFmtId="4" fontId="47" fillId="86" borderId="80" applyNumberFormat="0" applyProtection="0">
      <alignment horizontal="right" vertical="center"/>
    </xf>
    <xf numFmtId="4" fontId="47" fillId="83" borderId="113" applyNumberFormat="0" applyProtection="0">
      <alignment horizontal="right" vertical="center"/>
    </xf>
    <xf numFmtId="4" fontId="129" fillId="87" borderId="95" applyNumberFormat="0" applyProtection="0">
      <alignment horizontal="right" vertical="center"/>
    </xf>
    <xf numFmtId="4" fontId="47" fillId="86" borderId="103" applyNumberFormat="0" applyProtection="0">
      <alignment horizontal="right" vertical="center"/>
    </xf>
    <xf numFmtId="0" fontId="129" fillId="93" borderId="90" applyNumberFormat="0" applyProtection="0">
      <alignment horizontal="left" vertical="top" indent="1"/>
    </xf>
    <xf numFmtId="4" fontId="129" fillId="111" borderId="95" applyNumberFormat="0" applyProtection="0">
      <alignment horizontal="left" vertical="center" indent="1"/>
    </xf>
    <xf numFmtId="188" fontId="129" fillId="81" borderId="80" applyNumberFormat="0" applyProtection="0">
      <alignment horizontal="left" vertical="top" indent="1"/>
    </xf>
    <xf numFmtId="0" fontId="12" fillId="92" borderId="90" applyNumberFormat="0" applyProtection="0">
      <alignment horizontal="left" vertical="top" indent="1"/>
    </xf>
    <xf numFmtId="4" fontId="129" fillId="126" borderId="85" applyNumberFormat="0" applyProtection="0">
      <alignment horizontal="right" vertical="center"/>
    </xf>
    <xf numFmtId="4" fontId="129" fillId="92" borderId="86" applyNumberFormat="0" applyProtection="0">
      <alignment horizontal="left" vertical="center" indent="1"/>
    </xf>
    <xf numFmtId="4" fontId="47" fillId="86" borderId="80" applyNumberFormat="0" applyProtection="0">
      <alignment horizontal="right" vertical="center"/>
    </xf>
    <xf numFmtId="0" fontId="108" fillId="0" borderId="84" applyNumberFormat="0" applyFill="0" applyAlignment="0" applyProtection="0"/>
    <xf numFmtId="4" fontId="47" fillId="88" borderId="80" applyNumberFormat="0" applyProtection="0">
      <alignment horizontal="right" vertical="center"/>
    </xf>
    <xf numFmtId="0" fontId="12" fillId="92" borderId="80" applyNumberFormat="0" applyProtection="0">
      <alignment horizontal="left" vertical="center" indent="1"/>
    </xf>
    <xf numFmtId="0" fontId="12" fillId="94" borderId="80" applyNumberFormat="0" applyProtection="0">
      <alignment horizontal="left" vertical="top" indent="1"/>
    </xf>
    <xf numFmtId="0" fontId="129" fillId="99" borderId="95" applyNumberFormat="0" applyProtection="0">
      <alignment horizontal="left" vertical="center" indent="1"/>
    </xf>
    <xf numFmtId="0" fontId="12" fillId="81" borderId="80" applyNumberFormat="0" applyProtection="0">
      <alignment horizontal="left" vertical="center" indent="1"/>
    </xf>
    <xf numFmtId="0" fontId="12" fillId="93" borderId="103" applyNumberFormat="0" applyProtection="0">
      <alignment horizontal="left" vertical="top" indent="1"/>
    </xf>
    <xf numFmtId="4" fontId="110" fillId="96" borderId="80" applyNumberFormat="0" applyProtection="0">
      <alignment vertical="center"/>
    </xf>
    <xf numFmtId="4" fontId="46" fillId="108" borderId="90" applyNumberFormat="0" applyProtection="0">
      <alignment horizontal="left" vertical="center" indent="1"/>
    </xf>
    <xf numFmtId="0" fontId="12" fillId="92" borderId="90" applyNumberFormat="0" applyProtection="0">
      <alignment horizontal="left" vertical="top" indent="1"/>
    </xf>
    <xf numFmtId="4" fontId="47" fillId="84" borderId="80" applyNumberFormat="0" applyProtection="0">
      <alignment horizontal="right" vertical="center"/>
    </xf>
    <xf numFmtId="4" fontId="45" fillId="142" borderId="80" applyNumberFormat="0" applyProtection="0">
      <alignment horizontal="right" vertical="center"/>
    </xf>
    <xf numFmtId="4" fontId="110" fillId="96" borderId="80" applyNumberFormat="0" applyProtection="0">
      <alignment vertical="center"/>
    </xf>
    <xf numFmtId="0" fontId="12" fillId="81" borderId="90" applyNumberFormat="0" applyProtection="0">
      <alignment horizontal="left" vertical="top" indent="1"/>
    </xf>
    <xf numFmtId="4" fontId="47" fillId="86" borderId="90" applyNumberFormat="0" applyProtection="0">
      <alignment horizontal="right" vertical="center"/>
    </xf>
    <xf numFmtId="4" fontId="45" fillId="146" borderId="80" applyNumberFormat="0" applyProtection="0">
      <alignment horizontal="right" vertical="center"/>
    </xf>
    <xf numFmtId="4" fontId="45" fillId="141" borderId="80" applyNumberFormat="0" applyProtection="0">
      <alignment horizontal="right" vertical="center"/>
    </xf>
    <xf numFmtId="0" fontId="129" fillId="99" borderId="85" applyNumberFormat="0" applyProtection="0">
      <alignment horizontal="left" vertical="center" indent="1"/>
    </xf>
    <xf numFmtId="4" fontId="45" fillId="148" borderId="90" applyNumberFormat="0" applyProtection="0">
      <alignment vertical="center"/>
    </xf>
    <xf numFmtId="4" fontId="129" fillId="88" borderId="85" applyNumberFormat="0" applyProtection="0">
      <alignment horizontal="right" vertical="center"/>
    </xf>
    <xf numFmtId="4" fontId="129" fillId="89" borderId="85" applyNumberFormat="0" applyProtection="0">
      <alignment horizontal="right" vertical="center"/>
    </xf>
    <xf numFmtId="0" fontId="129" fillId="92" borderId="85" applyNumberFormat="0" applyProtection="0">
      <alignment horizontal="left" vertical="center" indent="1"/>
    </xf>
    <xf numFmtId="4" fontId="45" fillId="108" borderId="80" applyNumberFormat="0" applyProtection="0">
      <alignment horizontal="right" vertical="center"/>
    </xf>
    <xf numFmtId="4" fontId="138" fillId="32" borderId="108" applyNumberFormat="0" applyProtection="0">
      <alignment vertical="center"/>
    </xf>
    <xf numFmtId="4" fontId="47" fillId="83" borderId="90" applyNumberFormat="0" applyProtection="0">
      <alignment horizontal="right" vertical="center"/>
    </xf>
    <xf numFmtId="4" fontId="45" fillId="142" borderId="90" applyNumberFormat="0" applyProtection="0">
      <alignment horizontal="right" vertical="center"/>
    </xf>
    <xf numFmtId="0" fontId="12" fillId="92" borderId="80" applyNumberFormat="0" applyProtection="0">
      <alignment horizontal="left" vertical="top" indent="1"/>
    </xf>
    <xf numFmtId="4" fontId="47" fillId="85" borderId="103" applyNumberFormat="0" applyProtection="0">
      <alignment horizontal="right" vertical="center"/>
    </xf>
    <xf numFmtId="0" fontId="129" fillId="94" borderId="80" applyNumberFormat="0" applyProtection="0">
      <alignment horizontal="left" vertical="top" indent="1"/>
    </xf>
    <xf numFmtId="4" fontId="44" fillId="80" borderId="80" applyNumberFormat="0" applyProtection="0">
      <alignment vertical="center"/>
    </xf>
    <xf numFmtId="4" fontId="129" fillId="92" borderId="109" applyNumberFormat="0" applyProtection="0">
      <alignment horizontal="left" vertical="center" indent="1"/>
    </xf>
    <xf numFmtId="4" fontId="47" fillId="87" borderId="80" applyNumberFormat="0" applyProtection="0">
      <alignment horizontal="right" vertical="center"/>
    </xf>
    <xf numFmtId="4" fontId="129" fillId="81" borderId="85" applyNumberFormat="0" applyProtection="0">
      <alignment horizontal="right" vertical="center"/>
    </xf>
    <xf numFmtId="0" fontId="117" fillId="106" borderId="81" applyNumberFormat="0" applyAlignment="0" applyProtection="0"/>
    <xf numFmtId="0" fontId="12" fillId="96" borderId="82" applyNumberFormat="0" applyFont="0" applyAlignment="0" applyProtection="0"/>
    <xf numFmtId="4" fontId="46" fillId="32" borderId="90" applyNumberFormat="0" applyProtection="0">
      <alignment vertical="center"/>
    </xf>
    <xf numFmtId="4" fontId="47" fillId="83" borderId="80" applyNumberFormat="0" applyProtection="0">
      <alignment horizontal="right" vertical="center"/>
    </xf>
    <xf numFmtId="4" fontId="129" fillId="0" borderId="85" applyNumberFormat="0" applyProtection="0">
      <alignment horizontal="right" vertical="center"/>
    </xf>
    <xf numFmtId="0" fontId="124" fillId="76" borderId="81" applyNumberFormat="0" applyAlignment="0" applyProtection="0"/>
    <xf numFmtId="4" fontId="45" fillId="108" borderId="80" applyNumberFormat="0" applyProtection="0">
      <alignment horizontal="right" vertical="center"/>
    </xf>
    <xf numFmtId="4" fontId="129" fillId="126" borderId="85" applyNumberFormat="0" applyProtection="0">
      <alignment horizontal="right" vertical="center"/>
    </xf>
    <xf numFmtId="4" fontId="46" fillId="108" borderId="103" applyNumberFormat="0" applyProtection="0">
      <alignment horizontal="left" vertical="center" indent="1"/>
    </xf>
    <xf numFmtId="0" fontId="127" fillId="106" borderId="93" applyNumberFormat="0" applyAlignment="0" applyProtection="0"/>
    <xf numFmtId="4" fontId="45" fillId="110" borderId="90" applyNumberFormat="0" applyProtection="0">
      <alignment horizontal="right" vertical="center"/>
    </xf>
    <xf numFmtId="4" fontId="129" fillId="0" borderId="108" applyNumberFormat="0" applyProtection="0">
      <alignment horizontal="right" vertical="center"/>
    </xf>
    <xf numFmtId="0" fontId="12" fillId="81" borderId="90" applyNumberFormat="0" applyProtection="0">
      <alignment horizontal="left" vertical="center" indent="1"/>
    </xf>
    <xf numFmtId="0" fontId="129" fillId="93" borderId="80" applyNumberFormat="0" applyProtection="0">
      <alignment horizontal="left" vertical="top" indent="1"/>
    </xf>
    <xf numFmtId="4" fontId="129" fillId="81" borderId="85" applyNumberFormat="0" applyProtection="0">
      <alignment horizontal="right" vertical="center"/>
    </xf>
    <xf numFmtId="4" fontId="129" fillId="111" borderId="118" applyNumberFormat="0" applyProtection="0">
      <alignment horizontal="left" vertical="center" indent="1"/>
    </xf>
    <xf numFmtId="0" fontId="44" fillId="80" borderId="80" applyNumberFormat="0" applyProtection="0">
      <alignment horizontal="left" vertical="top" indent="1"/>
    </xf>
    <xf numFmtId="4" fontId="47" fillId="84" borderId="103" applyNumberFormat="0" applyProtection="0">
      <alignment horizontal="right" vertical="center"/>
    </xf>
    <xf numFmtId="4" fontId="45" fillId="110" borderId="90" applyNumberFormat="0" applyProtection="0">
      <alignment horizontal="right" vertical="center"/>
    </xf>
    <xf numFmtId="0" fontId="124" fillId="76" borderId="85" applyNumberFormat="0" applyAlignment="0" applyProtection="0"/>
    <xf numFmtId="4" fontId="133" fillId="97" borderId="86" applyNumberFormat="0" applyProtection="0">
      <alignment horizontal="left" vertical="center" indent="1"/>
    </xf>
    <xf numFmtId="4" fontId="129" fillId="91" borderId="86" applyNumberFormat="0" applyProtection="0">
      <alignment horizontal="left" vertical="center" indent="1"/>
    </xf>
    <xf numFmtId="4" fontId="129" fillId="0" borderId="95" applyNumberFormat="0" applyProtection="0">
      <alignment horizontal="right" vertical="center"/>
    </xf>
    <xf numFmtId="4" fontId="110" fillId="92" borderId="80" applyNumberFormat="0" applyProtection="0">
      <alignment horizontal="right" vertical="center"/>
    </xf>
    <xf numFmtId="0" fontId="124" fillId="76" borderId="85" applyNumberFormat="0" applyAlignment="0" applyProtection="0"/>
    <xf numFmtId="4" fontId="45" fillId="144" borderId="80" applyNumberFormat="0" applyProtection="0">
      <alignment horizontal="right" vertical="center"/>
    </xf>
    <xf numFmtId="4" fontId="129" fillId="92" borderId="96" applyNumberFormat="0" applyProtection="0">
      <alignment horizontal="left" vertical="center" indent="1"/>
    </xf>
    <xf numFmtId="0" fontId="12" fillId="75" borderId="82" applyNumberFormat="0" applyFont="0" applyAlignment="0" applyProtection="0"/>
    <xf numFmtId="4" fontId="153" fillId="148" borderId="90" applyNumberFormat="0" applyProtection="0">
      <alignment vertical="center"/>
    </xf>
    <xf numFmtId="4" fontId="110" fillId="96" borderId="80" applyNumberFormat="0" applyProtection="0">
      <alignment vertical="center"/>
    </xf>
    <xf numFmtId="0" fontId="12" fillId="92" borderId="80" applyNumberFormat="0" applyProtection="0">
      <alignment horizontal="left" vertical="top" indent="1"/>
    </xf>
    <xf numFmtId="4" fontId="111" fillId="109" borderId="88" applyNumberFormat="0" applyProtection="0">
      <alignment horizontal="left" vertical="center" indent="1"/>
    </xf>
    <xf numFmtId="0" fontId="12" fillId="94" borderId="80" applyNumberFormat="0" applyProtection="0">
      <alignment horizontal="left" vertical="center" indent="1"/>
    </xf>
    <xf numFmtId="0" fontId="12" fillId="92" borderId="80" applyNumberFormat="0" applyProtection="0">
      <alignment horizontal="left" vertical="center" indent="1"/>
    </xf>
    <xf numFmtId="0" fontId="108" fillId="0" borderId="89" applyNumberFormat="0" applyFill="0" applyAlignment="0" applyProtection="0"/>
    <xf numFmtId="0" fontId="12" fillId="93" borderId="103" applyNumberFormat="0" applyProtection="0">
      <alignment horizontal="left" vertical="top" indent="1"/>
    </xf>
    <xf numFmtId="0" fontId="129" fillId="127" borderId="85" applyNumberFormat="0" applyProtection="0">
      <alignment horizontal="left" vertical="center" indent="1"/>
    </xf>
    <xf numFmtId="0" fontId="129" fillId="92" borderId="90" applyNumberFormat="0" applyProtection="0">
      <alignment horizontal="left" vertical="top" indent="1"/>
    </xf>
    <xf numFmtId="4" fontId="47" fillId="83" borderId="103" applyNumberFormat="0" applyProtection="0">
      <alignment horizontal="right" vertical="center"/>
    </xf>
    <xf numFmtId="0" fontId="12" fillId="96" borderId="82" applyNumberFormat="0" applyFont="0" applyAlignment="0" applyProtection="0"/>
    <xf numFmtId="4" fontId="129" fillId="0" borderId="85" applyNumberFormat="0" applyProtection="0">
      <alignment horizontal="right" vertical="center"/>
    </xf>
    <xf numFmtId="4" fontId="129" fillId="81" borderId="96" applyNumberFormat="0" applyProtection="0">
      <alignment horizontal="left" vertical="center" indent="1"/>
    </xf>
    <xf numFmtId="0" fontId="124" fillId="76" borderId="144" applyNumberFormat="0" applyAlignment="0" applyProtection="0"/>
    <xf numFmtId="4" fontId="129" fillId="81" borderId="86" applyNumberFormat="0" applyProtection="0">
      <alignment horizontal="left" vertical="center" indent="1"/>
    </xf>
    <xf numFmtId="4" fontId="129" fillId="0" borderId="85" applyNumberFormat="0" applyProtection="0">
      <alignment horizontal="right" vertical="center"/>
    </xf>
    <xf numFmtId="4" fontId="129" fillId="81" borderId="85" applyNumberFormat="0" applyProtection="0">
      <alignment horizontal="right" vertical="center"/>
    </xf>
    <xf numFmtId="0" fontId="149" fillId="99" borderId="91" applyNumberFormat="0" applyAlignment="0" applyProtection="0"/>
    <xf numFmtId="0" fontId="12" fillId="94" borderId="90" applyNumberFormat="0" applyProtection="0">
      <alignment horizontal="left" vertical="center" indent="1"/>
    </xf>
    <xf numFmtId="4" fontId="110" fillId="96" borderId="80" applyNumberFormat="0" applyProtection="0">
      <alignment vertical="center"/>
    </xf>
    <xf numFmtId="4" fontId="44" fillId="80" borderId="80" applyNumberFormat="0" applyProtection="0">
      <alignment horizontal="left" vertical="center" indent="1"/>
    </xf>
    <xf numFmtId="4" fontId="129" fillId="111" borderId="85" applyNumberFormat="0" applyProtection="0">
      <alignment horizontal="left" vertical="center" indent="1"/>
    </xf>
    <xf numFmtId="0" fontId="129" fillId="94" borderId="80" applyNumberFormat="0" applyProtection="0">
      <alignment horizontal="left" vertical="top" indent="1"/>
    </xf>
    <xf numFmtId="4" fontId="129" fillId="82" borderId="85" applyNumberFormat="0" applyProtection="0">
      <alignment horizontal="right" vertical="center"/>
    </xf>
    <xf numFmtId="4" fontId="12" fillId="93" borderId="96" applyNumberFormat="0" applyProtection="0">
      <alignment horizontal="left" vertical="center" indent="1"/>
    </xf>
    <xf numFmtId="4" fontId="131" fillId="99" borderId="80" applyNumberFormat="0" applyProtection="0">
      <alignment horizontal="left" vertical="center" indent="1"/>
    </xf>
    <xf numFmtId="4" fontId="46" fillId="108" borderId="90" applyNumberFormat="0" applyProtection="0">
      <alignment horizontal="left" vertical="center" indent="1"/>
    </xf>
    <xf numFmtId="0" fontId="12" fillId="81" borderId="80" applyNumberFormat="0" applyProtection="0">
      <alignment horizontal="left" vertical="center" indent="1"/>
    </xf>
    <xf numFmtId="4" fontId="109" fillId="80" borderId="80" applyNumberFormat="0" applyProtection="0">
      <alignment vertical="center"/>
    </xf>
    <xf numFmtId="0" fontId="12" fillId="94" borderId="103" applyNumberFormat="0" applyProtection="0">
      <alignment horizontal="left" vertical="center" indent="1"/>
    </xf>
    <xf numFmtId="0" fontId="129" fillId="92" borderId="90" applyNumberFormat="0" applyProtection="0">
      <alignment horizontal="left" vertical="top" indent="1"/>
    </xf>
    <xf numFmtId="0" fontId="12" fillId="93" borderId="90" applyNumberFormat="0" applyProtection="0">
      <alignment horizontal="left" vertical="center" indent="1"/>
    </xf>
    <xf numFmtId="4" fontId="45" fillId="141" borderId="80" applyNumberFormat="0" applyProtection="0">
      <alignment horizontal="right" vertical="center"/>
    </xf>
    <xf numFmtId="0" fontId="124" fillId="76" borderId="81" applyNumberFormat="0" applyAlignment="0" applyProtection="0"/>
    <xf numFmtId="0" fontId="12" fillId="94" borderId="90" applyNumberFormat="0" applyProtection="0">
      <alignment horizontal="left" vertical="top" indent="1"/>
    </xf>
    <xf numFmtId="0" fontId="12" fillId="81" borderId="80" applyNumberFormat="0" applyProtection="0">
      <alignment horizontal="left" vertical="center" indent="1"/>
    </xf>
    <xf numFmtId="4" fontId="45" fillId="148" borderId="139" applyNumberFormat="0" applyProtection="0">
      <alignment horizontal="right" vertical="center"/>
    </xf>
    <xf numFmtId="4" fontId="47" fillId="87" borderId="80" applyNumberFormat="0" applyProtection="0">
      <alignment horizontal="right" vertical="center"/>
    </xf>
    <xf numFmtId="4" fontId="47" fillId="92" borderId="80" applyNumberFormat="0" applyProtection="0">
      <alignment horizontal="right" vertical="center"/>
    </xf>
    <xf numFmtId="4" fontId="47" fillId="85" borderId="80" applyNumberFormat="0" applyProtection="0">
      <alignment horizontal="right" vertical="center"/>
    </xf>
    <xf numFmtId="4" fontId="47" fillId="84" borderId="80" applyNumberFormat="0" applyProtection="0">
      <alignment horizontal="right" vertical="center"/>
    </xf>
    <xf numFmtId="4" fontId="45" fillId="146" borderId="80" applyNumberFormat="0" applyProtection="0">
      <alignment horizontal="right" vertical="center"/>
    </xf>
    <xf numFmtId="4" fontId="110" fillId="96" borderId="80" applyNumberFormat="0" applyProtection="0">
      <alignment vertical="center"/>
    </xf>
    <xf numFmtId="0" fontId="44" fillId="80" borderId="80" applyNumberFormat="0" applyProtection="0">
      <alignment horizontal="left" vertical="top" indent="1"/>
    </xf>
    <xf numFmtId="0" fontId="12" fillId="94" borderId="80" applyNumberFormat="0" applyProtection="0">
      <alignment horizontal="left" vertical="top" indent="1"/>
    </xf>
    <xf numFmtId="4" fontId="110" fillId="96" borderId="80" applyNumberFormat="0" applyProtection="0">
      <alignment vertical="center"/>
    </xf>
    <xf numFmtId="4" fontId="129" fillId="81" borderId="86" applyNumberFormat="0" applyProtection="0">
      <alignment horizontal="left" vertical="center" indent="1"/>
    </xf>
    <xf numFmtId="4" fontId="129" fillId="90" borderId="85" applyNumberFormat="0" applyProtection="0">
      <alignment horizontal="right" vertical="center"/>
    </xf>
    <xf numFmtId="4" fontId="133" fillId="97" borderId="132" applyNumberFormat="0" applyProtection="0">
      <alignment horizontal="left" vertical="center" indent="1"/>
    </xf>
    <xf numFmtId="0" fontId="12" fillId="75" borderId="82" applyNumberFormat="0" applyFont="0" applyAlignment="0" applyProtection="0"/>
    <xf numFmtId="0" fontId="12" fillId="92" borderId="80" applyNumberFormat="0" applyProtection="0">
      <alignment horizontal="left" vertical="top" indent="1"/>
    </xf>
    <xf numFmtId="4" fontId="45" fillId="143" borderId="103" applyNumberFormat="0" applyProtection="0">
      <alignment horizontal="right" vertical="center"/>
    </xf>
    <xf numFmtId="0" fontId="12" fillId="93" borderId="80" applyNumberFormat="0" applyProtection="0">
      <alignment horizontal="left" vertical="top" indent="1"/>
    </xf>
    <xf numFmtId="4" fontId="46" fillId="108" borderId="90" applyNumberFormat="0" applyProtection="0">
      <alignment horizontal="left" vertical="center" indent="1"/>
    </xf>
    <xf numFmtId="4" fontId="47" fillId="89" borderId="103" applyNumberFormat="0" applyProtection="0">
      <alignment horizontal="right" vertical="center"/>
    </xf>
    <xf numFmtId="0" fontId="12" fillId="96" borderId="82" applyNumberFormat="0" applyFont="0" applyAlignment="0" applyProtection="0"/>
    <xf numFmtId="4" fontId="45" fillId="148" borderId="103" applyNumberFormat="0" applyProtection="0">
      <alignment vertical="center"/>
    </xf>
    <xf numFmtId="4" fontId="111" fillId="109" borderId="88" applyNumberFormat="0" applyProtection="0">
      <alignment horizontal="left" vertical="center" indent="1"/>
    </xf>
    <xf numFmtId="0" fontId="47" fillId="96" borderId="90" applyNumberFormat="0" applyProtection="0">
      <alignment horizontal="left" vertical="top" indent="1"/>
    </xf>
    <xf numFmtId="4" fontId="129" fillId="126" borderId="85" applyNumberFormat="0" applyProtection="0">
      <alignment horizontal="right" vertical="center"/>
    </xf>
    <xf numFmtId="4" fontId="45" fillId="143" borderId="80" applyNumberFormat="0" applyProtection="0">
      <alignment horizontal="right" vertical="center"/>
    </xf>
    <xf numFmtId="4" fontId="47" fillId="90" borderId="139" applyNumberFormat="0" applyProtection="0">
      <alignment horizontal="right" vertical="center"/>
    </xf>
    <xf numFmtId="4" fontId="44" fillId="80" borderId="139" applyNumberFormat="0" applyProtection="0">
      <alignment horizontal="left" vertical="center" indent="1"/>
    </xf>
    <xf numFmtId="0" fontId="12" fillId="92" borderId="80" applyNumberFormat="0" applyProtection="0">
      <alignment horizontal="left" vertical="top" indent="1"/>
    </xf>
    <xf numFmtId="0" fontId="149" fillId="99" borderId="81" applyNumberFormat="0" applyAlignment="0" applyProtection="0"/>
    <xf numFmtId="4" fontId="47" fillId="96" borderId="113" applyNumberFormat="0" applyProtection="0">
      <alignment vertical="center"/>
    </xf>
    <xf numFmtId="0" fontId="44" fillId="80" borderId="90" applyNumberFormat="0" applyProtection="0">
      <alignment horizontal="left" vertical="top" indent="1"/>
    </xf>
    <xf numFmtId="4" fontId="47" fillId="84" borderId="80" applyNumberFormat="0" applyProtection="0">
      <alignment horizontal="right" vertical="center"/>
    </xf>
    <xf numFmtId="4" fontId="129" fillId="82" borderId="85" applyNumberFormat="0" applyProtection="0">
      <alignment horizontal="right" vertical="center"/>
    </xf>
    <xf numFmtId="0" fontId="129" fillId="127" borderId="108" applyNumberFormat="0" applyProtection="0">
      <alignment horizontal="left" vertical="center" indent="1"/>
    </xf>
    <xf numFmtId="4" fontId="44" fillId="80" borderId="80" applyNumberFormat="0" applyProtection="0">
      <alignment vertical="center"/>
    </xf>
    <xf numFmtId="188" fontId="129" fillId="75" borderId="85" applyNumberFormat="0" applyFont="0" applyAlignment="0" applyProtection="0"/>
    <xf numFmtId="4" fontId="129" fillId="86" borderId="108" applyNumberFormat="0" applyProtection="0">
      <alignment horizontal="right" vertical="center"/>
    </xf>
    <xf numFmtId="4" fontId="152" fillId="32" borderId="90" applyNumberFormat="0" applyProtection="0">
      <alignment vertical="center"/>
    </xf>
    <xf numFmtId="4" fontId="45" fillId="144" borderId="80" applyNumberFormat="0" applyProtection="0">
      <alignment horizontal="right" vertical="center"/>
    </xf>
    <xf numFmtId="0" fontId="129" fillId="75" borderId="108" applyNumberFormat="0" applyFont="0" applyAlignment="0" applyProtection="0"/>
    <xf numFmtId="4" fontId="129" fillId="32" borderId="85" applyNumberFormat="0" applyProtection="0">
      <alignment horizontal="left" vertical="center" indent="1"/>
    </xf>
    <xf numFmtId="4" fontId="45" fillId="28" borderId="80" applyNumberFormat="0" applyProtection="0">
      <alignment horizontal="right" vertical="center"/>
    </xf>
    <xf numFmtId="0" fontId="47" fillId="96" borderId="90" applyNumberFormat="0" applyProtection="0">
      <alignment horizontal="left" vertical="top" indent="1"/>
    </xf>
    <xf numFmtId="4" fontId="129" fillId="0" borderId="118" applyNumberFormat="0" applyProtection="0">
      <alignment horizontal="right" vertical="center"/>
    </xf>
    <xf numFmtId="4" fontId="129" fillId="86" borderId="85" applyNumberFormat="0" applyProtection="0">
      <alignment horizontal="right" vertical="center"/>
    </xf>
    <xf numFmtId="4" fontId="129" fillId="84" borderId="86" applyNumberFormat="0" applyProtection="0">
      <alignment horizontal="right" vertical="center"/>
    </xf>
    <xf numFmtId="4" fontId="12" fillId="93" borderId="96" applyNumberFormat="0" applyProtection="0">
      <alignment horizontal="left" vertical="center" indent="1"/>
    </xf>
    <xf numFmtId="4" fontId="129" fillId="80" borderId="85" applyNumberFormat="0" applyProtection="0">
      <alignment vertical="center"/>
    </xf>
    <xf numFmtId="0" fontId="12" fillId="94" borderId="80" applyNumberFormat="0" applyProtection="0">
      <alignment horizontal="left" vertical="center" indent="1"/>
    </xf>
    <xf numFmtId="0" fontId="129" fillId="99" borderId="108" applyNumberFormat="0" applyProtection="0">
      <alignment horizontal="left" vertical="center" indent="1"/>
    </xf>
    <xf numFmtId="4" fontId="12" fillId="93" borderId="86" applyNumberFormat="0" applyProtection="0">
      <alignment horizontal="left" vertical="center" indent="1"/>
    </xf>
    <xf numFmtId="0" fontId="12" fillId="93" borderId="80" applyNumberFormat="0" applyProtection="0">
      <alignment horizontal="left" vertical="center" indent="1"/>
    </xf>
    <xf numFmtId="4" fontId="129" fillId="111" borderId="85" applyNumberFormat="0" applyProtection="0">
      <alignment horizontal="left" vertical="center" indent="1"/>
    </xf>
    <xf numFmtId="4" fontId="129" fillId="86" borderId="85" applyNumberFormat="0" applyProtection="0">
      <alignment horizontal="right" vertical="center"/>
    </xf>
    <xf numFmtId="4" fontId="110" fillId="96" borderId="80" applyNumberFormat="0" applyProtection="0">
      <alignment vertical="center"/>
    </xf>
    <xf numFmtId="4" fontId="129" fillId="81" borderId="85" applyNumberFormat="0" applyProtection="0">
      <alignment horizontal="right" vertical="center"/>
    </xf>
    <xf numFmtId="4" fontId="45" fillId="145" borderId="126" applyNumberFormat="0" applyProtection="0">
      <alignment horizontal="right" vertical="center"/>
    </xf>
    <xf numFmtId="0" fontId="108" fillId="0" borderId="107" applyNumberFormat="0" applyFill="0" applyAlignment="0" applyProtection="0"/>
    <xf numFmtId="37" fontId="27" fillId="0" borderId="102" applyNumberFormat="0"/>
    <xf numFmtId="0" fontId="129" fillId="127" borderId="85" applyNumberFormat="0" applyProtection="0">
      <alignment horizontal="left" vertical="center" indent="1"/>
    </xf>
    <xf numFmtId="4" fontId="45" fillId="144" borderId="80" applyNumberFormat="0" applyProtection="0">
      <alignment horizontal="right" vertical="center"/>
    </xf>
    <xf numFmtId="0" fontId="12" fillId="93" borderId="90" applyNumberFormat="0" applyProtection="0">
      <alignment horizontal="left" vertical="top" indent="1"/>
    </xf>
    <xf numFmtId="4" fontId="129" fillId="0" borderId="108" applyNumberFormat="0" applyProtection="0">
      <alignment horizontal="right" vertical="center"/>
    </xf>
    <xf numFmtId="0" fontId="12" fillId="92" borderId="90" applyNumberFormat="0" applyProtection="0">
      <alignment horizontal="left" vertical="center" indent="1"/>
    </xf>
    <xf numFmtId="4" fontId="47" fillId="82" borderId="80" applyNumberFormat="0" applyProtection="0">
      <alignment horizontal="right" vertical="center"/>
    </xf>
    <xf numFmtId="4" fontId="45" fillId="28" borderId="103" applyNumberFormat="0" applyProtection="0">
      <alignment horizontal="right" vertical="center"/>
    </xf>
    <xf numFmtId="4" fontId="47" fillId="86" borderId="90" applyNumberFormat="0" applyProtection="0">
      <alignment horizontal="right" vertical="center"/>
    </xf>
    <xf numFmtId="0" fontId="12" fillId="93" borderId="80" applyNumberFormat="0" applyProtection="0">
      <alignment horizontal="left" vertical="center" indent="1"/>
    </xf>
    <xf numFmtId="4" fontId="47" fillId="81" borderId="80" applyNumberFormat="0" applyProtection="0">
      <alignment horizontal="left" vertical="center" indent="1"/>
    </xf>
    <xf numFmtId="0" fontId="129" fillId="75" borderId="85" applyNumberFormat="0" applyFont="0" applyAlignment="0" applyProtection="0"/>
    <xf numFmtId="0" fontId="149" fillId="99" borderId="91" applyNumberFormat="0" applyAlignment="0" applyProtection="0"/>
    <xf numFmtId="4" fontId="129" fillId="90" borderId="95" applyNumberFormat="0" applyProtection="0">
      <alignment horizontal="right" vertical="center"/>
    </xf>
    <xf numFmtId="0" fontId="12" fillId="75" borderId="82" applyNumberFormat="0" applyFont="0" applyAlignment="0" applyProtection="0"/>
    <xf numFmtId="4" fontId="47" fillId="89" borderId="80" applyNumberFormat="0" applyProtection="0">
      <alignment horizontal="right" vertical="center"/>
    </xf>
    <xf numFmtId="4" fontId="47" fillId="88" borderId="90" applyNumberFormat="0" applyProtection="0">
      <alignment horizontal="right" vertical="center"/>
    </xf>
    <xf numFmtId="4" fontId="12" fillId="93" borderId="96" applyNumberFormat="0" applyProtection="0">
      <alignment horizontal="left" vertical="center" indent="1"/>
    </xf>
    <xf numFmtId="4" fontId="129" fillId="32" borderId="108" applyNumberFormat="0" applyProtection="0">
      <alignment horizontal="left" vertical="center" indent="1"/>
    </xf>
    <xf numFmtId="4" fontId="47" fillId="96" borderId="90" applyNumberFormat="0" applyProtection="0">
      <alignment horizontal="left" vertical="center" indent="1"/>
    </xf>
    <xf numFmtId="188" fontId="129" fillId="94" borderId="80" applyNumberFormat="0" applyProtection="0">
      <alignment horizontal="left" vertical="top" indent="1"/>
    </xf>
    <xf numFmtId="0" fontId="12" fillId="93" borderId="80" applyNumberFormat="0" applyProtection="0">
      <alignment horizontal="left" vertical="top" indent="1"/>
    </xf>
    <xf numFmtId="0" fontId="149" fillId="99" borderId="81" applyNumberFormat="0" applyAlignment="0" applyProtection="0"/>
    <xf numFmtId="4" fontId="45" fillId="148" borderId="90" applyNumberFormat="0" applyProtection="0">
      <alignment horizontal="right" vertical="center"/>
    </xf>
    <xf numFmtId="0" fontId="129" fillId="92" borderId="85" applyNumberFormat="0" applyProtection="0">
      <alignment horizontal="left" vertical="center" indent="1"/>
    </xf>
    <xf numFmtId="0" fontId="108" fillId="0" borderId="84" applyNumberFormat="0" applyFill="0" applyAlignment="0" applyProtection="0"/>
    <xf numFmtId="0" fontId="12" fillId="93" borderId="90" applyNumberFormat="0" applyProtection="0">
      <alignment horizontal="left" vertical="center" indent="1"/>
    </xf>
    <xf numFmtId="0" fontId="12" fillId="92" borderId="80" applyNumberFormat="0" applyProtection="0">
      <alignment horizontal="left" vertical="center" indent="1"/>
    </xf>
    <xf numFmtId="4" fontId="47" fillId="92" borderId="80" applyNumberFormat="0" applyProtection="0">
      <alignment horizontal="right" vertical="center"/>
    </xf>
    <xf numFmtId="0" fontId="12" fillId="81" borderId="80" applyNumberFormat="0" applyProtection="0">
      <alignment horizontal="left" vertical="center" indent="1"/>
    </xf>
    <xf numFmtId="0" fontId="12" fillId="81" borderId="80" applyNumberFormat="0" applyProtection="0">
      <alignment horizontal="left" vertical="center" indent="1"/>
    </xf>
    <xf numFmtId="4" fontId="45" fillId="148" borderId="80" applyNumberFormat="0" applyProtection="0">
      <alignment horizontal="right" vertical="center"/>
    </xf>
    <xf numFmtId="4" fontId="152" fillId="32" borderId="80" applyNumberFormat="0" applyProtection="0">
      <alignment vertical="center"/>
    </xf>
    <xf numFmtId="4" fontId="47" fillId="81" borderId="80" applyNumberFormat="0" applyProtection="0">
      <alignment horizontal="right" vertical="center"/>
    </xf>
    <xf numFmtId="0" fontId="108" fillId="0" borderId="99" applyNumberFormat="0" applyFill="0" applyAlignment="0" applyProtection="0"/>
    <xf numFmtId="0" fontId="129" fillId="99" borderId="85" applyNumberFormat="0" applyProtection="0">
      <alignment horizontal="left" vertical="center" indent="1"/>
    </xf>
    <xf numFmtId="0" fontId="129" fillId="94" borderId="103" applyNumberFormat="0" applyProtection="0">
      <alignment horizontal="left" vertical="top" indent="1"/>
    </xf>
    <xf numFmtId="0" fontId="12" fillId="81" borderId="103" applyNumberFormat="0" applyProtection="0">
      <alignment horizontal="left" vertical="top" indent="1"/>
    </xf>
    <xf numFmtId="4" fontId="129" fillId="80" borderId="85" applyNumberFormat="0" applyProtection="0">
      <alignment vertical="center"/>
    </xf>
    <xf numFmtId="4" fontId="129" fillId="92" borderId="86" applyNumberFormat="0" applyProtection="0">
      <alignment horizontal="left" vertical="center" indent="1"/>
    </xf>
    <xf numFmtId="4" fontId="46" fillId="32" borderId="80" applyNumberFormat="0" applyProtection="0">
      <alignment vertical="center"/>
    </xf>
    <xf numFmtId="0" fontId="12" fillId="81" borderId="90" applyNumberFormat="0" applyProtection="0">
      <alignment horizontal="left" vertical="center" indent="1"/>
    </xf>
    <xf numFmtId="0" fontId="131" fillId="81" borderId="80" applyNumberFormat="0" applyProtection="0">
      <alignment horizontal="left" vertical="top" indent="1"/>
    </xf>
    <xf numFmtId="4" fontId="129" fillId="81" borderId="95" applyNumberFormat="0" applyProtection="0">
      <alignment horizontal="right" vertical="center"/>
    </xf>
    <xf numFmtId="4" fontId="129" fillId="89" borderId="95" applyNumberFormat="0" applyProtection="0">
      <alignment horizontal="right" vertical="center"/>
    </xf>
    <xf numFmtId="4" fontId="134" fillId="95" borderId="95" applyNumberFormat="0" applyProtection="0">
      <alignment horizontal="right" vertical="center"/>
    </xf>
    <xf numFmtId="4" fontId="47" fillId="88" borderId="80" applyNumberFormat="0" applyProtection="0">
      <alignment horizontal="right" vertical="center"/>
    </xf>
    <xf numFmtId="0" fontId="129" fillId="93" borderId="80" applyNumberFormat="0" applyProtection="0">
      <alignment horizontal="left" vertical="top" indent="1"/>
    </xf>
    <xf numFmtId="4" fontId="45" fillId="141" borderId="90" applyNumberFormat="0" applyProtection="0">
      <alignment horizontal="right" vertical="center"/>
    </xf>
    <xf numFmtId="4" fontId="45" fillId="148" borderId="80" applyNumberFormat="0" applyProtection="0">
      <alignment horizontal="right" vertical="center"/>
    </xf>
    <xf numFmtId="4" fontId="47" fillId="89" borderId="80" applyNumberFormat="0" applyProtection="0">
      <alignment horizontal="right" vertical="center"/>
    </xf>
    <xf numFmtId="4" fontId="152" fillId="32" borderId="90" applyNumberFormat="0" applyProtection="0">
      <alignment vertical="center"/>
    </xf>
    <xf numFmtId="4" fontId="47" fillId="88" borderId="80" applyNumberFormat="0" applyProtection="0">
      <alignment horizontal="right" vertical="center"/>
    </xf>
    <xf numFmtId="4" fontId="47" fillId="82" borderId="80" applyNumberFormat="0" applyProtection="0">
      <alignment horizontal="right" vertical="center"/>
    </xf>
    <xf numFmtId="4" fontId="45" fillId="110" borderId="80" applyNumberFormat="0" applyProtection="0">
      <alignment horizontal="right" vertical="center"/>
    </xf>
    <xf numFmtId="0" fontId="12" fillId="75" borderId="82" applyNumberFormat="0" applyFont="0" applyAlignment="0" applyProtection="0"/>
    <xf numFmtId="0" fontId="12" fillId="92" borderId="80" applyNumberFormat="0" applyProtection="0">
      <alignment horizontal="left" vertical="center" indent="1"/>
    </xf>
    <xf numFmtId="0" fontId="129" fillId="94" borderId="103" applyNumberFormat="0" applyProtection="0">
      <alignment horizontal="left" vertical="top" indent="1"/>
    </xf>
    <xf numFmtId="4" fontId="46" fillId="108" borderId="88" applyNumberFormat="0" applyProtection="0">
      <alignment horizontal="left" vertical="center" indent="1"/>
    </xf>
    <xf numFmtId="4" fontId="46" fillId="32" borderId="90" applyNumberFormat="0" applyProtection="0">
      <alignment vertical="center"/>
    </xf>
    <xf numFmtId="0" fontId="129" fillId="94" borderId="85" applyNumberFormat="0" applyProtection="0">
      <alignment horizontal="left" vertical="center" indent="1"/>
    </xf>
    <xf numFmtId="4" fontId="153" fillId="148" borderId="80" applyNumberFormat="0" applyProtection="0">
      <alignment horizontal="right" vertical="center"/>
    </xf>
    <xf numFmtId="4" fontId="44" fillId="80" borderId="90" applyNumberFormat="0" applyProtection="0">
      <alignment horizontal="left" vertical="center" indent="1"/>
    </xf>
    <xf numFmtId="4" fontId="45" fillId="148" borderId="80" applyNumberFormat="0" applyProtection="0">
      <alignment vertical="center"/>
    </xf>
    <xf numFmtId="4" fontId="44" fillId="80" borderId="80" applyNumberFormat="0" applyProtection="0">
      <alignment vertical="center"/>
    </xf>
    <xf numFmtId="4" fontId="47" fillId="87" borderId="90" applyNumberFormat="0" applyProtection="0">
      <alignment horizontal="right" vertical="center"/>
    </xf>
    <xf numFmtId="0" fontId="143" fillId="99" borderId="81" applyNumberFormat="0" applyAlignment="0" applyProtection="0"/>
    <xf numFmtId="4" fontId="45" fillId="148" borderId="103" applyNumberFormat="0" applyProtection="0">
      <alignment vertical="center"/>
    </xf>
    <xf numFmtId="4" fontId="112" fillId="92" borderId="113" applyNumberFormat="0" applyProtection="0">
      <alignment horizontal="right" vertical="center"/>
    </xf>
    <xf numFmtId="4" fontId="47" fillId="86" borderId="80" applyNumberFormat="0" applyProtection="0">
      <alignment horizontal="right" vertical="center"/>
    </xf>
    <xf numFmtId="0" fontId="108" fillId="0" borderId="148" applyNumberFormat="0" applyFill="0" applyAlignment="0" applyProtection="0"/>
    <xf numFmtId="0" fontId="47" fillId="96" borderId="80" applyNumberFormat="0" applyProtection="0">
      <alignment horizontal="left" vertical="top" indent="1"/>
    </xf>
    <xf numFmtId="4" fontId="45" fillId="146" borderId="80" applyNumberFormat="0" applyProtection="0">
      <alignment horizontal="right" vertical="center"/>
    </xf>
    <xf numFmtId="4" fontId="47" fillId="89" borderId="90" applyNumberFormat="0" applyProtection="0">
      <alignment horizontal="right" vertical="center"/>
    </xf>
    <xf numFmtId="0" fontId="12" fillId="94" borderId="90" applyNumberFormat="0" applyProtection="0">
      <alignment horizontal="left" vertical="center" indent="1"/>
    </xf>
    <xf numFmtId="4" fontId="109" fillId="80" borderId="80" applyNumberFormat="0" applyProtection="0">
      <alignment vertical="center"/>
    </xf>
    <xf numFmtId="0" fontId="12" fillId="93" borderId="80" applyNumberFormat="0" applyProtection="0">
      <alignment horizontal="left" vertical="top" indent="1"/>
    </xf>
    <xf numFmtId="0" fontId="124" fillId="76" borderId="95" applyNumberFormat="0" applyAlignment="0" applyProtection="0"/>
    <xf numFmtId="4" fontId="45" fillId="32" borderId="90" applyNumberFormat="0" applyProtection="0">
      <alignment horizontal="left" vertical="center" indent="1"/>
    </xf>
    <xf numFmtId="0" fontId="12" fillId="93" borderId="80" applyNumberFormat="0" applyProtection="0">
      <alignment horizontal="left" vertical="center" indent="1"/>
    </xf>
    <xf numFmtId="0" fontId="129" fillId="75" borderId="95" applyNumberFormat="0" applyFont="0" applyAlignment="0" applyProtection="0"/>
    <xf numFmtId="4" fontId="131" fillId="96" borderId="113" applyNumberFormat="0" applyProtection="0">
      <alignment vertical="center"/>
    </xf>
    <xf numFmtId="0" fontId="47" fillId="81" borderId="80" applyNumberFormat="0" applyProtection="0">
      <alignment horizontal="left" vertical="top" indent="1"/>
    </xf>
    <xf numFmtId="4" fontId="47" fillId="85" borderId="80" applyNumberFormat="0" applyProtection="0">
      <alignment horizontal="right" vertical="center"/>
    </xf>
    <xf numFmtId="4" fontId="131" fillId="96" borderId="80" applyNumberFormat="0" applyProtection="0">
      <alignment vertical="center"/>
    </xf>
    <xf numFmtId="0" fontId="117" fillId="106" borderId="81" applyNumberFormat="0" applyAlignment="0" applyProtection="0"/>
    <xf numFmtId="4" fontId="45" fillId="28" borderId="80" applyNumberFormat="0" applyProtection="0">
      <alignment horizontal="right" vertical="center"/>
    </xf>
    <xf numFmtId="4" fontId="47" fillId="81" borderId="80" applyNumberFormat="0" applyProtection="0">
      <alignment horizontal="left" vertical="center" indent="1"/>
    </xf>
    <xf numFmtId="4" fontId="47" fillId="89" borderId="90" applyNumberFormat="0" applyProtection="0">
      <alignment horizontal="right" vertical="center"/>
    </xf>
    <xf numFmtId="4" fontId="47" fillId="90" borderId="139" applyNumberFormat="0" applyProtection="0">
      <alignment horizontal="right" vertical="center"/>
    </xf>
    <xf numFmtId="4" fontId="45" fillId="142" borderId="80" applyNumberFormat="0" applyProtection="0">
      <alignment horizontal="right" vertical="center"/>
    </xf>
    <xf numFmtId="4" fontId="129" fillId="80" borderId="108" applyNumberFormat="0" applyProtection="0">
      <alignment vertical="center"/>
    </xf>
    <xf numFmtId="0" fontId="149" fillId="99" borderId="114" applyNumberFormat="0" applyAlignment="0" applyProtection="0"/>
    <xf numFmtId="4" fontId="129" fillId="111" borderId="85" applyNumberFormat="0" applyProtection="0">
      <alignment horizontal="left" vertical="center" indent="1"/>
    </xf>
    <xf numFmtId="4" fontId="12" fillId="93" borderId="86" applyNumberFormat="0" applyProtection="0">
      <alignment horizontal="left" vertical="center" indent="1"/>
    </xf>
    <xf numFmtId="0" fontId="108" fillId="0" borderId="84" applyNumberFormat="0" applyFill="0" applyAlignment="0" applyProtection="0"/>
    <xf numFmtId="4" fontId="133" fillId="97" borderId="109" applyNumberFormat="0" applyProtection="0">
      <alignment horizontal="left" vertical="center" indent="1"/>
    </xf>
    <xf numFmtId="4" fontId="47" fillId="86" borderId="90" applyNumberFormat="0" applyProtection="0">
      <alignment horizontal="right" vertical="center"/>
    </xf>
    <xf numFmtId="0" fontId="12" fillId="81" borderId="80" applyNumberFormat="0" applyProtection="0">
      <alignment horizontal="left" vertical="top" indent="1"/>
    </xf>
    <xf numFmtId="0" fontId="124" fillId="76" borderId="81" applyNumberFormat="0" applyAlignment="0" applyProtection="0"/>
    <xf numFmtId="0" fontId="129" fillId="92" borderId="80" applyNumberFormat="0" applyProtection="0">
      <alignment horizontal="left" vertical="top" indent="1"/>
    </xf>
    <xf numFmtId="4" fontId="47" fillId="86" borderId="80" applyNumberFormat="0" applyProtection="0">
      <alignment horizontal="right" vertical="center"/>
    </xf>
    <xf numFmtId="4" fontId="129" fillId="80" borderId="85" applyNumberFormat="0" applyProtection="0">
      <alignment vertical="center"/>
    </xf>
    <xf numFmtId="4" fontId="110" fillId="92" borderId="80" applyNumberFormat="0" applyProtection="0">
      <alignment horizontal="right" vertical="center"/>
    </xf>
    <xf numFmtId="0" fontId="12" fillId="81" borderId="80" applyNumberFormat="0" applyProtection="0">
      <alignment horizontal="left" vertical="center" indent="1"/>
    </xf>
    <xf numFmtId="4" fontId="12" fillId="93" borderId="86" applyNumberFormat="0" applyProtection="0">
      <alignment horizontal="left" vertical="center" indent="1"/>
    </xf>
    <xf numFmtId="0" fontId="12" fillId="94" borderId="90" applyNumberFormat="0" applyProtection="0">
      <alignment horizontal="left" vertical="center" indent="1"/>
    </xf>
    <xf numFmtId="4" fontId="46" fillId="108" borderId="80" applyNumberFormat="0" applyProtection="0">
      <alignment horizontal="left" vertical="center" indent="1"/>
    </xf>
    <xf numFmtId="4" fontId="109" fillId="80" borderId="90" applyNumberFormat="0" applyProtection="0">
      <alignment vertical="center"/>
    </xf>
    <xf numFmtId="0" fontId="12" fillId="93" borderId="80" applyNumberFormat="0" applyProtection="0">
      <alignment horizontal="left" vertical="center" indent="1"/>
    </xf>
    <xf numFmtId="0" fontId="127" fillId="99" borderId="83" applyNumberFormat="0" applyAlignment="0" applyProtection="0"/>
    <xf numFmtId="4" fontId="46" fillId="108" borderId="113" applyNumberFormat="0" applyProtection="0">
      <alignment horizontal="left" vertical="center" indent="1"/>
    </xf>
    <xf numFmtId="4" fontId="47" fillId="85" borderId="90" applyNumberFormat="0" applyProtection="0">
      <alignment horizontal="right" vertical="center"/>
    </xf>
    <xf numFmtId="4" fontId="45" fillId="110" borderId="113" applyNumberFormat="0" applyProtection="0">
      <alignment horizontal="right" vertical="center"/>
    </xf>
    <xf numFmtId="4" fontId="47" fillId="88" borderId="80" applyNumberFormat="0" applyProtection="0">
      <alignment horizontal="right" vertical="center"/>
    </xf>
    <xf numFmtId="4" fontId="47" fillId="84" borderId="80" applyNumberFormat="0" applyProtection="0">
      <alignment horizontal="right" vertical="center"/>
    </xf>
    <xf numFmtId="4" fontId="47" fillId="81" borderId="80" applyNumberFormat="0" applyProtection="0">
      <alignment horizontal="left" vertical="center" indent="1"/>
    </xf>
    <xf numFmtId="0" fontId="12" fillId="93" borderId="90" applyNumberFormat="0" applyProtection="0">
      <alignment horizontal="left" vertical="top" indent="1"/>
    </xf>
    <xf numFmtId="4" fontId="12" fillId="93" borderId="119" applyNumberFormat="0" applyProtection="0">
      <alignment horizontal="left" vertical="center" indent="1"/>
    </xf>
    <xf numFmtId="4" fontId="110" fillId="96" borderId="90" applyNumberFormat="0" applyProtection="0">
      <alignment vertical="center"/>
    </xf>
    <xf numFmtId="0" fontId="108" fillId="0" borderId="89" applyNumberFormat="0" applyFill="0" applyAlignment="0" applyProtection="0"/>
    <xf numFmtId="4" fontId="129" fillId="87" borderId="85" applyNumberFormat="0" applyProtection="0">
      <alignment horizontal="right" vertical="center"/>
    </xf>
    <xf numFmtId="0" fontId="12" fillId="75" borderId="128" applyNumberFormat="0" applyFont="0" applyAlignment="0" applyProtection="0"/>
    <xf numFmtId="4" fontId="129" fillId="80" borderId="85" applyNumberFormat="0" applyProtection="0">
      <alignment vertical="center"/>
    </xf>
    <xf numFmtId="4" fontId="129" fillId="111" borderId="95" applyNumberFormat="0" applyProtection="0">
      <alignment horizontal="left" vertical="center" indent="1"/>
    </xf>
    <xf numFmtId="4" fontId="47" fillId="89" borderId="103" applyNumberFormat="0" applyProtection="0">
      <alignment horizontal="right" vertical="center"/>
    </xf>
    <xf numFmtId="0" fontId="129" fillId="75" borderId="118" applyNumberFormat="0" applyFont="0" applyAlignment="0" applyProtection="0"/>
    <xf numFmtId="0" fontId="129" fillId="75" borderId="85" applyNumberFormat="0" applyFont="0" applyAlignment="0" applyProtection="0"/>
    <xf numFmtId="4" fontId="129" fillId="84" borderId="86" applyNumberFormat="0" applyProtection="0">
      <alignment horizontal="right" vertical="center"/>
    </xf>
    <xf numFmtId="4" fontId="44" fillId="80" borderId="80" applyNumberFormat="0" applyProtection="0">
      <alignment vertical="center"/>
    </xf>
    <xf numFmtId="4" fontId="45" fillId="32" borderId="80" applyNumberFormat="0" applyProtection="0">
      <alignment horizontal="left" vertical="center" indent="1"/>
    </xf>
    <xf numFmtId="4" fontId="47" fillId="88" borderId="90" applyNumberFormat="0" applyProtection="0">
      <alignment horizontal="right" vertical="center"/>
    </xf>
    <xf numFmtId="4" fontId="47" fillId="86" borderId="90" applyNumberFormat="0" applyProtection="0">
      <alignment horizontal="right" vertical="center"/>
    </xf>
    <xf numFmtId="4" fontId="45" fillId="98" borderId="80" applyNumberFormat="0" applyProtection="0">
      <alignment horizontal="right" vertical="center"/>
    </xf>
    <xf numFmtId="4" fontId="129" fillId="91" borderId="109" applyNumberFormat="0" applyProtection="0">
      <alignment horizontal="left" vertical="center" indent="1"/>
    </xf>
    <xf numFmtId="0" fontId="12" fillId="81" borderId="103" applyNumberFormat="0" applyProtection="0">
      <alignment horizontal="left" vertical="center" indent="1"/>
    </xf>
    <xf numFmtId="4" fontId="44" fillId="80" borderId="80" applyNumberFormat="0" applyProtection="0">
      <alignment horizontal="left" vertical="center" indent="1"/>
    </xf>
    <xf numFmtId="0" fontId="12" fillId="81" borderId="90" applyNumberFormat="0" applyProtection="0">
      <alignment horizontal="left" vertical="center" indent="1"/>
    </xf>
    <xf numFmtId="0" fontId="108" fillId="0" borderId="94" applyNumberFormat="0" applyFill="0" applyAlignment="0" applyProtection="0"/>
    <xf numFmtId="0" fontId="12" fillId="94" borderId="90" applyNumberFormat="0" applyProtection="0">
      <alignment horizontal="left" vertical="center" indent="1"/>
    </xf>
    <xf numFmtId="4" fontId="47" fillId="92" borderId="80" applyNumberFormat="0" applyProtection="0">
      <alignment horizontal="right" vertical="center"/>
    </xf>
    <xf numFmtId="4" fontId="47" fillId="89" borderId="80" applyNumberFormat="0" applyProtection="0">
      <alignment horizontal="right" vertical="center"/>
    </xf>
    <xf numFmtId="0" fontId="108" fillId="0" borderId="84" applyNumberFormat="0" applyFill="0" applyAlignment="0" applyProtection="0"/>
    <xf numFmtId="4" fontId="12" fillId="93" borderId="109" applyNumberFormat="0" applyProtection="0">
      <alignment horizontal="left" vertical="center" indent="1"/>
    </xf>
    <xf numFmtId="4" fontId="47" fillId="87" borderId="80" applyNumberFormat="0" applyProtection="0">
      <alignment horizontal="right" vertical="center"/>
    </xf>
    <xf numFmtId="4" fontId="45" fillId="141" borderId="80" applyNumberFormat="0" applyProtection="0">
      <alignment horizontal="right" vertical="center"/>
    </xf>
    <xf numFmtId="4" fontId="47" fillId="86" borderId="80" applyNumberFormat="0" applyProtection="0">
      <alignment horizontal="right" vertical="center"/>
    </xf>
    <xf numFmtId="0" fontId="143" fillId="99" borderId="81" applyNumberFormat="0" applyAlignment="0" applyProtection="0"/>
    <xf numFmtId="0" fontId="149" fillId="99" borderId="81" applyNumberFormat="0" applyAlignment="0" applyProtection="0"/>
    <xf numFmtId="4" fontId="47" fillId="81" borderId="139" applyNumberFormat="0" applyProtection="0">
      <alignment horizontal="left" vertical="center" indent="1"/>
    </xf>
    <xf numFmtId="4" fontId="129" fillId="126" borderId="85" applyNumberFormat="0" applyProtection="0">
      <alignment horizontal="right" vertical="center"/>
    </xf>
    <xf numFmtId="4" fontId="44" fillId="80" borderId="113" applyNumberFormat="0" applyProtection="0">
      <alignment vertical="center"/>
    </xf>
    <xf numFmtId="4" fontId="47" fillId="92" borderId="80" applyNumberFormat="0" applyProtection="0">
      <alignment horizontal="right" vertical="center"/>
    </xf>
    <xf numFmtId="4" fontId="129" fillId="89" borderId="85" applyNumberFormat="0" applyProtection="0">
      <alignment horizontal="right" vertical="center"/>
    </xf>
    <xf numFmtId="4" fontId="154" fillId="148" borderId="90" applyNumberFormat="0" applyProtection="0">
      <alignment horizontal="right" vertical="center"/>
    </xf>
    <xf numFmtId="0" fontId="12" fillId="96" borderId="82" applyNumberFormat="0" applyFont="0" applyAlignment="0" applyProtection="0"/>
    <xf numFmtId="4" fontId="45" fillId="108" borderId="80" applyNumberFormat="0" applyProtection="0">
      <alignment horizontal="right" vertical="center"/>
    </xf>
    <xf numFmtId="4" fontId="47" fillId="82" borderId="80" applyNumberFormat="0" applyProtection="0">
      <alignment horizontal="right" vertical="center"/>
    </xf>
    <xf numFmtId="188" fontId="129" fillId="94" borderId="80" applyNumberFormat="0" applyProtection="0">
      <alignment horizontal="left" vertical="top" indent="1"/>
    </xf>
    <xf numFmtId="188" fontId="129" fillId="75" borderId="85" applyNumberFormat="0" applyFont="0" applyAlignment="0" applyProtection="0"/>
    <xf numFmtId="0" fontId="47" fillId="81" borderId="103" applyNumberFormat="0" applyProtection="0">
      <alignment horizontal="left" vertical="top" indent="1"/>
    </xf>
    <xf numFmtId="0" fontId="12" fillId="94" borderId="103" applyNumberFormat="0" applyProtection="0">
      <alignment horizontal="left" vertical="center" indent="1"/>
    </xf>
    <xf numFmtId="4" fontId="47" fillId="87" borderId="90" applyNumberFormat="0" applyProtection="0">
      <alignment horizontal="right" vertical="center"/>
    </xf>
    <xf numFmtId="0" fontId="47" fillId="96" borderId="80" applyNumberFormat="0" applyProtection="0">
      <alignment horizontal="left" vertical="top" indent="1"/>
    </xf>
    <xf numFmtId="4" fontId="46" fillId="108" borderId="90" applyNumberFormat="0" applyProtection="0">
      <alignment horizontal="left" vertical="center" indent="1"/>
    </xf>
    <xf numFmtId="0" fontId="12" fillId="93" borderId="80" applyNumberFormat="0" applyProtection="0">
      <alignment horizontal="left" vertical="center" indent="1"/>
    </xf>
    <xf numFmtId="0" fontId="12" fillId="92" borderId="90" applyNumberFormat="0" applyProtection="0">
      <alignment horizontal="left" vertical="top" indent="1"/>
    </xf>
    <xf numFmtId="0" fontId="12" fillId="81" borderId="80" applyNumberFormat="0" applyProtection="0">
      <alignment horizontal="left" vertical="center" indent="1"/>
    </xf>
    <xf numFmtId="4" fontId="129" fillId="90" borderId="95" applyNumberFormat="0" applyProtection="0">
      <alignment horizontal="right" vertical="center"/>
    </xf>
    <xf numFmtId="0" fontId="12" fillId="81" borderId="80" applyNumberFormat="0" applyProtection="0">
      <alignment horizontal="left" vertical="center" indent="1"/>
    </xf>
    <xf numFmtId="4" fontId="133" fillId="97" borderId="109" applyNumberFormat="0" applyProtection="0">
      <alignment horizontal="left" vertical="center" indent="1"/>
    </xf>
    <xf numFmtId="0" fontId="127" fillId="123" borderId="83" applyNumberFormat="0" applyAlignment="0" applyProtection="0"/>
    <xf numFmtId="4" fontId="45" fillId="145" borderId="90" applyNumberFormat="0" applyProtection="0">
      <alignment horizontal="right" vertical="center"/>
    </xf>
    <xf numFmtId="4" fontId="45" fillId="141" borderId="80" applyNumberFormat="0" applyProtection="0">
      <alignment horizontal="right" vertical="center"/>
    </xf>
    <xf numFmtId="0" fontId="131" fillId="96" borderId="80" applyNumberFormat="0" applyProtection="0">
      <alignment horizontal="left" vertical="top" indent="1"/>
    </xf>
    <xf numFmtId="4" fontId="47" fillId="87" borderId="80" applyNumberFormat="0" applyProtection="0">
      <alignment horizontal="right" vertical="center"/>
    </xf>
    <xf numFmtId="0" fontId="12" fillId="94" borderId="103" applyNumberFormat="0" applyProtection="0">
      <alignment horizontal="left" vertical="center" indent="1"/>
    </xf>
    <xf numFmtId="4" fontId="133" fillId="97" borderId="86" applyNumberFormat="0" applyProtection="0">
      <alignment horizontal="left" vertical="center" indent="1"/>
    </xf>
    <xf numFmtId="4" fontId="47" fillId="96" borderId="80" applyNumberFormat="0" applyProtection="0">
      <alignment vertical="center"/>
    </xf>
    <xf numFmtId="4" fontId="47" fillId="87" borderId="80" applyNumberFormat="0" applyProtection="0">
      <alignment horizontal="right" vertical="center"/>
    </xf>
    <xf numFmtId="0" fontId="12" fillId="94" borderId="90" applyNumberFormat="0" applyProtection="0">
      <alignment horizontal="left" vertical="top" indent="1"/>
    </xf>
    <xf numFmtId="4" fontId="129" fillId="111" borderId="95" applyNumberFormat="0" applyProtection="0">
      <alignment horizontal="left" vertical="center" indent="1"/>
    </xf>
    <xf numFmtId="4" fontId="129" fillId="87" borderId="108" applyNumberFormat="0" applyProtection="0">
      <alignment horizontal="right" vertical="center"/>
    </xf>
    <xf numFmtId="4" fontId="47" fillId="88" borderId="80" applyNumberFormat="0" applyProtection="0">
      <alignment horizontal="right" vertical="center"/>
    </xf>
    <xf numFmtId="0" fontId="23" fillId="0" borderId="100" applyFill="0"/>
    <xf numFmtId="4" fontId="110" fillId="96" borderId="90" applyNumberFormat="0" applyProtection="0">
      <alignment vertical="center"/>
    </xf>
    <xf numFmtId="0" fontId="129" fillId="94" borderId="95" applyNumberFormat="0" applyProtection="0">
      <alignment horizontal="left" vertical="center" indent="1"/>
    </xf>
    <xf numFmtId="4" fontId="109" fillId="80" borderId="90" applyNumberFormat="0" applyProtection="0">
      <alignment vertical="center"/>
    </xf>
    <xf numFmtId="4" fontId="47" fillId="88" borderId="80" applyNumberFormat="0" applyProtection="0">
      <alignment horizontal="right" vertical="center"/>
    </xf>
    <xf numFmtId="4" fontId="129" fillId="111" borderId="95" applyNumberFormat="0" applyProtection="0">
      <alignment horizontal="left" vertical="center" indent="1"/>
    </xf>
    <xf numFmtId="0" fontId="12" fillId="94" borderId="80" applyNumberFormat="0" applyProtection="0">
      <alignment horizontal="left" vertical="center" indent="1"/>
    </xf>
    <xf numFmtId="4" fontId="129" fillId="126" borderId="85" applyNumberFormat="0" applyProtection="0">
      <alignment horizontal="right" vertical="center"/>
    </xf>
    <xf numFmtId="0" fontId="12" fillId="92" borderId="80" applyNumberFormat="0" applyProtection="0">
      <alignment horizontal="left" vertical="top" indent="1"/>
    </xf>
    <xf numFmtId="0" fontId="12" fillId="96" borderId="92" applyNumberFormat="0" applyFont="0" applyAlignment="0" applyProtection="0"/>
    <xf numFmtId="4" fontId="129" fillId="90" borderId="95" applyNumberFormat="0" applyProtection="0">
      <alignment horizontal="right" vertical="center"/>
    </xf>
    <xf numFmtId="4" fontId="47" fillId="83" borderId="80" applyNumberFormat="0" applyProtection="0">
      <alignment horizontal="right" vertical="center"/>
    </xf>
    <xf numFmtId="0" fontId="47" fillId="81" borderId="90" applyNumberFormat="0" applyProtection="0">
      <alignment horizontal="left" vertical="top" indent="1"/>
    </xf>
    <xf numFmtId="0" fontId="12" fillId="92" borderId="80" applyNumberFormat="0" applyProtection="0">
      <alignment horizontal="left" vertical="center" indent="1"/>
    </xf>
    <xf numFmtId="0" fontId="12" fillId="96" borderId="92" applyNumberFormat="0" applyFont="0" applyAlignment="0" applyProtection="0"/>
    <xf numFmtId="4" fontId="129" fillId="111" borderId="85" applyNumberFormat="0" applyProtection="0">
      <alignment horizontal="left" vertical="center" indent="1"/>
    </xf>
    <xf numFmtId="4" fontId="47" fillId="86" borderId="90" applyNumberFormat="0" applyProtection="0">
      <alignment horizontal="right" vertical="center"/>
    </xf>
    <xf numFmtId="4" fontId="154" fillId="148" borderId="113" applyNumberFormat="0" applyProtection="0">
      <alignment horizontal="right" vertical="center"/>
    </xf>
    <xf numFmtId="4" fontId="129" fillId="82" borderId="95" applyNumberFormat="0" applyProtection="0">
      <alignment horizontal="right" vertical="center"/>
    </xf>
    <xf numFmtId="0" fontId="143" fillId="99" borderId="104" applyNumberFormat="0" applyAlignment="0" applyProtection="0"/>
    <xf numFmtId="4" fontId="112" fillId="92" borderId="80" applyNumberFormat="0" applyProtection="0">
      <alignment horizontal="right" vertical="center"/>
    </xf>
    <xf numFmtId="4" fontId="129" fillId="32" borderId="95" applyNumberFormat="0" applyProtection="0">
      <alignment horizontal="left" vertical="center" indent="1"/>
    </xf>
    <xf numFmtId="4" fontId="131" fillId="99" borderId="80" applyNumberFormat="0" applyProtection="0">
      <alignment horizontal="left" vertical="center" indent="1"/>
    </xf>
    <xf numFmtId="4" fontId="129" fillId="81" borderId="86" applyNumberFormat="0" applyProtection="0">
      <alignment horizontal="left" vertical="center" indent="1"/>
    </xf>
    <xf numFmtId="4" fontId="47" fillId="82" borderId="80" applyNumberFormat="0" applyProtection="0">
      <alignment horizontal="right" vertical="center"/>
    </xf>
    <xf numFmtId="4" fontId="129" fillId="84" borderId="86" applyNumberFormat="0" applyProtection="0">
      <alignment horizontal="right" vertical="center"/>
    </xf>
    <xf numFmtId="4" fontId="131" fillId="96" borderId="103" applyNumberFormat="0" applyProtection="0">
      <alignment vertical="center"/>
    </xf>
    <xf numFmtId="4" fontId="47" fillId="83" borderId="103" applyNumberFormat="0" applyProtection="0">
      <alignment horizontal="right" vertical="center"/>
    </xf>
    <xf numFmtId="4" fontId="47" fillId="81" borderId="113" applyNumberFormat="0" applyProtection="0">
      <alignment horizontal="right" vertical="center"/>
    </xf>
    <xf numFmtId="0" fontId="12" fillId="75" borderId="82" applyNumberFormat="0" applyFont="0" applyAlignment="0" applyProtection="0"/>
    <xf numFmtId="0" fontId="12" fillId="92" borderId="80" applyNumberFormat="0" applyProtection="0">
      <alignment horizontal="left" vertical="center" indent="1"/>
    </xf>
    <xf numFmtId="4" fontId="46" fillId="108" borderId="80" applyNumberFormat="0" applyProtection="0">
      <alignment horizontal="left" vertical="center" indent="1"/>
    </xf>
    <xf numFmtId="4" fontId="129" fillId="81" borderId="131" applyNumberFormat="0" applyProtection="0">
      <alignment horizontal="right" vertical="center"/>
    </xf>
    <xf numFmtId="4" fontId="110" fillId="96" borderId="80" applyNumberFormat="0" applyProtection="0">
      <alignment vertical="center"/>
    </xf>
    <xf numFmtId="4" fontId="111" fillId="109" borderId="88" applyNumberFormat="0" applyProtection="0">
      <alignment horizontal="left" vertical="center" indent="1"/>
    </xf>
    <xf numFmtId="0" fontId="12" fillId="81" borderId="90" applyNumberFormat="0" applyProtection="0">
      <alignment horizontal="left" vertical="center" indent="1"/>
    </xf>
    <xf numFmtId="4" fontId="47" fillId="81" borderId="90" applyNumberFormat="0" applyProtection="0">
      <alignment horizontal="right" vertical="center"/>
    </xf>
    <xf numFmtId="0" fontId="12" fillId="92" borderId="103" applyNumberFormat="0" applyProtection="0">
      <alignment horizontal="left" vertical="center" indent="1"/>
    </xf>
    <xf numFmtId="0" fontId="12" fillId="81" borderId="80" applyNumberFormat="0" applyProtection="0">
      <alignment horizontal="left" vertical="center" indent="1"/>
    </xf>
    <xf numFmtId="4" fontId="47" fillId="92" borderId="90" applyNumberFormat="0" applyProtection="0">
      <alignment horizontal="right" vertical="center"/>
    </xf>
    <xf numFmtId="0" fontId="143" fillId="99" borderId="91" applyNumberFormat="0" applyAlignment="0" applyProtection="0"/>
    <xf numFmtId="4" fontId="45" fillId="28" borderId="90" applyNumberFormat="0" applyProtection="0">
      <alignment horizontal="right" vertical="center"/>
    </xf>
    <xf numFmtId="4" fontId="45" fillId="145" borderId="113" applyNumberFormat="0" applyProtection="0">
      <alignment horizontal="right" vertical="center"/>
    </xf>
    <xf numFmtId="0" fontId="12" fillId="96" borderId="82" applyNumberFormat="0" applyFont="0" applyAlignment="0" applyProtection="0"/>
    <xf numFmtId="0" fontId="12" fillId="94" borderId="80" applyNumberFormat="0" applyProtection="0">
      <alignment horizontal="left" vertical="center" indent="1"/>
    </xf>
    <xf numFmtId="0" fontId="117" fillId="106" borderId="91" applyNumberFormat="0" applyAlignment="0" applyProtection="0"/>
    <xf numFmtId="4" fontId="44" fillId="80" borderId="103" applyNumberFormat="0" applyProtection="0">
      <alignment vertical="center"/>
    </xf>
    <xf numFmtId="0" fontId="127" fillId="123" borderId="129" applyNumberFormat="0" applyAlignment="0" applyProtection="0"/>
    <xf numFmtId="4" fontId="45" fillId="146" borderId="103" applyNumberFormat="0" applyProtection="0">
      <alignment horizontal="right" vertical="center"/>
    </xf>
    <xf numFmtId="4" fontId="44" fillId="80" borderId="90" applyNumberFormat="0" applyProtection="0">
      <alignment vertical="center"/>
    </xf>
    <xf numFmtId="4" fontId="45" fillId="148" borderId="103" applyNumberFormat="0" applyProtection="0">
      <alignment horizontal="right" vertical="center"/>
    </xf>
    <xf numFmtId="4" fontId="45" fillId="110" borderId="80" applyNumberFormat="0" applyProtection="0">
      <alignment horizontal="right" vertical="center"/>
    </xf>
    <xf numFmtId="0" fontId="129" fillId="92" borderId="85" applyNumberFormat="0" applyProtection="0">
      <alignment horizontal="left" vertical="center" indent="1"/>
    </xf>
    <xf numFmtId="4" fontId="47" fillId="81" borderId="90" applyNumberFormat="0" applyProtection="0">
      <alignment horizontal="right" vertical="center"/>
    </xf>
    <xf numFmtId="4" fontId="45" fillId="32" borderId="80" applyNumberFormat="0" applyProtection="0">
      <alignment horizontal="left" vertical="center" indent="1"/>
    </xf>
    <xf numFmtId="4" fontId="47" fillId="89" borderId="80" applyNumberFormat="0" applyProtection="0">
      <alignment horizontal="right" vertical="center"/>
    </xf>
    <xf numFmtId="4" fontId="110" fillId="92" borderId="80" applyNumberFormat="0" applyProtection="0">
      <alignment horizontal="right" vertical="center"/>
    </xf>
    <xf numFmtId="4" fontId="154" fillId="148" borderId="90" applyNumberFormat="0" applyProtection="0">
      <alignment horizontal="right" vertical="center"/>
    </xf>
    <xf numFmtId="0" fontId="12" fillId="92" borderId="80" applyNumberFormat="0" applyProtection="0">
      <alignment horizontal="left" vertical="center" indent="1"/>
    </xf>
    <xf numFmtId="0" fontId="44" fillId="80" borderId="103" applyNumberFormat="0" applyProtection="0">
      <alignment horizontal="left" vertical="top" indent="1"/>
    </xf>
    <xf numFmtId="4" fontId="47" fillId="87" borderId="80" applyNumberFormat="0" applyProtection="0">
      <alignment horizontal="right" vertical="center"/>
    </xf>
    <xf numFmtId="4" fontId="47" fillId="82" borderId="113" applyNumberFormat="0" applyProtection="0">
      <alignment horizontal="right" vertical="center"/>
    </xf>
    <xf numFmtId="4" fontId="45" fillId="143" borderId="80" applyNumberFormat="0" applyProtection="0">
      <alignment horizontal="right" vertical="center"/>
    </xf>
    <xf numFmtId="4" fontId="111" fillId="109" borderId="88" applyNumberFormat="0" applyProtection="0">
      <alignment horizontal="left" vertical="center" indent="1"/>
    </xf>
    <xf numFmtId="0" fontId="12" fillId="96" borderId="92" applyNumberFormat="0" applyFont="0" applyAlignment="0" applyProtection="0"/>
    <xf numFmtId="0" fontId="117" fillId="106" borderId="91" applyNumberFormat="0" applyAlignment="0" applyProtection="0"/>
    <xf numFmtId="0" fontId="12" fillId="92" borderId="80" applyNumberFormat="0" applyProtection="0">
      <alignment horizontal="left" vertical="top" indent="1"/>
    </xf>
    <xf numFmtId="4" fontId="47" fillId="81" borderId="113" applyNumberFormat="0" applyProtection="0">
      <alignment horizontal="left" vertical="center" indent="1"/>
    </xf>
    <xf numFmtId="4" fontId="44" fillId="80" borderId="80" applyNumberFormat="0" applyProtection="0">
      <alignment vertical="center"/>
    </xf>
    <xf numFmtId="4" fontId="133" fillId="97" borderId="109" applyNumberFormat="0" applyProtection="0">
      <alignment horizontal="left" vertical="center" indent="1"/>
    </xf>
    <xf numFmtId="4" fontId="47" fillId="87" borderId="90" applyNumberFormat="0" applyProtection="0">
      <alignment horizontal="right" vertical="center"/>
    </xf>
    <xf numFmtId="0" fontId="12" fillId="81" borderId="90" applyNumberFormat="0" applyProtection="0">
      <alignment horizontal="left" vertical="top" indent="1"/>
    </xf>
    <xf numFmtId="0" fontId="12" fillId="81" borderId="90" applyNumberFormat="0" applyProtection="0">
      <alignment horizontal="left" vertical="center" indent="1"/>
    </xf>
    <xf numFmtId="4" fontId="46" fillId="108" borderId="98" applyNumberFormat="0" applyProtection="0">
      <alignment horizontal="left" vertical="center" indent="1"/>
    </xf>
    <xf numFmtId="0" fontId="12" fillId="75" borderId="82" applyNumberFormat="0" applyFont="0" applyAlignment="0" applyProtection="0"/>
    <xf numFmtId="4" fontId="45" fillId="146" borderId="103" applyNumberFormat="0" applyProtection="0">
      <alignment horizontal="right" vertical="center"/>
    </xf>
    <xf numFmtId="4" fontId="47" fillId="89" borderId="80" applyNumberFormat="0" applyProtection="0">
      <alignment horizontal="right" vertical="center"/>
    </xf>
    <xf numFmtId="0" fontId="129" fillId="94" borderId="85" applyNumberFormat="0" applyProtection="0">
      <alignment horizontal="left" vertical="center" indent="1"/>
    </xf>
    <xf numFmtId="0" fontId="136" fillId="123" borderId="85" applyNumberFormat="0" applyAlignment="0" applyProtection="0"/>
    <xf numFmtId="4" fontId="45" fillId="32" borderId="90" applyNumberFormat="0" applyProtection="0">
      <alignment horizontal="left" vertical="center" indent="1"/>
    </xf>
    <xf numFmtId="4" fontId="47" fillId="96" borderId="80" applyNumberFormat="0" applyProtection="0">
      <alignment horizontal="left" vertical="center" indent="1"/>
    </xf>
    <xf numFmtId="0" fontId="47" fillId="81" borderId="80" applyNumberFormat="0" applyProtection="0">
      <alignment horizontal="left" vertical="top" indent="1"/>
    </xf>
    <xf numFmtId="4" fontId="12" fillId="93" borderId="145" applyNumberFormat="0" applyProtection="0">
      <alignment horizontal="left" vertical="center" indent="1"/>
    </xf>
    <xf numFmtId="4" fontId="45" fillId="110" borderId="90" applyNumberFormat="0" applyProtection="0">
      <alignment horizontal="right" vertical="center"/>
    </xf>
    <xf numFmtId="4" fontId="47" fillId="90" borderId="103" applyNumberFormat="0" applyProtection="0">
      <alignment horizontal="right" vertical="center"/>
    </xf>
    <xf numFmtId="4" fontId="129" fillId="0" borderId="85" applyNumberFormat="0" applyProtection="0">
      <alignment horizontal="right" vertical="center"/>
    </xf>
    <xf numFmtId="4" fontId="110" fillId="92" borderId="80" applyNumberFormat="0" applyProtection="0">
      <alignment horizontal="right" vertical="center"/>
    </xf>
    <xf numFmtId="4" fontId="45" fillId="144" borderId="80" applyNumberFormat="0" applyProtection="0">
      <alignment horizontal="right" vertical="center"/>
    </xf>
    <xf numFmtId="0" fontId="127" fillId="99" borderId="83" applyNumberFormat="0" applyAlignment="0" applyProtection="0"/>
    <xf numFmtId="4" fontId="46" fillId="108" borderId="88" applyNumberFormat="0" applyProtection="0">
      <alignment horizontal="left" vertical="center" indent="1"/>
    </xf>
    <xf numFmtId="4" fontId="152" fillId="32" borderId="80" applyNumberFormat="0" applyProtection="0">
      <alignment vertical="center"/>
    </xf>
    <xf numFmtId="0" fontId="12" fillId="94" borderId="103" applyNumberFormat="0" applyProtection="0">
      <alignment horizontal="left" vertical="center" indent="1"/>
    </xf>
    <xf numFmtId="4" fontId="131" fillId="96" borderId="80" applyNumberFormat="0" applyProtection="0">
      <alignment vertical="center"/>
    </xf>
    <xf numFmtId="4" fontId="44" fillId="80" borderId="80" applyNumberFormat="0" applyProtection="0">
      <alignment horizontal="left" vertical="center" indent="1"/>
    </xf>
    <xf numFmtId="4" fontId="47" fillId="87" borderId="90" applyNumberFormat="0" applyProtection="0">
      <alignment horizontal="right" vertical="center"/>
    </xf>
    <xf numFmtId="4" fontId="44" fillId="80" borderId="103" applyNumberFormat="0" applyProtection="0">
      <alignment horizontal="left" vertical="center" indent="1"/>
    </xf>
    <xf numFmtId="0" fontId="12" fillId="81" borderId="80" applyNumberFormat="0" applyProtection="0">
      <alignment horizontal="left" vertical="center" indent="1"/>
    </xf>
    <xf numFmtId="4" fontId="45" fillId="98" borderId="80" applyNumberFormat="0" applyProtection="0">
      <alignment horizontal="right" vertical="center"/>
    </xf>
    <xf numFmtId="0" fontId="129" fillId="75" borderId="85" applyNumberFormat="0" applyFont="0" applyAlignment="0" applyProtection="0"/>
    <xf numFmtId="0" fontId="127" fillId="99" borderId="93" applyNumberFormat="0" applyAlignment="0" applyProtection="0"/>
    <xf numFmtId="0" fontId="12" fillId="96" borderId="105" applyNumberFormat="0" applyFont="0" applyAlignment="0" applyProtection="0"/>
    <xf numFmtId="4" fontId="44" fillId="80" borderId="80" applyNumberFormat="0" applyProtection="0">
      <alignment horizontal="left" vertical="center" indent="1"/>
    </xf>
    <xf numFmtId="4" fontId="131" fillId="99" borderId="80" applyNumberFormat="0" applyProtection="0">
      <alignment horizontal="left" vertical="center" indent="1"/>
    </xf>
    <xf numFmtId="4" fontId="46" fillId="108" borderId="80" applyNumberFormat="0" applyProtection="0">
      <alignment horizontal="left" vertical="center" indent="1"/>
    </xf>
    <xf numFmtId="4" fontId="47" fillId="96" borderId="90" applyNumberFormat="0" applyProtection="0">
      <alignment vertical="center"/>
    </xf>
    <xf numFmtId="4" fontId="129" fillId="111" borderId="85" applyNumberFormat="0" applyProtection="0">
      <alignment horizontal="left" vertical="center" indent="1"/>
    </xf>
    <xf numFmtId="0" fontId="12" fillId="93" borderId="103" applyNumberFormat="0" applyProtection="0">
      <alignment horizontal="left" vertical="center" indent="1"/>
    </xf>
    <xf numFmtId="4" fontId="47" fillId="84" borderId="80" applyNumberFormat="0" applyProtection="0">
      <alignment horizontal="right" vertical="center"/>
    </xf>
    <xf numFmtId="4" fontId="111" fillId="109" borderId="88" applyNumberFormat="0" applyProtection="0">
      <alignment horizontal="left" vertical="center" indent="1"/>
    </xf>
    <xf numFmtId="0" fontId="129" fillId="75" borderId="85" applyNumberFormat="0" applyFont="0" applyAlignment="0" applyProtection="0"/>
    <xf numFmtId="4" fontId="109" fillId="80" borderId="103" applyNumberFormat="0" applyProtection="0">
      <alignment vertical="center"/>
    </xf>
    <xf numFmtId="4" fontId="47" fillId="96" borderId="90" applyNumberFormat="0" applyProtection="0">
      <alignment horizontal="left" vertical="center" indent="1"/>
    </xf>
    <xf numFmtId="0" fontId="117" fillId="106" borderId="81" applyNumberFormat="0" applyAlignment="0" applyProtection="0"/>
    <xf numFmtId="0" fontId="49" fillId="93" borderId="110" applyBorder="0"/>
    <xf numFmtId="4" fontId="45" fillId="142" borderId="80" applyNumberFormat="0" applyProtection="0">
      <alignment horizontal="right" vertical="center"/>
    </xf>
    <xf numFmtId="4" fontId="129" fillId="81" borderId="85" applyNumberFormat="0" applyProtection="0">
      <alignment horizontal="right" vertical="center"/>
    </xf>
    <xf numFmtId="0" fontId="129" fillId="81" borderId="80" applyNumberFormat="0" applyProtection="0">
      <alignment horizontal="left" vertical="top" indent="1"/>
    </xf>
    <xf numFmtId="0" fontId="12" fillId="94" borderId="80" applyNumberFormat="0" applyProtection="0">
      <alignment horizontal="left" vertical="top" indent="1"/>
    </xf>
    <xf numFmtId="4" fontId="12" fillId="93" borderId="96" applyNumberFormat="0" applyProtection="0">
      <alignment horizontal="left" vertical="center" indent="1"/>
    </xf>
    <xf numFmtId="0" fontId="129" fillId="81" borderId="90" applyNumberFormat="0" applyProtection="0">
      <alignment horizontal="left" vertical="top" indent="1"/>
    </xf>
    <xf numFmtId="0" fontId="143" fillId="99" borderId="81" applyNumberFormat="0" applyAlignment="0" applyProtection="0"/>
    <xf numFmtId="0" fontId="129" fillId="94" borderId="80" applyNumberFormat="0" applyProtection="0">
      <alignment horizontal="left" vertical="top" indent="1"/>
    </xf>
    <xf numFmtId="4" fontId="45" fillId="148" borderId="90" applyNumberFormat="0" applyProtection="0">
      <alignment vertical="center"/>
    </xf>
    <xf numFmtId="4" fontId="109" fillId="80" borderId="80" applyNumberFormat="0" applyProtection="0">
      <alignment vertical="center"/>
    </xf>
    <xf numFmtId="4" fontId="153" fillId="148" borderId="90" applyNumberFormat="0" applyProtection="0">
      <alignment vertical="center"/>
    </xf>
    <xf numFmtId="0" fontId="12" fillId="94" borderId="80" applyNumberFormat="0" applyProtection="0">
      <alignment horizontal="left" vertical="center" indent="1"/>
    </xf>
    <xf numFmtId="0" fontId="149" fillId="99" borderId="81" applyNumberFormat="0" applyAlignment="0" applyProtection="0"/>
    <xf numFmtId="0" fontId="129" fillId="75" borderId="108" applyNumberFormat="0" applyFont="0" applyAlignment="0" applyProtection="0"/>
    <xf numFmtId="0" fontId="12" fillId="93" borderId="90" applyNumberFormat="0" applyProtection="0">
      <alignment horizontal="left" vertical="center" indent="1"/>
    </xf>
    <xf numFmtId="0" fontId="132" fillId="80" borderId="90" applyNumberFormat="0" applyProtection="0">
      <alignment horizontal="left" vertical="top" indent="1"/>
    </xf>
    <xf numFmtId="4" fontId="129" fillId="32" borderId="108" applyNumberFormat="0" applyProtection="0">
      <alignment horizontal="left" vertical="center" indent="1"/>
    </xf>
    <xf numFmtId="4" fontId="47" fillId="86" borderId="90" applyNumberFormat="0" applyProtection="0">
      <alignment horizontal="right" vertical="center"/>
    </xf>
    <xf numFmtId="0" fontId="12" fillId="94" borderId="80" applyNumberFormat="0" applyProtection="0">
      <alignment horizontal="left" vertical="center" indent="1"/>
    </xf>
    <xf numFmtId="4" fontId="45" fillId="98" borderId="113" applyNumberFormat="0" applyProtection="0">
      <alignment horizontal="right" vertical="center"/>
    </xf>
    <xf numFmtId="4" fontId="47" fillId="86" borderId="90" applyNumberFormat="0" applyProtection="0">
      <alignment horizontal="right" vertical="center"/>
    </xf>
    <xf numFmtId="4" fontId="129" fillId="82" borderId="85" applyNumberFormat="0" applyProtection="0">
      <alignment horizontal="right" vertical="center"/>
    </xf>
    <xf numFmtId="4" fontId="129" fillId="84" borderId="86" applyNumberFormat="0" applyProtection="0">
      <alignment horizontal="right" vertical="center"/>
    </xf>
    <xf numFmtId="0" fontId="143" fillId="99" borderId="81" applyNumberFormat="0" applyAlignment="0" applyProtection="0"/>
    <xf numFmtId="0" fontId="127" fillId="99" borderId="83" applyNumberFormat="0" applyAlignment="0" applyProtection="0"/>
    <xf numFmtId="4" fontId="45" fillId="108" borderId="80" applyNumberFormat="0" applyProtection="0">
      <alignment horizontal="right" vertical="center"/>
    </xf>
    <xf numFmtId="4" fontId="131" fillId="96" borderId="80" applyNumberFormat="0" applyProtection="0">
      <alignment vertical="center"/>
    </xf>
    <xf numFmtId="4" fontId="47" fillId="92" borderId="80" applyNumberFormat="0" applyProtection="0">
      <alignment horizontal="right" vertical="center"/>
    </xf>
    <xf numFmtId="0" fontId="108" fillId="0" borderId="84" applyNumberFormat="0" applyFill="0" applyAlignment="0" applyProtection="0"/>
    <xf numFmtId="4" fontId="129" fillId="111" borderId="85" applyNumberFormat="0" applyProtection="0">
      <alignment horizontal="left" vertical="center" indent="1"/>
    </xf>
    <xf numFmtId="4" fontId="45" fillId="108" borderId="103" applyNumberFormat="0" applyProtection="0">
      <alignment horizontal="right" vertical="center"/>
    </xf>
    <xf numFmtId="4" fontId="47" fillId="96" borderId="80" applyNumberFormat="0" applyProtection="0">
      <alignment horizontal="left" vertical="center" indent="1"/>
    </xf>
    <xf numFmtId="4" fontId="45" fillId="98" borderId="103" applyNumberFormat="0" applyProtection="0">
      <alignment horizontal="right" vertical="center"/>
    </xf>
    <xf numFmtId="0" fontId="117" fillId="106" borderId="81" applyNumberFormat="0" applyAlignment="0" applyProtection="0"/>
    <xf numFmtId="4" fontId="45" fillId="148" borderId="80" applyNumberFormat="0" applyProtection="0">
      <alignment horizontal="right" vertical="center"/>
    </xf>
    <xf numFmtId="0" fontId="108" fillId="0" borderId="84" applyNumberFormat="0" applyFill="0" applyAlignment="0" applyProtection="0"/>
    <xf numFmtId="4" fontId="47" fillId="82" borderId="80" applyNumberFormat="0" applyProtection="0">
      <alignment horizontal="right" vertical="center"/>
    </xf>
    <xf numFmtId="4" fontId="129" fillId="111" borderId="85" applyNumberFormat="0" applyProtection="0">
      <alignment horizontal="left" vertical="center" indent="1"/>
    </xf>
    <xf numFmtId="0" fontId="12" fillId="81" borderId="80" applyNumberFormat="0" applyProtection="0">
      <alignment horizontal="left" vertical="top" indent="1"/>
    </xf>
    <xf numFmtId="4" fontId="129" fillId="90" borderId="85" applyNumberFormat="0" applyProtection="0">
      <alignment horizontal="right" vertical="center"/>
    </xf>
    <xf numFmtId="4" fontId="129" fillId="81" borderId="109" applyNumberFormat="0" applyProtection="0">
      <alignment horizontal="left" vertical="center" indent="1"/>
    </xf>
    <xf numFmtId="188" fontId="129" fillId="75" borderId="85" applyNumberFormat="0" applyFont="0" applyAlignment="0" applyProtection="0"/>
    <xf numFmtId="0" fontId="129" fillId="81" borderId="80" applyNumberFormat="0" applyProtection="0">
      <alignment horizontal="left" vertical="top" indent="1"/>
    </xf>
    <xf numFmtId="0" fontId="132" fillId="80" borderId="80" applyNumberFormat="0" applyProtection="0">
      <alignment horizontal="left" vertical="top" indent="1"/>
    </xf>
    <xf numFmtId="4" fontId="47" fillId="81" borderId="80" applyNumberFormat="0" applyProtection="0">
      <alignment horizontal="right" vertical="center"/>
    </xf>
    <xf numFmtId="4" fontId="129" fillId="91" borderId="86" applyNumberFormat="0" applyProtection="0">
      <alignment horizontal="left" vertical="center" indent="1"/>
    </xf>
    <xf numFmtId="4" fontId="152" fillId="32" borderId="80" applyNumberFormat="0" applyProtection="0">
      <alignment vertical="center"/>
    </xf>
    <xf numFmtId="4" fontId="138" fillId="32" borderId="85" applyNumberFormat="0" applyProtection="0">
      <alignment vertical="center"/>
    </xf>
    <xf numFmtId="4" fontId="47" fillId="90" borderId="80" applyNumberFormat="0" applyProtection="0">
      <alignment horizontal="right" vertical="center"/>
    </xf>
    <xf numFmtId="0" fontId="129" fillId="94" borderId="80" applyNumberFormat="0" applyProtection="0">
      <alignment horizontal="left" vertical="top" indent="1"/>
    </xf>
    <xf numFmtId="0" fontId="12" fillId="94" borderId="80" applyNumberFormat="0" applyProtection="0">
      <alignment horizontal="left" vertical="center" indent="1"/>
    </xf>
    <xf numFmtId="0" fontId="44" fillId="80" borderId="90" applyNumberFormat="0" applyProtection="0">
      <alignment horizontal="left" vertical="top" indent="1"/>
    </xf>
    <xf numFmtId="4" fontId="154" fillId="148" borderId="80" applyNumberFormat="0" applyProtection="0">
      <alignment horizontal="right" vertical="center"/>
    </xf>
    <xf numFmtId="4" fontId="47" fillId="86" borderId="80" applyNumberFormat="0" applyProtection="0">
      <alignment horizontal="right" vertical="center"/>
    </xf>
    <xf numFmtId="4" fontId="47" fillId="88" borderId="80" applyNumberFormat="0" applyProtection="0">
      <alignment horizontal="right" vertical="center"/>
    </xf>
    <xf numFmtId="0" fontId="117" fillId="106" borderId="91" applyNumberFormat="0" applyAlignment="0" applyProtection="0"/>
    <xf numFmtId="0" fontId="127" fillId="106" borderId="83" applyNumberFormat="0" applyAlignment="0" applyProtection="0"/>
    <xf numFmtId="4" fontId="44" fillId="80" borderId="90" applyNumberFormat="0" applyProtection="0">
      <alignment horizontal="left" vertical="center" indent="1"/>
    </xf>
    <xf numFmtId="0" fontId="108" fillId="0" borderId="89" applyNumberFormat="0" applyFill="0" applyAlignment="0" applyProtection="0"/>
    <xf numFmtId="4" fontId="47" fillId="84" borderId="90" applyNumberFormat="0" applyProtection="0">
      <alignment horizontal="right" vertical="center"/>
    </xf>
    <xf numFmtId="4" fontId="47" fillId="85" borderId="80" applyNumberFormat="0" applyProtection="0">
      <alignment horizontal="right" vertical="center"/>
    </xf>
    <xf numFmtId="0" fontId="143" fillId="99" borderId="81" applyNumberFormat="0" applyAlignment="0" applyProtection="0"/>
    <xf numFmtId="0" fontId="12" fillId="94" borderId="90" applyNumberFormat="0" applyProtection="0">
      <alignment horizontal="left" vertical="center" indent="1"/>
    </xf>
    <xf numFmtId="0" fontId="124" fillId="76" borderId="85" applyNumberFormat="0" applyAlignment="0" applyProtection="0"/>
    <xf numFmtId="4" fontId="110" fillId="96" borderId="80" applyNumberFormat="0" applyProtection="0">
      <alignment vertical="center"/>
    </xf>
    <xf numFmtId="0" fontId="136" fillId="123" borderId="85" applyNumberFormat="0" applyAlignment="0" applyProtection="0"/>
    <xf numFmtId="4" fontId="129" fillId="111" borderId="85" applyNumberFormat="0" applyProtection="0">
      <alignment horizontal="left" vertical="center" indent="1"/>
    </xf>
    <xf numFmtId="4" fontId="44" fillId="80" borderId="90" applyNumberFormat="0" applyProtection="0">
      <alignment horizontal="left" vertical="center" indent="1"/>
    </xf>
    <xf numFmtId="4" fontId="45" fillId="144" borderId="90" applyNumberFormat="0" applyProtection="0">
      <alignment horizontal="right" vertical="center"/>
    </xf>
    <xf numFmtId="4" fontId="112" fillId="92" borderId="139" applyNumberFormat="0" applyProtection="0">
      <alignment horizontal="right" vertical="center"/>
    </xf>
    <xf numFmtId="0" fontId="12" fillId="94" borderId="80" applyNumberFormat="0" applyProtection="0">
      <alignment horizontal="left" vertical="center" indent="1"/>
    </xf>
    <xf numFmtId="4" fontId="154" fillId="148" borderId="90" applyNumberFormat="0" applyProtection="0">
      <alignment horizontal="right" vertical="center"/>
    </xf>
    <xf numFmtId="0" fontId="117" fillId="106" borderId="81" applyNumberFormat="0" applyAlignment="0" applyProtection="0"/>
    <xf numFmtId="4" fontId="129" fillId="91" borderId="86" applyNumberFormat="0" applyProtection="0">
      <alignment horizontal="left" vertical="center" indent="1"/>
    </xf>
    <xf numFmtId="0" fontId="12" fillId="93" borderId="80" applyNumberFormat="0" applyProtection="0">
      <alignment horizontal="left" vertical="center" indent="1"/>
    </xf>
    <xf numFmtId="0" fontId="12" fillId="92" borderId="80" applyNumberFormat="0" applyProtection="0">
      <alignment horizontal="left" vertical="center" indent="1"/>
    </xf>
    <xf numFmtId="4" fontId="112" fillId="92" borderId="126" applyNumberFormat="0" applyProtection="0">
      <alignment horizontal="right" vertical="center"/>
    </xf>
    <xf numFmtId="4" fontId="47" fillId="83" borderId="80" applyNumberFormat="0" applyProtection="0">
      <alignment horizontal="right" vertical="center"/>
    </xf>
    <xf numFmtId="4" fontId="45" fillId="142" borderId="90" applyNumberFormat="0" applyProtection="0">
      <alignment horizontal="right" vertical="center"/>
    </xf>
    <xf numFmtId="4" fontId="47" fillId="81" borderId="80" applyNumberFormat="0" applyProtection="0">
      <alignment horizontal="right" vertical="center"/>
    </xf>
    <xf numFmtId="0" fontId="131" fillId="81" borderId="80" applyNumberFormat="0" applyProtection="0">
      <alignment horizontal="left" vertical="top" indent="1"/>
    </xf>
    <xf numFmtId="0" fontId="12" fillId="96" borderId="82" applyNumberFormat="0" applyFont="0" applyAlignment="0" applyProtection="0"/>
    <xf numFmtId="188" fontId="124" fillId="76" borderId="85" applyNumberFormat="0" applyAlignment="0" applyProtection="0"/>
    <xf numFmtId="0" fontId="129" fillId="94" borderId="108" applyNumberFormat="0" applyProtection="0">
      <alignment horizontal="left" vertical="center" indent="1"/>
    </xf>
    <xf numFmtId="4" fontId="45" fillId="28" borderId="103" applyNumberFormat="0" applyProtection="0">
      <alignment horizontal="right" vertical="center"/>
    </xf>
    <xf numFmtId="0" fontId="129" fillId="92" borderId="90" applyNumberFormat="0" applyProtection="0">
      <alignment horizontal="left" vertical="top" indent="1"/>
    </xf>
    <xf numFmtId="4" fontId="47" fillId="96" borderId="80" applyNumberFormat="0" applyProtection="0">
      <alignment vertical="center"/>
    </xf>
    <xf numFmtId="0" fontId="12" fillId="92" borderId="80" applyNumberFormat="0" applyProtection="0">
      <alignment horizontal="left" vertical="top" indent="1"/>
    </xf>
    <xf numFmtId="4" fontId="47" fillId="86" borderId="103" applyNumberFormat="0" applyProtection="0">
      <alignment horizontal="right" vertical="center"/>
    </xf>
    <xf numFmtId="4" fontId="45" fillId="28" borderId="90" applyNumberFormat="0" applyProtection="0">
      <alignment horizontal="right" vertical="center"/>
    </xf>
    <xf numFmtId="4" fontId="45" fillId="110" borderId="103" applyNumberFormat="0" applyProtection="0">
      <alignment horizontal="right" vertical="center"/>
    </xf>
    <xf numFmtId="0" fontId="12" fillId="81" borderId="126" applyNumberFormat="0" applyProtection="0">
      <alignment horizontal="left" vertical="top" indent="1"/>
    </xf>
    <xf numFmtId="188" fontId="12" fillId="93" borderId="80" applyNumberFormat="0" applyProtection="0">
      <alignment horizontal="left" vertical="top" indent="1"/>
    </xf>
    <xf numFmtId="0" fontId="117" fillId="106" borderId="81" applyNumberFormat="0" applyAlignment="0" applyProtection="0"/>
    <xf numFmtId="0" fontId="12" fillId="81" borderId="113" applyNumberFormat="0" applyProtection="0">
      <alignment horizontal="left" vertical="center" indent="1"/>
    </xf>
    <xf numFmtId="4" fontId="47" fillId="88" borderId="103" applyNumberFormat="0" applyProtection="0">
      <alignment horizontal="right" vertical="center"/>
    </xf>
    <xf numFmtId="4" fontId="46" fillId="108" borderId="80" applyNumberFormat="0" applyProtection="0">
      <alignment horizontal="left" vertical="center" indent="1"/>
    </xf>
    <xf numFmtId="4" fontId="12" fillId="93" borderId="96" applyNumberFormat="0" applyProtection="0">
      <alignment horizontal="left" vertical="center" indent="1"/>
    </xf>
    <xf numFmtId="4" fontId="47" fillId="87" borderId="80" applyNumberFormat="0" applyProtection="0">
      <alignment horizontal="right" vertical="center"/>
    </xf>
    <xf numFmtId="0" fontId="108" fillId="0" borderId="84" applyNumberFormat="0" applyFill="0" applyAlignment="0" applyProtection="0"/>
    <xf numFmtId="4" fontId="47" fillId="86" borderId="80" applyNumberFormat="0" applyProtection="0">
      <alignment horizontal="right" vertical="center"/>
    </xf>
    <xf numFmtId="4" fontId="47" fillId="87" borderId="90" applyNumberFormat="0" applyProtection="0">
      <alignment horizontal="right" vertical="center"/>
    </xf>
    <xf numFmtId="4" fontId="129" fillId="111" borderId="95" applyNumberFormat="0" applyProtection="0">
      <alignment horizontal="left" vertical="center" indent="1"/>
    </xf>
    <xf numFmtId="4" fontId="110" fillId="92" borderId="90" applyNumberFormat="0" applyProtection="0">
      <alignment horizontal="right" vertical="center"/>
    </xf>
    <xf numFmtId="4" fontId="154" fillId="148" borderId="80" applyNumberFormat="0" applyProtection="0">
      <alignment horizontal="right" vertical="center"/>
    </xf>
    <xf numFmtId="4" fontId="45" fillId="148" borderId="90" applyNumberFormat="0" applyProtection="0">
      <alignment horizontal="right" vertical="center"/>
    </xf>
    <xf numFmtId="0" fontId="12" fillId="96" borderId="82" applyNumberFormat="0" applyFont="0" applyAlignment="0" applyProtection="0"/>
    <xf numFmtId="0" fontId="129" fillId="94" borderId="108" applyNumberFormat="0" applyProtection="0">
      <alignment horizontal="left" vertical="center" indent="1"/>
    </xf>
    <xf numFmtId="4" fontId="47" fillId="96" borderId="80" applyNumberFormat="0" applyProtection="0">
      <alignment vertical="center"/>
    </xf>
    <xf numFmtId="0" fontId="12" fillId="93" borderId="80" applyNumberFormat="0" applyProtection="0">
      <alignment horizontal="left" vertical="top" indent="1"/>
    </xf>
    <xf numFmtId="4" fontId="129" fillId="84" borderId="96" applyNumberFormat="0" applyProtection="0">
      <alignment horizontal="right" vertical="center"/>
    </xf>
    <xf numFmtId="4" fontId="129" fillId="91" borderId="86" applyNumberFormat="0" applyProtection="0">
      <alignment horizontal="left" vertical="center" indent="1"/>
    </xf>
    <xf numFmtId="4" fontId="45" fillId="108" borderId="80" applyNumberFormat="0" applyProtection="0">
      <alignment horizontal="right" vertical="center"/>
    </xf>
    <xf numFmtId="4" fontId="47" fillId="87" borderId="80" applyNumberFormat="0" applyProtection="0">
      <alignment horizontal="right" vertical="center"/>
    </xf>
    <xf numFmtId="0" fontId="44" fillId="80" borderId="90" applyNumberFormat="0" applyProtection="0">
      <alignment horizontal="left" vertical="top" indent="1"/>
    </xf>
    <xf numFmtId="4" fontId="45" fillId="145" borderId="90" applyNumberFormat="0" applyProtection="0">
      <alignment horizontal="right" vertical="center"/>
    </xf>
    <xf numFmtId="4" fontId="129" fillId="86" borderId="85" applyNumberFormat="0" applyProtection="0">
      <alignment horizontal="right" vertical="center"/>
    </xf>
    <xf numFmtId="4" fontId="46" fillId="108" borderId="90" applyNumberFormat="0" applyProtection="0">
      <alignment horizontal="left" vertical="center" indent="1"/>
    </xf>
    <xf numFmtId="4" fontId="129" fillId="111" borderId="108" applyNumberFormat="0" applyProtection="0">
      <alignment horizontal="left" vertical="center" indent="1"/>
    </xf>
    <xf numFmtId="4" fontId="129" fillId="85" borderId="85" applyNumberFormat="0" applyProtection="0">
      <alignment horizontal="right" vertical="center"/>
    </xf>
    <xf numFmtId="4" fontId="46" fillId="32" borderId="80" applyNumberFormat="0" applyProtection="0">
      <alignment vertical="center"/>
    </xf>
    <xf numFmtId="4" fontId="129" fillId="92" borderId="86" applyNumberFormat="0" applyProtection="0">
      <alignment horizontal="left" vertical="center" indent="1"/>
    </xf>
    <xf numFmtId="188" fontId="129" fillId="92" borderId="80" applyNumberFormat="0" applyProtection="0">
      <alignment horizontal="left" vertical="top" indent="1"/>
    </xf>
    <xf numFmtId="0" fontId="12" fillId="92" borderId="90" applyNumberFormat="0" applyProtection="0">
      <alignment horizontal="left" vertical="center" indent="1"/>
    </xf>
    <xf numFmtId="0" fontId="12" fillId="94" borderId="90" applyNumberFormat="0" applyProtection="0">
      <alignment horizontal="left" vertical="top" indent="1"/>
    </xf>
    <xf numFmtId="4" fontId="129" fillId="126" borderId="85" applyNumberFormat="0" applyProtection="0">
      <alignment horizontal="right" vertical="center"/>
    </xf>
    <xf numFmtId="0" fontId="108" fillId="0" borderId="84" applyNumberFormat="0" applyFill="0" applyAlignment="0" applyProtection="0"/>
    <xf numFmtId="0" fontId="12" fillId="92" borderId="80" applyNumberFormat="0" applyProtection="0">
      <alignment horizontal="left" vertical="center" indent="1"/>
    </xf>
    <xf numFmtId="0" fontId="12" fillId="92" borderId="80" applyNumberFormat="0" applyProtection="0">
      <alignment horizontal="left" vertical="top" indent="1"/>
    </xf>
    <xf numFmtId="0" fontId="47" fillId="81" borderId="80" applyNumberFormat="0" applyProtection="0">
      <alignment horizontal="left" vertical="top" indent="1"/>
    </xf>
    <xf numFmtId="4" fontId="45" fillId="148" borderId="80" applyNumberFormat="0" applyProtection="0">
      <alignment vertical="center"/>
    </xf>
    <xf numFmtId="4" fontId="138" fillId="24" borderId="85" applyNumberFormat="0" applyProtection="0">
      <alignment horizontal="right" vertical="center"/>
    </xf>
    <xf numFmtId="0" fontId="117" fillId="106" borderId="81" applyNumberFormat="0" applyAlignment="0" applyProtection="0"/>
    <xf numFmtId="4" fontId="111" fillId="109" borderId="98" applyNumberFormat="0" applyProtection="0">
      <alignment horizontal="left" vertical="center" indent="1"/>
    </xf>
    <xf numFmtId="4" fontId="129" fillId="111" borderId="85" applyNumberFormat="0" applyProtection="0">
      <alignment horizontal="left" vertical="center" indent="1"/>
    </xf>
    <xf numFmtId="4" fontId="45" fillId="148" borderId="90" applyNumberFormat="0" applyProtection="0">
      <alignment vertical="center"/>
    </xf>
    <xf numFmtId="4" fontId="129" fillId="81" borderId="85" applyNumberFormat="0" applyProtection="0">
      <alignment horizontal="right" vertical="center"/>
    </xf>
    <xf numFmtId="0" fontId="149" fillId="99" borderId="91" applyNumberFormat="0" applyAlignment="0" applyProtection="0"/>
    <xf numFmtId="0" fontId="12" fillId="93" borderId="90" applyNumberFormat="0" applyProtection="0">
      <alignment horizontal="left" vertical="center" indent="1"/>
    </xf>
    <xf numFmtId="4" fontId="134" fillId="95" borderId="85" applyNumberFormat="0" applyProtection="0">
      <alignment horizontal="right" vertical="center"/>
    </xf>
    <xf numFmtId="0" fontId="12" fillId="95" borderId="100" applyNumberFormat="0">
      <protection locked="0"/>
    </xf>
    <xf numFmtId="4" fontId="153" fillId="148" borderId="80" applyNumberFormat="0" applyProtection="0">
      <alignment vertical="center"/>
    </xf>
    <xf numFmtId="4" fontId="47" fillId="83" borderId="80" applyNumberFormat="0" applyProtection="0">
      <alignment horizontal="right" vertical="center"/>
    </xf>
    <xf numFmtId="4" fontId="153" fillId="148" borderId="80" applyNumberFormat="0" applyProtection="0">
      <alignment horizontal="right" vertical="center"/>
    </xf>
    <xf numFmtId="4" fontId="47" fillId="85" borderId="80" applyNumberFormat="0" applyProtection="0">
      <alignment horizontal="right" vertical="center"/>
    </xf>
    <xf numFmtId="4" fontId="46" fillId="32" borderId="80" applyNumberFormat="0" applyProtection="0">
      <alignment vertical="center"/>
    </xf>
    <xf numFmtId="0" fontId="47" fillId="81" borderId="80" applyNumberFormat="0" applyProtection="0">
      <alignment horizontal="left" vertical="top" indent="1"/>
    </xf>
    <xf numFmtId="4" fontId="152" fillId="32" borderId="113" applyNumberFormat="0" applyProtection="0">
      <alignment vertical="center"/>
    </xf>
    <xf numFmtId="0" fontId="12" fillId="75" borderId="92" applyNumberFormat="0" applyFont="0" applyAlignment="0" applyProtection="0"/>
    <xf numFmtId="0" fontId="129" fillId="75" borderId="85" applyNumberFormat="0" applyFont="0" applyAlignment="0" applyProtection="0"/>
    <xf numFmtId="4" fontId="47" fillId="85" borderId="113" applyNumberFormat="0" applyProtection="0">
      <alignment horizontal="right" vertical="center"/>
    </xf>
    <xf numFmtId="4" fontId="45" fillId="145" borderId="80" applyNumberFormat="0" applyProtection="0">
      <alignment horizontal="right" vertical="center"/>
    </xf>
    <xf numFmtId="4" fontId="47" fillId="86" borderId="80" applyNumberFormat="0" applyProtection="0">
      <alignment horizontal="right" vertical="center"/>
    </xf>
    <xf numFmtId="4" fontId="47" fillId="96" borderId="103" applyNumberFormat="0" applyProtection="0">
      <alignment vertical="center"/>
    </xf>
    <xf numFmtId="4" fontId="129" fillId="126" borderId="85" applyNumberFormat="0" applyProtection="0">
      <alignment horizontal="right" vertical="center"/>
    </xf>
    <xf numFmtId="0" fontId="49" fillId="93" borderId="97" applyBorder="0"/>
    <xf numFmtId="4" fontId="47" fillId="82" borderId="103" applyNumberFormat="0" applyProtection="0">
      <alignment horizontal="right" vertical="center"/>
    </xf>
    <xf numFmtId="188" fontId="12" fillId="94" borderId="80" applyNumberFormat="0" applyProtection="0">
      <alignment horizontal="left" vertical="top" indent="1"/>
    </xf>
    <xf numFmtId="0" fontId="143" fillId="99" borderId="81" applyNumberFormat="0" applyAlignment="0" applyProtection="0"/>
    <xf numFmtId="0" fontId="129" fillId="75" borderId="108" applyNumberFormat="0" applyFont="0" applyAlignment="0" applyProtection="0"/>
    <xf numFmtId="4" fontId="47" fillId="82" borderId="90" applyNumberFormat="0" applyProtection="0">
      <alignment horizontal="right" vertical="center"/>
    </xf>
    <xf numFmtId="4" fontId="12" fillId="93" borderId="96" applyNumberFormat="0" applyProtection="0">
      <alignment horizontal="left" vertical="center" indent="1"/>
    </xf>
    <xf numFmtId="4" fontId="47" fillId="83" borderId="80" applyNumberFormat="0" applyProtection="0">
      <alignment horizontal="right" vertical="center"/>
    </xf>
    <xf numFmtId="4" fontId="112" fillId="92" borderId="80" applyNumberFormat="0" applyProtection="0">
      <alignment horizontal="right" vertical="center"/>
    </xf>
    <xf numFmtId="4" fontId="129" fillId="89" borderId="108" applyNumberFormat="0" applyProtection="0">
      <alignment horizontal="right" vertical="center"/>
    </xf>
    <xf numFmtId="4" fontId="44" fillId="80" borderId="90" applyNumberFormat="0" applyProtection="0">
      <alignment vertical="center"/>
    </xf>
    <xf numFmtId="4" fontId="45" fillId="148" borderId="90" applyNumberFormat="0" applyProtection="0">
      <alignment vertical="center"/>
    </xf>
    <xf numFmtId="4" fontId="44" fillId="80" borderId="80" applyNumberFormat="0" applyProtection="0">
      <alignment horizontal="left" vertical="center" indent="1"/>
    </xf>
    <xf numFmtId="188" fontId="129" fillId="93" borderId="80" applyNumberFormat="0" applyProtection="0">
      <alignment horizontal="left" vertical="top" indent="1"/>
    </xf>
    <xf numFmtId="4" fontId="47" fillId="90" borderId="80" applyNumberFormat="0" applyProtection="0">
      <alignment horizontal="right" vertical="center"/>
    </xf>
    <xf numFmtId="4" fontId="138" fillId="24" borderId="85" applyNumberFormat="0" applyProtection="0">
      <alignment horizontal="right" vertical="center"/>
    </xf>
    <xf numFmtId="4" fontId="129" fillId="111" borderId="118" applyNumberFormat="0" applyProtection="0">
      <alignment horizontal="left" vertical="center" indent="1"/>
    </xf>
    <xf numFmtId="0" fontId="12" fillId="93" borderId="90" applyNumberFormat="0" applyProtection="0">
      <alignment horizontal="left" vertical="top" indent="1"/>
    </xf>
    <xf numFmtId="4" fontId="47" fillId="85" borderId="80" applyNumberFormat="0" applyProtection="0">
      <alignment horizontal="right" vertical="center"/>
    </xf>
    <xf numFmtId="4" fontId="47" fillId="90" borderId="80" applyNumberFormat="0" applyProtection="0">
      <alignment horizontal="right" vertical="center"/>
    </xf>
    <xf numFmtId="0" fontId="12" fillId="94" borderId="80" applyNumberFormat="0" applyProtection="0">
      <alignment horizontal="left" vertical="top" indent="1"/>
    </xf>
    <xf numFmtId="4" fontId="154" fillId="148" borderId="80" applyNumberFormat="0" applyProtection="0">
      <alignment horizontal="right" vertical="center"/>
    </xf>
    <xf numFmtId="0" fontId="108" fillId="0" borderId="89" applyNumberFormat="0" applyFill="0" applyAlignment="0" applyProtection="0"/>
    <xf numFmtId="4" fontId="47" fillId="83" borderId="103" applyNumberFormat="0" applyProtection="0">
      <alignment horizontal="right" vertical="center"/>
    </xf>
    <xf numFmtId="0" fontId="12" fillId="75" borderId="105" applyNumberFormat="0" applyFont="0" applyAlignment="0" applyProtection="0"/>
    <xf numFmtId="0" fontId="12" fillId="94" borderId="80" applyNumberFormat="0" applyProtection="0">
      <alignment horizontal="left" vertical="top" indent="1"/>
    </xf>
    <xf numFmtId="4" fontId="138" fillId="32" borderId="85" applyNumberFormat="0" applyProtection="0">
      <alignment vertical="center"/>
    </xf>
    <xf numFmtId="4" fontId="44" fillId="80" borderId="103" applyNumberFormat="0" applyProtection="0">
      <alignment horizontal="left" vertical="center" indent="1"/>
    </xf>
    <xf numFmtId="0" fontId="127" fillId="99" borderId="106" applyNumberFormat="0" applyAlignment="0" applyProtection="0"/>
    <xf numFmtId="4" fontId="44" fillId="80" borderId="90" applyNumberFormat="0" applyProtection="0">
      <alignment vertical="center"/>
    </xf>
    <xf numFmtId="4" fontId="47" fillId="85" borderId="90" applyNumberFormat="0" applyProtection="0">
      <alignment horizontal="right" vertical="center"/>
    </xf>
    <xf numFmtId="4" fontId="129" fillId="111" borderId="85" applyNumberFormat="0" applyProtection="0">
      <alignment horizontal="left" vertical="center" indent="1"/>
    </xf>
    <xf numFmtId="4" fontId="47" fillId="82" borderId="90" applyNumberFormat="0" applyProtection="0">
      <alignment horizontal="right" vertical="center"/>
    </xf>
    <xf numFmtId="4" fontId="47" fillId="90" borderId="80" applyNumberFormat="0" applyProtection="0">
      <alignment horizontal="right" vertical="center"/>
    </xf>
    <xf numFmtId="4" fontId="110" fillId="92" borderId="90" applyNumberFormat="0" applyProtection="0">
      <alignment horizontal="right" vertical="center"/>
    </xf>
    <xf numFmtId="0" fontId="44" fillId="80" borderId="90" applyNumberFormat="0" applyProtection="0">
      <alignment horizontal="left" vertical="top" indent="1"/>
    </xf>
    <xf numFmtId="4" fontId="129" fillId="89" borderId="85" applyNumberFormat="0" applyProtection="0">
      <alignment horizontal="right" vertical="center"/>
    </xf>
    <xf numFmtId="4" fontId="110" fillId="96" borderId="90" applyNumberFormat="0" applyProtection="0">
      <alignment vertical="center"/>
    </xf>
    <xf numFmtId="0" fontId="129" fillId="94" borderId="80" applyNumberFormat="0" applyProtection="0">
      <alignment horizontal="left" vertical="top" indent="1"/>
    </xf>
    <xf numFmtId="4" fontId="129" fillId="111" borderId="85" applyNumberFormat="0" applyProtection="0">
      <alignment horizontal="left" vertical="center" indent="1"/>
    </xf>
    <xf numFmtId="0" fontId="44" fillId="80" borderId="80" applyNumberFormat="0" applyProtection="0">
      <alignment horizontal="left" vertical="top" indent="1"/>
    </xf>
    <xf numFmtId="4" fontId="138" fillId="32" borderId="85" applyNumberFormat="0" applyProtection="0">
      <alignment vertical="center"/>
    </xf>
    <xf numFmtId="4" fontId="131" fillId="96" borderId="90" applyNumberFormat="0" applyProtection="0">
      <alignment vertical="center"/>
    </xf>
    <xf numFmtId="4" fontId="45" fillId="143" borderId="80" applyNumberFormat="0" applyProtection="0">
      <alignment horizontal="right" vertical="center"/>
    </xf>
    <xf numFmtId="4" fontId="47" fillId="81" borderId="80" applyNumberFormat="0" applyProtection="0">
      <alignment horizontal="left" vertical="center" indent="1"/>
    </xf>
    <xf numFmtId="0" fontId="12" fillId="75" borderId="82" applyNumberFormat="0" applyFont="0" applyAlignment="0" applyProtection="0"/>
    <xf numFmtId="4" fontId="45" fillId="146" borderId="90" applyNumberFormat="0" applyProtection="0">
      <alignment horizontal="right" vertical="center"/>
    </xf>
    <xf numFmtId="4" fontId="129" fillId="88" borderId="85" applyNumberFormat="0" applyProtection="0">
      <alignment horizontal="right" vertical="center"/>
    </xf>
    <xf numFmtId="188" fontId="129" fillId="93" borderId="80" applyNumberFormat="0" applyProtection="0">
      <alignment horizontal="left" vertical="top" indent="1"/>
    </xf>
    <xf numFmtId="0" fontId="117" fillId="106" borderId="104" applyNumberFormat="0" applyAlignment="0" applyProtection="0"/>
    <xf numFmtId="0" fontId="12" fillId="94" borderId="103" applyNumberFormat="0" applyProtection="0">
      <alignment horizontal="left" vertical="top" indent="1"/>
    </xf>
    <xf numFmtId="4" fontId="112" fillId="92" borderId="80" applyNumberFormat="0" applyProtection="0">
      <alignment horizontal="right" vertical="center"/>
    </xf>
    <xf numFmtId="4" fontId="46" fillId="32" borderId="80" applyNumberFormat="0" applyProtection="0">
      <alignment vertical="center"/>
    </xf>
    <xf numFmtId="4" fontId="47" fillId="90" borderId="103" applyNumberFormat="0" applyProtection="0">
      <alignment horizontal="right" vertical="center"/>
    </xf>
    <xf numFmtId="4" fontId="47" fillId="96" borderId="80" applyNumberFormat="0" applyProtection="0">
      <alignment vertical="center"/>
    </xf>
    <xf numFmtId="0" fontId="12" fillId="92" borderId="80" applyNumberFormat="0" applyProtection="0">
      <alignment horizontal="left" vertical="center" indent="1"/>
    </xf>
    <xf numFmtId="4" fontId="129" fillId="92" borderId="86" applyNumberFormat="0" applyProtection="0">
      <alignment horizontal="left" vertical="center" indent="1"/>
    </xf>
    <xf numFmtId="4" fontId="138" fillId="32" borderId="95" applyNumberFormat="0" applyProtection="0">
      <alignment vertical="center"/>
    </xf>
    <xf numFmtId="0" fontId="12" fillId="75" borderId="82" applyNumberFormat="0" applyFont="0" applyAlignment="0" applyProtection="0"/>
    <xf numFmtId="4" fontId="47" fillId="90" borderId="80" applyNumberFormat="0" applyProtection="0">
      <alignment horizontal="right" vertical="center"/>
    </xf>
    <xf numFmtId="4" fontId="47" fillId="81" borderId="80" applyNumberFormat="0" applyProtection="0">
      <alignment horizontal="left" vertical="center" indent="1"/>
    </xf>
    <xf numFmtId="4" fontId="109" fillId="80" borderId="90" applyNumberFormat="0" applyProtection="0">
      <alignment vertical="center"/>
    </xf>
    <xf numFmtId="4" fontId="129" fillId="86" borderId="85" applyNumberFormat="0" applyProtection="0">
      <alignment horizontal="right" vertical="center"/>
    </xf>
    <xf numFmtId="0" fontId="12" fillId="81" borderId="90" applyNumberFormat="0" applyProtection="0">
      <alignment horizontal="left" vertical="top" indent="1"/>
    </xf>
    <xf numFmtId="4" fontId="129" fillId="88" borderId="95" applyNumberFormat="0" applyProtection="0">
      <alignment horizontal="right" vertical="center"/>
    </xf>
    <xf numFmtId="0" fontId="12" fillId="93" borderId="80" applyNumberFormat="0" applyProtection="0">
      <alignment horizontal="left" vertical="top" indent="1"/>
    </xf>
    <xf numFmtId="0" fontId="136" fillId="123" borderId="85" applyNumberFormat="0" applyAlignment="0" applyProtection="0"/>
    <xf numFmtId="0" fontId="12" fillId="81" borderId="90" applyNumberFormat="0" applyProtection="0">
      <alignment horizontal="left" vertical="top" indent="1"/>
    </xf>
    <xf numFmtId="4" fontId="46" fillId="32" borderId="126" applyNumberFormat="0" applyProtection="0">
      <alignment vertical="center"/>
    </xf>
    <xf numFmtId="4" fontId="47" fillId="85" borderId="90" applyNumberFormat="0" applyProtection="0">
      <alignment horizontal="right" vertical="center"/>
    </xf>
    <xf numFmtId="4" fontId="47" fillId="81" borderId="80" applyNumberFormat="0" applyProtection="0">
      <alignment horizontal="right" vertical="center"/>
    </xf>
    <xf numFmtId="0" fontId="132" fillId="80" borderId="103" applyNumberFormat="0" applyProtection="0">
      <alignment horizontal="left" vertical="top" indent="1"/>
    </xf>
    <xf numFmtId="4" fontId="44" fillId="80" borderId="80" applyNumberFormat="0" applyProtection="0">
      <alignment horizontal="left" vertical="center" indent="1"/>
    </xf>
    <xf numFmtId="4" fontId="112" fillId="92" borderId="80" applyNumberFormat="0" applyProtection="0">
      <alignment horizontal="right" vertical="center"/>
    </xf>
    <xf numFmtId="0" fontId="129" fillId="94" borderId="85" applyNumberFormat="0" applyProtection="0">
      <alignment horizontal="left" vertical="center" indent="1"/>
    </xf>
    <xf numFmtId="4" fontId="47" fillId="85" borderId="80" applyNumberFormat="0" applyProtection="0">
      <alignment horizontal="right" vertical="center"/>
    </xf>
    <xf numFmtId="4" fontId="47" fillId="81" borderId="80" applyNumberFormat="0" applyProtection="0">
      <alignment horizontal="left" vertical="center" indent="1"/>
    </xf>
    <xf numFmtId="0" fontId="12" fillId="81" borderId="80" applyNumberFormat="0" applyProtection="0">
      <alignment horizontal="left" vertical="center" indent="1"/>
    </xf>
    <xf numFmtId="0" fontId="12" fillId="81" borderId="80" applyNumberFormat="0" applyProtection="0">
      <alignment horizontal="left" vertical="top" indent="1"/>
    </xf>
    <xf numFmtId="0" fontId="12" fillId="81" borderId="90" applyNumberFormat="0" applyProtection="0">
      <alignment horizontal="left" vertical="top" indent="1"/>
    </xf>
    <xf numFmtId="0" fontId="12" fillId="96" borderId="82" applyNumberFormat="0" applyFont="0" applyAlignment="0" applyProtection="0"/>
    <xf numFmtId="4" fontId="47" fillId="82" borderId="90" applyNumberFormat="0" applyProtection="0">
      <alignment horizontal="right" vertical="center"/>
    </xf>
    <xf numFmtId="4" fontId="152" fillId="32" borderId="80" applyNumberFormat="0" applyProtection="0">
      <alignment vertical="center"/>
    </xf>
    <xf numFmtId="0" fontId="44" fillId="80" borderId="90" applyNumberFormat="0" applyProtection="0">
      <alignment horizontal="left" vertical="top" indent="1"/>
    </xf>
    <xf numFmtId="4" fontId="129" fillId="92" borderId="109" applyNumberFormat="0" applyProtection="0">
      <alignment horizontal="left" vertical="center" indent="1"/>
    </xf>
    <xf numFmtId="0" fontId="12" fillId="92" borderId="80" applyNumberFormat="0" applyProtection="0">
      <alignment horizontal="left" vertical="top" indent="1"/>
    </xf>
    <xf numFmtId="4" fontId="47" fillId="81" borderId="80" applyNumberFormat="0" applyProtection="0">
      <alignment horizontal="left" vertical="center" indent="1"/>
    </xf>
    <xf numFmtId="0" fontId="12" fillId="81" borderId="90" applyNumberFormat="0" applyProtection="0">
      <alignment horizontal="left" vertical="top" indent="1"/>
    </xf>
    <xf numFmtId="0" fontId="129" fillId="92" borderId="90" applyNumberFormat="0" applyProtection="0">
      <alignment horizontal="left" vertical="top" indent="1"/>
    </xf>
    <xf numFmtId="4" fontId="47" fillId="85" borderId="90" applyNumberFormat="0" applyProtection="0">
      <alignment horizontal="right" vertical="center"/>
    </xf>
    <xf numFmtId="4" fontId="46" fillId="108" borderId="80" applyNumberFormat="0" applyProtection="0">
      <alignment horizontal="left" vertical="center" indent="1"/>
    </xf>
    <xf numFmtId="0" fontId="49" fillId="93" borderId="97" applyBorder="0"/>
    <xf numFmtId="4" fontId="47" fillId="96" borderId="80" applyNumberFormat="0" applyProtection="0">
      <alignment horizontal="left" vertical="center" indent="1"/>
    </xf>
    <xf numFmtId="4" fontId="47" fillId="96" borderId="80" applyNumberFormat="0" applyProtection="0">
      <alignment horizontal="left" vertical="center" indent="1"/>
    </xf>
    <xf numFmtId="188" fontId="129" fillId="94" borderId="80" applyNumberFormat="0" applyProtection="0">
      <alignment horizontal="left" vertical="top" indent="1"/>
    </xf>
    <xf numFmtId="0" fontId="12" fillId="93" borderId="113" applyNumberFormat="0" applyProtection="0">
      <alignment horizontal="left" vertical="center" indent="1"/>
    </xf>
    <xf numFmtId="0" fontId="12" fillId="94" borderId="80" applyNumberFormat="0" applyProtection="0">
      <alignment horizontal="left" vertical="top" indent="1"/>
    </xf>
    <xf numFmtId="0" fontId="108" fillId="0" borderId="107" applyNumberFormat="0" applyFill="0" applyAlignment="0" applyProtection="0"/>
    <xf numFmtId="4" fontId="138" fillId="32" borderId="131" applyNumberFormat="0" applyProtection="0">
      <alignment vertical="center"/>
    </xf>
    <xf numFmtId="4" fontId="47" fillId="87" borderId="90" applyNumberFormat="0" applyProtection="0">
      <alignment horizontal="right" vertical="center"/>
    </xf>
    <xf numFmtId="4" fontId="152" fillId="32" borderId="80" applyNumberFormat="0" applyProtection="0">
      <alignment vertical="center"/>
    </xf>
    <xf numFmtId="4" fontId="45" fillId="28" borderId="103" applyNumberFormat="0" applyProtection="0">
      <alignment horizontal="right" vertical="center"/>
    </xf>
    <xf numFmtId="0" fontId="49" fillId="93" borderId="87" applyBorder="0"/>
    <xf numFmtId="0" fontId="129" fillId="127" borderId="85" applyNumberFormat="0" applyProtection="0">
      <alignment horizontal="left" vertical="center" indent="1"/>
    </xf>
    <xf numFmtId="4" fontId="47" fillId="89" borderId="80" applyNumberFormat="0" applyProtection="0">
      <alignment horizontal="right" vertical="center"/>
    </xf>
    <xf numFmtId="0" fontId="12" fillId="92" borderId="90" applyNumberFormat="0" applyProtection="0">
      <alignment horizontal="left" vertical="center" indent="1"/>
    </xf>
    <xf numFmtId="0" fontId="124" fillId="76" borderId="81" applyNumberFormat="0" applyAlignment="0" applyProtection="0"/>
    <xf numFmtId="4" fontId="153" fillId="148" borderId="90" applyNumberFormat="0" applyProtection="0">
      <alignment vertical="center"/>
    </xf>
    <xf numFmtId="4" fontId="44" fillId="80" borderId="103" applyNumberFormat="0" applyProtection="0">
      <alignment vertical="center"/>
    </xf>
    <xf numFmtId="4" fontId="129" fillId="111" borderId="85" applyNumberFormat="0" applyProtection="0">
      <alignment horizontal="left" vertical="center" indent="1"/>
    </xf>
    <xf numFmtId="4" fontId="129" fillId="126" borderId="95" applyNumberFormat="0" applyProtection="0">
      <alignment horizontal="right" vertical="center"/>
    </xf>
    <xf numFmtId="0" fontId="12" fillId="93" borderId="90" applyNumberFormat="0" applyProtection="0">
      <alignment horizontal="left" vertical="center" indent="1"/>
    </xf>
    <xf numFmtId="4" fontId="47" fillId="87" borderId="103" applyNumberFormat="0" applyProtection="0">
      <alignment horizontal="right" vertical="center"/>
    </xf>
    <xf numFmtId="4" fontId="44" fillId="80" borderId="80" applyNumberFormat="0" applyProtection="0">
      <alignment vertical="center"/>
    </xf>
    <xf numFmtId="4" fontId="45" fillId="110" borderId="80" applyNumberFormat="0" applyProtection="0">
      <alignment horizontal="right" vertical="center"/>
    </xf>
    <xf numFmtId="0" fontId="12" fillId="94" borderId="90" applyNumberFormat="0" applyProtection="0">
      <alignment horizontal="left" vertical="center" indent="1"/>
    </xf>
    <xf numFmtId="4" fontId="47" fillId="89" borderId="80" applyNumberFormat="0" applyProtection="0">
      <alignment horizontal="right" vertical="center"/>
    </xf>
    <xf numFmtId="188" fontId="129" fillId="93" borderId="80" applyNumberFormat="0" applyProtection="0">
      <alignment horizontal="left" vertical="top" indent="1"/>
    </xf>
    <xf numFmtId="4" fontId="153" fillId="148" borderId="80" applyNumberFormat="0" applyProtection="0">
      <alignment vertical="center"/>
    </xf>
    <xf numFmtId="0" fontId="136" fillId="123" borderId="85" applyNumberFormat="0" applyAlignment="0" applyProtection="0"/>
    <xf numFmtId="0" fontId="12" fillId="93" borderId="80" applyNumberFormat="0" applyProtection="0">
      <alignment horizontal="left" vertical="center" indent="1"/>
    </xf>
    <xf numFmtId="0" fontId="124" fillId="76" borderId="81" applyNumberFormat="0" applyAlignment="0" applyProtection="0"/>
    <xf numFmtId="4" fontId="129" fillId="90" borderId="85" applyNumberFormat="0" applyProtection="0">
      <alignment horizontal="right" vertical="center"/>
    </xf>
    <xf numFmtId="0" fontId="149" fillId="99" borderId="91" applyNumberFormat="0" applyAlignment="0" applyProtection="0"/>
    <xf numFmtId="0" fontId="136" fillId="123" borderId="108" applyNumberFormat="0" applyAlignment="0" applyProtection="0"/>
    <xf numFmtId="4" fontId="129" fillId="80" borderId="85" applyNumberFormat="0" applyProtection="0">
      <alignment vertical="center"/>
    </xf>
    <xf numFmtId="4" fontId="47" fillId="81" borderId="103" applyNumberFormat="0" applyProtection="0">
      <alignment horizontal="left" vertical="center" indent="1"/>
    </xf>
    <xf numFmtId="4" fontId="47" fillId="81" borderId="80" applyNumberFormat="0" applyProtection="0">
      <alignment horizontal="left" vertical="center" indent="1"/>
    </xf>
    <xf numFmtId="4" fontId="47" fillId="88" borderId="80" applyNumberFormat="0" applyProtection="0">
      <alignment horizontal="right" vertical="center"/>
    </xf>
    <xf numFmtId="4" fontId="129" fillId="84" borderId="96" applyNumberFormat="0" applyProtection="0">
      <alignment horizontal="right" vertical="center"/>
    </xf>
    <xf numFmtId="0" fontId="12" fillId="92" borderId="103" applyNumberFormat="0" applyProtection="0">
      <alignment horizontal="left" vertical="top" indent="1"/>
    </xf>
    <xf numFmtId="4" fontId="47" fillId="81" borderId="80" applyNumberFormat="0" applyProtection="0">
      <alignment horizontal="left" vertical="center" indent="1"/>
    </xf>
    <xf numFmtId="0" fontId="124" fillId="76" borderId="91" applyNumberFormat="0" applyAlignment="0" applyProtection="0"/>
    <xf numFmtId="4" fontId="112" fillId="92" borderId="80" applyNumberFormat="0" applyProtection="0">
      <alignment horizontal="right" vertical="center"/>
    </xf>
    <xf numFmtId="4" fontId="47" fillId="83" borderId="80" applyNumberFormat="0" applyProtection="0">
      <alignment horizontal="right" vertical="center"/>
    </xf>
    <xf numFmtId="4" fontId="46" fillId="32" borderId="103" applyNumberFormat="0" applyProtection="0">
      <alignment vertical="center"/>
    </xf>
    <xf numFmtId="4" fontId="129" fillId="111" borderId="85" applyNumberFormat="0" applyProtection="0">
      <alignment horizontal="left" vertical="center" indent="1"/>
    </xf>
    <xf numFmtId="4" fontId="45" fillId="144" borderId="80" applyNumberFormat="0" applyProtection="0">
      <alignment horizontal="right" vertical="center"/>
    </xf>
    <xf numFmtId="4" fontId="44" fillId="80" borderId="139" applyNumberFormat="0" applyProtection="0">
      <alignment vertical="center"/>
    </xf>
    <xf numFmtId="0" fontId="136" fillId="123" borderId="131" applyNumberFormat="0" applyAlignment="0" applyProtection="0"/>
    <xf numFmtId="4" fontId="129" fillId="111" borderId="95" applyNumberFormat="0" applyProtection="0">
      <alignment horizontal="left" vertical="center" indent="1"/>
    </xf>
    <xf numFmtId="0" fontId="44" fillId="80" borderId="103" applyNumberFormat="0" applyProtection="0">
      <alignment horizontal="left" vertical="top" indent="1"/>
    </xf>
    <xf numFmtId="4" fontId="47" fillId="87" borderId="80" applyNumberFormat="0" applyProtection="0">
      <alignment horizontal="right" vertical="center"/>
    </xf>
    <xf numFmtId="0" fontId="47" fillId="81" borderId="103" applyNumberFormat="0" applyProtection="0">
      <alignment horizontal="left" vertical="top" indent="1"/>
    </xf>
    <xf numFmtId="4" fontId="45" fillId="146" borderId="126" applyNumberFormat="0" applyProtection="0">
      <alignment horizontal="right" vertical="center"/>
    </xf>
    <xf numFmtId="4" fontId="129" fillId="111" borderId="85" applyNumberFormat="0" applyProtection="0">
      <alignment horizontal="left" vertical="center" indent="1"/>
    </xf>
    <xf numFmtId="4" fontId="47" fillId="82" borderId="90" applyNumberFormat="0" applyProtection="0">
      <alignment horizontal="right" vertical="center"/>
    </xf>
    <xf numFmtId="4" fontId="45" fillId="141" borderId="90" applyNumberFormat="0" applyProtection="0">
      <alignment horizontal="right" vertical="center"/>
    </xf>
    <xf numFmtId="4" fontId="129" fillId="126" borderId="85" applyNumberFormat="0" applyProtection="0">
      <alignment horizontal="right" vertical="center"/>
    </xf>
    <xf numFmtId="0" fontId="129" fillId="92" borderId="85" applyNumberFormat="0" applyProtection="0">
      <alignment horizontal="left" vertical="center" indent="1"/>
    </xf>
    <xf numFmtId="4" fontId="153" fillId="148" borderId="80" applyNumberFormat="0" applyProtection="0">
      <alignment vertical="center"/>
    </xf>
    <xf numFmtId="0" fontId="129" fillId="94" borderId="103" applyNumberFormat="0" applyProtection="0">
      <alignment horizontal="left" vertical="top" indent="1"/>
    </xf>
    <xf numFmtId="4" fontId="129" fillId="85" borderId="85" applyNumberFormat="0" applyProtection="0">
      <alignment horizontal="right" vertical="center"/>
    </xf>
    <xf numFmtId="0" fontId="129" fillId="92" borderId="80" applyNumberFormat="0" applyProtection="0">
      <alignment horizontal="left" vertical="top" indent="1"/>
    </xf>
    <xf numFmtId="4" fontId="129" fillId="80" borderId="95" applyNumberFormat="0" applyProtection="0">
      <alignment vertical="center"/>
    </xf>
    <xf numFmtId="0" fontId="127" fillId="106" borderId="106" applyNumberFormat="0" applyAlignment="0" applyProtection="0"/>
    <xf numFmtId="4" fontId="47" fillId="84" borderId="80" applyNumberFormat="0" applyProtection="0">
      <alignment horizontal="right" vertical="center"/>
    </xf>
    <xf numFmtId="4" fontId="47" fillId="96" borderId="80" applyNumberFormat="0" applyProtection="0">
      <alignment horizontal="left" vertical="center" indent="1"/>
    </xf>
    <xf numFmtId="4" fontId="47" fillId="86" borderId="113" applyNumberFormat="0" applyProtection="0">
      <alignment horizontal="right" vertical="center"/>
    </xf>
    <xf numFmtId="4" fontId="129" fillId="92" borderId="96" applyNumberFormat="0" applyProtection="0">
      <alignment horizontal="left" vertical="center" indent="1"/>
    </xf>
    <xf numFmtId="4" fontId="129" fillId="80" borderId="85" applyNumberFormat="0" applyProtection="0">
      <alignment vertical="center"/>
    </xf>
    <xf numFmtId="4" fontId="129" fillId="111" borderId="85" applyNumberFormat="0" applyProtection="0">
      <alignment horizontal="left" vertical="center" indent="1"/>
    </xf>
    <xf numFmtId="0" fontId="124" fillId="76" borderId="85" applyNumberFormat="0" applyAlignment="0" applyProtection="0"/>
    <xf numFmtId="0" fontId="129" fillId="81" borderId="80" applyNumberFormat="0" applyProtection="0">
      <alignment horizontal="left" vertical="top" indent="1"/>
    </xf>
    <xf numFmtId="4" fontId="47" fillId="83" borderId="80" applyNumberFormat="0" applyProtection="0">
      <alignment horizontal="right" vertical="center"/>
    </xf>
    <xf numFmtId="4" fontId="47" fillId="83" borderId="80" applyNumberFormat="0" applyProtection="0">
      <alignment horizontal="right" vertical="center"/>
    </xf>
    <xf numFmtId="0" fontId="129" fillId="92" borderId="85" applyNumberFormat="0" applyProtection="0">
      <alignment horizontal="left" vertical="center" indent="1"/>
    </xf>
    <xf numFmtId="4" fontId="47" fillId="81" borderId="90" applyNumberFormat="0" applyProtection="0">
      <alignment horizontal="left" vertical="center" indent="1"/>
    </xf>
    <xf numFmtId="4" fontId="45" fillId="146" borderId="80" applyNumberFormat="0" applyProtection="0">
      <alignment horizontal="right" vertical="center"/>
    </xf>
    <xf numFmtId="4" fontId="110" fillId="96" borderId="103" applyNumberFormat="0" applyProtection="0">
      <alignment vertical="center"/>
    </xf>
    <xf numFmtId="4" fontId="45" fillId="148" borderId="113" applyNumberFormat="0" applyProtection="0">
      <alignment vertical="center"/>
    </xf>
    <xf numFmtId="4" fontId="47" fillId="90" borderId="80" applyNumberFormat="0" applyProtection="0">
      <alignment horizontal="right" vertical="center"/>
    </xf>
    <xf numFmtId="0" fontId="12" fillId="81" borderId="80" applyNumberFormat="0" applyProtection="0">
      <alignment horizontal="left" vertical="center" indent="1"/>
    </xf>
    <xf numFmtId="0" fontId="124" fillId="76" borderId="85" applyNumberFormat="0" applyAlignment="0" applyProtection="0"/>
    <xf numFmtId="0" fontId="129" fillId="94" borderId="80" applyNumberFormat="0" applyProtection="0">
      <alignment horizontal="left" vertical="top" indent="1"/>
    </xf>
    <xf numFmtId="0" fontId="12" fillId="95" borderId="100" applyNumberFormat="0">
      <protection locked="0"/>
    </xf>
    <xf numFmtId="188" fontId="129" fillId="81" borderId="80" applyNumberFormat="0" applyProtection="0">
      <alignment horizontal="left" vertical="top" indent="1"/>
    </xf>
    <xf numFmtId="4" fontId="47" fillId="84" borderId="80" applyNumberFormat="0" applyProtection="0">
      <alignment horizontal="right" vertical="center"/>
    </xf>
    <xf numFmtId="4" fontId="112" fillId="92" borderId="80" applyNumberFormat="0" applyProtection="0">
      <alignment horizontal="right" vertical="center"/>
    </xf>
    <xf numFmtId="4" fontId="129" fillId="32" borderId="85" applyNumberFormat="0" applyProtection="0">
      <alignment horizontal="left" vertical="center" indent="1"/>
    </xf>
    <xf numFmtId="4" fontId="47" fillId="89" borderId="80" applyNumberFormat="0" applyProtection="0">
      <alignment horizontal="right" vertical="center"/>
    </xf>
    <xf numFmtId="4" fontId="47" fillId="83" borderId="80" applyNumberFormat="0" applyProtection="0">
      <alignment horizontal="right" vertical="center"/>
    </xf>
    <xf numFmtId="4" fontId="45" fillId="28" borderId="90" applyNumberFormat="0" applyProtection="0">
      <alignment horizontal="right" vertical="center"/>
    </xf>
    <xf numFmtId="4" fontId="44" fillId="80" borderId="80" applyNumberFormat="0" applyProtection="0">
      <alignment vertical="center"/>
    </xf>
    <xf numFmtId="0" fontId="131" fillId="81" borderId="103" applyNumberFormat="0" applyProtection="0">
      <alignment horizontal="left" vertical="top" indent="1"/>
    </xf>
    <xf numFmtId="4" fontId="109" fillId="80" borderId="90" applyNumberFormat="0" applyProtection="0">
      <alignment vertical="center"/>
    </xf>
    <xf numFmtId="4" fontId="129" fillId="111" borderId="85" applyNumberFormat="0" applyProtection="0">
      <alignment horizontal="left" vertical="center" indent="1"/>
    </xf>
    <xf numFmtId="4" fontId="129" fillId="89" borderId="95" applyNumberFormat="0" applyProtection="0">
      <alignment horizontal="right" vertical="center"/>
    </xf>
    <xf numFmtId="4" fontId="47" fillId="82" borderId="80" applyNumberFormat="0" applyProtection="0">
      <alignment horizontal="right" vertical="center"/>
    </xf>
    <xf numFmtId="0" fontId="44" fillId="80" borderId="126" applyNumberFormat="0" applyProtection="0">
      <alignment horizontal="left" vertical="top" indent="1"/>
    </xf>
    <xf numFmtId="4" fontId="47" fillId="96" borderId="80" applyNumberFormat="0" applyProtection="0">
      <alignment vertical="center"/>
    </xf>
    <xf numFmtId="0" fontId="127" fillId="99" borderId="83" applyNumberFormat="0" applyAlignment="0" applyProtection="0"/>
    <xf numFmtId="0" fontId="12" fillId="92" borderId="113" applyNumberFormat="0" applyProtection="0">
      <alignment horizontal="left" vertical="center" indent="1"/>
    </xf>
    <xf numFmtId="0" fontId="129" fillId="92" borderId="85" applyNumberFormat="0" applyProtection="0">
      <alignment horizontal="left" vertical="center" indent="1"/>
    </xf>
    <xf numFmtId="0" fontId="49" fillId="93" borderId="146" applyBorder="0"/>
    <xf numFmtId="4" fontId="47" fillId="96" borderId="103" applyNumberFormat="0" applyProtection="0">
      <alignment horizontal="left" vertical="center" indent="1"/>
    </xf>
    <xf numFmtId="188" fontId="12" fillId="92" borderId="80" applyNumberFormat="0" applyProtection="0">
      <alignment horizontal="left" vertical="top" indent="1"/>
    </xf>
    <xf numFmtId="0" fontId="12" fillId="94" borderId="90" applyNumberFormat="0" applyProtection="0">
      <alignment horizontal="left" vertical="center" indent="1"/>
    </xf>
    <xf numFmtId="4" fontId="47" fillId="96" borderId="103" applyNumberFormat="0" applyProtection="0">
      <alignment horizontal="left" vertical="center" indent="1"/>
    </xf>
    <xf numFmtId="4" fontId="45" fillId="148" borderId="80" applyNumberFormat="0" applyProtection="0">
      <alignment horizontal="right" vertical="center"/>
    </xf>
    <xf numFmtId="4" fontId="131" fillId="99" borderId="126" applyNumberFormat="0" applyProtection="0">
      <alignment horizontal="left" vertical="center" indent="1"/>
    </xf>
    <xf numFmtId="4" fontId="138" fillId="32" borderId="95" applyNumberFormat="0" applyProtection="0">
      <alignment vertical="center"/>
    </xf>
    <xf numFmtId="0" fontId="129" fillId="81" borderId="90" applyNumberFormat="0" applyProtection="0">
      <alignment horizontal="left" vertical="top" indent="1"/>
    </xf>
    <xf numFmtId="4" fontId="129" fillId="88" borderId="108" applyNumberFormat="0" applyProtection="0">
      <alignment horizontal="right" vertical="center"/>
    </xf>
    <xf numFmtId="4" fontId="47" fillId="82" borderId="80" applyNumberFormat="0" applyProtection="0">
      <alignment horizontal="right" vertical="center"/>
    </xf>
    <xf numFmtId="4" fontId="109" fillId="80" borderId="90" applyNumberFormat="0" applyProtection="0">
      <alignment vertical="center"/>
    </xf>
    <xf numFmtId="4" fontId="45" fillId="110" borderId="80" applyNumberFormat="0" applyProtection="0">
      <alignment horizontal="right" vertical="center"/>
    </xf>
    <xf numFmtId="37" fontId="27" fillId="0" borderId="102" applyNumberFormat="0"/>
    <xf numFmtId="0" fontId="129" fillId="93" borderId="80" applyNumberFormat="0" applyProtection="0">
      <alignment horizontal="left" vertical="top" indent="1"/>
    </xf>
    <xf numFmtId="4" fontId="129" fillId="82" borderId="131" applyNumberFormat="0" applyProtection="0">
      <alignment horizontal="right" vertical="center"/>
    </xf>
    <xf numFmtId="0" fontId="132" fillId="80" borderId="90" applyNumberFormat="0" applyProtection="0">
      <alignment horizontal="left" vertical="top" indent="1"/>
    </xf>
    <xf numFmtId="4" fontId="47" fillId="85" borderId="80" applyNumberFormat="0" applyProtection="0">
      <alignment horizontal="right" vertical="center"/>
    </xf>
    <xf numFmtId="0" fontId="117" fillId="106" borderId="81" applyNumberFormat="0" applyAlignment="0" applyProtection="0"/>
    <xf numFmtId="4" fontId="131" fillId="99" borderId="90" applyNumberFormat="0" applyProtection="0">
      <alignment horizontal="left" vertical="center" indent="1"/>
    </xf>
    <xf numFmtId="4" fontId="129" fillId="86" borderId="144" applyNumberFormat="0" applyProtection="0">
      <alignment horizontal="right" vertical="center"/>
    </xf>
    <xf numFmtId="4" fontId="138" fillId="32" borderId="95" applyNumberFormat="0" applyProtection="0">
      <alignment vertical="center"/>
    </xf>
    <xf numFmtId="4" fontId="129" fillId="81" borderId="85" applyNumberFormat="0" applyProtection="0">
      <alignment horizontal="right" vertical="center"/>
    </xf>
    <xf numFmtId="4" fontId="45" fillId="142" borderId="80" applyNumberFormat="0" applyProtection="0">
      <alignment horizontal="right" vertical="center"/>
    </xf>
    <xf numFmtId="0" fontId="129" fillId="99" borderId="85" applyNumberFormat="0" applyProtection="0">
      <alignment horizontal="left" vertical="center" indent="1"/>
    </xf>
    <xf numFmtId="4" fontId="45" fillId="148" borderId="90" applyNumberFormat="0" applyProtection="0">
      <alignment horizontal="right" vertical="center"/>
    </xf>
    <xf numFmtId="4" fontId="129" fillId="84" borderId="86" applyNumberFormat="0" applyProtection="0">
      <alignment horizontal="right" vertical="center"/>
    </xf>
    <xf numFmtId="4" fontId="111" fillId="109" borderId="88" applyNumberFormat="0" applyProtection="0">
      <alignment horizontal="left" vertical="center" indent="1"/>
    </xf>
    <xf numFmtId="4" fontId="109" fillId="80" borderId="80" applyNumberFormat="0" applyProtection="0">
      <alignment vertical="center"/>
    </xf>
    <xf numFmtId="4" fontId="129" fillId="91" borderId="86" applyNumberFormat="0" applyProtection="0">
      <alignment horizontal="left" vertical="center" indent="1"/>
    </xf>
    <xf numFmtId="4" fontId="111" fillId="109" borderId="98" applyNumberFormat="0" applyProtection="0">
      <alignment horizontal="left" vertical="center" indent="1"/>
    </xf>
    <xf numFmtId="0" fontId="12" fillId="93" borderId="80" applyNumberFormat="0" applyProtection="0">
      <alignment horizontal="left" vertical="center" indent="1"/>
    </xf>
    <xf numFmtId="4" fontId="45" fillId="148" borderId="80" applyNumberFormat="0" applyProtection="0">
      <alignment vertical="center"/>
    </xf>
    <xf numFmtId="4" fontId="110" fillId="96" borderId="80" applyNumberFormat="0" applyProtection="0">
      <alignment vertical="center"/>
    </xf>
    <xf numFmtId="4" fontId="45" fillId="141" borderId="90" applyNumberFormat="0" applyProtection="0">
      <alignment horizontal="right" vertical="center"/>
    </xf>
    <xf numFmtId="4" fontId="45" fillId="110" borderId="80" applyNumberFormat="0" applyProtection="0">
      <alignment horizontal="right" vertical="center"/>
    </xf>
    <xf numFmtId="4" fontId="45" fillId="32" borderId="80" applyNumberFormat="0" applyProtection="0">
      <alignment horizontal="left" vertical="center" indent="1"/>
    </xf>
    <xf numFmtId="4" fontId="129" fillId="111" borderId="95" applyNumberFormat="0" applyProtection="0">
      <alignment horizontal="left" vertical="center" indent="1"/>
    </xf>
    <xf numFmtId="4" fontId="112" fillId="92" borderId="80" applyNumberFormat="0" applyProtection="0">
      <alignment horizontal="right" vertical="center"/>
    </xf>
    <xf numFmtId="4" fontId="47" fillId="89" borderId="80" applyNumberFormat="0" applyProtection="0">
      <alignment horizontal="right" vertical="center"/>
    </xf>
    <xf numFmtId="4" fontId="46" fillId="108" borderId="88" applyNumberFormat="0" applyProtection="0">
      <alignment horizontal="left" vertical="center" indent="1"/>
    </xf>
    <xf numFmtId="4" fontId="154" fillId="148" borderId="90" applyNumberFormat="0" applyProtection="0">
      <alignment horizontal="right" vertical="center"/>
    </xf>
    <xf numFmtId="0" fontId="12" fillId="94" borderId="80" applyNumberFormat="0" applyProtection="0">
      <alignment horizontal="left" vertical="top" indent="1"/>
    </xf>
    <xf numFmtId="4" fontId="47" fillId="92" borderId="80" applyNumberFormat="0" applyProtection="0">
      <alignment horizontal="right" vertical="center"/>
    </xf>
    <xf numFmtId="4" fontId="47" fillId="85" borderId="80" applyNumberFormat="0" applyProtection="0">
      <alignment horizontal="right" vertical="center"/>
    </xf>
    <xf numFmtId="0" fontId="131" fillId="96" borderId="90" applyNumberFormat="0" applyProtection="0">
      <alignment horizontal="left" vertical="top" indent="1"/>
    </xf>
    <xf numFmtId="4" fontId="47" fillId="86" borderId="80" applyNumberFormat="0" applyProtection="0">
      <alignment horizontal="right" vertical="center"/>
    </xf>
    <xf numFmtId="4" fontId="153" fillId="148" borderId="90" applyNumberFormat="0" applyProtection="0">
      <alignment vertical="center"/>
    </xf>
    <xf numFmtId="0" fontId="129" fillId="81" borderId="90" applyNumberFormat="0" applyProtection="0">
      <alignment horizontal="left" vertical="top" indent="1"/>
    </xf>
    <xf numFmtId="4" fontId="47" fillId="81" borderId="90" applyNumberFormat="0" applyProtection="0">
      <alignment horizontal="left" vertical="center" indent="1"/>
    </xf>
    <xf numFmtId="0" fontId="127" fillId="99" borderId="93" applyNumberFormat="0" applyAlignment="0" applyProtection="0"/>
    <xf numFmtId="4" fontId="129" fillId="80" borderId="108" applyNumberFormat="0" applyProtection="0">
      <alignment vertical="center"/>
    </xf>
    <xf numFmtId="4" fontId="45" fillId="144" borderId="90" applyNumberFormat="0" applyProtection="0">
      <alignment horizontal="right" vertical="center"/>
    </xf>
    <xf numFmtId="0" fontId="129" fillId="128" borderId="100"/>
    <xf numFmtId="4" fontId="47" fillId="88" borderId="90" applyNumberFormat="0" applyProtection="0">
      <alignment horizontal="right" vertical="center"/>
    </xf>
    <xf numFmtId="4" fontId="129" fillId="92" borderId="96" applyNumberFormat="0" applyProtection="0">
      <alignment horizontal="left" vertical="center" indent="1"/>
    </xf>
    <xf numFmtId="0" fontId="12" fillId="75" borderId="82" applyNumberFormat="0" applyFont="0" applyAlignment="0" applyProtection="0"/>
    <xf numFmtId="4" fontId="45" fillId="141" borderId="80" applyNumberFormat="0" applyProtection="0">
      <alignment horizontal="right" vertical="center"/>
    </xf>
    <xf numFmtId="4" fontId="45" fillId="110" borderId="80" applyNumberFormat="0" applyProtection="0">
      <alignment horizontal="right" vertical="center"/>
    </xf>
    <xf numFmtId="4" fontId="45" fillId="142" borderId="80" applyNumberFormat="0" applyProtection="0">
      <alignment horizontal="right" vertical="center"/>
    </xf>
    <xf numFmtId="4" fontId="45" fillId="144" borderId="80" applyNumberFormat="0" applyProtection="0">
      <alignment horizontal="right" vertical="center"/>
    </xf>
    <xf numFmtId="4" fontId="47" fillId="88" borderId="80" applyNumberFormat="0" applyProtection="0">
      <alignment horizontal="right" vertical="center"/>
    </xf>
    <xf numFmtId="4" fontId="45" fillId="108" borderId="80" applyNumberFormat="0" applyProtection="0">
      <alignment horizontal="right" vertical="center"/>
    </xf>
    <xf numFmtId="4" fontId="47" fillId="81" borderId="80" applyNumberFormat="0" applyProtection="0">
      <alignment horizontal="right" vertical="center"/>
    </xf>
    <xf numFmtId="4" fontId="45" fillId="145" borderId="90" applyNumberFormat="0" applyProtection="0">
      <alignment horizontal="right" vertical="center"/>
    </xf>
    <xf numFmtId="0" fontId="129" fillId="94" borderId="90" applyNumberFormat="0" applyProtection="0">
      <alignment horizontal="left" vertical="top" indent="1"/>
    </xf>
    <xf numFmtId="4" fontId="45" fillId="142" borderId="90" applyNumberFormat="0" applyProtection="0">
      <alignment horizontal="right" vertical="center"/>
    </xf>
    <xf numFmtId="0" fontId="12" fillId="94" borderId="90" applyNumberFormat="0" applyProtection="0">
      <alignment horizontal="left" vertical="center" indent="1"/>
    </xf>
    <xf numFmtId="4" fontId="47" fillId="83" borderId="90" applyNumberFormat="0" applyProtection="0">
      <alignment horizontal="right" vertical="center"/>
    </xf>
    <xf numFmtId="4" fontId="45" fillId="108" borderId="90" applyNumberFormat="0" applyProtection="0">
      <alignment horizontal="right" vertical="center"/>
    </xf>
    <xf numFmtId="0" fontId="129" fillId="92" borderId="85" applyNumberFormat="0" applyProtection="0">
      <alignment horizontal="left" vertical="center" indent="1"/>
    </xf>
    <xf numFmtId="4" fontId="47" fillId="92" borderId="103" applyNumberFormat="0" applyProtection="0">
      <alignment horizontal="right" vertical="center"/>
    </xf>
    <xf numFmtId="0" fontId="129" fillId="94" borderId="113" applyNumberFormat="0" applyProtection="0">
      <alignment horizontal="left" vertical="top" indent="1"/>
    </xf>
    <xf numFmtId="4" fontId="47" fillId="82" borderId="103" applyNumberFormat="0" applyProtection="0">
      <alignment horizontal="right" vertical="center"/>
    </xf>
    <xf numFmtId="0" fontId="12" fillId="93" borderId="90" applyNumberFormat="0" applyProtection="0">
      <alignment horizontal="left" vertical="top" indent="1"/>
    </xf>
    <xf numFmtId="4" fontId="44" fillId="80" borderId="90" applyNumberFormat="0" applyProtection="0">
      <alignment horizontal="left" vertical="center" indent="1"/>
    </xf>
    <xf numFmtId="4" fontId="47" fillId="90" borderId="80" applyNumberFormat="0" applyProtection="0">
      <alignment horizontal="right" vertical="center"/>
    </xf>
    <xf numFmtId="0" fontId="12" fillId="93" borderId="80" applyNumberFormat="0" applyProtection="0">
      <alignment horizontal="left" vertical="top" indent="1"/>
    </xf>
    <xf numFmtId="0" fontId="12" fillId="94" borderId="80" applyNumberFormat="0" applyProtection="0">
      <alignment horizontal="left" vertical="center" indent="1"/>
    </xf>
    <xf numFmtId="0" fontId="12" fillId="92" borderId="80" applyNumberFormat="0" applyProtection="0">
      <alignment horizontal="left" vertical="top" indent="1"/>
    </xf>
    <xf numFmtId="4" fontId="47" fillId="96" borderId="80" applyNumberFormat="0" applyProtection="0">
      <alignment horizontal="left" vertical="center" indent="1"/>
    </xf>
    <xf numFmtId="4" fontId="110" fillId="92" borderId="80" applyNumberFormat="0" applyProtection="0">
      <alignment horizontal="right" vertical="center"/>
    </xf>
    <xf numFmtId="0" fontId="132" fillId="80" borderId="80" applyNumberFormat="0" applyProtection="0">
      <alignment horizontal="left" vertical="top" indent="1"/>
    </xf>
    <xf numFmtId="4" fontId="129" fillId="126" borderId="85" applyNumberFormat="0" applyProtection="0">
      <alignment horizontal="right" vertical="center"/>
    </xf>
    <xf numFmtId="0" fontId="117" fillId="106" borderId="81" applyNumberFormat="0" applyAlignment="0" applyProtection="0"/>
    <xf numFmtId="0" fontId="124" fillId="76" borderId="81" applyNumberFormat="0" applyAlignment="0" applyProtection="0"/>
    <xf numFmtId="0" fontId="129" fillId="92" borderId="80" applyNumberFormat="0" applyProtection="0">
      <alignment horizontal="left" vertical="top" indent="1"/>
    </xf>
    <xf numFmtId="0" fontId="12" fillId="92" borderId="80" applyNumberFormat="0" applyProtection="0">
      <alignment horizontal="left" vertical="top" indent="1"/>
    </xf>
    <xf numFmtId="4" fontId="112" fillId="92" borderId="80" applyNumberFormat="0" applyProtection="0">
      <alignment horizontal="right" vertical="center"/>
    </xf>
    <xf numFmtId="4" fontId="129" fillId="80" borderId="85" applyNumberFormat="0" applyProtection="0">
      <alignment vertical="center"/>
    </xf>
    <xf numFmtId="4" fontId="129" fillId="82" borderId="85" applyNumberFormat="0" applyProtection="0">
      <alignment horizontal="right" vertical="center"/>
    </xf>
    <xf numFmtId="4" fontId="129" fillId="85" borderId="85" applyNumberFormat="0" applyProtection="0">
      <alignment horizontal="right" vertical="center"/>
    </xf>
    <xf numFmtId="4" fontId="129" fillId="88" borderId="85" applyNumberFormat="0" applyProtection="0">
      <alignment horizontal="right" vertical="center"/>
    </xf>
    <xf numFmtId="4" fontId="129" fillId="91" borderId="86" applyNumberFormat="0" applyProtection="0">
      <alignment horizontal="left" vertical="center" indent="1"/>
    </xf>
    <xf numFmtId="4" fontId="129" fillId="88" borderId="85" applyNumberFormat="0" applyProtection="0">
      <alignment horizontal="right" vertical="center"/>
    </xf>
    <xf numFmtId="4" fontId="44" fillId="80" borderId="80" applyNumberFormat="0" applyProtection="0">
      <alignment horizontal="left" vertical="center" indent="1"/>
    </xf>
    <xf numFmtId="4" fontId="47" fillId="86" borderId="80" applyNumberFormat="0" applyProtection="0">
      <alignment horizontal="right" vertical="center"/>
    </xf>
    <xf numFmtId="0" fontId="12" fillId="75" borderId="82" applyNumberFormat="0" applyFont="0" applyAlignment="0" applyProtection="0"/>
    <xf numFmtId="4" fontId="45" fillId="110" borderId="80" applyNumberFormat="0" applyProtection="0">
      <alignment horizontal="right" vertical="center"/>
    </xf>
    <xf numFmtId="4" fontId="47" fillId="87" borderId="80" applyNumberFormat="0" applyProtection="0">
      <alignment horizontal="right" vertical="center"/>
    </xf>
    <xf numFmtId="4" fontId="45" fillId="148" borderId="80" applyNumberFormat="0" applyProtection="0">
      <alignment vertical="center"/>
    </xf>
    <xf numFmtId="4" fontId="44" fillId="80" borderId="80" applyNumberFormat="0" applyProtection="0">
      <alignment vertical="center"/>
    </xf>
    <xf numFmtId="4" fontId="45" fillId="141" borderId="80" applyNumberFormat="0" applyProtection="0">
      <alignment horizontal="right" vertical="center"/>
    </xf>
    <xf numFmtId="4" fontId="47" fillId="90" borderId="80" applyNumberFormat="0" applyProtection="0">
      <alignment horizontal="right" vertical="center"/>
    </xf>
    <xf numFmtId="4" fontId="129" fillId="32" borderId="85" applyNumberFormat="0" applyProtection="0">
      <alignment horizontal="left" vertical="center" indent="1"/>
    </xf>
    <xf numFmtId="4" fontId="47" fillId="81" borderId="80" applyNumberFormat="0" applyProtection="0">
      <alignment horizontal="right" vertical="center"/>
    </xf>
    <xf numFmtId="4" fontId="129" fillId="87" borderId="85" applyNumberFormat="0" applyProtection="0">
      <alignment horizontal="right" vertical="center"/>
    </xf>
    <xf numFmtId="4" fontId="45" fillId="148" borderId="80" applyNumberFormat="0" applyProtection="0">
      <alignment vertical="center"/>
    </xf>
    <xf numFmtId="0" fontId="129" fillId="92" borderId="80" applyNumberFormat="0" applyProtection="0">
      <alignment horizontal="left" vertical="top" indent="1"/>
    </xf>
    <xf numFmtId="0" fontId="12" fillId="93" borderId="80" applyNumberFormat="0" applyProtection="0">
      <alignment horizontal="left" vertical="center" indent="1"/>
    </xf>
    <xf numFmtId="4" fontId="129" fillId="111" borderId="85" applyNumberFormat="0" applyProtection="0">
      <alignment horizontal="left" vertical="center" indent="1"/>
    </xf>
    <xf numFmtId="4" fontId="129" fillId="85" borderId="85" applyNumberFormat="0" applyProtection="0">
      <alignment horizontal="right" vertical="center"/>
    </xf>
    <xf numFmtId="4" fontId="47" fillId="87" borderId="80" applyNumberFormat="0" applyProtection="0">
      <alignment horizontal="right" vertical="center"/>
    </xf>
    <xf numFmtId="4" fontId="45" fillId="146" borderId="80" applyNumberFormat="0" applyProtection="0">
      <alignment horizontal="right" vertical="center"/>
    </xf>
    <xf numFmtId="0" fontId="12" fillId="94" borderId="126" applyNumberFormat="0" applyProtection="0">
      <alignment horizontal="left" vertical="center" indent="1"/>
    </xf>
    <xf numFmtId="4" fontId="45" fillId="145" borderId="80" applyNumberFormat="0" applyProtection="0">
      <alignment horizontal="right" vertical="center"/>
    </xf>
    <xf numFmtId="4" fontId="46" fillId="108" borderId="80" applyNumberFormat="0" applyProtection="0">
      <alignment horizontal="left" vertical="center" indent="1"/>
    </xf>
    <xf numFmtId="4" fontId="129" fillId="88" borderId="85" applyNumberFormat="0" applyProtection="0">
      <alignment horizontal="right" vertical="center"/>
    </xf>
    <xf numFmtId="0" fontId="129" fillId="92" borderId="85" applyNumberFormat="0" applyProtection="0">
      <alignment horizontal="left" vertical="center" indent="1"/>
    </xf>
    <xf numFmtId="4" fontId="111" fillId="109" borderId="88" applyNumberFormat="0" applyProtection="0">
      <alignment horizontal="left" vertical="center" indent="1"/>
    </xf>
    <xf numFmtId="0" fontId="12" fillId="92" borderId="80" applyNumberFormat="0" applyProtection="0">
      <alignment horizontal="left" vertical="top" indent="1"/>
    </xf>
    <xf numFmtId="0" fontId="12" fillId="92" borderId="80" applyNumberFormat="0" applyProtection="0">
      <alignment horizontal="left" vertical="top" indent="1"/>
    </xf>
    <xf numFmtId="4" fontId="47" fillId="92" borderId="80" applyNumberFormat="0" applyProtection="0">
      <alignment horizontal="right" vertical="center"/>
    </xf>
    <xf numFmtId="4" fontId="46" fillId="32" borderId="80" applyNumberFormat="0" applyProtection="0">
      <alignment vertical="center"/>
    </xf>
    <xf numFmtId="0" fontId="12" fillId="93" borderId="80" applyNumberFormat="0" applyProtection="0">
      <alignment horizontal="left" vertical="center" indent="1"/>
    </xf>
    <xf numFmtId="4" fontId="129" fillId="86" borderId="85" applyNumberFormat="0" applyProtection="0">
      <alignment horizontal="right" vertical="center"/>
    </xf>
    <xf numFmtId="0" fontId="149" fillId="99" borderId="81" applyNumberFormat="0" applyAlignment="0" applyProtection="0"/>
    <xf numFmtId="4" fontId="129" fillId="126" borderId="85" applyNumberFormat="0" applyProtection="0">
      <alignment horizontal="right" vertical="center"/>
    </xf>
    <xf numFmtId="4" fontId="44" fillId="80" borderId="80" applyNumberFormat="0" applyProtection="0">
      <alignment vertical="center"/>
    </xf>
    <xf numFmtId="4" fontId="129" fillId="81" borderId="86" applyNumberFormat="0" applyProtection="0">
      <alignment horizontal="left" vertical="center" indent="1"/>
    </xf>
    <xf numFmtId="4" fontId="129" fillId="84" borderId="86" applyNumberFormat="0" applyProtection="0">
      <alignment horizontal="right" vertical="center"/>
    </xf>
    <xf numFmtId="4" fontId="47" fillId="82" borderId="80" applyNumberFormat="0" applyProtection="0">
      <alignment horizontal="right" vertical="center"/>
    </xf>
    <xf numFmtId="4" fontId="138" fillId="32" borderId="85" applyNumberFormat="0" applyProtection="0">
      <alignment vertical="center"/>
    </xf>
    <xf numFmtId="0" fontId="129" fillId="99" borderId="85" applyNumberFormat="0" applyProtection="0">
      <alignment horizontal="left" vertical="center" indent="1"/>
    </xf>
    <xf numFmtId="0" fontId="149" fillId="99" borderId="81" applyNumberFormat="0" applyAlignment="0" applyProtection="0"/>
    <xf numFmtId="4" fontId="45" fillId="32" borderId="80" applyNumberFormat="0" applyProtection="0">
      <alignment horizontal="left" vertical="center" indent="1"/>
    </xf>
    <xf numFmtId="0" fontId="12" fillId="75" borderId="82" applyNumberFormat="0" applyFont="0" applyAlignment="0" applyProtection="0"/>
    <xf numFmtId="4" fontId="46" fillId="108" borderId="80" applyNumberFormat="0" applyProtection="0">
      <alignment horizontal="left" vertical="center" indent="1"/>
    </xf>
    <xf numFmtId="4" fontId="45" fillId="143" borderId="80" applyNumberFormat="0" applyProtection="0">
      <alignment horizontal="right" vertical="center"/>
    </xf>
    <xf numFmtId="0" fontId="129" fillId="99" borderId="85" applyNumberFormat="0" applyProtection="0">
      <alignment horizontal="left" vertical="center" indent="1"/>
    </xf>
    <xf numFmtId="4" fontId="47" fillId="86" borderId="80" applyNumberFormat="0" applyProtection="0">
      <alignment horizontal="right" vertical="center"/>
    </xf>
    <xf numFmtId="0" fontId="12" fillId="94" borderId="103" applyNumberFormat="0" applyProtection="0">
      <alignment horizontal="left" vertical="top" indent="1"/>
    </xf>
    <xf numFmtId="0" fontId="124" fillId="76" borderId="81" applyNumberFormat="0" applyAlignment="0" applyProtection="0"/>
    <xf numFmtId="0" fontId="12" fillId="94" borderId="90" applyNumberFormat="0" applyProtection="0">
      <alignment horizontal="left" vertical="center" indent="1"/>
    </xf>
    <xf numFmtId="4" fontId="45" fillId="108" borderId="80" applyNumberFormat="0" applyProtection="0">
      <alignment horizontal="right" vertical="center"/>
    </xf>
    <xf numFmtId="4" fontId="47" fillId="96" borderId="80" applyNumberFormat="0" applyProtection="0">
      <alignment horizontal="left" vertical="center" indent="1"/>
    </xf>
    <xf numFmtId="4" fontId="47" fillId="92" borderId="80" applyNumberFormat="0" applyProtection="0">
      <alignment horizontal="right" vertical="center"/>
    </xf>
    <xf numFmtId="0" fontId="12" fillId="93" borderId="80" applyNumberFormat="0" applyProtection="0">
      <alignment horizontal="left" vertical="center" indent="1"/>
    </xf>
    <xf numFmtId="0" fontId="149" fillId="99" borderId="81" applyNumberFormat="0" applyAlignment="0" applyProtection="0"/>
    <xf numFmtId="0" fontId="124" fillId="76" borderId="81" applyNumberFormat="0" applyAlignment="0" applyProtection="0"/>
    <xf numFmtId="4" fontId="129" fillId="86" borderId="85" applyNumberFormat="0" applyProtection="0">
      <alignment horizontal="right" vertical="center"/>
    </xf>
    <xf numFmtId="4" fontId="47" fillId="89" borderId="80" applyNumberFormat="0" applyProtection="0">
      <alignment horizontal="right" vertical="center"/>
    </xf>
    <xf numFmtId="0" fontId="12" fillId="93" borderId="80" applyNumberFormat="0" applyProtection="0">
      <alignment horizontal="left" vertical="center" indent="1"/>
    </xf>
    <xf numFmtId="0" fontId="12" fillId="75" borderId="82" applyNumberFormat="0" applyFont="0" applyAlignment="0" applyProtection="0"/>
    <xf numFmtId="0" fontId="12" fillId="75" borderId="82" applyNumberFormat="0" applyFont="0" applyAlignment="0" applyProtection="0"/>
    <xf numFmtId="4" fontId="47" fillId="81" borderId="80" applyNumberFormat="0" applyProtection="0">
      <alignment horizontal="left" vertical="center" indent="1"/>
    </xf>
    <xf numFmtId="4" fontId="129" fillId="92" borderId="86" applyNumberFormat="0" applyProtection="0">
      <alignment horizontal="left" vertical="center" indent="1"/>
    </xf>
    <xf numFmtId="4" fontId="45" fillId="144" borderId="80" applyNumberFormat="0" applyProtection="0">
      <alignment horizontal="right" vertical="center"/>
    </xf>
    <xf numFmtId="4" fontId="129" fillId="92" borderId="86" applyNumberFormat="0" applyProtection="0">
      <alignment horizontal="left" vertical="center" indent="1"/>
    </xf>
    <xf numFmtId="0" fontId="108" fillId="0" borderId="84" applyNumberFormat="0" applyFill="0" applyAlignment="0" applyProtection="0"/>
    <xf numFmtId="0" fontId="129" fillId="94" borderId="95" applyNumberFormat="0" applyProtection="0">
      <alignment horizontal="left" vertical="center" indent="1"/>
    </xf>
    <xf numFmtId="0" fontId="124" fillId="76" borderId="118" applyNumberFormat="0" applyAlignment="0" applyProtection="0"/>
    <xf numFmtId="4" fontId="47" fillId="96" borderId="139" applyNumberFormat="0" applyProtection="0">
      <alignment horizontal="left" vertical="center" indent="1"/>
    </xf>
    <xf numFmtId="4" fontId="47" fillId="89" borderId="126" applyNumberFormat="0" applyProtection="0">
      <alignment horizontal="right" vertical="center"/>
    </xf>
    <xf numFmtId="0" fontId="12" fillId="92" borderId="139" applyNumberFormat="0" applyProtection="0">
      <alignment horizontal="left" vertical="center" indent="1"/>
    </xf>
    <xf numFmtId="4" fontId="47" fillId="92" borderId="113" applyNumberFormat="0" applyProtection="0">
      <alignment horizontal="right" vertical="center"/>
    </xf>
    <xf numFmtId="4" fontId="129" fillId="111" borderId="131" applyNumberFormat="0" applyProtection="0">
      <alignment horizontal="left" vertical="center" indent="1"/>
    </xf>
    <xf numFmtId="4" fontId="153" fillId="148" borderId="90" applyNumberFormat="0" applyProtection="0">
      <alignment horizontal="right" vertical="center"/>
    </xf>
    <xf numFmtId="4" fontId="47" fillId="92" borderId="90" applyNumberFormat="0" applyProtection="0">
      <alignment horizontal="right" vertical="center"/>
    </xf>
    <xf numFmtId="4" fontId="111" fillId="109" borderId="134" applyNumberFormat="0" applyProtection="0">
      <alignment horizontal="left" vertical="center" indent="1"/>
    </xf>
    <xf numFmtId="0" fontId="12" fillId="92" borderId="90" applyNumberFormat="0" applyProtection="0">
      <alignment horizontal="left" vertical="top" indent="1"/>
    </xf>
    <xf numFmtId="0" fontId="12" fillId="93" borderId="90" applyNumberFormat="0" applyProtection="0">
      <alignment horizontal="left" vertical="top" indent="1"/>
    </xf>
    <xf numFmtId="0" fontId="12" fillId="93" borderId="90" applyNumberFormat="0" applyProtection="0">
      <alignment horizontal="left" vertical="center" indent="1"/>
    </xf>
    <xf numFmtId="4" fontId="45" fillId="145" borderId="90" applyNumberFormat="0" applyProtection="0">
      <alignment horizontal="right" vertical="center"/>
    </xf>
    <xf numFmtId="4" fontId="47" fillId="88" borderId="90" applyNumberFormat="0" applyProtection="0">
      <alignment horizontal="right" vertical="center"/>
    </xf>
    <xf numFmtId="4" fontId="45" fillId="143" borderId="90" applyNumberFormat="0" applyProtection="0">
      <alignment horizontal="right" vertical="center"/>
    </xf>
    <xf numFmtId="4" fontId="47" fillId="85" borderId="90" applyNumberFormat="0" applyProtection="0">
      <alignment horizontal="right" vertical="center"/>
    </xf>
    <xf numFmtId="4" fontId="112" fillId="92" borderId="90" applyNumberFormat="0" applyProtection="0">
      <alignment horizontal="right" vertical="center"/>
    </xf>
    <xf numFmtId="4" fontId="44" fillId="80" borderId="90" applyNumberFormat="0" applyProtection="0">
      <alignment horizontal="left" vertical="center" indent="1"/>
    </xf>
    <xf numFmtId="4" fontId="47" fillId="83" borderId="90" applyNumberFormat="0" applyProtection="0">
      <alignment horizontal="right" vertical="center"/>
    </xf>
    <xf numFmtId="4" fontId="112" fillId="92" borderId="103" applyNumberFormat="0" applyProtection="0">
      <alignment horizontal="right" vertical="center"/>
    </xf>
    <xf numFmtId="4" fontId="129" fillId="88" borderId="85" applyNumberFormat="0" applyProtection="0">
      <alignment horizontal="right" vertical="center"/>
    </xf>
    <xf numFmtId="4" fontId="47" fillId="86" borderId="90" applyNumberFormat="0" applyProtection="0">
      <alignment horizontal="right" vertical="center"/>
    </xf>
    <xf numFmtId="0" fontId="12" fillId="92" borderId="113" applyNumberFormat="0" applyProtection="0">
      <alignment horizontal="left" vertical="center" indent="1"/>
    </xf>
    <xf numFmtId="4" fontId="47" fillId="92" borderId="90" applyNumberFormat="0" applyProtection="0">
      <alignment horizontal="right" vertical="center"/>
    </xf>
    <xf numFmtId="4" fontId="47" fillId="81" borderId="90" applyNumberFormat="0" applyProtection="0">
      <alignment horizontal="right" vertical="center"/>
    </xf>
    <xf numFmtId="4" fontId="47" fillId="82" borderId="80" applyNumberFormat="0" applyProtection="0">
      <alignment horizontal="right" vertical="center"/>
    </xf>
    <xf numFmtId="4" fontId="47" fillId="83" borderId="80" applyNumberFormat="0" applyProtection="0">
      <alignment horizontal="right" vertical="center"/>
    </xf>
    <xf numFmtId="4" fontId="45" fillId="98" borderId="113" applyNumberFormat="0" applyProtection="0">
      <alignment horizontal="right" vertical="center"/>
    </xf>
    <xf numFmtId="4" fontId="110" fillId="96" borderId="113" applyNumberFormat="0" applyProtection="0">
      <alignment vertical="center"/>
    </xf>
    <xf numFmtId="4" fontId="129" fillId="84" borderId="86" applyNumberFormat="0" applyProtection="0">
      <alignment horizontal="right" vertical="center"/>
    </xf>
    <xf numFmtId="4" fontId="129" fillId="89" borderId="118" applyNumberFormat="0" applyProtection="0">
      <alignment horizontal="right" vertical="center"/>
    </xf>
    <xf numFmtId="0" fontId="12" fillId="94" borderId="80" applyNumberFormat="0" applyProtection="0">
      <alignment horizontal="left" vertical="top" indent="1"/>
    </xf>
    <xf numFmtId="0" fontId="47" fillId="96" borderId="80" applyNumberFormat="0" applyProtection="0">
      <alignment horizontal="left" vertical="top" indent="1"/>
    </xf>
    <xf numFmtId="4" fontId="47" fillId="96" borderId="80" applyNumberFormat="0" applyProtection="0">
      <alignment vertical="center"/>
    </xf>
    <xf numFmtId="4" fontId="129" fillId="126" borderId="85" applyNumberFormat="0" applyProtection="0">
      <alignment horizontal="right" vertical="center"/>
    </xf>
    <xf numFmtId="4" fontId="47" fillId="81" borderId="80" applyNumberFormat="0" applyProtection="0">
      <alignment horizontal="left" vertical="center" indent="1"/>
    </xf>
    <xf numFmtId="4" fontId="129" fillId="88" borderId="85" applyNumberFormat="0" applyProtection="0">
      <alignment horizontal="right" vertical="center"/>
    </xf>
    <xf numFmtId="4" fontId="46" fillId="108" borderId="88" applyNumberFormat="0" applyProtection="0">
      <alignment horizontal="left" vertical="center" indent="1"/>
    </xf>
    <xf numFmtId="4" fontId="46" fillId="108" borderId="88" applyNumberFormat="0" applyProtection="0">
      <alignment horizontal="left" vertical="center" indent="1"/>
    </xf>
    <xf numFmtId="0" fontId="117" fillId="106" borderId="81" applyNumberFormat="0" applyAlignment="0" applyProtection="0"/>
    <xf numFmtId="4" fontId="129" fillId="81" borderId="86" applyNumberFormat="0" applyProtection="0">
      <alignment horizontal="left" vertical="center" indent="1"/>
    </xf>
    <xf numFmtId="4" fontId="47" fillId="83" borderId="80" applyNumberFormat="0" applyProtection="0">
      <alignment horizontal="right" vertical="center"/>
    </xf>
    <xf numFmtId="0" fontId="12" fillId="75" borderId="82" applyNumberFormat="0" applyFont="0" applyAlignment="0" applyProtection="0"/>
    <xf numFmtId="0" fontId="12" fillId="92" borderId="80" applyNumberFormat="0" applyProtection="0">
      <alignment horizontal="left" vertical="center" indent="1"/>
    </xf>
    <xf numFmtId="4" fontId="47" fillId="92" borderId="80" applyNumberFormat="0" applyProtection="0">
      <alignment horizontal="right" vertical="center"/>
    </xf>
    <xf numFmtId="4" fontId="112" fillId="92" borderId="80" applyNumberFormat="0" applyProtection="0">
      <alignment horizontal="right" vertical="center"/>
    </xf>
    <xf numFmtId="0" fontId="12" fillId="75" borderId="82" applyNumberFormat="0" applyFont="0" applyAlignment="0" applyProtection="0"/>
    <xf numFmtId="4" fontId="47" fillId="85" borderId="80" applyNumberFormat="0" applyProtection="0">
      <alignment horizontal="right" vertical="center"/>
    </xf>
    <xf numFmtId="4" fontId="112" fillId="92" borderId="80" applyNumberFormat="0" applyProtection="0">
      <alignment horizontal="right" vertical="center"/>
    </xf>
    <xf numFmtId="4" fontId="47" fillId="81" borderId="80" applyNumberFormat="0" applyProtection="0">
      <alignment horizontal="right" vertical="center"/>
    </xf>
    <xf numFmtId="4" fontId="47" fillId="81" borderId="80" applyNumberFormat="0" applyProtection="0">
      <alignment horizontal="right" vertical="center"/>
    </xf>
    <xf numFmtId="4" fontId="45" fillId="98" borderId="80" applyNumberFormat="0" applyProtection="0">
      <alignment horizontal="right" vertical="center"/>
    </xf>
    <xf numFmtId="4" fontId="45" fillId="144" borderId="80" applyNumberFormat="0" applyProtection="0">
      <alignment horizontal="right" vertical="center"/>
    </xf>
    <xf numFmtId="0" fontId="129" fillId="94" borderId="85" applyNumberFormat="0" applyProtection="0">
      <alignment horizontal="left" vertical="center" indent="1"/>
    </xf>
    <xf numFmtId="0" fontId="12" fillId="81" borderId="80" applyNumberFormat="0" applyProtection="0">
      <alignment horizontal="left" vertical="center" indent="1"/>
    </xf>
    <xf numFmtId="4" fontId="47" fillId="90" borderId="80" applyNumberFormat="0" applyProtection="0">
      <alignment horizontal="right" vertical="center"/>
    </xf>
    <xf numFmtId="4" fontId="44" fillId="80" borderId="80" applyNumberFormat="0" applyProtection="0">
      <alignment horizontal="left" vertical="center" indent="1"/>
    </xf>
    <xf numFmtId="0" fontId="12" fillId="93" borderId="80" applyNumberFormat="0" applyProtection="0">
      <alignment horizontal="left" vertical="center" indent="1"/>
    </xf>
    <xf numFmtId="4" fontId="47" fillId="87" borderId="80" applyNumberFormat="0" applyProtection="0">
      <alignment horizontal="right" vertical="center"/>
    </xf>
    <xf numFmtId="4" fontId="129" fillId="81" borderId="86" applyNumberFormat="0" applyProtection="0">
      <alignment horizontal="left" vertical="center" indent="1"/>
    </xf>
    <xf numFmtId="4" fontId="45" fillId="143" borderId="80" applyNumberFormat="0" applyProtection="0">
      <alignment horizontal="right" vertical="center"/>
    </xf>
    <xf numFmtId="4" fontId="45" fillId="148" borderId="80" applyNumberFormat="0" applyProtection="0">
      <alignment vertical="center"/>
    </xf>
    <xf numFmtId="0" fontId="12" fillId="81" borderId="80" applyNumberFormat="0" applyProtection="0">
      <alignment horizontal="left" vertical="center" indent="1"/>
    </xf>
    <xf numFmtId="0" fontId="129" fillId="94" borderId="80" applyNumberFormat="0" applyProtection="0">
      <alignment horizontal="left" vertical="top" indent="1"/>
    </xf>
    <xf numFmtId="4" fontId="47" fillId="81" borderId="80" applyNumberFormat="0" applyProtection="0">
      <alignment horizontal="left" vertical="center" indent="1"/>
    </xf>
    <xf numFmtId="0" fontId="149" fillId="99" borderId="81" applyNumberFormat="0" applyAlignment="0" applyProtection="0"/>
    <xf numFmtId="0" fontId="129" fillId="94" borderId="85" applyNumberFormat="0" applyProtection="0">
      <alignment horizontal="left" vertical="center" indent="1"/>
    </xf>
    <xf numFmtId="4" fontId="47" fillId="89" borderId="80" applyNumberFormat="0" applyProtection="0">
      <alignment horizontal="right" vertical="center"/>
    </xf>
    <xf numFmtId="4" fontId="129" fillId="85" borderId="85" applyNumberFormat="0" applyProtection="0">
      <alignment horizontal="right" vertical="center"/>
    </xf>
    <xf numFmtId="4" fontId="47" fillId="85" borderId="80" applyNumberFormat="0" applyProtection="0">
      <alignment horizontal="right" vertical="center"/>
    </xf>
    <xf numFmtId="4" fontId="45" fillId="145" borderId="80" applyNumberFormat="0" applyProtection="0">
      <alignment horizontal="right" vertical="center"/>
    </xf>
    <xf numFmtId="0" fontId="12" fillId="92" borderId="80" applyNumberFormat="0" applyProtection="0">
      <alignment horizontal="left" vertical="top" indent="1"/>
    </xf>
    <xf numFmtId="4" fontId="47" fillId="84" borderId="80" applyNumberFormat="0" applyProtection="0">
      <alignment horizontal="right" vertical="center"/>
    </xf>
    <xf numFmtId="4" fontId="47" fillId="81" borderId="80" applyNumberFormat="0" applyProtection="0">
      <alignment horizontal="left" vertical="center" indent="1"/>
    </xf>
    <xf numFmtId="4" fontId="112" fillId="92" borderId="80" applyNumberFormat="0" applyProtection="0">
      <alignment horizontal="right" vertical="center"/>
    </xf>
    <xf numFmtId="4" fontId="112" fillId="92" borderId="80" applyNumberFormat="0" applyProtection="0">
      <alignment horizontal="right" vertical="center"/>
    </xf>
    <xf numFmtId="4" fontId="154" fillId="148" borderId="80" applyNumberFormat="0" applyProtection="0">
      <alignment horizontal="right" vertical="center"/>
    </xf>
    <xf numFmtId="4" fontId="152" fillId="32" borderId="80" applyNumberFormat="0" applyProtection="0">
      <alignment vertical="center"/>
    </xf>
    <xf numFmtId="4" fontId="45" fillId="108" borderId="80" applyNumberFormat="0" applyProtection="0">
      <alignment horizontal="right" vertical="center"/>
    </xf>
    <xf numFmtId="4" fontId="129" fillId="111" borderId="85" applyNumberFormat="0" applyProtection="0">
      <alignment horizontal="left" vertical="center" indent="1"/>
    </xf>
    <xf numFmtId="4" fontId="12" fillId="93" borderId="86" applyNumberFormat="0" applyProtection="0">
      <alignment horizontal="left" vertical="center" indent="1"/>
    </xf>
    <xf numFmtId="0" fontId="44" fillId="80" borderId="80" applyNumberFormat="0" applyProtection="0">
      <alignment horizontal="left" vertical="top" indent="1"/>
    </xf>
    <xf numFmtId="4" fontId="129" fillId="85" borderId="85" applyNumberFormat="0" applyProtection="0">
      <alignment horizontal="right" vertical="center"/>
    </xf>
    <xf numFmtId="4" fontId="47" fillId="81" borderId="80" applyNumberFormat="0" applyProtection="0">
      <alignment horizontal="right" vertical="center"/>
    </xf>
    <xf numFmtId="0" fontId="12" fillId="92" borderId="80" applyNumberFormat="0" applyProtection="0">
      <alignment horizontal="left" vertical="top" indent="1"/>
    </xf>
    <xf numFmtId="4" fontId="47" fillId="84" borderId="80" applyNumberFormat="0" applyProtection="0">
      <alignment horizontal="right" vertical="center"/>
    </xf>
    <xf numFmtId="4" fontId="129" fillId="126" borderId="85" applyNumberFormat="0" applyProtection="0">
      <alignment horizontal="right" vertical="center"/>
    </xf>
    <xf numFmtId="4" fontId="111" fillId="109" borderId="88" applyNumberFormat="0" applyProtection="0">
      <alignment horizontal="left" vertical="center" indent="1"/>
    </xf>
    <xf numFmtId="4" fontId="110" fillId="92" borderId="80" applyNumberFormat="0" applyProtection="0">
      <alignment horizontal="right" vertical="center"/>
    </xf>
    <xf numFmtId="4" fontId="44" fillId="80" borderId="80" applyNumberFormat="0" applyProtection="0">
      <alignment vertical="center"/>
    </xf>
    <xf numFmtId="4" fontId="129" fillId="0" borderId="85" applyNumberFormat="0" applyProtection="0">
      <alignment horizontal="right" vertical="center"/>
    </xf>
    <xf numFmtId="4" fontId="47" fillId="96" borderId="80" applyNumberFormat="0" applyProtection="0">
      <alignment vertical="center"/>
    </xf>
    <xf numFmtId="4" fontId="47" fillId="89" borderId="80" applyNumberFormat="0" applyProtection="0">
      <alignment horizontal="right" vertical="center"/>
    </xf>
    <xf numFmtId="4" fontId="12" fillId="93" borderId="86" applyNumberFormat="0" applyProtection="0">
      <alignment horizontal="left" vertical="center" indent="1"/>
    </xf>
    <xf numFmtId="4" fontId="129" fillId="126" borderId="131" applyNumberFormat="0" applyProtection="0">
      <alignment horizontal="right" vertical="center"/>
    </xf>
    <xf numFmtId="4" fontId="129" fillId="111" borderId="85" applyNumberFormat="0" applyProtection="0">
      <alignment horizontal="left" vertical="center" indent="1"/>
    </xf>
    <xf numFmtId="0" fontId="12" fillId="92" borderId="126" applyNumberFormat="0" applyProtection="0">
      <alignment horizontal="left" vertical="top" indent="1"/>
    </xf>
    <xf numFmtId="4" fontId="110" fillId="96" borderId="80" applyNumberFormat="0" applyProtection="0">
      <alignment vertical="center"/>
    </xf>
    <xf numFmtId="4" fontId="129" fillId="84" borderId="86" applyNumberFormat="0" applyProtection="0">
      <alignment horizontal="right" vertical="center"/>
    </xf>
    <xf numFmtId="4" fontId="47" fillId="85" borderId="80" applyNumberFormat="0" applyProtection="0">
      <alignment horizontal="right" vertical="center"/>
    </xf>
    <xf numFmtId="0" fontId="12" fillId="81" borderId="80" applyNumberFormat="0" applyProtection="0">
      <alignment horizontal="left" vertical="center" indent="1"/>
    </xf>
    <xf numFmtId="4" fontId="153" fillId="148" borderId="80" applyNumberFormat="0" applyProtection="0">
      <alignment horizontal="right" vertical="center"/>
    </xf>
    <xf numFmtId="0" fontId="12" fillId="94" borderId="80" applyNumberFormat="0" applyProtection="0">
      <alignment horizontal="left" vertical="center" indent="1"/>
    </xf>
    <xf numFmtId="0" fontId="129" fillId="94" borderId="85" applyNumberFormat="0" applyProtection="0">
      <alignment horizontal="left" vertical="center" indent="1"/>
    </xf>
    <xf numFmtId="4" fontId="45" fillId="141" borderId="80" applyNumberFormat="0" applyProtection="0">
      <alignment horizontal="right" vertical="center"/>
    </xf>
    <xf numFmtId="4" fontId="12" fillId="93" borderId="86" applyNumberFormat="0" applyProtection="0">
      <alignment horizontal="left" vertical="center" indent="1"/>
    </xf>
    <xf numFmtId="4" fontId="111" fillId="109" borderId="88" applyNumberFormat="0" applyProtection="0">
      <alignment horizontal="left" vertical="center" indent="1"/>
    </xf>
    <xf numFmtId="0" fontId="12" fillId="93" borderId="80" applyNumberFormat="0" applyProtection="0">
      <alignment horizontal="left" vertical="top" indent="1"/>
    </xf>
    <xf numFmtId="4" fontId="47" fillId="86" borderId="80" applyNumberFormat="0" applyProtection="0">
      <alignment horizontal="right" vertical="center"/>
    </xf>
    <xf numFmtId="0" fontId="129" fillId="92" borderId="80" applyNumberFormat="0" applyProtection="0">
      <alignment horizontal="left" vertical="top" indent="1"/>
    </xf>
    <xf numFmtId="4" fontId="129" fillId="111" borderId="85" applyNumberFormat="0" applyProtection="0">
      <alignment horizontal="left" vertical="center" indent="1"/>
    </xf>
    <xf numFmtId="0" fontId="12" fillId="75" borderId="82" applyNumberFormat="0" applyFont="0" applyAlignment="0" applyProtection="0"/>
    <xf numFmtId="4" fontId="46" fillId="108" borderId="88" applyNumberFormat="0" applyProtection="0">
      <alignment horizontal="left" vertical="center" indent="1"/>
    </xf>
    <xf numFmtId="4" fontId="45" fillId="143" borderId="80" applyNumberFormat="0" applyProtection="0">
      <alignment horizontal="right" vertical="center"/>
    </xf>
    <xf numFmtId="4" fontId="47" fillId="83" borderId="80" applyNumberFormat="0" applyProtection="0">
      <alignment horizontal="right" vertical="center"/>
    </xf>
    <xf numFmtId="4" fontId="45" fillId="142" borderId="80" applyNumberFormat="0" applyProtection="0">
      <alignment horizontal="right" vertical="center"/>
    </xf>
    <xf numFmtId="0" fontId="49" fillId="93" borderId="87" applyBorder="0"/>
    <xf numFmtId="4" fontId="12" fillId="93" borderId="86" applyNumberFormat="0" applyProtection="0">
      <alignment horizontal="left" vertical="center" indent="1"/>
    </xf>
    <xf numFmtId="4" fontId="47" fillId="92" borderId="80" applyNumberFormat="0" applyProtection="0">
      <alignment horizontal="right" vertical="center"/>
    </xf>
    <xf numFmtId="4" fontId="12" fillId="93" borderId="86" applyNumberFormat="0" applyProtection="0">
      <alignment horizontal="left" vertical="center" indent="1"/>
    </xf>
    <xf numFmtId="4" fontId="109" fillId="80" borderId="80" applyNumberFormat="0" applyProtection="0">
      <alignment vertical="center"/>
    </xf>
    <xf numFmtId="0" fontId="12" fillId="92" borderId="80" applyNumberFormat="0" applyProtection="0">
      <alignment horizontal="left" vertical="top" indent="1"/>
    </xf>
    <xf numFmtId="4" fontId="44" fillId="80" borderId="80" applyNumberFormat="0" applyProtection="0">
      <alignment vertical="center"/>
    </xf>
    <xf numFmtId="4" fontId="46" fillId="32" borderId="80" applyNumberFormat="0" applyProtection="0">
      <alignment vertical="center"/>
    </xf>
    <xf numFmtId="4" fontId="47" fillId="86" borderId="80" applyNumberFormat="0" applyProtection="0">
      <alignment horizontal="right" vertical="center"/>
    </xf>
    <xf numFmtId="4" fontId="47" fillId="84" borderId="80" applyNumberFormat="0" applyProtection="0">
      <alignment horizontal="right" vertical="center"/>
    </xf>
    <xf numFmtId="0" fontId="108" fillId="0" borderId="89" applyNumberFormat="0" applyFill="0" applyAlignment="0" applyProtection="0"/>
    <xf numFmtId="0" fontId="12" fillId="92" borderId="80" applyNumberFormat="0" applyProtection="0">
      <alignment horizontal="left" vertical="top" indent="1"/>
    </xf>
    <xf numFmtId="0" fontId="12" fillId="94" borderId="80" applyNumberFormat="0" applyProtection="0">
      <alignment horizontal="left" vertical="top" indent="1"/>
    </xf>
    <xf numFmtId="4" fontId="129" fillId="111" borderId="85" applyNumberFormat="0" applyProtection="0">
      <alignment horizontal="left" vertical="center" indent="1"/>
    </xf>
    <xf numFmtId="4" fontId="45" fillId="148" borderId="80" applyNumberFormat="0" applyProtection="0">
      <alignment horizontal="right" vertical="center"/>
    </xf>
    <xf numFmtId="4" fontId="110" fillId="92" borderId="80" applyNumberFormat="0" applyProtection="0">
      <alignment horizontal="right" vertical="center"/>
    </xf>
    <xf numFmtId="0" fontId="131" fillId="81" borderId="80" applyNumberFormat="0" applyProtection="0">
      <alignment horizontal="left" vertical="top" indent="1"/>
    </xf>
    <xf numFmtId="4" fontId="46" fillId="32" borderId="80" applyNumberFormat="0" applyProtection="0">
      <alignment vertical="center"/>
    </xf>
    <xf numFmtId="0" fontId="47" fillId="96" borderId="80" applyNumberFormat="0" applyProtection="0">
      <alignment horizontal="left" vertical="top" indent="1"/>
    </xf>
    <xf numFmtId="0" fontId="108" fillId="0" borderId="84" applyNumberFormat="0" applyFill="0" applyAlignment="0" applyProtection="0"/>
    <xf numFmtId="4" fontId="45" fillId="108" borderId="80" applyNumberFormat="0" applyProtection="0">
      <alignment horizontal="right" vertical="center"/>
    </xf>
    <xf numFmtId="4" fontId="44" fillId="80" borderId="80" applyNumberFormat="0" applyProtection="0">
      <alignment vertical="center"/>
    </xf>
    <xf numFmtId="0" fontId="12" fillId="92" borderId="80" applyNumberFormat="0" applyProtection="0">
      <alignment horizontal="left" vertical="center" indent="1"/>
    </xf>
    <xf numFmtId="0" fontId="149" fillId="99" borderId="81" applyNumberFormat="0" applyAlignment="0" applyProtection="0"/>
    <xf numFmtId="0" fontId="12" fillId="94" borderId="80" applyNumberFormat="0" applyProtection="0">
      <alignment horizontal="left" vertical="top" indent="1"/>
    </xf>
    <xf numFmtId="4" fontId="129" fillId="111" borderId="85" applyNumberFormat="0" applyProtection="0">
      <alignment horizontal="left" vertical="center" indent="1"/>
    </xf>
    <xf numFmtId="4" fontId="129" fillId="32" borderId="85" applyNumberFormat="0" applyProtection="0">
      <alignment horizontal="left" vertical="center" indent="1"/>
    </xf>
    <xf numFmtId="4" fontId="47" fillId="96" borderId="80" applyNumberFormat="0" applyProtection="0">
      <alignment vertical="center"/>
    </xf>
    <xf numFmtId="4" fontId="110" fillId="92" borderId="80" applyNumberFormat="0" applyProtection="0">
      <alignment horizontal="right" vertical="center"/>
    </xf>
    <xf numFmtId="4" fontId="44" fillId="80" borderId="80" applyNumberFormat="0" applyProtection="0">
      <alignment vertical="center"/>
    </xf>
    <xf numFmtId="0" fontId="129" fillId="92" borderId="80" applyNumberFormat="0" applyProtection="0">
      <alignment horizontal="left" vertical="top" indent="1"/>
    </xf>
    <xf numFmtId="4" fontId="47" fillId="88" borderId="80" applyNumberFormat="0" applyProtection="0">
      <alignment horizontal="right" vertical="center"/>
    </xf>
    <xf numFmtId="4" fontId="47" fillId="84" borderId="80" applyNumberFormat="0" applyProtection="0">
      <alignment horizontal="right" vertical="center"/>
    </xf>
    <xf numFmtId="0" fontId="108" fillId="0" borderId="89" applyNumberFormat="0" applyFill="0" applyAlignment="0" applyProtection="0"/>
    <xf numFmtId="4" fontId="45" fillId="142" borderId="80" applyNumberFormat="0" applyProtection="0">
      <alignment horizontal="right" vertical="center"/>
    </xf>
    <xf numFmtId="0" fontId="12" fillId="94" borderId="80" applyNumberFormat="0" applyProtection="0">
      <alignment horizontal="left" vertical="center" indent="1"/>
    </xf>
    <xf numFmtId="4" fontId="129" fillId="111" borderId="85" applyNumberFormat="0" applyProtection="0">
      <alignment horizontal="left" vertical="center" indent="1"/>
    </xf>
    <xf numFmtId="4" fontId="129" fillId="111" borderId="85" applyNumberFormat="0" applyProtection="0">
      <alignment horizontal="left" vertical="center" indent="1"/>
    </xf>
    <xf numFmtId="4" fontId="47" fillId="81" borderId="80" applyNumberFormat="0" applyProtection="0">
      <alignment horizontal="left" vertical="center" indent="1"/>
    </xf>
    <xf numFmtId="0" fontId="44" fillId="80" borderId="80" applyNumberFormat="0" applyProtection="0">
      <alignment horizontal="left" vertical="top" indent="1"/>
    </xf>
    <xf numFmtId="0" fontId="47" fillId="81" borderId="80" applyNumberFormat="0" applyProtection="0">
      <alignment horizontal="left" vertical="top" indent="1"/>
    </xf>
    <xf numFmtId="4" fontId="45" fillId="98" borderId="80" applyNumberFormat="0" applyProtection="0">
      <alignment horizontal="right" vertical="center"/>
    </xf>
    <xf numFmtId="0" fontId="117" fillId="106" borderId="81" applyNumberFormat="0" applyAlignment="0" applyProtection="0"/>
    <xf numFmtId="4" fontId="129" fillId="82" borderId="85" applyNumberFormat="0" applyProtection="0">
      <alignment horizontal="right" vertical="center"/>
    </xf>
    <xf numFmtId="0" fontId="47" fillId="96" borderId="80" applyNumberFormat="0" applyProtection="0">
      <alignment horizontal="left" vertical="top" indent="1"/>
    </xf>
    <xf numFmtId="4" fontId="47" fillId="90" borderId="80" applyNumberFormat="0" applyProtection="0">
      <alignment horizontal="right" vertical="center"/>
    </xf>
    <xf numFmtId="0" fontId="12" fillId="93" borderId="80" applyNumberFormat="0" applyProtection="0">
      <alignment horizontal="left" vertical="center" indent="1"/>
    </xf>
    <xf numFmtId="0" fontId="12" fillId="92" borderId="80" applyNumberFormat="0" applyProtection="0">
      <alignment horizontal="left" vertical="top" indent="1"/>
    </xf>
    <xf numFmtId="4" fontId="153" fillId="148" borderId="80" applyNumberFormat="0" applyProtection="0">
      <alignment vertical="center"/>
    </xf>
    <xf numFmtId="4" fontId="129" fillId="81" borderId="108" applyNumberFormat="0" applyProtection="0">
      <alignment horizontal="right" vertical="center"/>
    </xf>
    <xf numFmtId="4" fontId="129" fillId="0" borderId="85" applyNumberFormat="0" applyProtection="0">
      <alignment horizontal="right" vertical="center"/>
    </xf>
    <xf numFmtId="4" fontId="129" fillId="90" borderId="85" applyNumberFormat="0" applyProtection="0">
      <alignment horizontal="right" vertical="center"/>
    </xf>
    <xf numFmtId="4" fontId="45" fillId="32" borderId="80" applyNumberFormat="0" applyProtection="0">
      <alignment horizontal="left" vertical="center" indent="1"/>
    </xf>
    <xf numFmtId="0" fontId="129" fillId="99" borderId="85" applyNumberFormat="0" applyProtection="0">
      <alignment horizontal="left" vertical="center" indent="1"/>
    </xf>
    <xf numFmtId="4" fontId="129" fillId="91" borderId="86" applyNumberFormat="0" applyProtection="0">
      <alignment horizontal="left" vertical="center" indent="1"/>
    </xf>
    <xf numFmtId="4" fontId="129" fillId="81" borderId="85" applyNumberFormat="0" applyProtection="0">
      <alignment horizontal="right" vertical="center"/>
    </xf>
    <xf numFmtId="0" fontId="127" fillId="99" borderId="83" applyNumberFormat="0" applyAlignment="0" applyProtection="0"/>
    <xf numFmtId="4" fontId="45" fillId="110" borderId="80" applyNumberFormat="0" applyProtection="0">
      <alignment horizontal="right" vertical="center"/>
    </xf>
    <xf numFmtId="4" fontId="47" fillId="88" borderId="80" applyNumberFormat="0" applyProtection="0">
      <alignment horizontal="right" vertical="center"/>
    </xf>
    <xf numFmtId="4" fontId="129" fillId="87" borderId="85" applyNumberFormat="0" applyProtection="0">
      <alignment horizontal="right" vertical="center"/>
    </xf>
    <xf numFmtId="0" fontId="12" fillId="96" borderId="82" applyNumberFormat="0" applyFont="0" applyAlignment="0" applyProtection="0"/>
    <xf numFmtId="4" fontId="47" fillId="96" borderId="80" applyNumberFormat="0" applyProtection="0">
      <alignment horizontal="left" vertical="center" indent="1"/>
    </xf>
    <xf numFmtId="4" fontId="47" fillId="89" borderId="80" applyNumberFormat="0" applyProtection="0">
      <alignment horizontal="right" vertical="center"/>
    </xf>
    <xf numFmtId="4" fontId="47" fillId="87" borderId="80" applyNumberFormat="0" applyProtection="0">
      <alignment horizontal="right" vertical="center"/>
    </xf>
    <xf numFmtId="0" fontId="108" fillId="0" borderId="84" applyNumberFormat="0" applyFill="0" applyAlignment="0" applyProtection="0"/>
    <xf numFmtId="4" fontId="47" fillId="90" borderId="80" applyNumberFormat="0" applyProtection="0">
      <alignment horizontal="right" vertical="center"/>
    </xf>
    <xf numFmtId="0" fontId="12" fillId="81" borderId="80" applyNumberFormat="0" applyProtection="0">
      <alignment horizontal="left" vertical="center" indent="1"/>
    </xf>
    <xf numFmtId="4" fontId="44" fillId="80" borderId="80" applyNumberFormat="0" applyProtection="0">
      <alignment horizontal="left" vertical="center" indent="1"/>
    </xf>
    <xf numFmtId="0" fontId="12" fillId="81" borderId="80" applyNumberFormat="0" applyProtection="0">
      <alignment horizontal="left" vertical="top" indent="1"/>
    </xf>
    <xf numFmtId="4" fontId="47" fillId="81" borderId="90" applyNumberFormat="0" applyProtection="0">
      <alignment horizontal="left" vertical="center" indent="1"/>
    </xf>
    <xf numFmtId="4" fontId="47" fillId="81" borderId="103" applyNumberFormat="0" applyProtection="0">
      <alignment horizontal="left" vertical="center" indent="1"/>
    </xf>
    <xf numFmtId="4" fontId="47" fillId="86" borderId="90" applyNumberFormat="0" applyProtection="0">
      <alignment horizontal="right" vertical="center"/>
    </xf>
    <xf numFmtId="4" fontId="47" fillId="83" borderId="103" applyNumberFormat="0" applyProtection="0">
      <alignment horizontal="right" vertical="center"/>
    </xf>
    <xf numFmtId="4" fontId="47" fillId="96" borderId="90" applyNumberFormat="0" applyProtection="0">
      <alignment vertical="center"/>
    </xf>
    <xf numFmtId="0" fontId="12" fillId="81" borderId="90" applyNumberFormat="0" applyProtection="0">
      <alignment horizontal="left" vertical="top" indent="1"/>
    </xf>
    <xf numFmtId="4" fontId="47" fillId="81" borderId="90" applyNumberFormat="0" applyProtection="0">
      <alignment horizontal="right" vertical="center"/>
    </xf>
    <xf numFmtId="0" fontId="47" fillId="96" borderId="90" applyNumberFormat="0" applyProtection="0">
      <alignment horizontal="left" vertical="top" indent="1"/>
    </xf>
    <xf numFmtId="4" fontId="45" fillId="148" borderId="90" applyNumberFormat="0" applyProtection="0">
      <alignment horizontal="right" vertical="center"/>
    </xf>
    <xf numFmtId="4" fontId="129" fillId="91" borderId="96" applyNumberFormat="0" applyProtection="0">
      <alignment horizontal="left" vertical="center" indent="1"/>
    </xf>
    <xf numFmtId="4" fontId="47" fillId="82" borderId="90" applyNumberFormat="0" applyProtection="0">
      <alignment horizontal="right" vertical="center"/>
    </xf>
    <xf numFmtId="4" fontId="129" fillId="89" borderId="95" applyNumberFormat="0" applyProtection="0">
      <alignment horizontal="right" vertical="center"/>
    </xf>
    <xf numFmtId="4" fontId="129" fillId="87" borderId="95" applyNumberFormat="0" applyProtection="0">
      <alignment horizontal="right" vertical="center"/>
    </xf>
    <xf numFmtId="4" fontId="46" fillId="32" borderId="90" applyNumberFormat="0" applyProtection="0">
      <alignment vertical="center"/>
    </xf>
    <xf numFmtId="4" fontId="46" fillId="108" borderId="90" applyNumberFormat="0" applyProtection="0">
      <alignment horizontal="left" vertical="center" indent="1"/>
    </xf>
    <xf numFmtId="4" fontId="129" fillId="87" borderId="95" applyNumberFormat="0" applyProtection="0">
      <alignment horizontal="right" vertical="center"/>
    </xf>
    <xf numFmtId="4" fontId="47" fillId="89" borderId="90" applyNumberFormat="0" applyProtection="0">
      <alignment horizontal="right" vertical="center"/>
    </xf>
    <xf numFmtId="4" fontId="45" fillId="143" borderId="90" applyNumberFormat="0" applyProtection="0">
      <alignment horizontal="right" vertical="center"/>
    </xf>
    <xf numFmtId="0" fontId="12" fillId="93" borderId="90" applyNumberFormat="0" applyProtection="0">
      <alignment horizontal="left" vertical="top" indent="1"/>
    </xf>
    <xf numFmtId="0" fontId="12" fillId="93" borderId="90" applyNumberFormat="0" applyProtection="0">
      <alignment horizontal="left" vertical="top" indent="1"/>
    </xf>
    <xf numFmtId="4" fontId="45" fillId="141" borderId="90" applyNumberFormat="0" applyProtection="0">
      <alignment horizontal="right" vertical="center"/>
    </xf>
    <xf numFmtId="4" fontId="45" fillId="144" borderId="80" applyNumberFormat="0" applyProtection="0">
      <alignment horizontal="right" vertical="center"/>
    </xf>
    <xf numFmtId="4" fontId="129" fillId="111" borderId="95" applyNumberFormat="0" applyProtection="0">
      <alignment horizontal="left" vertical="center" indent="1"/>
    </xf>
    <xf numFmtId="0" fontId="47" fillId="96" borderId="90" applyNumberFormat="0" applyProtection="0">
      <alignment horizontal="left" vertical="top" indent="1"/>
    </xf>
    <xf numFmtId="0" fontId="129" fillId="128" borderId="100"/>
    <xf numFmtId="4" fontId="46" fillId="32" borderId="90" applyNumberFormat="0" applyProtection="0">
      <alignment vertical="center"/>
    </xf>
    <xf numFmtId="0" fontId="124" fillId="76" borderId="95" applyNumberFormat="0" applyAlignment="0" applyProtection="0"/>
    <xf numFmtId="4" fontId="44" fillId="80" borderId="90" applyNumberFormat="0" applyProtection="0">
      <alignment horizontal="left" vertical="center" indent="1"/>
    </xf>
    <xf numFmtId="4" fontId="45" fillId="142" borderId="126" applyNumberFormat="0" applyProtection="0">
      <alignment horizontal="right" vertical="center"/>
    </xf>
    <xf numFmtId="0" fontId="12" fillId="81" borderId="126" applyNumberFormat="0" applyProtection="0">
      <alignment horizontal="left" vertical="center" indent="1"/>
    </xf>
    <xf numFmtId="4" fontId="45" fillId="148" borderId="103" applyNumberFormat="0" applyProtection="0">
      <alignment vertical="center"/>
    </xf>
    <xf numFmtId="4" fontId="129" fillId="111" borderId="95" applyNumberFormat="0" applyProtection="0">
      <alignment horizontal="left" vertical="center" indent="1"/>
    </xf>
    <xf numFmtId="4" fontId="47" fillId="86" borderId="90" applyNumberFormat="0" applyProtection="0">
      <alignment horizontal="right" vertical="center"/>
    </xf>
    <xf numFmtId="0" fontId="47" fillId="96" borderId="113" applyNumberFormat="0" applyProtection="0">
      <alignment horizontal="left" vertical="top" indent="1"/>
    </xf>
    <xf numFmtId="0" fontId="12" fillId="75" borderId="105" applyNumberFormat="0" applyFont="0" applyAlignment="0" applyProtection="0"/>
    <xf numFmtId="4" fontId="47" fillId="84" borderId="103" applyNumberFormat="0" applyProtection="0">
      <alignment horizontal="right" vertical="center"/>
    </xf>
    <xf numFmtId="4" fontId="45" fillId="28" borderId="103" applyNumberFormat="0" applyProtection="0">
      <alignment horizontal="right" vertical="center"/>
    </xf>
    <xf numFmtId="4" fontId="45" fillId="98" borderId="103" applyNumberFormat="0" applyProtection="0">
      <alignment horizontal="right" vertical="center"/>
    </xf>
    <xf numFmtId="188" fontId="129" fillId="93" borderId="80" applyNumberFormat="0" applyProtection="0">
      <alignment horizontal="left" vertical="top" indent="1"/>
    </xf>
    <xf numFmtId="188" fontId="129" fillId="92" borderId="80" applyNumberFormat="0" applyProtection="0">
      <alignment horizontal="left" vertical="top" indent="1"/>
    </xf>
    <xf numFmtId="4" fontId="44" fillId="80" borderId="90" applyNumberFormat="0" applyProtection="0">
      <alignment vertical="center"/>
    </xf>
    <xf numFmtId="4" fontId="44" fillId="80" borderId="90" applyNumberFormat="0" applyProtection="0">
      <alignment vertical="center"/>
    </xf>
    <xf numFmtId="4" fontId="47" fillId="88" borderId="90" applyNumberFormat="0" applyProtection="0">
      <alignment horizontal="right" vertical="center"/>
    </xf>
    <xf numFmtId="188" fontId="129" fillId="75" borderId="85" applyNumberFormat="0" applyFont="0" applyAlignment="0" applyProtection="0"/>
    <xf numFmtId="4" fontId="109" fillId="80" borderId="103" applyNumberFormat="0" applyProtection="0">
      <alignment vertical="center"/>
    </xf>
    <xf numFmtId="4" fontId="129" fillId="0" borderId="118" applyNumberFormat="0" applyProtection="0">
      <alignment horizontal="right" vertical="center"/>
    </xf>
    <xf numFmtId="0" fontId="12" fillId="94" borderId="113" applyNumberFormat="0" applyProtection="0">
      <alignment horizontal="left" vertical="center" indent="1"/>
    </xf>
    <xf numFmtId="4" fontId="129" fillId="91" borderId="119" applyNumberFormat="0" applyProtection="0">
      <alignment horizontal="left" vertical="center" indent="1"/>
    </xf>
    <xf numFmtId="4" fontId="45" fillId="108" borderId="126" applyNumberFormat="0" applyProtection="0">
      <alignment horizontal="right" vertical="center"/>
    </xf>
    <xf numFmtId="0" fontId="12" fillId="94" borderId="113" applyNumberFormat="0" applyProtection="0">
      <alignment horizontal="left" vertical="top" indent="1"/>
    </xf>
    <xf numFmtId="0" fontId="12" fillId="75" borderId="115" applyNumberFormat="0" applyFont="0" applyAlignment="0" applyProtection="0"/>
    <xf numFmtId="4" fontId="47" fillId="92" borderId="103" applyNumberFormat="0" applyProtection="0">
      <alignment horizontal="right" vertical="center"/>
    </xf>
    <xf numFmtId="0" fontId="12" fillId="93" borderId="103" applyNumberFormat="0" applyProtection="0">
      <alignment horizontal="left" vertical="top" indent="1"/>
    </xf>
    <xf numFmtId="0" fontId="129" fillId="92" borderId="108" applyNumberFormat="0" applyProtection="0">
      <alignment horizontal="left" vertical="center" indent="1"/>
    </xf>
    <xf numFmtId="4" fontId="47" fillId="90" borderId="113" applyNumberFormat="0" applyProtection="0">
      <alignment horizontal="right" vertical="center"/>
    </xf>
    <xf numFmtId="0" fontId="129" fillId="92" borderId="113" applyNumberFormat="0" applyProtection="0">
      <alignment horizontal="left" vertical="top" indent="1"/>
    </xf>
    <xf numFmtId="0" fontId="129" fillId="92" borderId="103" applyNumberFormat="0" applyProtection="0">
      <alignment horizontal="left" vertical="top" indent="1"/>
    </xf>
    <xf numFmtId="4" fontId="47" fillId="81" borderId="103" applyNumberFormat="0" applyProtection="0">
      <alignment horizontal="right" vertical="center"/>
    </xf>
    <xf numFmtId="4" fontId="138" fillId="32" borderId="85" applyNumberFormat="0" applyProtection="0">
      <alignment vertical="center"/>
    </xf>
    <xf numFmtId="188" fontId="132" fillId="80" borderId="80" applyNumberFormat="0" applyProtection="0">
      <alignment horizontal="left" vertical="top" indent="1"/>
    </xf>
    <xf numFmtId="4" fontId="129" fillId="111" borderId="85" applyNumberFormat="0" applyProtection="0">
      <alignment horizontal="left" vertical="center" indent="1"/>
    </xf>
    <xf numFmtId="4" fontId="129" fillId="82" borderId="85" applyNumberFormat="0" applyProtection="0">
      <alignment horizontal="right" vertical="center"/>
    </xf>
    <xf numFmtId="4" fontId="129" fillId="126" borderId="85" applyNumberFormat="0" applyProtection="0">
      <alignment horizontal="right" vertical="center"/>
    </xf>
    <xf numFmtId="4" fontId="129" fillId="84" borderId="86" applyNumberFormat="0" applyProtection="0">
      <alignment horizontal="right" vertical="center"/>
    </xf>
    <xf numFmtId="4" fontId="129" fillId="85" borderId="85" applyNumberFormat="0" applyProtection="0">
      <alignment horizontal="right" vertical="center"/>
    </xf>
    <xf numFmtId="4" fontId="129" fillId="86" borderId="85" applyNumberFormat="0" applyProtection="0">
      <alignment horizontal="right" vertical="center"/>
    </xf>
    <xf numFmtId="4" fontId="129" fillId="87" borderId="85" applyNumberFormat="0" applyProtection="0">
      <alignment horizontal="right" vertical="center"/>
    </xf>
    <xf numFmtId="4" fontId="129" fillId="88" borderId="85" applyNumberFormat="0" applyProtection="0">
      <alignment horizontal="right" vertical="center"/>
    </xf>
    <xf numFmtId="4" fontId="129" fillId="89" borderId="85" applyNumberFormat="0" applyProtection="0">
      <alignment horizontal="right" vertical="center"/>
    </xf>
    <xf numFmtId="4" fontId="129" fillId="90" borderId="85" applyNumberFormat="0" applyProtection="0">
      <alignment horizontal="right" vertical="center"/>
    </xf>
    <xf numFmtId="4" fontId="129" fillId="91" borderId="86" applyNumberFormat="0" applyProtection="0">
      <alignment horizontal="left" vertical="center" indent="1"/>
    </xf>
    <xf numFmtId="4" fontId="12" fillId="93" borderId="86" applyNumberFormat="0" applyProtection="0">
      <alignment horizontal="left" vertical="center" indent="1"/>
    </xf>
    <xf numFmtId="4" fontId="12" fillId="93" borderId="86" applyNumberFormat="0" applyProtection="0">
      <alignment horizontal="left" vertical="center" indent="1"/>
    </xf>
    <xf numFmtId="4" fontId="129" fillId="81" borderId="85" applyNumberFormat="0" applyProtection="0">
      <alignment horizontal="right" vertical="center"/>
    </xf>
    <xf numFmtId="4" fontId="129" fillId="92" borderId="86" applyNumberFormat="0" applyProtection="0">
      <alignment horizontal="left" vertical="center" indent="1"/>
    </xf>
    <xf numFmtId="4" fontId="129" fillId="81" borderId="86" applyNumberFormat="0" applyProtection="0">
      <alignment horizontal="left" vertical="center" indent="1"/>
    </xf>
    <xf numFmtId="188" fontId="129" fillId="99" borderId="85" applyNumberFormat="0" applyProtection="0">
      <alignment horizontal="left" vertical="center" indent="1"/>
    </xf>
    <xf numFmtId="188" fontId="12" fillId="93" borderId="80" applyNumberFormat="0" applyProtection="0">
      <alignment horizontal="left" vertical="top" indent="1"/>
    </xf>
    <xf numFmtId="188" fontId="129" fillId="93" borderId="80" applyNumberFormat="0" applyProtection="0">
      <alignment horizontal="left" vertical="top" indent="1"/>
    </xf>
    <xf numFmtId="188" fontId="129" fillId="93" borderId="80" applyNumberFormat="0" applyProtection="0">
      <alignment horizontal="left" vertical="top" indent="1"/>
    </xf>
    <xf numFmtId="188" fontId="129" fillId="93" borderId="80" applyNumberFormat="0" applyProtection="0">
      <alignment horizontal="left" vertical="top" indent="1"/>
    </xf>
    <xf numFmtId="188" fontId="129" fillId="93" borderId="80" applyNumberFormat="0" applyProtection="0">
      <alignment horizontal="left" vertical="top" indent="1"/>
    </xf>
    <xf numFmtId="188" fontId="129" fillId="93" borderId="80" applyNumberFormat="0" applyProtection="0">
      <alignment horizontal="left" vertical="top" indent="1"/>
    </xf>
    <xf numFmtId="188" fontId="129" fillId="93" borderId="80" applyNumberFormat="0" applyProtection="0">
      <alignment horizontal="left" vertical="top" indent="1"/>
    </xf>
    <xf numFmtId="188" fontId="129" fillId="93" borderId="80" applyNumberFormat="0" applyProtection="0">
      <alignment horizontal="left" vertical="top" indent="1"/>
    </xf>
    <xf numFmtId="188" fontId="129" fillId="93" borderId="80" applyNumberFormat="0" applyProtection="0">
      <alignment horizontal="left" vertical="top" indent="1"/>
    </xf>
    <xf numFmtId="188" fontId="12" fillId="81" borderId="80" applyNumberFormat="0" applyProtection="0">
      <alignment horizontal="left" vertical="center" indent="1"/>
    </xf>
    <xf numFmtId="188" fontId="129" fillId="81" borderId="80" applyNumberFormat="0" applyProtection="0">
      <alignment horizontal="left" vertical="top" indent="1"/>
    </xf>
    <xf numFmtId="188" fontId="12" fillId="81" borderId="80" applyNumberFormat="0" applyProtection="0">
      <alignment horizontal="left" vertical="top" indent="1"/>
    </xf>
    <xf numFmtId="188" fontId="129" fillId="81" borderId="80" applyNumberFormat="0" applyProtection="0">
      <alignment horizontal="left" vertical="top" indent="1"/>
    </xf>
    <xf numFmtId="188" fontId="129" fillId="81" borderId="80" applyNumberFormat="0" applyProtection="0">
      <alignment horizontal="left" vertical="top" indent="1"/>
    </xf>
    <xf numFmtId="188" fontId="129" fillId="81" borderId="80" applyNumberFormat="0" applyProtection="0">
      <alignment horizontal="left" vertical="top" indent="1"/>
    </xf>
    <xf numFmtId="188" fontId="129" fillId="81" borderId="80" applyNumberFormat="0" applyProtection="0">
      <alignment horizontal="left" vertical="top" indent="1"/>
    </xf>
    <xf numFmtId="188" fontId="129" fillId="81" borderId="80" applyNumberFormat="0" applyProtection="0">
      <alignment horizontal="left" vertical="top" indent="1"/>
    </xf>
    <xf numFmtId="188" fontId="129" fillId="81" borderId="80" applyNumberFormat="0" applyProtection="0">
      <alignment horizontal="left" vertical="top" indent="1"/>
    </xf>
    <xf numFmtId="188" fontId="129" fillId="81" borderId="80" applyNumberFormat="0" applyProtection="0">
      <alignment horizontal="left" vertical="top" indent="1"/>
    </xf>
    <xf numFmtId="188" fontId="129" fillId="81" borderId="80" applyNumberFormat="0" applyProtection="0">
      <alignment horizontal="left" vertical="top" indent="1"/>
    </xf>
    <xf numFmtId="188" fontId="129" fillId="94" borderId="85" applyNumberFormat="0" applyProtection="0">
      <alignment horizontal="left" vertical="center" indent="1"/>
    </xf>
    <xf numFmtId="188" fontId="12" fillId="94" borderId="80" applyNumberFormat="0" applyProtection="0">
      <alignment horizontal="left" vertical="center" indent="1"/>
    </xf>
    <xf numFmtId="188" fontId="129" fillId="94" borderId="80" applyNumberFormat="0" applyProtection="0">
      <alignment horizontal="left" vertical="top" indent="1"/>
    </xf>
    <xf numFmtId="188" fontId="12" fillId="94" borderId="80" applyNumberFormat="0" applyProtection="0">
      <alignment horizontal="left" vertical="top" indent="1"/>
    </xf>
    <xf numFmtId="188" fontId="129" fillId="94" borderId="80" applyNumberFormat="0" applyProtection="0">
      <alignment horizontal="left" vertical="top" indent="1"/>
    </xf>
    <xf numFmtId="188" fontId="129" fillId="94" borderId="80" applyNumberFormat="0" applyProtection="0">
      <alignment horizontal="left" vertical="top" indent="1"/>
    </xf>
    <xf numFmtId="188" fontId="129" fillId="94" borderId="80" applyNumberFormat="0" applyProtection="0">
      <alignment horizontal="left" vertical="top" indent="1"/>
    </xf>
    <xf numFmtId="188" fontId="129" fillId="94" borderId="80" applyNumberFormat="0" applyProtection="0">
      <alignment horizontal="left" vertical="top" indent="1"/>
    </xf>
    <xf numFmtId="188" fontId="129" fillId="94" borderId="80" applyNumberFormat="0" applyProtection="0">
      <alignment horizontal="left" vertical="top" indent="1"/>
    </xf>
    <xf numFmtId="188" fontId="129" fillId="94" borderId="80" applyNumberFormat="0" applyProtection="0">
      <alignment horizontal="left" vertical="top" indent="1"/>
    </xf>
    <xf numFmtId="188" fontId="129" fillId="92" borderId="85" applyNumberFormat="0" applyProtection="0">
      <alignment horizontal="left" vertical="center" indent="1"/>
    </xf>
    <xf numFmtId="188" fontId="12" fillId="92" borderId="80" applyNumberFormat="0" applyProtection="0">
      <alignment horizontal="left" vertical="center" indent="1"/>
    </xf>
    <xf numFmtId="188" fontId="129" fillId="92" borderId="80" applyNumberFormat="0" applyProtection="0">
      <alignment horizontal="left" vertical="top" indent="1"/>
    </xf>
    <xf numFmtId="188" fontId="12" fillId="92" borderId="80" applyNumberFormat="0" applyProtection="0">
      <alignment horizontal="left" vertical="top" indent="1"/>
    </xf>
    <xf numFmtId="188" fontId="129" fillId="92" borderId="80" applyNumberFormat="0" applyProtection="0">
      <alignment horizontal="left" vertical="top" indent="1"/>
    </xf>
    <xf numFmtId="188" fontId="129" fillId="92" borderId="80" applyNumberFormat="0" applyProtection="0">
      <alignment horizontal="left" vertical="top" indent="1"/>
    </xf>
    <xf numFmtId="188" fontId="129" fillId="92" borderId="80" applyNumberFormat="0" applyProtection="0">
      <alignment horizontal="left" vertical="top" indent="1"/>
    </xf>
    <xf numFmtId="188" fontId="129" fillId="92" borderId="80" applyNumberFormat="0" applyProtection="0">
      <alignment horizontal="left" vertical="top" indent="1"/>
    </xf>
    <xf numFmtId="0" fontId="12" fillId="92" borderId="80" applyNumberFormat="0" applyProtection="0">
      <alignment horizontal="left" vertical="center" indent="1"/>
    </xf>
    <xf numFmtId="188" fontId="129" fillId="92" borderId="80" applyNumberFormat="0" applyProtection="0">
      <alignment horizontal="left" vertical="top" indent="1"/>
    </xf>
    <xf numFmtId="188" fontId="129" fillId="92" borderId="80" applyNumberFormat="0" applyProtection="0">
      <alignment horizontal="left" vertical="top" indent="1"/>
    </xf>
    <xf numFmtId="188" fontId="129" fillId="92" borderId="80" applyNumberFormat="0" applyProtection="0">
      <alignment horizontal="left" vertical="top" indent="1"/>
    </xf>
    <xf numFmtId="4" fontId="129" fillId="92" borderId="119" applyNumberFormat="0" applyProtection="0">
      <alignment horizontal="left" vertical="center" indent="1"/>
    </xf>
    <xf numFmtId="188" fontId="49" fillId="93" borderId="87" applyBorder="0"/>
    <xf numFmtId="4" fontId="138" fillId="24" borderId="85" applyNumberFormat="0" applyProtection="0">
      <alignment horizontal="right" vertical="center"/>
    </xf>
    <xf numFmtId="4" fontId="129" fillId="111" borderId="85" applyNumberFormat="0" applyProtection="0">
      <alignment horizontal="left" vertical="center" indent="1"/>
    </xf>
    <xf numFmtId="4" fontId="44" fillId="80" borderId="139" applyNumberFormat="0" applyProtection="0">
      <alignment vertical="center"/>
    </xf>
    <xf numFmtId="4" fontId="134" fillId="95" borderId="85" applyNumberFormat="0" applyProtection="0">
      <alignment horizontal="right" vertical="center"/>
    </xf>
    <xf numFmtId="188" fontId="108" fillId="0" borderId="84" applyNumberFormat="0" applyFill="0" applyAlignment="0" applyProtection="0"/>
    <xf numFmtId="188" fontId="108" fillId="0" borderId="84" applyNumberFormat="0" applyFill="0" applyAlignment="0" applyProtection="0"/>
    <xf numFmtId="4" fontId="12" fillId="93" borderId="109" applyNumberFormat="0" applyProtection="0">
      <alignment horizontal="left" vertical="center" indent="1"/>
    </xf>
    <xf numFmtId="0" fontId="12" fillId="81" borderId="103" applyNumberFormat="0" applyProtection="0">
      <alignment horizontal="left" vertical="center" indent="1"/>
    </xf>
    <xf numFmtId="0" fontId="12" fillId="92" borderId="103" applyNumberFormat="0" applyProtection="0">
      <alignment horizontal="left" vertical="center" indent="1"/>
    </xf>
    <xf numFmtId="4" fontId="47" fillId="81" borderId="90" applyNumberFormat="0" applyProtection="0">
      <alignment horizontal="right" vertical="center"/>
    </xf>
    <xf numFmtId="0" fontId="129" fillId="75" borderId="85" applyNumberFormat="0" applyFont="0" applyAlignment="0" applyProtection="0"/>
    <xf numFmtId="4" fontId="47" fillId="82" borderId="103" applyNumberFormat="0" applyProtection="0">
      <alignment horizontal="right" vertical="center"/>
    </xf>
    <xf numFmtId="0" fontId="149" fillId="99" borderId="91" applyNumberFormat="0" applyAlignment="0" applyProtection="0"/>
    <xf numFmtId="0" fontId="127" fillId="123" borderId="93" applyNumberFormat="0" applyAlignment="0" applyProtection="0"/>
    <xf numFmtId="4" fontId="47" fillId="88" borderId="90" applyNumberFormat="0" applyProtection="0">
      <alignment horizontal="right" vertical="center"/>
    </xf>
    <xf numFmtId="0" fontId="124" fillId="76" borderId="127" applyNumberFormat="0" applyAlignment="0" applyProtection="0"/>
    <xf numFmtId="4" fontId="129" fillId="32" borderId="95" applyNumberFormat="0" applyProtection="0">
      <alignment horizontal="left" vertical="center" indent="1"/>
    </xf>
    <xf numFmtId="4" fontId="44" fillId="80" borderId="103" applyNumberFormat="0" applyProtection="0">
      <alignment vertical="center"/>
    </xf>
    <xf numFmtId="4" fontId="129" fillId="32" borderId="108" applyNumberFormat="0" applyProtection="0">
      <alignment horizontal="left" vertical="center" indent="1"/>
    </xf>
    <xf numFmtId="4" fontId="47" fillId="92" borderId="80" applyNumberFormat="0" applyProtection="0">
      <alignment horizontal="right" vertical="center"/>
    </xf>
    <xf numFmtId="4" fontId="129" fillId="111" borderId="85" applyNumberFormat="0" applyProtection="0">
      <alignment horizontal="left" vertical="center" indent="1"/>
    </xf>
    <xf numFmtId="4" fontId="129" fillId="81" borderId="86" applyNumberFormat="0" applyProtection="0">
      <alignment horizontal="left" vertical="center" indent="1"/>
    </xf>
    <xf numFmtId="4" fontId="47" fillId="90" borderId="80" applyNumberFormat="0" applyProtection="0">
      <alignment horizontal="right" vertical="center"/>
    </xf>
    <xf numFmtId="4" fontId="111" fillId="109" borderId="88" applyNumberFormat="0" applyProtection="0">
      <alignment horizontal="left" vertical="center" indent="1"/>
    </xf>
    <xf numFmtId="4" fontId="129" fillId="90" borderId="118" applyNumberFormat="0" applyProtection="0">
      <alignment horizontal="right" vertical="center"/>
    </xf>
    <xf numFmtId="4" fontId="129" fillId="126" borderId="95" applyNumberFormat="0" applyProtection="0">
      <alignment horizontal="right" vertical="center"/>
    </xf>
    <xf numFmtId="0" fontId="12" fillId="92" borderId="80" applyNumberFormat="0" applyProtection="0">
      <alignment horizontal="left" vertical="center" indent="1"/>
    </xf>
    <xf numFmtId="4" fontId="152" fillId="32" borderId="90" applyNumberFormat="0" applyProtection="0">
      <alignment vertical="center"/>
    </xf>
    <xf numFmtId="4" fontId="45" fillId="110" borderId="80" applyNumberFormat="0" applyProtection="0">
      <alignment horizontal="right" vertical="center"/>
    </xf>
    <xf numFmtId="4" fontId="45" fillId="142" borderId="80" applyNumberFormat="0" applyProtection="0">
      <alignment horizontal="right" vertical="center"/>
    </xf>
    <xf numFmtId="4" fontId="129" fillId="126" borderId="95" applyNumberFormat="0" applyProtection="0">
      <alignment horizontal="right" vertical="center"/>
    </xf>
    <xf numFmtId="4" fontId="110" fillId="92" borderId="80" applyNumberFormat="0" applyProtection="0">
      <alignment horizontal="right" vertical="center"/>
    </xf>
    <xf numFmtId="4" fontId="46" fillId="32" borderId="103" applyNumberFormat="0" applyProtection="0">
      <alignment vertical="center"/>
    </xf>
    <xf numFmtId="4" fontId="44" fillId="80" borderId="80" applyNumberFormat="0" applyProtection="0">
      <alignment horizontal="left" vertical="center" indent="1"/>
    </xf>
    <xf numFmtId="4" fontId="45" fillId="148" borderId="80" applyNumberFormat="0" applyProtection="0">
      <alignment horizontal="right" vertical="center"/>
    </xf>
    <xf numFmtId="4" fontId="47" fillId="90" borderId="90" applyNumberFormat="0" applyProtection="0">
      <alignment horizontal="right" vertical="center"/>
    </xf>
    <xf numFmtId="4" fontId="129" fillId="89" borderId="85" applyNumberFormat="0" applyProtection="0">
      <alignment horizontal="right" vertical="center"/>
    </xf>
    <xf numFmtId="0" fontId="12" fillId="92" borderId="90" applyNumberFormat="0" applyProtection="0">
      <alignment horizontal="left" vertical="center" indent="1"/>
    </xf>
    <xf numFmtId="4" fontId="47" fillId="84" borderId="80" applyNumberFormat="0" applyProtection="0">
      <alignment horizontal="right" vertical="center"/>
    </xf>
    <xf numFmtId="4" fontId="46" fillId="108" borderId="90" applyNumberFormat="0" applyProtection="0">
      <alignment horizontal="left" vertical="center" indent="1"/>
    </xf>
    <xf numFmtId="4" fontId="153" fillId="148" borderId="139" applyNumberFormat="0" applyProtection="0">
      <alignment horizontal="right" vertical="center"/>
    </xf>
    <xf numFmtId="4" fontId="138" fillId="32" borderId="95" applyNumberFormat="0" applyProtection="0">
      <alignment vertical="center"/>
    </xf>
    <xf numFmtId="4" fontId="45" fillId="142" borderId="90" applyNumberFormat="0" applyProtection="0">
      <alignment horizontal="right" vertical="center"/>
    </xf>
    <xf numFmtId="0" fontId="131" fillId="81" borderId="90" applyNumberFormat="0" applyProtection="0">
      <alignment horizontal="left" vertical="top" indent="1"/>
    </xf>
    <xf numFmtId="0" fontId="12" fillId="81" borderId="113" applyNumberFormat="0" applyProtection="0">
      <alignment horizontal="left" vertical="top" indent="1"/>
    </xf>
    <xf numFmtId="0" fontId="129" fillId="127" borderId="108" applyNumberFormat="0" applyProtection="0">
      <alignment horizontal="left" vertical="center" indent="1"/>
    </xf>
    <xf numFmtId="4" fontId="47" fillId="96" borderId="90" applyNumberFormat="0" applyProtection="0">
      <alignment vertical="center"/>
    </xf>
    <xf numFmtId="4" fontId="47" fillId="96" borderId="103" applyNumberFormat="0" applyProtection="0">
      <alignment vertical="center"/>
    </xf>
    <xf numFmtId="0" fontId="124" fillId="76" borderId="91" applyNumberFormat="0" applyAlignment="0" applyProtection="0"/>
    <xf numFmtId="4" fontId="45" fillId="146" borderId="90" applyNumberFormat="0" applyProtection="0">
      <alignment horizontal="right" vertical="center"/>
    </xf>
    <xf numFmtId="0" fontId="12" fillId="94" borderId="80" applyNumberFormat="0" applyProtection="0">
      <alignment horizontal="left" vertical="top" indent="1"/>
    </xf>
    <xf numFmtId="4" fontId="129" fillId="0" borderId="85" applyNumberFormat="0" applyProtection="0">
      <alignment horizontal="right" vertical="center"/>
    </xf>
    <xf numFmtId="0" fontId="12" fillId="94" borderId="80" applyNumberFormat="0" applyProtection="0">
      <alignment horizontal="left" vertical="center" indent="1"/>
    </xf>
    <xf numFmtId="4" fontId="12" fillId="93" borderId="109" applyNumberFormat="0" applyProtection="0">
      <alignment horizontal="left" vertical="center" indent="1"/>
    </xf>
    <xf numFmtId="4" fontId="47" fillId="89" borderId="80" applyNumberFormat="0" applyProtection="0">
      <alignment horizontal="right" vertical="center"/>
    </xf>
    <xf numFmtId="4" fontId="47" fillId="81" borderId="90" applyNumberFormat="0" applyProtection="0">
      <alignment horizontal="right" vertical="center"/>
    </xf>
    <xf numFmtId="0" fontId="129" fillId="94" borderId="95" applyNumberFormat="0" applyProtection="0">
      <alignment horizontal="left" vertical="center" indent="1"/>
    </xf>
    <xf numFmtId="4" fontId="45" fillId="145" borderId="80" applyNumberFormat="0" applyProtection="0">
      <alignment horizontal="right" vertical="center"/>
    </xf>
    <xf numFmtId="0" fontId="44" fillId="80" borderId="90" applyNumberFormat="0" applyProtection="0">
      <alignment horizontal="left" vertical="top" indent="1"/>
    </xf>
    <xf numFmtId="4" fontId="45" fillId="142" borderId="80" applyNumberFormat="0" applyProtection="0">
      <alignment horizontal="right" vertical="center"/>
    </xf>
    <xf numFmtId="0" fontId="129" fillId="127" borderId="85" applyNumberFormat="0" applyProtection="0">
      <alignment horizontal="left" vertical="center" indent="1"/>
    </xf>
    <xf numFmtId="4" fontId="44" fillId="80" borderId="90" applyNumberFormat="0" applyProtection="0">
      <alignment horizontal="left" vertical="center" indent="1"/>
    </xf>
    <xf numFmtId="4" fontId="129" fillId="81" borderId="86" applyNumberFormat="0" applyProtection="0">
      <alignment horizontal="left" vertical="center" indent="1"/>
    </xf>
    <xf numFmtId="4" fontId="129" fillId="82" borderId="85" applyNumberFormat="0" applyProtection="0">
      <alignment horizontal="right" vertical="center"/>
    </xf>
    <xf numFmtId="0" fontId="44" fillId="80" borderId="80" applyNumberFormat="0" applyProtection="0">
      <alignment horizontal="left" vertical="top" indent="1"/>
    </xf>
    <xf numFmtId="0" fontId="12" fillId="94" borderId="90" applyNumberFormat="0" applyProtection="0">
      <alignment horizontal="left" vertical="top" indent="1"/>
    </xf>
    <xf numFmtId="4" fontId="47" fillId="89" borderId="80" applyNumberFormat="0" applyProtection="0">
      <alignment horizontal="right" vertical="center"/>
    </xf>
    <xf numFmtId="0" fontId="12" fillId="93" borderId="80" applyNumberFormat="0" applyProtection="0">
      <alignment horizontal="left" vertical="center" indent="1"/>
    </xf>
    <xf numFmtId="4" fontId="45" fillId="146" borderId="103" applyNumberFormat="0" applyProtection="0">
      <alignment horizontal="right" vertical="center"/>
    </xf>
    <xf numFmtId="4" fontId="47" fillId="88" borderId="80" applyNumberFormat="0" applyProtection="0">
      <alignment horizontal="right" vertical="center"/>
    </xf>
    <xf numFmtId="4" fontId="45" fillId="98" borderId="90" applyNumberFormat="0" applyProtection="0">
      <alignment horizontal="right" vertical="center"/>
    </xf>
    <xf numFmtId="4" fontId="47" fillId="81" borderId="80" applyNumberFormat="0" applyProtection="0">
      <alignment horizontal="right" vertical="center"/>
    </xf>
    <xf numFmtId="4" fontId="110" fillId="96" borderId="103" applyNumberFormat="0" applyProtection="0">
      <alignment vertical="center"/>
    </xf>
    <xf numFmtId="4" fontId="47" fillId="87" borderId="80" applyNumberFormat="0" applyProtection="0">
      <alignment horizontal="right" vertical="center"/>
    </xf>
    <xf numFmtId="4" fontId="46" fillId="108" borderId="80" applyNumberFormat="0" applyProtection="0">
      <alignment horizontal="left" vertical="center" indent="1"/>
    </xf>
    <xf numFmtId="4" fontId="129" fillId="80" borderId="85" applyNumberFormat="0" applyProtection="0">
      <alignment vertical="center"/>
    </xf>
    <xf numFmtId="0" fontId="127" fillId="106" borderId="83" applyNumberFormat="0" applyAlignment="0" applyProtection="0"/>
    <xf numFmtId="4" fontId="129" fillId="32" borderId="95" applyNumberFormat="0" applyProtection="0">
      <alignment horizontal="left" vertical="center" indent="1"/>
    </xf>
    <xf numFmtId="0" fontId="143" fillId="99" borderId="81" applyNumberFormat="0" applyAlignment="0" applyProtection="0"/>
    <xf numFmtId="4" fontId="46" fillId="108" borderId="80" applyNumberFormat="0" applyProtection="0">
      <alignment horizontal="left" vertical="center" indent="1"/>
    </xf>
    <xf numFmtId="0" fontId="12" fillId="94" borderId="80" applyNumberFormat="0" applyProtection="0">
      <alignment horizontal="left" vertical="center" indent="1"/>
    </xf>
    <xf numFmtId="4" fontId="129" fillId="81" borderId="85" applyNumberFormat="0" applyProtection="0">
      <alignment horizontal="right" vertical="center"/>
    </xf>
    <xf numFmtId="4" fontId="12" fillId="93" borderId="86" applyNumberFormat="0" applyProtection="0">
      <alignment horizontal="left" vertical="center" indent="1"/>
    </xf>
    <xf numFmtId="4" fontId="134" fillId="95" borderId="85" applyNumberFormat="0" applyProtection="0">
      <alignment horizontal="right" vertical="center"/>
    </xf>
    <xf numFmtId="0" fontId="149" fillId="99" borderId="127" applyNumberFormat="0" applyAlignment="0" applyProtection="0"/>
    <xf numFmtId="0" fontId="12" fillId="92" borderId="80" applyNumberFormat="0" applyProtection="0">
      <alignment horizontal="left" vertical="center" indent="1"/>
    </xf>
    <xf numFmtId="4" fontId="45" fillId="148" borderId="80" applyNumberFormat="0" applyProtection="0">
      <alignment horizontal="right" vertical="center"/>
    </xf>
    <xf numFmtId="0" fontId="143" fillId="99" borderId="81" applyNumberFormat="0" applyAlignment="0" applyProtection="0"/>
    <xf numFmtId="4" fontId="45" fillId="108" borderId="80" applyNumberFormat="0" applyProtection="0">
      <alignment horizontal="right" vertical="center"/>
    </xf>
    <xf numFmtId="4" fontId="45" fillId="98" borderId="80" applyNumberFormat="0" applyProtection="0">
      <alignment horizontal="right" vertical="center"/>
    </xf>
    <xf numFmtId="4" fontId="44" fillId="80" borderId="80" applyNumberFormat="0" applyProtection="0">
      <alignment vertical="center"/>
    </xf>
    <xf numFmtId="0" fontId="129" fillId="93" borderId="80" applyNumberFormat="0" applyProtection="0">
      <alignment horizontal="left" vertical="top" indent="1"/>
    </xf>
    <xf numFmtId="0" fontId="127" fillId="106" borderId="106" applyNumberFormat="0" applyAlignment="0" applyProtection="0"/>
    <xf numFmtId="0" fontId="12" fillId="81" borderId="80" applyNumberFormat="0" applyProtection="0">
      <alignment horizontal="left" vertical="top" indent="1"/>
    </xf>
    <xf numFmtId="0" fontId="12" fillId="81" borderId="80" applyNumberFormat="0" applyProtection="0">
      <alignment horizontal="left" vertical="top" indent="1"/>
    </xf>
    <xf numFmtId="4" fontId="47" fillId="96" borderId="80" applyNumberFormat="0" applyProtection="0">
      <alignment horizontal="left" vertical="center" indent="1"/>
    </xf>
    <xf numFmtId="4" fontId="112" fillId="92" borderId="80" applyNumberFormat="0" applyProtection="0">
      <alignment horizontal="right" vertical="center"/>
    </xf>
    <xf numFmtId="0" fontId="129" fillId="127" borderId="85" applyNumberFormat="0" applyProtection="0">
      <alignment horizontal="left" vertical="center" indent="1"/>
    </xf>
    <xf numFmtId="4" fontId="129" fillId="82" borderId="85" applyNumberFormat="0" applyProtection="0">
      <alignment horizontal="right" vertical="center"/>
    </xf>
    <xf numFmtId="4" fontId="111" fillId="109" borderId="88" applyNumberFormat="0" applyProtection="0">
      <alignment horizontal="left" vertical="center" indent="1"/>
    </xf>
    <xf numFmtId="0" fontId="129" fillId="94" borderId="85" applyNumberFormat="0" applyProtection="0">
      <alignment horizontal="left" vertical="center" indent="1"/>
    </xf>
    <xf numFmtId="0" fontId="124" fillId="76" borderId="108" applyNumberFormat="0" applyAlignment="0" applyProtection="0"/>
    <xf numFmtId="4" fontId="47" fillId="87" borderId="80" applyNumberFormat="0" applyProtection="0">
      <alignment horizontal="right" vertical="center"/>
    </xf>
    <xf numFmtId="0" fontId="12" fillId="93" borderId="80" applyNumberFormat="0" applyProtection="0">
      <alignment horizontal="left" vertical="top" indent="1"/>
    </xf>
    <xf numFmtId="4" fontId="47" fillId="90" borderId="90" applyNumberFormat="0" applyProtection="0">
      <alignment horizontal="right" vertical="center"/>
    </xf>
    <xf numFmtId="0" fontId="124" fillId="76" borderId="104" applyNumberFormat="0" applyAlignment="0" applyProtection="0"/>
    <xf numFmtId="4" fontId="110" fillId="92" borderId="103" applyNumberFormat="0" applyProtection="0">
      <alignment horizontal="right" vertical="center"/>
    </xf>
    <xf numFmtId="4" fontId="47" fillId="96" borderId="90" applyNumberFormat="0" applyProtection="0">
      <alignment horizontal="left" vertical="center" indent="1"/>
    </xf>
    <xf numFmtId="4" fontId="47" fillId="96" borderId="90" applyNumberFormat="0" applyProtection="0">
      <alignment vertical="center"/>
    </xf>
    <xf numFmtId="0" fontId="12" fillId="92" borderId="90" applyNumberFormat="0" applyProtection="0">
      <alignment horizontal="left" vertical="top" indent="1"/>
    </xf>
    <xf numFmtId="4" fontId="47" fillId="89" borderId="80" applyNumberFormat="0" applyProtection="0">
      <alignment horizontal="right" vertical="center"/>
    </xf>
    <xf numFmtId="0" fontId="44" fillId="80" borderId="80" applyNumberFormat="0" applyProtection="0">
      <alignment horizontal="left" vertical="top" indent="1"/>
    </xf>
    <xf numFmtId="0" fontId="12" fillId="94" borderId="80" applyNumberFormat="0" applyProtection="0">
      <alignment horizontal="left" vertical="center" indent="1"/>
    </xf>
    <xf numFmtId="0" fontId="127" fillId="106" borderId="83" applyNumberFormat="0" applyAlignment="0" applyProtection="0"/>
    <xf numFmtId="0" fontId="12" fillId="93" borderId="80" applyNumberFormat="0" applyProtection="0">
      <alignment horizontal="left" vertical="center" indent="1"/>
    </xf>
    <xf numFmtId="4" fontId="47" fillId="92" borderId="80" applyNumberFormat="0" applyProtection="0">
      <alignment horizontal="right" vertical="center"/>
    </xf>
    <xf numFmtId="0" fontId="129" fillId="92" borderId="85" applyNumberFormat="0" applyProtection="0">
      <alignment horizontal="left" vertical="center" indent="1"/>
    </xf>
    <xf numFmtId="0" fontId="44" fillId="80" borderId="90" applyNumberFormat="0" applyProtection="0">
      <alignment horizontal="left" vertical="top" indent="1"/>
    </xf>
    <xf numFmtId="4" fontId="47" fillId="92" borderId="113" applyNumberFormat="0" applyProtection="0">
      <alignment horizontal="right" vertical="center"/>
    </xf>
    <xf numFmtId="4" fontId="129" fillId="126" borderId="85" applyNumberFormat="0" applyProtection="0">
      <alignment horizontal="right" vertical="center"/>
    </xf>
    <xf numFmtId="4" fontId="47" fillId="84" borderId="80" applyNumberFormat="0" applyProtection="0">
      <alignment horizontal="right" vertical="center"/>
    </xf>
    <xf numFmtId="0" fontId="12" fillId="94" borderId="80" applyNumberFormat="0" applyProtection="0">
      <alignment horizontal="left" vertical="center" indent="1"/>
    </xf>
    <xf numFmtId="0" fontId="127" fillId="106" borderId="83" applyNumberFormat="0" applyAlignment="0" applyProtection="0"/>
    <xf numFmtId="4" fontId="45" fillId="110" borderId="103" applyNumberFormat="0" applyProtection="0">
      <alignment horizontal="right" vertical="center"/>
    </xf>
    <xf numFmtId="4" fontId="47" fillId="87" borderId="80" applyNumberFormat="0" applyProtection="0">
      <alignment horizontal="right" vertical="center"/>
    </xf>
    <xf numFmtId="0" fontId="129" fillId="75" borderId="85" applyNumberFormat="0" applyFont="0" applyAlignment="0" applyProtection="0"/>
    <xf numFmtId="4" fontId="44" fillId="80" borderId="80" applyNumberFormat="0" applyProtection="0">
      <alignment horizontal="left" vertical="center" indent="1"/>
    </xf>
    <xf numFmtId="4" fontId="47" fillId="96" borderId="103" applyNumberFormat="0" applyProtection="0">
      <alignment vertical="center"/>
    </xf>
    <xf numFmtId="4" fontId="45" fillId="141" borderId="103" applyNumberFormat="0" applyProtection="0">
      <alignment horizontal="right" vertical="center"/>
    </xf>
    <xf numFmtId="4" fontId="47" fillId="96" borderId="80" applyNumberFormat="0" applyProtection="0">
      <alignment vertical="center"/>
    </xf>
    <xf numFmtId="4" fontId="47" fillId="85" borderId="90" applyNumberFormat="0" applyProtection="0">
      <alignment horizontal="right" vertical="center"/>
    </xf>
    <xf numFmtId="0" fontId="12" fillId="93" borderId="113" applyNumberFormat="0" applyProtection="0">
      <alignment horizontal="left" vertical="top" indent="1"/>
    </xf>
    <xf numFmtId="0" fontId="12" fillId="96" borderId="92" applyNumberFormat="0" applyFont="0" applyAlignment="0" applyProtection="0"/>
    <xf numFmtId="4" fontId="129" fillId="92" borderId="86" applyNumberFormat="0" applyProtection="0">
      <alignment horizontal="left" vertical="center" indent="1"/>
    </xf>
    <xf numFmtId="4" fontId="129" fillId="82" borderId="95" applyNumberFormat="0" applyProtection="0">
      <alignment horizontal="right" vertical="center"/>
    </xf>
    <xf numFmtId="0" fontId="47" fillId="81" borderId="80" applyNumberFormat="0" applyProtection="0">
      <alignment horizontal="left" vertical="top" indent="1"/>
    </xf>
    <xf numFmtId="0" fontId="12" fillId="95" borderId="100" applyNumberFormat="0">
      <protection locked="0"/>
    </xf>
    <xf numFmtId="4" fontId="47" fillId="88" borderId="103" applyNumberFormat="0" applyProtection="0">
      <alignment horizontal="right" vertical="center"/>
    </xf>
    <xf numFmtId="0" fontId="129" fillId="99" borderId="85" applyNumberFormat="0" applyProtection="0">
      <alignment horizontal="left" vertical="center" indent="1"/>
    </xf>
    <xf numFmtId="0" fontId="129" fillId="128" borderId="100"/>
    <xf numFmtId="4" fontId="45" fillId="148" borderId="80" applyNumberFormat="0" applyProtection="0">
      <alignment horizontal="right" vertical="center"/>
    </xf>
    <xf numFmtId="4" fontId="129" fillId="88" borderId="85" applyNumberFormat="0" applyProtection="0">
      <alignment horizontal="right" vertical="center"/>
    </xf>
    <xf numFmtId="4" fontId="47" fillId="96" borderId="80" applyNumberFormat="0" applyProtection="0">
      <alignment vertical="center"/>
    </xf>
    <xf numFmtId="4" fontId="129" fillId="111" borderId="85" applyNumberFormat="0" applyProtection="0">
      <alignment horizontal="left" vertical="center" indent="1"/>
    </xf>
    <xf numFmtId="4" fontId="44" fillId="80" borderId="126" applyNumberFormat="0" applyProtection="0">
      <alignment vertical="center"/>
    </xf>
    <xf numFmtId="4" fontId="47" fillId="88" borderId="80" applyNumberFormat="0" applyProtection="0">
      <alignment horizontal="right" vertical="center"/>
    </xf>
    <xf numFmtId="4" fontId="129" fillId="87" borderId="85" applyNumberFormat="0" applyProtection="0">
      <alignment horizontal="right" vertical="center"/>
    </xf>
    <xf numFmtId="4" fontId="45" fillId="141" borderId="103" applyNumberFormat="0" applyProtection="0">
      <alignment horizontal="right" vertical="center"/>
    </xf>
    <xf numFmtId="0" fontId="124" fillId="76" borderId="104" applyNumberFormat="0" applyAlignment="0" applyProtection="0"/>
    <xf numFmtId="0" fontId="129" fillId="94" borderId="90" applyNumberFormat="0" applyProtection="0">
      <alignment horizontal="left" vertical="top" indent="1"/>
    </xf>
    <xf numFmtId="0" fontId="127" fillId="99" borderId="93" applyNumberFormat="0" applyAlignment="0" applyProtection="0"/>
    <xf numFmtId="4" fontId="45" fillId="143" borderId="80" applyNumberFormat="0" applyProtection="0">
      <alignment horizontal="right" vertical="center"/>
    </xf>
    <xf numFmtId="4" fontId="46" fillId="108" borderId="103" applyNumberFormat="0" applyProtection="0">
      <alignment horizontal="left" vertical="center" indent="1"/>
    </xf>
    <xf numFmtId="4" fontId="45" fillId="141" borderId="90" applyNumberFormat="0" applyProtection="0">
      <alignment horizontal="right" vertical="center"/>
    </xf>
    <xf numFmtId="0" fontId="12" fillId="94" borderId="80" applyNumberFormat="0" applyProtection="0">
      <alignment horizontal="left" vertical="top" indent="1"/>
    </xf>
    <xf numFmtId="4" fontId="112" fillId="92" borderId="80" applyNumberFormat="0" applyProtection="0">
      <alignment horizontal="right" vertical="center"/>
    </xf>
    <xf numFmtId="0" fontId="12" fillId="75" borderId="82" applyNumberFormat="0" applyFont="0" applyAlignment="0" applyProtection="0"/>
    <xf numFmtId="4" fontId="45" fillId="143" borderId="103" applyNumberFormat="0" applyProtection="0">
      <alignment horizontal="right" vertical="center"/>
    </xf>
    <xf numFmtId="0" fontId="12" fillId="94" borderId="90" applyNumberFormat="0" applyProtection="0">
      <alignment horizontal="left" vertical="center" indent="1"/>
    </xf>
    <xf numFmtId="4" fontId="47" fillId="92" borderId="80" applyNumberFormat="0" applyProtection="0">
      <alignment horizontal="right" vertical="center"/>
    </xf>
    <xf numFmtId="4" fontId="153" fillId="148" borderId="80" applyNumberFormat="0" applyProtection="0">
      <alignment vertical="center"/>
    </xf>
    <xf numFmtId="0" fontId="12" fillId="94" borderId="80" applyNumberFormat="0" applyProtection="0">
      <alignment horizontal="left" vertical="top" indent="1"/>
    </xf>
    <xf numFmtId="4" fontId="45" fillId="110" borderId="90" applyNumberFormat="0" applyProtection="0">
      <alignment horizontal="right" vertical="center"/>
    </xf>
    <xf numFmtId="4" fontId="47" fillId="92" borderId="103" applyNumberFormat="0" applyProtection="0">
      <alignment horizontal="right" vertical="center"/>
    </xf>
    <xf numFmtId="0" fontId="129" fillId="94" borderId="80" applyNumberFormat="0" applyProtection="0">
      <alignment horizontal="left" vertical="top" indent="1"/>
    </xf>
    <xf numFmtId="4" fontId="45" fillId="146" borderId="90" applyNumberFormat="0" applyProtection="0">
      <alignment horizontal="right" vertical="center"/>
    </xf>
    <xf numFmtId="4" fontId="109" fillId="80" borderId="80" applyNumberFormat="0" applyProtection="0">
      <alignment vertical="center"/>
    </xf>
    <xf numFmtId="4" fontId="129" fillId="111" borderId="85" applyNumberFormat="0" applyProtection="0">
      <alignment horizontal="left" vertical="center" indent="1"/>
    </xf>
    <xf numFmtId="4" fontId="153" fillId="148" borderId="113" applyNumberFormat="0" applyProtection="0">
      <alignment vertical="center"/>
    </xf>
    <xf numFmtId="4" fontId="47" fillId="86" borderId="103" applyNumberFormat="0" applyProtection="0">
      <alignment horizontal="right" vertical="center"/>
    </xf>
    <xf numFmtId="4" fontId="46" fillId="32" borderId="80" applyNumberFormat="0" applyProtection="0">
      <alignment vertical="center"/>
    </xf>
    <xf numFmtId="4" fontId="110" fillId="96" borderId="103" applyNumberFormat="0" applyProtection="0">
      <alignment vertical="center"/>
    </xf>
    <xf numFmtId="4" fontId="47" fillId="89" borderId="80" applyNumberFormat="0" applyProtection="0">
      <alignment horizontal="right" vertical="center"/>
    </xf>
    <xf numFmtId="4" fontId="129" fillId="111" borderId="95" applyNumberFormat="0" applyProtection="0">
      <alignment horizontal="left" vertical="center" indent="1"/>
    </xf>
    <xf numFmtId="4" fontId="112" fillId="92" borderId="80" applyNumberFormat="0" applyProtection="0">
      <alignment horizontal="right" vertical="center"/>
    </xf>
    <xf numFmtId="4" fontId="47" fillId="86" borderId="113" applyNumberFormat="0" applyProtection="0">
      <alignment horizontal="right" vertical="center"/>
    </xf>
    <xf numFmtId="4" fontId="47" fillId="84" borderId="80" applyNumberFormat="0" applyProtection="0">
      <alignment horizontal="right" vertical="center"/>
    </xf>
    <xf numFmtId="4" fontId="47" fillId="83" borderId="80" applyNumberFormat="0" applyProtection="0">
      <alignment horizontal="right" vertical="center"/>
    </xf>
    <xf numFmtId="4" fontId="45" fillId="110" borderId="90" applyNumberFormat="0" applyProtection="0">
      <alignment horizontal="right" vertical="center"/>
    </xf>
    <xf numFmtId="0" fontId="44" fillId="80" borderId="80" applyNumberFormat="0" applyProtection="0">
      <alignment horizontal="left" vertical="top" indent="1"/>
    </xf>
    <xf numFmtId="4" fontId="46" fillId="32" borderId="90" applyNumberFormat="0" applyProtection="0">
      <alignment vertical="center"/>
    </xf>
    <xf numFmtId="4" fontId="47" fillId="96" borderId="80" applyNumberFormat="0" applyProtection="0">
      <alignment vertical="center"/>
    </xf>
    <xf numFmtId="4" fontId="12" fillId="93" borderId="86" applyNumberFormat="0" applyProtection="0">
      <alignment horizontal="left" vertical="center" indent="1"/>
    </xf>
    <xf numFmtId="4" fontId="47" fillId="81" borderId="80" applyNumberFormat="0" applyProtection="0">
      <alignment horizontal="right" vertical="center"/>
    </xf>
    <xf numFmtId="0" fontId="12" fillId="93" borderId="80" applyNumberFormat="0" applyProtection="0">
      <alignment horizontal="left" vertical="center" indent="1"/>
    </xf>
    <xf numFmtId="0" fontId="129" fillId="75" borderId="85" applyNumberFormat="0" applyFont="0" applyAlignment="0" applyProtection="0"/>
    <xf numFmtId="4" fontId="129" fillId="111" borderId="85" applyNumberFormat="0" applyProtection="0">
      <alignment horizontal="left" vertical="center" indent="1"/>
    </xf>
    <xf numFmtId="4" fontId="110" fillId="92" borderId="80" applyNumberFormat="0" applyProtection="0">
      <alignment horizontal="right" vertical="center"/>
    </xf>
    <xf numFmtId="4" fontId="129" fillId="32" borderId="85" applyNumberFormat="0" applyProtection="0">
      <alignment horizontal="left" vertical="center" indent="1"/>
    </xf>
    <xf numFmtId="4" fontId="47" fillId="86" borderId="80" applyNumberFormat="0" applyProtection="0">
      <alignment horizontal="right" vertical="center"/>
    </xf>
    <xf numFmtId="4" fontId="47" fillId="84" borderId="80" applyNumberFormat="0" applyProtection="0">
      <alignment horizontal="right" vertical="center"/>
    </xf>
    <xf numFmtId="4" fontId="154" fillId="148" borderId="80" applyNumberFormat="0" applyProtection="0">
      <alignment horizontal="right" vertical="center"/>
    </xf>
    <xf numFmtId="0" fontId="129" fillId="99" borderId="85" applyNumberFormat="0" applyProtection="0">
      <alignment horizontal="left" vertical="center" indent="1"/>
    </xf>
    <xf numFmtId="4" fontId="129" fillId="111" borderId="108" applyNumberFormat="0" applyProtection="0">
      <alignment horizontal="left" vertical="center" indent="1"/>
    </xf>
    <xf numFmtId="4" fontId="45" fillId="32" borderId="80" applyNumberFormat="0" applyProtection="0">
      <alignment horizontal="left" vertical="center" indent="1"/>
    </xf>
    <xf numFmtId="4" fontId="47" fillId="84" borderId="90" applyNumberFormat="0" applyProtection="0">
      <alignment horizontal="right" vertical="center"/>
    </xf>
    <xf numFmtId="0" fontId="129" fillId="92" borderId="80" applyNumberFormat="0" applyProtection="0">
      <alignment horizontal="left" vertical="top" indent="1"/>
    </xf>
    <xf numFmtId="0" fontId="12" fillId="92" borderId="80" applyNumberFormat="0" applyProtection="0">
      <alignment horizontal="left" vertical="center" indent="1"/>
    </xf>
    <xf numFmtId="4" fontId="110" fillId="92" borderId="80" applyNumberFormat="0" applyProtection="0">
      <alignment horizontal="right" vertical="center"/>
    </xf>
    <xf numFmtId="4" fontId="154" fillId="148" borderId="80" applyNumberFormat="0" applyProtection="0">
      <alignment horizontal="right" vertical="center"/>
    </xf>
    <xf numFmtId="4" fontId="47" fillId="83" borderId="90" applyNumberFormat="0" applyProtection="0">
      <alignment horizontal="right" vertical="center"/>
    </xf>
    <xf numFmtId="4" fontId="129" fillId="90" borderId="85" applyNumberFormat="0" applyProtection="0">
      <alignment horizontal="right" vertical="center"/>
    </xf>
    <xf numFmtId="4" fontId="47" fillId="96" borderId="80" applyNumberFormat="0" applyProtection="0">
      <alignment horizontal="left" vertical="center" indent="1"/>
    </xf>
    <xf numFmtId="4" fontId="110" fillId="96" borderId="103" applyNumberFormat="0" applyProtection="0">
      <alignment vertical="center"/>
    </xf>
    <xf numFmtId="4" fontId="47" fillId="90" borderId="80" applyNumberFormat="0" applyProtection="0">
      <alignment horizontal="right" vertical="center"/>
    </xf>
    <xf numFmtId="4" fontId="129" fillId="92" borderId="86" applyNumberFormat="0" applyProtection="0">
      <alignment horizontal="left" vertical="center" indent="1"/>
    </xf>
    <xf numFmtId="0" fontId="129" fillId="81" borderId="90" applyNumberFormat="0" applyProtection="0">
      <alignment horizontal="left" vertical="top" indent="1"/>
    </xf>
    <xf numFmtId="4" fontId="47" fillId="85" borderId="80" applyNumberFormat="0" applyProtection="0">
      <alignment horizontal="right" vertical="center"/>
    </xf>
    <xf numFmtId="4" fontId="153" fillId="148" borderId="80" applyNumberFormat="0" applyProtection="0">
      <alignment vertical="center"/>
    </xf>
    <xf numFmtId="4" fontId="47" fillId="87" borderId="80" applyNumberFormat="0" applyProtection="0">
      <alignment horizontal="right" vertical="center"/>
    </xf>
    <xf numFmtId="0" fontId="12" fillId="92" borderId="139" applyNumberFormat="0" applyProtection="0">
      <alignment horizontal="left" vertical="center" indent="1"/>
    </xf>
    <xf numFmtId="4" fontId="153" fillId="148" borderId="90" applyNumberFormat="0" applyProtection="0">
      <alignment vertical="center"/>
    </xf>
    <xf numFmtId="0" fontId="12" fillId="92" borderId="90" applyNumberFormat="0" applyProtection="0">
      <alignment horizontal="left" vertical="top" indent="1"/>
    </xf>
    <xf numFmtId="4" fontId="129" fillId="0" borderId="95" applyNumberFormat="0" applyProtection="0">
      <alignment horizontal="right" vertical="center"/>
    </xf>
    <xf numFmtId="4" fontId="129" fillId="126" borderId="144" applyNumberFormat="0" applyProtection="0">
      <alignment horizontal="right" vertical="center"/>
    </xf>
    <xf numFmtId="0" fontId="12" fillId="93" borderId="80" applyNumberFormat="0" applyProtection="0">
      <alignment horizontal="left" vertical="center" indent="1"/>
    </xf>
    <xf numFmtId="4" fontId="47" fillId="96" borderId="80" applyNumberFormat="0" applyProtection="0">
      <alignment vertical="center"/>
    </xf>
    <xf numFmtId="4" fontId="47" fillId="87" borderId="80" applyNumberFormat="0" applyProtection="0">
      <alignment horizontal="right" vertical="center"/>
    </xf>
    <xf numFmtId="4" fontId="129" fillId="81" borderId="86" applyNumberFormat="0" applyProtection="0">
      <alignment horizontal="left" vertical="center" indent="1"/>
    </xf>
    <xf numFmtId="4" fontId="110" fillId="96" borderId="80" applyNumberFormat="0" applyProtection="0">
      <alignment vertical="center"/>
    </xf>
    <xf numFmtId="4" fontId="47" fillId="89" borderId="90" applyNumberFormat="0" applyProtection="0">
      <alignment horizontal="right" vertical="center"/>
    </xf>
    <xf numFmtId="4" fontId="45" fillId="32" borderId="90" applyNumberFormat="0" applyProtection="0">
      <alignment horizontal="left" vertical="center" indent="1"/>
    </xf>
    <xf numFmtId="4" fontId="46" fillId="32" borderId="80" applyNumberFormat="0" applyProtection="0">
      <alignment vertical="center"/>
    </xf>
    <xf numFmtId="0" fontId="12" fillId="95" borderId="123" applyNumberFormat="0">
      <protection locked="0"/>
    </xf>
    <xf numFmtId="4" fontId="47" fillId="88" borderId="90" applyNumberFormat="0" applyProtection="0">
      <alignment horizontal="right" vertical="center"/>
    </xf>
    <xf numFmtId="4" fontId="47" fillId="96" borderId="90" applyNumberFormat="0" applyProtection="0">
      <alignment vertical="center"/>
    </xf>
    <xf numFmtId="4" fontId="129" fillId="111" borderId="108" applyNumberFormat="0" applyProtection="0">
      <alignment horizontal="left" vertical="center" indent="1"/>
    </xf>
    <xf numFmtId="4" fontId="45" fillId="141" borderId="113" applyNumberFormat="0" applyProtection="0">
      <alignment horizontal="right" vertical="center"/>
    </xf>
    <xf numFmtId="4" fontId="44" fillId="80" borderId="80" applyNumberFormat="0" applyProtection="0">
      <alignment vertical="center"/>
    </xf>
    <xf numFmtId="4" fontId="44" fillId="80" borderId="80" applyNumberFormat="0" applyProtection="0">
      <alignment horizontal="left" vertical="center" indent="1"/>
    </xf>
    <xf numFmtId="0" fontId="108" fillId="0" borderId="89" applyNumberFormat="0" applyFill="0" applyAlignment="0" applyProtection="0"/>
    <xf numFmtId="0" fontId="127" fillId="123" borderId="93" applyNumberFormat="0" applyAlignment="0" applyProtection="0"/>
    <xf numFmtId="4" fontId="12" fillId="93" borderId="86" applyNumberFormat="0" applyProtection="0">
      <alignment horizontal="left" vertical="center" indent="1"/>
    </xf>
    <xf numFmtId="0" fontId="12" fillId="92" borderId="80" applyNumberFormat="0" applyProtection="0">
      <alignment horizontal="left" vertical="top" indent="1"/>
    </xf>
    <xf numFmtId="4" fontId="47" fillId="88" borderId="103" applyNumberFormat="0" applyProtection="0">
      <alignment horizontal="right" vertical="center"/>
    </xf>
    <xf numFmtId="4" fontId="129" fillId="92" borderId="86" applyNumberFormat="0" applyProtection="0">
      <alignment horizontal="left" vertical="center" indent="1"/>
    </xf>
    <xf numFmtId="0" fontId="12" fillId="93" borderId="80" applyNumberFormat="0" applyProtection="0">
      <alignment horizontal="left" vertical="center" indent="1"/>
    </xf>
    <xf numFmtId="0" fontId="47" fillId="96" borderId="80" applyNumberFormat="0" applyProtection="0">
      <alignment horizontal="left" vertical="top" indent="1"/>
    </xf>
    <xf numFmtId="0" fontId="12" fillId="93" borderId="90" applyNumberFormat="0" applyProtection="0">
      <alignment horizontal="left" vertical="center" indent="1"/>
    </xf>
    <xf numFmtId="0" fontId="12" fillId="93" borderId="126" applyNumberFormat="0" applyProtection="0">
      <alignment horizontal="left" vertical="top" indent="1"/>
    </xf>
    <xf numFmtId="4" fontId="112" fillId="92" borderId="103" applyNumberFormat="0" applyProtection="0">
      <alignment horizontal="right" vertical="center"/>
    </xf>
    <xf numFmtId="4" fontId="44" fillId="80" borderId="80" applyNumberFormat="0" applyProtection="0">
      <alignment horizontal="left" vertical="center" indent="1"/>
    </xf>
    <xf numFmtId="4" fontId="154" fillId="148" borderId="80" applyNumberFormat="0" applyProtection="0">
      <alignment horizontal="right" vertical="center"/>
    </xf>
    <xf numFmtId="4" fontId="133" fillId="97" borderId="96" applyNumberFormat="0" applyProtection="0">
      <alignment horizontal="left" vertical="center" indent="1"/>
    </xf>
    <xf numFmtId="0" fontId="129" fillId="92" borderId="85" applyNumberFormat="0" applyProtection="0">
      <alignment horizontal="left" vertical="center" indent="1"/>
    </xf>
    <xf numFmtId="0" fontId="12" fillId="93" borderId="90" applyNumberFormat="0" applyProtection="0">
      <alignment horizontal="left" vertical="center" indent="1"/>
    </xf>
    <xf numFmtId="4" fontId="129" fillId="0" borderId="118" applyNumberFormat="0" applyProtection="0">
      <alignment horizontal="right" vertical="center"/>
    </xf>
    <xf numFmtId="4" fontId="47" fillId="89" borderId="80" applyNumberFormat="0" applyProtection="0">
      <alignment horizontal="right" vertical="center"/>
    </xf>
    <xf numFmtId="0" fontId="12" fillId="94" borderId="80" applyNumberFormat="0" applyProtection="0">
      <alignment horizontal="left" vertical="top" indent="1"/>
    </xf>
    <xf numFmtId="4" fontId="129" fillId="90" borderId="85" applyNumberFormat="0" applyProtection="0">
      <alignment horizontal="right" vertical="center"/>
    </xf>
    <xf numFmtId="4" fontId="129" fillId="90" borderId="85" applyNumberFormat="0" applyProtection="0">
      <alignment horizontal="right" vertical="center"/>
    </xf>
    <xf numFmtId="4" fontId="47" fillId="90" borderId="103" applyNumberFormat="0" applyProtection="0">
      <alignment horizontal="right" vertical="center"/>
    </xf>
    <xf numFmtId="4" fontId="129" fillId="85" borderId="85" applyNumberFormat="0" applyProtection="0">
      <alignment horizontal="right" vertical="center"/>
    </xf>
    <xf numFmtId="4" fontId="45" fillId="141" borderId="80" applyNumberFormat="0" applyProtection="0">
      <alignment horizontal="right" vertical="center"/>
    </xf>
    <xf numFmtId="4" fontId="138" fillId="24" borderId="85" applyNumberFormat="0" applyProtection="0">
      <alignment horizontal="right" vertical="center"/>
    </xf>
    <xf numFmtId="4" fontId="112" fillId="92" borderId="103" applyNumberFormat="0" applyProtection="0">
      <alignment horizontal="right" vertical="center"/>
    </xf>
    <xf numFmtId="4" fontId="45" fillId="141" borderId="80" applyNumberFormat="0" applyProtection="0">
      <alignment horizontal="right" vertical="center"/>
    </xf>
    <xf numFmtId="4" fontId="129" fillId="86" borderId="85" applyNumberFormat="0" applyProtection="0">
      <alignment horizontal="right" vertical="center"/>
    </xf>
    <xf numFmtId="4" fontId="129" fillId="111" borderId="85" applyNumberFormat="0" applyProtection="0">
      <alignment horizontal="left" vertical="center" indent="1"/>
    </xf>
    <xf numFmtId="4" fontId="112" fillId="92" borderId="80" applyNumberFormat="0" applyProtection="0">
      <alignment horizontal="right" vertical="center"/>
    </xf>
    <xf numFmtId="4" fontId="112" fillId="92" borderId="80" applyNumberFormat="0" applyProtection="0">
      <alignment horizontal="right" vertical="center"/>
    </xf>
    <xf numFmtId="0" fontId="129" fillId="92" borderId="108" applyNumberFormat="0" applyProtection="0">
      <alignment horizontal="left" vertical="center" indent="1"/>
    </xf>
    <xf numFmtId="4" fontId="45" fillId="148" borderId="80" applyNumberFormat="0" applyProtection="0">
      <alignment vertical="center"/>
    </xf>
    <xf numFmtId="0" fontId="12" fillId="81" borderId="80" applyNumberFormat="0" applyProtection="0">
      <alignment horizontal="left" vertical="top" indent="1"/>
    </xf>
    <xf numFmtId="0" fontId="129" fillId="75" borderId="85" applyNumberFormat="0" applyFont="0" applyAlignment="0" applyProtection="0"/>
    <xf numFmtId="4" fontId="129" fillId="111" borderId="95" applyNumberFormat="0" applyProtection="0">
      <alignment horizontal="left" vertical="center" indent="1"/>
    </xf>
    <xf numFmtId="0" fontId="44" fillId="80" borderId="80" applyNumberFormat="0" applyProtection="0">
      <alignment horizontal="left" vertical="top" indent="1"/>
    </xf>
    <xf numFmtId="0" fontId="131" fillId="81" borderId="80" applyNumberFormat="0" applyProtection="0">
      <alignment horizontal="left" vertical="top" indent="1"/>
    </xf>
    <xf numFmtId="4" fontId="47" fillId="81" borderId="80" applyNumberFormat="0" applyProtection="0">
      <alignment horizontal="right" vertical="center"/>
    </xf>
    <xf numFmtId="4" fontId="111" fillId="109" borderId="88" applyNumberFormat="0" applyProtection="0">
      <alignment horizontal="left" vertical="center" indent="1"/>
    </xf>
    <xf numFmtId="4" fontId="45" fillId="110" borderId="80" applyNumberFormat="0" applyProtection="0">
      <alignment horizontal="right" vertical="center"/>
    </xf>
    <xf numFmtId="4" fontId="47" fillId="85" borderId="80" applyNumberFormat="0" applyProtection="0">
      <alignment horizontal="right" vertical="center"/>
    </xf>
    <xf numFmtId="0" fontId="12" fillId="94" borderId="80" applyNumberFormat="0" applyProtection="0">
      <alignment horizontal="left" vertical="top" indent="1"/>
    </xf>
    <xf numFmtId="4" fontId="129" fillId="111" borderId="95" applyNumberFormat="0" applyProtection="0">
      <alignment horizontal="left" vertical="center" indent="1"/>
    </xf>
    <xf numFmtId="4" fontId="45" fillId="108" borderId="103" applyNumberFormat="0" applyProtection="0">
      <alignment horizontal="right" vertical="center"/>
    </xf>
    <xf numFmtId="0" fontId="129" fillId="75" borderId="85" applyNumberFormat="0" applyFont="0" applyAlignment="0" applyProtection="0"/>
    <xf numFmtId="0" fontId="129" fillId="92" borderId="85" applyNumberFormat="0" applyProtection="0">
      <alignment horizontal="left" vertical="center" indent="1"/>
    </xf>
    <xf numFmtId="0" fontId="47" fillId="96" borderId="90" applyNumberFormat="0" applyProtection="0">
      <alignment horizontal="left" vertical="top" indent="1"/>
    </xf>
    <xf numFmtId="4" fontId="129" fillId="81" borderId="109" applyNumberFormat="0" applyProtection="0">
      <alignment horizontal="left" vertical="center" indent="1"/>
    </xf>
    <xf numFmtId="4" fontId="131" fillId="99" borderId="103" applyNumberFormat="0" applyProtection="0">
      <alignment horizontal="left" vertical="center" indent="1"/>
    </xf>
    <xf numFmtId="4" fontId="47" fillId="81" borderId="90" applyNumberFormat="0" applyProtection="0">
      <alignment horizontal="left" vertical="center" indent="1"/>
    </xf>
    <xf numFmtId="4" fontId="129" fillId="84" borderId="86" applyNumberFormat="0" applyProtection="0">
      <alignment horizontal="right" vertical="center"/>
    </xf>
    <xf numFmtId="4" fontId="47" fillId="87" borderId="80" applyNumberFormat="0" applyProtection="0">
      <alignment horizontal="right" vertical="center"/>
    </xf>
    <xf numFmtId="4" fontId="47" fillId="83" borderId="80" applyNumberFormat="0" applyProtection="0">
      <alignment horizontal="right" vertical="center"/>
    </xf>
    <xf numFmtId="4" fontId="47" fillId="86" borderId="90" applyNumberFormat="0" applyProtection="0">
      <alignment horizontal="right" vertical="center"/>
    </xf>
    <xf numFmtId="0" fontId="12" fillId="93" borderId="80" applyNumberFormat="0" applyProtection="0">
      <alignment horizontal="left" vertical="top" indent="1"/>
    </xf>
    <xf numFmtId="0" fontId="12" fillId="94" borderId="80" applyNumberFormat="0" applyProtection="0">
      <alignment horizontal="left" vertical="top" indent="1"/>
    </xf>
    <xf numFmtId="0" fontId="47" fillId="96" borderId="126" applyNumberFormat="0" applyProtection="0">
      <alignment horizontal="left" vertical="top" indent="1"/>
    </xf>
    <xf numFmtId="4" fontId="47" fillId="86" borderId="90" applyNumberFormat="0" applyProtection="0">
      <alignment horizontal="right" vertical="center"/>
    </xf>
    <xf numFmtId="4" fontId="47" fillId="88" borderId="80" applyNumberFormat="0" applyProtection="0">
      <alignment horizontal="right" vertical="center"/>
    </xf>
    <xf numFmtId="4" fontId="129" fillId="89" borderId="85" applyNumberFormat="0" applyProtection="0">
      <alignment horizontal="right" vertical="center"/>
    </xf>
    <xf numFmtId="0" fontId="136" fillId="123" borderId="85" applyNumberFormat="0" applyAlignment="0" applyProtection="0"/>
    <xf numFmtId="4" fontId="153" fillId="148" borderId="80" applyNumberFormat="0" applyProtection="0">
      <alignment vertical="center"/>
    </xf>
    <xf numFmtId="4" fontId="47" fillId="82" borderId="80" applyNumberFormat="0" applyProtection="0">
      <alignment horizontal="right" vertical="center"/>
    </xf>
    <xf numFmtId="0" fontId="127" fillId="106" borderId="83" applyNumberFormat="0" applyAlignment="0" applyProtection="0"/>
    <xf numFmtId="4" fontId="45" fillId="141" borderId="90" applyNumberFormat="0" applyProtection="0">
      <alignment horizontal="right" vertical="center"/>
    </xf>
    <xf numFmtId="4" fontId="129" fillId="87" borderId="95" applyNumberFormat="0" applyProtection="0">
      <alignment horizontal="right" vertical="center"/>
    </xf>
    <xf numFmtId="4" fontId="47" fillId="90" borderId="90" applyNumberFormat="0" applyProtection="0">
      <alignment horizontal="right" vertical="center"/>
    </xf>
    <xf numFmtId="4" fontId="47" fillId="88" borderId="80" applyNumberFormat="0" applyProtection="0">
      <alignment horizontal="right" vertical="center"/>
    </xf>
    <xf numFmtId="4" fontId="153" fillId="148" borderId="80" applyNumberFormat="0" applyProtection="0">
      <alignment horizontal="right" vertical="center"/>
    </xf>
    <xf numFmtId="4" fontId="45" fillId="110" borderId="80" applyNumberFormat="0" applyProtection="0">
      <alignment horizontal="right" vertical="center"/>
    </xf>
    <xf numFmtId="4" fontId="129" fillId="81" borderId="131" applyNumberFormat="0" applyProtection="0">
      <alignment horizontal="right" vertical="center"/>
    </xf>
    <xf numFmtId="0" fontId="108" fillId="0" borderId="117" applyNumberFormat="0" applyFill="0" applyAlignment="0" applyProtection="0"/>
    <xf numFmtId="0" fontId="12" fillId="81" borderId="80" applyNumberFormat="0" applyProtection="0">
      <alignment horizontal="left" vertical="top" indent="1"/>
    </xf>
    <xf numFmtId="0" fontId="12" fillId="75" borderId="92" applyNumberFormat="0" applyFont="0" applyAlignment="0" applyProtection="0"/>
    <xf numFmtId="4" fontId="110" fillId="92" borderId="80" applyNumberFormat="0" applyProtection="0">
      <alignment horizontal="right" vertical="center"/>
    </xf>
    <xf numFmtId="4" fontId="129" fillId="111" borderId="108" applyNumberFormat="0" applyProtection="0">
      <alignment horizontal="left" vertical="center" indent="1"/>
    </xf>
    <xf numFmtId="0" fontId="12" fillId="81" borderId="90" applyNumberFormat="0" applyProtection="0">
      <alignment horizontal="left" vertical="center" indent="1"/>
    </xf>
    <xf numFmtId="4" fontId="138" fillId="24" borderId="95" applyNumberFormat="0" applyProtection="0">
      <alignment horizontal="right" vertical="center"/>
    </xf>
    <xf numFmtId="0" fontId="47" fillId="81" borderId="80" applyNumberFormat="0" applyProtection="0">
      <alignment horizontal="left" vertical="top" indent="1"/>
    </xf>
    <xf numFmtId="0" fontId="117" fillId="106" borderId="81" applyNumberFormat="0" applyAlignment="0" applyProtection="0"/>
    <xf numFmtId="4" fontId="47" fillId="96" borderId="80" applyNumberFormat="0" applyProtection="0">
      <alignment horizontal="left" vertical="center" indent="1"/>
    </xf>
    <xf numFmtId="0" fontId="12" fillId="94" borderId="80" applyNumberFormat="0" applyProtection="0">
      <alignment horizontal="left" vertical="top" indent="1"/>
    </xf>
    <xf numFmtId="4" fontId="47" fillId="89" borderId="80" applyNumberFormat="0" applyProtection="0">
      <alignment horizontal="right" vertical="center"/>
    </xf>
    <xf numFmtId="0" fontId="12" fillId="75" borderId="82" applyNumberFormat="0" applyFont="0" applyAlignment="0" applyProtection="0"/>
    <xf numFmtId="0" fontId="12" fillId="93" borderId="80" applyNumberFormat="0" applyProtection="0">
      <alignment horizontal="left" vertical="top" indent="1"/>
    </xf>
    <xf numFmtId="4" fontId="47" fillId="85" borderId="90" applyNumberFormat="0" applyProtection="0">
      <alignment horizontal="right" vertical="center"/>
    </xf>
    <xf numFmtId="4" fontId="45" fillId="148" borderId="90" applyNumberFormat="0" applyProtection="0">
      <alignment vertical="center"/>
    </xf>
    <xf numFmtId="0" fontId="12" fillId="92" borderId="90" applyNumberFormat="0" applyProtection="0">
      <alignment horizontal="left" vertical="top" indent="1"/>
    </xf>
    <xf numFmtId="4" fontId="45" fillId="32" borderId="80" applyNumberFormat="0" applyProtection="0">
      <alignment horizontal="left" vertical="center" indent="1"/>
    </xf>
    <xf numFmtId="4" fontId="47" fillId="81" borderId="80" applyNumberFormat="0" applyProtection="0">
      <alignment horizontal="right" vertical="center"/>
    </xf>
    <xf numFmtId="4" fontId="45" fillId="32" borderId="80" applyNumberFormat="0" applyProtection="0">
      <alignment horizontal="left" vertical="center" indent="1"/>
    </xf>
    <xf numFmtId="4" fontId="47" fillId="89" borderId="80" applyNumberFormat="0" applyProtection="0">
      <alignment horizontal="right" vertical="center"/>
    </xf>
    <xf numFmtId="4" fontId="129" fillId="91" borderId="86" applyNumberFormat="0" applyProtection="0">
      <alignment horizontal="left" vertical="center" indent="1"/>
    </xf>
    <xf numFmtId="4" fontId="152" fillId="32" borderId="90" applyNumberFormat="0" applyProtection="0">
      <alignment vertical="center"/>
    </xf>
    <xf numFmtId="0" fontId="129" fillId="93" borderId="80" applyNumberFormat="0" applyProtection="0">
      <alignment horizontal="left" vertical="top" indent="1"/>
    </xf>
    <xf numFmtId="4" fontId="46" fillId="32" borderId="103" applyNumberFormat="0" applyProtection="0">
      <alignment vertical="center"/>
    </xf>
    <xf numFmtId="0" fontId="12" fillId="81" borderId="126" applyNumberFormat="0" applyProtection="0">
      <alignment horizontal="left" vertical="center" indent="1"/>
    </xf>
    <xf numFmtId="0" fontId="129" fillId="81" borderId="103" applyNumberFormat="0" applyProtection="0">
      <alignment horizontal="left" vertical="top" indent="1"/>
    </xf>
    <xf numFmtId="4" fontId="47" fillId="96" borderId="90" applyNumberFormat="0" applyProtection="0">
      <alignment horizontal="left" vertical="center" indent="1"/>
    </xf>
    <xf numFmtId="4" fontId="45" fillId="146" borderId="80" applyNumberFormat="0" applyProtection="0">
      <alignment horizontal="right" vertical="center"/>
    </xf>
    <xf numFmtId="0" fontId="12" fillId="96" borderId="82" applyNumberFormat="0" applyFont="0" applyAlignment="0" applyProtection="0"/>
    <xf numFmtId="4" fontId="129" fillId="32" borderId="95" applyNumberFormat="0" applyProtection="0">
      <alignment horizontal="left" vertical="center" indent="1"/>
    </xf>
    <xf numFmtId="4" fontId="45" fillId="143" borderId="80" applyNumberFormat="0" applyProtection="0">
      <alignment horizontal="right" vertical="center"/>
    </xf>
    <xf numFmtId="4" fontId="112" fillId="92" borderId="103" applyNumberFormat="0" applyProtection="0">
      <alignment horizontal="right" vertical="center"/>
    </xf>
    <xf numFmtId="4" fontId="47" fillId="81" borderId="80" applyNumberFormat="0" applyProtection="0">
      <alignment horizontal="right" vertical="center"/>
    </xf>
    <xf numFmtId="4" fontId="129" fillId="87" borderId="85" applyNumberFormat="0" applyProtection="0">
      <alignment horizontal="right" vertical="center"/>
    </xf>
    <xf numFmtId="0" fontId="12" fillId="92" borderId="80" applyNumberFormat="0" applyProtection="0">
      <alignment horizontal="left" vertical="center" indent="1"/>
    </xf>
    <xf numFmtId="4" fontId="47" fillId="81" borderId="80" applyNumberFormat="0" applyProtection="0">
      <alignment horizontal="right" vertical="center"/>
    </xf>
    <xf numFmtId="4" fontId="129" fillId="111" borderId="85" applyNumberFormat="0" applyProtection="0">
      <alignment horizontal="left" vertical="center" indent="1"/>
    </xf>
    <xf numFmtId="4" fontId="47" fillId="84" borderId="113" applyNumberFormat="0" applyProtection="0">
      <alignment horizontal="right" vertical="center"/>
    </xf>
    <xf numFmtId="0" fontId="12" fillId="92" borderId="126" applyNumberFormat="0" applyProtection="0">
      <alignment horizontal="left" vertical="center" indent="1"/>
    </xf>
    <xf numFmtId="4" fontId="47" fillId="86" borderId="80" applyNumberFormat="0" applyProtection="0">
      <alignment horizontal="right" vertical="center"/>
    </xf>
    <xf numFmtId="0" fontId="12" fillId="92" borderId="80" applyNumberFormat="0" applyProtection="0">
      <alignment horizontal="left" vertical="center" indent="1"/>
    </xf>
    <xf numFmtId="4" fontId="44" fillId="80" borderId="80" applyNumberFormat="0" applyProtection="0">
      <alignment horizontal="left" vertical="center" indent="1"/>
    </xf>
    <xf numFmtId="4" fontId="47" fillId="96" borderId="80" applyNumberFormat="0" applyProtection="0">
      <alignment vertical="center"/>
    </xf>
    <xf numFmtId="4" fontId="45" fillId="146" borderId="80" applyNumberFormat="0" applyProtection="0">
      <alignment horizontal="right" vertical="center"/>
    </xf>
    <xf numFmtId="4" fontId="47" fillId="89" borderId="80" applyNumberFormat="0" applyProtection="0">
      <alignment horizontal="right" vertical="center"/>
    </xf>
    <xf numFmtId="4" fontId="47" fillId="82" borderId="80" applyNumberFormat="0" applyProtection="0">
      <alignment horizontal="right" vertical="center"/>
    </xf>
    <xf numFmtId="4" fontId="110" fillId="92" borderId="80" applyNumberFormat="0" applyProtection="0">
      <alignment horizontal="right" vertical="center"/>
    </xf>
    <xf numFmtId="4" fontId="47" fillId="83" borderId="103" applyNumberFormat="0" applyProtection="0">
      <alignment horizontal="right" vertical="center"/>
    </xf>
    <xf numFmtId="4" fontId="45" fillId="143" borderId="80" applyNumberFormat="0" applyProtection="0">
      <alignment horizontal="right" vertical="center"/>
    </xf>
    <xf numFmtId="0" fontId="12" fillId="96" borderId="82" applyNumberFormat="0" applyFont="0" applyAlignment="0" applyProtection="0"/>
    <xf numFmtId="4" fontId="109" fillId="80" borderId="80" applyNumberFormat="0" applyProtection="0">
      <alignment vertical="center"/>
    </xf>
    <xf numFmtId="4" fontId="47" fillId="88" borderId="80" applyNumberFormat="0" applyProtection="0">
      <alignment horizontal="right" vertical="center"/>
    </xf>
    <xf numFmtId="4" fontId="154" fillId="148" borderId="90" applyNumberFormat="0" applyProtection="0">
      <alignment horizontal="right" vertical="center"/>
    </xf>
    <xf numFmtId="188" fontId="131" fillId="81" borderId="80" applyNumberFormat="0" applyProtection="0">
      <alignment horizontal="left" vertical="top" indent="1"/>
    </xf>
    <xf numFmtId="4" fontId="47" fillId="83" borderId="80" applyNumberFormat="0" applyProtection="0">
      <alignment horizontal="right" vertical="center"/>
    </xf>
    <xf numFmtId="4" fontId="44" fillId="80" borderId="80" applyNumberFormat="0" applyProtection="0">
      <alignment horizontal="left" vertical="center" indent="1"/>
    </xf>
    <xf numFmtId="0" fontId="136" fillId="123" borderId="85" applyNumberFormat="0" applyAlignment="0" applyProtection="0"/>
    <xf numFmtId="0" fontId="129" fillId="99" borderId="95" applyNumberFormat="0" applyProtection="0">
      <alignment horizontal="left" vertical="center" indent="1"/>
    </xf>
    <xf numFmtId="0" fontId="12" fillId="81" borderId="80" applyNumberFormat="0" applyProtection="0">
      <alignment horizontal="left" vertical="top" indent="1"/>
    </xf>
    <xf numFmtId="0" fontId="129" fillId="92" borderId="118" applyNumberFormat="0" applyProtection="0">
      <alignment horizontal="left" vertical="center" indent="1"/>
    </xf>
    <xf numFmtId="0" fontId="129" fillId="94" borderId="108" applyNumberFormat="0" applyProtection="0">
      <alignment horizontal="left" vertical="center" indent="1"/>
    </xf>
    <xf numFmtId="4" fontId="129" fillId="89" borderId="95" applyNumberFormat="0" applyProtection="0">
      <alignment horizontal="right" vertical="center"/>
    </xf>
    <xf numFmtId="4" fontId="44" fillId="80" borderId="80" applyNumberFormat="0" applyProtection="0">
      <alignment horizontal="left" vertical="center" indent="1"/>
    </xf>
    <xf numFmtId="4" fontId="44" fillId="80" borderId="80" applyNumberFormat="0" applyProtection="0">
      <alignment vertical="center"/>
    </xf>
    <xf numFmtId="4" fontId="47" fillId="90" borderId="103" applyNumberFormat="0" applyProtection="0">
      <alignment horizontal="right" vertical="center"/>
    </xf>
    <xf numFmtId="0" fontId="12" fillId="96" borderId="82" applyNumberFormat="0" applyFont="0" applyAlignment="0" applyProtection="0"/>
    <xf numFmtId="0" fontId="12" fillId="94" borderId="139" applyNumberFormat="0" applyProtection="0">
      <alignment horizontal="left" vertical="center" indent="1"/>
    </xf>
    <xf numFmtId="4" fontId="129" fillId="85" borderId="85" applyNumberFormat="0" applyProtection="0">
      <alignment horizontal="right" vertical="center"/>
    </xf>
    <xf numFmtId="0" fontId="12" fillId="94" borderId="80" applyNumberFormat="0" applyProtection="0">
      <alignment horizontal="left" vertical="top" indent="1"/>
    </xf>
    <xf numFmtId="0" fontId="108" fillId="0" borderId="89" applyNumberFormat="0" applyFill="0" applyAlignment="0" applyProtection="0"/>
    <xf numFmtId="0" fontId="149" fillId="99" borderId="81" applyNumberFormat="0" applyAlignment="0" applyProtection="0"/>
    <xf numFmtId="0" fontId="117" fillId="106" borderId="81" applyNumberFormat="0" applyAlignment="0" applyProtection="0"/>
    <xf numFmtId="4" fontId="45" fillId="32" borderId="80" applyNumberFormat="0" applyProtection="0">
      <alignment horizontal="left" vertical="center" indent="1"/>
    </xf>
    <xf numFmtId="4" fontId="12" fillId="93" borderId="109" applyNumberFormat="0" applyProtection="0">
      <alignment horizontal="left" vertical="center" indent="1"/>
    </xf>
    <xf numFmtId="4" fontId="46" fillId="108" borderId="80" applyNumberFormat="0" applyProtection="0">
      <alignment horizontal="left" vertical="center" indent="1"/>
    </xf>
    <xf numFmtId="0" fontId="12" fillId="92" borderId="80" applyNumberFormat="0" applyProtection="0">
      <alignment horizontal="left" vertical="top" indent="1"/>
    </xf>
    <xf numFmtId="4" fontId="129" fillId="89" borderId="85" applyNumberFormat="0" applyProtection="0">
      <alignment horizontal="right" vertical="center"/>
    </xf>
    <xf numFmtId="4" fontId="134" fillId="95" borderId="118" applyNumberFormat="0" applyProtection="0">
      <alignment horizontal="right" vertical="center"/>
    </xf>
    <xf numFmtId="0" fontId="12" fillId="81" borderId="80" applyNumberFormat="0" applyProtection="0">
      <alignment horizontal="left" vertical="center" indent="1"/>
    </xf>
    <xf numFmtId="4" fontId="47" fillId="92" borderId="80" applyNumberFormat="0" applyProtection="0">
      <alignment horizontal="right" vertical="center"/>
    </xf>
    <xf numFmtId="0" fontId="12" fillId="94" borderId="90" applyNumberFormat="0" applyProtection="0">
      <alignment horizontal="left" vertical="top" indent="1"/>
    </xf>
    <xf numFmtId="0" fontId="129" fillId="75" borderId="85" applyNumberFormat="0" applyFont="0" applyAlignment="0" applyProtection="0"/>
    <xf numFmtId="0" fontId="12" fillId="92" borderId="90" applyNumberFormat="0" applyProtection="0">
      <alignment horizontal="left" vertical="center" indent="1"/>
    </xf>
    <xf numFmtId="0" fontId="12" fillId="81" borderId="80" applyNumberFormat="0" applyProtection="0">
      <alignment horizontal="left" vertical="center" indent="1"/>
    </xf>
    <xf numFmtId="4" fontId="129" fillId="82" borderId="85" applyNumberFormat="0" applyProtection="0">
      <alignment horizontal="right" vertical="center"/>
    </xf>
    <xf numFmtId="4" fontId="129" fillId="81" borderId="86" applyNumberFormat="0" applyProtection="0">
      <alignment horizontal="left" vertical="center" indent="1"/>
    </xf>
    <xf numFmtId="0" fontId="129" fillId="127" borderId="95" applyNumberFormat="0" applyProtection="0">
      <alignment horizontal="left" vertical="center" indent="1"/>
    </xf>
    <xf numFmtId="0" fontId="49" fillId="93" borderId="87" applyBorder="0"/>
    <xf numFmtId="0" fontId="44" fillId="80" borderId="90" applyNumberFormat="0" applyProtection="0">
      <alignment horizontal="left" vertical="top" indent="1"/>
    </xf>
    <xf numFmtId="4" fontId="45" fillId="145" borderId="139" applyNumberFormat="0" applyProtection="0">
      <alignment horizontal="right" vertical="center"/>
    </xf>
    <xf numFmtId="4" fontId="44" fillId="80" borderId="80" applyNumberFormat="0" applyProtection="0">
      <alignment horizontal="left" vertical="center" indent="1"/>
    </xf>
    <xf numFmtId="4" fontId="45" fillId="28" borderId="113" applyNumberFormat="0" applyProtection="0">
      <alignment horizontal="right" vertical="center"/>
    </xf>
    <xf numFmtId="0" fontId="12" fillId="93" borderId="80" applyNumberFormat="0" applyProtection="0">
      <alignment horizontal="left" vertical="center" indent="1"/>
    </xf>
    <xf numFmtId="0" fontId="129" fillId="81" borderId="80" applyNumberFormat="0" applyProtection="0">
      <alignment horizontal="left" vertical="top" indent="1"/>
    </xf>
    <xf numFmtId="4" fontId="45" fillId="144" borderId="80" applyNumberFormat="0" applyProtection="0">
      <alignment horizontal="right" vertical="center"/>
    </xf>
    <xf numFmtId="4" fontId="47" fillId="96" borderId="90" applyNumberFormat="0" applyProtection="0">
      <alignment horizontal="left" vertical="center" indent="1"/>
    </xf>
    <xf numFmtId="4" fontId="45" fillId="145" borderId="103" applyNumberFormat="0" applyProtection="0">
      <alignment horizontal="right" vertical="center"/>
    </xf>
    <xf numFmtId="4" fontId="153" fillId="148" borderId="80" applyNumberFormat="0" applyProtection="0">
      <alignment vertical="center"/>
    </xf>
    <xf numFmtId="0" fontId="129" fillId="92" borderId="85" applyNumberFormat="0" applyProtection="0">
      <alignment horizontal="left" vertical="center" indent="1"/>
    </xf>
    <xf numFmtId="4" fontId="129" fillId="111" borderId="95" applyNumberFormat="0" applyProtection="0">
      <alignment horizontal="left" vertical="center" indent="1"/>
    </xf>
    <xf numFmtId="0" fontId="108" fillId="0" borderId="94" applyNumberFormat="0" applyFill="0" applyAlignment="0" applyProtection="0"/>
    <xf numFmtId="4" fontId="46" fillId="108" borderId="90" applyNumberFormat="0" applyProtection="0">
      <alignment horizontal="left" vertical="center" indent="1"/>
    </xf>
    <xf numFmtId="0" fontId="12" fillId="93" borderId="80" applyNumberFormat="0" applyProtection="0">
      <alignment horizontal="left" vertical="center" indent="1"/>
    </xf>
    <xf numFmtId="4" fontId="47" fillId="84" borderId="80" applyNumberFormat="0" applyProtection="0">
      <alignment horizontal="right" vertical="center"/>
    </xf>
    <xf numFmtId="4" fontId="111" fillId="109" borderId="88" applyNumberFormat="0" applyProtection="0">
      <alignment horizontal="left" vertical="center" indent="1"/>
    </xf>
    <xf numFmtId="0" fontId="136" fillId="123" borderId="85" applyNumberFormat="0" applyAlignment="0" applyProtection="0"/>
    <xf numFmtId="4" fontId="45" fillId="32" borderId="80" applyNumberFormat="0" applyProtection="0">
      <alignment horizontal="left" vertical="center" indent="1"/>
    </xf>
    <xf numFmtId="0" fontId="47" fillId="81" borderId="80" applyNumberFormat="0" applyProtection="0">
      <alignment horizontal="left" vertical="top" indent="1"/>
    </xf>
    <xf numFmtId="4" fontId="47" fillId="89" borderId="113" applyNumberFormat="0" applyProtection="0">
      <alignment horizontal="right" vertical="center"/>
    </xf>
    <xf numFmtId="4" fontId="47" fillId="81" borderId="80" applyNumberFormat="0" applyProtection="0">
      <alignment horizontal="right" vertical="center"/>
    </xf>
    <xf numFmtId="4" fontId="112" fillId="92" borderId="103" applyNumberFormat="0" applyProtection="0">
      <alignment horizontal="right" vertical="center"/>
    </xf>
    <xf numFmtId="0" fontId="129" fillId="92" borderId="131" applyNumberFormat="0" applyProtection="0">
      <alignment horizontal="left" vertical="center" indent="1"/>
    </xf>
    <xf numFmtId="4" fontId="46" fillId="32" borderId="80" applyNumberFormat="0" applyProtection="0">
      <alignment vertical="center"/>
    </xf>
    <xf numFmtId="0" fontId="12" fillId="93" borderId="80" applyNumberFormat="0" applyProtection="0">
      <alignment horizontal="left" vertical="center" indent="1"/>
    </xf>
    <xf numFmtId="4" fontId="45" fillId="110" borderId="80" applyNumberFormat="0" applyProtection="0">
      <alignment horizontal="right" vertical="center"/>
    </xf>
    <xf numFmtId="4" fontId="44" fillId="80" borderId="103" applyNumberFormat="0" applyProtection="0">
      <alignment vertical="center"/>
    </xf>
    <xf numFmtId="4" fontId="153" fillId="148" borderId="80" applyNumberFormat="0" applyProtection="0">
      <alignment horizontal="right" vertical="center"/>
    </xf>
    <xf numFmtId="4" fontId="131" fillId="99" borderId="113" applyNumberFormat="0" applyProtection="0">
      <alignment horizontal="left" vertical="center" indent="1"/>
    </xf>
    <xf numFmtId="0" fontId="12" fillId="81" borderId="90" applyNumberFormat="0" applyProtection="0">
      <alignment horizontal="left" vertical="top" indent="1"/>
    </xf>
    <xf numFmtId="0" fontId="12" fillId="93" borderId="80" applyNumberFormat="0" applyProtection="0">
      <alignment horizontal="left" vertical="top" indent="1"/>
    </xf>
    <xf numFmtId="4" fontId="44" fillId="80" borderId="90" applyNumberFormat="0" applyProtection="0">
      <alignment vertical="center"/>
    </xf>
    <xf numFmtId="4" fontId="129" fillId="32" borderId="85" applyNumberFormat="0" applyProtection="0">
      <alignment horizontal="left" vertical="center" indent="1"/>
    </xf>
    <xf numFmtId="4" fontId="129" fillId="111" borderId="85" applyNumberFormat="0" applyProtection="0">
      <alignment horizontal="left" vertical="center" indent="1"/>
    </xf>
    <xf numFmtId="0" fontId="129" fillId="99" borderId="85" applyNumberFormat="0" applyProtection="0">
      <alignment horizontal="left" vertical="center" indent="1"/>
    </xf>
    <xf numFmtId="0" fontId="12" fillId="92" borderId="80" applyNumberFormat="0" applyProtection="0">
      <alignment horizontal="left" vertical="center" indent="1"/>
    </xf>
    <xf numFmtId="4" fontId="47" fillId="88" borderId="80" applyNumberFormat="0" applyProtection="0">
      <alignment horizontal="right" vertical="center"/>
    </xf>
    <xf numFmtId="0" fontId="44" fillId="80" borderId="90" applyNumberFormat="0" applyProtection="0">
      <alignment horizontal="left" vertical="top" indent="1"/>
    </xf>
    <xf numFmtId="4" fontId="129" fillId="111" borderId="85" applyNumberFormat="0" applyProtection="0">
      <alignment horizontal="left" vertical="center" indent="1"/>
    </xf>
    <xf numFmtId="4" fontId="12" fillId="93" borderId="86" applyNumberFormat="0" applyProtection="0">
      <alignment horizontal="left" vertical="center" indent="1"/>
    </xf>
    <xf numFmtId="0" fontId="12" fillId="94" borderId="80" applyNumberFormat="0" applyProtection="0">
      <alignment horizontal="left" vertical="top" indent="1"/>
    </xf>
    <xf numFmtId="0" fontId="124" fillId="76" borderId="81" applyNumberFormat="0" applyAlignment="0" applyProtection="0"/>
    <xf numFmtId="4" fontId="129" fillId="86" borderId="118" applyNumberFormat="0" applyProtection="0">
      <alignment horizontal="right" vertical="center"/>
    </xf>
    <xf numFmtId="0" fontId="143" fillId="99" borderId="81" applyNumberFormat="0" applyAlignment="0" applyProtection="0"/>
    <xf numFmtId="4" fontId="47" fillId="87" borderId="80" applyNumberFormat="0" applyProtection="0">
      <alignment horizontal="right" vertical="center"/>
    </xf>
    <xf numFmtId="4" fontId="47" fillId="84" borderId="126" applyNumberFormat="0" applyProtection="0">
      <alignment horizontal="right" vertical="center"/>
    </xf>
    <xf numFmtId="4" fontId="45" fillId="142" borderId="80" applyNumberFormat="0" applyProtection="0">
      <alignment horizontal="right" vertical="center"/>
    </xf>
    <xf numFmtId="4" fontId="129" fillId="92" borderId="96" applyNumberFormat="0" applyProtection="0">
      <alignment horizontal="left" vertical="center" indent="1"/>
    </xf>
    <xf numFmtId="0" fontId="131" fillId="96" borderId="80" applyNumberFormat="0" applyProtection="0">
      <alignment horizontal="left" vertical="top" indent="1"/>
    </xf>
    <xf numFmtId="0" fontId="49" fillId="93" borderId="87" applyBorder="0"/>
    <xf numFmtId="0" fontId="108" fillId="0" borderId="99" applyNumberFormat="0" applyFill="0" applyAlignment="0" applyProtection="0"/>
    <xf numFmtId="4" fontId="129" fillId="85" borderId="85" applyNumberFormat="0" applyProtection="0">
      <alignment horizontal="right" vertical="center"/>
    </xf>
    <xf numFmtId="0" fontId="12" fillId="93" borderId="80" applyNumberFormat="0" applyProtection="0">
      <alignment horizontal="left" vertical="center" indent="1"/>
    </xf>
    <xf numFmtId="4" fontId="44" fillId="80" borderId="80" applyNumberFormat="0" applyProtection="0">
      <alignment vertical="center"/>
    </xf>
    <xf numFmtId="0" fontId="129" fillId="94" borderId="95" applyNumberFormat="0" applyProtection="0">
      <alignment horizontal="left" vertical="center" indent="1"/>
    </xf>
    <xf numFmtId="0" fontId="12" fillId="92" borderId="90" applyNumberFormat="0" applyProtection="0">
      <alignment horizontal="left" vertical="top" indent="1"/>
    </xf>
    <xf numFmtId="0" fontId="12" fillId="92" borderId="90" applyNumberFormat="0" applyProtection="0">
      <alignment horizontal="left" vertical="center" indent="1"/>
    </xf>
    <xf numFmtId="0" fontId="117" fillId="106" borderId="81" applyNumberFormat="0" applyAlignment="0" applyProtection="0"/>
    <xf numFmtId="4" fontId="44" fillId="80" borderId="90" applyNumberFormat="0" applyProtection="0">
      <alignment horizontal="left" vertical="center" indent="1"/>
    </xf>
    <xf numFmtId="4" fontId="129" fillId="111" borderId="85" applyNumberFormat="0" applyProtection="0">
      <alignment horizontal="left" vertical="center" indent="1"/>
    </xf>
    <xf numFmtId="4" fontId="47" fillId="89" borderId="80" applyNumberFormat="0" applyProtection="0">
      <alignment horizontal="right" vertical="center"/>
    </xf>
    <xf numFmtId="0" fontId="12" fillId="92" borderId="90" applyNumberFormat="0" applyProtection="0">
      <alignment horizontal="left" vertical="top" indent="1"/>
    </xf>
    <xf numFmtId="4" fontId="129" fillId="0" borderId="85" applyNumberFormat="0" applyProtection="0">
      <alignment horizontal="right" vertical="center"/>
    </xf>
    <xf numFmtId="0" fontId="12" fillId="81" borderId="80" applyNumberFormat="0" applyProtection="0">
      <alignment horizontal="left" vertical="center" indent="1"/>
    </xf>
    <xf numFmtId="4" fontId="47" fillId="84" borderId="90" applyNumberFormat="0" applyProtection="0">
      <alignment horizontal="right" vertical="center"/>
    </xf>
    <xf numFmtId="4" fontId="45" fillId="28" borderId="80" applyNumberFormat="0" applyProtection="0">
      <alignment horizontal="right" vertical="center"/>
    </xf>
    <xf numFmtId="4" fontId="46" fillId="108" borderId="80" applyNumberFormat="0" applyProtection="0">
      <alignment horizontal="left" vertical="center" indent="1"/>
    </xf>
    <xf numFmtId="4" fontId="47" fillId="83" borderId="90" applyNumberFormat="0" applyProtection="0">
      <alignment horizontal="right" vertical="center"/>
    </xf>
    <xf numFmtId="4" fontId="129" fillId="111" borderId="85" applyNumberFormat="0" applyProtection="0">
      <alignment horizontal="left" vertical="center" indent="1"/>
    </xf>
    <xf numFmtId="4" fontId="153" fillId="148" borderId="90" applyNumberFormat="0" applyProtection="0">
      <alignment vertical="center"/>
    </xf>
    <xf numFmtId="0" fontId="12" fillId="94" borderId="80" applyNumberFormat="0" applyProtection="0">
      <alignment horizontal="left" vertical="center" indent="1"/>
    </xf>
    <xf numFmtId="4" fontId="47" fillId="96" borderId="90" applyNumberFormat="0" applyProtection="0">
      <alignment horizontal="left" vertical="center" indent="1"/>
    </xf>
    <xf numFmtId="4" fontId="47" fillId="85" borderId="80" applyNumberFormat="0" applyProtection="0">
      <alignment horizontal="right" vertical="center"/>
    </xf>
    <xf numFmtId="4" fontId="129" fillId="88" borderId="85" applyNumberFormat="0" applyProtection="0">
      <alignment horizontal="right" vertical="center"/>
    </xf>
    <xf numFmtId="4" fontId="129" fillId="92" borderId="86" applyNumberFormat="0" applyProtection="0">
      <alignment horizontal="left" vertical="center" indent="1"/>
    </xf>
    <xf numFmtId="4" fontId="44" fillId="80" borderId="113" applyNumberFormat="0" applyProtection="0">
      <alignment vertical="center"/>
    </xf>
    <xf numFmtId="4" fontId="45" fillId="145" borderId="80" applyNumberFormat="0" applyProtection="0">
      <alignment horizontal="right" vertical="center"/>
    </xf>
    <xf numFmtId="0" fontId="129" fillId="75" borderId="95" applyNumberFormat="0" applyFont="0" applyAlignment="0" applyProtection="0"/>
    <xf numFmtId="0" fontId="117" fillId="106" borderId="81" applyNumberFormat="0" applyAlignment="0" applyProtection="0"/>
    <xf numFmtId="4" fontId="129" fillId="85" borderId="108" applyNumberFormat="0" applyProtection="0">
      <alignment horizontal="right" vertical="center"/>
    </xf>
    <xf numFmtId="4" fontId="47" fillId="92" borderId="90" applyNumberFormat="0" applyProtection="0">
      <alignment horizontal="right" vertical="center"/>
    </xf>
    <xf numFmtId="4" fontId="47" fillId="89" borderId="80" applyNumberFormat="0" applyProtection="0">
      <alignment horizontal="right" vertical="center"/>
    </xf>
    <xf numFmtId="4" fontId="134" fillId="95" borderId="85" applyNumberFormat="0" applyProtection="0">
      <alignment horizontal="right" vertical="center"/>
    </xf>
    <xf numFmtId="4" fontId="45" fillId="98" borderId="80" applyNumberFormat="0" applyProtection="0">
      <alignment horizontal="right" vertical="center"/>
    </xf>
    <xf numFmtId="0" fontId="12" fillId="93" borderId="80" applyNumberFormat="0" applyProtection="0">
      <alignment horizontal="left" vertical="center" indent="1"/>
    </xf>
    <xf numFmtId="4" fontId="12" fillId="93" borderId="86" applyNumberFormat="0" applyProtection="0">
      <alignment horizontal="left" vertical="center" indent="1"/>
    </xf>
    <xf numFmtId="4" fontId="47" fillId="87" borderId="80" applyNumberFormat="0" applyProtection="0">
      <alignment horizontal="right" vertical="center"/>
    </xf>
    <xf numFmtId="4" fontId="47" fillId="85" borderId="80" applyNumberFormat="0" applyProtection="0">
      <alignment horizontal="right" vertical="center"/>
    </xf>
    <xf numFmtId="0" fontId="12" fillId="81" borderId="80" applyNumberFormat="0" applyProtection="0">
      <alignment horizontal="left" vertical="center" indent="1"/>
    </xf>
    <xf numFmtId="4" fontId="129" fillId="86" borderId="95" applyNumberFormat="0" applyProtection="0">
      <alignment horizontal="right" vertical="center"/>
    </xf>
    <xf numFmtId="4" fontId="12" fillId="93" borderId="96" applyNumberFormat="0" applyProtection="0">
      <alignment horizontal="left" vertical="center" indent="1"/>
    </xf>
    <xf numFmtId="4" fontId="45" fillId="142" borderId="80" applyNumberFormat="0" applyProtection="0">
      <alignment horizontal="right" vertical="center"/>
    </xf>
    <xf numFmtId="0" fontId="124" fillId="76" borderId="95" applyNumberFormat="0" applyAlignment="0" applyProtection="0"/>
    <xf numFmtId="4" fontId="47" fillId="89" borderId="80" applyNumberFormat="0" applyProtection="0">
      <alignment horizontal="right" vertical="center"/>
    </xf>
    <xf numFmtId="4" fontId="45" fillId="110" borderId="103" applyNumberFormat="0" applyProtection="0">
      <alignment horizontal="right" vertical="center"/>
    </xf>
    <xf numFmtId="4" fontId="45" fillId="148" borderId="80" applyNumberFormat="0" applyProtection="0">
      <alignment horizontal="right" vertical="center"/>
    </xf>
    <xf numFmtId="0" fontId="12" fillId="81" borderId="80" applyNumberFormat="0" applyProtection="0">
      <alignment horizontal="left" vertical="top" indent="1"/>
    </xf>
    <xf numFmtId="4" fontId="129" fillId="89" borderId="85" applyNumberFormat="0" applyProtection="0">
      <alignment horizontal="right" vertical="center"/>
    </xf>
    <xf numFmtId="4" fontId="47" fillId="92" borderId="113" applyNumberFormat="0" applyProtection="0">
      <alignment horizontal="right" vertical="center"/>
    </xf>
    <xf numFmtId="4" fontId="111" fillId="109" borderId="98" applyNumberFormat="0" applyProtection="0">
      <alignment horizontal="left" vertical="center" indent="1"/>
    </xf>
    <xf numFmtId="4" fontId="47" fillId="89" borderId="80" applyNumberFormat="0" applyProtection="0">
      <alignment horizontal="right" vertical="center"/>
    </xf>
    <xf numFmtId="4" fontId="45" fillId="145" borderId="80" applyNumberFormat="0" applyProtection="0">
      <alignment horizontal="right" vertical="center"/>
    </xf>
    <xf numFmtId="4" fontId="138" fillId="24" borderId="85" applyNumberFormat="0" applyProtection="0">
      <alignment horizontal="right" vertical="center"/>
    </xf>
    <xf numFmtId="4" fontId="47" fillId="81" borderId="80" applyNumberFormat="0" applyProtection="0">
      <alignment horizontal="left" vertical="center" indent="1"/>
    </xf>
    <xf numFmtId="4" fontId="129" fillId="84" borderId="86" applyNumberFormat="0" applyProtection="0">
      <alignment horizontal="right" vertical="center"/>
    </xf>
    <xf numFmtId="4" fontId="44" fillId="80" borderId="80" applyNumberFormat="0" applyProtection="0">
      <alignment horizontal="left" vertical="center" indent="1"/>
    </xf>
    <xf numFmtId="0" fontId="143" fillId="99" borderId="91" applyNumberFormat="0" applyAlignment="0" applyProtection="0"/>
    <xf numFmtId="4" fontId="110" fillId="92" borderId="80" applyNumberFormat="0" applyProtection="0">
      <alignment horizontal="right" vertical="center"/>
    </xf>
    <xf numFmtId="4" fontId="112" fillId="92" borderId="80" applyNumberFormat="0" applyProtection="0">
      <alignment horizontal="right" vertical="center"/>
    </xf>
    <xf numFmtId="0" fontId="12" fillId="92" borderId="80" applyNumberFormat="0" applyProtection="0">
      <alignment horizontal="left" vertical="center" indent="1"/>
    </xf>
    <xf numFmtId="0" fontId="129" fillId="93" borderId="80" applyNumberFormat="0" applyProtection="0">
      <alignment horizontal="left" vertical="top" indent="1"/>
    </xf>
    <xf numFmtId="4" fontId="47" fillId="90" borderId="80" applyNumberFormat="0" applyProtection="0">
      <alignment horizontal="right" vertical="center"/>
    </xf>
    <xf numFmtId="4" fontId="112" fillId="92" borderId="90" applyNumberFormat="0" applyProtection="0">
      <alignment horizontal="right" vertical="center"/>
    </xf>
    <xf numFmtId="4" fontId="46" fillId="32" borderId="80" applyNumberFormat="0" applyProtection="0">
      <alignment vertical="center"/>
    </xf>
    <xf numFmtId="0" fontId="129" fillId="127" borderId="85" applyNumberFormat="0" applyProtection="0">
      <alignment horizontal="left" vertical="center" indent="1"/>
    </xf>
    <xf numFmtId="4" fontId="129" fillId="111" borderId="85" applyNumberFormat="0" applyProtection="0">
      <alignment horizontal="left" vertical="center" indent="1"/>
    </xf>
    <xf numFmtId="4" fontId="129" fillId="87" borderId="85" applyNumberFormat="0" applyProtection="0">
      <alignment horizontal="right" vertical="center"/>
    </xf>
    <xf numFmtId="4" fontId="129" fillId="87" borderId="118" applyNumberFormat="0" applyProtection="0">
      <alignment horizontal="right" vertical="center"/>
    </xf>
    <xf numFmtId="0" fontId="108" fillId="0" borderId="89" applyNumberFormat="0" applyFill="0" applyAlignment="0" applyProtection="0"/>
    <xf numFmtId="4" fontId="45" fillId="141" borderId="90" applyNumberFormat="0" applyProtection="0">
      <alignment horizontal="right" vertical="center"/>
    </xf>
    <xf numFmtId="4" fontId="47" fillId="82" borderId="80" applyNumberFormat="0" applyProtection="0">
      <alignment horizontal="right" vertical="center"/>
    </xf>
    <xf numFmtId="0" fontId="129" fillId="94" borderId="80" applyNumberFormat="0" applyProtection="0">
      <alignment horizontal="left" vertical="top" indent="1"/>
    </xf>
    <xf numFmtId="0" fontId="129" fillId="93" borderId="90" applyNumberFormat="0" applyProtection="0">
      <alignment horizontal="left" vertical="top" indent="1"/>
    </xf>
    <xf numFmtId="4" fontId="129" fillId="84" borderId="86" applyNumberFormat="0" applyProtection="0">
      <alignment horizontal="right" vertical="center"/>
    </xf>
    <xf numFmtId="4" fontId="47" fillId="88" borderId="103" applyNumberFormat="0" applyProtection="0">
      <alignment horizontal="right" vertical="center"/>
    </xf>
    <xf numFmtId="4" fontId="47" fillId="92" borderId="80" applyNumberFormat="0" applyProtection="0">
      <alignment horizontal="right" vertical="center"/>
    </xf>
    <xf numFmtId="4" fontId="138" fillId="32" borderId="85" applyNumberFormat="0" applyProtection="0">
      <alignment vertical="center"/>
    </xf>
    <xf numFmtId="0" fontId="12" fillId="94" borderId="80" applyNumberFormat="0" applyProtection="0">
      <alignment horizontal="left" vertical="center" indent="1"/>
    </xf>
    <xf numFmtId="4" fontId="129" fillId="91" borderId="119" applyNumberFormat="0" applyProtection="0">
      <alignment horizontal="left" vertical="center" indent="1"/>
    </xf>
    <xf numFmtId="4" fontId="47" fillId="86" borderId="80" applyNumberFormat="0" applyProtection="0">
      <alignment horizontal="right" vertical="center"/>
    </xf>
    <xf numFmtId="4" fontId="47" fillId="85" borderId="103" applyNumberFormat="0" applyProtection="0">
      <alignment horizontal="right" vertical="center"/>
    </xf>
    <xf numFmtId="4" fontId="46" fillId="32" borderId="90" applyNumberFormat="0" applyProtection="0">
      <alignment vertical="center"/>
    </xf>
    <xf numFmtId="0" fontId="12" fillId="92" borderId="80" applyNumberFormat="0" applyProtection="0">
      <alignment horizontal="left" vertical="center" indent="1"/>
    </xf>
    <xf numFmtId="0" fontId="12" fillId="92" borderId="103" applyNumberFormat="0" applyProtection="0">
      <alignment horizontal="left" vertical="center" indent="1"/>
    </xf>
    <xf numFmtId="0" fontId="12" fillId="81" borderId="90" applyNumberFormat="0" applyProtection="0">
      <alignment horizontal="left" vertical="top" indent="1"/>
    </xf>
    <xf numFmtId="4" fontId="47" fillId="81" borderId="103" applyNumberFormat="0" applyProtection="0">
      <alignment horizontal="right" vertical="center"/>
    </xf>
    <xf numFmtId="4" fontId="12" fillId="93" borderId="86" applyNumberFormat="0" applyProtection="0">
      <alignment horizontal="left" vertical="center" indent="1"/>
    </xf>
    <xf numFmtId="0" fontId="129" fillId="127" borderId="85" applyNumberFormat="0" applyProtection="0">
      <alignment horizontal="left" vertical="center" indent="1"/>
    </xf>
    <xf numFmtId="0" fontId="129" fillId="99" borderId="108" applyNumberFormat="0" applyProtection="0">
      <alignment horizontal="left" vertical="center" indent="1"/>
    </xf>
    <xf numFmtId="4" fontId="129" fillId="87" borderId="85" applyNumberFormat="0" applyProtection="0">
      <alignment horizontal="right" vertical="center"/>
    </xf>
    <xf numFmtId="4" fontId="134" fillId="95" borderId="85" applyNumberFormat="0" applyProtection="0">
      <alignment horizontal="right" vertical="center"/>
    </xf>
    <xf numFmtId="0" fontId="12" fillId="81" borderId="80" applyNumberFormat="0" applyProtection="0">
      <alignment horizontal="left" vertical="center" indent="1"/>
    </xf>
    <xf numFmtId="0" fontId="129" fillId="99" borderId="85" applyNumberFormat="0" applyProtection="0">
      <alignment horizontal="left" vertical="center" indent="1"/>
    </xf>
    <xf numFmtId="4" fontId="47" fillId="83" borderId="80" applyNumberFormat="0" applyProtection="0">
      <alignment horizontal="right" vertical="center"/>
    </xf>
    <xf numFmtId="4" fontId="153" fillId="148" borderId="90" applyNumberFormat="0" applyProtection="0">
      <alignment vertical="center"/>
    </xf>
    <xf numFmtId="4" fontId="129" fillId="126" borderId="85" applyNumberFormat="0" applyProtection="0">
      <alignment horizontal="right" vertical="center"/>
    </xf>
    <xf numFmtId="0" fontId="129" fillId="99" borderId="85" applyNumberFormat="0" applyProtection="0">
      <alignment horizontal="left" vertical="center" indent="1"/>
    </xf>
    <xf numFmtId="0" fontId="12" fillId="92" borderId="80" applyNumberFormat="0" applyProtection="0">
      <alignment horizontal="left" vertical="center" indent="1"/>
    </xf>
    <xf numFmtId="4" fontId="129" fillId="87" borderId="85" applyNumberFormat="0" applyProtection="0">
      <alignment horizontal="right" vertical="center"/>
    </xf>
    <xf numFmtId="4" fontId="109" fillId="80" borderId="80" applyNumberFormat="0" applyProtection="0">
      <alignment vertical="center"/>
    </xf>
    <xf numFmtId="4" fontId="47" fillId="90" borderId="80" applyNumberFormat="0" applyProtection="0">
      <alignment horizontal="right" vertical="center"/>
    </xf>
    <xf numFmtId="0" fontId="143" fillId="99" borderId="91" applyNumberFormat="0" applyAlignment="0" applyProtection="0"/>
    <xf numFmtId="4" fontId="110" fillId="92" borderId="80" applyNumberFormat="0" applyProtection="0">
      <alignment horizontal="right" vertical="center"/>
    </xf>
    <xf numFmtId="4" fontId="129" fillId="85" borderId="85" applyNumberFormat="0" applyProtection="0">
      <alignment horizontal="right" vertical="center"/>
    </xf>
    <xf numFmtId="4" fontId="45" fillId="148" borderId="90" applyNumberFormat="0" applyProtection="0">
      <alignment horizontal="right" vertical="center"/>
    </xf>
    <xf numFmtId="0" fontId="129" fillId="92" borderId="85" applyNumberFormat="0" applyProtection="0">
      <alignment horizontal="left" vertical="center" indent="1"/>
    </xf>
    <xf numFmtId="4" fontId="12" fillId="93" borderId="119" applyNumberFormat="0" applyProtection="0">
      <alignment horizontal="left" vertical="center" indent="1"/>
    </xf>
    <xf numFmtId="4" fontId="47" fillId="84" borderId="80" applyNumberFormat="0" applyProtection="0">
      <alignment horizontal="right" vertical="center"/>
    </xf>
    <xf numFmtId="4" fontId="44" fillId="80" borderId="80" applyNumberFormat="0" applyProtection="0">
      <alignment vertical="center"/>
    </xf>
    <xf numFmtId="4" fontId="153" fillId="148" borderId="80" applyNumberFormat="0" applyProtection="0">
      <alignment vertical="center"/>
    </xf>
    <xf numFmtId="4" fontId="112" fillId="92" borderId="80" applyNumberFormat="0" applyProtection="0">
      <alignment horizontal="right" vertical="center"/>
    </xf>
    <xf numFmtId="4" fontId="112" fillId="92" borderId="80" applyNumberFormat="0" applyProtection="0">
      <alignment horizontal="right" vertical="center"/>
    </xf>
    <xf numFmtId="0" fontId="129" fillId="127" borderId="95" applyNumberFormat="0" applyProtection="0">
      <alignment horizontal="left" vertical="center" indent="1"/>
    </xf>
    <xf numFmtId="4" fontId="47" fillId="81" borderId="126" applyNumberFormat="0" applyProtection="0">
      <alignment horizontal="right" vertical="center"/>
    </xf>
    <xf numFmtId="4" fontId="129" fillId="111" borderId="95" applyNumberFormat="0" applyProtection="0">
      <alignment horizontal="left" vertical="center" indent="1"/>
    </xf>
    <xf numFmtId="4" fontId="47" fillId="83" borderId="80" applyNumberFormat="0" applyProtection="0">
      <alignment horizontal="right" vertical="center"/>
    </xf>
    <xf numFmtId="4" fontId="154" fillId="148" borderId="80" applyNumberFormat="0" applyProtection="0">
      <alignment horizontal="right" vertical="center"/>
    </xf>
    <xf numFmtId="0" fontId="12" fillId="92" borderId="80" applyNumberFormat="0" applyProtection="0">
      <alignment horizontal="left" vertical="center" indent="1"/>
    </xf>
    <xf numFmtId="4" fontId="47" fillId="96" borderId="80" applyNumberFormat="0" applyProtection="0">
      <alignment horizontal="left" vertical="center" indent="1"/>
    </xf>
    <xf numFmtId="0" fontId="12" fillId="94" borderId="80" applyNumberFormat="0" applyProtection="0">
      <alignment horizontal="left" vertical="top" indent="1"/>
    </xf>
    <xf numFmtId="4" fontId="47" fillId="81" borderId="80" applyNumberFormat="0" applyProtection="0">
      <alignment horizontal="right" vertical="center"/>
    </xf>
    <xf numFmtId="4" fontId="47" fillId="88" borderId="80" applyNumberFormat="0" applyProtection="0">
      <alignment horizontal="right" vertical="center"/>
    </xf>
    <xf numFmtId="0" fontId="47" fillId="96" borderId="80" applyNumberFormat="0" applyProtection="0">
      <alignment horizontal="left" vertical="top" indent="1"/>
    </xf>
    <xf numFmtId="4" fontId="45" fillId="32" borderId="103" applyNumberFormat="0" applyProtection="0">
      <alignment horizontal="left" vertical="center" indent="1"/>
    </xf>
    <xf numFmtId="0" fontId="12" fillId="92" borderId="80" applyNumberFormat="0" applyProtection="0">
      <alignment horizontal="left" vertical="center" indent="1"/>
    </xf>
    <xf numFmtId="0" fontId="129" fillId="94" borderId="85" applyNumberFormat="0" applyProtection="0">
      <alignment horizontal="left" vertical="center" indent="1"/>
    </xf>
    <xf numFmtId="0" fontId="12" fillId="93" borderId="80" applyNumberFormat="0" applyProtection="0">
      <alignment horizontal="left" vertical="top" indent="1"/>
    </xf>
    <xf numFmtId="4" fontId="138" fillId="24" borderId="85" applyNumberFormat="0" applyProtection="0">
      <alignment horizontal="right" vertical="center"/>
    </xf>
    <xf numFmtId="0" fontId="12" fillId="94" borderId="90" applyNumberFormat="0" applyProtection="0">
      <alignment horizontal="left" vertical="center" indent="1"/>
    </xf>
    <xf numFmtId="4" fontId="47" fillId="87" borderId="80" applyNumberFormat="0" applyProtection="0">
      <alignment horizontal="right" vertical="center"/>
    </xf>
    <xf numFmtId="0" fontId="129" fillId="127" borderId="85" applyNumberFormat="0" applyProtection="0">
      <alignment horizontal="left" vertical="center" indent="1"/>
    </xf>
    <xf numFmtId="0" fontId="129" fillId="94" borderId="85" applyNumberFormat="0" applyProtection="0">
      <alignment horizontal="left" vertical="center" indent="1"/>
    </xf>
    <xf numFmtId="4" fontId="45" fillId="146" borderId="80" applyNumberFormat="0" applyProtection="0">
      <alignment horizontal="right" vertical="center"/>
    </xf>
    <xf numFmtId="4" fontId="129" fillId="111" borderId="108" applyNumberFormat="0" applyProtection="0">
      <alignment horizontal="left" vertical="center" indent="1"/>
    </xf>
    <xf numFmtId="4" fontId="44" fillId="80" borderId="80" applyNumberFormat="0" applyProtection="0">
      <alignment vertical="center"/>
    </xf>
    <xf numFmtId="0" fontId="12" fillId="92" borderId="80" applyNumberFormat="0" applyProtection="0">
      <alignment horizontal="left" vertical="center" indent="1"/>
    </xf>
    <xf numFmtId="4" fontId="47" fillId="90" borderId="80" applyNumberFormat="0" applyProtection="0">
      <alignment horizontal="right" vertical="center"/>
    </xf>
    <xf numFmtId="4" fontId="110" fillId="96" borderId="80" applyNumberFormat="0" applyProtection="0">
      <alignment vertical="center"/>
    </xf>
    <xf numFmtId="4" fontId="129" fillId="32" borderId="95" applyNumberFormat="0" applyProtection="0">
      <alignment horizontal="left" vertical="center" indent="1"/>
    </xf>
    <xf numFmtId="4" fontId="47" fillId="88" borderId="80" applyNumberFormat="0" applyProtection="0">
      <alignment horizontal="right" vertical="center"/>
    </xf>
    <xf numFmtId="4" fontId="12" fillId="93" borderId="86" applyNumberFormat="0" applyProtection="0">
      <alignment horizontal="left" vertical="center" indent="1"/>
    </xf>
    <xf numFmtId="4" fontId="153" fillId="148" borderId="80" applyNumberFormat="0" applyProtection="0">
      <alignment vertical="center"/>
    </xf>
    <xf numFmtId="0" fontId="108" fillId="0" borderId="89" applyNumberFormat="0" applyFill="0" applyAlignment="0" applyProtection="0"/>
    <xf numFmtId="4" fontId="129" fillId="82" borderId="85" applyNumberFormat="0" applyProtection="0">
      <alignment horizontal="right" vertical="center"/>
    </xf>
    <xf numFmtId="4" fontId="152" fillId="32" borderId="90" applyNumberFormat="0" applyProtection="0">
      <alignment vertical="center"/>
    </xf>
    <xf numFmtId="4" fontId="47" fillId="89" borderId="80" applyNumberFormat="0" applyProtection="0">
      <alignment horizontal="right" vertical="center"/>
    </xf>
    <xf numFmtId="4" fontId="47" fillId="82" borderId="80" applyNumberFormat="0" applyProtection="0">
      <alignment horizontal="right" vertical="center"/>
    </xf>
    <xf numFmtId="4" fontId="138" fillId="21" borderId="100" applyNumberFormat="0" applyProtection="0">
      <alignment vertical="center"/>
    </xf>
    <xf numFmtId="4" fontId="129" fillId="84" borderId="86" applyNumberFormat="0" applyProtection="0">
      <alignment horizontal="right" vertical="center"/>
    </xf>
    <xf numFmtId="4" fontId="129" fillId="111" borderId="85" applyNumberFormat="0" applyProtection="0">
      <alignment horizontal="left" vertical="center" indent="1"/>
    </xf>
    <xf numFmtId="4" fontId="12" fillId="93" borderId="96" applyNumberFormat="0" applyProtection="0">
      <alignment horizontal="left" vertical="center" indent="1"/>
    </xf>
    <xf numFmtId="0" fontId="129" fillId="92" borderId="80" applyNumberFormat="0" applyProtection="0">
      <alignment horizontal="left" vertical="top" indent="1"/>
    </xf>
    <xf numFmtId="0" fontId="129" fillId="92" borderId="90" applyNumberFormat="0" applyProtection="0">
      <alignment horizontal="left" vertical="top" indent="1"/>
    </xf>
    <xf numFmtId="4" fontId="47" fillId="85" borderId="80" applyNumberFormat="0" applyProtection="0">
      <alignment horizontal="right" vertical="center"/>
    </xf>
    <xf numFmtId="0" fontId="129" fillId="93" borderId="80" applyNumberFormat="0" applyProtection="0">
      <alignment horizontal="left" vertical="top" indent="1"/>
    </xf>
    <xf numFmtId="4" fontId="47" fillId="92" borderId="80" applyNumberFormat="0" applyProtection="0">
      <alignment horizontal="right" vertical="center"/>
    </xf>
    <xf numFmtId="0" fontId="129" fillId="94" borderId="95" applyNumberFormat="0" applyProtection="0">
      <alignment horizontal="left" vertical="center" indent="1"/>
    </xf>
    <xf numFmtId="0" fontId="129" fillId="127" borderId="95" applyNumberFormat="0" applyProtection="0">
      <alignment horizontal="left" vertical="center" indent="1"/>
    </xf>
    <xf numFmtId="4" fontId="47" fillId="81" borderId="80" applyNumberFormat="0" applyProtection="0">
      <alignment horizontal="right" vertical="center"/>
    </xf>
    <xf numFmtId="0" fontId="127" fillId="99" borderId="93" applyNumberFormat="0" applyAlignment="0" applyProtection="0"/>
    <xf numFmtId="4" fontId="46" fillId="108" borderId="88" applyNumberFormat="0" applyProtection="0">
      <alignment horizontal="left" vertical="center" indent="1"/>
    </xf>
    <xf numFmtId="0" fontId="124" fillId="76" borderId="81" applyNumberFormat="0" applyAlignment="0" applyProtection="0"/>
    <xf numFmtId="4" fontId="47" fillId="85" borderId="80" applyNumberFormat="0" applyProtection="0">
      <alignment horizontal="right" vertical="center"/>
    </xf>
    <xf numFmtId="4" fontId="110" fillId="92" borderId="80" applyNumberFormat="0" applyProtection="0">
      <alignment horizontal="right" vertical="center"/>
    </xf>
    <xf numFmtId="4" fontId="129" fillId="80" borderId="85" applyNumberFormat="0" applyProtection="0">
      <alignment vertical="center"/>
    </xf>
    <xf numFmtId="0" fontId="47" fillId="81" borderId="80" applyNumberFormat="0" applyProtection="0">
      <alignment horizontal="left" vertical="top" indent="1"/>
    </xf>
    <xf numFmtId="4" fontId="110" fillId="92" borderId="80" applyNumberFormat="0" applyProtection="0">
      <alignment horizontal="right" vertical="center"/>
    </xf>
    <xf numFmtId="0" fontId="129" fillId="93" borderId="90" applyNumberFormat="0" applyProtection="0">
      <alignment horizontal="left" vertical="top" indent="1"/>
    </xf>
    <xf numFmtId="0" fontId="49" fillId="93" borderId="87" applyBorder="0"/>
    <xf numFmtId="0" fontId="12" fillId="92" borderId="80" applyNumberFormat="0" applyProtection="0">
      <alignment horizontal="left" vertical="top" indent="1"/>
    </xf>
    <xf numFmtId="0" fontId="12" fillId="92" borderId="80" applyNumberFormat="0" applyProtection="0">
      <alignment horizontal="left" vertical="center" indent="1"/>
    </xf>
    <xf numFmtId="4" fontId="129" fillId="111" borderId="85" applyNumberFormat="0" applyProtection="0">
      <alignment horizontal="left" vertical="center" indent="1"/>
    </xf>
    <xf numFmtId="4" fontId="12" fillId="93" borderId="96" applyNumberFormat="0" applyProtection="0">
      <alignment horizontal="left" vertical="center" indent="1"/>
    </xf>
    <xf numFmtId="4" fontId="112" fillId="92" borderId="90" applyNumberFormat="0" applyProtection="0">
      <alignment horizontal="right" vertical="center"/>
    </xf>
    <xf numFmtId="4" fontId="45" fillId="108" borderId="90" applyNumberFormat="0" applyProtection="0">
      <alignment horizontal="right" vertical="center"/>
    </xf>
    <xf numFmtId="4" fontId="47" fillId="90" borderId="80" applyNumberFormat="0" applyProtection="0">
      <alignment horizontal="right" vertical="center"/>
    </xf>
    <xf numFmtId="4" fontId="133" fillId="97" borderId="86" applyNumberFormat="0" applyProtection="0">
      <alignment horizontal="left" vertical="center" indent="1"/>
    </xf>
    <xf numFmtId="4" fontId="45" fillId="146" borderId="113" applyNumberFormat="0" applyProtection="0">
      <alignment horizontal="right" vertical="center"/>
    </xf>
    <xf numFmtId="4" fontId="47" fillId="86" borderId="90" applyNumberFormat="0" applyProtection="0">
      <alignment horizontal="right" vertical="center"/>
    </xf>
    <xf numFmtId="4" fontId="129" fillId="111" borderId="108" applyNumberFormat="0" applyProtection="0">
      <alignment horizontal="left" vertical="center" indent="1"/>
    </xf>
    <xf numFmtId="0" fontId="149" fillId="99" borderId="81" applyNumberFormat="0" applyAlignment="0" applyProtection="0"/>
    <xf numFmtId="0" fontId="12" fillId="92" borderId="80" applyNumberFormat="0" applyProtection="0">
      <alignment horizontal="left" vertical="top" indent="1"/>
    </xf>
    <xf numFmtId="4" fontId="47" fillId="81" borderId="103" applyNumberFormat="0" applyProtection="0">
      <alignment horizontal="left" vertical="center" indent="1"/>
    </xf>
    <xf numFmtId="4" fontId="153" fillId="148" borderId="80" applyNumberFormat="0" applyProtection="0">
      <alignment horizontal="right" vertical="center"/>
    </xf>
    <xf numFmtId="4" fontId="112" fillId="92" borderId="113" applyNumberFormat="0" applyProtection="0">
      <alignment horizontal="right" vertical="center"/>
    </xf>
    <xf numFmtId="4" fontId="47" fillId="90" borderId="80" applyNumberFormat="0" applyProtection="0">
      <alignment horizontal="right" vertical="center"/>
    </xf>
    <xf numFmtId="4" fontId="129" fillId="111" borderId="85" applyNumberFormat="0" applyProtection="0">
      <alignment horizontal="left" vertical="center" indent="1"/>
    </xf>
    <xf numFmtId="4" fontId="47" fillId="83" borderId="80" applyNumberFormat="0" applyProtection="0">
      <alignment horizontal="right" vertical="center"/>
    </xf>
    <xf numFmtId="4" fontId="47" fillId="90" borderId="80" applyNumberFormat="0" applyProtection="0">
      <alignment horizontal="right" vertical="center"/>
    </xf>
    <xf numFmtId="4" fontId="45" fillId="110" borderId="80" applyNumberFormat="0" applyProtection="0">
      <alignment horizontal="right" vertical="center"/>
    </xf>
    <xf numFmtId="0" fontId="129" fillId="94" borderId="118" applyNumberFormat="0" applyProtection="0">
      <alignment horizontal="left" vertical="center" indent="1"/>
    </xf>
    <xf numFmtId="4" fontId="47" fillId="90" borderId="90" applyNumberFormat="0" applyProtection="0">
      <alignment horizontal="right" vertical="center"/>
    </xf>
    <xf numFmtId="4" fontId="129" fillId="91" borderId="86" applyNumberFormat="0" applyProtection="0">
      <alignment horizontal="left" vertical="center" indent="1"/>
    </xf>
    <xf numFmtId="0" fontId="47" fillId="96" borderId="80" applyNumberFormat="0" applyProtection="0">
      <alignment horizontal="left" vertical="top" indent="1"/>
    </xf>
    <xf numFmtId="0" fontId="12" fillId="93" borderId="80" applyNumberFormat="0" applyProtection="0">
      <alignment horizontal="left" vertical="center" indent="1"/>
    </xf>
    <xf numFmtId="4" fontId="47" fillId="84" borderId="113" applyNumberFormat="0" applyProtection="0">
      <alignment horizontal="right" vertical="center"/>
    </xf>
    <xf numFmtId="0" fontId="47" fillId="96" borderId="90" applyNumberFormat="0" applyProtection="0">
      <alignment horizontal="left" vertical="top" indent="1"/>
    </xf>
    <xf numFmtId="0" fontId="12" fillId="75" borderId="82" applyNumberFormat="0" applyFont="0" applyAlignment="0" applyProtection="0"/>
    <xf numFmtId="0" fontId="12" fillId="81" borderId="126" applyNumberFormat="0" applyProtection="0">
      <alignment horizontal="left" vertical="center" indent="1"/>
    </xf>
    <xf numFmtId="4" fontId="153" fillId="148" borderId="103" applyNumberFormat="0" applyProtection="0">
      <alignment vertical="center"/>
    </xf>
    <xf numFmtId="4" fontId="47" fillId="86" borderId="80" applyNumberFormat="0" applyProtection="0">
      <alignment horizontal="right" vertical="center"/>
    </xf>
    <xf numFmtId="0" fontId="44" fillId="80" borderId="103" applyNumberFormat="0" applyProtection="0">
      <alignment horizontal="left" vertical="top" indent="1"/>
    </xf>
    <xf numFmtId="4" fontId="47" fillId="88" borderId="90" applyNumberFormat="0" applyProtection="0">
      <alignment horizontal="right" vertical="center"/>
    </xf>
    <xf numFmtId="4" fontId="12" fillId="93" borderId="86" applyNumberFormat="0" applyProtection="0">
      <alignment horizontal="left" vertical="center" indent="1"/>
    </xf>
    <xf numFmtId="0" fontId="47" fillId="96" borderId="80" applyNumberFormat="0" applyProtection="0">
      <alignment horizontal="left" vertical="top" indent="1"/>
    </xf>
    <xf numFmtId="4" fontId="47" fillId="81" borderId="90" applyNumberFormat="0" applyProtection="0">
      <alignment horizontal="right" vertical="center"/>
    </xf>
    <xf numFmtId="0" fontId="129" fillId="94" borderId="80" applyNumberFormat="0" applyProtection="0">
      <alignment horizontal="left" vertical="top" indent="1"/>
    </xf>
    <xf numFmtId="0" fontId="44" fillId="80" borderId="80" applyNumberFormat="0" applyProtection="0">
      <alignment horizontal="left" vertical="top" indent="1"/>
    </xf>
    <xf numFmtId="4" fontId="129" fillId="89" borderId="85" applyNumberFormat="0" applyProtection="0">
      <alignment horizontal="right" vertical="center"/>
    </xf>
    <xf numFmtId="4" fontId="47" fillId="88" borderId="80" applyNumberFormat="0" applyProtection="0">
      <alignment horizontal="right" vertical="center"/>
    </xf>
    <xf numFmtId="0" fontId="149" fillId="99" borderId="81" applyNumberFormat="0" applyAlignment="0" applyProtection="0"/>
    <xf numFmtId="0" fontId="47" fillId="81" borderId="80" applyNumberFormat="0" applyProtection="0">
      <alignment horizontal="left" vertical="top" indent="1"/>
    </xf>
    <xf numFmtId="0" fontId="124" fillId="76" borderId="104" applyNumberFormat="0" applyAlignment="0" applyProtection="0"/>
    <xf numFmtId="4" fontId="46" fillId="32" borderId="90" applyNumberFormat="0" applyProtection="0">
      <alignment vertical="center"/>
    </xf>
    <xf numFmtId="0" fontId="131" fillId="81" borderId="80" applyNumberFormat="0" applyProtection="0">
      <alignment horizontal="left" vertical="top" indent="1"/>
    </xf>
    <xf numFmtId="4" fontId="44" fillId="80" borderId="90" applyNumberFormat="0" applyProtection="0">
      <alignment horizontal="left" vertical="center" indent="1"/>
    </xf>
    <xf numFmtId="0" fontId="47" fillId="81" borderId="80" applyNumberFormat="0" applyProtection="0">
      <alignment horizontal="left" vertical="top" indent="1"/>
    </xf>
    <xf numFmtId="4" fontId="45" fillId="143" borderId="80" applyNumberFormat="0" applyProtection="0">
      <alignment horizontal="right" vertical="center"/>
    </xf>
    <xf numFmtId="4" fontId="47" fillId="96" borderId="90" applyNumberFormat="0" applyProtection="0">
      <alignment vertical="center"/>
    </xf>
    <xf numFmtId="0" fontId="12" fillId="92" borderId="80" applyNumberFormat="0" applyProtection="0">
      <alignment horizontal="left" vertical="center" indent="1"/>
    </xf>
    <xf numFmtId="4" fontId="12" fillId="93" borderId="86" applyNumberFormat="0" applyProtection="0">
      <alignment horizontal="left" vertical="center" indent="1"/>
    </xf>
    <xf numFmtId="0" fontId="129" fillId="75" borderId="85" applyNumberFormat="0" applyFont="0" applyAlignment="0" applyProtection="0"/>
    <xf numFmtId="4" fontId="47" fillId="81" borderId="80" applyNumberFormat="0" applyProtection="0">
      <alignment horizontal="right" vertical="center"/>
    </xf>
    <xf numFmtId="4" fontId="47" fillId="81" borderId="90" applyNumberFormat="0" applyProtection="0">
      <alignment horizontal="right" vertical="center"/>
    </xf>
    <xf numFmtId="0" fontId="44" fillId="80" borderId="80" applyNumberFormat="0" applyProtection="0">
      <alignment horizontal="left" vertical="top" indent="1"/>
    </xf>
    <xf numFmtId="4" fontId="45" fillId="110" borderId="113" applyNumberFormat="0" applyProtection="0">
      <alignment horizontal="right" vertical="center"/>
    </xf>
    <xf numFmtId="0" fontId="124" fillId="76" borderId="81" applyNumberFormat="0" applyAlignment="0" applyProtection="0"/>
    <xf numFmtId="4" fontId="134" fillId="95" borderId="85" applyNumberFormat="0" applyProtection="0">
      <alignment horizontal="right" vertical="center"/>
    </xf>
    <xf numFmtId="0" fontId="117" fillId="106" borderId="81" applyNumberFormat="0" applyAlignment="0" applyProtection="0"/>
    <xf numFmtId="0" fontId="12" fillId="81" borderId="90" applyNumberFormat="0" applyProtection="0">
      <alignment horizontal="left" vertical="top" indent="1"/>
    </xf>
    <xf numFmtId="0" fontId="129" fillId="94" borderId="80" applyNumberFormat="0" applyProtection="0">
      <alignment horizontal="left" vertical="top" indent="1"/>
    </xf>
    <xf numFmtId="4" fontId="45" fillId="143" borderId="80" applyNumberFormat="0" applyProtection="0">
      <alignment horizontal="right" vertical="center"/>
    </xf>
    <xf numFmtId="0" fontId="129" fillId="127" borderId="85" applyNumberFormat="0" applyProtection="0">
      <alignment horizontal="left" vertical="center" indent="1"/>
    </xf>
    <xf numFmtId="4" fontId="133" fillId="97" borderId="86" applyNumberFormat="0" applyProtection="0">
      <alignment horizontal="left" vertical="center" indent="1"/>
    </xf>
    <xf numFmtId="0" fontId="12" fillId="81" borderId="90" applyNumberFormat="0" applyProtection="0">
      <alignment horizontal="left" vertical="center" indent="1"/>
    </xf>
    <xf numFmtId="4" fontId="47" fillId="96" borderId="80" applyNumberFormat="0" applyProtection="0">
      <alignment vertical="center"/>
    </xf>
    <xf numFmtId="4" fontId="45" fillId="143" borderId="80" applyNumberFormat="0" applyProtection="0">
      <alignment horizontal="right" vertical="center"/>
    </xf>
    <xf numFmtId="0" fontId="108" fillId="0" borderId="94" applyNumberFormat="0" applyFill="0" applyAlignment="0" applyProtection="0"/>
    <xf numFmtId="0" fontId="12" fillId="81" borderId="80" applyNumberFormat="0" applyProtection="0">
      <alignment horizontal="left" vertical="center" indent="1"/>
    </xf>
    <xf numFmtId="4" fontId="45" fillId="144" borderId="80" applyNumberFormat="0" applyProtection="0">
      <alignment horizontal="right" vertical="center"/>
    </xf>
    <xf numFmtId="4" fontId="154" fillId="148" borderId="80" applyNumberFormat="0" applyProtection="0">
      <alignment horizontal="right" vertical="center"/>
    </xf>
    <xf numFmtId="4" fontId="129" fillId="86" borderId="85" applyNumberFormat="0" applyProtection="0">
      <alignment horizontal="right" vertical="center"/>
    </xf>
    <xf numFmtId="0" fontId="129" fillId="127" borderId="95" applyNumberFormat="0" applyProtection="0">
      <alignment horizontal="left" vertical="center" indent="1"/>
    </xf>
    <xf numFmtId="0" fontId="129" fillId="75" borderId="85" applyNumberFormat="0" applyFont="0" applyAlignment="0" applyProtection="0"/>
    <xf numFmtId="4" fontId="129" fillId="126" borderId="108" applyNumberFormat="0" applyProtection="0">
      <alignment horizontal="right" vertical="center"/>
    </xf>
    <xf numFmtId="4" fontId="47" fillId="90" borderId="90" applyNumberFormat="0" applyProtection="0">
      <alignment horizontal="right" vertical="center"/>
    </xf>
    <xf numFmtId="4" fontId="153" fillId="148" borderId="80" applyNumberFormat="0" applyProtection="0">
      <alignment vertical="center"/>
    </xf>
    <xf numFmtId="0" fontId="127" fillId="99" borderId="83" applyNumberFormat="0" applyAlignment="0" applyProtection="0"/>
    <xf numFmtId="0" fontId="129" fillId="94" borderId="85" applyNumberFormat="0" applyProtection="0">
      <alignment horizontal="left" vertical="center" indent="1"/>
    </xf>
    <xf numFmtId="4" fontId="45" fillId="143" borderId="80" applyNumberFormat="0" applyProtection="0">
      <alignment horizontal="right" vertical="center"/>
    </xf>
    <xf numFmtId="4" fontId="153" fillId="148" borderId="80" applyNumberFormat="0" applyProtection="0">
      <alignment horizontal="right" vertical="center"/>
    </xf>
    <xf numFmtId="4" fontId="45" fillId="28" borderId="90" applyNumberFormat="0" applyProtection="0">
      <alignment horizontal="right" vertical="center"/>
    </xf>
    <xf numFmtId="4" fontId="46" fillId="108" borderId="88" applyNumberFormat="0" applyProtection="0">
      <alignment horizontal="left" vertical="center" indent="1"/>
    </xf>
    <xf numFmtId="4" fontId="44" fillId="80" borderId="80" applyNumberFormat="0" applyProtection="0">
      <alignment vertical="center"/>
    </xf>
    <xf numFmtId="0" fontId="124" fillId="76" borderId="85" applyNumberFormat="0" applyAlignment="0" applyProtection="0"/>
    <xf numFmtId="4" fontId="44" fillId="80" borderId="113" applyNumberFormat="0" applyProtection="0">
      <alignment horizontal="left" vertical="center" indent="1"/>
    </xf>
    <xf numFmtId="0" fontId="108" fillId="0" borderId="94" applyNumberFormat="0" applyFill="0" applyAlignment="0" applyProtection="0"/>
    <xf numFmtId="0" fontId="12" fillId="81" borderId="80" applyNumberFormat="0" applyProtection="0">
      <alignment horizontal="left" vertical="center" indent="1"/>
    </xf>
    <xf numFmtId="0" fontId="44" fillId="80" borderId="80" applyNumberFormat="0" applyProtection="0">
      <alignment horizontal="left" vertical="top" indent="1"/>
    </xf>
    <xf numFmtId="4" fontId="44" fillId="80" borderId="80" applyNumberFormat="0" applyProtection="0">
      <alignment horizontal="left" vertical="center" indent="1"/>
    </xf>
    <xf numFmtId="4" fontId="129" fillId="85" borderId="85" applyNumberFormat="0" applyProtection="0">
      <alignment horizontal="right" vertical="center"/>
    </xf>
    <xf numFmtId="0" fontId="129" fillId="92" borderId="85" applyNumberFormat="0" applyProtection="0">
      <alignment horizontal="left" vertical="center" indent="1"/>
    </xf>
    <xf numFmtId="4" fontId="47" fillId="88" borderId="80" applyNumberFormat="0" applyProtection="0">
      <alignment horizontal="right" vertical="center"/>
    </xf>
    <xf numFmtId="4" fontId="131" fillId="99" borderId="90" applyNumberFormat="0" applyProtection="0">
      <alignment horizontal="left" vertical="center" indent="1"/>
    </xf>
    <xf numFmtId="4" fontId="47" fillId="92" borderId="90" applyNumberFormat="0" applyProtection="0">
      <alignment horizontal="right" vertical="center"/>
    </xf>
    <xf numFmtId="4" fontId="129" fillId="32" borderId="118" applyNumberFormat="0" applyProtection="0">
      <alignment horizontal="left" vertical="center" indent="1"/>
    </xf>
    <xf numFmtId="4" fontId="110" fillId="96" borderId="80" applyNumberFormat="0" applyProtection="0">
      <alignment vertical="center"/>
    </xf>
    <xf numFmtId="4" fontId="45" fillId="148" borderId="80" applyNumberFormat="0" applyProtection="0">
      <alignment horizontal="right" vertical="center"/>
    </xf>
    <xf numFmtId="4" fontId="47" fillId="84" borderId="90" applyNumberFormat="0" applyProtection="0">
      <alignment horizontal="right" vertical="center"/>
    </xf>
    <xf numFmtId="4" fontId="45" fillId="148" borderId="80" applyNumberFormat="0" applyProtection="0">
      <alignment vertical="center"/>
    </xf>
    <xf numFmtId="4" fontId="111" fillId="109" borderId="88" applyNumberFormat="0" applyProtection="0">
      <alignment horizontal="left" vertical="center" indent="1"/>
    </xf>
    <xf numFmtId="4" fontId="129" fillId="111" borderId="95" applyNumberFormat="0" applyProtection="0">
      <alignment horizontal="left" vertical="center" indent="1"/>
    </xf>
    <xf numFmtId="0" fontId="47" fillId="81" borderId="90" applyNumberFormat="0" applyProtection="0">
      <alignment horizontal="left" vertical="top" indent="1"/>
    </xf>
    <xf numFmtId="4" fontId="47" fillId="92" borderId="90" applyNumberFormat="0" applyProtection="0">
      <alignment horizontal="right" vertical="center"/>
    </xf>
    <xf numFmtId="4" fontId="45" fillId="28" borderId="90" applyNumberFormat="0" applyProtection="0">
      <alignment horizontal="right" vertical="center"/>
    </xf>
    <xf numFmtId="4" fontId="152" fillId="32" borderId="80" applyNumberFormat="0" applyProtection="0">
      <alignment vertical="center"/>
    </xf>
    <xf numFmtId="0" fontId="12" fillId="94" borderId="103" applyNumberFormat="0" applyProtection="0">
      <alignment horizontal="left" vertical="top" indent="1"/>
    </xf>
    <xf numFmtId="0" fontId="12" fillId="93" borderId="103" applyNumberFormat="0" applyProtection="0">
      <alignment horizontal="left" vertical="center" indent="1"/>
    </xf>
    <xf numFmtId="4" fontId="44" fillId="80" borderId="103" applyNumberFormat="0" applyProtection="0">
      <alignment vertical="center"/>
    </xf>
    <xf numFmtId="4" fontId="47" fillId="81" borderId="103" applyNumberFormat="0" applyProtection="0">
      <alignment horizontal="left" vertical="center" indent="1"/>
    </xf>
    <xf numFmtId="4" fontId="45" fillId="141" borderId="103" applyNumberFormat="0" applyProtection="0">
      <alignment horizontal="right" vertical="center"/>
    </xf>
    <xf numFmtId="0" fontId="12" fillId="81" borderId="90" applyNumberFormat="0" applyProtection="0">
      <alignment horizontal="left" vertical="top" indent="1"/>
    </xf>
    <xf numFmtId="4" fontId="47" fillId="86" borderId="80" applyNumberFormat="0" applyProtection="0">
      <alignment horizontal="right" vertical="center"/>
    </xf>
    <xf numFmtId="0" fontId="129" fillId="99" borderId="85" applyNumberFormat="0" applyProtection="0">
      <alignment horizontal="left" vertical="center" indent="1"/>
    </xf>
    <xf numFmtId="0" fontId="129" fillId="99" borderId="85" applyNumberFormat="0" applyProtection="0">
      <alignment horizontal="left" vertical="center" indent="1"/>
    </xf>
    <xf numFmtId="188" fontId="108" fillId="0" borderId="84" applyNumberFormat="0" applyFill="0" applyAlignment="0" applyProtection="0"/>
    <xf numFmtId="188" fontId="129" fillId="94" borderId="85" applyNumberFormat="0" applyProtection="0">
      <alignment horizontal="left" vertical="center" indent="1"/>
    </xf>
    <xf numFmtId="4" fontId="45" fillId="108" borderId="103" applyNumberFormat="0" applyProtection="0">
      <alignment horizontal="right" vertical="center"/>
    </xf>
    <xf numFmtId="4" fontId="129" fillId="126" borderId="95" applyNumberFormat="0" applyProtection="0">
      <alignment horizontal="right" vertical="center"/>
    </xf>
    <xf numFmtId="4" fontId="47" fillId="81" borderId="90" applyNumberFormat="0" applyProtection="0">
      <alignment horizontal="right" vertical="center"/>
    </xf>
    <xf numFmtId="4" fontId="112" fillId="92" borderId="126" applyNumberFormat="0" applyProtection="0">
      <alignment horizontal="right" vertical="center"/>
    </xf>
    <xf numFmtId="4" fontId="47" fillId="96" borderId="103" applyNumberFormat="0" applyProtection="0">
      <alignment vertical="center"/>
    </xf>
    <xf numFmtId="4" fontId="47" fillId="87" borderId="103" applyNumberFormat="0" applyProtection="0">
      <alignment horizontal="right" vertical="center"/>
    </xf>
    <xf numFmtId="4" fontId="129" fillId="111" borderId="85" applyNumberFormat="0" applyProtection="0">
      <alignment horizontal="left" vertical="center" indent="1"/>
    </xf>
    <xf numFmtId="4" fontId="12" fillId="93" borderId="86" applyNumberFormat="0" applyProtection="0">
      <alignment horizontal="left" vertical="center" indent="1"/>
    </xf>
    <xf numFmtId="0" fontId="129" fillId="99" borderId="85" applyNumberFormat="0" applyProtection="0">
      <alignment horizontal="left" vertical="center" indent="1"/>
    </xf>
    <xf numFmtId="4" fontId="45" fillId="108" borderId="80" applyNumberFormat="0" applyProtection="0">
      <alignment horizontal="right" vertical="center"/>
    </xf>
    <xf numFmtId="4" fontId="47" fillId="81" borderId="80" applyNumberFormat="0" applyProtection="0">
      <alignment horizontal="right" vertical="center"/>
    </xf>
    <xf numFmtId="0" fontId="12" fillId="93" borderId="80" applyNumberFormat="0" applyProtection="0">
      <alignment horizontal="left" vertical="center" indent="1"/>
    </xf>
    <xf numFmtId="0" fontId="129" fillId="127" borderId="85" applyNumberFormat="0" applyProtection="0">
      <alignment horizontal="left" vertical="center" indent="1"/>
    </xf>
    <xf numFmtId="4" fontId="129" fillId="111" borderId="85" applyNumberFormat="0" applyProtection="0">
      <alignment horizontal="left" vertical="center" indent="1"/>
    </xf>
    <xf numFmtId="4" fontId="129" fillId="92" borderId="86" applyNumberFormat="0" applyProtection="0">
      <alignment horizontal="left" vertical="center" indent="1"/>
    </xf>
    <xf numFmtId="0" fontId="12" fillId="93" borderId="80" applyNumberFormat="0" applyProtection="0">
      <alignment horizontal="left" vertical="top" indent="1"/>
    </xf>
    <xf numFmtId="4" fontId="45" fillId="110" borderId="80" applyNumberFormat="0" applyProtection="0">
      <alignment horizontal="right" vertical="center"/>
    </xf>
    <xf numFmtId="0" fontId="127" fillId="106" borderId="83" applyNumberFormat="0" applyAlignment="0" applyProtection="0"/>
    <xf numFmtId="4" fontId="44" fillId="80" borderId="80" applyNumberFormat="0" applyProtection="0">
      <alignment horizontal="left" vertical="center" indent="1"/>
    </xf>
    <xf numFmtId="0" fontId="127" fillId="106" borderId="83" applyNumberFormat="0" applyAlignment="0" applyProtection="0"/>
    <xf numFmtId="4" fontId="47" fillId="84" borderId="90" applyNumberFormat="0" applyProtection="0">
      <alignment horizontal="right" vertical="center"/>
    </xf>
    <xf numFmtId="4" fontId="45" fillId="108" borderId="90" applyNumberFormat="0" applyProtection="0">
      <alignment horizontal="right" vertical="center"/>
    </xf>
    <xf numFmtId="4" fontId="46" fillId="108" borderId="90" applyNumberFormat="0" applyProtection="0">
      <alignment horizontal="left" vertical="center" indent="1"/>
    </xf>
    <xf numFmtId="4" fontId="45" fillId="146" borderId="90" applyNumberFormat="0" applyProtection="0">
      <alignment horizontal="right" vertical="center"/>
    </xf>
    <xf numFmtId="0" fontId="12" fillId="95" borderId="100" applyNumberFormat="0">
      <protection locked="0"/>
    </xf>
    <xf numFmtId="0" fontId="129" fillId="94" borderId="95" applyNumberFormat="0" applyProtection="0">
      <alignment horizontal="left" vertical="center" indent="1"/>
    </xf>
    <xf numFmtId="4" fontId="47" fillId="81" borderId="90" applyNumberFormat="0" applyProtection="0">
      <alignment horizontal="right" vertical="center"/>
    </xf>
    <xf numFmtId="4" fontId="129" fillId="111" borderId="95" applyNumberFormat="0" applyProtection="0">
      <alignment horizontal="left" vertical="center" indent="1"/>
    </xf>
    <xf numFmtId="4" fontId="129" fillId="90" borderId="95" applyNumberFormat="0" applyProtection="0">
      <alignment horizontal="right" vertical="center"/>
    </xf>
    <xf numFmtId="0" fontId="129" fillId="75" borderId="108" applyNumberFormat="0" applyFont="0" applyAlignment="0" applyProtection="0"/>
    <xf numFmtId="4" fontId="47" fillId="85" borderId="90" applyNumberFormat="0" applyProtection="0">
      <alignment horizontal="right" vertical="center"/>
    </xf>
    <xf numFmtId="0" fontId="108" fillId="0" borderId="107" applyNumberFormat="0" applyFill="0" applyAlignment="0" applyProtection="0"/>
    <xf numFmtId="4" fontId="129" fillId="91" borderId="86" applyNumberFormat="0" applyProtection="0">
      <alignment horizontal="left" vertical="center" indent="1"/>
    </xf>
    <xf numFmtId="4" fontId="129" fillId="89" borderId="85" applyNumberFormat="0" applyProtection="0">
      <alignment horizontal="right" vertical="center"/>
    </xf>
    <xf numFmtId="4" fontId="138" fillId="32" borderId="85" applyNumberFormat="0" applyProtection="0">
      <alignment vertical="center"/>
    </xf>
    <xf numFmtId="4" fontId="47" fillId="82" borderId="80" applyNumberFormat="0" applyProtection="0">
      <alignment horizontal="right" vertical="center"/>
    </xf>
    <xf numFmtId="4" fontId="45" fillId="28" borderId="90" applyNumberFormat="0" applyProtection="0">
      <alignment horizontal="right" vertical="center"/>
    </xf>
    <xf numFmtId="4" fontId="129" fillId="111" borderId="85" applyNumberFormat="0" applyProtection="0">
      <alignment horizontal="left" vertical="center" indent="1"/>
    </xf>
    <xf numFmtId="0" fontId="143" fillId="99" borderId="81" applyNumberFormat="0" applyAlignment="0" applyProtection="0"/>
    <xf numFmtId="0" fontId="12" fillId="92" borderId="90" applyNumberFormat="0" applyProtection="0">
      <alignment horizontal="left" vertical="center" indent="1"/>
    </xf>
    <xf numFmtId="4" fontId="47" fillId="92" borderId="80" applyNumberFormat="0" applyProtection="0">
      <alignment horizontal="right" vertical="center"/>
    </xf>
    <xf numFmtId="4" fontId="112" fillId="92" borderId="80" applyNumberFormat="0" applyProtection="0">
      <alignment horizontal="right" vertical="center"/>
    </xf>
    <xf numFmtId="4" fontId="129" fillId="111" borderId="118" applyNumberFormat="0" applyProtection="0">
      <alignment horizontal="left" vertical="center" indent="1"/>
    </xf>
    <xf numFmtId="4" fontId="153" fillId="148" borderId="80" applyNumberFormat="0" applyProtection="0">
      <alignment horizontal="right" vertical="center"/>
    </xf>
    <xf numFmtId="4" fontId="47" fillId="86" borderId="90" applyNumberFormat="0" applyProtection="0">
      <alignment horizontal="right" vertical="center"/>
    </xf>
    <xf numFmtId="0" fontId="12" fillId="94" borderId="103" applyNumberFormat="0" applyProtection="0">
      <alignment horizontal="left" vertical="top" indent="1"/>
    </xf>
    <xf numFmtId="0" fontId="129" fillId="92" borderId="80" applyNumberFormat="0" applyProtection="0">
      <alignment horizontal="left" vertical="top" indent="1"/>
    </xf>
    <xf numFmtId="4" fontId="129" fillId="81" borderId="86" applyNumberFormat="0" applyProtection="0">
      <alignment horizontal="left" vertical="center" indent="1"/>
    </xf>
    <xf numFmtId="0" fontId="12" fillId="94" borderId="80" applyNumberFormat="0" applyProtection="0">
      <alignment horizontal="left" vertical="top" indent="1"/>
    </xf>
    <xf numFmtId="4" fontId="129" fillId="88" borderId="85" applyNumberFormat="0" applyProtection="0">
      <alignment horizontal="right" vertical="center"/>
    </xf>
    <xf numFmtId="0" fontId="12" fillId="93" borderId="80" applyNumberFormat="0" applyProtection="0">
      <alignment horizontal="left" vertical="top" indent="1"/>
    </xf>
    <xf numFmtId="4" fontId="131" fillId="99" borderId="113" applyNumberFormat="0" applyProtection="0">
      <alignment horizontal="left" vertical="center" indent="1"/>
    </xf>
    <xf numFmtId="4" fontId="47" fillId="87" borderId="80" applyNumberFormat="0" applyProtection="0">
      <alignment horizontal="right" vertical="center"/>
    </xf>
    <xf numFmtId="0" fontId="12" fillId="92" borderId="80" applyNumberFormat="0" applyProtection="0">
      <alignment horizontal="left" vertical="top" indent="1"/>
    </xf>
    <xf numFmtId="4" fontId="112" fillId="92" borderId="90" applyNumberFormat="0" applyProtection="0">
      <alignment horizontal="right" vertical="center"/>
    </xf>
    <xf numFmtId="4" fontId="129" fillId="91" borderId="96" applyNumberFormat="0" applyProtection="0">
      <alignment horizontal="left" vertical="center" indent="1"/>
    </xf>
    <xf numFmtId="4" fontId="45" fillId="145" borderId="80" applyNumberFormat="0" applyProtection="0">
      <alignment horizontal="right" vertical="center"/>
    </xf>
    <xf numFmtId="0" fontId="132" fillId="80" borderId="139" applyNumberFormat="0" applyProtection="0">
      <alignment horizontal="left" vertical="top" indent="1"/>
    </xf>
    <xf numFmtId="4" fontId="129" fillId="126" borderId="85" applyNumberFormat="0" applyProtection="0">
      <alignment horizontal="right" vertical="center"/>
    </xf>
    <xf numFmtId="4" fontId="154" fillId="148" borderId="80" applyNumberFormat="0" applyProtection="0">
      <alignment horizontal="right" vertical="center"/>
    </xf>
    <xf numFmtId="0" fontId="44" fillId="80" borderId="80" applyNumberFormat="0" applyProtection="0">
      <alignment horizontal="left" vertical="top" indent="1"/>
    </xf>
    <xf numFmtId="4" fontId="12" fillId="93" borderId="86" applyNumberFormat="0" applyProtection="0">
      <alignment horizontal="left" vertical="center" indent="1"/>
    </xf>
    <xf numFmtId="4" fontId="112" fillId="92" borderId="80" applyNumberFormat="0" applyProtection="0">
      <alignment horizontal="right" vertical="center"/>
    </xf>
    <xf numFmtId="4" fontId="47" fillId="83" borderId="80" applyNumberFormat="0" applyProtection="0">
      <alignment horizontal="right" vertical="center"/>
    </xf>
    <xf numFmtId="0" fontId="12" fillId="94" borderId="80" applyNumberFormat="0" applyProtection="0">
      <alignment horizontal="left" vertical="top" indent="1"/>
    </xf>
    <xf numFmtId="0" fontId="132" fillId="80" borderId="80" applyNumberFormat="0" applyProtection="0">
      <alignment horizontal="left" vertical="top" indent="1"/>
    </xf>
    <xf numFmtId="0" fontId="12" fillId="94" borderId="80" applyNumberFormat="0" applyProtection="0">
      <alignment horizontal="left" vertical="center" indent="1"/>
    </xf>
    <xf numFmtId="0" fontId="127" fillId="106" borderId="83" applyNumberFormat="0" applyAlignment="0" applyProtection="0"/>
    <xf numFmtId="4" fontId="154" fillId="148" borderId="80" applyNumberFormat="0" applyProtection="0">
      <alignment horizontal="right" vertical="center"/>
    </xf>
    <xf numFmtId="4" fontId="44" fillId="80" borderId="80" applyNumberFormat="0" applyProtection="0">
      <alignment vertical="center"/>
    </xf>
    <xf numFmtId="4" fontId="45" fillId="146" borderId="80" applyNumberFormat="0" applyProtection="0">
      <alignment horizontal="right" vertical="center"/>
    </xf>
    <xf numFmtId="4" fontId="129" fillId="92" borderId="86" applyNumberFormat="0" applyProtection="0">
      <alignment horizontal="left" vertical="center" indent="1"/>
    </xf>
    <xf numFmtId="4" fontId="45" fillId="144" borderId="80" applyNumberFormat="0" applyProtection="0">
      <alignment horizontal="right" vertical="center"/>
    </xf>
    <xf numFmtId="4" fontId="129" fillId="126" borderId="85" applyNumberFormat="0" applyProtection="0">
      <alignment horizontal="right" vertical="center"/>
    </xf>
    <xf numFmtId="0" fontId="12" fillId="93" borderId="80" applyNumberFormat="0" applyProtection="0">
      <alignment horizontal="left" vertical="center" indent="1"/>
    </xf>
    <xf numFmtId="0" fontId="143" fillId="99" borderId="81" applyNumberFormat="0" applyAlignment="0" applyProtection="0"/>
    <xf numFmtId="4" fontId="110" fillId="96" borderId="80" applyNumberFormat="0" applyProtection="0">
      <alignment vertical="center"/>
    </xf>
    <xf numFmtId="0" fontId="12" fillId="81" borderId="80" applyNumberFormat="0" applyProtection="0">
      <alignment horizontal="left" vertical="center" indent="1"/>
    </xf>
    <xf numFmtId="4" fontId="153" fillId="148" borderId="80" applyNumberFormat="0" applyProtection="0">
      <alignment vertical="center"/>
    </xf>
    <xf numFmtId="0" fontId="12" fillId="93" borderId="80" applyNumberFormat="0" applyProtection="0">
      <alignment horizontal="left" vertical="center" indent="1"/>
    </xf>
    <xf numFmtId="0" fontId="12" fillId="92" borderId="80" applyNumberFormat="0" applyProtection="0">
      <alignment horizontal="left" vertical="center" indent="1"/>
    </xf>
    <xf numFmtId="4" fontId="47" fillId="92" borderId="80" applyNumberFormat="0" applyProtection="0">
      <alignment horizontal="right" vertical="center"/>
    </xf>
    <xf numFmtId="0" fontId="108" fillId="0" borderId="89" applyNumberFormat="0" applyFill="0" applyAlignment="0" applyProtection="0"/>
    <xf numFmtId="0" fontId="12" fillId="94" borderId="80" applyNumberFormat="0" applyProtection="0">
      <alignment horizontal="left" vertical="top" indent="1"/>
    </xf>
    <xf numFmtId="0" fontId="12" fillId="92" borderId="80" applyNumberFormat="0" applyProtection="0">
      <alignment horizontal="left" vertical="center" indent="1"/>
    </xf>
    <xf numFmtId="0" fontId="127" fillId="106" borderId="83" applyNumberFormat="0" applyAlignment="0" applyProtection="0"/>
    <xf numFmtId="4" fontId="47" fillId="84" borderId="80" applyNumberFormat="0" applyProtection="0">
      <alignment horizontal="right" vertical="center"/>
    </xf>
    <xf numFmtId="4" fontId="129" fillId="92" borderId="86" applyNumberFormat="0" applyProtection="0">
      <alignment horizontal="left" vertical="center" indent="1"/>
    </xf>
    <xf numFmtId="0" fontId="12" fillId="96" borderId="82" applyNumberFormat="0" applyFont="0" applyAlignment="0" applyProtection="0"/>
    <xf numFmtId="0" fontId="129" fillId="93" borderId="80" applyNumberFormat="0" applyProtection="0">
      <alignment horizontal="left" vertical="top" indent="1"/>
    </xf>
    <xf numFmtId="4" fontId="12" fillId="93" borderId="86" applyNumberFormat="0" applyProtection="0">
      <alignment horizontal="left" vertical="center" indent="1"/>
    </xf>
    <xf numFmtId="0" fontId="12" fillId="81" borderId="80" applyNumberFormat="0" applyProtection="0">
      <alignment horizontal="left" vertical="top" indent="1"/>
    </xf>
    <xf numFmtId="4" fontId="47" fillId="85" borderId="80" applyNumberFormat="0" applyProtection="0">
      <alignment horizontal="right" vertical="center"/>
    </xf>
    <xf numFmtId="4" fontId="112" fillId="92" borderId="80" applyNumberFormat="0" applyProtection="0">
      <alignment horizontal="right" vertical="center"/>
    </xf>
    <xf numFmtId="0" fontId="129" fillId="81" borderId="80" applyNumberFormat="0" applyProtection="0">
      <alignment horizontal="left" vertical="top" indent="1"/>
    </xf>
    <xf numFmtId="4" fontId="129" fillId="90" borderId="85" applyNumberFormat="0" applyProtection="0">
      <alignment horizontal="right" vertical="center"/>
    </xf>
    <xf numFmtId="4" fontId="131" fillId="96" borderId="80" applyNumberFormat="0" applyProtection="0">
      <alignment vertical="center"/>
    </xf>
    <xf numFmtId="4" fontId="47" fillId="90" borderId="80" applyNumberFormat="0" applyProtection="0">
      <alignment horizontal="right" vertical="center"/>
    </xf>
    <xf numFmtId="0" fontId="129" fillId="75" borderId="85" applyNumberFormat="0" applyFont="0" applyAlignment="0" applyProtection="0"/>
    <xf numFmtId="4" fontId="47" fillId="96" borderId="80" applyNumberFormat="0" applyProtection="0">
      <alignment vertical="center"/>
    </xf>
    <xf numFmtId="4" fontId="112" fillId="92" borderId="80" applyNumberFormat="0" applyProtection="0">
      <alignment horizontal="right" vertical="center"/>
    </xf>
    <xf numFmtId="4" fontId="129" fillId="111" borderId="85" applyNumberFormat="0" applyProtection="0">
      <alignment horizontal="left" vertical="center" indent="1"/>
    </xf>
    <xf numFmtId="4" fontId="45" fillId="141" borderId="80" applyNumberFormat="0" applyProtection="0">
      <alignment horizontal="right" vertical="center"/>
    </xf>
    <xf numFmtId="4" fontId="129" fillId="87" borderId="85" applyNumberFormat="0" applyProtection="0">
      <alignment horizontal="right" vertical="center"/>
    </xf>
    <xf numFmtId="4" fontId="129" fillId="0" borderId="85" applyNumberFormat="0" applyProtection="0">
      <alignment horizontal="right" vertical="center"/>
    </xf>
    <xf numFmtId="0" fontId="12" fillId="94" borderId="80" applyNumberFormat="0" applyProtection="0">
      <alignment horizontal="left" vertical="top" indent="1"/>
    </xf>
    <xf numFmtId="0" fontId="131" fillId="96" borderId="80" applyNumberFormat="0" applyProtection="0">
      <alignment horizontal="left" vertical="top" indent="1"/>
    </xf>
    <xf numFmtId="4" fontId="47" fillId="92" borderId="80" applyNumberFormat="0" applyProtection="0">
      <alignment horizontal="right" vertical="center"/>
    </xf>
    <xf numFmtId="0" fontId="12" fillId="92" borderId="80" applyNumberFormat="0" applyProtection="0">
      <alignment horizontal="left" vertical="top" indent="1"/>
    </xf>
    <xf numFmtId="4" fontId="47" fillId="82" borderId="80" applyNumberFormat="0" applyProtection="0">
      <alignment horizontal="right" vertical="center"/>
    </xf>
    <xf numFmtId="4" fontId="154" fillId="148" borderId="80" applyNumberFormat="0" applyProtection="0">
      <alignment horizontal="right" vertical="center"/>
    </xf>
    <xf numFmtId="4" fontId="45" fillId="145" borderId="80" applyNumberFormat="0" applyProtection="0">
      <alignment horizontal="right" vertical="center"/>
    </xf>
    <xf numFmtId="0" fontId="12" fillId="93" borderId="80" applyNumberFormat="0" applyProtection="0">
      <alignment horizontal="left" vertical="top" indent="1"/>
    </xf>
    <xf numFmtId="4" fontId="129" fillId="80" borderId="85" applyNumberFormat="0" applyProtection="0">
      <alignment vertical="center"/>
    </xf>
    <xf numFmtId="4" fontId="129" fillId="91" borderId="86" applyNumberFormat="0" applyProtection="0">
      <alignment horizontal="left" vertical="center" indent="1"/>
    </xf>
    <xf numFmtId="4" fontId="47" fillId="88" borderId="80" applyNumberFormat="0" applyProtection="0">
      <alignment horizontal="right" vertical="center"/>
    </xf>
    <xf numFmtId="4" fontId="45" fillId="146" borderId="80" applyNumberFormat="0" applyProtection="0">
      <alignment horizontal="right" vertical="center"/>
    </xf>
    <xf numFmtId="0" fontId="12" fillId="93" borderId="80" applyNumberFormat="0" applyProtection="0">
      <alignment horizontal="left" vertical="center" indent="1"/>
    </xf>
    <xf numFmtId="0" fontId="12" fillId="81" borderId="80" applyNumberFormat="0" applyProtection="0">
      <alignment horizontal="left" vertical="center" indent="1"/>
    </xf>
    <xf numFmtId="4" fontId="47" fillId="96" borderId="80" applyNumberFormat="0" applyProtection="0">
      <alignment vertical="center"/>
    </xf>
    <xf numFmtId="4" fontId="153" fillId="148" borderId="80" applyNumberFormat="0" applyProtection="0">
      <alignment horizontal="right" vertical="center"/>
    </xf>
    <xf numFmtId="4" fontId="129" fillId="84" borderId="109" applyNumberFormat="0" applyProtection="0">
      <alignment horizontal="right" vertical="center"/>
    </xf>
    <xf numFmtId="4" fontId="47" fillId="81" borderId="80" applyNumberFormat="0" applyProtection="0">
      <alignment horizontal="left" vertical="center" indent="1"/>
    </xf>
    <xf numFmtId="4" fontId="129" fillId="85" borderId="85" applyNumberFormat="0" applyProtection="0">
      <alignment horizontal="right" vertical="center"/>
    </xf>
    <xf numFmtId="4" fontId="47" fillId="96" borderId="80" applyNumberFormat="0" applyProtection="0">
      <alignment vertical="center"/>
    </xf>
    <xf numFmtId="4" fontId="129" fillId="88" borderId="85" applyNumberFormat="0" applyProtection="0">
      <alignment horizontal="right" vertical="center"/>
    </xf>
    <xf numFmtId="4" fontId="129" fillId="32" borderId="85" applyNumberFormat="0" applyProtection="0">
      <alignment horizontal="left" vertical="center" indent="1"/>
    </xf>
    <xf numFmtId="4" fontId="129" fillId="81" borderId="85" applyNumberFormat="0" applyProtection="0">
      <alignment horizontal="right" vertical="center"/>
    </xf>
    <xf numFmtId="0" fontId="129" fillId="93" borderId="80" applyNumberFormat="0" applyProtection="0">
      <alignment horizontal="left" vertical="top" indent="1"/>
    </xf>
    <xf numFmtId="4" fontId="47" fillId="84" borderId="113" applyNumberFormat="0" applyProtection="0">
      <alignment horizontal="right" vertical="center"/>
    </xf>
    <xf numFmtId="0" fontId="12" fillId="93" borderId="80" applyNumberFormat="0" applyProtection="0">
      <alignment horizontal="left" vertical="center" indent="1"/>
    </xf>
    <xf numFmtId="0" fontId="129" fillId="75" borderId="85" applyNumberFormat="0" applyFont="0" applyAlignment="0" applyProtection="0"/>
    <xf numFmtId="4" fontId="47" fillId="90" borderId="80" applyNumberFormat="0" applyProtection="0">
      <alignment horizontal="right" vertical="center"/>
    </xf>
    <xf numFmtId="4" fontId="45" fillId="148" borderId="80" applyNumberFormat="0" applyProtection="0">
      <alignment vertical="center"/>
    </xf>
    <xf numFmtId="0" fontId="12" fillId="94" borderId="80" applyNumberFormat="0" applyProtection="0">
      <alignment horizontal="left" vertical="center" indent="1"/>
    </xf>
    <xf numFmtId="0" fontId="129" fillId="127" borderId="85" applyNumberFormat="0" applyProtection="0">
      <alignment horizontal="left" vertical="center" indent="1"/>
    </xf>
    <xf numFmtId="4" fontId="47" fillId="81" borderId="80" applyNumberFormat="0" applyProtection="0">
      <alignment horizontal="right" vertical="center"/>
    </xf>
    <xf numFmtId="0" fontId="12" fillId="94" borderId="80" applyNumberFormat="0" applyProtection="0">
      <alignment horizontal="left" vertical="center" indent="1"/>
    </xf>
    <xf numFmtId="4" fontId="154" fillId="148" borderId="80" applyNumberFormat="0" applyProtection="0">
      <alignment horizontal="right" vertical="center"/>
    </xf>
    <xf numFmtId="4" fontId="46" fillId="108" borderId="88" applyNumberFormat="0" applyProtection="0">
      <alignment horizontal="left" vertical="center" indent="1"/>
    </xf>
    <xf numFmtId="0" fontId="12" fillId="94" borderId="103" applyNumberFormat="0" applyProtection="0">
      <alignment horizontal="left" vertical="center" indent="1"/>
    </xf>
    <xf numFmtId="4" fontId="47" fillId="82" borderId="90" applyNumberFormat="0" applyProtection="0">
      <alignment horizontal="right" vertical="center"/>
    </xf>
    <xf numFmtId="4" fontId="47" fillId="88" borderId="90" applyNumberFormat="0" applyProtection="0">
      <alignment horizontal="right" vertical="center"/>
    </xf>
    <xf numFmtId="0" fontId="129" fillId="127" borderId="95" applyNumberFormat="0" applyProtection="0">
      <alignment horizontal="left" vertical="center" indent="1"/>
    </xf>
    <xf numFmtId="4" fontId="45" fillId="98" borderId="90" applyNumberFormat="0" applyProtection="0">
      <alignment horizontal="right" vertical="center"/>
    </xf>
    <xf numFmtId="4" fontId="44" fillId="80" borderId="80" applyNumberFormat="0" applyProtection="0">
      <alignment vertical="center"/>
    </xf>
    <xf numFmtId="0" fontId="12" fillId="81" borderId="80" applyNumberFormat="0" applyProtection="0">
      <alignment horizontal="left" vertical="center" indent="1"/>
    </xf>
    <xf numFmtId="4" fontId="129" fillId="80" borderId="95" applyNumberFormat="0" applyProtection="0">
      <alignment vertical="center"/>
    </xf>
    <xf numFmtId="4" fontId="45" fillId="110" borderId="90" applyNumberFormat="0" applyProtection="0">
      <alignment horizontal="right" vertical="center"/>
    </xf>
    <xf numFmtId="0" fontId="12" fillId="75" borderId="92" applyNumberFormat="0" applyFont="0" applyAlignment="0" applyProtection="0"/>
    <xf numFmtId="4" fontId="152" fillId="32" borderId="80" applyNumberFormat="0" applyProtection="0">
      <alignment vertical="center"/>
    </xf>
    <xf numFmtId="4" fontId="129" fillId="82" borderId="95" applyNumberFormat="0" applyProtection="0">
      <alignment horizontal="right" vertical="center"/>
    </xf>
    <xf numFmtId="0" fontId="129" fillId="92" borderId="85" applyNumberFormat="0" applyProtection="0">
      <alignment horizontal="left" vertical="center" indent="1"/>
    </xf>
    <xf numFmtId="4" fontId="153" fillId="148" borderId="80" applyNumberFormat="0" applyProtection="0">
      <alignment horizontal="right" vertical="center"/>
    </xf>
    <xf numFmtId="4" fontId="129" fillId="111" borderId="108" applyNumberFormat="0" applyProtection="0">
      <alignment horizontal="left" vertical="center" indent="1"/>
    </xf>
    <xf numFmtId="0" fontId="124" fillId="76" borderId="81" applyNumberFormat="0" applyAlignment="0" applyProtection="0"/>
    <xf numFmtId="4" fontId="12" fillId="93" borderId="86" applyNumberFormat="0" applyProtection="0">
      <alignment horizontal="left" vertical="center" indent="1"/>
    </xf>
    <xf numFmtId="4" fontId="45" fillId="28" borderId="80" applyNumberFormat="0" applyProtection="0">
      <alignment horizontal="right" vertical="center"/>
    </xf>
    <xf numFmtId="4" fontId="110" fillId="92" borderId="90" applyNumberFormat="0" applyProtection="0">
      <alignment horizontal="right" vertical="center"/>
    </xf>
    <xf numFmtId="4" fontId="45" fillId="146" borderId="90" applyNumberFormat="0" applyProtection="0">
      <alignment horizontal="right" vertical="center"/>
    </xf>
    <xf numFmtId="4" fontId="45" fillId="145" borderId="113" applyNumberFormat="0" applyProtection="0">
      <alignment horizontal="right" vertical="center"/>
    </xf>
    <xf numFmtId="4" fontId="152" fillId="32" borderId="80" applyNumberFormat="0" applyProtection="0">
      <alignment vertical="center"/>
    </xf>
    <xf numFmtId="0" fontId="12" fillId="81" borderId="80" applyNumberFormat="0" applyProtection="0">
      <alignment horizontal="left" vertical="center" indent="1"/>
    </xf>
    <xf numFmtId="4" fontId="45" fillId="32" borderId="90" applyNumberFormat="0" applyProtection="0">
      <alignment horizontal="left" vertical="center" indent="1"/>
    </xf>
    <xf numFmtId="4" fontId="152" fillId="32" borderId="80" applyNumberFormat="0" applyProtection="0">
      <alignment vertical="center"/>
    </xf>
    <xf numFmtId="4" fontId="47" fillId="92" borderId="90" applyNumberFormat="0" applyProtection="0">
      <alignment horizontal="right" vertical="center"/>
    </xf>
    <xf numFmtId="0" fontId="129" fillId="94" borderId="85" applyNumberFormat="0" applyProtection="0">
      <alignment horizontal="left" vertical="center" indent="1"/>
    </xf>
    <xf numFmtId="0" fontId="127" fillId="123" borderId="83" applyNumberFormat="0" applyAlignment="0" applyProtection="0"/>
    <xf numFmtId="4" fontId="47" fillId="88" borderId="80" applyNumberFormat="0" applyProtection="0">
      <alignment horizontal="right" vertical="center"/>
    </xf>
    <xf numFmtId="4" fontId="47" fillId="92" borderId="80" applyNumberFormat="0" applyProtection="0">
      <alignment horizontal="right" vertical="center"/>
    </xf>
    <xf numFmtId="0" fontId="12" fillId="93" borderId="80" applyNumberFormat="0" applyProtection="0">
      <alignment horizontal="left" vertical="top" indent="1"/>
    </xf>
    <xf numFmtId="4" fontId="45" fillId="141" borderId="80" applyNumberFormat="0" applyProtection="0">
      <alignment horizontal="right" vertical="center"/>
    </xf>
    <xf numFmtId="0" fontId="12" fillId="81" borderId="90" applyNumberFormat="0" applyProtection="0">
      <alignment horizontal="left" vertical="top" indent="1"/>
    </xf>
    <xf numFmtId="4" fontId="45" fillId="145" borderId="90" applyNumberFormat="0" applyProtection="0">
      <alignment horizontal="right" vertical="center"/>
    </xf>
    <xf numFmtId="4" fontId="112" fillId="92" borderId="103" applyNumberFormat="0" applyProtection="0">
      <alignment horizontal="right" vertical="center"/>
    </xf>
    <xf numFmtId="4" fontId="129" fillId="0" borderId="85" applyNumberFormat="0" applyProtection="0">
      <alignment horizontal="right" vertical="center"/>
    </xf>
    <xf numFmtId="4" fontId="129" fillId="82" borderId="85" applyNumberFormat="0" applyProtection="0">
      <alignment horizontal="right" vertical="center"/>
    </xf>
    <xf numFmtId="0" fontId="12" fillId="92" borderId="80" applyNumberFormat="0" applyProtection="0">
      <alignment horizontal="left" vertical="top" indent="1"/>
    </xf>
    <xf numFmtId="4" fontId="109" fillId="80" borderId="90" applyNumberFormat="0" applyProtection="0">
      <alignment vertical="center"/>
    </xf>
    <xf numFmtId="0" fontId="127" fillId="106" borderId="83" applyNumberFormat="0" applyAlignment="0" applyProtection="0"/>
    <xf numFmtId="4" fontId="47" fillId="86" borderId="90" applyNumberFormat="0" applyProtection="0">
      <alignment horizontal="right" vertical="center"/>
    </xf>
    <xf numFmtId="0" fontId="12" fillId="94" borderId="90" applyNumberFormat="0" applyProtection="0">
      <alignment horizontal="left" vertical="top" indent="1"/>
    </xf>
    <xf numFmtId="0" fontId="12" fillId="94" borderId="103" applyNumberFormat="0" applyProtection="0">
      <alignment horizontal="left" vertical="center" indent="1"/>
    </xf>
    <xf numFmtId="4" fontId="110" fillId="92" borderId="80" applyNumberFormat="0" applyProtection="0">
      <alignment horizontal="right" vertical="center"/>
    </xf>
    <xf numFmtId="4" fontId="47" fillId="85" borderId="80" applyNumberFormat="0" applyProtection="0">
      <alignment horizontal="right" vertical="center"/>
    </xf>
    <xf numFmtId="4" fontId="138" fillId="24" borderId="85" applyNumberFormat="0" applyProtection="0">
      <alignment horizontal="right" vertical="center"/>
    </xf>
    <xf numFmtId="4" fontId="12" fillId="93" borderId="86" applyNumberFormat="0" applyProtection="0">
      <alignment horizontal="left" vertical="center" indent="1"/>
    </xf>
    <xf numFmtId="4" fontId="112" fillId="92" borderId="80" applyNumberFormat="0" applyProtection="0">
      <alignment horizontal="right" vertical="center"/>
    </xf>
    <xf numFmtId="4" fontId="44" fillId="80" borderId="80" applyNumberFormat="0" applyProtection="0">
      <alignment horizontal="left" vertical="center" indent="1"/>
    </xf>
    <xf numFmtId="0" fontId="12" fillId="94" borderId="80" applyNumberFormat="0" applyProtection="0">
      <alignment horizontal="left" vertical="top" indent="1"/>
    </xf>
    <xf numFmtId="4" fontId="47" fillId="89" borderId="80" applyNumberFormat="0" applyProtection="0">
      <alignment horizontal="right" vertical="center"/>
    </xf>
    <xf numFmtId="4" fontId="46" fillId="108" borderId="88" applyNumberFormat="0" applyProtection="0">
      <alignment horizontal="left" vertical="center" indent="1"/>
    </xf>
    <xf numFmtId="0" fontId="129" fillId="81" borderId="90" applyNumberFormat="0" applyProtection="0">
      <alignment horizontal="left" vertical="top" indent="1"/>
    </xf>
    <xf numFmtId="0" fontId="12" fillId="94" borderId="80" applyNumberFormat="0" applyProtection="0">
      <alignment horizontal="left" vertical="center" indent="1"/>
    </xf>
    <xf numFmtId="4" fontId="129" fillId="32" borderId="131" applyNumberFormat="0" applyProtection="0">
      <alignment horizontal="left" vertical="center" indent="1"/>
    </xf>
    <xf numFmtId="4" fontId="47" fillId="81" borderId="80" applyNumberFormat="0" applyProtection="0">
      <alignment horizontal="right" vertical="center"/>
    </xf>
    <xf numFmtId="0" fontId="44" fillId="80" borderId="80" applyNumberFormat="0" applyProtection="0">
      <alignment horizontal="left" vertical="top" indent="1"/>
    </xf>
    <xf numFmtId="4" fontId="47" fillId="82" borderId="80" applyNumberFormat="0" applyProtection="0">
      <alignment horizontal="right" vertical="center"/>
    </xf>
    <xf numFmtId="0" fontId="12" fillId="92" borderId="80" applyNumberFormat="0" applyProtection="0">
      <alignment horizontal="left" vertical="center" indent="1"/>
    </xf>
    <xf numFmtId="0" fontId="129" fillId="92" borderId="90" applyNumberFormat="0" applyProtection="0">
      <alignment horizontal="left" vertical="top" indent="1"/>
    </xf>
    <xf numFmtId="0" fontId="129" fillId="94" borderId="95" applyNumberFormat="0" applyProtection="0">
      <alignment horizontal="left" vertical="center" indent="1"/>
    </xf>
    <xf numFmtId="4" fontId="129" fillId="85" borderId="85" applyNumberFormat="0" applyProtection="0">
      <alignment horizontal="right" vertical="center"/>
    </xf>
    <xf numFmtId="4" fontId="46" fillId="108" borderId="88" applyNumberFormat="0" applyProtection="0">
      <alignment horizontal="left" vertical="center" indent="1"/>
    </xf>
    <xf numFmtId="0" fontId="12" fillId="81" borderId="90" applyNumberFormat="0" applyProtection="0">
      <alignment horizontal="left" vertical="center" indent="1"/>
    </xf>
    <xf numFmtId="4" fontId="109" fillId="80" borderId="80" applyNumberFormat="0" applyProtection="0">
      <alignment vertical="center"/>
    </xf>
    <xf numFmtId="4" fontId="47" fillId="89" borderId="80" applyNumberFormat="0" applyProtection="0">
      <alignment horizontal="right" vertical="center"/>
    </xf>
    <xf numFmtId="4" fontId="110" fillId="96" borderId="80" applyNumberFormat="0" applyProtection="0">
      <alignment vertical="center"/>
    </xf>
    <xf numFmtId="4" fontId="110" fillId="96" borderId="80" applyNumberFormat="0" applyProtection="0">
      <alignment vertical="center"/>
    </xf>
    <xf numFmtId="0" fontId="12" fillId="75" borderId="92" applyNumberFormat="0" applyFont="0" applyAlignment="0" applyProtection="0"/>
    <xf numFmtId="4" fontId="47" fillId="81" borderId="90" applyNumberFormat="0" applyProtection="0">
      <alignment horizontal="left" vertical="center" indent="1"/>
    </xf>
    <xf numFmtId="4" fontId="46" fillId="108" borderId="98" applyNumberFormat="0" applyProtection="0">
      <alignment horizontal="left" vertical="center" indent="1"/>
    </xf>
    <xf numFmtId="4" fontId="129" fillId="0" borderId="85" applyNumberFormat="0" applyProtection="0">
      <alignment horizontal="right" vertical="center"/>
    </xf>
    <xf numFmtId="4" fontId="45" fillId="144" borderId="90" applyNumberFormat="0" applyProtection="0">
      <alignment horizontal="right" vertical="center"/>
    </xf>
    <xf numFmtId="4" fontId="45" fillId="98" borderId="80" applyNumberFormat="0" applyProtection="0">
      <alignment horizontal="right" vertical="center"/>
    </xf>
    <xf numFmtId="4" fontId="45" fillId="32" borderId="90" applyNumberFormat="0" applyProtection="0">
      <alignment horizontal="left" vertical="center" indent="1"/>
    </xf>
    <xf numFmtId="0" fontId="129" fillId="92" borderId="85" applyNumberFormat="0" applyProtection="0">
      <alignment horizontal="left" vertical="center" indent="1"/>
    </xf>
    <xf numFmtId="4" fontId="12" fillId="93" borderId="86" applyNumberFormat="0" applyProtection="0">
      <alignment horizontal="left" vertical="center" indent="1"/>
    </xf>
    <xf numFmtId="4" fontId="109" fillId="80" borderId="90" applyNumberFormat="0" applyProtection="0">
      <alignment vertical="center"/>
    </xf>
    <xf numFmtId="4" fontId="47" fillId="96" borderId="80" applyNumberFormat="0" applyProtection="0">
      <alignment vertical="center"/>
    </xf>
    <xf numFmtId="0" fontId="47" fillId="96" borderId="80" applyNumberFormat="0" applyProtection="0">
      <alignment horizontal="left" vertical="top" indent="1"/>
    </xf>
    <xf numFmtId="4" fontId="45" fillId="28" borderId="80" applyNumberFormat="0" applyProtection="0">
      <alignment horizontal="right" vertical="center"/>
    </xf>
    <xf numFmtId="0" fontId="12" fillId="81" borderId="80" applyNumberFormat="0" applyProtection="0">
      <alignment horizontal="left" vertical="center" indent="1"/>
    </xf>
    <xf numFmtId="0" fontId="12" fillId="75" borderId="92" applyNumberFormat="0" applyFont="0" applyAlignment="0" applyProtection="0"/>
    <xf numFmtId="4" fontId="45" fillId="143" borderId="113" applyNumberFormat="0" applyProtection="0">
      <alignment horizontal="right" vertical="center"/>
    </xf>
    <xf numFmtId="4" fontId="129" fillId="111" borderId="85" applyNumberFormat="0" applyProtection="0">
      <alignment horizontal="left" vertical="center" indent="1"/>
    </xf>
    <xf numFmtId="4" fontId="129" fillId="86" borderId="85" applyNumberFormat="0" applyProtection="0">
      <alignment horizontal="right" vertical="center"/>
    </xf>
    <xf numFmtId="4" fontId="45" fillId="110" borderId="90" applyNumberFormat="0" applyProtection="0">
      <alignment horizontal="right" vertical="center"/>
    </xf>
    <xf numFmtId="4" fontId="46" fillId="32" borderId="80" applyNumberFormat="0" applyProtection="0">
      <alignment vertical="center"/>
    </xf>
    <xf numFmtId="4" fontId="46" fillId="108" borderId="80" applyNumberFormat="0" applyProtection="0">
      <alignment horizontal="left" vertical="center" indent="1"/>
    </xf>
    <xf numFmtId="0" fontId="132" fillId="80" borderId="80" applyNumberFormat="0" applyProtection="0">
      <alignment horizontal="left" vertical="top" indent="1"/>
    </xf>
    <xf numFmtId="4" fontId="47" fillId="96" borderId="80" applyNumberFormat="0" applyProtection="0">
      <alignment horizontal="left" vertical="center" indent="1"/>
    </xf>
    <xf numFmtId="4" fontId="47" fillId="85" borderId="80" applyNumberFormat="0" applyProtection="0">
      <alignment horizontal="right" vertical="center"/>
    </xf>
    <xf numFmtId="4" fontId="47" fillId="81" borderId="80" applyNumberFormat="0" applyProtection="0">
      <alignment horizontal="right" vertical="center"/>
    </xf>
    <xf numFmtId="0" fontId="108" fillId="0" borderId="94" applyNumberFormat="0" applyFill="0" applyAlignment="0" applyProtection="0"/>
    <xf numFmtId="4" fontId="45" fillId="148" borderId="113" applyNumberFormat="0" applyProtection="0">
      <alignment horizontal="right" vertical="center"/>
    </xf>
    <xf numFmtId="4" fontId="109" fillId="80" borderId="90" applyNumberFormat="0" applyProtection="0">
      <alignment vertical="center"/>
    </xf>
    <xf numFmtId="4" fontId="47" fillId="82" borderId="80" applyNumberFormat="0" applyProtection="0">
      <alignment horizontal="right" vertical="center"/>
    </xf>
    <xf numFmtId="4" fontId="129" fillId="85" borderId="85" applyNumberFormat="0" applyProtection="0">
      <alignment horizontal="right" vertical="center"/>
    </xf>
    <xf numFmtId="0" fontId="12" fillId="94" borderId="90" applyNumberFormat="0" applyProtection="0">
      <alignment horizontal="left" vertical="center" indent="1"/>
    </xf>
    <xf numFmtId="4" fontId="45" fillId="144" borderId="80" applyNumberFormat="0" applyProtection="0">
      <alignment horizontal="right" vertical="center"/>
    </xf>
    <xf numFmtId="4" fontId="131" fillId="96" borderId="103" applyNumberFormat="0" applyProtection="0">
      <alignment vertical="center"/>
    </xf>
    <xf numFmtId="4" fontId="44" fillId="80" borderId="90" applyNumberFormat="0" applyProtection="0">
      <alignment vertical="center"/>
    </xf>
    <xf numFmtId="0" fontId="12" fillId="81" borderId="103" applyNumberFormat="0" applyProtection="0">
      <alignment horizontal="left" vertical="center" indent="1"/>
    </xf>
    <xf numFmtId="4" fontId="47" fillId="89" borderId="90" applyNumberFormat="0" applyProtection="0">
      <alignment horizontal="right" vertical="center"/>
    </xf>
    <xf numFmtId="0" fontId="12" fillId="81" borderId="80" applyNumberFormat="0" applyProtection="0">
      <alignment horizontal="left" vertical="center" indent="1"/>
    </xf>
    <xf numFmtId="4" fontId="129" fillId="92" borderId="86" applyNumberFormat="0" applyProtection="0">
      <alignment horizontal="left" vertical="center" indent="1"/>
    </xf>
    <xf numFmtId="4" fontId="47" fillId="84" borderId="80" applyNumberFormat="0" applyProtection="0">
      <alignment horizontal="right" vertical="center"/>
    </xf>
    <xf numFmtId="0" fontId="47" fillId="81" borderId="80" applyNumberFormat="0" applyProtection="0">
      <alignment horizontal="left" vertical="top" indent="1"/>
    </xf>
    <xf numFmtId="4" fontId="138" fillId="24" borderId="95" applyNumberFormat="0" applyProtection="0">
      <alignment horizontal="right" vertical="center"/>
    </xf>
    <xf numFmtId="4" fontId="47" fillId="96" borderId="90" applyNumberFormat="0" applyProtection="0">
      <alignment vertical="center"/>
    </xf>
    <xf numFmtId="4" fontId="45" fillId="148" borderId="80" applyNumberFormat="0" applyProtection="0">
      <alignment horizontal="right" vertical="center"/>
    </xf>
    <xf numFmtId="4" fontId="47" fillId="82" borderId="80" applyNumberFormat="0" applyProtection="0">
      <alignment horizontal="right" vertical="center"/>
    </xf>
    <xf numFmtId="4" fontId="47" fillId="90" borderId="126" applyNumberFormat="0" applyProtection="0">
      <alignment horizontal="right" vertical="center"/>
    </xf>
    <xf numFmtId="0" fontId="124" fillId="76" borderId="81" applyNumberFormat="0" applyAlignment="0" applyProtection="0"/>
    <xf numFmtId="0" fontId="12" fillId="81" borderId="80" applyNumberFormat="0" applyProtection="0">
      <alignment horizontal="left" vertical="center" indent="1"/>
    </xf>
    <xf numFmtId="4" fontId="47" fillId="82" borderId="80" applyNumberFormat="0" applyProtection="0">
      <alignment horizontal="right" vertical="center"/>
    </xf>
    <xf numFmtId="4" fontId="129" fillId="82" borderId="95" applyNumberFormat="0" applyProtection="0">
      <alignment horizontal="right" vertical="center"/>
    </xf>
    <xf numFmtId="0" fontId="12" fillId="93" borderId="90" applyNumberFormat="0" applyProtection="0">
      <alignment horizontal="left" vertical="center" indent="1"/>
    </xf>
    <xf numFmtId="4" fontId="47" fillId="89" borderId="80" applyNumberFormat="0" applyProtection="0">
      <alignment horizontal="right" vertical="center"/>
    </xf>
    <xf numFmtId="4" fontId="110" fillId="96" borderId="90" applyNumberFormat="0" applyProtection="0">
      <alignment vertical="center"/>
    </xf>
    <xf numFmtId="4" fontId="12" fillId="93" borderId="86" applyNumberFormat="0" applyProtection="0">
      <alignment horizontal="left" vertical="center" indent="1"/>
    </xf>
    <xf numFmtId="0" fontId="129" fillId="92" borderId="80" applyNumberFormat="0" applyProtection="0">
      <alignment horizontal="left" vertical="top" indent="1"/>
    </xf>
    <xf numFmtId="4" fontId="44" fillId="80" borderId="103" applyNumberFormat="0" applyProtection="0">
      <alignment horizontal="left" vertical="center" indent="1"/>
    </xf>
    <xf numFmtId="4" fontId="129" fillId="81" borderId="96" applyNumberFormat="0" applyProtection="0">
      <alignment horizontal="left" vertical="center" indent="1"/>
    </xf>
    <xf numFmtId="4" fontId="45" fillId="148" borderId="90" applyNumberFormat="0" applyProtection="0">
      <alignment vertical="center"/>
    </xf>
    <xf numFmtId="4" fontId="44" fillId="80" borderId="80" applyNumberFormat="0" applyProtection="0">
      <alignment vertical="center"/>
    </xf>
    <xf numFmtId="0" fontId="12" fillId="94" borderId="90" applyNumberFormat="0" applyProtection="0">
      <alignment horizontal="left" vertical="top" indent="1"/>
    </xf>
    <xf numFmtId="4" fontId="47" fillId="92" borderId="80" applyNumberFormat="0" applyProtection="0">
      <alignment horizontal="right" vertical="center"/>
    </xf>
    <xf numFmtId="4" fontId="129" fillId="126" borderId="95" applyNumberFormat="0" applyProtection="0">
      <alignment horizontal="right" vertical="center"/>
    </xf>
    <xf numFmtId="4" fontId="47" fillId="87" borderId="103" applyNumberFormat="0" applyProtection="0">
      <alignment horizontal="right" vertical="center"/>
    </xf>
    <xf numFmtId="4" fontId="44" fillId="80" borderId="103" applyNumberFormat="0" applyProtection="0">
      <alignment horizontal="left" vertical="center" indent="1"/>
    </xf>
    <xf numFmtId="4" fontId="44" fillId="80" borderId="90" applyNumberFormat="0" applyProtection="0">
      <alignment vertical="center"/>
    </xf>
    <xf numFmtId="0" fontId="129" fillId="127" borderId="85" applyNumberFormat="0" applyProtection="0">
      <alignment horizontal="left" vertical="center" indent="1"/>
    </xf>
    <xf numFmtId="4" fontId="153" fillId="148" borderId="90" applyNumberFormat="0" applyProtection="0">
      <alignment horizontal="right" vertical="center"/>
    </xf>
    <xf numFmtId="4" fontId="45" fillId="148" borderId="90" applyNumberFormat="0" applyProtection="0">
      <alignment horizontal="right" vertical="center"/>
    </xf>
    <xf numFmtId="0" fontId="12" fillId="92" borderId="90" applyNumberFormat="0" applyProtection="0">
      <alignment horizontal="left" vertical="center" indent="1"/>
    </xf>
    <xf numFmtId="4" fontId="129" fillId="87" borderId="118" applyNumberFormat="0" applyProtection="0">
      <alignment horizontal="right" vertical="center"/>
    </xf>
    <xf numFmtId="188" fontId="129" fillId="94" borderId="80" applyNumberFormat="0" applyProtection="0">
      <alignment horizontal="left" vertical="top" indent="1"/>
    </xf>
    <xf numFmtId="0" fontId="12" fillId="93" borderId="126" applyNumberFormat="0" applyProtection="0">
      <alignment horizontal="left" vertical="top" indent="1"/>
    </xf>
    <xf numFmtId="0" fontId="44" fillId="80" borderId="90" applyNumberFormat="0" applyProtection="0">
      <alignment horizontal="left" vertical="top" indent="1"/>
    </xf>
    <xf numFmtId="0" fontId="129" fillId="93" borderId="139" applyNumberFormat="0" applyProtection="0">
      <alignment horizontal="left" vertical="top" indent="1"/>
    </xf>
    <xf numFmtId="4" fontId="47" fillId="87" borderId="126" applyNumberFormat="0" applyProtection="0">
      <alignment horizontal="right" vertical="center"/>
    </xf>
    <xf numFmtId="4" fontId="12" fillId="93" borderId="86" applyNumberFormat="0" applyProtection="0">
      <alignment horizontal="left" vertical="center" indent="1"/>
    </xf>
    <xf numFmtId="4" fontId="46" fillId="108" borderId="88" applyNumberFormat="0" applyProtection="0">
      <alignment horizontal="left" vertical="center" indent="1"/>
    </xf>
    <xf numFmtId="4" fontId="45" fillId="108" borderId="80" applyNumberFormat="0" applyProtection="0">
      <alignment horizontal="right" vertical="center"/>
    </xf>
    <xf numFmtId="4" fontId="47" fillId="92" borderId="80" applyNumberFormat="0" applyProtection="0">
      <alignment horizontal="right" vertical="center"/>
    </xf>
    <xf numFmtId="0" fontId="12" fillId="81" borderId="80" applyNumberFormat="0" applyProtection="0">
      <alignment horizontal="left" vertical="center" indent="1"/>
    </xf>
    <xf numFmtId="0" fontId="129" fillId="94" borderId="85" applyNumberFormat="0" applyProtection="0">
      <alignment horizontal="left" vertical="center" indent="1"/>
    </xf>
    <xf numFmtId="4" fontId="111" fillId="109" borderId="88" applyNumberFormat="0" applyProtection="0">
      <alignment horizontal="left" vertical="center" indent="1"/>
    </xf>
    <xf numFmtId="4" fontId="129" fillId="81" borderId="86" applyNumberFormat="0" applyProtection="0">
      <alignment horizontal="left" vertical="center" indent="1"/>
    </xf>
    <xf numFmtId="4" fontId="47" fillId="81" borderId="80" applyNumberFormat="0" applyProtection="0">
      <alignment horizontal="left" vertical="center" indent="1"/>
    </xf>
    <xf numFmtId="4" fontId="45" fillId="98" borderId="80" applyNumberFormat="0" applyProtection="0">
      <alignment horizontal="right" vertical="center"/>
    </xf>
    <xf numFmtId="4" fontId="129" fillId="81" borderId="86" applyNumberFormat="0" applyProtection="0">
      <alignment horizontal="left" vertical="center" indent="1"/>
    </xf>
    <xf numFmtId="4" fontId="112" fillId="92" borderId="90" applyNumberFormat="0" applyProtection="0">
      <alignment horizontal="right" vertical="center"/>
    </xf>
    <xf numFmtId="4" fontId="45" fillId="32" borderId="103" applyNumberFormat="0" applyProtection="0">
      <alignment horizontal="left" vertical="center" indent="1"/>
    </xf>
    <xf numFmtId="188" fontId="129" fillId="75" borderId="85" applyNumberFormat="0" applyFont="0" applyAlignment="0" applyProtection="0"/>
    <xf numFmtId="0" fontId="44" fillId="80" borderId="90" applyNumberFormat="0" applyProtection="0">
      <alignment horizontal="left" vertical="top" indent="1"/>
    </xf>
    <xf numFmtId="4" fontId="44" fillId="80" borderId="80" applyNumberFormat="0" applyProtection="0">
      <alignment vertical="center"/>
    </xf>
    <xf numFmtId="0" fontId="12" fillId="93" borderId="103" applyNumberFormat="0" applyProtection="0">
      <alignment horizontal="left" vertical="center" indent="1"/>
    </xf>
    <xf numFmtId="188" fontId="129" fillId="92" borderId="80" applyNumberFormat="0" applyProtection="0">
      <alignment horizontal="left" vertical="top" indent="1"/>
    </xf>
    <xf numFmtId="0" fontId="12" fillId="94" borderId="80" applyNumberFormat="0" applyProtection="0">
      <alignment horizontal="left" vertical="center" indent="1"/>
    </xf>
    <xf numFmtId="4" fontId="47" fillId="81" borderId="80" applyNumberFormat="0" applyProtection="0">
      <alignment horizontal="left" vertical="center" indent="1"/>
    </xf>
    <xf numFmtId="4" fontId="129" fillId="91" borderId="132" applyNumberFormat="0" applyProtection="0">
      <alignment horizontal="left" vertical="center" indent="1"/>
    </xf>
    <xf numFmtId="4" fontId="47" fillId="96" borderId="103" applyNumberFormat="0" applyProtection="0">
      <alignment horizontal="left" vertical="center" indent="1"/>
    </xf>
    <xf numFmtId="4" fontId="47" fillId="92" borderId="90" applyNumberFormat="0" applyProtection="0">
      <alignment horizontal="right" vertical="center"/>
    </xf>
    <xf numFmtId="0" fontId="131" fillId="96" borderId="80" applyNumberFormat="0" applyProtection="0">
      <alignment horizontal="left" vertical="top" indent="1"/>
    </xf>
    <xf numFmtId="0" fontId="127" fillId="99" borderId="93" applyNumberFormat="0" applyAlignment="0" applyProtection="0"/>
    <xf numFmtId="0" fontId="12" fillId="93" borderId="126" applyNumberFormat="0" applyProtection="0">
      <alignment horizontal="left" vertical="top" indent="1"/>
    </xf>
    <xf numFmtId="0" fontId="129" fillId="92" borderId="80" applyNumberFormat="0" applyProtection="0">
      <alignment horizontal="left" vertical="top" indent="1"/>
    </xf>
    <xf numFmtId="188" fontId="129" fillId="94" borderId="80" applyNumberFormat="0" applyProtection="0">
      <alignment horizontal="left" vertical="top" indent="1"/>
    </xf>
    <xf numFmtId="0" fontId="127" fillId="106" borderId="106" applyNumberFormat="0" applyAlignment="0" applyProtection="0"/>
    <xf numFmtId="4" fontId="153" fillId="148" borderId="90" applyNumberFormat="0" applyProtection="0">
      <alignment vertical="center"/>
    </xf>
    <xf numFmtId="0" fontId="12" fillId="81" borderId="80" applyNumberFormat="0" applyProtection="0">
      <alignment horizontal="left" vertical="top" indent="1"/>
    </xf>
    <xf numFmtId="4" fontId="112" fillId="92" borderId="103" applyNumberFormat="0" applyProtection="0">
      <alignment horizontal="right" vertical="center"/>
    </xf>
    <xf numFmtId="0" fontId="12" fillId="75" borderId="82" applyNumberFormat="0" applyFont="0" applyAlignment="0" applyProtection="0"/>
    <xf numFmtId="0" fontId="47" fillId="81" borderId="90" applyNumberFormat="0" applyProtection="0">
      <alignment horizontal="left" vertical="top" indent="1"/>
    </xf>
    <xf numFmtId="0" fontId="132" fillId="80" borderId="113" applyNumberFormat="0" applyProtection="0">
      <alignment horizontal="left" vertical="top" indent="1"/>
    </xf>
    <xf numFmtId="4" fontId="47" fillId="86" borderId="80" applyNumberFormat="0" applyProtection="0">
      <alignment horizontal="right" vertical="center"/>
    </xf>
    <xf numFmtId="0" fontId="12" fillId="93" borderId="80" applyNumberFormat="0" applyProtection="0">
      <alignment horizontal="left" vertical="center" indent="1"/>
    </xf>
    <xf numFmtId="0" fontId="12" fillId="93" borderId="80" applyNumberFormat="0" applyProtection="0">
      <alignment horizontal="left" vertical="center" indent="1"/>
    </xf>
    <xf numFmtId="4" fontId="131" fillId="96" borderId="80" applyNumberFormat="0" applyProtection="0">
      <alignment vertical="center"/>
    </xf>
    <xf numFmtId="4" fontId="46" fillId="108" borderId="88" applyNumberFormat="0" applyProtection="0">
      <alignment horizontal="left" vertical="center" indent="1"/>
    </xf>
    <xf numFmtId="188" fontId="129" fillId="93" borderId="80" applyNumberFormat="0" applyProtection="0">
      <alignment horizontal="left" vertical="top" indent="1"/>
    </xf>
    <xf numFmtId="188" fontId="49" fillId="93" borderId="87" applyBorder="0"/>
    <xf numFmtId="4" fontId="45" fillId="108" borderId="90" applyNumberFormat="0" applyProtection="0">
      <alignment horizontal="right" vertical="center"/>
    </xf>
    <xf numFmtId="188" fontId="131" fillId="96" borderId="80" applyNumberFormat="0" applyProtection="0">
      <alignment horizontal="left" vertical="top" indent="1"/>
    </xf>
    <xf numFmtId="4" fontId="47" fillId="84" borderId="90" applyNumberFormat="0" applyProtection="0">
      <alignment horizontal="right" vertical="center"/>
    </xf>
    <xf numFmtId="4" fontId="111" fillId="109" borderId="98" applyNumberFormat="0" applyProtection="0">
      <alignment horizontal="left" vertical="center" indent="1"/>
    </xf>
    <xf numFmtId="0" fontId="12" fillId="94" borderId="80" applyNumberFormat="0" applyProtection="0">
      <alignment horizontal="left" vertical="top" indent="1"/>
    </xf>
    <xf numFmtId="4" fontId="129" fillId="111" borderId="108" applyNumberFormat="0" applyProtection="0">
      <alignment horizontal="left" vertical="center" indent="1"/>
    </xf>
    <xf numFmtId="4" fontId="47" fillId="87" borderId="113" applyNumberFormat="0" applyProtection="0">
      <alignment horizontal="right" vertical="center"/>
    </xf>
    <xf numFmtId="4" fontId="47" fillId="90" borderId="80" applyNumberFormat="0" applyProtection="0">
      <alignment horizontal="right" vertical="center"/>
    </xf>
    <xf numFmtId="0" fontId="12" fillId="81" borderId="80" applyNumberFormat="0" applyProtection="0">
      <alignment horizontal="left" vertical="top" indent="1"/>
    </xf>
    <xf numFmtId="4" fontId="47" fillId="85" borderId="80" applyNumberFormat="0" applyProtection="0">
      <alignment horizontal="right" vertical="center"/>
    </xf>
    <xf numFmtId="0" fontId="12" fillId="93" borderId="80" applyNumberFormat="0" applyProtection="0">
      <alignment horizontal="left" vertical="center" indent="1"/>
    </xf>
    <xf numFmtId="0" fontId="12" fillId="93" borderId="90" applyNumberFormat="0" applyProtection="0">
      <alignment horizontal="left" vertical="center" indent="1"/>
    </xf>
    <xf numFmtId="4" fontId="138" fillId="32" borderId="85" applyNumberFormat="0" applyProtection="0">
      <alignment vertical="center"/>
    </xf>
    <xf numFmtId="4" fontId="47" fillId="84" borderId="90" applyNumberFormat="0" applyProtection="0">
      <alignment horizontal="right" vertical="center"/>
    </xf>
    <xf numFmtId="0" fontId="12" fillId="75" borderId="82" applyNumberFormat="0" applyFont="0" applyAlignment="0" applyProtection="0"/>
    <xf numFmtId="4" fontId="46" fillId="108" borderId="134" applyNumberFormat="0" applyProtection="0">
      <alignment horizontal="left" vertical="center" indent="1"/>
    </xf>
    <xf numFmtId="4" fontId="154" fillId="148" borderId="80" applyNumberFormat="0" applyProtection="0">
      <alignment horizontal="right" vertical="center"/>
    </xf>
    <xf numFmtId="165" fontId="8" fillId="0" borderId="0" applyFont="0" applyFill="0" applyBorder="0" applyAlignment="0" applyProtection="0"/>
    <xf numFmtId="165" fontId="8" fillId="0" borderId="0" applyFont="0" applyFill="0" applyBorder="0" applyAlignment="0" applyProtection="0"/>
    <xf numFmtId="4" fontId="47" fillId="84" borderId="103" applyNumberFormat="0" applyProtection="0">
      <alignment horizontal="right" vertical="center"/>
    </xf>
    <xf numFmtId="0" fontId="12" fillId="93" borderId="103" applyNumberFormat="0" applyProtection="0">
      <alignment horizontal="left" vertical="top" indent="1"/>
    </xf>
    <xf numFmtId="0" fontId="129" fillId="92" borderId="108" applyNumberFormat="0" applyProtection="0">
      <alignment horizontal="left" vertical="center" indent="1"/>
    </xf>
    <xf numFmtId="165" fontId="8" fillId="0" borderId="0" applyFont="0" applyFill="0" applyBorder="0" applyAlignment="0" applyProtection="0"/>
    <xf numFmtId="4" fontId="47" fillId="81" borderId="90" applyNumberFormat="0" applyProtection="0">
      <alignment horizontal="left" vertical="center" indent="1"/>
    </xf>
    <xf numFmtId="4" fontId="111" fillId="109" borderId="98" applyNumberFormat="0" applyProtection="0">
      <alignment horizontal="left" vertical="center" indent="1"/>
    </xf>
    <xf numFmtId="4" fontId="47" fillId="96" borderId="90" applyNumberFormat="0" applyProtection="0">
      <alignment horizontal="left" vertical="center" indent="1"/>
    </xf>
    <xf numFmtId="4" fontId="138" fillId="24" borderId="95" applyNumberFormat="0" applyProtection="0">
      <alignment horizontal="right" vertical="center"/>
    </xf>
    <xf numFmtId="4" fontId="129" fillId="87" borderId="95" applyNumberFormat="0" applyProtection="0">
      <alignment horizontal="right" vertical="center"/>
    </xf>
    <xf numFmtId="4" fontId="47" fillId="82" borderId="90" applyNumberFormat="0" applyProtection="0">
      <alignment horizontal="right" vertical="center"/>
    </xf>
    <xf numFmtId="4" fontId="44" fillId="80" borderId="90" applyNumberFormat="0" applyProtection="0">
      <alignment vertical="center"/>
    </xf>
    <xf numFmtId="4" fontId="129" fillId="111" borderId="95" applyNumberFormat="0" applyProtection="0">
      <alignment horizontal="left" vertical="center" indent="1"/>
    </xf>
    <xf numFmtId="4" fontId="12" fillId="93" borderId="96" applyNumberFormat="0" applyProtection="0">
      <alignment horizontal="left" vertical="center" indent="1"/>
    </xf>
    <xf numFmtId="0" fontId="12" fillId="75" borderId="92" applyNumberFormat="0" applyFont="0" applyAlignment="0" applyProtection="0"/>
    <xf numFmtId="4" fontId="45" fillId="141" borderId="90" applyNumberFormat="0" applyProtection="0">
      <alignment horizontal="right" vertical="center"/>
    </xf>
    <xf numFmtId="0" fontId="12" fillId="94" borderId="90" applyNumberFormat="0" applyProtection="0">
      <alignment horizontal="left" vertical="center" indent="1"/>
    </xf>
    <xf numFmtId="4" fontId="129" fillId="92" borderId="96" applyNumberFormat="0" applyProtection="0">
      <alignment horizontal="left" vertical="center" indent="1"/>
    </xf>
    <xf numFmtId="4" fontId="45" fillId="146" borderId="90" applyNumberFormat="0" applyProtection="0">
      <alignment horizontal="right" vertical="center"/>
    </xf>
    <xf numFmtId="4" fontId="129" fillId="87" borderId="95" applyNumberFormat="0" applyProtection="0">
      <alignment horizontal="right" vertical="center"/>
    </xf>
    <xf numFmtId="0" fontId="129" fillId="75" borderId="95" applyNumberFormat="0" applyFont="0" applyAlignment="0" applyProtection="0"/>
    <xf numFmtId="4" fontId="129" fillId="90" borderId="95" applyNumberFormat="0" applyProtection="0">
      <alignment horizontal="right" vertical="center"/>
    </xf>
    <xf numFmtId="0" fontId="44" fillId="80" borderId="90" applyNumberFormat="0" applyProtection="0">
      <alignment horizontal="left" vertical="top" indent="1"/>
    </xf>
    <xf numFmtId="4" fontId="129" fillId="111" borderId="95" applyNumberFormat="0" applyProtection="0">
      <alignment horizontal="left" vertical="center" indent="1"/>
    </xf>
    <xf numFmtId="4" fontId="112" fillId="92" borderId="90" applyNumberFormat="0" applyProtection="0">
      <alignment horizontal="right" vertical="center"/>
    </xf>
    <xf numFmtId="4" fontId="12" fillId="93" borderId="96" applyNumberFormat="0" applyProtection="0">
      <alignment horizontal="left" vertical="center" indent="1"/>
    </xf>
    <xf numFmtId="4" fontId="12" fillId="93" borderId="96" applyNumberFormat="0" applyProtection="0">
      <alignment horizontal="left" vertical="center" indent="1"/>
    </xf>
    <xf numFmtId="0" fontId="124" fillId="76" borderId="91" applyNumberFormat="0" applyAlignment="0" applyProtection="0"/>
    <xf numFmtId="4" fontId="47" fillId="86" borderId="90" applyNumberFormat="0" applyProtection="0">
      <alignment horizontal="right" vertical="center"/>
    </xf>
    <xf numFmtId="0" fontId="12" fillId="94" borderId="90" applyNumberFormat="0" applyProtection="0">
      <alignment horizontal="left" vertical="top" indent="1"/>
    </xf>
    <xf numFmtId="4" fontId="47" fillId="81" borderId="90" applyNumberFormat="0" applyProtection="0">
      <alignment horizontal="left" vertical="center" indent="1"/>
    </xf>
    <xf numFmtId="0" fontId="12" fillId="94" borderId="90" applyNumberFormat="0" applyProtection="0">
      <alignment horizontal="left" vertical="center" indent="1"/>
    </xf>
    <xf numFmtId="0" fontId="129" fillId="94" borderId="90" applyNumberFormat="0" applyProtection="0">
      <alignment horizontal="left" vertical="top" indent="1"/>
    </xf>
    <xf numFmtId="0" fontId="149" fillId="99" borderId="91" applyNumberFormat="0" applyAlignment="0" applyProtection="0"/>
    <xf numFmtId="4" fontId="47" fillId="96" borderId="90" applyNumberFormat="0" applyProtection="0">
      <alignment horizontal="left" vertical="center" indent="1"/>
    </xf>
    <xf numFmtId="4" fontId="47" fillId="88" borderId="90" applyNumberFormat="0" applyProtection="0">
      <alignment horizontal="right" vertical="center"/>
    </xf>
    <xf numFmtId="4" fontId="12" fillId="93" borderId="96" applyNumberFormat="0" applyProtection="0">
      <alignment horizontal="left" vertical="center" indent="1"/>
    </xf>
    <xf numFmtId="0" fontId="124" fillId="76" borderId="91" applyNumberFormat="0" applyAlignment="0" applyProtection="0"/>
    <xf numFmtId="0" fontId="47" fillId="81" borderId="90" applyNumberFormat="0" applyProtection="0">
      <alignment horizontal="left" vertical="top" indent="1"/>
    </xf>
    <xf numFmtId="4" fontId="129" fillId="89" borderId="95" applyNumberFormat="0" applyProtection="0">
      <alignment horizontal="right" vertical="center"/>
    </xf>
    <xf numFmtId="4" fontId="47" fillId="81" borderId="90" applyNumberFormat="0" applyProtection="0">
      <alignment horizontal="right" vertical="center"/>
    </xf>
    <xf numFmtId="4" fontId="129" fillId="85" borderId="95" applyNumberFormat="0" applyProtection="0">
      <alignment horizontal="right" vertical="center"/>
    </xf>
    <xf numFmtId="4" fontId="129" fillId="86" borderId="95" applyNumberFormat="0" applyProtection="0">
      <alignment horizontal="right" vertical="center"/>
    </xf>
    <xf numFmtId="4" fontId="129" fillId="89" borderId="95" applyNumberFormat="0" applyProtection="0">
      <alignment horizontal="right" vertical="center"/>
    </xf>
    <xf numFmtId="4" fontId="45" fillId="144" borderId="90" applyNumberFormat="0" applyProtection="0">
      <alignment horizontal="right" vertical="center"/>
    </xf>
    <xf numFmtId="4" fontId="129" fillId="84" borderId="96" applyNumberFormat="0" applyProtection="0">
      <alignment horizontal="right" vertical="center"/>
    </xf>
    <xf numFmtId="0" fontId="143" fillId="99" borderId="91" applyNumberFormat="0" applyAlignment="0" applyProtection="0"/>
    <xf numFmtId="0" fontId="108" fillId="0" borderId="99" applyNumberFormat="0" applyFill="0" applyAlignment="0" applyProtection="0"/>
    <xf numFmtId="4" fontId="45" fillId="142" borderId="90" applyNumberFormat="0" applyProtection="0">
      <alignment horizontal="right" vertical="center"/>
    </xf>
    <xf numFmtId="4" fontId="47" fillId="90" borderId="90" applyNumberFormat="0" applyProtection="0">
      <alignment horizontal="right" vertical="center"/>
    </xf>
    <xf numFmtId="4" fontId="131" fillId="96" borderId="103" applyNumberFormat="0" applyProtection="0">
      <alignment vertical="center"/>
    </xf>
    <xf numFmtId="4" fontId="129" fillId="126" borderId="95" applyNumberFormat="0" applyProtection="0">
      <alignment horizontal="right" vertical="center"/>
    </xf>
    <xf numFmtId="4" fontId="129" fillId="86" borderId="95" applyNumberFormat="0" applyProtection="0">
      <alignment horizontal="right" vertical="center"/>
    </xf>
    <xf numFmtId="0" fontId="12" fillId="94" borderId="90" applyNumberFormat="0" applyProtection="0">
      <alignment horizontal="left" vertical="top" indent="1"/>
    </xf>
    <xf numFmtId="4" fontId="45" fillId="141" borderId="90" applyNumberFormat="0" applyProtection="0">
      <alignment horizontal="right" vertical="center"/>
    </xf>
    <xf numFmtId="0" fontId="124" fillId="76" borderId="91" applyNumberFormat="0" applyAlignment="0" applyProtection="0"/>
    <xf numFmtId="4" fontId="154" fillId="148" borderId="90" applyNumberFormat="0" applyProtection="0">
      <alignment horizontal="right" vertical="center"/>
    </xf>
    <xf numFmtId="0" fontId="49" fillId="93" borderId="97" applyBorder="0"/>
    <xf numFmtId="4" fontId="129" fillId="87" borderId="95" applyNumberFormat="0" applyProtection="0">
      <alignment horizontal="right" vertical="center"/>
    </xf>
    <xf numFmtId="4" fontId="153" fillId="148" borderId="90" applyNumberFormat="0" applyProtection="0">
      <alignment vertical="center"/>
    </xf>
    <xf numFmtId="4" fontId="47" fillId="87" borderId="90" applyNumberFormat="0" applyProtection="0">
      <alignment horizontal="right" vertical="center"/>
    </xf>
    <xf numFmtId="4" fontId="110" fillId="96" borderId="90" applyNumberFormat="0" applyProtection="0">
      <alignment vertical="center"/>
    </xf>
    <xf numFmtId="4" fontId="138" fillId="24" borderId="95" applyNumberFormat="0" applyProtection="0">
      <alignment horizontal="right" vertical="center"/>
    </xf>
    <xf numFmtId="4" fontId="112" fillId="92" borderId="90" applyNumberFormat="0" applyProtection="0">
      <alignment horizontal="right" vertical="center"/>
    </xf>
    <xf numFmtId="0" fontId="117" fillId="106" borderId="91" applyNumberFormat="0" applyAlignment="0" applyProtection="0"/>
    <xf numFmtId="0" fontId="12" fillId="92" borderId="90" applyNumberFormat="0" applyProtection="0">
      <alignment horizontal="left" vertical="center" indent="1"/>
    </xf>
    <xf numFmtId="4" fontId="152" fillId="32" borderId="90" applyNumberFormat="0" applyProtection="0">
      <alignment vertical="center"/>
    </xf>
    <xf numFmtId="0" fontId="124" fillId="76" borderId="91" applyNumberFormat="0" applyAlignment="0" applyProtection="0"/>
    <xf numFmtId="0" fontId="117" fillId="106" borderId="91" applyNumberFormat="0" applyAlignment="0" applyProtection="0"/>
    <xf numFmtId="0" fontId="127" fillId="106" borderId="93" applyNumberFormat="0" applyAlignment="0" applyProtection="0"/>
    <xf numFmtId="4" fontId="45" fillId="145" borderId="90" applyNumberFormat="0" applyProtection="0">
      <alignment horizontal="right" vertical="center"/>
    </xf>
    <xf numFmtId="4" fontId="44" fillId="80" borderId="90" applyNumberFormat="0" applyProtection="0">
      <alignment vertical="center"/>
    </xf>
    <xf numFmtId="4" fontId="109" fillId="80" borderId="90" applyNumberFormat="0" applyProtection="0">
      <alignment vertical="center"/>
    </xf>
    <xf numFmtId="4" fontId="44" fillId="80" borderId="90" applyNumberFormat="0" applyProtection="0">
      <alignment horizontal="left" vertical="center" indent="1"/>
    </xf>
    <xf numFmtId="0" fontId="44" fillId="80" borderId="90" applyNumberFormat="0" applyProtection="0">
      <alignment horizontal="left" vertical="top" indent="1"/>
    </xf>
    <xf numFmtId="4" fontId="47" fillId="82" borderId="90" applyNumberFormat="0" applyProtection="0">
      <alignment horizontal="right" vertical="center"/>
    </xf>
    <xf numFmtId="4" fontId="47" fillId="83" borderId="90" applyNumberFormat="0" applyProtection="0">
      <alignment horizontal="right" vertical="center"/>
    </xf>
    <xf numFmtId="4" fontId="47" fillId="84" borderId="90" applyNumberFormat="0" applyProtection="0">
      <alignment horizontal="right" vertical="center"/>
    </xf>
    <xf numFmtId="4" fontId="47" fillId="85" borderId="90" applyNumberFormat="0" applyProtection="0">
      <alignment horizontal="right" vertical="center"/>
    </xf>
    <xf numFmtId="4" fontId="47" fillId="86" borderId="90" applyNumberFormat="0" applyProtection="0">
      <alignment horizontal="right" vertical="center"/>
    </xf>
    <xf numFmtId="4" fontId="47" fillId="87" borderId="90" applyNumberFormat="0" applyProtection="0">
      <alignment horizontal="right" vertical="center"/>
    </xf>
    <xf numFmtId="4" fontId="47" fillId="88" borderId="90" applyNumberFormat="0" applyProtection="0">
      <alignment horizontal="right" vertical="center"/>
    </xf>
    <xf numFmtId="4" fontId="47" fillId="89" borderId="90" applyNumberFormat="0" applyProtection="0">
      <alignment horizontal="right" vertical="center"/>
    </xf>
    <xf numFmtId="4" fontId="47" fillId="90" borderId="90" applyNumberFormat="0" applyProtection="0">
      <alignment horizontal="right" vertical="center"/>
    </xf>
    <xf numFmtId="4" fontId="47" fillId="81" borderId="90" applyNumberFormat="0" applyProtection="0">
      <alignment horizontal="right" vertical="center"/>
    </xf>
    <xf numFmtId="0" fontId="12" fillId="93" borderId="90" applyNumberFormat="0" applyProtection="0">
      <alignment horizontal="left" vertical="center" indent="1"/>
    </xf>
    <xf numFmtId="0" fontId="12" fillId="93" borderId="90" applyNumberFormat="0" applyProtection="0">
      <alignment horizontal="left" vertical="top" indent="1"/>
    </xf>
    <xf numFmtId="0" fontId="12" fillId="81" borderId="90" applyNumberFormat="0" applyProtection="0">
      <alignment horizontal="left" vertical="center" indent="1"/>
    </xf>
    <xf numFmtId="0" fontId="12" fillId="81" borderId="90" applyNumberFormat="0" applyProtection="0">
      <alignment horizontal="left" vertical="top" indent="1"/>
    </xf>
    <xf numFmtId="0" fontId="12" fillId="94" borderId="90" applyNumberFormat="0" applyProtection="0">
      <alignment horizontal="left" vertical="center" indent="1"/>
    </xf>
    <xf numFmtId="0" fontId="12" fillId="94" borderId="90" applyNumberFormat="0" applyProtection="0">
      <alignment horizontal="left" vertical="top" indent="1"/>
    </xf>
    <xf numFmtId="0" fontId="12" fillId="92" borderId="90" applyNumberFormat="0" applyProtection="0">
      <alignment horizontal="left" vertical="center" indent="1"/>
    </xf>
    <xf numFmtId="0" fontId="12" fillId="92" borderId="90" applyNumberFormat="0" applyProtection="0">
      <alignment horizontal="left" vertical="top" indent="1"/>
    </xf>
    <xf numFmtId="4" fontId="47" fillId="96" borderId="90" applyNumberFormat="0" applyProtection="0">
      <alignment vertical="center"/>
    </xf>
    <xf numFmtId="4" fontId="110" fillId="96" borderId="90" applyNumberFormat="0" applyProtection="0">
      <alignment vertical="center"/>
    </xf>
    <xf numFmtId="4" fontId="47" fillId="96" borderId="90" applyNumberFormat="0" applyProtection="0">
      <alignment horizontal="left" vertical="center" indent="1"/>
    </xf>
    <xf numFmtId="0" fontId="47" fillId="96" borderId="90" applyNumberFormat="0" applyProtection="0">
      <alignment horizontal="left" vertical="top" indent="1"/>
    </xf>
    <xf numFmtId="4" fontId="47" fillId="92" borderId="90" applyNumberFormat="0" applyProtection="0">
      <alignment horizontal="right" vertical="center"/>
    </xf>
    <xf numFmtId="4" fontId="110" fillId="92" borderId="90" applyNumberFormat="0" applyProtection="0">
      <alignment horizontal="right" vertical="center"/>
    </xf>
    <xf numFmtId="4" fontId="47" fillId="81" borderId="90" applyNumberFormat="0" applyProtection="0">
      <alignment horizontal="left" vertical="center" indent="1"/>
    </xf>
    <xf numFmtId="0" fontId="47" fillId="81" borderId="90" applyNumberFormat="0" applyProtection="0">
      <alignment horizontal="left" vertical="top" indent="1"/>
    </xf>
    <xf numFmtId="4" fontId="112" fillId="92" borderId="90" applyNumberFormat="0" applyProtection="0">
      <alignment horizontal="right" vertical="center"/>
    </xf>
    <xf numFmtId="0" fontId="47" fillId="96" borderId="90" applyNumberFormat="0" applyProtection="0">
      <alignment horizontal="left" vertical="top" indent="1"/>
    </xf>
    <xf numFmtId="4" fontId="110" fillId="96" borderId="90" applyNumberFormat="0" applyProtection="0">
      <alignment vertical="center"/>
    </xf>
    <xf numFmtId="0" fontId="117" fillId="106" borderId="91" applyNumberFormat="0" applyAlignment="0" applyProtection="0"/>
    <xf numFmtId="0" fontId="124" fillId="76" borderId="91" applyNumberFormat="0" applyAlignment="0" applyProtection="0"/>
    <xf numFmtId="0" fontId="12" fillId="75" borderId="92" applyNumberFormat="0" applyFont="0" applyAlignment="0" applyProtection="0"/>
    <xf numFmtId="0" fontId="108" fillId="0" borderId="94" applyNumberFormat="0" applyFill="0" applyAlignment="0" applyProtection="0"/>
    <xf numFmtId="4" fontId="129" fillId="111" borderId="95" applyNumberFormat="0" applyProtection="0">
      <alignment horizontal="left" vertical="center" indent="1"/>
    </xf>
    <xf numFmtId="4" fontId="129" fillId="111" borderId="95" applyNumberFormat="0" applyProtection="0">
      <alignment horizontal="left" vertical="center" indent="1"/>
    </xf>
    <xf numFmtId="0" fontId="129" fillId="93" borderId="90" applyNumberFormat="0" applyProtection="0">
      <alignment horizontal="left" vertical="top" indent="1"/>
    </xf>
    <xf numFmtId="0" fontId="129" fillId="81" borderId="90" applyNumberFormat="0" applyProtection="0">
      <alignment horizontal="left" vertical="top" indent="1"/>
    </xf>
    <xf numFmtId="0" fontId="129" fillId="94" borderId="90" applyNumberFormat="0" applyProtection="0">
      <alignment horizontal="left" vertical="top" indent="1"/>
    </xf>
    <xf numFmtId="0" fontId="129" fillId="92" borderId="90" applyNumberFormat="0" applyProtection="0">
      <alignment horizontal="left" vertical="top" indent="1"/>
    </xf>
    <xf numFmtId="4" fontId="129" fillId="0" borderId="95" applyNumberFormat="0" applyProtection="0">
      <alignment horizontal="right" vertical="center"/>
    </xf>
    <xf numFmtId="0" fontId="136" fillId="123" borderId="95" applyNumberFormat="0" applyAlignment="0" applyProtection="0"/>
    <xf numFmtId="0" fontId="124" fillId="76" borderId="95" applyNumberFormat="0" applyAlignment="0" applyProtection="0"/>
    <xf numFmtId="0" fontId="129" fillId="75" borderId="95" applyNumberFormat="0" applyFont="0" applyAlignment="0" applyProtection="0"/>
    <xf numFmtId="4" fontId="129" fillId="80" borderId="95" applyNumberFormat="0" applyProtection="0">
      <alignment vertical="center"/>
    </xf>
    <xf numFmtId="4" fontId="138" fillId="32" borderId="95" applyNumberFormat="0" applyProtection="0">
      <alignment vertical="center"/>
    </xf>
    <xf numFmtId="4" fontId="129" fillId="32" borderId="95" applyNumberFormat="0" applyProtection="0">
      <alignment horizontal="left" vertical="center" indent="1"/>
    </xf>
    <xf numFmtId="0" fontId="132" fillId="80" borderId="90" applyNumberFormat="0" applyProtection="0">
      <alignment horizontal="left" vertical="top" indent="1"/>
    </xf>
    <xf numFmtId="4" fontId="129" fillId="82" borderId="95" applyNumberFormat="0" applyProtection="0">
      <alignment horizontal="right" vertical="center"/>
    </xf>
    <xf numFmtId="4" fontId="129" fillId="126" borderId="95" applyNumberFormat="0" applyProtection="0">
      <alignment horizontal="right" vertical="center"/>
    </xf>
    <xf numFmtId="4" fontId="129" fillId="84" borderId="96" applyNumberFormat="0" applyProtection="0">
      <alignment horizontal="right" vertical="center"/>
    </xf>
    <xf numFmtId="4" fontId="129" fillId="85" borderId="95" applyNumberFormat="0" applyProtection="0">
      <alignment horizontal="right" vertical="center"/>
    </xf>
    <xf numFmtId="4" fontId="129" fillId="86" borderId="95" applyNumberFormat="0" applyProtection="0">
      <alignment horizontal="right" vertical="center"/>
    </xf>
    <xf numFmtId="4" fontId="129" fillId="87" borderId="95" applyNumberFormat="0" applyProtection="0">
      <alignment horizontal="right" vertical="center"/>
    </xf>
    <xf numFmtId="4" fontId="129" fillId="88" borderId="95" applyNumberFormat="0" applyProtection="0">
      <alignment horizontal="right" vertical="center"/>
    </xf>
    <xf numFmtId="4" fontId="129" fillId="89" borderId="95" applyNumberFormat="0" applyProtection="0">
      <alignment horizontal="right" vertical="center"/>
    </xf>
    <xf numFmtId="4" fontId="129" fillId="90" borderId="95" applyNumberFormat="0" applyProtection="0">
      <alignment horizontal="right" vertical="center"/>
    </xf>
    <xf numFmtId="4" fontId="129" fillId="91" borderId="96" applyNumberFormat="0" applyProtection="0">
      <alignment horizontal="left" vertical="center" indent="1"/>
    </xf>
    <xf numFmtId="4" fontId="12" fillId="93" borderId="96" applyNumberFormat="0" applyProtection="0">
      <alignment horizontal="left" vertical="center" indent="1"/>
    </xf>
    <xf numFmtId="4" fontId="12" fillId="93" borderId="96" applyNumberFormat="0" applyProtection="0">
      <alignment horizontal="left" vertical="center" indent="1"/>
    </xf>
    <xf numFmtId="4" fontId="129" fillId="81" borderId="95" applyNumberFormat="0" applyProtection="0">
      <alignment horizontal="right" vertical="center"/>
    </xf>
    <xf numFmtId="4" fontId="129" fillId="92" borderId="96" applyNumberFormat="0" applyProtection="0">
      <alignment horizontal="left" vertical="center" indent="1"/>
    </xf>
    <xf numFmtId="4" fontId="129" fillId="81" borderId="96" applyNumberFormat="0" applyProtection="0">
      <alignment horizontal="left" vertical="center" indent="1"/>
    </xf>
    <xf numFmtId="0" fontId="129" fillId="99" borderId="95" applyNumberFormat="0" applyProtection="0">
      <alignment horizontal="left" vertical="center" indent="1"/>
    </xf>
    <xf numFmtId="0" fontId="129" fillId="127" borderId="95" applyNumberFormat="0" applyProtection="0">
      <alignment horizontal="left" vertical="center" indent="1"/>
    </xf>
    <xf numFmtId="0" fontId="129" fillId="94" borderId="95" applyNumberFormat="0" applyProtection="0">
      <alignment horizontal="left" vertical="center" indent="1"/>
    </xf>
    <xf numFmtId="0" fontId="129" fillId="92" borderId="95" applyNumberFormat="0" applyProtection="0">
      <alignment horizontal="left" vertical="center" indent="1"/>
    </xf>
    <xf numFmtId="0" fontId="49" fillId="93" borderId="97" applyBorder="0"/>
    <xf numFmtId="4" fontId="131" fillId="96" borderId="90" applyNumberFormat="0" applyProtection="0">
      <alignment vertical="center"/>
    </xf>
    <xf numFmtId="4" fontId="131" fillId="99" borderId="90" applyNumberFormat="0" applyProtection="0">
      <alignment horizontal="left" vertical="center" indent="1"/>
    </xf>
    <xf numFmtId="0" fontId="131" fillId="96" borderId="90" applyNumberFormat="0" applyProtection="0">
      <alignment horizontal="left" vertical="top" indent="1"/>
    </xf>
    <xf numFmtId="4" fontId="138" fillId="24" borderId="95" applyNumberFormat="0" applyProtection="0">
      <alignment horizontal="right" vertical="center"/>
    </xf>
    <xf numFmtId="0" fontId="131" fillId="81" borderId="90" applyNumberFormat="0" applyProtection="0">
      <alignment horizontal="left" vertical="top" indent="1"/>
    </xf>
    <xf numFmtId="4" fontId="133" fillId="97" borderId="96" applyNumberFormat="0" applyProtection="0">
      <alignment horizontal="left" vertical="center" indent="1"/>
    </xf>
    <xf numFmtId="4" fontId="134" fillId="95" borderId="95" applyNumberFormat="0" applyProtection="0">
      <alignment horizontal="right" vertical="center"/>
    </xf>
    <xf numFmtId="0" fontId="108" fillId="0" borderId="94" applyNumberFormat="0" applyFill="0" applyAlignment="0" applyProtection="0"/>
    <xf numFmtId="0" fontId="143" fillId="99" borderId="91" applyNumberFormat="0" applyAlignment="0" applyProtection="0"/>
    <xf numFmtId="0" fontId="143" fillId="99" borderId="91" applyNumberFormat="0" applyAlignment="0" applyProtection="0"/>
    <xf numFmtId="0" fontId="117" fillId="106" borderId="91" applyNumberFormat="0" applyAlignment="0" applyProtection="0"/>
    <xf numFmtId="0" fontId="117" fillId="106" borderId="91" applyNumberFormat="0" applyAlignment="0" applyProtection="0"/>
    <xf numFmtId="0" fontId="149" fillId="99" borderId="91" applyNumberFormat="0" applyAlignment="0" applyProtection="0"/>
    <xf numFmtId="0" fontId="149" fillId="99" borderId="91" applyNumberFormat="0" applyAlignment="0" applyProtection="0"/>
    <xf numFmtId="0" fontId="124" fillId="76" borderId="91" applyNumberFormat="0" applyAlignment="0" applyProtection="0"/>
    <xf numFmtId="0" fontId="124" fillId="76" borderId="91" applyNumberFormat="0" applyAlignment="0" applyProtection="0"/>
    <xf numFmtId="0" fontId="12" fillId="96" borderId="92" applyNumberFormat="0" applyFont="0" applyAlignment="0" applyProtection="0"/>
    <xf numFmtId="0" fontId="12" fillId="96" borderId="92" applyNumberFormat="0" applyFont="0" applyAlignment="0" applyProtection="0"/>
    <xf numFmtId="0" fontId="129" fillId="75" borderId="95" applyNumberFormat="0" applyFont="0" applyAlignment="0" applyProtection="0"/>
    <xf numFmtId="0" fontId="12" fillId="75" borderId="92" applyNumberFormat="0" applyFont="0" applyAlignment="0" applyProtection="0"/>
    <xf numFmtId="0" fontId="12" fillId="75" borderId="92" applyNumberFormat="0" applyFont="0" applyAlignment="0" applyProtection="0"/>
    <xf numFmtId="4" fontId="44" fillId="80" borderId="90" applyNumberFormat="0" applyProtection="0">
      <alignment vertical="center"/>
    </xf>
    <xf numFmtId="4" fontId="46" fillId="32" borderId="90" applyNumberFormat="0" applyProtection="0">
      <alignment vertical="center"/>
    </xf>
    <xf numFmtId="4" fontId="46" fillId="32" borderId="90" applyNumberFormat="0" applyProtection="0">
      <alignment vertical="center"/>
    </xf>
    <xf numFmtId="4" fontId="44" fillId="80" borderId="90" applyNumberFormat="0" applyProtection="0">
      <alignment vertical="center"/>
    </xf>
    <xf numFmtId="4" fontId="44" fillId="80" borderId="90" applyNumberFormat="0" applyProtection="0">
      <alignment vertical="center"/>
    </xf>
    <xf numFmtId="4" fontId="109" fillId="80" borderId="90" applyNumberFormat="0" applyProtection="0">
      <alignment vertical="center"/>
    </xf>
    <xf numFmtId="4" fontId="152" fillId="32" borderId="90" applyNumberFormat="0" applyProtection="0">
      <alignment vertical="center"/>
    </xf>
    <xf numFmtId="4" fontId="152" fillId="32" borderId="90" applyNumberFormat="0" applyProtection="0">
      <alignment vertical="center"/>
    </xf>
    <xf numFmtId="4" fontId="109" fillId="80" borderId="90" applyNumberFormat="0" applyProtection="0">
      <alignment vertical="center"/>
    </xf>
    <xf numFmtId="4" fontId="44" fillId="80" borderId="90" applyNumberFormat="0" applyProtection="0">
      <alignment horizontal="left" vertical="center" indent="1"/>
    </xf>
    <xf numFmtId="4" fontId="45" fillId="32" borderId="90" applyNumberFormat="0" applyProtection="0">
      <alignment horizontal="left" vertical="center" indent="1"/>
    </xf>
    <xf numFmtId="4" fontId="45" fillId="32" borderId="90" applyNumberFormat="0" applyProtection="0">
      <alignment horizontal="left" vertical="center" indent="1"/>
    </xf>
    <xf numFmtId="4" fontId="44" fillId="80" borderId="90" applyNumberFormat="0" applyProtection="0">
      <alignment horizontal="left" vertical="center" indent="1"/>
    </xf>
    <xf numFmtId="4" fontId="44" fillId="80" borderId="90" applyNumberFormat="0" applyProtection="0">
      <alignment horizontal="left" vertical="center" indent="1"/>
    </xf>
    <xf numFmtId="0" fontId="44" fillId="80" borderId="90" applyNumberFormat="0" applyProtection="0">
      <alignment horizontal="left" vertical="top" indent="1"/>
    </xf>
    <xf numFmtId="4" fontId="47" fillId="82" borderId="90" applyNumberFormat="0" applyProtection="0">
      <alignment horizontal="right" vertical="center"/>
    </xf>
    <xf numFmtId="4" fontId="45" fillId="141" borderId="90" applyNumberFormat="0" applyProtection="0">
      <alignment horizontal="right" vertical="center"/>
    </xf>
    <xf numFmtId="4" fontId="45" fillId="141" borderId="90" applyNumberFormat="0" applyProtection="0">
      <alignment horizontal="right" vertical="center"/>
    </xf>
    <xf numFmtId="4" fontId="47" fillId="82" borderId="90" applyNumberFormat="0" applyProtection="0">
      <alignment horizontal="right" vertical="center"/>
    </xf>
    <xf numFmtId="4" fontId="47" fillId="82" borderId="90" applyNumberFormat="0" applyProtection="0">
      <alignment horizontal="right" vertical="center"/>
    </xf>
    <xf numFmtId="4" fontId="47" fillId="83" borderId="90" applyNumberFormat="0" applyProtection="0">
      <alignment horizontal="right" vertical="center"/>
    </xf>
    <xf numFmtId="4" fontId="45" fillId="110" borderId="90" applyNumberFormat="0" applyProtection="0">
      <alignment horizontal="right" vertical="center"/>
    </xf>
    <xf numFmtId="4" fontId="45" fillId="110" borderId="90" applyNumberFormat="0" applyProtection="0">
      <alignment horizontal="right" vertical="center"/>
    </xf>
    <xf numFmtId="4" fontId="47" fillId="83" borderId="90" applyNumberFormat="0" applyProtection="0">
      <alignment horizontal="right" vertical="center"/>
    </xf>
    <xf numFmtId="4" fontId="47" fillId="83" borderId="90" applyNumberFormat="0" applyProtection="0">
      <alignment horizontal="right" vertical="center"/>
    </xf>
    <xf numFmtId="4" fontId="47" fillId="84" borderId="90" applyNumberFormat="0" applyProtection="0">
      <alignment horizontal="right" vertical="center"/>
    </xf>
    <xf numFmtId="4" fontId="45" fillId="142" borderId="90" applyNumberFormat="0" applyProtection="0">
      <alignment horizontal="right" vertical="center"/>
    </xf>
    <xf numFmtId="4" fontId="45" fillId="142" borderId="90" applyNumberFormat="0" applyProtection="0">
      <alignment horizontal="right" vertical="center"/>
    </xf>
    <xf numFmtId="4" fontId="47" fillId="84" borderId="90" applyNumberFormat="0" applyProtection="0">
      <alignment horizontal="right" vertical="center"/>
    </xf>
    <xf numFmtId="4" fontId="47" fillId="84" borderId="90" applyNumberFormat="0" applyProtection="0">
      <alignment horizontal="right" vertical="center"/>
    </xf>
    <xf numFmtId="4" fontId="47" fillId="85" borderId="90" applyNumberFormat="0" applyProtection="0">
      <alignment horizontal="right" vertical="center"/>
    </xf>
    <xf numFmtId="4" fontId="45" fillId="28" borderId="90" applyNumberFormat="0" applyProtection="0">
      <alignment horizontal="right" vertical="center"/>
    </xf>
    <xf numFmtId="4" fontId="45" fillId="28" borderId="90" applyNumberFormat="0" applyProtection="0">
      <alignment horizontal="right" vertical="center"/>
    </xf>
    <xf numFmtId="4" fontId="47" fillId="85" borderId="90" applyNumberFormat="0" applyProtection="0">
      <alignment horizontal="right" vertical="center"/>
    </xf>
    <xf numFmtId="4" fontId="47" fillId="85" borderId="90" applyNumberFormat="0" applyProtection="0">
      <alignment horizontal="right" vertical="center"/>
    </xf>
    <xf numFmtId="4" fontId="47" fillId="86" borderId="90" applyNumberFormat="0" applyProtection="0">
      <alignment horizontal="right" vertical="center"/>
    </xf>
    <xf numFmtId="4" fontId="45" fillId="143" borderId="90" applyNumberFormat="0" applyProtection="0">
      <alignment horizontal="right" vertical="center"/>
    </xf>
    <xf numFmtId="4" fontId="45" fillId="143" borderId="90" applyNumberFormat="0" applyProtection="0">
      <alignment horizontal="right" vertical="center"/>
    </xf>
    <xf numFmtId="4" fontId="47" fillId="86" borderId="90" applyNumberFormat="0" applyProtection="0">
      <alignment horizontal="right" vertical="center"/>
    </xf>
    <xf numFmtId="4" fontId="47" fillId="86" borderId="90" applyNumberFormat="0" applyProtection="0">
      <alignment horizontal="right" vertical="center"/>
    </xf>
    <xf numFmtId="4" fontId="47" fillId="87" borderId="90" applyNumberFormat="0" applyProtection="0">
      <alignment horizontal="right" vertical="center"/>
    </xf>
    <xf numFmtId="4" fontId="45" fillId="98" borderId="90" applyNumberFormat="0" applyProtection="0">
      <alignment horizontal="right" vertical="center"/>
    </xf>
    <xf numFmtId="4" fontId="45" fillId="98" borderId="90" applyNumberFormat="0" applyProtection="0">
      <alignment horizontal="right" vertical="center"/>
    </xf>
    <xf numFmtId="4" fontId="47" fillId="87" borderId="90" applyNumberFormat="0" applyProtection="0">
      <alignment horizontal="right" vertical="center"/>
    </xf>
    <xf numFmtId="4" fontId="47" fillId="87" borderId="90" applyNumberFormat="0" applyProtection="0">
      <alignment horizontal="right" vertical="center"/>
    </xf>
    <xf numFmtId="4" fontId="47" fillId="88" borderId="90" applyNumberFormat="0" applyProtection="0">
      <alignment horizontal="right" vertical="center"/>
    </xf>
    <xf numFmtId="4" fontId="45" fillId="144" borderId="90" applyNumberFormat="0" applyProtection="0">
      <alignment horizontal="right" vertical="center"/>
    </xf>
    <xf numFmtId="4" fontId="45" fillId="144" borderId="90" applyNumberFormat="0" applyProtection="0">
      <alignment horizontal="right" vertical="center"/>
    </xf>
    <xf numFmtId="4" fontId="47" fillId="88" borderId="90" applyNumberFormat="0" applyProtection="0">
      <alignment horizontal="right" vertical="center"/>
    </xf>
    <xf numFmtId="4" fontId="47" fillId="88" borderId="90" applyNumberFormat="0" applyProtection="0">
      <alignment horizontal="right" vertical="center"/>
    </xf>
    <xf numFmtId="4" fontId="47" fillId="89" borderId="90" applyNumberFormat="0" applyProtection="0">
      <alignment horizontal="right" vertical="center"/>
    </xf>
    <xf numFmtId="4" fontId="45" fillId="145" borderId="90" applyNumberFormat="0" applyProtection="0">
      <alignment horizontal="right" vertical="center"/>
    </xf>
    <xf numFmtId="4" fontId="45" fillId="145" borderId="90" applyNumberFormat="0" applyProtection="0">
      <alignment horizontal="right" vertical="center"/>
    </xf>
    <xf numFmtId="4" fontId="47" fillId="89" borderId="90" applyNumberFormat="0" applyProtection="0">
      <alignment horizontal="right" vertical="center"/>
    </xf>
    <xf numFmtId="4" fontId="47" fillId="89" borderId="90" applyNumberFormat="0" applyProtection="0">
      <alignment horizontal="right" vertical="center"/>
    </xf>
    <xf numFmtId="4" fontId="47" fillId="90" borderId="90" applyNumberFormat="0" applyProtection="0">
      <alignment horizontal="right" vertical="center"/>
    </xf>
    <xf numFmtId="4" fontId="45" fillId="146" borderId="90" applyNumberFormat="0" applyProtection="0">
      <alignment horizontal="right" vertical="center"/>
    </xf>
    <xf numFmtId="4" fontId="45" fillId="146" borderId="90" applyNumberFormat="0" applyProtection="0">
      <alignment horizontal="right" vertical="center"/>
    </xf>
    <xf numFmtId="4" fontId="47" fillId="90" borderId="90" applyNumberFormat="0" applyProtection="0">
      <alignment horizontal="right" vertical="center"/>
    </xf>
    <xf numFmtId="4" fontId="47" fillId="90" borderId="90" applyNumberFormat="0" applyProtection="0">
      <alignment horizontal="right" vertical="center"/>
    </xf>
    <xf numFmtId="4" fontId="47" fillId="81" borderId="90" applyNumberFormat="0" applyProtection="0">
      <alignment horizontal="right" vertical="center"/>
    </xf>
    <xf numFmtId="4" fontId="45" fillId="108" borderId="90" applyNumberFormat="0" applyProtection="0">
      <alignment horizontal="right" vertical="center"/>
    </xf>
    <xf numFmtId="4" fontId="45" fillId="108" borderId="90" applyNumberFormat="0" applyProtection="0">
      <alignment horizontal="right" vertical="center"/>
    </xf>
    <xf numFmtId="4" fontId="47" fillId="81" borderId="90" applyNumberFormat="0" applyProtection="0">
      <alignment horizontal="right" vertical="center"/>
    </xf>
    <xf numFmtId="4" fontId="47" fillId="81" borderId="90" applyNumberFormat="0" applyProtection="0">
      <alignment horizontal="right" vertical="center"/>
    </xf>
    <xf numFmtId="0" fontId="12" fillId="93" borderId="90" applyNumberFormat="0" applyProtection="0">
      <alignment horizontal="left" vertical="center" indent="1"/>
    </xf>
    <xf numFmtId="0" fontId="12" fillId="93" borderId="90" applyNumberFormat="0" applyProtection="0">
      <alignment horizontal="left" vertical="center" indent="1"/>
    </xf>
    <xf numFmtId="0" fontId="12" fillId="93" borderId="90" applyNumberFormat="0" applyProtection="0">
      <alignment horizontal="left" vertical="center" indent="1"/>
    </xf>
    <xf numFmtId="0" fontId="12" fillId="93" borderId="90" applyNumberFormat="0" applyProtection="0">
      <alignment horizontal="left" vertical="center" indent="1"/>
    </xf>
    <xf numFmtId="0" fontId="12" fillId="93" borderId="90" applyNumberFormat="0" applyProtection="0">
      <alignment horizontal="left" vertical="top" indent="1"/>
    </xf>
    <xf numFmtId="0" fontId="129" fillId="93" borderId="90" applyNumberFormat="0" applyProtection="0">
      <alignment horizontal="left" vertical="top" indent="1"/>
    </xf>
    <xf numFmtId="0" fontId="12" fillId="93" borderId="90" applyNumberFormat="0" applyProtection="0">
      <alignment horizontal="left" vertical="top" indent="1"/>
    </xf>
    <xf numFmtId="0" fontId="12" fillId="93" borderId="90" applyNumberFormat="0" applyProtection="0">
      <alignment horizontal="left" vertical="top" indent="1"/>
    </xf>
    <xf numFmtId="0" fontId="12" fillId="81" borderId="90" applyNumberFormat="0" applyProtection="0">
      <alignment horizontal="left" vertical="center" indent="1"/>
    </xf>
    <xf numFmtId="0" fontId="12" fillId="81" borderId="90" applyNumberFormat="0" applyProtection="0">
      <alignment horizontal="left" vertical="center" indent="1"/>
    </xf>
    <xf numFmtId="0" fontId="12" fillId="81" borderId="90" applyNumberFormat="0" applyProtection="0">
      <alignment horizontal="left" vertical="center" indent="1"/>
    </xf>
    <xf numFmtId="0" fontId="12" fillId="81" borderId="90" applyNumberFormat="0" applyProtection="0">
      <alignment horizontal="left" vertical="center" indent="1"/>
    </xf>
    <xf numFmtId="0" fontId="12" fillId="81" borderId="90" applyNumberFormat="0" applyProtection="0">
      <alignment horizontal="left" vertical="top" indent="1"/>
    </xf>
    <xf numFmtId="0" fontId="129" fillId="81" borderId="90" applyNumberFormat="0" applyProtection="0">
      <alignment horizontal="left" vertical="top" indent="1"/>
    </xf>
    <xf numFmtId="0" fontId="12" fillId="81" borderId="90" applyNumberFormat="0" applyProtection="0">
      <alignment horizontal="left" vertical="top" indent="1"/>
    </xf>
    <xf numFmtId="0" fontId="12" fillId="81" borderId="90" applyNumberFormat="0" applyProtection="0">
      <alignment horizontal="left" vertical="top" indent="1"/>
    </xf>
    <xf numFmtId="0" fontId="12" fillId="94" borderId="90" applyNumberFormat="0" applyProtection="0">
      <alignment horizontal="left" vertical="center" indent="1"/>
    </xf>
    <xf numFmtId="0" fontId="12" fillId="94" borderId="90" applyNumberFormat="0" applyProtection="0">
      <alignment horizontal="left" vertical="center" indent="1"/>
    </xf>
    <xf numFmtId="0" fontId="12" fillId="94" borderId="90" applyNumberFormat="0" applyProtection="0">
      <alignment horizontal="left" vertical="center" indent="1"/>
    </xf>
    <xf numFmtId="0" fontId="12" fillId="94" borderId="90" applyNumberFormat="0" applyProtection="0">
      <alignment horizontal="left" vertical="center" indent="1"/>
    </xf>
    <xf numFmtId="0" fontId="12" fillId="94" borderId="90" applyNumberFormat="0" applyProtection="0">
      <alignment horizontal="left" vertical="top" indent="1"/>
    </xf>
    <xf numFmtId="0" fontId="129" fillId="94" borderId="90" applyNumberFormat="0" applyProtection="0">
      <alignment horizontal="left" vertical="top" indent="1"/>
    </xf>
    <xf numFmtId="0" fontId="12" fillId="94" borderId="90" applyNumberFormat="0" applyProtection="0">
      <alignment horizontal="left" vertical="top" indent="1"/>
    </xf>
    <xf numFmtId="0" fontId="12" fillId="94" borderId="90" applyNumberFormat="0" applyProtection="0">
      <alignment horizontal="left" vertical="top" indent="1"/>
    </xf>
    <xf numFmtId="0" fontId="12" fillId="92" borderId="90" applyNumberFormat="0" applyProtection="0">
      <alignment horizontal="left" vertical="center" indent="1"/>
    </xf>
    <xf numFmtId="0" fontId="12" fillId="92" borderId="90" applyNumberFormat="0" applyProtection="0">
      <alignment horizontal="left" vertical="center" indent="1"/>
    </xf>
    <xf numFmtId="0" fontId="12" fillId="92" borderId="90" applyNumberFormat="0" applyProtection="0">
      <alignment horizontal="left" vertical="center" indent="1"/>
    </xf>
    <xf numFmtId="0" fontId="12" fillId="92" borderId="90" applyNumberFormat="0" applyProtection="0">
      <alignment horizontal="left" vertical="center" indent="1"/>
    </xf>
    <xf numFmtId="0" fontId="12" fillId="92" borderId="90" applyNumberFormat="0" applyProtection="0">
      <alignment horizontal="left" vertical="top" indent="1"/>
    </xf>
    <xf numFmtId="0" fontId="129" fillId="92" borderId="90" applyNumberFormat="0" applyProtection="0">
      <alignment horizontal="left" vertical="top" indent="1"/>
    </xf>
    <xf numFmtId="0" fontId="12" fillId="92" borderId="90" applyNumberFormat="0" applyProtection="0">
      <alignment horizontal="left" vertical="top" indent="1"/>
    </xf>
    <xf numFmtId="0" fontId="12" fillId="92" borderId="90" applyNumberFormat="0" applyProtection="0">
      <alignment horizontal="left" vertical="top" indent="1"/>
    </xf>
    <xf numFmtId="4" fontId="47" fillId="96" borderId="90" applyNumberFormat="0" applyProtection="0">
      <alignment vertical="center"/>
    </xf>
    <xf numFmtId="4" fontId="45" fillId="148" borderId="90" applyNumberFormat="0" applyProtection="0">
      <alignment vertical="center"/>
    </xf>
    <xf numFmtId="4" fontId="45" fillId="148" borderId="90" applyNumberFormat="0" applyProtection="0">
      <alignment vertical="center"/>
    </xf>
    <xf numFmtId="4" fontId="47" fillId="96" borderId="90" applyNumberFormat="0" applyProtection="0">
      <alignment vertical="center"/>
    </xf>
    <xf numFmtId="4" fontId="110" fillId="96" borderId="90" applyNumberFormat="0" applyProtection="0">
      <alignment vertical="center"/>
    </xf>
    <xf numFmtId="4" fontId="153" fillId="148" borderId="90" applyNumberFormat="0" applyProtection="0">
      <alignment vertical="center"/>
    </xf>
    <xf numFmtId="4" fontId="153" fillId="148" borderId="90" applyNumberFormat="0" applyProtection="0">
      <alignment vertical="center"/>
    </xf>
    <xf numFmtId="4" fontId="110" fillId="96" borderId="90" applyNumberFormat="0" applyProtection="0">
      <alignment vertical="center"/>
    </xf>
    <xf numFmtId="4" fontId="47" fillId="96" borderId="90" applyNumberFormat="0" applyProtection="0">
      <alignment horizontal="left" vertical="center" indent="1"/>
    </xf>
    <xf numFmtId="4" fontId="46" fillId="108" borderId="98" applyNumberFormat="0" applyProtection="0">
      <alignment horizontal="left" vertical="center" indent="1"/>
    </xf>
    <xf numFmtId="4" fontId="46" fillId="108" borderId="98" applyNumberFormat="0" applyProtection="0">
      <alignment horizontal="left" vertical="center" indent="1"/>
    </xf>
    <xf numFmtId="4" fontId="47" fillId="96" borderId="90" applyNumberFormat="0" applyProtection="0">
      <alignment horizontal="left" vertical="center" indent="1"/>
    </xf>
    <xf numFmtId="0" fontId="47" fillId="96" borderId="90" applyNumberFormat="0" applyProtection="0">
      <alignment horizontal="left" vertical="top" indent="1"/>
    </xf>
    <xf numFmtId="4" fontId="47" fillId="92" borderId="90" applyNumberFormat="0" applyProtection="0">
      <alignment horizontal="right" vertical="center"/>
    </xf>
    <xf numFmtId="4" fontId="45" fillId="148" borderId="90" applyNumberFormat="0" applyProtection="0">
      <alignment horizontal="right" vertical="center"/>
    </xf>
    <xf numFmtId="4" fontId="45" fillId="148" borderId="90" applyNumberFormat="0" applyProtection="0">
      <alignment horizontal="right" vertical="center"/>
    </xf>
    <xf numFmtId="4" fontId="47" fillId="92" borderId="90" applyNumberFormat="0" applyProtection="0">
      <alignment horizontal="right" vertical="center"/>
    </xf>
    <xf numFmtId="4" fontId="47" fillId="92" borderId="90" applyNumberFormat="0" applyProtection="0">
      <alignment horizontal="right" vertical="center"/>
    </xf>
    <xf numFmtId="4" fontId="110" fillId="92" borderId="90" applyNumberFormat="0" applyProtection="0">
      <alignment horizontal="right" vertical="center"/>
    </xf>
    <xf numFmtId="4" fontId="153" fillId="148" borderId="90" applyNumberFormat="0" applyProtection="0">
      <alignment horizontal="right" vertical="center"/>
    </xf>
    <xf numFmtId="4" fontId="153" fillId="148" borderId="90" applyNumberFormat="0" applyProtection="0">
      <alignment horizontal="right" vertical="center"/>
    </xf>
    <xf numFmtId="4" fontId="110" fillId="92" borderId="90" applyNumberFormat="0" applyProtection="0">
      <alignment horizontal="right" vertical="center"/>
    </xf>
    <xf numFmtId="4" fontId="129" fillId="111" borderId="95" applyNumberFormat="0" applyProtection="0">
      <alignment horizontal="left" vertical="center" indent="1"/>
    </xf>
    <xf numFmtId="4" fontId="129" fillId="111" borderId="95" applyNumberFormat="0" applyProtection="0">
      <alignment horizontal="left" vertical="center" indent="1"/>
    </xf>
    <xf numFmtId="4" fontId="46" fillId="108" borderId="90" applyNumberFormat="0" applyProtection="0">
      <alignment horizontal="left" vertical="center" indent="1"/>
    </xf>
    <xf numFmtId="4" fontId="129" fillId="111" borderId="95" applyNumberFormat="0" applyProtection="0">
      <alignment horizontal="left" vertical="center" indent="1"/>
    </xf>
    <xf numFmtId="4" fontId="129" fillId="111" borderId="95" applyNumberFormat="0" applyProtection="0">
      <alignment horizontal="left" vertical="center" indent="1"/>
    </xf>
    <xf numFmtId="4" fontId="47" fillId="81" borderId="90" applyNumberFormat="0" applyProtection="0">
      <alignment horizontal="left" vertical="center" indent="1"/>
    </xf>
    <xf numFmtId="4" fontId="46" fillId="108" borderId="90" applyNumberFormat="0" applyProtection="0">
      <alignment horizontal="left" vertical="center" indent="1"/>
    </xf>
    <xf numFmtId="0" fontId="47" fillId="81" borderId="90" applyNumberFormat="0" applyProtection="0">
      <alignment horizontal="left" vertical="top" indent="1"/>
    </xf>
    <xf numFmtId="4" fontId="111" fillId="109" borderId="98" applyNumberFormat="0" applyProtection="0">
      <alignment horizontal="left" vertical="center" indent="1"/>
    </xf>
    <xf numFmtId="4" fontId="111" fillId="109" borderId="98" applyNumberFormat="0" applyProtection="0">
      <alignment horizontal="left" vertical="center" indent="1"/>
    </xf>
    <xf numFmtId="4" fontId="112" fillId="92" borderId="90" applyNumberFormat="0" applyProtection="0">
      <alignment horizontal="right" vertical="center"/>
    </xf>
    <xf numFmtId="4" fontId="154" fillId="148" borderId="90" applyNumberFormat="0" applyProtection="0">
      <alignment horizontal="right" vertical="center"/>
    </xf>
    <xf numFmtId="4" fontId="154" fillId="148" borderId="90" applyNumberFormat="0" applyProtection="0">
      <alignment horizontal="right" vertical="center"/>
    </xf>
    <xf numFmtId="4" fontId="112" fillId="92" borderId="90" applyNumberFormat="0" applyProtection="0">
      <alignment horizontal="right" vertical="center"/>
    </xf>
    <xf numFmtId="0" fontId="108" fillId="0" borderId="99" applyNumberFormat="0" applyFill="0" applyAlignment="0" applyProtection="0"/>
    <xf numFmtId="0" fontId="108" fillId="0" borderId="99" applyNumberFormat="0" applyFill="0" applyAlignment="0" applyProtection="0"/>
    <xf numFmtId="4" fontId="129" fillId="80" borderId="95" applyNumberFormat="0" applyProtection="0">
      <alignment vertical="center"/>
    </xf>
    <xf numFmtId="4" fontId="129" fillId="32" borderId="95" applyNumberFormat="0" applyProtection="0">
      <alignment horizontal="left" vertical="center" indent="1"/>
    </xf>
    <xf numFmtId="4" fontId="129" fillId="111" borderId="95" applyNumberFormat="0" applyProtection="0">
      <alignment horizontal="left" vertical="center" indent="1"/>
    </xf>
    <xf numFmtId="4" fontId="129" fillId="82" borderId="95" applyNumberFormat="0" applyProtection="0">
      <alignment horizontal="right" vertical="center"/>
    </xf>
    <xf numFmtId="4" fontId="129" fillId="126" borderId="95" applyNumberFormat="0" applyProtection="0">
      <alignment horizontal="right" vertical="center"/>
    </xf>
    <xf numFmtId="4" fontId="129" fillId="84" borderId="96" applyNumberFormat="0" applyProtection="0">
      <alignment horizontal="right" vertical="center"/>
    </xf>
    <xf numFmtId="4" fontId="129" fillId="85" borderId="95" applyNumberFormat="0" applyProtection="0">
      <alignment horizontal="right" vertical="center"/>
    </xf>
    <xf numFmtId="4" fontId="129" fillId="86" borderId="95" applyNumberFormat="0" applyProtection="0">
      <alignment horizontal="right" vertical="center"/>
    </xf>
    <xf numFmtId="4" fontId="129" fillId="87" borderId="95" applyNumberFormat="0" applyProtection="0">
      <alignment horizontal="right" vertical="center"/>
    </xf>
    <xf numFmtId="4" fontId="129" fillId="88" borderId="95" applyNumberFormat="0" applyProtection="0">
      <alignment horizontal="right" vertical="center"/>
    </xf>
    <xf numFmtId="4" fontId="129" fillId="89" borderId="95" applyNumberFormat="0" applyProtection="0">
      <alignment horizontal="right" vertical="center"/>
    </xf>
    <xf numFmtId="4" fontId="129" fillId="90" borderId="95" applyNumberFormat="0" applyProtection="0">
      <alignment horizontal="right" vertical="center"/>
    </xf>
    <xf numFmtId="4" fontId="129" fillId="91" borderId="96" applyNumberFormat="0" applyProtection="0">
      <alignment horizontal="left" vertical="center" indent="1"/>
    </xf>
    <xf numFmtId="4" fontId="129" fillId="81" borderId="95" applyNumberFormat="0" applyProtection="0">
      <alignment horizontal="right" vertical="center"/>
    </xf>
    <xf numFmtId="4" fontId="129" fillId="92" borderId="96" applyNumberFormat="0" applyProtection="0">
      <alignment horizontal="left" vertical="center" indent="1"/>
    </xf>
    <xf numFmtId="4" fontId="129" fillId="81" borderId="96" applyNumberFormat="0" applyProtection="0">
      <alignment horizontal="left" vertical="center" indent="1"/>
    </xf>
    <xf numFmtId="0" fontId="129" fillId="99" borderId="95" applyNumberFormat="0" applyProtection="0">
      <alignment horizontal="left" vertical="center" indent="1"/>
    </xf>
    <xf numFmtId="0" fontId="129" fillId="127" borderId="95" applyNumberFormat="0" applyProtection="0">
      <alignment horizontal="left" vertical="center" indent="1"/>
    </xf>
    <xf numFmtId="0" fontId="129" fillId="94" borderId="95" applyNumberFormat="0" applyProtection="0">
      <alignment horizontal="left" vertical="center" indent="1"/>
    </xf>
    <xf numFmtId="0" fontId="129" fillId="92" borderId="95" applyNumberFormat="0" applyProtection="0">
      <alignment horizontal="left" vertical="center" indent="1"/>
    </xf>
    <xf numFmtId="4" fontId="129" fillId="0" borderId="95" applyNumberFormat="0" applyProtection="0">
      <alignment horizontal="right" vertical="center"/>
    </xf>
    <xf numFmtId="4" fontId="47" fillId="81" borderId="90" applyNumberFormat="0" applyProtection="0">
      <alignment horizontal="left" vertical="center" indent="1"/>
    </xf>
    <xf numFmtId="0" fontId="44" fillId="80" borderId="90" applyNumberFormat="0" applyProtection="0">
      <alignment horizontal="left" vertical="top" indent="1"/>
    </xf>
    <xf numFmtId="4" fontId="129" fillId="111" borderId="95" applyNumberFormat="0" applyProtection="0">
      <alignment horizontal="left" vertical="center" indent="1"/>
    </xf>
    <xf numFmtId="4" fontId="112" fillId="92" borderId="90" applyNumberFormat="0" applyProtection="0">
      <alignment horizontal="right" vertical="center"/>
    </xf>
    <xf numFmtId="4" fontId="12" fillId="93" borderId="96" applyNumberFormat="0" applyProtection="0">
      <alignment horizontal="left" vertical="center" indent="1"/>
    </xf>
    <xf numFmtId="4" fontId="12" fillId="93" borderId="96" applyNumberFormat="0" applyProtection="0">
      <alignment horizontal="left" vertical="center" indent="1"/>
    </xf>
    <xf numFmtId="4" fontId="129" fillId="32" borderId="95" applyNumberFormat="0" applyProtection="0">
      <alignment horizontal="left" vertical="center" indent="1"/>
    </xf>
    <xf numFmtId="0" fontId="12" fillId="94" borderId="90" applyNumberFormat="0" applyProtection="0">
      <alignment horizontal="left" vertical="center" indent="1"/>
    </xf>
    <xf numFmtId="4" fontId="45" fillId="142" borderId="90" applyNumberFormat="0" applyProtection="0">
      <alignment horizontal="right" vertical="center"/>
    </xf>
    <xf numFmtId="4" fontId="153" fillId="148" borderId="90" applyNumberFormat="0" applyProtection="0">
      <alignment vertical="center"/>
    </xf>
    <xf numFmtId="4" fontId="129" fillId="92" borderId="96" applyNumberFormat="0" applyProtection="0">
      <alignment horizontal="left" vertical="center" indent="1"/>
    </xf>
    <xf numFmtId="0" fontId="129" fillId="92" borderId="90" applyNumberFormat="0" applyProtection="0">
      <alignment horizontal="left" vertical="top" indent="1"/>
    </xf>
    <xf numFmtId="4" fontId="47" fillId="87" borderId="90" applyNumberFormat="0" applyProtection="0">
      <alignment horizontal="right" vertical="center"/>
    </xf>
    <xf numFmtId="0" fontId="129" fillId="81" borderId="90" applyNumberFormat="0" applyProtection="0">
      <alignment horizontal="left" vertical="top" indent="1"/>
    </xf>
    <xf numFmtId="0" fontId="12" fillId="92" borderId="90" applyNumberFormat="0" applyProtection="0">
      <alignment horizontal="left" vertical="top" indent="1"/>
    </xf>
    <xf numFmtId="4" fontId="47" fillId="87" borderId="90" applyNumberFormat="0" applyProtection="0">
      <alignment horizontal="right" vertical="center"/>
    </xf>
    <xf numFmtId="4" fontId="47" fillId="86" borderId="90" applyNumberFormat="0" applyProtection="0">
      <alignment horizontal="right" vertical="center"/>
    </xf>
    <xf numFmtId="0" fontId="129" fillId="99" borderId="95" applyNumberFormat="0" applyProtection="0">
      <alignment horizontal="left" vertical="center" indent="1"/>
    </xf>
    <xf numFmtId="4" fontId="129" fillId="85" borderId="95" applyNumberFormat="0" applyProtection="0">
      <alignment horizontal="right" vertical="center"/>
    </xf>
    <xf numFmtId="4" fontId="129" fillId="84" borderId="96" applyNumberFormat="0" applyProtection="0">
      <alignment horizontal="right" vertical="center"/>
    </xf>
    <xf numFmtId="4" fontId="47" fillId="96" borderId="90" applyNumberFormat="0" applyProtection="0">
      <alignment vertical="center"/>
    </xf>
    <xf numFmtId="4" fontId="110" fillId="92" borderId="90" applyNumberFormat="0" applyProtection="0">
      <alignment horizontal="right" vertical="center"/>
    </xf>
    <xf numFmtId="4" fontId="153" fillId="148" borderId="90" applyNumberFormat="0" applyProtection="0">
      <alignment horizontal="right" vertical="center"/>
    </xf>
    <xf numFmtId="4" fontId="153" fillId="148" borderId="90" applyNumberFormat="0" applyProtection="0">
      <alignment horizontal="right" vertical="center"/>
    </xf>
    <xf numFmtId="4" fontId="110" fillId="92" borderId="90" applyNumberFormat="0" applyProtection="0">
      <alignment horizontal="right" vertical="center"/>
    </xf>
    <xf numFmtId="4" fontId="129" fillId="111" borderId="95" applyNumberFormat="0" applyProtection="0">
      <alignment horizontal="left" vertical="center" indent="1"/>
    </xf>
    <xf numFmtId="4" fontId="129" fillId="111" borderId="95" applyNumberFormat="0" applyProtection="0">
      <alignment horizontal="left" vertical="center" indent="1"/>
    </xf>
    <xf numFmtId="4" fontId="46" fillId="108" borderId="90" applyNumberFormat="0" applyProtection="0">
      <alignment horizontal="left" vertical="center" indent="1"/>
    </xf>
    <xf numFmtId="4" fontId="129" fillId="111" borderId="95" applyNumberFormat="0" applyProtection="0">
      <alignment horizontal="left" vertical="center" indent="1"/>
    </xf>
    <xf numFmtId="4" fontId="129" fillId="111" borderId="95" applyNumberFormat="0" applyProtection="0">
      <alignment horizontal="left" vertical="center" indent="1"/>
    </xf>
    <xf numFmtId="4" fontId="47" fillId="81" borderId="90" applyNumberFormat="0" applyProtection="0">
      <alignment horizontal="left" vertical="center" indent="1"/>
    </xf>
    <xf numFmtId="4" fontId="46" fillId="108" borderId="90" applyNumberFormat="0" applyProtection="0">
      <alignment horizontal="left" vertical="center" indent="1"/>
    </xf>
    <xf numFmtId="0" fontId="47" fillId="81" borderId="90" applyNumberFormat="0" applyProtection="0">
      <alignment horizontal="left" vertical="top" indent="1"/>
    </xf>
    <xf numFmtId="0" fontId="129" fillId="92" borderId="95" applyNumberFormat="0" applyProtection="0">
      <alignment horizontal="left" vertical="center" indent="1"/>
    </xf>
    <xf numFmtId="4" fontId="111" fillId="109" borderId="98" applyNumberFormat="0" applyProtection="0">
      <alignment horizontal="left" vertical="center" indent="1"/>
    </xf>
    <xf numFmtId="4" fontId="111" fillId="109" borderId="98" applyNumberFormat="0" applyProtection="0">
      <alignment horizontal="left" vertical="center" indent="1"/>
    </xf>
    <xf numFmtId="0" fontId="129" fillId="128" borderId="100"/>
    <xf numFmtId="4" fontId="112" fillId="92" borderId="90" applyNumberFormat="0" applyProtection="0">
      <alignment horizontal="right" vertical="center"/>
    </xf>
    <xf numFmtId="4" fontId="154" fillId="148" borderId="90" applyNumberFormat="0" applyProtection="0">
      <alignment horizontal="right" vertical="center"/>
    </xf>
    <xf numFmtId="4" fontId="154" fillId="148" borderId="90" applyNumberFormat="0" applyProtection="0">
      <alignment horizontal="right" vertical="center"/>
    </xf>
    <xf numFmtId="4" fontId="112" fillId="92" borderId="90" applyNumberFormat="0" applyProtection="0">
      <alignment horizontal="right" vertical="center"/>
    </xf>
    <xf numFmtId="4" fontId="111" fillId="109" borderId="98" applyNumberFormat="0" applyProtection="0">
      <alignment horizontal="left" vertical="center" indent="1"/>
    </xf>
    <xf numFmtId="4" fontId="154" fillId="148" borderId="90" applyNumberFormat="0" applyProtection="0">
      <alignment horizontal="right" vertical="center"/>
    </xf>
    <xf numFmtId="4" fontId="47" fillId="96" borderId="90" applyNumberFormat="0" applyProtection="0">
      <alignment horizontal="left" vertical="center" indent="1"/>
    </xf>
    <xf numFmtId="0" fontId="12" fillId="93" borderId="90" applyNumberFormat="0" applyProtection="0">
      <alignment horizontal="left" vertical="top" indent="1"/>
    </xf>
    <xf numFmtId="4" fontId="47" fillId="92" borderId="90" applyNumberFormat="0" applyProtection="0">
      <alignment horizontal="right" vertical="center"/>
    </xf>
    <xf numFmtId="0" fontId="143" fillId="99" borderId="91" applyNumberFormat="0" applyAlignment="0" applyProtection="0"/>
    <xf numFmtId="0" fontId="44" fillId="80" borderId="90" applyNumberFormat="0" applyProtection="0">
      <alignment horizontal="left" vertical="top" indent="1"/>
    </xf>
    <xf numFmtId="4" fontId="46" fillId="32" borderId="90" applyNumberFormat="0" applyProtection="0">
      <alignment vertical="center"/>
    </xf>
    <xf numFmtId="4" fontId="129" fillId="89" borderId="95" applyNumberFormat="0" applyProtection="0">
      <alignment horizontal="right" vertical="center"/>
    </xf>
    <xf numFmtId="4" fontId="110" fillId="92" borderId="90" applyNumberFormat="0" applyProtection="0">
      <alignment horizontal="right" vertical="center"/>
    </xf>
    <xf numFmtId="4" fontId="112" fillId="92" borderId="90" applyNumberFormat="0" applyProtection="0">
      <alignment horizontal="right" vertical="center"/>
    </xf>
    <xf numFmtId="0" fontId="12" fillId="96" borderId="128" applyNumberFormat="0" applyFont="0" applyAlignment="0" applyProtection="0"/>
    <xf numFmtId="0" fontId="108" fillId="0" borderId="99" applyNumberFormat="0" applyFill="0" applyAlignment="0" applyProtection="0"/>
    <xf numFmtId="0" fontId="108" fillId="0" borderId="99" applyNumberFormat="0" applyFill="0" applyAlignment="0" applyProtection="0"/>
    <xf numFmtId="4" fontId="44" fillId="80" borderId="90" applyNumberFormat="0" applyProtection="0">
      <alignment vertical="center"/>
    </xf>
    <xf numFmtId="4" fontId="47" fillId="88" borderId="90" applyNumberFormat="0" applyProtection="0">
      <alignment horizontal="right" vertical="center"/>
    </xf>
    <xf numFmtId="4" fontId="129" fillId="88" borderId="95" applyNumberFormat="0" applyProtection="0">
      <alignment horizontal="right" vertical="center"/>
    </xf>
    <xf numFmtId="4" fontId="109" fillId="80" borderId="90" applyNumberFormat="0" applyProtection="0">
      <alignment vertical="center"/>
    </xf>
    <xf numFmtId="4" fontId="45" fillId="144" borderId="90" applyNumberFormat="0" applyProtection="0">
      <alignment horizontal="right" vertical="center"/>
    </xf>
    <xf numFmtId="0" fontId="117" fillId="106" borderId="91" applyNumberFormat="0" applyAlignment="0" applyProtection="0"/>
    <xf numFmtId="0" fontId="12" fillId="75" borderId="92" applyNumberFormat="0" applyFont="0" applyAlignment="0" applyProtection="0"/>
    <xf numFmtId="0" fontId="12" fillId="92" borderId="90" applyNumberFormat="0" applyProtection="0">
      <alignment horizontal="left" vertical="center" indent="1"/>
    </xf>
    <xf numFmtId="0" fontId="12" fillId="95" borderId="100" applyNumberFormat="0">
      <protection locked="0"/>
    </xf>
    <xf numFmtId="0" fontId="124" fillId="76" borderId="91" applyNumberFormat="0" applyAlignment="0" applyProtection="0"/>
    <xf numFmtId="4" fontId="44" fillId="80" borderId="90" applyNumberFormat="0" applyProtection="0">
      <alignment horizontal="left" vertical="center" indent="1"/>
    </xf>
    <xf numFmtId="4" fontId="129" fillId="111" borderId="95" applyNumberFormat="0" applyProtection="0">
      <alignment horizontal="left" vertical="center" indent="1"/>
    </xf>
    <xf numFmtId="0" fontId="12" fillId="95" borderId="100" applyNumberFormat="0">
      <protection locked="0"/>
    </xf>
    <xf numFmtId="0" fontId="129" fillId="127" borderId="95" applyNumberFormat="0" applyProtection="0">
      <alignment horizontal="left" vertical="center" indent="1"/>
    </xf>
    <xf numFmtId="0" fontId="129" fillId="92" borderId="95" applyNumberFormat="0" applyProtection="0">
      <alignment horizontal="left" vertical="center" indent="1"/>
    </xf>
    <xf numFmtId="0" fontId="124" fillId="76" borderId="91" applyNumberFormat="0" applyAlignment="0" applyProtection="0"/>
    <xf numFmtId="4" fontId="129" fillId="81" borderId="95" applyNumberFormat="0" applyProtection="0">
      <alignment horizontal="right" vertical="center"/>
    </xf>
    <xf numFmtId="4" fontId="47" fillId="88" borderId="90" applyNumberFormat="0" applyProtection="0">
      <alignment horizontal="right" vertical="center"/>
    </xf>
    <xf numFmtId="4" fontId="47" fillId="87" borderId="90" applyNumberFormat="0" applyProtection="0">
      <alignment horizontal="right" vertical="center"/>
    </xf>
    <xf numFmtId="4" fontId="47" fillId="83" borderId="90" applyNumberFormat="0" applyProtection="0">
      <alignment horizontal="right" vertical="center"/>
    </xf>
    <xf numFmtId="0" fontId="129" fillId="75" borderId="95" applyNumberFormat="0" applyFont="0" applyAlignment="0" applyProtection="0"/>
    <xf numFmtId="0" fontId="117" fillId="106" borderId="91" applyNumberFormat="0" applyAlignment="0" applyProtection="0"/>
    <xf numFmtId="4" fontId="129" fillId="80" borderId="95" applyNumberFormat="0" applyProtection="0">
      <alignment vertical="center"/>
    </xf>
    <xf numFmtId="0" fontId="143" fillId="99" borderId="91" applyNumberFormat="0" applyAlignment="0" applyProtection="0"/>
    <xf numFmtId="0" fontId="12" fillId="92" borderId="90" applyNumberFormat="0" applyProtection="0">
      <alignment horizontal="left" vertical="center" indent="1"/>
    </xf>
    <xf numFmtId="4" fontId="133" fillId="97" borderId="96" applyNumberFormat="0" applyProtection="0">
      <alignment horizontal="left" vertical="center" indent="1"/>
    </xf>
    <xf numFmtId="0" fontId="47" fillId="81" borderId="90" applyNumberFormat="0" applyProtection="0">
      <alignment horizontal="left" vertical="top" indent="1"/>
    </xf>
    <xf numFmtId="4" fontId="129" fillId="0" borderId="95" applyNumberFormat="0" applyProtection="0">
      <alignment horizontal="right" vertical="center"/>
    </xf>
    <xf numFmtId="4" fontId="152" fillId="32" borderId="90" applyNumberFormat="0" applyProtection="0">
      <alignment vertical="center"/>
    </xf>
    <xf numFmtId="0" fontId="129" fillId="128" borderId="100"/>
    <xf numFmtId="0" fontId="47" fillId="96" borderId="90" applyNumberFormat="0" applyProtection="0">
      <alignment horizontal="left" vertical="top" indent="1"/>
    </xf>
    <xf numFmtId="0" fontId="129" fillId="94" borderId="95" applyNumberFormat="0" applyProtection="0">
      <alignment horizontal="left" vertical="center" indent="1"/>
    </xf>
    <xf numFmtId="4" fontId="44" fillId="80" borderId="90" applyNumberFormat="0" applyProtection="0">
      <alignment horizontal="left" vertical="center" indent="1"/>
    </xf>
    <xf numFmtId="0" fontId="129" fillId="99" borderId="95" applyNumberFormat="0" applyProtection="0">
      <alignment horizontal="left" vertical="center" indent="1"/>
    </xf>
    <xf numFmtId="4" fontId="129" fillId="81" borderId="132" applyNumberFormat="0" applyProtection="0">
      <alignment horizontal="left" vertical="center" indent="1"/>
    </xf>
    <xf numFmtId="4" fontId="110" fillId="96" borderId="90" applyNumberFormat="0" applyProtection="0">
      <alignment vertical="center"/>
    </xf>
    <xf numFmtId="0" fontId="12" fillId="92" borderId="90" applyNumberFormat="0" applyProtection="0">
      <alignment horizontal="left" vertical="center" indent="1"/>
    </xf>
    <xf numFmtId="4" fontId="45" fillId="146" borderId="90" applyNumberFormat="0" applyProtection="0">
      <alignment horizontal="right" vertical="center"/>
    </xf>
    <xf numFmtId="0" fontId="12" fillId="92" borderId="90" applyNumberFormat="0" applyProtection="0">
      <alignment horizontal="left" vertical="top" indent="1"/>
    </xf>
    <xf numFmtId="4" fontId="47" fillId="83" borderId="90" applyNumberFormat="0" applyProtection="0">
      <alignment horizontal="right" vertical="center"/>
    </xf>
    <xf numFmtId="4" fontId="47" fillId="81" borderId="90" applyNumberFormat="0" applyProtection="0">
      <alignment horizontal="left" vertical="center" indent="1"/>
    </xf>
    <xf numFmtId="0" fontId="129" fillId="92" borderId="95" applyNumberFormat="0" applyProtection="0">
      <alignment horizontal="left" vertical="center" indent="1"/>
    </xf>
    <xf numFmtId="4" fontId="129" fillId="80" borderId="95" applyNumberFormat="0" applyProtection="0">
      <alignment vertical="center"/>
    </xf>
    <xf numFmtId="4" fontId="129" fillId="32" borderId="95" applyNumberFormat="0" applyProtection="0">
      <alignment horizontal="left" vertical="center" indent="1"/>
    </xf>
    <xf numFmtId="4" fontId="129" fillId="111" borderId="95" applyNumberFormat="0" applyProtection="0">
      <alignment horizontal="left" vertical="center" indent="1"/>
    </xf>
    <xf numFmtId="4" fontId="129" fillId="82" borderId="95" applyNumberFormat="0" applyProtection="0">
      <alignment horizontal="right" vertical="center"/>
    </xf>
    <xf numFmtId="4" fontId="129" fillId="126" borderId="95" applyNumberFormat="0" applyProtection="0">
      <alignment horizontal="right" vertical="center"/>
    </xf>
    <xf numFmtId="4" fontId="129" fillId="84" borderId="96" applyNumberFormat="0" applyProtection="0">
      <alignment horizontal="right" vertical="center"/>
    </xf>
    <xf numFmtId="4" fontId="129" fillId="85" borderId="95" applyNumberFormat="0" applyProtection="0">
      <alignment horizontal="right" vertical="center"/>
    </xf>
    <xf numFmtId="4" fontId="129" fillId="86" borderId="95" applyNumberFormat="0" applyProtection="0">
      <alignment horizontal="right" vertical="center"/>
    </xf>
    <xf numFmtId="4" fontId="129" fillId="87" borderId="95" applyNumberFormat="0" applyProtection="0">
      <alignment horizontal="right" vertical="center"/>
    </xf>
    <xf numFmtId="4" fontId="129" fillId="88" borderId="95" applyNumberFormat="0" applyProtection="0">
      <alignment horizontal="right" vertical="center"/>
    </xf>
    <xf numFmtId="4" fontId="129" fillId="89" borderId="95" applyNumberFormat="0" applyProtection="0">
      <alignment horizontal="right" vertical="center"/>
    </xf>
    <xf numFmtId="4" fontId="129" fillId="90" borderId="95" applyNumberFormat="0" applyProtection="0">
      <alignment horizontal="right" vertical="center"/>
    </xf>
    <xf numFmtId="4" fontId="129" fillId="91" borderId="96" applyNumberFormat="0" applyProtection="0">
      <alignment horizontal="left" vertical="center" indent="1"/>
    </xf>
    <xf numFmtId="4" fontId="129" fillId="81" borderId="95" applyNumberFormat="0" applyProtection="0">
      <alignment horizontal="right" vertical="center"/>
    </xf>
    <xf numFmtId="4" fontId="129" fillId="92" borderId="96" applyNumberFormat="0" applyProtection="0">
      <alignment horizontal="left" vertical="center" indent="1"/>
    </xf>
    <xf numFmtId="4" fontId="129" fillId="81" borderId="96" applyNumberFormat="0" applyProtection="0">
      <alignment horizontal="left" vertical="center" indent="1"/>
    </xf>
    <xf numFmtId="0" fontId="129" fillId="99" borderId="95" applyNumberFormat="0" applyProtection="0">
      <alignment horizontal="left" vertical="center" indent="1"/>
    </xf>
    <xf numFmtId="0" fontId="129" fillId="127" borderId="95" applyNumberFormat="0" applyProtection="0">
      <alignment horizontal="left" vertical="center" indent="1"/>
    </xf>
    <xf numFmtId="0" fontId="129" fillId="94" borderId="95" applyNumberFormat="0" applyProtection="0">
      <alignment horizontal="left" vertical="center" indent="1"/>
    </xf>
    <xf numFmtId="0" fontId="129" fillId="92" borderId="95" applyNumberFormat="0" applyProtection="0">
      <alignment horizontal="left" vertical="center" indent="1"/>
    </xf>
    <xf numFmtId="4" fontId="129" fillId="0" borderId="95" applyNumberFormat="0" applyProtection="0">
      <alignment horizontal="right" vertical="center"/>
    </xf>
    <xf numFmtId="0" fontId="129" fillId="128" borderId="100"/>
    <xf numFmtId="0" fontId="12" fillId="92" borderId="90" applyNumberFormat="0" applyProtection="0">
      <alignment horizontal="left" vertical="center" indent="1"/>
    </xf>
    <xf numFmtId="4" fontId="47" fillId="88" borderId="90" applyNumberFormat="0" applyProtection="0">
      <alignment horizontal="right" vertical="center"/>
    </xf>
    <xf numFmtId="4" fontId="47" fillId="85" borderId="90" applyNumberFormat="0" applyProtection="0">
      <alignment horizontal="right" vertical="center"/>
    </xf>
    <xf numFmtId="4" fontId="45" fillId="143" borderId="90" applyNumberFormat="0" applyProtection="0">
      <alignment horizontal="right" vertical="center"/>
    </xf>
    <xf numFmtId="4" fontId="47" fillId="85" borderId="90" applyNumberFormat="0" applyProtection="0">
      <alignment horizontal="right" vertical="center"/>
    </xf>
    <xf numFmtId="4" fontId="45" fillId="28" borderId="90" applyNumberFormat="0" applyProtection="0">
      <alignment horizontal="right" vertical="center"/>
    </xf>
    <xf numFmtId="4" fontId="45" fillId="110" borderId="90" applyNumberFormat="0" applyProtection="0">
      <alignment horizontal="right" vertical="center"/>
    </xf>
    <xf numFmtId="0" fontId="143" fillId="99" borderId="91" applyNumberFormat="0" applyAlignment="0" applyProtection="0"/>
    <xf numFmtId="4" fontId="47" fillId="88" borderId="90" applyNumberFormat="0" applyProtection="0">
      <alignment horizontal="right" vertical="center"/>
    </xf>
    <xf numFmtId="4" fontId="47" fillId="88" borderId="90" applyNumberFormat="0" applyProtection="0">
      <alignment horizontal="right" vertical="center"/>
    </xf>
    <xf numFmtId="4" fontId="47" fillId="90" borderId="90" applyNumberFormat="0" applyProtection="0">
      <alignment horizontal="right" vertical="center"/>
    </xf>
    <xf numFmtId="4" fontId="47" fillId="81" borderId="90" applyNumberFormat="0" applyProtection="0">
      <alignment horizontal="right" vertical="center"/>
    </xf>
    <xf numFmtId="0" fontId="12" fillId="94" borderId="90" applyNumberFormat="0" applyProtection="0">
      <alignment horizontal="left" vertical="center" indent="1"/>
    </xf>
    <xf numFmtId="4" fontId="129" fillId="80" borderId="95" applyNumberFormat="0" applyProtection="0">
      <alignment vertical="center"/>
    </xf>
    <xf numFmtId="4" fontId="44" fillId="80" borderId="90" applyNumberFormat="0" applyProtection="0">
      <alignment horizontal="left" vertical="center" indent="1"/>
    </xf>
    <xf numFmtId="4" fontId="47" fillId="81" borderId="90" applyNumberFormat="0" applyProtection="0">
      <alignment horizontal="right" vertical="center"/>
    </xf>
    <xf numFmtId="0" fontId="12" fillId="81" borderId="90" applyNumberFormat="0" applyProtection="0">
      <alignment horizontal="left" vertical="top" indent="1"/>
    </xf>
    <xf numFmtId="0" fontId="108" fillId="0" borderId="99" applyNumberFormat="0" applyFill="0" applyAlignment="0" applyProtection="0"/>
    <xf numFmtId="0" fontId="12" fillId="94" borderId="90" applyNumberFormat="0" applyProtection="0">
      <alignment horizontal="left" vertical="center" indent="1"/>
    </xf>
    <xf numFmtId="0" fontId="127" fillId="99" borderId="93" applyNumberFormat="0" applyAlignment="0" applyProtection="0"/>
    <xf numFmtId="0" fontId="12" fillId="94" borderId="90" applyNumberFormat="0" applyProtection="0">
      <alignment horizontal="left" vertical="top" indent="1"/>
    </xf>
    <xf numFmtId="0" fontId="12" fillId="93" borderId="90" applyNumberFormat="0" applyProtection="0">
      <alignment horizontal="left" vertical="top" indent="1"/>
    </xf>
    <xf numFmtId="4" fontId="129" fillId="85" borderId="95" applyNumberFormat="0" applyProtection="0">
      <alignment horizontal="right" vertical="center"/>
    </xf>
    <xf numFmtId="0" fontId="129" fillId="92" borderId="95" applyNumberFormat="0" applyProtection="0">
      <alignment horizontal="left" vertical="center" indent="1"/>
    </xf>
    <xf numFmtId="4" fontId="138" fillId="24" borderId="95" applyNumberFormat="0" applyProtection="0">
      <alignment horizontal="right" vertical="center"/>
    </xf>
    <xf numFmtId="4" fontId="47" fillId="88" borderId="90" applyNumberFormat="0" applyProtection="0">
      <alignment horizontal="right" vertical="center"/>
    </xf>
    <xf numFmtId="0" fontId="47" fillId="96" borderId="90" applyNumberFormat="0" applyProtection="0">
      <alignment horizontal="left" vertical="top" indent="1"/>
    </xf>
    <xf numFmtId="4" fontId="111" fillId="109" borderId="98" applyNumberFormat="0" applyProtection="0">
      <alignment horizontal="left" vertical="center" indent="1"/>
    </xf>
    <xf numFmtId="4" fontId="44" fillId="80" borderId="90" applyNumberFormat="0" applyProtection="0">
      <alignment vertical="center"/>
    </xf>
    <xf numFmtId="4" fontId="129" fillId="81" borderId="95" applyNumberFormat="0" applyProtection="0">
      <alignment horizontal="right" vertical="center"/>
    </xf>
    <xf numFmtId="4" fontId="47" fillId="81" borderId="90" applyNumberFormat="0" applyProtection="0">
      <alignment horizontal="left" vertical="center" indent="1"/>
    </xf>
    <xf numFmtId="4" fontId="152" fillId="32" borderId="90" applyNumberFormat="0" applyProtection="0">
      <alignment vertical="center"/>
    </xf>
    <xf numFmtId="0" fontId="124" fillId="76" borderId="91" applyNumberFormat="0" applyAlignment="0" applyProtection="0"/>
    <xf numFmtId="0" fontId="127" fillId="106" borderId="93" applyNumberFormat="0" applyAlignment="0" applyProtection="0"/>
    <xf numFmtId="0" fontId="12" fillId="92" borderId="90" applyNumberFormat="0" applyProtection="0">
      <alignment horizontal="left" vertical="center" indent="1"/>
    </xf>
    <xf numFmtId="0" fontId="132" fillId="80" borderId="90" applyNumberFormat="0" applyProtection="0">
      <alignment horizontal="left" vertical="top" indent="1"/>
    </xf>
    <xf numFmtId="0" fontId="108" fillId="0" borderId="94" applyNumberFormat="0" applyFill="0" applyAlignment="0" applyProtection="0"/>
    <xf numFmtId="0" fontId="12" fillId="96" borderId="92" applyNumberFormat="0" applyFont="0" applyAlignment="0" applyProtection="0"/>
    <xf numFmtId="4" fontId="47" fillId="82" borderId="90" applyNumberFormat="0" applyProtection="0">
      <alignment horizontal="right" vertical="center"/>
    </xf>
    <xf numFmtId="0" fontId="12" fillId="94" borderId="90" applyNumberFormat="0" applyProtection="0">
      <alignment horizontal="left" vertical="top" indent="1"/>
    </xf>
    <xf numFmtId="0" fontId="129" fillId="99" borderId="95" applyNumberFormat="0" applyProtection="0">
      <alignment horizontal="left" vertical="center" indent="1"/>
    </xf>
    <xf numFmtId="0" fontId="12" fillId="93" borderId="90" applyNumberFormat="0" applyProtection="0">
      <alignment horizontal="left" vertical="center" indent="1"/>
    </xf>
    <xf numFmtId="0" fontId="129" fillId="128" borderId="100"/>
    <xf numFmtId="0" fontId="12" fillId="92" borderId="90" applyNumberFormat="0" applyProtection="0">
      <alignment horizontal="left" vertical="center" indent="1"/>
    </xf>
    <xf numFmtId="4" fontId="45" fillId="143" borderId="90" applyNumberFormat="0" applyProtection="0">
      <alignment horizontal="right" vertical="center"/>
    </xf>
    <xf numFmtId="4" fontId="45" fillId="148" borderId="90" applyNumberFormat="0" applyProtection="0">
      <alignment horizontal="right" vertical="center"/>
    </xf>
    <xf numFmtId="0" fontId="12" fillId="81" borderId="90" applyNumberFormat="0" applyProtection="0">
      <alignment horizontal="left" vertical="center" indent="1"/>
    </xf>
    <xf numFmtId="4" fontId="110" fillId="96" borderId="90" applyNumberFormat="0" applyProtection="0">
      <alignment vertical="center"/>
    </xf>
    <xf numFmtId="4" fontId="46" fillId="32" borderId="90" applyNumberFormat="0" applyProtection="0">
      <alignment vertical="center"/>
    </xf>
    <xf numFmtId="0" fontId="44" fillId="80" borderId="90" applyNumberFormat="0" applyProtection="0">
      <alignment horizontal="left" vertical="top" indent="1"/>
    </xf>
    <xf numFmtId="4" fontId="44" fillId="80" borderId="90" applyNumberFormat="0" applyProtection="0">
      <alignment horizontal="left" vertical="center" indent="1"/>
    </xf>
    <xf numFmtId="4" fontId="109" fillId="80" borderId="90" applyNumberFormat="0" applyProtection="0">
      <alignment vertical="center"/>
    </xf>
    <xf numFmtId="4" fontId="129" fillId="92" borderId="96" applyNumberFormat="0" applyProtection="0">
      <alignment horizontal="left" vertical="center" indent="1"/>
    </xf>
    <xf numFmtId="4" fontId="47" fillId="96" borderId="90" applyNumberFormat="0" applyProtection="0">
      <alignment horizontal="left" vertical="center" indent="1"/>
    </xf>
    <xf numFmtId="4" fontId="129" fillId="91" borderId="96" applyNumberFormat="0" applyProtection="0">
      <alignment horizontal="left" vertical="center" indent="1"/>
    </xf>
    <xf numFmtId="0" fontId="12" fillId="92" borderId="90" applyNumberFormat="0" applyProtection="0">
      <alignment horizontal="left" vertical="center" indent="1"/>
    </xf>
    <xf numFmtId="4" fontId="45" fillId="141" borderId="90" applyNumberFormat="0" applyProtection="0">
      <alignment horizontal="right" vertical="center"/>
    </xf>
    <xf numFmtId="0" fontId="129" fillId="93" borderId="90" applyNumberFormat="0" applyProtection="0">
      <alignment horizontal="left" vertical="top" indent="1"/>
    </xf>
    <xf numFmtId="4" fontId="45" fillId="144" borderId="90" applyNumberFormat="0" applyProtection="0">
      <alignment horizontal="right" vertical="center"/>
    </xf>
    <xf numFmtId="0" fontId="149" fillId="99" borderId="91" applyNumberFormat="0" applyAlignment="0" applyProtection="0"/>
    <xf numFmtId="4" fontId="129" fillId="126" borderId="95" applyNumberFormat="0" applyProtection="0">
      <alignment horizontal="right" vertical="center"/>
    </xf>
    <xf numFmtId="0" fontId="129" fillId="127" borderId="95" applyNumberFormat="0" applyProtection="0">
      <alignment horizontal="left" vertical="center" indent="1"/>
    </xf>
    <xf numFmtId="4" fontId="138" fillId="24" borderId="95" applyNumberFormat="0" applyProtection="0">
      <alignment horizontal="right" vertical="center"/>
    </xf>
    <xf numFmtId="4" fontId="154" fillId="148" borderId="90" applyNumberFormat="0" applyProtection="0">
      <alignment horizontal="right" vertical="center"/>
    </xf>
    <xf numFmtId="4" fontId="47" fillId="92" borderId="90" applyNumberFormat="0" applyProtection="0">
      <alignment horizontal="right" vertical="center"/>
    </xf>
    <xf numFmtId="0" fontId="12" fillId="92" borderId="90" applyNumberFormat="0" applyProtection="0">
      <alignment horizontal="left" vertical="center" indent="1"/>
    </xf>
    <xf numFmtId="0" fontId="12" fillId="81" borderId="90" applyNumberFormat="0" applyProtection="0">
      <alignment horizontal="left" vertical="center" indent="1"/>
    </xf>
    <xf numFmtId="4" fontId="47" fillId="83" borderId="90" applyNumberFormat="0" applyProtection="0">
      <alignment horizontal="right" vertical="center"/>
    </xf>
    <xf numFmtId="4" fontId="110" fillId="92" borderId="90" applyNumberFormat="0" applyProtection="0">
      <alignment horizontal="right" vertical="center"/>
    </xf>
    <xf numFmtId="0" fontId="12" fillId="94" borderId="90" applyNumberFormat="0" applyProtection="0">
      <alignment horizontal="left" vertical="top" indent="1"/>
    </xf>
    <xf numFmtId="0" fontId="12" fillId="81" borderId="90" applyNumberFormat="0" applyProtection="0">
      <alignment horizontal="left" vertical="center" indent="1"/>
    </xf>
    <xf numFmtId="0" fontId="44" fillId="80" borderId="90" applyNumberFormat="0" applyProtection="0">
      <alignment horizontal="left" vertical="top" indent="1"/>
    </xf>
    <xf numFmtId="4" fontId="46" fillId="32" borderId="90" applyNumberFormat="0" applyProtection="0">
      <alignment vertical="center"/>
    </xf>
    <xf numFmtId="4" fontId="129" fillId="81" borderId="96" applyNumberFormat="0" applyProtection="0">
      <alignment horizontal="left" vertical="center" indent="1"/>
    </xf>
    <xf numFmtId="4" fontId="112" fillId="92" borderId="90" applyNumberFormat="0" applyProtection="0">
      <alignment horizontal="right" vertical="center"/>
    </xf>
    <xf numFmtId="4" fontId="129" fillId="32" borderId="95" applyNumberFormat="0" applyProtection="0">
      <alignment horizontal="left" vertical="center" indent="1"/>
    </xf>
    <xf numFmtId="4" fontId="47" fillId="88" borderId="90" applyNumberFormat="0" applyProtection="0">
      <alignment horizontal="right" vertical="center"/>
    </xf>
    <xf numFmtId="4" fontId="45" fillId="148" borderId="90" applyNumberFormat="0" applyProtection="0">
      <alignment vertical="center"/>
    </xf>
    <xf numFmtId="4" fontId="45" fillId="98" borderId="90" applyNumberFormat="0" applyProtection="0">
      <alignment horizontal="right" vertical="center"/>
    </xf>
    <xf numFmtId="4" fontId="47" fillId="87" borderId="90" applyNumberFormat="0" applyProtection="0">
      <alignment horizontal="right" vertical="center"/>
    </xf>
    <xf numFmtId="4" fontId="45" fillId="98" borderId="90" applyNumberFormat="0" applyProtection="0">
      <alignment horizontal="right" vertical="center"/>
    </xf>
    <xf numFmtId="0" fontId="44" fillId="80" borderId="90" applyNumberFormat="0" applyProtection="0">
      <alignment horizontal="left" vertical="top" indent="1"/>
    </xf>
    <xf numFmtId="4" fontId="129" fillId="111" borderId="95" applyNumberFormat="0" applyProtection="0">
      <alignment horizontal="left" vertical="center" indent="1"/>
    </xf>
    <xf numFmtId="4" fontId="112" fillId="92" borderId="90" applyNumberFormat="0" applyProtection="0">
      <alignment horizontal="right" vertical="center"/>
    </xf>
    <xf numFmtId="0" fontId="12" fillId="94" borderId="90" applyNumberFormat="0" applyProtection="0">
      <alignment horizontal="left" vertical="top" indent="1"/>
    </xf>
    <xf numFmtId="4" fontId="12" fillId="93" borderId="96" applyNumberFormat="0" applyProtection="0">
      <alignment horizontal="left" vertical="center" indent="1"/>
    </xf>
    <xf numFmtId="4" fontId="12" fillId="93" borderId="96" applyNumberFormat="0" applyProtection="0">
      <alignment horizontal="left" vertical="center" indent="1"/>
    </xf>
    <xf numFmtId="0" fontId="129" fillId="93" borderId="90" applyNumberFormat="0" applyProtection="0">
      <alignment horizontal="left" vertical="top" indent="1"/>
    </xf>
    <xf numFmtId="4" fontId="153" fillId="148" borderId="90" applyNumberFormat="0" applyProtection="0">
      <alignment vertical="center"/>
    </xf>
    <xf numFmtId="4" fontId="45" fillId="32" borderId="126" applyNumberFormat="0" applyProtection="0">
      <alignment horizontal="left" vertical="center" indent="1"/>
    </xf>
    <xf numFmtId="0" fontId="132" fillId="80" borderId="90" applyNumberFormat="0" applyProtection="0">
      <alignment horizontal="left" vertical="top" indent="1"/>
    </xf>
    <xf numFmtId="0" fontId="12" fillId="93" borderId="90" applyNumberFormat="0" applyProtection="0">
      <alignment horizontal="left" vertical="center" indent="1"/>
    </xf>
    <xf numFmtId="0" fontId="44" fillId="80" borderId="90" applyNumberFormat="0" applyProtection="0">
      <alignment horizontal="left" vertical="top" indent="1"/>
    </xf>
    <xf numFmtId="0" fontId="12" fillId="81" borderId="90" applyNumberFormat="0" applyProtection="0">
      <alignment horizontal="left" vertical="center" indent="1"/>
    </xf>
    <xf numFmtId="4" fontId="47" fillId="83" borderId="90" applyNumberFormat="0" applyProtection="0">
      <alignment horizontal="right" vertical="center"/>
    </xf>
    <xf numFmtId="0" fontId="49" fillId="93" borderId="97" applyBorder="0"/>
    <xf numFmtId="4" fontId="47" fillId="90" borderId="90" applyNumberFormat="0" applyProtection="0">
      <alignment horizontal="right" vertical="center"/>
    </xf>
    <xf numFmtId="4" fontId="45" fillId="110" borderId="90" applyNumberFormat="0" applyProtection="0">
      <alignment horizontal="right" vertical="center"/>
    </xf>
    <xf numFmtId="4" fontId="129" fillId="111" borderId="95" applyNumberFormat="0" applyProtection="0">
      <alignment horizontal="left" vertical="center" indent="1"/>
    </xf>
    <xf numFmtId="0" fontId="12" fillId="93" borderId="90" applyNumberFormat="0" applyProtection="0">
      <alignment horizontal="left" vertical="top" indent="1"/>
    </xf>
    <xf numFmtId="4" fontId="47" fillId="81" borderId="90" applyNumberFormat="0" applyProtection="0">
      <alignment horizontal="left" vertical="center" indent="1"/>
    </xf>
    <xf numFmtId="4" fontId="47" fillId="96" borderId="90" applyNumberFormat="0" applyProtection="0">
      <alignment vertical="center"/>
    </xf>
    <xf numFmtId="0" fontId="12" fillId="81" borderId="90" applyNumberFormat="0" applyProtection="0">
      <alignment horizontal="left" vertical="top" indent="1"/>
    </xf>
    <xf numFmtId="4" fontId="47" fillId="82" borderId="90" applyNumberFormat="0" applyProtection="0">
      <alignment horizontal="right" vertical="center"/>
    </xf>
    <xf numFmtId="4" fontId="109" fillId="80" borderId="90" applyNumberFormat="0" applyProtection="0">
      <alignment vertical="center"/>
    </xf>
    <xf numFmtId="4" fontId="47" fillId="84" borderId="90" applyNumberFormat="0" applyProtection="0">
      <alignment horizontal="right" vertical="center"/>
    </xf>
    <xf numFmtId="4" fontId="47" fillId="88" borderId="90" applyNumberFormat="0" applyProtection="0">
      <alignment horizontal="right" vertical="center"/>
    </xf>
    <xf numFmtId="4" fontId="129" fillId="92" borderId="96" applyNumberFormat="0" applyProtection="0">
      <alignment horizontal="left" vertical="center" indent="1"/>
    </xf>
    <xf numFmtId="4" fontId="45" fillId="110" borderId="90" applyNumberFormat="0" applyProtection="0">
      <alignment horizontal="right" vertical="center"/>
    </xf>
    <xf numFmtId="4" fontId="45" fillId="98" borderId="90" applyNumberFormat="0" applyProtection="0">
      <alignment horizontal="right" vertical="center"/>
    </xf>
    <xf numFmtId="4" fontId="47" fillId="82" borderId="90" applyNumberFormat="0" applyProtection="0">
      <alignment horizontal="right" vertical="center"/>
    </xf>
    <xf numFmtId="4" fontId="47" fillId="82" borderId="90" applyNumberFormat="0" applyProtection="0">
      <alignment horizontal="right" vertical="center"/>
    </xf>
    <xf numFmtId="0" fontId="12" fillId="75" borderId="92" applyNumberFormat="0" applyFont="0" applyAlignment="0" applyProtection="0"/>
    <xf numFmtId="4" fontId="129" fillId="88" borderId="95" applyNumberFormat="0" applyProtection="0">
      <alignment horizontal="right" vertical="center"/>
    </xf>
    <xf numFmtId="4" fontId="47" fillId="84" borderId="90" applyNumberFormat="0" applyProtection="0">
      <alignment horizontal="right" vertical="center"/>
    </xf>
    <xf numFmtId="4" fontId="46" fillId="108" borderId="90" applyNumberFormat="0" applyProtection="0">
      <alignment horizontal="left" vertical="center" indent="1"/>
    </xf>
    <xf numFmtId="0" fontId="12" fillId="96" borderId="92" applyNumberFormat="0" applyFont="0" applyAlignment="0" applyProtection="0"/>
    <xf numFmtId="4" fontId="138" fillId="32" borderId="95" applyNumberFormat="0" applyProtection="0">
      <alignment vertical="center"/>
    </xf>
    <xf numFmtId="0" fontId="108" fillId="0" borderId="99" applyNumberFormat="0" applyFill="0" applyAlignment="0" applyProtection="0"/>
    <xf numFmtId="4" fontId="47" fillId="92" borderId="90" applyNumberFormat="0" applyProtection="0">
      <alignment horizontal="right" vertical="center"/>
    </xf>
    <xf numFmtId="0" fontId="129" fillId="128" borderId="100"/>
    <xf numFmtId="4" fontId="109" fillId="80" borderId="90" applyNumberFormat="0" applyProtection="0">
      <alignment vertical="center"/>
    </xf>
    <xf numFmtId="0" fontId="12" fillId="81" borderId="90" applyNumberFormat="0" applyProtection="0">
      <alignment horizontal="left" vertical="center" indent="1"/>
    </xf>
    <xf numFmtId="0" fontId="12" fillId="81" borderId="90" applyNumberFormat="0" applyProtection="0">
      <alignment horizontal="left" vertical="center" indent="1"/>
    </xf>
    <xf numFmtId="4" fontId="46" fillId="108" borderId="98" applyNumberFormat="0" applyProtection="0">
      <alignment horizontal="left" vertical="center" indent="1"/>
    </xf>
    <xf numFmtId="0" fontId="12" fillId="93" borderId="90" applyNumberFormat="0" applyProtection="0">
      <alignment horizontal="left" vertical="top" indent="1"/>
    </xf>
    <xf numFmtId="0" fontId="129" fillId="93" borderId="90" applyNumberFormat="0" applyProtection="0">
      <alignment horizontal="left" vertical="top" indent="1"/>
    </xf>
    <xf numFmtId="0" fontId="129" fillId="94" borderId="90" applyNumberFormat="0" applyProtection="0">
      <alignment horizontal="left" vertical="top" indent="1"/>
    </xf>
    <xf numFmtId="4" fontId="47" fillId="85" borderId="90" applyNumberFormat="0" applyProtection="0">
      <alignment horizontal="right" vertical="center"/>
    </xf>
    <xf numFmtId="4" fontId="47" fillId="89" borderId="90" applyNumberFormat="0" applyProtection="0">
      <alignment horizontal="right" vertical="center"/>
    </xf>
    <xf numFmtId="0" fontId="124" fillId="76" borderId="91" applyNumberFormat="0" applyAlignment="0" applyProtection="0"/>
    <xf numFmtId="0" fontId="131" fillId="81" borderId="90" applyNumberFormat="0" applyProtection="0">
      <alignment horizontal="left" vertical="top" indent="1"/>
    </xf>
    <xf numFmtId="0" fontId="129" fillId="94" borderId="95" applyNumberFormat="0" applyProtection="0">
      <alignment horizontal="left" vertical="center" indent="1"/>
    </xf>
    <xf numFmtId="4" fontId="45" fillId="142" borderId="90" applyNumberFormat="0" applyProtection="0">
      <alignment horizontal="right" vertical="center"/>
    </xf>
    <xf numFmtId="4" fontId="47" fillId="85" borderId="90" applyNumberFormat="0" applyProtection="0">
      <alignment horizontal="right" vertical="center"/>
    </xf>
    <xf numFmtId="0" fontId="12" fillId="94" borderId="90" applyNumberFormat="0" applyProtection="0">
      <alignment horizontal="left" vertical="top" indent="1"/>
    </xf>
    <xf numFmtId="4" fontId="45" fillId="145" borderId="90" applyNumberFormat="0" applyProtection="0">
      <alignment horizontal="right" vertical="center"/>
    </xf>
    <xf numFmtId="4" fontId="47" fillId="84" borderId="90" applyNumberFormat="0" applyProtection="0">
      <alignment horizontal="right" vertical="center"/>
    </xf>
    <xf numFmtId="4" fontId="44" fillId="80" borderId="90" applyNumberFormat="0" applyProtection="0">
      <alignment vertical="center"/>
    </xf>
    <xf numFmtId="4" fontId="109" fillId="80" borderId="90" applyNumberFormat="0" applyProtection="0">
      <alignment vertical="center"/>
    </xf>
    <xf numFmtId="4" fontId="44" fillId="80" borderId="90" applyNumberFormat="0" applyProtection="0">
      <alignment horizontal="left" vertical="center" indent="1"/>
    </xf>
    <xf numFmtId="0" fontId="44" fillId="80" borderId="90" applyNumberFormat="0" applyProtection="0">
      <alignment horizontal="left" vertical="top" indent="1"/>
    </xf>
    <xf numFmtId="4" fontId="47" fillId="82" borderId="90" applyNumberFormat="0" applyProtection="0">
      <alignment horizontal="right" vertical="center"/>
    </xf>
    <xf numFmtId="4" fontId="47" fillId="83" borderId="90" applyNumberFormat="0" applyProtection="0">
      <alignment horizontal="right" vertical="center"/>
    </xf>
    <xf numFmtId="4" fontId="47" fillId="84" borderId="90" applyNumberFormat="0" applyProtection="0">
      <alignment horizontal="right" vertical="center"/>
    </xf>
    <xf numFmtId="4" fontId="47" fillId="85" borderId="90" applyNumberFormat="0" applyProtection="0">
      <alignment horizontal="right" vertical="center"/>
    </xf>
    <xf numFmtId="4" fontId="47" fillId="86" borderId="90" applyNumberFormat="0" applyProtection="0">
      <alignment horizontal="right" vertical="center"/>
    </xf>
    <xf numFmtId="4" fontId="47" fillId="87" borderId="90" applyNumberFormat="0" applyProtection="0">
      <alignment horizontal="right" vertical="center"/>
    </xf>
    <xf numFmtId="4" fontId="47" fillId="88" borderId="90" applyNumberFormat="0" applyProtection="0">
      <alignment horizontal="right" vertical="center"/>
    </xf>
    <xf numFmtId="4" fontId="47" fillId="89" borderId="90" applyNumberFormat="0" applyProtection="0">
      <alignment horizontal="right" vertical="center"/>
    </xf>
    <xf numFmtId="4" fontId="47" fillId="90" borderId="90" applyNumberFormat="0" applyProtection="0">
      <alignment horizontal="right" vertical="center"/>
    </xf>
    <xf numFmtId="4" fontId="47" fillId="81" borderId="90" applyNumberFormat="0" applyProtection="0">
      <alignment horizontal="right" vertical="center"/>
    </xf>
    <xf numFmtId="0" fontId="12" fillId="93" borderId="90" applyNumberFormat="0" applyProtection="0">
      <alignment horizontal="left" vertical="center" indent="1"/>
    </xf>
    <xf numFmtId="0" fontId="12" fillId="93" borderId="90" applyNumberFormat="0" applyProtection="0">
      <alignment horizontal="left" vertical="top" indent="1"/>
    </xf>
    <xf numFmtId="0" fontId="12" fillId="81" borderId="90" applyNumberFormat="0" applyProtection="0">
      <alignment horizontal="left" vertical="center" indent="1"/>
    </xf>
    <xf numFmtId="0" fontId="12" fillId="81" borderId="90" applyNumberFormat="0" applyProtection="0">
      <alignment horizontal="left" vertical="top" indent="1"/>
    </xf>
    <xf numFmtId="0" fontId="12" fillId="94" borderId="90" applyNumberFormat="0" applyProtection="0">
      <alignment horizontal="left" vertical="center" indent="1"/>
    </xf>
    <xf numFmtId="0" fontId="12" fillId="94" borderId="90" applyNumberFormat="0" applyProtection="0">
      <alignment horizontal="left" vertical="top" indent="1"/>
    </xf>
    <xf numFmtId="0" fontId="12" fillId="92" borderId="90" applyNumberFormat="0" applyProtection="0">
      <alignment horizontal="left" vertical="center" indent="1"/>
    </xf>
    <xf numFmtId="0" fontId="12" fillId="92" borderId="90" applyNumberFormat="0" applyProtection="0">
      <alignment horizontal="left" vertical="top" indent="1"/>
    </xf>
    <xf numFmtId="4" fontId="47" fillId="96" borderId="90" applyNumberFormat="0" applyProtection="0">
      <alignment vertical="center"/>
    </xf>
    <xf numFmtId="4" fontId="110" fillId="96" borderId="90" applyNumberFormat="0" applyProtection="0">
      <alignment vertical="center"/>
    </xf>
    <xf numFmtId="4" fontId="47" fillId="96" borderId="90" applyNumberFormat="0" applyProtection="0">
      <alignment horizontal="left" vertical="center" indent="1"/>
    </xf>
    <xf numFmtId="0" fontId="47" fillId="96" borderId="90" applyNumberFormat="0" applyProtection="0">
      <alignment horizontal="left" vertical="top" indent="1"/>
    </xf>
    <xf numFmtId="4" fontId="47" fillId="92" borderId="90" applyNumberFormat="0" applyProtection="0">
      <alignment horizontal="right" vertical="center"/>
    </xf>
    <xf numFmtId="4" fontId="110" fillId="92" borderId="90" applyNumberFormat="0" applyProtection="0">
      <alignment horizontal="right" vertical="center"/>
    </xf>
    <xf numFmtId="4" fontId="47" fillId="81" borderId="90" applyNumberFormat="0" applyProtection="0">
      <alignment horizontal="left" vertical="center" indent="1"/>
    </xf>
    <xf numFmtId="0" fontId="47" fillId="81" borderId="90" applyNumberFormat="0" applyProtection="0">
      <alignment horizontal="left" vertical="top" indent="1"/>
    </xf>
    <xf numFmtId="4" fontId="112" fillId="92" borderId="90" applyNumberFormat="0" applyProtection="0">
      <alignment horizontal="right" vertical="center"/>
    </xf>
    <xf numFmtId="0" fontId="124" fillId="76" borderId="91" applyNumberFormat="0" applyAlignment="0" applyProtection="0"/>
    <xf numFmtId="4" fontId="47" fillId="81" borderId="90" applyNumberFormat="0" applyProtection="0">
      <alignment horizontal="left" vertical="center" indent="1"/>
    </xf>
    <xf numFmtId="0" fontId="117" fillId="106" borderId="91" applyNumberFormat="0" applyAlignment="0" applyProtection="0"/>
    <xf numFmtId="0" fontId="124" fillId="76" borderId="91" applyNumberFormat="0" applyAlignment="0" applyProtection="0"/>
    <xf numFmtId="0" fontId="12" fillId="75" borderId="92" applyNumberFormat="0" applyFont="0" applyAlignment="0" applyProtection="0"/>
    <xf numFmtId="0" fontId="108" fillId="0" borderId="94" applyNumberFormat="0" applyFill="0" applyAlignment="0" applyProtection="0"/>
    <xf numFmtId="4" fontId="129" fillId="111" borderId="95" applyNumberFormat="0" applyProtection="0">
      <alignment horizontal="left" vertical="center" indent="1"/>
    </xf>
    <xf numFmtId="4" fontId="129" fillId="111" borderId="95" applyNumberFormat="0" applyProtection="0">
      <alignment horizontal="left" vertical="center" indent="1"/>
    </xf>
    <xf numFmtId="0" fontId="129" fillId="93" borderId="90" applyNumberFormat="0" applyProtection="0">
      <alignment horizontal="left" vertical="top" indent="1"/>
    </xf>
    <xf numFmtId="0" fontId="129" fillId="81" borderId="90" applyNumberFormat="0" applyProtection="0">
      <alignment horizontal="left" vertical="top" indent="1"/>
    </xf>
    <xf numFmtId="0" fontId="129" fillId="94" borderId="90" applyNumberFormat="0" applyProtection="0">
      <alignment horizontal="left" vertical="top" indent="1"/>
    </xf>
    <xf numFmtId="0" fontId="129" fillId="92" borderId="90" applyNumberFormat="0" applyProtection="0">
      <alignment horizontal="left" vertical="top" indent="1"/>
    </xf>
    <xf numFmtId="4" fontId="129" fillId="0" borderId="95" applyNumberFormat="0" applyProtection="0">
      <alignment horizontal="right" vertical="center"/>
    </xf>
    <xf numFmtId="0" fontId="136" fillId="123" borderId="95" applyNumberFormat="0" applyAlignment="0" applyProtection="0"/>
    <xf numFmtId="0" fontId="124" fillId="76" borderId="95" applyNumberFormat="0" applyAlignment="0" applyProtection="0"/>
    <xf numFmtId="0" fontId="129" fillId="75" borderId="95" applyNumberFormat="0" applyFont="0" applyAlignment="0" applyProtection="0"/>
    <xf numFmtId="4" fontId="129" fillId="80" borderId="95" applyNumberFormat="0" applyProtection="0">
      <alignment vertical="center"/>
    </xf>
    <xf numFmtId="4" fontId="138" fillId="32" borderId="95" applyNumberFormat="0" applyProtection="0">
      <alignment vertical="center"/>
    </xf>
    <xf numFmtId="4" fontId="129" fillId="32" borderId="95" applyNumberFormat="0" applyProtection="0">
      <alignment horizontal="left" vertical="center" indent="1"/>
    </xf>
    <xf numFmtId="0" fontId="132" fillId="80" borderId="90" applyNumberFormat="0" applyProtection="0">
      <alignment horizontal="left" vertical="top" indent="1"/>
    </xf>
    <xf numFmtId="4" fontId="129" fillId="82" borderId="95" applyNumberFormat="0" applyProtection="0">
      <alignment horizontal="right" vertical="center"/>
    </xf>
    <xf numFmtId="4" fontId="129" fillId="126" borderId="95" applyNumberFormat="0" applyProtection="0">
      <alignment horizontal="right" vertical="center"/>
    </xf>
    <xf numFmtId="4" fontId="129" fillId="84" borderId="96" applyNumberFormat="0" applyProtection="0">
      <alignment horizontal="right" vertical="center"/>
    </xf>
    <xf numFmtId="4" fontId="129" fillId="85" borderId="95" applyNumberFormat="0" applyProtection="0">
      <alignment horizontal="right" vertical="center"/>
    </xf>
    <xf numFmtId="4" fontId="129" fillId="86" borderId="95" applyNumberFormat="0" applyProtection="0">
      <alignment horizontal="right" vertical="center"/>
    </xf>
    <xf numFmtId="4" fontId="129" fillId="87" borderId="95" applyNumberFormat="0" applyProtection="0">
      <alignment horizontal="right" vertical="center"/>
    </xf>
    <xf numFmtId="4" fontId="129" fillId="88" borderId="95" applyNumberFormat="0" applyProtection="0">
      <alignment horizontal="right" vertical="center"/>
    </xf>
    <xf numFmtId="4" fontId="129" fillId="89" borderId="95" applyNumberFormat="0" applyProtection="0">
      <alignment horizontal="right" vertical="center"/>
    </xf>
    <xf numFmtId="4" fontId="129" fillId="90" borderId="95" applyNumberFormat="0" applyProtection="0">
      <alignment horizontal="right" vertical="center"/>
    </xf>
    <xf numFmtId="4" fontId="129" fillId="91" borderId="96" applyNumberFormat="0" applyProtection="0">
      <alignment horizontal="left" vertical="center" indent="1"/>
    </xf>
    <xf numFmtId="4" fontId="12" fillId="93" borderId="96" applyNumberFormat="0" applyProtection="0">
      <alignment horizontal="left" vertical="center" indent="1"/>
    </xf>
    <xf numFmtId="4" fontId="12" fillId="93" borderId="96" applyNumberFormat="0" applyProtection="0">
      <alignment horizontal="left" vertical="center" indent="1"/>
    </xf>
    <xf numFmtId="4" fontId="129" fillId="81" borderId="95" applyNumberFormat="0" applyProtection="0">
      <alignment horizontal="right" vertical="center"/>
    </xf>
    <xf numFmtId="4" fontId="129" fillId="92" borderId="96" applyNumberFormat="0" applyProtection="0">
      <alignment horizontal="left" vertical="center" indent="1"/>
    </xf>
    <xf numFmtId="4" fontId="129" fillId="81" borderId="96" applyNumberFormat="0" applyProtection="0">
      <alignment horizontal="left" vertical="center" indent="1"/>
    </xf>
    <xf numFmtId="0" fontId="129" fillId="99" borderId="95" applyNumberFormat="0" applyProtection="0">
      <alignment horizontal="left" vertical="center" indent="1"/>
    </xf>
    <xf numFmtId="0" fontId="129" fillId="127" borderId="95" applyNumberFormat="0" applyProtection="0">
      <alignment horizontal="left" vertical="center" indent="1"/>
    </xf>
    <xf numFmtId="0" fontId="129" fillId="94" borderId="95" applyNumberFormat="0" applyProtection="0">
      <alignment horizontal="left" vertical="center" indent="1"/>
    </xf>
    <xf numFmtId="0" fontId="129" fillId="92" borderId="95" applyNumberFormat="0" applyProtection="0">
      <alignment horizontal="left" vertical="center" indent="1"/>
    </xf>
    <xf numFmtId="0" fontId="49" fillId="93" borderId="97" applyBorder="0"/>
    <xf numFmtId="4" fontId="131" fillId="96" borderId="90" applyNumberFormat="0" applyProtection="0">
      <alignment vertical="center"/>
    </xf>
    <xf numFmtId="4" fontId="131" fillId="99" borderId="90" applyNumberFormat="0" applyProtection="0">
      <alignment horizontal="left" vertical="center" indent="1"/>
    </xf>
    <xf numFmtId="0" fontId="131" fillId="96" borderId="90" applyNumberFormat="0" applyProtection="0">
      <alignment horizontal="left" vertical="top" indent="1"/>
    </xf>
    <xf numFmtId="4" fontId="138" fillId="24" borderId="95" applyNumberFormat="0" applyProtection="0">
      <alignment horizontal="right" vertical="center"/>
    </xf>
    <xf numFmtId="0" fontId="131" fillId="81" borderId="90" applyNumberFormat="0" applyProtection="0">
      <alignment horizontal="left" vertical="top" indent="1"/>
    </xf>
    <xf numFmtId="4" fontId="133" fillId="97" borderId="96" applyNumberFormat="0" applyProtection="0">
      <alignment horizontal="left" vertical="center" indent="1"/>
    </xf>
    <xf numFmtId="4" fontId="134" fillId="95" borderId="95" applyNumberFormat="0" applyProtection="0">
      <alignment horizontal="right" vertical="center"/>
    </xf>
    <xf numFmtId="0" fontId="108" fillId="0" borderId="94" applyNumberFormat="0" applyFill="0" applyAlignment="0" applyProtection="0"/>
    <xf numFmtId="0" fontId="143" fillId="99" borderId="91" applyNumberFormat="0" applyAlignment="0" applyProtection="0"/>
    <xf numFmtId="0" fontId="143" fillId="99" borderId="91" applyNumberFormat="0" applyAlignment="0" applyProtection="0"/>
    <xf numFmtId="0" fontId="117" fillId="106" borderId="91" applyNumberFormat="0" applyAlignment="0" applyProtection="0"/>
    <xf numFmtId="0" fontId="117" fillId="106" borderId="91" applyNumberFormat="0" applyAlignment="0" applyProtection="0"/>
    <xf numFmtId="0" fontId="149" fillId="99" borderId="91" applyNumberFormat="0" applyAlignment="0" applyProtection="0"/>
    <xf numFmtId="0" fontId="149" fillId="99" borderId="91" applyNumberFormat="0" applyAlignment="0" applyProtection="0"/>
    <xf numFmtId="0" fontId="124" fillId="76" borderId="91" applyNumberFormat="0" applyAlignment="0" applyProtection="0"/>
    <xf numFmtId="0" fontId="124" fillId="76" borderId="91" applyNumberFormat="0" applyAlignment="0" applyProtection="0"/>
    <xf numFmtId="0" fontId="12" fillId="96" borderId="92" applyNumberFormat="0" applyFont="0" applyAlignment="0" applyProtection="0"/>
    <xf numFmtId="0" fontId="12" fillId="96" borderId="92" applyNumberFormat="0" applyFont="0" applyAlignment="0" applyProtection="0"/>
    <xf numFmtId="0" fontId="129" fillId="75" borderId="95" applyNumberFormat="0" applyFont="0" applyAlignment="0" applyProtection="0"/>
    <xf numFmtId="0" fontId="12" fillId="75" borderId="92" applyNumberFormat="0" applyFont="0" applyAlignment="0" applyProtection="0"/>
    <xf numFmtId="0" fontId="12" fillId="75" borderId="92" applyNumberFormat="0" applyFont="0" applyAlignment="0" applyProtection="0"/>
    <xf numFmtId="4" fontId="44" fillId="80" borderId="90" applyNumberFormat="0" applyProtection="0">
      <alignment vertical="center"/>
    </xf>
    <xf numFmtId="4" fontId="46" fillId="32" borderId="90" applyNumberFormat="0" applyProtection="0">
      <alignment vertical="center"/>
    </xf>
    <xf numFmtId="4" fontId="46" fillId="32" borderId="90" applyNumberFormat="0" applyProtection="0">
      <alignment vertical="center"/>
    </xf>
    <xf numFmtId="4" fontId="44" fillId="80" borderId="90" applyNumberFormat="0" applyProtection="0">
      <alignment vertical="center"/>
    </xf>
    <xf numFmtId="4" fontId="44" fillId="80" borderId="90" applyNumberFormat="0" applyProtection="0">
      <alignment vertical="center"/>
    </xf>
    <xf numFmtId="4" fontId="109" fillId="80" borderId="90" applyNumberFormat="0" applyProtection="0">
      <alignment vertical="center"/>
    </xf>
    <xf numFmtId="4" fontId="152" fillId="32" borderId="90" applyNumberFormat="0" applyProtection="0">
      <alignment vertical="center"/>
    </xf>
    <xf numFmtId="4" fontId="152" fillId="32" borderId="90" applyNumberFormat="0" applyProtection="0">
      <alignment vertical="center"/>
    </xf>
    <xf numFmtId="4" fontId="109" fillId="80" borderId="90" applyNumberFormat="0" applyProtection="0">
      <alignment vertical="center"/>
    </xf>
    <xf numFmtId="4" fontId="44" fillId="80" borderId="90" applyNumberFormat="0" applyProtection="0">
      <alignment horizontal="left" vertical="center" indent="1"/>
    </xf>
    <xf numFmtId="4" fontId="45" fillId="32" borderId="90" applyNumberFormat="0" applyProtection="0">
      <alignment horizontal="left" vertical="center" indent="1"/>
    </xf>
    <xf numFmtId="4" fontId="45" fillId="32" borderId="90" applyNumberFormat="0" applyProtection="0">
      <alignment horizontal="left" vertical="center" indent="1"/>
    </xf>
    <xf numFmtId="4" fontId="44" fillId="80" borderId="90" applyNumberFormat="0" applyProtection="0">
      <alignment horizontal="left" vertical="center" indent="1"/>
    </xf>
    <xf numFmtId="4" fontId="44" fillId="80" borderId="90" applyNumberFormat="0" applyProtection="0">
      <alignment horizontal="left" vertical="center" indent="1"/>
    </xf>
    <xf numFmtId="0" fontId="44" fillId="80" borderId="90" applyNumberFormat="0" applyProtection="0">
      <alignment horizontal="left" vertical="top" indent="1"/>
    </xf>
    <xf numFmtId="4" fontId="47" fillId="82" borderId="90" applyNumberFormat="0" applyProtection="0">
      <alignment horizontal="right" vertical="center"/>
    </xf>
    <xf numFmtId="4" fontId="45" fillId="141" borderId="90" applyNumberFormat="0" applyProtection="0">
      <alignment horizontal="right" vertical="center"/>
    </xf>
    <xf numFmtId="4" fontId="45" fillId="141" borderId="90" applyNumberFormat="0" applyProtection="0">
      <alignment horizontal="right" vertical="center"/>
    </xf>
    <xf numFmtId="4" fontId="47" fillId="82" borderId="90" applyNumberFormat="0" applyProtection="0">
      <alignment horizontal="right" vertical="center"/>
    </xf>
    <xf numFmtId="4" fontId="47" fillId="82" borderId="90" applyNumberFormat="0" applyProtection="0">
      <alignment horizontal="right" vertical="center"/>
    </xf>
    <xf numFmtId="4" fontId="47" fillId="83" borderId="90" applyNumberFormat="0" applyProtection="0">
      <alignment horizontal="right" vertical="center"/>
    </xf>
    <xf numFmtId="4" fontId="45" fillId="110" borderId="90" applyNumberFormat="0" applyProtection="0">
      <alignment horizontal="right" vertical="center"/>
    </xf>
    <xf numFmtId="4" fontId="45" fillId="110" borderId="90" applyNumberFormat="0" applyProtection="0">
      <alignment horizontal="right" vertical="center"/>
    </xf>
    <xf numFmtId="4" fontId="47" fillId="83" borderId="90" applyNumberFormat="0" applyProtection="0">
      <alignment horizontal="right" vertical="center"/>
    </xf>
    <xf numFmtId="4" fontId="47" fillId="83" borderId="90" applyNumberFormat="0" applyProtection="0">
      <alignment horizontal="right" vertical="center"/>
    </xf>
    <xf numFmtId="4" fontId="47" fillId="84" borderId="90" applyNumberFormat="0" applyProtection="0">
      <alignment horizontal="right" vertical="center"/>
    </xf>
    <xf numFmtId="4" fontId="45" fillId="142" borderId="90" applyNumberFormat="0" applyProtection="0">
      <alignment horizontal="right" vertical="center"/>
    </xf>
    <xf numFmtId="4" fontId="45" fillId="142" borderId="90" applyNumberFormat="0" applyProtection="0">
      <alignment horizontal="right" vertical="center"/>
    </xf>
    <xf numFmtId="4" fontId="47" fillId="84" borderId="90" applyNumberFormat="0" applyProtection="0">
      <alignment horizontal="right" vertical="center"/>
    </xf>
    <xf numFmtId="4" fontId="47" fillId="84" borderId="90" applyNumberFormat="0" applyProtection="0">
      <alignment horizontal="right" vertical="center"/>
    </xf>
    <xf numFmtId="4" fontId="47" fillId="85" borderId="90" applyNumberFormat="0" applyProtection="0">
      <alignment horizontal="right" vertical="center"/>
    </xf>
    <xf numFmtId="4" fontId="45" fillId="28" borderId="90" applyNumberFormat="0" applyProtection="0">
      <alignment horizontal="right" vertical="center"/>
    </xf>
    <xf numFmtId="4" fontId="45" fillId="28" borderId="90" applyNumberFormat="0" applyProtection="0">
      <alignment horizontal="right" vertical="center"/>
    </xf>
    <xf numFmtId="4" fontId="47" fillId="85" borderId="90" applyNumberFormat="0" applyProtection="0">
      <alignment horizontal="right" vertical="center"/>
    </xf>
    <xf numFmtId="4" fontId="47" fillId="85" borderId="90" applyNumberFormat="0" applyProtection="0">
      <alignment horizontal="right" vertical="center"/>
    </xf>
    <xf numFmtId="4" fontId="47" fillId="86" borderId="90" applyNumberFormat="0" applyProtection="0">
      <alignment horizontal="right" vertical="center"/>
    </xf>
    <xf numFmtId="4" fontId="45" fillId="143" borderId="90" applyNumberFormat="0" applyProtection="0">
      <alignment horizontal="right" vertical="center"/>
    </xf>
    <xf numFmtId="4" fontId="45" fillId="143" borderId="90" applyNumberFormat="0" applyProtection="0">
      <alignment horizontal="right" vertical="center"/>
    </xf>
    <xf numFmtId="4" fontId="47" fillId="86" borderId="90" applyNumberFormat="0" applyProtection="0">
      <alignment horizontal="right" vertical="center"/>
    </xf>
    <xf numFmtId="4" fontId="47" fillId="86" borderId="90" applyNumberFormat="0" applyProtection="0">
      <alignment horizontal="right" vertical="center"/>
    </xf>
    <xf numFmtId="4" fontId="47" fillId="87" borderId="90" applyNumberFormat="0" applyProtection="0">
      <alignment horizontal="right" vertical="center"/>
    </xf>
    <xf numFmtId="4" fontId="45" fillId="98" borderId="90" applyNumberFormat="0" applyProtection="0">
      <alignment horizontal="right" vertical="center"/>
    </xf>
    <xf numFmtId="4" fontId="45" fillId="98" borderId="90" applyNumberFormat="0" applyProtection="0">
      <alignment horizontal="right" vertical="center"/>
    </xf>
    <xf numFmtId="4" fontId="47" fillId="87" borderId="90" applyNumberFormat="0" applyProtection="0">
      <alignment horizontal="right" vertical="center"/>
    </xf>
    <xf numFmtId="4" fontId="47" fillId="87" borderId="90" applyNumberFormat="0" applyProtection="0">
      <alignment horizontal="right" vertical="center"/>
    </xf>
    <xf numFmtId="4" fontId="47" fillId="88" borderId="90" applyNumberFormat="0" applyProtection="0">
      <alignment horizontal="right" vertical="center"/>
    </xf>
    <xf numFmtId="4" fontId="45" fillId="144" borderId="90" applyNumberFormat="0" applyProtection="0">
      <alignment horizontal="right" vertical="center"/>
    </xf>
    <xf numFmtId="4" fontId="45" fillId="144" borderId="90" applyNumberFormat="0" applyProtection="0">
      <alignment horizontal="right" vertical="center"/>
    </xf>
    <xf numFmtId="4" fontId="47" fillId="88" borderId="90" applyNumberFormat="0" applyProtection="0">
      <alignment horizontal="right" vertical="center"/>
    </xf>
    <xf numFmtId="4" fontId="47" fillId="88" borderId="90" applyNumberFormat="0" applyProtection="0">
      <alignment horizontal="right" vertical="center"/>
    </xf>
    <xf numFmtId="4" fontId="47" fillId="89" borderId="90" applyNumberFormat="0" applyProtection="0">
      <alignment horizontal="right" vertical="center"/>
    </xf>
    <xf numFmtId="4" fontId="45" fillId="145" borderId="90" applyNumberFormat="0" applyProtection="0">
      <alignment horizontal="right" vertical="center"/>
    </xf>
    <xf numFmtId="4" fontId="45" fillId="145" borderId="90" applyNumberFormat="0" applyProtection="0">
      <alignment horizontal="right" vertical="center"/>
    </xf>
    <xf numFmtId="4" fontId="47" fillId="89" borderId="90" applyNumberFormat="0" applyProtection="0">
      <alignment horizontal="right" vertical="center"/>
    </xf>
    <xf numFmtId="4" fontId="47" fillId="89" borderId="90" applyNumberFormat="0" applyProtection="0">
      <alignment horizontal="right" vertical="center"/>
    </xf>
    <xf numFmtId="4" fontId="47" fillId="90" borderId="90" applyNumberFormat="0" applyProtection="0">
      <alignment horizontal="right" vertical="center"/>
    </xf>
    <xf numFmtId="4" fontId="45" fillId="146" borderId="90" applyNumberFormat="0" applyProtection="0">
      <alignment horizontal="right" vertical="center"/>
    </xf>
    <xf numFmtId="4" fontId="45" fillId="146" borderId="90" applyNumberFormat="0" applyProtection="0">
      <alignment horizontal="right" vertical="center"/>
    </xf>
    <xf numFmtId="4" fontId="47" fillId="90" borderId="90" applyNumberFormat="0" applyProtection="0">
      <alignment horizontal="right" vertical="center"/>
    </xf>
    <xf numFmtId="4" fontId="47" fillId="90" borderId="90" applyNumberFormat="0" applyProtection="0">
      <alignment horizontal="right" vertical="center"/>
    </xf>
    <xf numFmtId="4" fontId="47" fillId="81" borderId="90" applyNumberFormat="0" applyProtection="0">
      <alignment horizontal="right" vertical="center"/>
    </xf>
    <xf numFmtId="4" fontId="45" fillId="108" borderId="90" applyNumberFormat="0" applyProtection="0">
      <alignment horizontal="right" vertical="center"/>
    </xf>
    <xf numFmtId="4" fontId="45" fillId="108" borderId="90" applyNumberFormat="0" applyProtection="0">
      <alignment horizontal="right" vertical="center"/>
    </xf>
    <xf numFmtId="4" fontId="47" fillId="81" borderId="90" applyNumberFormat="0" applyProtection="0">
      <alignment horizontal="right" vertical="center"/>
    </xf>
    <xf numFmtId="4" fontId="47" fillId="81" borderId="90" applyNumberFormat="0" applyProtection="0">
      <alignment horizontal="right" vertical="center"/>
    </xf>
    <xf numFmtId="0" fontId="12" fillId="93" borderId="90" applyNumberFormat="0" applyProtection="0">
      <alignment horizontal="left" vertical="center" indent="1"/>
    </xf>
    <xf numFmtId="0" fontId="12" fillId="93" borderId="90" applyNumberFormat="0" applyProtection="0">
      <alignment horizontal="left" vertical="center" indent="1"/>
    </xf>
    <xf numFmtId="0" fontId="12" fillId="93" borderId="90" applyNumberFormat="0" applyProtection="0">
      <alignment horizontal="left" vertical="center" indent="1"/>
    </xf>
    <xf numFmtId="0" fontId="12" fillId="93" borderId="90" applyNumberFormat="0" applyProtection="0">
      <alignment horizontal="left" vertical="center" indent="1"/>
    </xf>
    <xf numFmtId="0" fontId="12" fillId="93" borderId="90" applyNumberFormat="0" applyProtection="0">
      <alignment horizontal="left" vertical="top" indent="1"/>
    </xf>
    <xf numFmtId="0" fontId="129" fillId="93" borderId="90" applyNumberFormat="0" applyProtection="0">
      <alignment horizontal="left" vertical="top" indent="1"/>
    </xf>
    <xf numFmtId="0" fontId="12" fillId="93" borderId="90" applyNumberFormat="0" applyProtection="0">
      <alignment horizontal="left" vertical="top" indent="1"/>
    </xf>
    <xf numFmtId="0" fontId="12" fillId="93" borderId="90" applyNumberFormat="0" applyProtection="0">
      <alignment horizontal="left" vertical="top" indent="1"/>
    </xf>
    <xf numFmtId="0" fontId="12" fillId="81" borderId="90" applyNumberFormat="0" applyProtection="0">
      <alignment horizontal="left" vertical="center" indent="1"/>
    </xf>
    <xf numFmtId="0" fontId="12" fillId="81" borderId="90" applyNumberFormat="0" applyProtection="0">
      <alignment horizontal="left" vertical="center" indent="1"/>
    </xf>
    <xf numFmtId="0" fontId="12" fillId="81" borderId="90" applyNumberFormat="0" applyProtection="0">
      <alignment horizontal="left" vertical="center" indent="1"/>
    </xf>
    <xf numFmtId="0" fontId="12" fillId="81" borderId="90" applyNumberFormat="0" applyProtection="0">
      <alignment horizontal="left" vertical="center" indent="1"/>
    </xf>
    <xf numFmtId="0" fontId="12" fillId="81" borderId="90" applyNumberFormat="0" applyProtection="0">
      <alignment horizontal="left" vertical="top" indent="1"/>
    </xf>
    <xf numFmtId="0" fontId="129" fillId="81" borderId="90" applyNumberFormat="0" applyProtection="0">
      <alignment horizontal="left" vertical="top" indent="1"/>
    </xf>
    <xf numFmtId="0" fontId="12" fillId="81" borderId="90" applyNumberFormat="0" applyProtection="0">
      <alignment horizontal="left" vertical="top" indent="1"/>
    </xf>
    <xf numFmtId="0" fontId="12" fillId="81" borderId="90" applyNumberFormat="0" applyProtection="0">
      <alignment horizontal="left" vertical="top" indent="1"/>
    </xf>
    <xf numFmtId="0" fontId="12" fillId="94" borderId="90" applyNumberFormat="0" applyProtection="0">
      <alignment horizontal="left" vertical="center" indent="1"/>
    </xf>
    <xf numFmtId="0" fontId="12" fillId="94" borderId="90" applyNumberFormat="0" applyProtection="0">
      <alignment horizontal="left" vertical="center" indent="1"/>
    </xf>
    <xf numFmtId="0" fontId="12" fillId="94" borderId="90" applyNumberFormat="0" applyProtection="0">
      <alignment horizontal="left" vertical="center" indent="1"/>
    </xf>
    <xf numFmtId="0" fontId="12" fillId="94" borderId="90" applyNumberFormat="0" applyProtection="0">
      <alignment horizontal="left" vertical="center" indent="1"/>
    </xf>
    <xf numFmtId="0" fontId="12" fillId="94" borderId="90" applyNumberFormat="0" applyProtection="0">
      <alignment horizontal="left" vertical="top" indent="1"/>
    </xf>
    <xf numFmtId="0" fontId="129" fillId="94" borderId="90" applyNumberFormat="0" applyProtection="0">
      <alignment horizontal="left" vertical="top" indent="1"/>
    </xf>
    <xf numFmtId="0" fontId="12" fillId="94" borderId="90" applyNumberFormat="0" applyProtection="0">
      <alignment horizontal="left" vertical="top" indent="1"/>
    </xf>
    <xf numFmtId="0" fontId="12" fillId="94" borderId="90" applyNumberFormat="0" applyProtection="0">
      <alignment horizontal="left" vertical="top" indent="1"/>
    </xf>
    <xf numFmtId="0" fontId="12" fillId="92" borderId="90" applyNumberFormat="0" applyProtection="0">
      <alignment horizontal="left" vertical="center" indent="1"/>
    </xf>
    <xf numFmtId="0" fontId="12" fillId="92" borderId="90" applyNumberFormat="0" applyProtection="0">
      <alignment horizontal="left" vertical="center" indent="1"/>
    </xf>
    <xf numFmtId="0" fontId="12" fillId="92" borderId="90" applyNumberFormat="0" applyProtection="0">
      <alignment horizontal="left" vertical="center" indent="1"/>
    </xf>
    <xf numFmtId="0" fontId="12" fillId="92" borderId="90" applyNumberFormat="0" applyProtection="0">
      <alignment horizontal="left" vertical="center" indent="1"/>
    </xf>
    <xf numFmtId="0" fontId="12" fillId="92" borderId="90" applyNumberFormat="0" applyProtection="0">
      <alignment horizontal="left" vertical="top" indent="1"/>
    </xf>
    <xf numFmtId="0" fontId="129" fillId="92" borderId="90" applyNumberFormat="0" applyProtection="0">
      <alignment horizontal="left" vertical="top" indent="1"/>
    </xf>
    <xf numFmtId="0" fontId="12" fillId="92" borderId="90" applyNumberFormat="0" applyProtection="0">
      <alignment horizontal="left" vertical="top" indent="1"/>
    </xf>
    <xf numFmtId="0" fontId="12" fillId="92" borderId="90" applyNumberFormat="0" applyProtection="0">
      <alignment horizontal="left" vertical="top" indent="1"/>
    </xf>
    <xf numFmtId="4" fontId="47" fillId="96" borderId="90" applyNumberFormat="0" applyProtection="0">
      <alignment vertical="center"/>
    </xf>
    <xf numFmtId="4" fontId="45" fillId="148" borderId="90" applyNumberFormat="0" applyProtection="0">
      <alignment vertical="center"/>
    </xf>
    <xf numFmtId="4" fontId="45" fillId="148" borderId="90" applyNumberFormat="0" applyProtection="0">
      <alignment vertical="center"/>
    </xf>
    <xf numFmtId="4" fontId="47" fillId="96" borderId="90" applyNumberFormat="0" applyProtection="0">
      <alignment vertical="center"/>
    </xf>
    <xf numFmtId="4" fontId="110" fillId="96" borderId="90" applyNumberFormat="0" applyProtection="0">
      <alignment vertical="center"/>
    </xf>
    <xf numFmtId="4" fontId="153" fillId="148" borderId="90" applyNumberFormat="0" applyProtection="0">
      <alignment vertical="center"/>
    </xf>
    <xf numFmtId="4" fontId="153" fillId="148" borderId="90" applyNumberFormat="0" applyProtection="0">
      <alignment vertical="center"/>
    </xf>
    <xf numFmtId="4" fontId="110" fillId="96" borderId="90" applyNumberFormat="0" applyProtection="0">
      <alignment vertical="center"/>
    </xf>
    <xf numFmtId="4" fontId="47" fillId="96" borderId="90" applyNumberFormat="0" applyProtection="0">
      <alignment horizontal="left" vertical="center" indent="1"/>
    </xf>
    <xf numFmtId="4" fontId="46" fillId="108" borderId="98" applyNumberFormat="0" applyProtection="0">
      <alignment horizontal="left" vertical="center" indent="1"/>
    </xf>
    <xf numFmtId="4" fontId="46" fillId="108" borderId="98" applyNumberFormat="0" applyProtection="0">
      <alignment horizontal="left" vertical="center" indent="1"/>
    </xf>
    <xf numFmtId="4" fontId="47" fillId="96" borderId="90" applyNumberFormat="0" applyProtection="0">
      <alignment horizontal="left" vertical="center" indent="1"/>
    </xf>
    <xf numFmtId="0" fontId="47" fillId="96" borderId="90" applyNumberFormat="0" applyProtection="0">
      <alignment horizontal="left" vertical="top" indent="1"/>
    </xf>
    <xf numFmtId="4" fontId="47" fillId="92" borderId="90" applyNumberFormat="0" applyProtection="0">
      <alignment horizontal="right" vertical="center"/>
    </xf>
    <xf numFmtId="4" fontId="45" fillId="148" borderId="90" applyNumberFormat="0" applyProtection="0">
      <alignment horizontal="right" vertical="center"/>
    </xf>
    <xf numFmtId="4" fontId="45" fillId="148" borderId="90" applyNumberFormat="0" applyProtection="0">
      <alignment horizontal="right" vertical="center"/>
    </xf>
    <xf numFmtId="4" fontId="47" fillId="92" borderId="90" applyNumberFormat="0" applyProtection="0">
      <alignment horizontal="right" vertical="center"/>
    </xf>
    <xf numFmtId="4" fontId="47" fillId="92" borderId="90" applyNumberFormat="0" applyProtection="0">
      <alignment horizontal="right" vertical="center"/>
    </xf>
    <xf numFmtId="4" fontId="110" fillId="92" borderId="90" applyNumberFormat="0" applyProtection="0">
      <alignment horizontal="right" vertical="center"/>
    </xf>
    <xf numFmtId="4" fontId="153" fillId="148" borderId="90" applyNumberFormat="0" applyProtection="0">
      <alignment horizontal="right" vertical="center"/>
    </xf>
    <xf numFmtId="4" fontId="153" fillId="148" borderId="90" applyNumberFormat="0" applyProtection="0">
      <alignment horizontal="right" vertical="center"/>
    </xf>
    <xf numFmtId="4" fontId="110" fillId="92" borderId="90" applyNumberFormat="0" applyProtection="0">
      <alignment horizontal="right" vertical="center"/>
    </xf>
    <xf numFmtId="4" fontId="129" fillId="111" borderId="95" applyNumberFormat="0" applyProtection="0">
      <alignment horizontal="left" vertical="center" indent="1"/>
    </xf>
    <xf numFmtId="4" fontId="129" fillId="111" borderId="95" applyNumberFormat="0" applyProtection="0">
      <alignment horizontal="left" vertical="center" indent="1"/>
    </xf>
    <xf numFmtId="4" fontId="46" fillId="108" borderId="90" applyNumberFormat="0" applyProtection="0">
      <alignment horizontal="left" vertical="center" indent="1"/>
    </xf>
    <xf numFmtId="4" fontId="129" fillId="111" borderId="95" applyNumberFormat="0" applyProtection="0">
      <alignment horizontal="left" vertical="center" indent="1"/>
    </xf>
    <xf numFmtId="4" fontId="129" fillId="111" borderId="95" applyNumberFormat="0" applyProtection="0">
      <alignment horizontal="left" vertical="center" indent="1"/>
    </xf>
    <xf numFmtId="4" fontId="47" fillId="81" borderId="90" applyNumberFormat="0" applyProtection="0">
      <alignment horizontal="left" vertical="center" indent="1"/>
    </xf>
    <xf numFmtId="4" fontId="46" fillId="108" borderId="90" applyNumberFormat="0" applyProtection="0">
      <alignment horizontal="left" vertical="center" indent="1"/>
    </xf>
    <xf numFmtId="0" fontId="47" fillId="81" borderId="90" applyNumberFormat="0" applyProtection="0">
      <alignment horizontal="left" vertical="top" indent="1"/>
    </xf>
    <xf numFmtId="4" fontId="111" fillId="109" borderId="98" applyNumberFormat="0" applyProtection="0">
      <alignment horizontal="left" vertical="center" indent="1"/>
    </xf>
    <xf numFmtId="4" fontId="111" fillId="109" borderId="98" applyNumberFormat="0" applyProtection="0">
      <alignment horizontal="left" vertical="center" indent="1"/>
    </xf>
    <xf numFmtId="4" fontId="112" fillId="92" borderId="90" applyNumberFormat="0" applyProtection="0">
      <alignment horizontal="right" vertical="center"/>
    </xf>
    <xf numFmtId="4" fontId="154" fillId="148" borderId="90" applyNumberFormat="0" applyProtection="0">
      <alignment horizontal="right" vertical="center"/>
    </xf>
    <xf numFmtId="4" fontId="154" fillId="148" borderId="90" applyNumberFormat="0" applyProtection="0">
      <alignment horizontal="right" vertical="center"/>
    </xf>
    <xf numFmtId="4" fontId="112" fillId="92" borderId="90" applyNumberFormat="0" applyProtection="0">
      <alignment horizontal="right" vertical="center"/>
    </xf>
    <xf numFmtId="0" fontId="108" fillId="0" borderId="99" applyNumberFormat="0" applyFill="0" applyAlignment="0" applyProtection="0"/>
    <xf numFmtId="0" fontId="108" fillId="0" borderId="99" applyNumberFormat="0" applyFill="0" applyAlignment="0" applyProtection="0"/>
    <xf numFmtId="4" fontId="129" fillId="80" borderId="95" applyNumberFormat="0" applyProtection="0">
      <alignment vertical="center"/>
    </xf>
    <xf numFmtId="4" fontId="129" fillId="32" borderId="95" applyNumberFormat="0" applyProtection="0">
      <alignment horizontal="left" vertical="center" indent="1"/>
    </xf>
    <xf numFmtId="4" fontId="129" fillId="111" borderId="95" applyNumberFormat="0" applyProtection="0">
      <alignment horizontal="left" vertical="center" indent="1"/>
    </xf>
    <xf numFmtId="4" fontId="129" fillId="82" borderId="95" applyNumberFormat="0" applyProtection="0">
      <alignment horizontal="right" vertical="center"/>
    </xf>
    <xf numFmtId="4" fontId="129" fillId="126" borderId="95" applyNumberFormat="0" applyProtection="0">
      <alignment horizontal="right" vertical="center"/>
    </xf>
    <xf numFmtId="4" fontId="129" fillId="84" borderId="96" applyNumberFormat="0" applyProtection="0">
      <alignment horizontal="right" vertical="center"/>
    </xf>
    <xf numFmtId="4" fontId="129" fillId="85" borderId="95" applyNumberFormat="0" applyProtection="0">
      <alignment horizontal="right" vertical="center"/>
    </xf>
    <xf numFmtId="4" fontId="129" fillId="86" borderId="95" applyNumberFormat="0" applyProtection="0">
      <alignment horizontal="right" vertical="center"/>
    </xf>
    <xf numFmtId="4" fontId="129" fillId="87" borderId="95" applyNumberFormat="0" applyProtection="0">
      <alignment horizontal="right" vertical="center"/>
    </xf>
    <xf numFmtId="4" fontId="129" fillId="88" borderId="95" applyNumberFormat="0" applyProtection="0">
      <alignment horizontal="right" vertical="center"/>
    </xf>
    <xf numFmtId="4" fontId="129" fillId="89" borderId="95" applyNumberFormat="0" applyProtection="0">
      <alignment horizontal="right" vertical="center"/>
    </xf>
    <xf numFmtId="4" fontId="129" fillId="90" borderId="95" applyNumberFormat="0" applyProtection="0">
      <alignment horizontal="right" vertical="center"/>
    </xf>
    <xf numFmtId="4" fontId="129" fillId="91" borderId="96" applyNumberFormat="0" applyProtection="0">
      <alignment horizontal="left" vertical="center" indent="1"/>
    </xf>
    <xf numFmtId="4" fontId="129" fillId="81" borderId="95" applyNumberFormat="0" applyProtection="0">
      <alignment horizontal="right" vertical="center"/>
    </xf>
    <xf numFmtId="4" fontId="129" fillId="92" borderId="96" applyNumberFormat="0" applyProtection="0">
      <alignment horizontal="left" vertical="center" indent="1"/>
    </xf>
    <xf numFmtId="4" fontId="129" fillId="81" borderId="96" applyNumberFormat="0" applyProtection="0">
      <alignment horizontal="left" vertical="center" indent="1"/>
    </xf>
    <xf numFmtId="0" fontId="129" fillId="99" borderId="95" applyNumberFormat="0" applyProtection="0">
      <alignment horizontal="left" vertical="center" indent="1"/>
    </xf>
    <xf numFmtId="0" fontId="129" fillId="127" borderId="95" applyNumberFormat="0" applyProtection="0">
      <alignment horizontal="left" vertical="center" indent="1"/>
    </xf>
    <xf numFmtId="0" fontId="129" fillId="94" borderId="95" applyNumberFormat="0" applyProtection="0">
      <alignment horizontal="left" vertical="center" indent="1"/>
    </xf>
    <xf numFmtId="0" fontId="129" fillId="92" borderId="95" applyNumberFormat="0" applyProtection="0">
      <alignment horizontal="left" vertical="center" indent="1"/>
    </xf>
    <xf numFmtId="4" fontId="129" fillId="0" borderId="95" applyNumberFormat="0" applyProtection="0">
      <alignment horizontal="right" vertical="center"/>
    </xf>
    <xf numFmtId="4" fontId="47" fillId="81" borderId="90" applyNumberFormat="0" applyProtection="0">
      <alignment horizontal="left" vertical="center" indent="1"/>
    </xf>
    <xf numFmtId="0" fontId="44" fillId="80" borderId="90" applyNumberFormat="0" applyProtection="0">
      <alignment horizontal="left" vertical="top" indent="1"/>
    </xf>
    <xf numFmtId="4" fontId="129" fillId="111" borderId="95" applyNumberFormat="0" applyProtection="0">
      <alignment horizontal="left" vertical="center" indent="1"/>
    </xf>
    <xf numFmtId="4" fontId="112" fillId="92" borderId="90" applyNumberFormat="0" applyProtection="0">
      <alignment horizontal="right" vertical="center"/>
    </xf>
    <xf numFmtId="4" fontId="12" fillId="93" borderId="96" applyNumberFormat="0" applyProtection="0">
      <alignment horizontal="left" vertical="center" indent="1"/>
    </xf>
    <xf numFmtId="4" fontId="12" fillId="93" borderId="96" applyNumberFormat="0" applyProtection="0">
      <alignment horizontal="left" vertical="center" indent="1"/>
    </xf>
    <xf numFmtId="0" fontId="12" fillId="94" borderId="90" applyNumberFormat="0" applyProtection="0">
      <alignment horizontal="left" vertical="center" indent="1"/>
    </xf>
    <xf numFmtId="4" fontId="111" fillId="109" borderId="98" applyNumberFormat="0" applyProtection="0">
      <alignment horizontal="left" vertical="center" indent="1"/>
    </xf>
    <xf numFmtId="4" fontId="47" fillId="81" borderId="90" applyNumberFormat="0" applyProtection="0">
      <alignment horizontal="left" vertical="center" indent="1"/>
    </xf>
    <xf numFmtId="4" fontId="154" fillId="148" borderId="90" applyNumberFormat="0" applyProtection="0">
      <alignment horizontal="right" vertical="center"/>
    </xf>
    <xf numFmtId="0" fontId="108" fillId="0" borderId="99" applyNumberFormat="0" applyFill="0" applyAlignment="0" applyProtection="0"/>
    <xf numFmtId="4" fontId="45" fillId="110" borderId="90" applyNumberFormat="0" applyProtection="0">
      <alignment horizontal="right" vertical="center"/>
    </xf>
    <xf numFmtId="4" fontId="129" fillId="90" borderId="95" applyNumberFormat="0" applyProtection="0">
      <alignment horizontal="right" vertical="center"/>
    </xf>
    <xf numFmtId="4" fontId="129" fillId="92" borderId="96" applyNumberFormat="0" applyProtection="0">
      <alignment horizontal="left" vertical="center" indent="1"/>
    </xf>
    <xf numFmtId="4" fontId="47" fillId="90" borderId="90" applyNumberFormat="0" applyProtection="0">
      <alignment horizontal="right" vertical="center"/>
    </xf>
    <xf numFmtId="4" fontId="131" fillId="96" borderId="90" applyNumberFormat="0" applyProtection="0">
      <alignment vertical="center"/>
    </xf>
    <xf numFmtId="4" fontId="129" fillId="84" borderId="96" applyNumberFormat="0" applyProtection="0">
      <alignment horizontal="right" vertical="center"/>
    </xf>
    <xf numFmtId="4" fontId="154" fillId="148" borderId="90" applyNumberFormat="0" applyProtection="0">
      <alignment horizontal="right" vertical="center"/>
    </xf>
    <xf numFmtId="4" fontId="110" fillId="92" borderId="90" applyNumberFormat="0" applyProtection="0">
      <alignment horizontal="right" vertical="center"/>
    </xf>
    <xf numFmtId="4" fontId="153" fillId="148" borderId="90" applyNumberFormat="0" applyProtection="0">
      <alignment vertical="center"/>
    </xf>
    <xf numFmtId="4" fontId="46" fillId="32" borderId="90" applyNumberFormat="0" applyProtection="0">
      <alignment vertical="center"/>
    </xf>
    <xf numFmtId="4" fontId="47" fillId="96" borderId="90" applyNumberFormat="0" applyProtection="0">
      <alignment vertical="center"/>
    </xf>
    <xf numFmtId="4" fontId="129" fillId="111" borderId="95" applyNumberFormat="0" applyProtection="0">
      <alignment horizontal="left" vertical="center" indent="1"/>
    </xf>
    <xf numFmtId="4" fontId="46" fillId="108" borderId="90" applyNumberFormat="0" applyProtection="0">
      <alignment horizontal="left" vertical="center" indent="1"/>
    </xf>
    <xf numFmtId="0" fontId="12" fillId="75" borderId="92" applyNumberFormat="0" applyFont="0" applyAlignment="0" applyProtection="0"/>
    <xf numFmtId="0" fontId="12" fillId="94" borderId="90" applyNumberFormat="0" applyProtection="0">
      <alignment horizontal="left" vertical="top" indent="1"/>
    </xf>
    <xf numFmtId="0" fontId="124" fillId="76" borderId="91" applyNumberFormat="0" applyAlignment="0" applyProtection="0"/>
    <xf numFmtId="4" fontId="129" fillId="91" borderId="96" applyNumberFormat="0" applyProtection="0">
      <alignment horizontal="left" vertical="center" indent="1"/>
    </xf>
    <xf numFmtId="4" fontId="47" fillId="86" borderId="90" applyNumberFormat="0" applyProtection="0">
      <alignment horizontal="right" vertical="center"/>
    </xf>
    <xf numFmtId="0" fontId="12" fillId="92" borderId="90" applyNumberFormat="0" applyProtection="0">
      <alignment horizontal="left" vertical="center" indent="1"/>
    </xf>
    <xf numFmtId="4" fontId="45" fillId="145" borderId="90" applyNumberFormat="0" applyProtection="0">
      <alignment horizontal="right" vertical="center"/>
    </xf>
    <xf numFmtId="4" fontId="138" fillId="21" borderId="100" applyNumberFormat="0" applyProtection="0">
      <alignment vertical="center"/>
    </xf>
    <xf numFmtId="4" fontId="47" fillId="90" borderId="90" applyNumberFormat="0" applyProtection="0">
      <alignment horizontal="right" vertical="center"/>
    </xf>
    <xf numFmtId="4" fontId="44" fillId="80" borderId="90" applyNumberFormat="0" applyProtection="0">
      <alignment horizontal="left" vertical="center" indent="1"/>
    </xf>
    <xf numFmtId="4" fontId="112" fillId="92" borderId="90" applyNumberFormat="0" applyProtection="0">
      <alignment horizontal="right" vertical="center"/>
    </xf>
    <xf numFmtId="0" fontId="12" fillId="81" borderId="90" applyNumberFormat="0" applyProtection="0">
      <alignment horizontal="left" vertical="top" indent="1"/>
    </xf>
    <xf numFmtId="4" fontId="47" fillId="81" borderId="90" applyNumberFormat="0" applyProtection="0">
      <alignment horizontal="left" vertical="center" indent="1"/>
    </xf>
    <xf numFmtId="4" fontId="110" fillId="92" borderId="90" applyNumberFormat="0" applyProtection="0">
      <alignment horizontal="right" vertical="center"/>
    </xf>
    <xf numFmtId="0" fontId="12" fillId="92" borderId="90" applyNumberFormat="0" applyProtection="0">
      <alignment horizontal="left" vertical="top" indent="1"/>
    </xf>
    <xf numFmtId="0" fontId="12" fillId="94" borderId="90" applyNumberFormat="0" applyProtection="0">
      <alignment horizontal="left" vertical="top" indent="1"/>
    </xf>
    <xf numFmtId="0" fontId="12" fillId="81" borderId="90" applyNumberFormat="0" applyProtection="0">
      <alignment horizontal="left" vertical="top" indent="1"/>
    </xf>
    <xf numFmtId="0" fontId="12" fillId="81" borderId="90" applyNumberFormat="0" applyProtection="0">
      <alignment horizontal="left" vertical="center" indent="1"/>
    </xf>
    <xf numFmtId="4" fontId="45" fillId="144" borderId="90" applyNumberFormat="0" applyProtection="0">
      <alignment horizontal="right" vertical="center"/>
    </xf>
    <xf numFmtId="4" fontId="47" fillId="84" borderId="90" applyNumberFormat="0" applyProtection="0">
      <alignment horizontal="right" vertical="center"/>
    </xf>
    <xf numFmtId="4" fontId="47" fillId="83" borderId="90" applyNumberFormat="0" applyProtection="0">
      <alignment horizontal="right" vertical="center"/>
    </xf>
    <xf numFmtId="4" fontId="47" fillId="82" borderId="90" applyNumberFormat="0" applyProtection="0">
      <alignment horizontal="right" vertical="center"/>
    </xf>
    <xf numFmtId="4" fontId="45" fillId="28" borderId="90" applyNumberFormat="0" applyProtection="0">
      <alignment horizontal="right" vertical="center"/>
    </xf>
    <xf numFmtId="0" fontId="44" fillId="80" borderId="90" applyNumberFormat="0" applyProtection="0">
      <alignment horizontal="left" vertical="top" indent="1"/>
    </xf>
    <xf numFmtId="4" fontId="44" fillId="80" borderId="90" applyNumberFormat="0" applyProtection="0">
      <alignment horizontal="left" vertical="center" indent="1"/>
    </xf>
    <xf numFmtId="4" fontId="109" fillId="80" borderId="90" applyNumberFormat="0" applyProtection="0">
      <alignment vertical="center"/>
    </xf>
    <xf numFmtId="4" fontId="44" fillId="80" borderId="90" applyNumberFormat="0" applyProtection="0">
      <alignment vertical="center"/>
    </xf>
    <xf numFmtId="4" fontId="47" fillId="88" borderId="90" applyNumberFormat="0" applyProtection="0">
      <alignment horizontal="right" vertical="center"/>
    </xf>
    <xf numFmtId="4" fontId="129" fillId="88" borderId="95" applyNumberFormat="0" applyProtection="0">
      <alignment horizontal="right" vertical="center"/>
    </xf>
    <xf numFmtId="0" fontId="12" fillId="75" borderId="92" applyNumberFormat="0" applyFont="0" applyAlignment="0" applyProtection="0"/>
    <xf numFmtId="0" fontId="129" fillId="81" borderId="90" applyNumberFormat="0" applyProtection="0">
      <alignment horizontal="left" vertical="top" indent="1"/>
    </xf>
    <xf numFmtId="4" fontId="129" fillId="85" borderId="95" applyNumberFormat="0" applyProtection="0">
      <alignment horizontal="right" vertical="center"/>
    </xf>
    <xf numFmtId="0" fontId="12" fillId="81" borderId="90" applyNumberFormat="0" applyProtection="0">
      <alignment horizontal="left" vertical="top" indent="1"/>
    </xf>
    <xf numFmtId="4" fontId="153" fillId="148" borderId="90" applyNumberFormat="0" applyProtection="0">
      <alignment vertical="center"/>
    </xf>
    <xf numFmtId="0" fontId="12" fillId="94" borderId="90" applyNumberFormat="0" applyProtection="0">
      <alignment horizontal="left" vertical="center" indent="1"/>
    </xf>
    <xf numFmtId="4" fontId="47" fillId="90" borderId="90" applyNumberFormat="0" applyProtection="0">
      <alignment horizontal="right" vertical="center"/>
    </xf>
    <xf numFmtId="4" fontId="129" fillId="87" borderId="95" applyNumberFormat="0" applyProtection="0">
      <alignment horizontal="right" vertical="center"/>
    </xf>
    <xf numFmtId="4" fontId="47" fillId="85" borderId="90" applyNumberFormat="0" applyProtection="0">
      <alignment horizontal="right" vertical="center"/>
    </xf>
    <xf numFmtId="0" fontId="47" fillId="96" borderId="90" applyNumberFormat="0" applyProtection="0">
      <alignment horizontal="left" vertical="top" indent="1"/>
    </xf>
    <xf numFmtId="4" fontId="111" fillId="109" borderId="98" applyNumberFormat="0" applyProtection="0">
      <alignment horizontal="left" vertical="center" indent="1"/>
    </xf>
    <xf numFmtId="4" fontId="129" fillId="111" borderId="95" applyNumberFormat="0" applyProtection="0">
      <alignment horizontal="left" vertical="center" indent="1"/>
    </xf>
    <xf numFmtId="0" fontId="12" fillId="95" borderId="100" applyNumberFormat="0">
      <protection locked="0"/>
    </xf>
    <xf numFmtId="0" fontId="12" fillId="92" borderId="90" applyNumberFormat="0" applyProtection="0">
      <alignment horizontal="left" vertical="center" indent="1"/>
    </xf>
    <xf numFmtId="0" fontId="12" fillId="94" borderId="90" applyNumberFormat="0" applyProtection="0">
      <alignment horizontal="left" vertical="center" indent="1"/>
    </xf>
    <xf numFmtId="0" fontId="12" fillId="81" borderId="90" applyNumberFormat="0" applyProtection="0">
      <alignment horizontal="left" vertical="top" indent="1"/>
    </xf>
    <xf numFmtId="4" fontId="47" fillId="96" borderId="90" applyNumberFormat="0" applyProtection="0">
      <alignment vertical="center"/>
    </xf>
    <xf numFmtId="0" fontId="131" fillId="81" borderId="90" applyNumberFormat="0" applyProtection="0">
      <alignment horizontal="left" vertical="top" indent="1"/>
    </xf>
    <xf numFmtId="4" fontId="129" fillId="82" borderId="95" applyNumberFormat="0" applyProtection="0">
      <alignment horizontal="right" vertical="center"/>
    </xf>
    <xf numFmtId="4" fontId="47" fillId="87" borderId="90" applyNumberFormat="0" applyProtection="0">
      <alignment horizontal="right" vertical="center"/>
    </xf>
    <xf numFmtId="4" fontId="109" fillId="80" borderId="90" applyNumberFormat="0" applyProtection="0">
      <alignment vertical="center"/>
    </xf>
    <xf numFmtId="4" fontId="12" fillId="93" borderId="96" applyNumberFormat="0" applyProtection="0">
      <alignment horizontal="left" vertical="center" indent="1"/>
    </xf>
    <xf numFmtId="0" fontId="47" fillId="96" borderId="90" applyNumberFormat="0" applyProtection="0">
      <alignment horizontal="left" vertical="top" indent="1"/>
    </xf>
    <xf numFmtId="0" fontId="12" fillId="92" borderId="90" applyNumberFormat="0" applyProtection="0">
      <alignment horizontal="left" vertical="center" indent="1"/>
    </xf>
    <xf numFmtId="0" fontId="131" fillId="96" borderId="90" applyNumberFormat="0" applyProtection="0">
      <alignment horizontal="left" vertical="top" indent="1"/>
    </xf>
    <xf numFmtId="4" fontId="129" fillId="91" borderId="96" applyNumberFormat="0" applyProtection="0">
      <alignment horizontal="left" vertical="center" indent="1"/>
    </xf>
    <xf numFmtId="0" fontId="12" fillId="92" borderId="90" applyNumberFormat="0" applyProtection="0">
      <alignment horizontal="left" vertical="top" indent="1"/>
    </xf>
    <xf numFmtId="4" fontId="47" fillId="88" borderId="90" applyNumberFormat="0" applyProtection="0">
      <alignment horizontal="right" vertical="center"/>
    </xf>
    <xf numFmtId="0" fontId="129" fillId="92" borderId="90" applyNumberFormat="0" applyProtection="0">
      <alignment horizontal="left" vertical="top" indent="1"/>
    </xf>
    <xf numFmtId="4" fontId="129" fillId="82" borderId="95" applyNumberFormat="0" applyProtection="0">
      <alignment horizontal="right" vertical="center"/>
    </xf>
    <xf numFmtId="0" fontId="12" fillId="94" borderId="90" applyNumberFormat="0" applyProtection="0">
      <alignment horizontal="left" vertical="center" indent="1"/>
    </xf>
    <xf numFmtId="4" fontId="45" fillId="143" borderId="90" applyNumberFormat="0" applyProtection="0">
      <alignment horizontal="right" vertical="center"/>
    </xf>
    <xf numFmtId="4" fontId="44" fillId="80" borderId="90" applyNumberFormat="0" applyProtection="0">
      <alignment horizontal="left" vertical="center" indent="1"/>
    </xf>
    <xf numFmtId="4" fontId="112" fillId="92" borderId="90" applyNumberFormat="0" applyProtection="0">
      <alignment horizontal="right" vertical="center"/>
    </xf>
    <xf numFmtId="0" fontId="12" fillId="81" borderId="90" applyNumberFormat="0" applyProtection="0">
      <alignment horizontal="left" vertical="top" indent="1"/>
    </xf>
    <xf numFmtId="4" fontId="45" fillId="28" borderId="90" applyNumberFormat="0" applyProtection="0">
      <alignment horizontal="right" vertical="center"/>
    </xf>
    <xf numFmtId="4" fontId="12" fillId="93" borderId="96" applyNumberFormat="0" applyProtection="0">
      <alignment horizontal="left" vertical="center" indent="1"/>
    </xf>
    <xf numFmtId="4" fontId="129" fillId="111" borderId="95" applyNumberFormat="0" applyProtection="0">
      <alignment horizontal="left" vertical="center" indent="1"/>
    </xf>
    <xf numFmtId="0" fontId="12" fillId="93" borderId="90" applyNumberFormat="0" applyProtection="0">
      <alignment horizontal="left" vertical="center" indent="1"/>
    </xf>
    <xf numFmtId="4" fontId="47" fillId="83" borderId="90" applyNumberFormat="0" applyProtection="0">
      <alignment horizontal="right" vertical="center"/>
    </xf>
    <xf numFmtId="4" fontId="45" fillId="148" borderId="90" applyNumberFormat="0" applyProtection="0">
      <alignment horizontal="right" vertical="center"/>
    </xf>
    <xf numFmtId="4" fontId="45" fillId="108" borderId="90" applyNumberFormat="0" applyProtection="0">
      <alignment horizontal="right" vertical="center"/>
    </xf>
    <xf numFmtId="4" fontId="47" fillId="82" borderId="90" applyNumberFormat="0" applyProtection="0">
      <alignment horizontal="right" vertical="center"/>
    </xf>
    <xf numFmtId="0" fontId="129" fillId="99" borderId="95" applyNumberFormat="0" applyProtection="0">
      <alignment horizontal="left" vertical="center" indent="1"/>
    </xf>
    <xf numFmtId="4" fontId="153" fillId="148" borderId="90" applyNumberFormat="0" applyProtection="0">
      <alignment vertical="center"/>
    </xf>
    <xf numFmtId="4" fontId="47" fillId="89" borderId="90" applyNumberFormat="0" applyProtection="0">
      <alignment horizontal="right" vertical="center"/>
    </xf>
    <xf numFmtId="4" fontId="152" fillId="32" borderId="90" applyNumberFormat="0" applyProtection="0">
      <alignment vertical="center"/>
    </xf>
    <xf numFmtId="4" fontId="45" fillId="145" borderId="90" applyNumberFormat="0" applyProtection="0">
      <alignment horizontal="right" vertical="center"/>
    </xf>
    <xf numFmtId="0" fontId="12" fillId="92" borderId="90" applyNumberFormat="0" applyProtection="0">
      <alignment horizontal="left" vertical="center" indent="1"/>
    </xf>
    <xf numFmtId="0" fontId="12" fillId="81" borderId="90" applyNumberFormat="0" applyProtection="0">
      <alignment horizontal="left" vertical="center" indent="1"/>
    </xf>
    <xf numFmtId="4" fontId="129" fillId="90" borderId="95" applyNumberFormat="0" applyProtection="0">
      <alignment horizontal="right" vertical="center"/>
    </xf>
    <xf numFmtId="0" fontId="127" fillId="106" borderId="93" applyNumberFormat="0" applyAlignment="0" applyProtection="0"/>
    <xf numFmtId="0" fontId="124" fillId="76" borderId="91" applyNumberFormat="0" applyAlignment="0" applyProtection="0"/>
    <xf numFmtId="0" fontId="12" fillId="94" borderId="90" applyNumberFormat="0" applyProtection="0">
      <alignment horizontal="left" vertical="center" indent="1"/>
    </xf>
    <xf numFmtId="0" fontId="47" fillId="96" borderId="90" applyNumberFormat="0" applyProtection="0">
      <alignment horizontal="left" vertical="top" indent="1"/>
    </xf>
    <xf numFmtId="4" fontId="129" fillId="89" borderId="95" applyNumberFormat="0" applyProtection="0">
      <alignment horizontal="right" vertical="center"/>
    </xf>
    <xf numFmtId="4" fontId="138" fillId="32" borderId="95" applyNumberFormat="0" applyProtection="0">
      <alignment vertical="center"/>
    </xf>
    <xf numFmtId="4" fontId="45" fillId="148" borderId="90" applyNumberFormat="0" applyProtection="0">
      <alignment vertical="center"/>
    </xf>
    <xf numFmtId="0" fontId="129" fillId="75" borderId="95" applyNumberFormat="0" applyFont="0" applyAlignment="0" applyProtection="0"/>
    <xf numFmtId="4" fontId="129" fillId="84" borderId="96" applyNumberFormat="0" applyProtection="0">
      <alignment horizontal="right" vertical="center"/>
    </xf>
    <xf numFmtId="0" fontId="117" fillId="106" borderId="91" applyNumberFormat="0" applyAlignment="0" applyProtection="0"/>
    <xf numFmtId="4" fontId="129" fillId="86" borderId="95" applyNumberFormat="0" applyProtection="0">
      <alignment horizontal="right" vertical="center"/>
    </xf>
    <xf numFmtId="4" fontId="129" fillId="91" borderId="96" applyNumberFormat="0" applyProtection="0">
      <alignment horizontal="left" vertical="center" indent="1"/>
    </xf>
    <xf numFmtId="4" fontId="47" fillId="83" borderId="90" applyNumberFormat="0" applyProtection="0">
      <alignment horizontal="right" vertical="center"/>
    </xf>
    <xf numFmtId="0" fontId="12" fillId="92" borderId="90" applyNumberFormat="0" applyProtection="0">
      <alignment horizontal="left" vertical="center" indent="1"/>
    </xf>
    <xf numFmtId="4" fontId="47" fillId="89" borderId="90" applyNumberFormat="0" applyProtection="0">
      <alignment horizontal="right" vertical="center"/>
    </xf>
    <xf numFmtId="4" fontId="129" fillId="0" borderId="95" applyNumberFormat="0" applyProtection="0">
      <alignment horizontal="right" vertical="center"/>
    </xf>
    <xf numFmtId="4" fontId="47" fillId="90" borderId="90" applyNumberFormat="0" applyProtection="0">
      <alignment horizontal="right" vertical="center"/>
    </xf>
    <xf numFmtId="0" fontId="12" fillId="92" borderId="90" applyNumberFormat="0" applyProtection="0">
      <alignment horizontal="left" vertical="top" indent="1"/>
    </xf>
    <xf numFmtId="4" fontId="129" fillId="91" borderId="96" applyNumberFormat="0" applyProtection="0">
      <alignment horizontal="left" vertical="center" indent="1"/>
    </xf>
    <xf numFmtId="0" fontId="12" fillId="75" borderId="92" applyNumberFormat="0" applyFont="0" applyAlignment="0" applyProtection="0"/>
    <xf numFmtId="4" fontId="129" fillId="32" borderId="95" applyNumberFormat="0" applyProtection="0">
      <alignment horizontal="left" vertical="center" indent="1"/>
    </xf>
    <xf numFmtId="4" fontId="154" fillId="148" borderId="90" applyNumberFormat="0" applyProtection="0">
      <alignment horizontal="right" vertical="center"/>
    </xf>
    <xf numFmtId="4" fontId="47" fillId="84" borderId="90" applyNumberFormat="0" applyProtection="0">
      <alignment horizontal="right" vertical="center"/>
    </xf>
    <xf numFmtId="0" fontId="143" fillId="99" borderId="91" applyNumberFormat="0" applyAlignment="0" applyProtection="0"/>
    <xf numFmtId="0" fontId="12" fillId="81" borderId="90" applyNumberFormat="0" applyProtection="0">
      <alignment horizontal="left" vertical="center" indent="1"/>
    </xf>
    <xf numFmtId="4" fontId="45" fillId="110" borderId="90" applyNumberFormat="0" applyProtection="0">
      <alignment horizontal="right" vertical="center"/>
    </xf>
    <xf numFmtId="0" fontId="12" fillId="93" borderId="90" applyNumberFormat="0" applyProtection="0">
      <alignment horizontal="left" vertical="center" indent="1"/>
    </xf>
    <xf numFmtId="4" fontId="129" fillId="126" borderId="95" applyNumberFormat="0" applyProtection="0">
      <alignment horizontal="right" vertical="center"/>
    </xf>
    <xf numFmtId="0" fontId="129" fillId="94" borderId="90" applyNumberFormat="0" applyProtection="0">
      <alignment horizontal="left" vertical="top" indent="1"/>
    </xf>
    <xf numFmtId="4" fontId="47" fillId="96" borderId="90" applyNumberFormat="0" applyProtection="0">
      <alignment horizontal="left" vertical="center" indent="1"/>
    </xf>
    <xf numFmtId="4" fontId="131" fillId="99" borderId="90" applyNumberFormat="0" applyProtection="0">
      <alignment horizontal="left" vertical="center" indent="1"/>
    </xf>
    <xf numFmtId="4" fontId="129" fillId="89" borderId="95" applyNumberFormat="0" applyProtection="0">
      <alignment horizontal="right" vertical="center"/>
    </xf>
    <xf numFmtId="4" fontId="110" fillId="96" borderId="90" applyNumberFormat="0" applyProtection="0">
      <alignment vertical="center"/>
    </xf>
    <xf numFmtId="4" fontId="110" fillId="96" borderId="90" applyNumberFormat="0" applyProtection="0">
      <alignment vertical="center"/>
    </xf>
    <xf numFmtId="0" fontId="129" fillId="93" borderId="90" applyNumberFormat="0" applyProtection="0">
      <alignment horizontal="left" vertical="top" indent="1"/>
    </xf>
    <xf numFmtId="0" fontId="12" fillId="81" borderId="90" applyNumberFormat="0" applyProtection="0">
      <alignment horizontal="left" vertical="center" indent="1"/>
    </xf>
    <xf numFmtId="0" fontId="12" fillId="94" borderId="90" applyNumberFormat="0" applyProtection="0">
      <alignment horizontal="left" vertical="center" indent="1"/>
    </xf>
    <xf numFmtId="4" fontId="129" fillId="89" borderId="95" applyNumberFormat="0" applyProtection="0">
      <alignment horizontal="right" vertical="center"/>
    </xf>
    <xf numFmtId="4" fontId="47" fillId="92" borderId="90" applyNumberFormat="0" applyProtection="0">
      <alignment horizontal="right" vertical="center"/>
    </xf>
    <xf numFmtId="4" fontId="45" fillId="148" borderId="90" applyNumberFormat="0" applyProtection="0">
      <alignment horizontal="right" vertical="center"/>
    </xf>
    <xf numFmtId="0" fontId="12" fillId="81" borderId="90" applyNumberFormat="0" applyProtection="0">
      <alignment horizontal="left" vertical="top" indent="1"/>
    </xf>
    <xf numFmtId="0" fontId="47" fillId="96" borderId="90" applyNumberFormat="0" applyProtection="0">
      <alignment horizontal="left" vertical="top" indent="1"/>
    </xf>
    <xf numFmtId="4" fontId="134" fillId="95" borderId="95" applyNumberFormat="0" applyProtection="0">
      <alignment horizontal="right" vertical="center"/>
    </xf>
    <xf numFmtId="4" fontId="44" fillId="80" borderId="90" applyNumberFormat="0" applyProtection="0">
      <alignment vertical="center"/>
    </xf>
    <xf numFmtId="4" fontId="131" fillId="96" borderId="90" applyNumberFormat="0" applyProtection="0">
      <alignment vertical="center"/>
    </xf>
    <xf numFmtId="4" fontId="129" fillId="90" borderId="95" applyNumberFormat="0" applyProtection="0">
      <alignment horizontal="right" vertical="center"/>
    </xf>
    <xf numFmtId="0" fontId="12" fillId="92" borderId="90" applyNumberFormat="0" applyProtection="0">
      <alignment horizontal="left" vertical="center" indent="1"/>
    </xf>
    <xf numFmtId="0" fontId="129" fillId="81" borderId="90" applyNumberFormat="0" applyProtection="0">
      <alignment horizontal="left" vertical="top" indent="1"/>
    </xf>
    <xf numFmtId="4" fontId="129" fillId="111" borderId="95" applyNumberFormat="0" applyProtection="0">
      <alignment horizontal="left" vertical="center" indent="1"/>
    </xf>
    <xf numFmtId="0" fontId="12" fillId="94" borderId="90" applyNumberFormat="0" applyProtection="0">
      <alignment horizontal="left" vertical="center" indent="1"/>
    </xf>
    <xf numFmtId="4" fontId="109" fillId="80" borderId="90" applyNumberFormat="0" applyProtection="0">
      <alignment vertical="center"/>
    </xf>
    <xf numFmtId="4" fontId="111" fillId="109" borderId="98" applyNumberFormat="0" applyProtection="0">
      <alignment horizontal="left" vertical="center" indent="1"/>
    </xf>
    <xf numFmtId="0" fontId="12" fillId="81" borderId="90" applyNumberFormat="0" applyProtection="0">
      <alignment horizontal="left" vertical="center" indent="1"/>
    </xf>
    <xf numFmtId="4" fontId="12" fillId="93" borderId="96" applyNumberFormat="0" applyProtection="0">
      <alignment horizontal="left" vertical="center" indent="1"/>
    </xf>
    <xf numFmtId="4" fontId="129" fillId="111" borderId="95" applyNumberFormat="0" applyProtection="0">
      <alignment horizontal="left" vertical="center" indent="1"/>
    </xf>
    <xf numFmtId="0" fontId="12" fillId="93" borderId="90" applyNumberFormat="0" applyProtection="0">
      <alignment horizontal="left" vertical="center" indent="1"/>
    </xf>
    <xf numFmtId="0" fontId="149" fillId="99" borderId="91" applyNumberFormat="0" applyAlignment="0" applyProtection="0"/>
    <xf numFmtId="4" fontId="47" fillId="92" borderId="90" applyNumberFormat="0" applyProtection="0">
      <alignment horizontal="right" vertical="center"/>
    </xf>
    <xf numFmtId="4" fontId="47" fillId="81" borderId="90" applyNumberFormat="0" applyProtection="0">
      <alignment horizontal="right" vertical="center"/>
    </xf>
    <xf numFmtId="4" fontId="129" fillId="81" borderId="96" applyNumberFormat="0" applyProtection="0">
      <alignment horizontal="left" vertical="center" indent="1"/>
    </xf>
    <xf numFmtId="4" fontId="110" fillId="96" borderId="90" applyNumberFormat="0" applyProtection="0">
      <alignment vertical="center"/>
    </xf>
    <xf numFmtId="4" fontId="47" fillId="89" borderId="90" applyNumberFormat="0" applyProtection="0">
      <alignment horizontal="right" vertical="center"/>
    </xf>
    <xf numFmtId="0" fontId="129" fillId="92" borderId="95" applyNumberFormat="0" applyProtection="0">
      <alignment horizontal="left" vertical="center" indent="1"/>
    </xf>
    <xf numFmtId="4" fontId="129" fillId="111" borderId="95" applyNumberFormat="0" applyProtection="0">
      <alignment horizontal="left" vertical="center" indent="1"/>
    </xf>
    <xf numFmtId="0" fontId="129" fillId="92" borderId="95" applyNumberFormat="0" applyProtection="0">
      <alignment horizontal="left" vertical="center" indent="1"/>
    </xf>
    <xf numFmtId="4" fontId="129" fillId="111" borderId="95" applyNumberFormat="0" applyProtection="0">
      <alignment horizontal="left" vertical="center" indent="1"/>
    </xf>
    <xf numFmtId="4" fontId="44" fillId="80" borderId="90" applyNumberFormat="0" applyProtection="0">
      <alignment vertical="center"/>
    </xf>
    <xf numFmtId="4" fontId="129" fillId="91" borderId="96" applyNumberFormat="0" applyProtection="0">
      <alignment horizontal="left" vertical="center" indent="1"/>
    </xf>
    <xf numFmtId="4" fontId="47" fillId="89" borderId="90" applyNumberFormat="0" applyProtection="0">
      <alignment horizontal="right" vertical="center"/>
    </xf>
    <xf numFmtId="4" fontId="47" fillId="96" borderId="90" applyNumberFormat="0" applyProtection="0">
      <alignment horizontal="left" vertical="center" indent="1"/>
    </xf>
    <xf numFmtId="0" fontId="117" fillId="106" borderId="91" applyNumberFormat="0" applyAlignment="0" applyProtection="0"/>
    <xf numFmtId="4" fontId="129" fillId="88" borderId="95" applyNumberFormat="0" applyProtection="0">
      <alignment horizontal="right" vertical="center"/>
    </xf>
    <xf numFmtId="4" fontId="110" fillId="92" borderId="90" applyNumberFormat="0" applyProtection="0">
      <alignment horizontal="right" vertical="center"/>
    </xf>
    <xf numFmtId="4" fontId="129" fillId="111" borderId="95" applyNumberFormat="0" applyProtection="0">
      <alignment horizontal="left" vertical="center" indent="1"/>
    </xf>
    <xf numFmtId="4" fontId="45" fillId="146" borderId="90" applyNumberFormat="0" applyProtection="0">
      <alignment horizontal="right" vertical="center"/>
    </xf>
    <xf numFmtId="4" fontId="47" fillId="81" borderId="90" applyNumberFormat="0" applyProtection="0">
      <alignment horizontal="left" vertical="center" indent="1"/>
    </xf>
    <xf numFmtId="0" fontId="124" fillId="76" borderId="95" applyNumberFormat="0" applyAlignment="0" applyProtection="0"/>
    <xf numFmtId="4" fontId="129" fillId="88" borderId="95" applyNumberFormat="0" applyProtection="0">
      <alignment horizontal="right" vertical="center"/>
    </xf>
    <xf numFmtId="4" fontId="138" fillId="21" borderId="100" applyNumberFormat="0" applyProtection="0">
      <alignment vertical="center"/>
    </xf>
    <xf numFmtId="0" fontId="117" fillId="106" borderId="91" applyNumberFormat="0" applyAlignment="0" applyProtection="0"/>
    <xf numFmtId="4" fontId="47" fillId="92" borderId="90" applyNumberFormat="0" applyProtection="0">
      <alignment horizontal="right" vertical="center"/>
    </xf>
    <xf numFmtId="4" fontId="129" fillId="84" borderId="96" applyNumberFormat="0" applyProtection="0">
      <alignment horizontal="right" vertical="center"/>
    </xf>
    <xf numFmtId="0" fontId="129" fillId="127" borderId="95" applyNumberFormat="0" applyProtection="0">
      <alignment horizontal="left" vertical="center" indent="1"/>
    </xf>
    <xf numFmtId="4" fontId="46" fillId="108" borderId="98" applyNumberFormat="0" applyProtection="0">
      <alignment horizontal="left" vertical="center" indent="1"/>
    </xf>
    <xf numFmtId="4" fontId="46" fillId="108" borderId="90" applyNumberFormat="0" applyProtection="0">
      <alignment horizontal="left" vertical="center" indent="1"/>
    </xf>
    <xf numFmtId="4" fontId="45" fillId="145" borderId="90" applyNumberFormat="0" applyProtection="0">
      <alignment horizontal="right" vertical="center"/>
    </xf>
    <xf numFmtId="4" fontId="109" fillId="80" borderId="90" applyNumberFormat="0" applyProtection="0">
      <alignment vertical="center"/>
    </xf>
    <xf numFmtId="4" fontId="47" fillId="84" borderId="90" applyNumberFormat="0" applyProtection="0">
      <alignment horizontal="right" vertical="center"/>
    </xf>
    <xf numFmtId="0" fontId="47" fillId="81" borderId="90" applyNumberFormat="0" applyProtection="0">
      <alignment horizontal="left" vertical="top" indent="1"/>
    </xf>
    <xf numFmtId="0" fontId="12" fillId="81" borderId="90" applyNumberFormat="0" applyProtection="0">
      <alignment horizontal="left" vertical="center" indent="1"/>
    </xf>
    <xf numFmtId="0" fontId="129" fillId="92" borderId="95" applyNumberFormat="0" applyProtection="0">
      <alignment horizontal="left" vertical="center" indent="1"/>
    </xf>
    <xf numFmtId="0" fontId="124" fillId="76" borderId="91" applyNumberFormat="0" applyAlignment="0" applyProtection="0"/>
    <xf numFmtId="4" fontId="111" fillId="109" borderId="98" applyNumberFormat="0" applyProtection="0">
      <alignment horizontal="left" vertical="center" indent="1"/>
    </xf>
    <xf numFmtId="4" fontId="110" fillId="96" borderId="90" applyNumberFormat="0" applyProtection="0">
      <alignment vertical="center"/>
    </xf>
    <xf numFmtId="0" fontId="12" fillId="92" borderId="90" applyNumberFormat="0" applyProtection="0">
      <alignment horizontal="left" vertical="top" indent="1"/>
    </xf>
    <xf numFmtId="0" fontId="12" fillId="92" borderId="90" applyNumberFormat="0" applyProtection="0">
      <alignment horizontal="left" vertical="top" indent="1"/>
    </xf>
    <xf numFmtId="0" fontId="129" fillId="99" borderId="95" applyNumberFormat="0" applyProtection="0">
      <alignment horizontal="left" vertical="center" indent="1"/>
    </xf>
    <xf numFmtId="0" fontId="12" fillId="75" borderId="92" applyNumberFormat="0" applyFont="0" applyAlignment="0" applyProtection="0"/>
    <xf numFmtId="4" fontId="110" fillId="96" borderId="90" applyNumberFormat="0" applyProtection="0">
      <alignment vertical="center"/>
    </xf>
    <xf numFmtId="4" fontId="129" fillId="111" borderId="95" applyNumberFormat="0" applyProtection="0">
      <alignment horizontal="left" vertical="center" indent="1"/>
    </xf>
    <xf numFmtId="4" fontId="129" fillId="85" borderId="95" applyNumberFormat="0" applyProtection="0">
      <alignment horizontal="right" vertical="center"/>
    </xf>
    <xf numFmtId="4" fontId="129" fillId="88" borderId="95" applyNumberFormat="0" applyProtection="0">
      <alignment horizontal="right" vertical="center"/>
    </xf>
    <xf numFmtId="4" fontId="47" fillId="92" borderId="90" applyNumberFormat="0" applyProtection="0">
      <alignment horizontal="right" vertical="center"/>
    </xf>
    <xf numFmtId="4" fontId="129" fillId="82" borderId="95" applyNumberFormat="0" applyProtection="0">
      <alignment horizontal="right" vertical="center"/>
    </xf>
    <xf numFmtId="0" fontId="149" fillId="99" borderId="91" applyNumberFormat="0" applyAlignment="0" applyProtection="0"/>
    <xf numFmtId="4" fontId="131" fillId="99" borderId="90" applyNumberFormat="0" applyProtection="0">
      <alignment horizontal="left" vertical="center" indent="1"/>
    </xf>
    <xf numFmtId="4" fontId="129" fillId="85" borderId="95" applyNumberFormat="0" applyProtection="0">
      <alignment horizontal="right" vertical="center"/>
    </xf>
    <xf numFmtId="4" fontId="129" fillId="80" borderId="95" applyNumberFormat="0" applyProtection="0">
      <alignment vertical="center"/>
    </xf>
    <xf numFmtId="4" fontId="129" fillId="82" borderId="95" applyNumberFormat="0" applyProtection="0">
      <alignment horizontal="right" vertical="center"/>
    </xf>
    <xf numFmtId="0" fontId="124" fillId="76" borderId="91" applyNumberFormat="0" applyAlignment="0" applyProtection="0"/>
    <xf numFmtId="4" fontId="129" fillId="86" borderId="95" applyNumberFormat="0" applyProtection="0">
      <alignment horizontal="right" vertical="center"/>
    </xf>
    <xf numFmtId="4" fontId="46" fillId="108" borderId="98" applyNumberFormat="0" applyProtection="0">
      <alignment horizontal="left" vertical="center" indent="1"/>
    </xf>
    <xf numFmtId="0" fontId="149" fillId="99" borderId="91" applyNumberFormat="0" applyAlignment="0" applyProtection="0"/>
    <xf numFmtId="4" fontId="129" fillId="84" borderId="96" applyNumberFormat="0" applyProtection="0">
      <alignment horizontal="right" vertical="center"/>
    </xf>
    <xf numFmtId="4" fontId="129" fillId="126" borderId="95" applyNumberFormat="0" applyProtection="0">
      <alignment horizontal="right" vertical="center"/>
    </xf>
    <xf numFmtId="0" fontId="12" fillId="93" borderId="90" applyNumberFormat="0" applyProtection="0">
      <alignment horizontal="left" vertical="center" indent="1"/>
    </xf>
    <xf numFmtId="4" fontId="129" fillId="85" borderId="95" applyNumberFormat="0" applyProtection="0">
      <alignment horizontal="right" vertical="center"/>
    </xf>
    <xf numFmtId="0" fontId="124" fillId="76" borderId="91" applyNumberFormat="0" applyAlignment="0" applyProtection="0"/>
    <xf numFmtId="4" fontId="46" fillId="32" borderId="90" applyNumberFormat="0" applyProtection="0">
      <alignment vertical="center"/>
    </xf>
    <xf numFmtId="4" fontId="44" fillId="80" borderId="90" applyNumberFormat="0" applyProtection="0">
      <alignment vertical="center"/>
    </xf>
    <xf numFmtId="0" fontId="117" fillId="106" borderId="91" applyNumberFormat="0" applyAlignment="0" applyProtection="0"/>
    <xf numFmtId="4" fontId="129" fillId="87" borderId="95" applyNumberFormat="0" applyProtection="0">
      <alignment horizontal="right" vertical="center"/>
    </xf>
    <xf numFmtId="0" fontId="12" fillId="93" borderId="90" applyNumberFormat="0" applyProtection="0">
      <alignment horizontal="left" vertical="top" indent="1"/>
    </xf>
    <xf numFmtId="4" fontId="47" fillId="82" borderId="90" applyNumberFormat="0" applyProtection="0">
      <alignment horizontal="right" vertical="center"/>
    </xf>
    <xf numFmtId="0" fontId="124" fillId="76" borderId="91" applyNumberFormat="0" applyAlignment="0" applyProtection="0"/>
    <xf numFmtId="4" fontId="129" fillId="81" borderId="96" applyNumberFormat="0" applyProtection="0">
      <alignment horizontal="left" vertical="center" indent="1"/>
    </xf>
    <xf numFmtId="4" fontId="129" fillId="81" borderId="96" applyNumberFormat="0" applyProtection="0">
      <alignment horizontal="left" vertical="center" indent="1"/>
    </xf>
    <xf numFmtId="4" fontId="129" fillId="126" borderId="95" applyNumberFormat="0" applyProtection="0">
      <alignment horizontal="right" vertical="center"/>
    </xf>
    <xf numFmtId="4" fontId="129" fillId="84" borderId="96" applyNumberFormat="0" applyProtection="0">
      <alignment horizontal="right" vertical="center"/>
    </xf>
    <xf numFmtId="4" fontId="129" fillId="80" borderId="95" applyNumberFormat="0" applyProtection="0">
      <alignment vertical="center"/>
    </xf>
    <xf numFmtId="4" fontId="129" fillId="86" borderId="95" applyNumberFormat="0" applyProtection="0">
      <alignment horizontal="right" vertical="center"/>
    </xf>
    <xf numFmtId="4" fontId="47" fillId="82" borderId="90" applyNumberFormat="0" applyProtection="0">
      <alignment horizontal="right" vertical="center"/>
    </xf>
    <xf numFmtId="4" fontId="129" fillId="80" borderId="95" applyNumberFormat="0" applyProtection="0">
      <alignment vertical="center"/>
    </xf>
    <xf numFmtId="4" fontId="138" fillId="21" borderId="100" applyNumberFormat="0" applyProtection="0">
      <alignment vertical="center"/>
    </xf>
    <xf numFmtId="0" fontId="108" fillId="0" borderId="94" applyNumberFormat="0" applyFill="0" applyAlignment="0" applyProtection="0"/>
    <xf numFmtId="0" fontId="12" fillId="93" borderId="90" applyNumberFormat="0" applyProtection="0">
      <alignment horizontal="left" vertical="center" indent="1"/>
    </xf>
    <xf numFmtId="4" fontId="129" fillId="32" borderId="95" applyNumberFormat="0" applyProtection="0">
      <alignment horizontal="left" vertical="center" indent="1"/>
    </xf>
    <xf numFmtId="0" fontId="129" fillId="93" borderId="90" applyNumberFormat="0" applyProtection="0">
      <alignment horizontal="left" vertical="top" indent="1"/>
    </xf>
    <xf numFmtId="0" fontId="129" fillId="99" borderId="95" applyNumberFormat="0" applyProtection="0">
      <alignment horizontal="left" vertical="center" indent="1"/>
    </xf>
    <xf numFmtId="4" fontId="138" fillId="32" borderId="95" applyNumberFormat="0" applyProtection="0">
      <alignment vertical="center"/>
    </xf>
    <xf numFmtId="0" fontId="143" fillId="99" borderId="91" applyNumberFormat="0" applyAlignment="0" applyProtection="0"/>
    <xf numFmtId="0" fontId="108" fillId="0" borderId="94" applyNumberFormat="0" applyFill="0" applyAlignment="0" applyProtection="0"/>
    <xf numFmtId="4" fontId="46" fillId="108" borderId="90" applyNumberFormat="0" applyProtection="0">
      <alignment horizontal="left" vertical="center" indent="1"/>
    </xf>
    <xf numFmtId="0" fontId="149" fillId="99" borderId="91" applyNumberFormat="0" applyAlignment="0" applyProtection="0"/>
    <xf numFmtId="4" fontId="45" fillId="141" borderId="90" applyNumberFormat="0" applyProtection="0">
      <alignment horizontal="right" vertical="center"/>
    </xf>
    <xf numFmtId="0" fontId="12" fillId="75" borderId="92" applyNumberFormat="0" applyFont="0" applyAlignment="0" applyProtection="0"/>
    <xf numFmtId="4" fontId="45" fillId="32" borderId="90" applyNumberFormat="0" applyProtection="0">
      <alignment horizontal="left" vertical="center" indent="1"/>
    </xf>
    <xf numFmtId="0" fontId="49" fillId="93" borderId="97" applyBorder="0"/>
    <xf numFmtId="4" fontId="152" fillId="32" borderId="90" applyNumberFormat="0" applyProtection="0">
      <alignment vertical="center"/>
    </xf>
    <xf numFmtId="4" fontId="45" fillId="28" borderId="90" applyNumberFormat="0" applyProtection="0">
      <alignment horizontal="right" vertical="center"/>
    </xf>
    <xf numFmtId="0" fontId="12" fillId="95" borderId="100" applyNumberFormat="0">
      <protection locked="0"/>
    </xf>
    <xf numFmtId="4" fontId="45" fillId="143" borderId="90" applyNumberFormat="0" applyProtection="0">
      <alignment horizontal="right" vertical="center"/>
    </xf>
    <xf numFmtId="0" fontId="12" fillId="95" borderId="100" applyNumberFormat="0">
      <protection locked="0"/>
    </xf>
    <xf numFmtId="4" fontId="47" fillId="86" borderId="90" applyNumberFormat="0" applyProtection="0">
      <alignment horizontal="right" vertical="center"/>
    </xf>
    <xf numFmtId="0" fontId="129" fillId="99" borderId="95" applyNumberFormat="0" applyProtection="0">
      <alignment horizontal="left" vertical="center" indent="1"/>
    </xf>
    <xf numFmtId="4" fontId="45" fillId="110" borderId="90" applyNumberFormat="0" applyProtection="0">
      <alignment horizontal="right" vertical="center"/>
    </xf>
    <xf numFmtId="4" fontId="47" fillId="83" borderId="90" applyNumberFormat="0" applyProtection="0">
      <alignment horizontal="right" vertical="center"/>
    </xf>
    <xf numFmtId="4" fontId="129" fillId="85" borderId="95" applyNumberFormat="0" applyProtection="0">
      <alignment horizontal="right" vertical="center"/>
    </xf>
    <xf numFmtId="4" fontId="45" fillId="148" borderId="90" applyNumberFormat="0" applyProtection="0">
      <alignment horizontal="right" vertical="center"/>
    </xf>
    <xf numFmtId="0" fontId="12" fillId="75" borderId="92" applyNumberFormat="0" applyFont="0" applyAlignment="0" applyProtection="0"/>
    <xf numFmtId="4" fontId="47" fillId="92" borderId="90" applyNumberFormat="0" applyProtection="0">
      <alignment horizontal="right" vertical="center"/>
    </xf>
    <xf numFmtId="4" fontId="47" fillId="96" borderId="90" applyNumberFormat="0" applyProtection="0">
      <alignment horizontal="left" vertical="center" indent="1"/>
    </xf>
    <xf numFmtId="4" fontId="47" fillId="88" borderId="90" applyNumberFormat="0" applyProtection="0">
      <alignment horizontal="right" vertical="center"/>
    </xf>
    <xf numFmtId="0" fontId="127" fillId="106" borderId="93" applyNumberFormat="0" applyAlignment="0" applyProtection="0"/>
    <xf numFmtId="4" fontId="47" fillId="96" borderId="90" applyNumberFormat="0" applyProtection="0">
      <alignment vertical="center"/>
    </xf>
    <xf numFmtId="4" fontId="129" fillId="86" borderId="95" applyNumberFormat="0" applyProtection="0">
      <alignment horizontal="right" vertical="center"/>
    </xf>
    <xf numFmtId="0" fontId="49" fillId="93" borderId="110" applyBorder="0"/>
    <xf numFmtId="4" fontId="47" fillId="86" borderId="90" applyNumberFormat="0" applyProtection="0">
      <alignment horizontal="right" vertical="center"/>
    </xf>
    <xf numFmtId="0" fontId="47" fillId="81" borderId="90" applyNumberFormat="0" applyProtection="0">
      <alignment horizontal="left" vertical="top" indent="1"/>
    </xf>
    <xf numFmtId="4" fontId="111" fillId="109" borderId="98" applyNumberFormat="0" applyProtection="0">
      <alignment horizontal="left" vertical="center" indent="1"/>
    </xf>
    <xf numFmtId="0" fontId="129" fillId="128" borderId="100"/>
    <xf numFmtId="4" fontId="45" fillId="108" borderId="90" applyNumberFormat="0" applyProtection="0">
      <alignment horizontal="right" vertical="center"/>
    </xf>
    <xf numFmtId="4" fontId="46" fillId="32" borderId="90" applyNumberFormat="0" applyProtection="0">
      <alignment vertical="center"/>
    </xf>
    <xf numFmtId="4" fontId="129" fillId="111" borderId="95" applyNumberFormat="0" applyProtection="0">
      <alignment horizontal="left" vertical="center" indent="1"/>
    </xf>
    <xf numFmtId="4" fontId="47" fillId="96" borderId="90" applyNumberFormat="0" applyProtection="0">
      <alignment horizontal="left" vertical="center" indent="1"/>
    </xf>
    <xf numFmtId="0" fontId="12" fillId="81" borderId="90" applyNumberFormat="0" applyProtection="0">
      <alignment horizontal="left" vertical="center" indent="1"/>
    </xf>
    <xf numFmtId="0" fontId="12" fillId="94" borderId="90" applyNumberFormat="0" applyProtection="0">
      <alignment horizontal="left" vertical="center" indent="1"/>
    </xf>
    <xf numFmtId="0" fontId="49" fillId="93" borderId="97" applyBorder="0"/>
    <xf numFmtId="0" fontId="12" fillId="93" borderId="90" applyNumberFormat="0" applyProtection="0">
      <alignment horizontal="left" vertical="center" indent="1"/>
    </xf>
    <xf numFmtId="4" fontId="47" fillId="92" borderId="90" applyNumberFormat="0" applyProtection="0">
      <alignment horizontal="right" vertical="center"/>
    </xf>
    <xf numFmtId="0" fontId="44" fillId="80" borderId="90" applyNumberFormat="0" applyProtection="0">
      <alignment horizontal="left" vertical="top" indent="1"/>
    </xf>
    <xf numFmtId="4" fontId="47" fillId="83" borderId="90" applyNumberFormat="0" applyProtection="0">
      <alignment horizontal="right" vertical="center"/>
    </xf>
    <xf numFmtId="4" fontId="44" fillId="80" borderId="90" applyNumberFormat="0" applyProtection="0">
      <alignment horizontal="left" vertical="center" indent="1"/>
    </xf>
    <xf numFmtId="0" fontId="149" fillId="99" borderId="91" applyNumberFormat="0" applyAlignment="0" applyProtection="0"/>
    <xf numFmtId="0" fontId="117" fillId="106" borderId="91" applyNumberFormat="0" applyAlignment="0" applyProtection="0"/>
    <xf numFmtId="4" fontId="47" fillId="86" borderId="90" applyNumberFormat="0" applyProtection="0">
      <alignment horizontal="right" vertical="center"/>
    </xf>
    <xf numFmtId="0" fontId="12" fillId="92" borderId="90" applyNumberFormat="0" applyProtection="0">
      <alignment horizontal="left" vertical="center" indent="1"/>
    </xf>
    <xf numFmtId="4" fontId="47" fillId="85" borderId="90" applyNumberFormat="0" applyProtection="0">
      <alignment horizontal="right" vertical="center"/>
    </xf>
    <xf numFmtId="0" fontId="12" fillId="92" borderId="90" applyNumberFormat="0" applyProtection="0">
      <alignment horizontal="left" vertical="center" indent="1"/>
    </xf>
    <xf numFmtId="4" fontId="109" fillId="80" borderId="90" applyNumberFormat="0" applyProtection="0">
      <alignment vertical="center"/>
    </xf>
    <xf numFmtId="4" fontId="45" fillId="148" borderId="90" applyNumberFormat="0" applyProtection="0">
      <alignment vertical="center"/>
    </xf>
    <xf numFmtId="4" fontId="47" fillId="92" borderId="90" applyNumberFormat="0" applyProtection="0">
      <alignment horizontal="right" vertical="center"/>
    </xf>
    <xf numFmtId="0" fontId="12" fillId="92" borderId="90" applyNumberFormat="0" applyProtection="0">
      <alignment horizontal="left" vertical="center" indent="1"/>
    </xf>
    <xf numFmtId="4" fontId="45" fillId="144" borderId="90" applyNumberFormat="0" applyProtection="0">
      <alignment horizontal="right" vertical="center"/>
    </xf>
    <xf numFmtId="0" fontId="12" fillId="92" borderId="90" applyNumberFormat="0" applyProtection="0">
      <alignment horizontal="left" vertical="top" indent="1"/>
    </xf>
    <xf numFmtId="4" fontId="12" fillId="93" borderId="96" applyNumberFormat="0" applyProtection="0">
      <alignment horizontal="left" vertical="center" indent="1"/>
    </xf>
    <xf numFmtId="4" fontId="138" fillId="32" borderId="95" applyNumberFormat="0" applyProtection="0">
      <alignment vertical="center"/>
    </xf>
    <xf numFmtId="0" fontId="12" fillId="93" borderId="90" applyNumberFormat="0" applyProtection="0">
      <alignment horizontal="left" vertical="center" indent="1"/>
    </xf>
    <xf numFmtId="4" fontId="110" fillId="96" borderId="90" applyNumberFormat="0" applyProtection="0">
      <alignment vertical="center"/>
    </xf>
    <xf numFmtId="0" fontId="12" fillId="94" borderId="90" applyNumberFormat="0" applyProtection="0">
      <alignment horizontal="left" vertical="center" indent="1"/>
    </xf>
    <xf numFmtId="4" fontId="111" fillId="109" borderId="98" applyNumberFormat="0" applyProtection="0">
      <alignment horizontal="left" vertical="center" indent="1"/>
    </xf>
    <xf numFmtId="4" fontId="129" fillId="86" borderId="95" applyNumberFormat="0" applyProtection="0">
      <alignment horizontal="right" vertical="center"/>
    </xf>
    <xf numFmtId="4" fontId="129" fillId="88" borderId="95" applyNumberFormat="0" applyProtection="0">
      <alignment horizontal="right" vertical="center"/>
    </xf>
    <xf numFmtId="4" fontId="47" fillId="82" borderId="90" applyNumberFormat="0" applyProtection="0">
      <alignment horizontal="right" vertical="center"/>
    </xf>
    <xf numFmtId="0" fontId="12" fillId="95" borderId="100" applyNumberFormat="0">
      <protection locked="0"/>
    </xf>
    <xf numFmtId="4" fontId="47" fillId="86" borderId="90" applyNumberFormat="0" applyProtection="0">
      <alignment horizontal="right" vertical="center"/>
    </xf>
    <xf numFmtId="4" fontId="112" fillId="92" borderId="90" applyNumberFormat="0" applyProtection="0">
      <alignment horizontal="right" vertical="center"/>
    </xf>
    <xf numFmtId="4" fontId="47" fillId="96" borderId="90" applyNumberFormat="0" applyProtection="0">
      <alignment vertical="center"/>
    </xf>
    <xf numFmtId="4" fontId="47" fillId="87" borderId="90" applyNumberFormat="0" applyProtection="0">
      <alignment horizontal="right" vertical="center"/>
    </xf>
    <xf numFmtId="4" fontId="133" fillId="97" borderId="96" applyNumberFormat="0" applyProtection="0">
      <alignment horizontal="left" vertical="center" indent="1"/>
    </xf>
    <xf numFmtId="0" fontId="127" fillId="106" borderId="93" applyNumberFormat="0" applyAlignment="0" applyProtection="0"/>
    <xf numFmtId="0" fontId="108" fillId="0" borderId="99" applyNumberFormat="0" applyFill="0" applyAlignment="0" applyProtection="0"/>
    <xf numFmtId="0" fontId="12" fillId="96" borderId="92" applyNumberFormat="0" applyFont="0" applyAlignment="0" applyProtection="0"/>
    <xf numFmtId="4" fontId="44" fillId="80" borderId="90" applyNumberFormat="0" applyProtection="0">
      <alignment vertical="center"/>
    </xf>
    <xf numFmtId="4" fontId="47" fillId="87" borderId="90" applyNumberFormat="0" applyProtection="0">
      <alignment horizontal="right" vertical="center"/>
    </xf>
    <xf numFmtId="4" fontId="45" fillId="32" borderId="90" applyNumberFormat="0" applyProtection="0">
      <alignment horizontal="left" vertical="center" indent="1"/>
    </xf>
    <xf numFmtId="4" fontId="44" fillId="80" borderId="90" applyNumberFormat="0" applyProtection="0">
      <alignment horizontal="left" vertical="center" indent="1"/>
    </xf>
    <xf numFmtId="4" fontId="109" fillId="80" borderId="90" applyNumberFormat="0" applyProtection="0">
      <alignment vertical="center"/>
    </xf>
    <xf numFmtId="4" fontId="152" fillId="32" borderId="90" applyNumberFormat="0" applyProtection="0">
      <alignment vertical="center"/>
    </xf>
    <xf numFmtId="0" fontId="129" fillId="94" borderId="95" applyNumberFormat="0" applyProtection="0">
      <alignment horizontal="left" vertical="center" indent="1"/>
    </xf>
    <xf numFmtId="4" fontId="47" fillId="92" borderId="90" applyNumberFormat="0" applyProtection="0">
      <alignment horizontal="right" vertical="center"/>
    </xf>
    <xf numFmtId="4" fontId="129" fillId="92" borderId="96" applyNumberFormat="0" applyProtection="0">
      <alignment horizontal="left" vertical="center" indent="1"/>
    </xf>
    <xf numFmtId="4" fontId="129" fillId="111" borderId="95" applyNumberFormat="0" applyProtection="0">
      <alignment horizontal="left" vertical="center" indent="1"/>
    </xf>
    <xf numFmtId="0" fontId="12" fillId="81" borderId="90" applyNumberFormat="0" applyProtection="0">
      <alignment horizontal="left" vertical="top" indent="1"/>
    </xf>
    <xf numFmtId="4" fontId="112" fillId="92" borderId="90" applyNumberFormat="0" applyProtection="0">
      <alignment horizontal="right" vertical="center"/>
    </xf>
    <xf numFmtId="4" fontId="45" fillId="108" borderId="90" applyNumberFormat="0" applyProtection="0">
      <alignment horizontal="right" vertical="center"/>
    </xf>
    <xf numFmtId="0" fontId="44" fillId="80" borderId="90" applyNumberFormat="0" applyProtection="0">
      <alignment horizontal="left" vertical="top" indent="1"/>
    </xf>
    <xf numFmtId="0" fontId="131" fillId="96" borderId="90" applyNumberFormat="0" applyProtection="0">
      <alignment horizontal="left" vertical="top" indent="1"/>
    </xf>
    <xf numFmtId="4" fontId="110" fillId="96" borderId="90" applyNumberFormat="0" applyProtection="0">
      <alignment vertical="center"/>
    </xf>
    <xf numFmtId="4" fontId="111" fillId="109" borderId="98" applyNumberFormat="0" applyProtection="0">
      <alignment horizontal="left" vertical="center" indent="1"/>
    </xf>
    <xf numFmtId="0" fontId="12" fillId="95" borderId="100" applyNumberFormat="0">
      <protection locked="0"/>
    </xf>
    <xf numFmtId="4" fontId="138" fillId="24" borderId="95" applyNumberFormat="0" applyProtection="0">
      <alignment horizontal="right" vertical="center"/>
    </xf>
    <xf numFmtId="4" fontId="45" fillId="98" borderId="90" applyNumberFormat="0" applyProtection="0">
      <alignment horizontal="right" vertical="center"/>
    </xf>
    <xf numFmtId="0" fontId="117" fillId="106" borderId="91" applyNumberFormat="0" applyAlignment="0" applyProtection="0"/>
    <xf numFmtId="0" fontId="12" fillId="96" borderId="92" applyNumberFormat="0" applyFont="0" applyAlignment="0" applyProtection="0"/>
    <xf numFmtId="0" fontId="44" fillId="80" borderId="90" applyNumberFormat="0" applyProtection="0">
      <alignment horizontal="left" vertical="top" indent="1"/>
    </xf>
    <xf numFmtId="0" fontId="143" fillId="99" borderId="91" applyNumberFormat="0" applyAlignment="0" applyProtection="0"/>
    <xf numFmtId="4" fontId="129" fillId="86" borderId="95" applyNumberFormat="0" applyProtection="0">
      <alignment horizontal="right" vertical="center"/>
    </xf>
    <xf numFmtId="4" fontId="129" fillId="0" borderId="95" applyNumberFormat="0" applyProtection="0">
      <alignment horizontal="right" vertical="center"/>
    </xf>
    <xf numFmtId="4" fontId="45" fillId="110" borderId="90" applyNumberFormat="0" applyProtection="0">
      <alignment horizontal="right" vertical="center"/>
    </xf>
    <xf numFmtId="0" fontId="12" fillId="93" borderId="90" applyNumberFormat="0" applyProtection="0">
      <alignment horizontal="left" vertical="top" indent="1"/>
    </xf>
    <xf numFmtId="0" fontId="127" fillId="99" borderId="93" applyNumberFormat="0" applyAlignment="0" applyProtection="0"/>
    <xf numFmtId="0" fontId="12" fillId="81" borderId="90" applyNumberFormat="0" applyProtection="0">
      <alignment horizontal="left" vertical="top" indent="1"/>
    </xf>
    <xf numFmtId="4" fontId="45" fillId="148" borderId="90" applyNumberFormat="0" applyProtection="0">
      <alignment vertical="center"/>
    </xf>
    <xf numFmtId="4" fontId="112" fillId="92" borderId="90" applyNumberFormat="0" applyProtection="0">
      <alignment horizontal="right" vertical="center"/>
    </xf>
    <xf numFmtId="4" fontId="133" fillId="97" borderId="96" applyNumberFormat="0" applyProtection="0">
      <alignment horizontal="left" vertical="center" indent="1"/>
    </xf>
    <xf numFmtId="4" fontId="47" fillId="84" borderId="90" applyNumberFormat="0" applyProtection="0">
      <alignment horizontal="right" vertical="center"/>
    </xf>
    <xf numFmtId="0" fontId="12" fillId="93" borderId="90" applyNumberFormat="0" applyProtection="0">
      <alignment horizontal="left" vertical="top" indent="1"/>
    </xf>
    <xf numFmtId="4" fontId="129" fillId="82" borderId="95" applyNumberFormat="0" applyProtection="0">
      <alignment horizontal="right" vertical="center"/>
    </xf>
    <xf numFmtId="0" fontId="117" fillId="106" borderId="91" applyNumberFormat="0" applyAlignment="0" applyProtection="0"/>
    <xf numFmtId="0" fontId="12" fillId="95" borderId="100" applyNumberFormat="0">
      <protection locked="0"/>
    </xf>
    <xf numFmtId="4" fontId="129" fillId="85" borderId="95" applyNumberFormat="0" applyProtection="0">
      <alignment horizontal="right" vertical="center"/>
    </xf>
    <xf numFmtId="4" fontId="110" fillId="92" borderId="90" applyNumberFormat="0" applyProtection="0">
      <alignment horizontal="right" vertical="center"/>
    </xf>
    <xf numFmtId="4" fontId="12" fillId="93" borderId="96" applyNumberFormat="0" applyProtection="0">
      <alignment horizontal="left" vertical="center" indent="1"/>
    </xf>
    <xf numFmtId="4" fontId="129" fillId="81" borderId="95" applyNumberFormat="0" applyProtection="0">
      <alignment horizontal="right" vertical="center"/>
    </xf>
    <xf numFmtId="4" fontId="45" fillId="28" borderId="90" applyNumberFormat="0" applyProtection="0">
      <alignment horizontal="right" vertical="center"/>
    </xf>
    <xf numFmtId="4" fontId="47" fillId="85" borderId="90" applyNumberFormat="0" applyProtection="0">
      <alignment horizontal="right" vertical="center"/>
    </xf>
    <xf numFmtId="4" fontId="47" fillId="82" borderId="90" applyNumberFormat="0" applyProtection="0">
      <alignment horizontal="right" vertical="center"/>
    </xf>
    <xf numFmtId="0" fontId="47" fillId="96" borderId="90" applyNumberFormat="0" applyProtection="0">
      <alignment horizontal="left" vertical="top" indent="1"/>
    </xf>
    <xf numFmtId="4" fontId="47" fillId="89" borderId="90" applyNumberFormat="0" applyProtection="0">
      <alignment horizontal="right" vertical="center"/>
    </xf>
    <xf numFmtId="0" fontId="12" fillId="75" borderId="92" applyNumberFormat="0" applyFont="0" applyAlignment="0" applyProtection="0"/>
    <xf numFmtId="4" fontId="47" fillId="84" borderId="90" applyNumberFormat="0" applyProtection="0">
      <alignment horizontal="right" vertical="center"/>
    </xf>
    <xf numFmtId="0" fontId="124" fillId="76" borderId="95" applyNumberFormat="0" applyAlignment="0" applyProtection="0"/>
    <xf numFmtId="4" fontId="129" fillId="90" borderId="95" applyNumberFormat="0" applyProtection="0">
      <alignment horizontal="right" vertical="center"/>
    </xf>
    <xf numFmtId="4" fontId="47" fillId="82" borderId="90" applyNumberFormat="0" applyProtection="0">
      <alignment horizontal="right" vertical="center"/>
    </xf>
    <xf numFmtId="4" fontId="47" fillId="85" borderId="90" applyNumberFormat="0" applyProtection="0">
      <alignment horizontal="right" vertical="center"/>
    </xf>
    <xf numFmtId="4" fontId="46" fillId="108" borderId="90" applyNumberFormat="0" applyProtection="0">
      <alignment horizontal="left" vertical="center" indent="1"/>
    </xf>
    <xf numFmtId="4" fontId="129" fillId="91" borderId="96" applyNumberFormat="0" applyProtection="0">
      <alignment horizontal="left" vertical="center" indent="1"/>
    </xf>
    <xf numFmtId="0" fontId="117" fillId="106" borderId="91" applyNumberFormat="0" applyAlignment="0" applyProtection="0"/>
    <xf numFmtId="4" fontId="47" fillId="88" borderId="90" applyNumberFormat="0" applyProtection="0">
      <alignment horizontal="right" vertical="center"/>
    </xf>
    <xf numFmtId="0" fontId="143" fillId="99" borderId="91" applyNumberFormat="0" applyAlignment="0" applyProtection="0"/>
    <xf numFmtId="4" fontId="153" fillId="148" borderId="90" applyNumberFormat="0" applyProtection="0">
      <alignment horizontal="right" vertical="center"/>
    </xf>
    <xf numFmtId="4" fontId="45" fillId="32" borderId="90" applyNumberFormat="0" applyProtection="0">
      <alignment horizontal="left" vertical="center" indent="1"/>
    </xf>
    <xf numFmtId="4" fontId="47" fillId="81" borderId="90" applyNumberFormat="0" applyProtection="0">
      <alignment horizontal="right" vertical="center"/>
    </xf>
    <xf numFmtId="0" fontId="12" fillId="92" borderId="90" applyNumberFormat="0" applyProtection="0">
      <alignment horizontal="left" vertical="center" indent="1"/>
    </xf>
    <xf numFmtId="0" fontId="12" fillId="92" borderId="90" applyNumberFormat="0" applyProtection="0">
      <alignment horizontal="left" vertical="top" indent="1"/>
    </xf>
    <xf numFmtId="4" fontId="129" fillId="81" borderId="95" applyNumberFormat="0" applyProtection="0">
      <alignment horizontal="right" vertical="center"/>
    </xf>
    <xf numFmtId="0" fontId="12" fillId="92" borderId="90" applyNumberFormat="0" applyProtection="0">
      <alignment horizontal="left" vertical="top" indent="1"/>
    </xf>
    <xf numFmtId="4" fontId="47" fillId="85" borderId="90" applyNumberFormat="0" applyProtection="0">
      <alignment horizontal="right" vertical="center"/>
    </xf>
    <xf numFmtId="4" fontId="129" fillId="91" borderId="96" applyNumberFormat="0" applyProtection="0">
      <alignment horizontal="left" vertical="center" indent="1"/>
    </xf>
    <xf numFmtId="4" fontId="44" fillId="80" borderId="90" applyNumberFormat="0" applyProtection="0">
      <alignment horizontal="left" vertical="center" indent="1"/>
    </xf>
    <xf numFmtId="0" fontId="129" fillId="128" borderId="100"/>
    <xf numFmtId="4" fontId="134" fillId="95" borderId="95" applyNumberFormat="0" applyProtection="0">
      <alignment horizontal="right" vertical="center"/>
    </xf>
    <xf numFmtId="0" fontId="131" fillId="96" borderId="90" applyNumberFormat="0" applyProtection="0">
      <alignment horizontal="left" vertical="top" indent="1"/>
    </xf>
    <xf numFmtId="4" fontId="138" fillId="24" borderId="95" applyNumberFormat="0" applyProtection="0">
      <alignment horizontal="right" vertical="center"/>
    </xf>
    <xf numFmtId="0" fontId="129" fillId="127" borderId="95" applyNumberFormat="0" applyProtection="0">
      <alignment horizontal="left" vertical="center" indent="1"/>
    </xf>
    <xf numFmtId="4" fontId="129" fillId="81" borderId="96" applyNumberFormat="0" applyProtection="0">
      <alignment horizontal="left" vertical="center" indent="1"/>
    </xf>
    <xf numFmtId="4" fontId="12" fillId="93" borderId="96" applyNumberFormat="0" applyProtection="0">
      <alignment horizontal="left" vertical="center" indent="1"/>
    </xf>
    <xf numFmtId="4" fontId="12" fillId="93" borderId="96" applyNumberFormat="0" applyProtection="0">
      <alignment horizontal="left" vertical="center" indent="1"/>
    </xf>
    <xf numFmtId="4" fontId="138" fillId="32" borderId="95" applyNumberFormat="0" applyProtection="0">
      <alignment vertical="center"/>
    </xf>
    <xf numFmtId="4" fontId="129" fillId="32" borderId="95" applyNumberFormat="0" applyProtection="0">
      <alignment horizontal="left" vertical="center" indent="1"/>
    </xf>
    <xf numFmtId="4" fontId="45" fillId="143" borderId="90" applyNumberFormat="0" applyProtection="0">
      <alignment horizontal="right" vertical="center"/>
    </xf>
    <xf numFmtId="0" fontId="129" fillId="75" borderId="95" applyNumberFormat="0" applyFont="0" applyAlignment="0" applyProtection="0"/>
    <xf numFmtId="4" fontId="46" fillId="108" borderId="90" applyNumberFormat="0" applyProtection="0">
      <alignment horizontal="left" vertical="center" indent="1"/>
    </xf>
    <xf numFmtId="0" fontId="124" fillId="76" borderId="91" applyNumberFormat="0" applyAlignment="0" applyProtection="0"/>
    <xf numFmtId="4" fontId="129" fillId="89" borderId="95" applyNumberFormat="0" applyProtection="0">
      <alignment horizontal="right" vertical="center"/>
    </xf>
    <xf numFmtId="0" fontId="12" fillId="93" borderId="90" applyNumberFormat="0" applyProtection="0">
      <alignment horizontal="left" vertical="center" indent="1"/>
    </xf>
    <xf numFmtId="4" fontId="46" fillId="108" borderId="98" applyNumberFormat="0" applyProtection="0">
      <alignment horizontal="left" vertical="center" indent="1"/>
    </xf>
    <xf numFmtId="0" fontId="44" fillId="80" borderId="90" applyNumberFormat="0" applyProtection="0">
      <alignment horizontal="left" vertical="top" indent="1"/>
    </xf>
    <xf numFmtId="0" fontId="12" fillId="93" borderId="90" applyNumberFormat="0" applyProtection="0">
      <alignment horizontal="left" vertical="top" indent="1"/>
    </xf>
    <xf numFmtId="4" fontId="129" fillId="81" borderId="96" applyNumberFormat="0" applyProtection="0">
      <alignment horizontal="left" vertical="center" indent="1"/>
    </xf>
    <xf numFmtId="4" fontId="44" fillId="80" borderId="90" applyNumberFormat="0" applyProtection="0">
      <alignment horizontal="left" vertical="center" indent="1"/>
    </xf>
    <xf numFmtId="4" fontId="12" fillId="93" borderId="96" applyNumberFormat="0" applyProtection="0">
      <alignment horizontal="left" vertical="center" indent="1"/>
    </xf>
    <xf numFmtId="4" fontId="46" fillId="32" borderId="90" applyNumberFormat="0" applyProtection="0">
      <alignment vertical="center"/>
    </xf>
    <xf numFmtId="4" fontId="44" fillId="80" borderId="90" applyNumberFormat="0" applyProtection="0">
      <alignment horizontal="left" vertical="center" indent="1"/>
    </xf>
    <xf numFmtId="0" fontId="129" fillId="93" borderId="90" applyNumberFormat="0" applyProtection="0">
      <alignment horizontal="left" vertical="top" indent="1"/>
    </xf>
    <xf numFmtId="4" fontId="47" fillId="85" borderId="90" applyNumberFormat="0" applyProtection="0">
      <alignment horizontal="right" vertical="center"/>
    </xf>
    <xf numFmtId="4" fontId="129" fillId="0" borderId="95" applyNumberFormat="0" applyProtection="0">
      <alignment horizontal="right" vertical="center"/>
    </xf>
    <xf numFmtId="0" fontId="108" fillId="0" borderId="94" applyNumberFormat="0" applyFill="0" applyAlignment="0" applyProtection="0"/>
    <xf numFmtId="4" fontId="45" fillId="143" borderId="90" applyNumberFormat="0" applyProtection="0">
      <alignment horizontal="right" vertical="center"/>
    </xf>
    <xf numFmtId="4" fontId="45" fillId="28" borderId="90" applyNumberFormat="0" applyProtection="0">
      <alignment horizontal="right" vertical="center"/>
    </xf>
    <xf numFmtId="0" fontId="124" fillId="76" borderId="91" applyNumberFormat="0" applyAlignment="0" applyProtection="0"/>
    <xf numFmtId="0" fontId="132" fillId="80" borderId="90" applyNumberFormat="0" applyProtection="0">
      <alignment horizontal="left" vertical="top" indent="1"/>
    </xf>
    <xf numFmtId="4" fontId="45" fillId="108" borderId="90" applyNumberFormat="0" applyProtection="0">
      <alignment horizontal="right" vertical="center"/>
    </xf>
    <xf numFmtId="0" fontId="47" fillId="81" borderId="90" applyNumberFormat="0" applyProtection="0">
      <alignment horizontal="left" vertical="top" indent="1"/>
    </xf>
    <xf numFmtId="4" fontId="47" fillId="92" borderId="90" applyNumberFormat="0" applyProtection="0">
      <alignment horizontal="right" vertical="center"/>
    </xf>
    <xf numFmtId="0" fontId="12" fillId="93" borderId="90" applyNumberFormat="0" applyProtection="0">
      <alignment horizontal="left" vertical="center" indent="1"/>
    </xf>
    <xf numFmtId="0" fontId="12" fillId="93" borderId="90" applyNumberFormat="0" applyProtection="0">
      <alignment horizontal="left" vertical="top" indent="1"/>
    </xf>
    <xf numFmtId="4" fontId="47" fillId="81" borderId="90" applyNumberFormat="0" applyProtection="0">
      <alignment horizontal="right" vertical="center"/>
    </xf>
    <xf numFmtId="4" fontId="45" fillId="28" borderId="90" applyNumberFormat="0" applyProtection="0">
      <alignment horizontal="right" vertical="center"/>
    </xf>
    <xf numFmtId="4" fontId="47" fillId="96" borderId="90" applyNumberFormat="0" applyProtection="0">
      <alignment horizontal="left" vertical="center" indent="1"/>
    </xf>
    <xf numFmtId="4" fontId="45" fillId="142" borderId="90" applyNumberFormat="0" applyProtection="0">
      <alignment horizontal="right" vertical="center"/>
    </xf>
    <xf numFmtId="0" fontId="12" fillId="75" borderId="92" applyNumberFormat="0" applyFont="0" applyAlignment="0" applyProtection="0"/>
    <xf numFmtId="4" fontId="129" fillId="90" borderId="95" applyNumberFormat="0" applyProtection="0">
      <alignment horizontal="right" vertical="center"/>
    </xf>
    <xf numFmtId="4" fontId="110" fillId="96" borderId="90" applyNumberFormat="0" applyProtection="0">
      <alignment vertical="center"/>
    </xf>
    <xf numFmtId="0" fontId="12" fillId="75" borderId="92" applyNumberFormat="0" applyFont="0" applyAlignment="0" applyProtection="0"/>
    <xf numFmtId="4" fontId="45" fillId="98" borderId="90" applyNumberFormat="0" applyProtection="0">
      <alignment horizontal="right" vertical="center"/>
    </xf>
    <xf numFmtId="4" fontId="44" fillId="80" borderId="90" applyNumberFormat="0" applyProtection="0">
      <alignment horizontal="left" vertical="center" indent="1"/>
    </xf>
    <xf numFmtId="4" fontId="47" fillId="81" borderId="90" applyNumberFormat="0" applyProtection="0">
      <alignment horizontal="left" vertical="center" indent="1"/>
    </xf>
    <xf numFmtId="0" fontId="44" fillId="80" borderId="90" applyNumberFormat="0" applyProtection="0">
      <alignment horizontal="left" vertical="top" indent="1"/>
    </xf>
    <xf numFmtId="4" fontId="131" fillId="96" borderId="90" applyNumberFormat="0" applyProtection="0">
      <alignment vertical="center"/>
    </xf>
    <xf numFmtId="4" fontId="129" fillId="92" borderId="96" applyNumberFormat="0" applyProtection="0">
      <alignment horizontal="left" vertical="center" indent="1"/>
    </xf>
    <xf numFmtId="4" fontId="129" fillId="89" borderId="95" applyNumberFormat="0" applyProtection="0">
      <alignment horizontal="right" vertical="center"/>
    </xf>
    <xf numFmtId="4" fontId="129" fillId="90" borderId="95" applyNumberFormat="0" applyProtection="0">
      <alignment horizontal="right" vertical="center"/>
    </xf>
    <xf numFmtId="4" fontId="47" fillId="83" borderId="90" applyNumberFormat="0" applyProtection="0">
      <alignment horizontal="right" vertical="center"/>
    </xf>
    <xf numFmtId="4" fontId="44" fillId="80" borderId="90" applyNumberFormat="0" applyProtection="0">
      <alignment vertical="center"/>
    </xf>
    <xf numFmtId="4" fontId="138" fillId="32" borderId="95" applyNumberFormat="0" applyProtection="0">
      <alignment vertical="center"/>
    </xf>
    <xf numFmtId="0" fontId="12" fillId="92" borderId="90" applyNumberFormat="0" applyProtection="0">
      <alignment horizontal="left" vertical="top" indent="1"/>
    </xf>
    <xf numFmtId="4" fontId="47" fillId="90" borderId="90" applyNumberFormat="0" applyProtection="0">
      <alignment horizontal="right" vertical="center"/>
    </xf>
    <xf numFmtId="4" fontId="47" fillId="96" borderId="90" applyNumberFormat="0" applyProtection="0">
      <alignment vertical="center"/>
    </xf>
    <xf numFmtId="4" fontId="47" fillId="88" borderId="90" applyNumberFormat="0" applyProtection="0">
      <alignment horizontal="right" vertical="center"/>
    </xf>
    <xf numFmtId="0" fontId="12" fillId="94" borderId="90" applyNumberFormat="0" applyProtection="0">
      <alignment horizontal="left" vertical="center" indent="1"/>
    </xf>
    <xf numFmtId="4" fontId="47" fillId="92" borderId="90" applyNumberFormat="0" applyProtection="0">
      <alignment horizontal="right" vertical="center"/>
    </xf>
    <xf numFmtId="4" fontId="45" fillId="98" borderId="90" applyNumberFormat="0" applyProtection="0">
      <alignment horizontal="right" vertical="center"/>
    </xf>
    <xf numFmtId="4" fontId="47" fillId="83" borderId="90" applyNumberFormat="0" applyProtection="0">
      <alignment horizontal="right" vertical="center"/>
    </xf>
    <xf numFmtId="4" fontId="129" fillId="0" borderId="95" applyNumberFormat="0" applyProtection="0">
      <alignment horizontal="right" vertical="center"/>
    </xf>
    <xf numFmtId="4" fontId="47" fillId="83" borderId="90" applyNumberFormat="0" applyProtection="0">
      <alignment horizontal="right" vertical="center"/>
    </xf>
    <xf numFmtId="4" fontId="47" fillId="85" borderId="90" applyNumberFormat="0" applyProtection="0">
      <alignment horizontal="right" vertical="center"/>
    </xf>
    <xf numFmtId="4" fontId="47" fillId="89" borderId="90" applyNumberFormat="0" applyProtection="0">
      <alignment horizontal="right" vertical="center"/>
    </xf>
    <xf numFmtId="4" fontId="129" fillId="85" borderId="95" applyNumberFormat="0" applyProtection="0">
      <alignment horizontal="right" vertical="center"/>
    </xf>
    <xf numFmtId="0" fontId="12" fillId="93" borderId="90" applyNumberFormat="0" applyProtection="0">
      <alignment horizontal="left" vertical="top" indent="1"/>
    </xf>
    <xf numFmtId="4" fontId="45" fillId="108" borderId="90" applyNumberFormat="0" applyProtection="0">
      <alignment horizontal="right" vertical="center"/>
    </xf>
    <xf numFmtId="4" fontId="47" fillId="81" borderId="90" applyNumberFormat="0" applyProtection="0">
      <alignment horizontal="right" vertical="center"/>
    </xf>
    <xf numFmtId="0" fontId="12" fillId="81" borderId="90" applyNumberFormat="0" applyProtection="0">
      <alignment horizontal="left" vertical="center" indent="1"/>
    </xf>
    <xf numFmtId="4" fontId="45" fillId="144" borderId="90" applyNumberFormat="0" applyProtection="0">
      <alignment horizontal="right" vertical="center"/>
    </xf>
    <xf numFmtId="4" fontId="47" fillId="88" borderId="90" applyNumberFormat="0" applyProtection="0">
      <alignment horizontal="right" vertical="center"/>
    </xf>
    <xf numFmtId="4" fontId="129" fillId="92" borderId="96" applyNumberFormat="0" applyProtection="0">
      <alignment horizontal="left" vertical="center" indent="1"/>
    </xf>
    <xf numFmtId="0" fontId="124" fillId="76" borderId="95" applyNumberFormat="0" applyAlignment="0" applyProtection="0"/>
    <xf numFmtId="0" fontId="47" fillId="96" borderId="90" applyNumberFormat="0" applyProtection="0">
      <alignment horizontal="left" vertical="top" indent="1"/>
    </xf>
    <xf numFmtId="0" fontId="129" fillId="92" borderId="90" applyNumberFormat="0" applyProtection="0">
      <alignment horizontal="left" vertical="top" indent="1"/>
    </xf>
    <xf numFmtId="4" fontId="45" fillId="32" borderId="90" applyNumberFormat="0" applyProtection="0">
      <alignment horizontal="left" vertical="center" indent="1"/>
    </xf>
    <xf numFmtId="4" fontId="129" fillId="81" borderId="95" applyNumberFormat="0" applyProtection="0">
      <alignment horizontal="right" vertical="center"/>
    </xf>
    <xf numFmtId="4" fontId="47" fillId="89" borderId="90" applyNumberFormat="0" applyProtection="0">
      <alignment horizontal="right" vertical="center"/>
    </xf>
    <xf numFmtId="4" fontId="47" fillId="81" borderId="90" applyNumberFormat="0" applyProtection="0">
      <alignment horizontal="right" vertical="center"/>
    </xf>
    <xf numFmtId="0" fontId="129" fillId="94" borderId="90" applyNumberFormat="0" applyProtection="0">
      <alignment horizontal="left" vertical="top" indent="1"/>
    </xf>
    <xf numFmtId="4" fontId="47" fillId="85" borderId="90" applyNumberFormat="0" applyProtection="0">
      <alignment horizontal="right" vertical="center"/>
    </xf>
    <xf numFmtId="4" fontId="153" fillId="148" borderId="90" applyNumberFormat="0" applyProtection="0">
      <alignment vertical="center"/>
    </xf>
    <xf numFmtId="0" fontId="149" fillId="99" borderId="91" applyNumberFormat="0" applyAlignment="0" applyProtection="0"/>
    <xf numFmtId="0" fontId="12" fillId="81" borderId="90" applyNumberFormat="0" applyProtection="0">
      <alignment horizontal="left" vertical="top" indent="1"/>
    </xf>
    <xf numFmtId="0" fontId="129" fillId="92" borderId="95" applyNumberFormat="0" applyProtection="0">
      <alignment horizontal="left" vertical="center" indent="1"/>
    </xf>
    <xf numFmtId="4" fontId="47" fillId="81" borderId="90" applyNumberFormat="0" applyProtection="0">
      <alignment horizontal="right" vertical="center"/>
    </xf>
    <xf numFmtId="4" fontId="47" fillId="84" borderId="90" applyNumberFormat="0" applyProtection="0">
      <alignment horizontal="right" vertical="center"/>
    </xf>
    <xf numFmtId="0" fontId="12" fillId="93" borderId="90" applyNumberFormat="0" applyProtection="0">
      <alignment horizontal="left" vertical="center" indent="1"/>
    </xf>
    <xf numFmtId="0" fontId="12" fillId="94" borderId="90" applyNumberFormat="0" applyProtection="0">
      <alignment horizontal="left" vertical="top" indent="1"/>
    </xf>
    <xf numFmtId="0" fontId="143" fillId="99" borderId="91" applyNumberFormat="0" applyAlignment="0" applyProtection="0"/>
    <xf numFmtId="4" fontId="110" fillId="92" borderId="90" applyNumberFormat="0" applyProtection="0">
      <alignment horizontal="right" vertical="center"/>
    </xf>
    <xf numFmtId="0" fontId="12" fillId="95" borderId="100" applyNumberFormat="0">
      <protection locked="0"/>
    </xf>
    <xf numFmtId="0" fontId="12" fillId="93" borderId="90" applyNumberFormat="0" applyProtection="0">
      <alignment horizontal="left" vertical="top" indent="1"/>
    </xf>
    <xf numFmtId="4" fontId="47" fillId="90" borderId="90" applyNumberFormat="0" applyProtection="0">
      <alignment horizontal="right" vertical="center"/>
    </xf>
    <xf numFmtId="0" fontId="129" fillId="75" borderId="95" applyNumberFormat="0" applyFont="0" applyAlignment="0" applyProtection="0"/>
    <xf numFmtId="4" fontId="44" fillId="80" borderId="90" applyNumberFormat="0" applyProtection="0">
      <alignment vertical="center"/>
    </xf>
    <xf numFmtId="0" fontId="12" fillId="92" borderId="90" applyNumberFormat="0" applyProtection="0">
      <alignment horizontal="left" vertical="center" indent="1"/>
    </xf>
    <xf numFmtId="4" fontId="110" fillId="92" borderId="90" applyNumberFormat="0" applyProtection="0">
      <alignment horizontal="right" vertical="center"/>
    </xf>
    <xf numFmtId="4" fontId="46" fillId="108" borderId="90" applyNumberFormat="0" applyProtection="0">
      <alignment horizontal="left" vertical="center" indent="1"/>
    </xf>
    <xf numFmtId="0" fontId="117" fillId="106" borderId="91" applyNumberFormat="0" applyAlignment="0" applyProtection="0"/>
    <xf numFmtId="4" fontId="44" fillId="80" borderId="90" applyNumberFormat="0" applyProtection="0">
      <alignment horizontal="left" vertical="center" indent="1"/>
    </xf>
    <xf numFmtId="0" fontId="129" fillId="92" borderId="95" applyNumberFormat="0" applyProtection="0">
      <alignment horizontal="left" vertical="center" indent="1"/>
    </xf>
    <xf numFmtId="4" fontId="129" fillId="111" borderId="95" applyNumberFormat="0" applyProtection="0">
      <alignment horizontal="left" vertical="center" indent="1"/>
    </xf>
    <xf numFmtId="4" fontId="152" fillId="32" borderId="90" applyNumberFormat="0" applyProtection="0">
      <alignment vertical="center"/>
    </xf>
    <xf numFmtId="4" fontId="129" fillId="81" borderId="95" applyNumberFormat="0" applyProtection="0">
      <alignment horizontal="right" vertical="center"/>
    </xf>
    <xf numFmtId="0" fontId="129" fillId="99" borderId="95" applyNumberFormat="0" applyProtection="0">
      <alignment horizontal="left" vertical="center" indent="1"/>
    </xf>
    <xf numFmtId="4" fontId="129" fillId="86" borderId="95" applyNumberFormat="0" applyProtection="0">
      <alignment horizontal="right" vertical="center"/>
    </xf>
    <xf numFmtId="4" fontId="47" fillId="81" borderId="90" applyNumberFormat="0" applyProtection="0">
      <alignment horizontal="right" vertical="center"/>
    </xf>
    <xf numFmtId="4" fontId="45" fillId="144" borderId="90" applyNumberFormat="0" applyProtection="0">
      <alignment horizontal="right" vertical="center"/>
    </xf>
    <xf numFmtId="4" fontId="129" fillId="111" borderId="95" applyNumberFormat="0" applyProtection="0">
      <alignment horizontal="left" vertical="center" indent="1"/>
    </xf>
    <xf numFmtId="4" fontId="45" fillId="28" borderId="90" applyNumberFormat="0" applyProtection="0">
      <alignment horizontal="right" vertical="center"/>
    </xf>
    <xf numFmtId="4" fontId="45" fillId="148" borderId="90" applyNumberFormat="0" applyProtection="0">
      <alignment horizontal="right" vertical="center"/>
    </xf>
    <xf numFmtId="4" fontId="45" fillId="108" borderId="90" applyNumberFormat="0" applyProtection="0">
      <alignment horizontal="right" vertical="center"/>
    </xf>
    <xf numFmtId="4" fontId="129" fillId="126" borderId="95" applyNumberFormat="0" applyProtection="0">
      <alignment horizontal="right" vertical="center"/>
    </xf>
    <xf numFmtId="0" fontId="12" fillId="96" borderId="92" applyNumberFormat="0" applyFont="0" applyAlignment="0" applyProtection="0"/>
    <xf numFmtId="0" fontId="129" fillId="127" borderId="95" applyNumberFormat="0" applyProtection="0">
      <alignment horizontal="left" vertical="center" indent="1"/>
    </xf>
    <xf numFmtId="4" fontId="47" fillId="85" borderId="90" applyNumberFormat="0" applyProtection="0">
      <alignment horizontal="right" vertical="center"/>
    </xf>
    <xf numFmtId="0" fontId="108" fillId="0" borderId="94" applyNumberFormat="0" applyFill="0" applyAlignment="0" applyProtection="0"/>
    <xf numFmtId="4" fontId="47" fillId="87" borderId="90" applyNumberFormat="0" applyProtection="0">
      <alignment horizontal="right" vertical="center"/>
    </xf>
    <xf numFmtId="4" fontId="47" fillId="83" borderId="90" applyNumberFormat="0" applyProtection="0">
      <alignment horizontal="right" vertical="center"/>
    </xf>
    <xf numFmtId="0" fontId="12" fillId="94" borderId="90" applyNumberFormat="0" applyProtection="0">
      <alignment horizontal="left" vertical="top" indent="1"/>
    </xf>
    <xf numFmtId="4" fontId="153" fillId="148" borderId="90" applyNumberFormat="0" applyProtection="0">
      <alignment horizontal="right" vertical="center"/>
    </xf>
    <xf numFmtId="4" fontId="110" fillId="92" borderId="90" applyNumberFormat="0" applyProtection="0">
      <alignment horizontal="right" vertical="center"/>
    </xf>
    <xf numFmtId="4" fontId="47" fillId="83" borderId="90" applyNumberFormat="0" applyProtection="0">
      <alignment horizontal="right" vertical="center"/>
    </xf>
    <xf numFmtId="4" fontId="129" fillId="91" borderId="96" applyNumberFormat="0" applyProtection="0">
      <alignment horizontal="left" vertical="center" indent="1"/>
    </xf>
    <xf numFmtId="4" fontId="47" fillId="89" borderId="90" applyNumberFormat="0" applyProtection="0">
      <alignment horizontal="right" vertical="center"/>
    </xf>
    <xf numFmtId="4" fontId="111" fillId="109" borderId="98" applyNumberFormat="0" applyProtection="0">
      <alignment horizontal="left" vertical="center" indent="1"/>
    </xf>
    <xf numFmtId="0" fontId="108" fillId="0" borderId="94" applyNumberFormat="0" applyFill="0" applyAlignment="0" applyProtection="0"/>
    <xf numFmtId="4" fontId="129" fillId="32" borderId="95" applyNumberFormat="0" applyProtection="0">
      <alignment horizontal="left" vertical="center" indent="1"/>
    </xf>
    <xf numFmtId="4" fontId="47" fillId="92" borderId="90" applyNumberFormat="0" applyProtection="0">
      <alignment horizontal="right" vertical="center"/>
    </xf>
    <xf numFmtId="0" fontId="12" fillId="94" borderId="90" applyNumberFormat="0" applyProtection="0">
      <alignment horizontal="left" vertical="top" indent="1"/>
    </xf>
    <xf numFmtId="0" fontId="12" fillId="94" borderId="90" applyNumberFormat="0" applyProtection="0">
      <alignment horizontal="left" vertical="top" indent="1"/>
    </xf>
    <xf numFmtId="4" fontId="47" fillId="89" borderId="90" applyNumberFormat="0" applyProtection="0">
      <alignment horizontal="right" vertical="center"/>
    </xf>
    <xf numFmtId="4" fontId="45" fillId="146" borderId="90" applyNumberFormat="0" applyProtection="0">
      <alignment horizontal="right" vertical="center"/>
    </xf>
    <xf numFmtId="4" fontId="129" fillId="111" borderId="95" applyNumberFormat="0" applyProtection="0">
      <alignment horizontal="left" vertical="center" indent="1"/>
    </xf>
    <xf numFmtId="0" fontId="12" fillId="81" borderId="90" applyNumberFormat="0" applyProtection="0">
      <alignment horizontal="left" vertical="center" indent="1"/>
    </xf>
    <xf numFmtId="4" fontId="44" fillId="80" borderId="90" applyNumberFormat="0" applyProtection="0">
      <alignment vertical="center"/>
    </xf>
    <xf numFmtId="0" fontId="129" fillId="99" borderId="95" applyNumberFormat="0" applyProtection="0">
      <alignment horizontal="left" vertical="center" indent="1"/>
    </xf>
    <xf numFmtId="4" fontId="129" fillId="80" borderId="95" applyNumberFormat="0" applyProtection="0">
      <alignment vertical="center"/>
    </xf>
    <xf numFmtId="4" fontId="47" fillId="82" borderId="90" applyNumberFormat="0" applyProtection="0">
      <alignment horizontal="right" vertical="center"/>
    </xf>
    <xf numFmtId="4" fontId="47" fillId="86" borderId="90" applyNumberFormat="0" applyProtection="0">
      <alignment horizontal="right" vertical="center"/>
    </xf>
    <xf numFmtId="0" fontId="131" fillId="96" borderId="90" applyNumberFormat="0" applyProtection="0">
      <alignment horizontal="left" vertical="top" indent="1"/>
    </xf>
    <xf numFmtId="4" fontId="47" fillId="90" borderId="90" applyNumberFormat="0" applyProtection="0">
      <alignment horizontal="right" vertical="center"/>
    </xf>
    <xf numFmtId="4" fontId="47" fillId="84" borderId="90" applyNumberFormat="0" applyProtection="0">
      <alignment horizontal="right" vertical="center"/>
    </xf>
    <xf numFmtId="4" fontId="129" fillId="84" borderId="96" applyNumberFormat="0" applyProtection="0">
      <alignment horizontal="right" vertical="center"/>
    </xf>
    <xf numFmtId="4" fontId="129" fillId="88" borderId="95" applyNumberFormat="0" applyProtection="0">
      <alignment horizontal="right" vertical="center"/>
    </xf>
    <xf numFmtId="4" fontId="44" fillId="80" borderId="90" applyNumberFormat="0" applyProtection="0">
      <alignment horizontal="left" vertical="center" indent="1"/>
    </xf>
    <xf numFmtId="0" fontId="127" fillId="106" borderId="93" applyNumberFormat="0" applyAlignment="0" applyProtection="0"/>
    <xf numFmtId="4" fontId="129" fillId="126" borderId="95" applyNumberFormat="0" applyProtection="0">
      <alignment horizontal="right" vertical="center"/>
    </xf>
    <xf numFmtId="4" fontId="47" fillId="87" borderId="90" applyNumberFormat="0" applyProtection="0">
      <alignment horizontal="right" vertical="center"/>
    </xf>
    <xf numFmtId="4" fontId="47" fillId="85" borderId="90" applyNumberFormat="0" applyProtection="0">
      <alignment horizontal="right" vertical="center"/>
    </xf>
    <xf numFmtId="4" fontId="45" fillId="28" borderId="90" applyNumberFormat="0" applyProtection="0">
      <alignment horizontal="right" vertical="center"/>
    </xf>
    <xf numFmtId="4" fontId="45" fillId="110" borderId="90" applyNumberFormat="0" applyProtection="0">
      <alignment horizontal="right" vertical="center"/>
    </xf>
    <xf numFmtId="0" fontId="44" fillId="80" borderId="90" applyNumberFormat="0" applyProtection="0">
      <alignment horizontal="left" vertical="top" indent="1"/>
    </xf>
    <xf numFmtId="4" fontId="46" fillId="108" borderId="90" applyNumberFormat="0" applyProtection="0">
      <alignment horizontal="left" vertical="center" indent="1"/>
    </xf>
    <xf numFmtId="0" fontId="149" fillId="99" borderId="91" applyNumberFormat="0" applyAlignment="0" applyProtection="0"/>
    <xf numFmtId="0" fontId="108" fillId="0" borderId="99" applyNumberFormat="0" applyFill="0" applyAlignment="0" applyProtection="0"/>
    <xf numFmtId="4" fontId="47" fillId="85" borderId="90" applyNumberFormat="0" applyProtection="0">
      <alignment horizontal="right" vertical="center"/>
    </xf>
    <xf numFmtId="4" fontId="129" fillId="111" borderId="95" applyNumberFormat="0" applyProtection="0">
      <alignment horizontal="left" vertical="center" indent="1"/>
    </xf>
    <xf numFmtId="4" fontId="153" fillId="148" borderId="90" applyNumberFormat="0" applyProtection="0">
      <alignment horizontal="right" vertical="center"/>
    </xf>
    <xf numFmtId="0" fontId="131" fillId="96" borderId="90" applyNumberFormat="0" applyProtection="0">
      <alignment horizontal="left" vertical="top" indent="1"/>
    </xf>
    <xf numFmtId="4" fontId="47" fillId="86" borderId="90" applyNumberFormat="0" applyProtection="0">
      <alignment horizontal="right" vertical="center"/>
    </xf>
    <xf numFmtId="4" fontId="129" fillId="86" borderId="95" applyNumberFormat="0" applyProtection="0">
      <alignment horizontal="right" vertical="center"/>
    </xf>
    <xf numFmtId="4" fontId="129" fillId="82" borderId="95" applyNumberFormat="0" applyProtection="0">
      <alignment horizontal="right" vertical="center"/>
    </xf>
    <xf numFmtId="0" fontId="129" fillId="75" borderId="95" applyNumberFormat="0" applyFont="0" applyAlignment="0" applyProtection="0"/>
    <xf numFmtId="4" fontId="129" fillId="82" borderId="95" applyNumberFormat="0" applyProtection="0">
      <alignment horizontal="right" vertical="center"/>
    </xf>
    <xf numFmtId="4" fontId="45" fillId="32" borderId="90" applyNumberFormat="0" applyProtection="0">
      <alignment horizontal="left" vertical="center" indent="1"/>
    </xf>
    <xf numFmtId="0" fontId="136" fillId="123" borderId="95" applyNumberFormat="0" applyAlignment="0" applyProtection="0"/>
    <xf numFmtId="4" fontId="47" fillId="83" borderId="90" applyNumberFormat="0" applyProtection="0">
      <alignment horizontal="right" vertical="center"/>
    </xf>
    <xf numFmtId="0" fontId="12" fillId="75" borderId="92" applyNumberFormat="0" applyFont="0" applyAlignment="0" applyProtection="0"/>
    <xf numFmtId="4" fontId="45" fillId="32" borderId="90" applyNumberFormat="0" applyProtection="0">
      <alignment horizontal="left" vertical="center" indent="1"/>
    </xf>
    <xf numFmtId="4" fontId="47" fillId="92" borderId="90" applyNumberFormat="0" applyProtection="0">
      <alignment horizontal="right" vertical="center"/>
    </xf>
    <xf numFmtId="4" fontId="12" fillId="93" borderId="96" applyNumberFormat="0" applyProtection="0">
      <alignment horizontal="left" vertical="center" indent="1"/>
    </xf>
    <xf numFmtId="0" fontId="12" fillId="92" borderId="90" applyNumberFormat="0" applyProtection="0">
      <alignment horizontal="left" vertical="center" indent="1"/>
    </xf>
    <xf numFmtId="0" fontId="149" fillId="99" borderId="91" applyNumberFormat="0" applyAlignment="0" applyProtection="0"/>
    <xf numFmtId="0" fontId="47" fillId="81" borderId="90" applyNumberFormat="0" applyProtection="0">
      <alignment horizontal="left" vertical="top" indent="1"/>
    </xf>
    <xf numFmtId="4" fontId="45" fillId="98" borderId="90" applyNumberFormat="0" applyProtection="0">
      <alignment horizontal="right" vertical="center"/>
    </xf>
    <xf numFmtId="4" fontId="47" fillId="89" borderId="90" applyNumberFormat="0" applyProtection="0">
      <alignment horizontal="right" vertical="center"/>
    </xf>
    <xf numFmtId="0" fontId="12" fillId="92" borderId="90" applyNumberFormat="0" applyProtection="0">
      <alignment horizontal="left" vertical="center" indent="1"/>
    </xf>
    <xf numFmtId="4" fontId="129" fillId="84" borderId="96" applyNumberFormat="0" applyProtection="0">
      <alignment horizontal="right" vertical="center"/>
    </xf>
    <xf numFmtId="4" fontId="45" fillId="145" borderId="90" applyNumberFormat="0" applyProtection="0">
      <alignment horizontal="right" vertical="center"/>
    </xf>
    <xf numFmtId="4" fontId="47" fillId="87" borderId="90" applyNumberFormat="0" applyProtection="0">
      <alignment horizontal="right" vertical="center"/>
    </xf>
    <xf numFmtId="0" fontId="129" fillId="127" borderId="95" applyNumberFormat="0" applyProtection="0">
      <alignment horizontal="left" vertical="center" indent="1"/>
    </xf>
    <xf numFmtId="4" fontId="129" fillId="91" borderId="96" applyNumberFormat="0" applyProtection="0">
      <alignment horizontal="left" vertical="center" indent="1"/>
    </xf>
    <xf numFmtId="0" fontId="129" fillId="92" borderId="90" applyNumberFormat="0" applyProtection="0">
      <alignment horizontal="left" vertical="top" indent="1"/>
    </xf>
    <xf numFmtId="4" fontId="138" fillId="32" borderId="95" applyNumberFormat="0" applyProtection="0">
      <alignment vertical="center"/>
    </xf>
    <xf numFmtId="4" fontId="129" fillId="111" borderId="95" applyNumberFormat="0" applyProtection="0">
      <alignment horizontal="left" vertical="center" indent="1"/>
    </xf>
    <xf numFmtId="4" fontId="45" fillId="148" borderId="90" applyNumberFormat="0" applyProtection="0">
      <alignment horizontal="right" vertical="center"/>
    </xf>
    <xf numFmtId="0" fontId="129" fillId="81" borderId="90" applyNumberFormat="0" applyProtection="0">
      <alignment horizontal="left" vertical="top" indent="1"/>
    </xf>
    <xf numFmtId="0" fontId="49" fillId="93" borderId="97" applyBorder="0"/>
    <xf numFmtId="4" fontId="47" fillId="88" borderId="90" applyNumberFormat="0" applyProtection="0">
      <alignment horizontal="right" vertical="center"/>
    </xf>
    <xf numFmtId="4" fontId="129" fillId="80" borderId="95" applyNumberFormat="0" applyProtection="0">
      <alignment vertical="center"/>
    </xf>
    <xf numFmtId="4" fontId="152" fillId="32" borderId="90" applyNumberFormat="0" applyProtection="0">
      <alignment vertical="center"/>
    </xf>
    <xf numFmtId="4" fontId="47" fillId="87" borderId="90" applyNumberFormat="0" applyProtection="0">
      <alignment horizontal="right" vertical="center"/>
    </xf>
    <xf numFmtId="0" fontId="12" fillId="81" borderId="90" applyNumberFormat="0" applyProtection="0">
      <alignment horizontal="left" vertical="center" indent="1"/>
    </xf>
    <xf numFmtId="4" fontId="129" fillId="86" borderId="95" applyNumberFormat="0" applyProtection="0">
      <alignment horizontal="right" vertical="center"/>
    </xf>
    <xf numFmtId="4" fontId="47" fillId="87" borderId="90" applyNumberFormat="0" applyProtection="0">
      <alignment horizontal="right" vertical="center"/>
    </xf>
    <xf numFmtId="0" fontId="129" fillId="92" borderId="90" applyNumberFormat="0" applyProtection="0">
      <alignment horizontal="left" vertical="top" indent="1"/>
    </xf>
    <xf numFmtId="4" fontId="45" fillId="145" borderId="90" applyNumberFormat="0" applyProtection="0">
      <alignment horizontal="right" vertical="center"/>
    </xf>
    <xf numFmtId="4" fontId="47" fillId="87" borderId="90" applyNumberFormat="0" applyProtection="0">
      <alignment horizontal="right" vertical="center"/>
    </xf>
    <xf numFmtId="0" fontId="129" fillId="81" borderId="90" applyNumberFormat="0" applyProtection="0">
      <alignment horizontal="left" vertical="top" indent="1"/>
    </xf>
    <xf numFmtId="4" fontId="152" fillId="32" borderId="90" applyNumberFormat="0" applyProtection="0">
      <alignment vertical="center"/>
    </xf>
    <xf numFmtId="0" fontId="12" fillId="81" borderId="90" applyNumberFormat="0" applyProtection="0">
      <alignment horizontal="left" vertical="center" indent="1"/>
    </xf>
    <xf numFmtId="0" fontId="136" fillId="123" borderId="95" applyNumberFormat="0" applyAlignment="0" applyProtection="0"/>
    <xf numFmtId="0" fontId="143" fillId="99" borderId="91" applyNumberFormat="0" applyAlignment="0" applyProtection="0"/>
    <xf numFmtId="0" fontId="12" fillId="75" borderId="92" applyNumberFormat="0" applyFont="0" applyAlignment="0" applyProtection="0"/>
    <xf numFmtId="4" fontId="110" fillId="96" borderId="90" applyNumberFormat="0" applyProtection="0">
      <alignment vertical="center"/>
    </xf>
    <xf numFmtId="4" fontId="45" fillId="146" borderId="90" applyNumberFormat="0" applyProtection="0">
      <alignment horizontal="right" vertical="center"/>
    </xf>
    <xf numFmtId="4" fontId="129" fillId="91" borderId="96" applyNumberFormat="0" applyProtection="0">
      <alignment horizontal="left" vertical="center" indent="1"/>
    </xf>
    <xf numFmtId="4" fontId="47" fillId="82" borderId="90" applyNumberFormat="0" applyProtection="0">
      <alignment horizontal="right" vertical="center"/>
    </xf>
    <xf numFmtId="0" fontId="12" fillId="95" borderId="100" applyNumberFormat="0">
      <protection locked="0"/>
    </xf>
    <xf numFmtId="0" fontId="12" fillId="92" borderId="90" applyNumberFormat="0" applyProtection="0">
      <alignment horizontal="left" vertical="top" indent="1"/>
    </xf>
    <xf numFmtId="4" fontId="47" fillId="81" borderId="90" applyNumberFormat="0" applyProtection="0">
      <alignment horizontal="right" vertical="center"/>
    </xf>
    <xf numFmtId="4" fontId="129" fillId="84" borderId="96" applyNumberFormat="0" applyProtection="0">
      <alignment horizontal="right" vertical="center"/>
    </xf>
    <xf numFmtId="0" fontId="12" fillId="81" borderId="90" applyNumberFormat="0" applyProtection="0">
      <alignment horizontal="left" vertical="center" indent="1"/>
    </xf>
    <xf numFmtId="4" fontId="45" fillId="148" borderId="90" applyNumberFormat="0" applyProtection="0">
      <alignment horizontal="right" vertical="center"/>
    </xf>
    <xf numFmtId="0" fontId="12" fillId="94" borderId="90" applyNumberFormat="0" applyProtection="0">
      <alignment horizontal="left" vertical="top" indent="1"/>
    </xf>
    <xf numFmtId="0" fontId="129" fillId="92" borderId="90" applyNumberFormat="0" applyProtection="0">
      <alignment horizontal="left" vertical="top" indent="1"/>
    </xf>
    <xf numFmtId="0" fontId="117" fillId="106" borderId="91" applyNumberFormat="0" applyAlignment="0" applyProtection="0"/>
    <xf numFmtId="4" fontId="47" fillId="81" borderId="90" applyNumberFormat="0" applyProtection="0">
      <alignment horizontal="right" vertical="center"/>
    </xf>
    <xf numFmtId="0" fontId="12" fillId="81" borderId="90" applyNumberFormat="0" applyProtection="0">
      <alignment horizontal="left" vertical="top" indent="1"/>
    </xf>
    <xf numFmtId="0" fontId="12" fillId="81" borderId="90" applyNumberFormat="0" applyProtection="0">
      <alignment horizontal="left" vertical="center" indent="1"/>
    </xf>
    <xf numFmtId="0" fontId="117" fillId="106" borderId="91" applyNumberFormat="0" applyAlignment="0" applyProtection="0"/>
    <xf numFmtId="4" fontId="47" fillId="81" borderId="90" applyNumberFormat="0" applyProtection="0">
      <alignment horizontal="right" vertical="center"/>
    </xf>
    <xf numFmtId="4" fontId="44" fillId="80" borderId="90" applyNumberFormat="0" applyProtection="0">
      <alignment horizontal="left" vertical="center" indent="1"/>
    </xf>
    <xf numFmtId="4" fontId="47" fillId="89" borderId="90" applyNumberFormat="0" applyProtection="0">
      <alignment horizontal="right" vertical="center"/>
    </xf>
    <xf numFmtId="4" fontId="45" fillId="143" borderId="90" applyNumberFormat="0" applyProtection="0">
      <alignment horizontal="right" vertical="center"/>
    </xf>
    <xf numFmtId="0" fontId="12" fillId="94" borderId="90" applyNumberFormat="0" applyProtection="0">
      <alignment horizontal="left" vertical="top" indent="1"/>
    </xf>
    <xf numFmtId="0" fontId="12" fillId="93" borderId="90" applyNumberFormat="0" applyProtection="0">
      <alignment horizontal="left" vertical="top" indent="1"/>
    </xf>
    <xf numFmtId="4" fontId="47" fillId="86" borderId="90" applyNumberFormat="0" applyProtection="0">
      <alignment horizontal="right" vertical="center"/>
    </xf>
    <xf numFmtId="0" fontId="129" fillId="94" borderId="95" applyNumberFormat="0" applyProtection="0">
      <alignment horizontal="left" vertical="center" indent="1"/>
    </xf>
    <xf numFmtId="4" fontId="133" fillId="97" borderId="96" applyNumberFormat="0" applyProtection="0">
      <alignment horizontal="left" vertical="center" indent="1"/>
    </xf>
    <xf numFmtId="0" fontId="12" fillId="93" borderId="90" applyNumberFormat="0" applyProtection="0">
      <alignment horizontal="left" vertical="center" indent="1"/>
    </xf>
    <xf numFmtId="4" fontId="153" fillId="148" borderId="90" applyNumberFormat="0" applyProtection="0">
      <alignment vertical="center"/>
    </xf>
    <xf numFmtId="0" fontId="12" fillId="93" borderId="90" applyNumberFormat="0" applyProtection="0">
      <alignment horizontal="left" vertical="center" indent="1"/>
    </xf>
    <xf numFmtId="0" fontId="12" fillId="92" borderId="90" applyNumberFormat="0" applyProtection="0">
      <alignment horizontal="left" vertical="center" indent="1"/>
    </xf>
    <xf numFmtId="4" fontId="45" fillId="148" borderId="90" applyNumberFormat="0" applyProtection="0">
      <alignment vertical="center"/>
    </xf>
    <xf numFmtId="4" fontId="46" fillId="108" borderId="98" applyNumberFormat="0" applyProtection="0">
      <alignment horizontal="left" vertical="center" indent="1"/>
    </xf>
    <xf numFmtId="4" fontId="44" fillId="80" borderId="90" applyNumberFormat="0" applyProtection="0">
      <alignment vertical="center"/>
    </xf>
    <xf numFmtId="4" fontId="47" fillId="82" borderId="90" applyNumberFormat="0" applyProtection="0">
      <alignment horizontal="right" vertical="center"/>
    </xf>
    <xf numFmtId="4" fontId="47" fillId="81" borderId="90" applyNumberFormat="0" applyProtection="0">
      <alignment horizontal="left" vertical="center" indent="1"/>
    </xf>
    <xf numFmtId="4" fontId="129" fillId="81" borderId="96" applyNumberFormat="0" applyProtection="0">
      <alignment horizontal="left" vertical="center" indent="1"/>
    </xf>
    <xf numFmtId="4" fontId="47" fillId="86" borderId="90" applyNumberFormat="0" applyProtection="0">
      <alignment horizontal="right" vertical="center"/>
    </xf>
    <xf numFmtId="0" fontId="129" fillId="99" borderId="95" applyNumberFormat="0" applyProtection="0">
      <alignment horizontal="left" vertical="center" indent="1"/>
    </xf>
    <xf numFmtId="4" fontId="47" fillId="87" borderId="90" applyNumberFormat="0" applyProtection="0">
      <alignment horizontal="right" vertical="center"/>
    </xf>
    <xf numFmtId="4" fontId="129" fillId="80" borderId="108" applyNumberFormat="0" applyProtection="0">
      <alignment vertical="center"/>
    </xf>
    <xf numFmtId="4" fontId="45" fillId="32" borderId="90" applyNumberFormat="0" applyProtection="0">
      <alignment horizontal="left" vertical="center" indent="1"/>
    </xf>
    <xf numFmtId="0" fontId="108" fillId="0" borderId="94" applyNumberFormat="0" applyFill="0" applyAlignment="0" applyProtection="0"/>
    <xf numFmtId="4" fontId="47" fillId="81" borderId="90" applyNumberFormat="0" applyProtection="0">
      <alignment horizontal="left" vertical="center" indent="1"/>
    </xf>
    <xf numFmtId="4" fontId="44" fillId="80" borderId="90" applyNumberFormat="0" applyProtection="0">
      <alignment horizontal="left" vertical="center" indent="1"/>
    </xf>
    <xf numFmtId="0" fontId="12" fillId="93" borderId="90" applyNumberFormat="0" applyProtection="0">
      <alignment horizontal="left" vertical="center" indent="1"/>
    </xf>
    <xf numFmtId="4" fontId="47" fillId="86" borderId="90" applyNumberFormat="0" applyProtection="0">
      <alignment horizontal="right" vertical="center"/>
    </xf>
    <xf numFmtId="4" fontId="129" fillId="81" borderId="95" applyNumberFormat="0" applyProtection="0">
      <alignment horizontal="right" vertical="center"/>
    </xf>
    <xf numFmtId="0" fontId="12" fillId="94" borderId="90" applyNumberFormat="0" applyProtection="0">
      <alignment horizontal="left" vertical="center" indent="1"/>
    </xf>
    <xf numFmtId="0" fontId="124" fillId="76" borderId="95" applyNumberFormat="0" applyAlignment="0" applyProtection="0"/>
    <xf numFmtId="4" fontId="45" fillId="146" borderId="90" applyNumberFormat="0" applyProtection="0">
      <alignment horizontal="right" vertical="center"/>
    </xf>
    <xf numFmtId="4" fontId="45" fillId="146" borderId="90" applyNumberFormat="0" applyProtection="0">
      <alignment horizontal="right" vertical="center"/>
    </xf>
    <xf numFmtId="4" fontId="47" fillId="81" borderId="90" applyNumberFormat="0" applyProtection="0">
      <alignment horizontal="right" vertical="center"/>
    </xf>
    <xf numFmtId="4" fontId="47" fillId="92" borderId="90" applyNumberFormat="0" applyProtection="0">
      <alignment horizontal="right" vertical="center"/>
    </xf>
    <xf numFmtId="0" fontId="124" fillId="76" borderId="91" applyNumberFormat="0" applyAlignment="0" applyProtection="0"/>
    <xf numFmtId="4" fontId="47" fillId="87" borderId="90" applyNumberFormat="0" applyProtection="0">
      <alignment horizontal="right" vertical="center"/>
    </xf>
    <xf numFmtId="0" fontId="117" fillId="106" borderId="91" applyNumberFormat="0" applyAlignment="0" applyProtection="0"/>
    <xf numFmtId="0" fontId="129" fillId="94" borderId="95" applyNumberFormat="0" applyProtection="0">
      <alignment horizontal="left" vertical="center" indent="1"/>
    </xf>
    <xf numFmtId="0" fontId="12" fillId="81" borderId="90" applyNumberFormat="0" applyProtection="0">
      <alignment horizontal="left" vertical="top" indent="1"/>
    </xf>
    <xf numFmtId="4" fontId="112" fillId="92" borderId="90" applyNumberFormat="0" applyProtection="0">
      <alignment horizontal="right" vertical="center"/>
    </xf>
    <xf numFmtId="4" fontId="129" fillId="89" borderId="95" applyNumberFormat="0" applyProtection="0">
      <alignment horizontal="right" vertical="center"/>
    </xf>
    <xf numFmtId="0" fontId="12" fillId="93" borderId="90" applyNumberFormat="0" applyProtection="0">
      <alignment horizontal="left" vertical="center" indent="1"/>
    </xf>
    <xf numFmtId="4" fontId="47" fillId="90" borderId="90" applyNumberFormat="0" applyProtection="0">
      <alignment horizontal="right" vertical="center"/>
    </xf>
    <xf numFmtId="4" fontId="47" fillId="84" borderId="90" applyNumberFormat="0" applyProtection="0">
      <alignment horizontal="right" vertical="center"/>
    </xf>
    <xf numFmtId="4" fontId="44" fillId="80" borderId="90" applyNumberFormat="0" applyProtection="0">
      <alignment vertical="center"/>
    </xf>
    <xf numFmtId="4" fontId="47" fillId="84" borderId="90" applyNumberFormat="0" applyProtection="0">
      <alignment horizontal="right" vertical="center"/>
    </xf>
    <xf numFmtId="4" fontId="47" fillId="81" borderId="90" applyNumberFormat="0" applyProtection="0">
      <alignment horizontal="right" vertical="center"/>
    </xf>
    <xf numFmtId="0" fontId="12" fillId="92" borderId="90" applyNumberFormat="0" applyProtection="0">
      <alignment horizontal="left" vertical="top" indent="1"/>
    </xf>
    <xf numFmtId="4" fontId="154" fillId="148" borderId="90" applyNumberFormat="0" applyProtection="0">
      <alignment horizontal="right" vertical="center"/>
    </xf>
    <xf numFmtId="4" fontId="47" fillId="85" borderId="90" applyNumberFormat="0" applyProtection="0">
      <alignment horizontal="right" vertical="center"/>
    </xf>
    <xf numFmtId="4" fontId="47" fillId="83" borderId="90" applyNumberFormat="0" applyProtection="0">
      <alignment horizontal="right" vertical="center"/>
    </xf>
    <xf numFmtId="0" fontId="149" fillId="99" borderId="91" applyNumberFormat="0" applyAlignment="0" applyProtection="0"/>
    <xf numFmtId="0" fontId="131" fillId="81" borderId="90" applyNumberFormat="0" applyProtection="0">
      <alignment horizontal="left" vertical="top" indent="1"/>
    </xf>
    <xf numFmtId="4" fontId="45" fillId="146" borderId="90" applyNumberFormat="0" applyProtection="0">
      <alignment horizontal="right" vertical="center"/>
    </xf>
    <xf numFmtId="4" fontId="153" fillId="148" borderId="90" applyNumberFormat="0" applyProtection="0">
      <alignment horizontal="right" vertical="center"/>
    </xf>
    <xf numFmtId="0" fontId="12" fillId="93" borderId="90" applyNumberFormat="0" applyProtection="0">
      <alignment horizontal="left" vertical="top" indent="1"/>
    </xf>
    <xf numFmtId="4" fontId="112" fillId="92" borderId="90" applyNumberFormat="0" applyProtection="0">
      <alignment horizontal="right" vertical="center"/>
    </xf>
    <xf numFmtId="0" fontId="12" fillId="93" borderId="90" applyNumberFormat="0" applyProtection="0">
      <alignment horizontal="left" vertical="center" indent="1"/>
    </xf>
    <xf numFmtId="4" fontId="47" fillId="89" borderId="90" applyNumberFormat="0" applyProtection="0">
      <alignment horizontal="right" vertical="center"/>
    </xf>
    <xf numFmtId="4" fontId="129" fillId="126" borderId="95" applyNumberFormat="0" applyProtection="0">
      <alignment horizontal="right" vertical="center"/>
    </xf>
    <xf numFmtId="0" fontId="129" fillId="81" borderId="90" applyNumberFormat="0" applyProtection="0">
      <alignment horizontal="left" vertical="top" indent="1"/>
    </xf>
    <xf numFmtId="4" fontId="47" fillId="92" borderId="90" applyNumberFormat="0" applyProtection="0">
      <alignment horizontal="right" vertical="center"/>
    </xf>
    <xf numFmtId="0" fontId="12" fillId="94" borderId="90" applyNumberFormat="0" applyProtection="0">
      <alignment horizontal="left" vertical="center" indent="1"/>
    </xf>
    <xf numFmtId="4" fontId="46" fillId="32" borderId="90" applyNumberFormat="0" applyProtection="0">
      <alignment vertical="center"/>
    </xf>
    <xf numFmtId="4" fontId="129" fillId="0" borderId="95" applyNumberFormat="0" applyProtection="0">
      <alignment horizontal="right" vertical="center"/>
    </xf>
    <xf numFmtId="4" fontId="129" fillId="81" borderId="95" applyNumberFormat="0" applyProtection="0">
      <alignment horizontal="right" vertical="center"/>
    </xf>
    <xf numFmtId="0" fontId="12" fillId="81" borderId="90" applyNumberFormat="0" applyProtection="0">
      <alignment horizontal="left" vertical="top" indent="1"/>
    </xf>
    <xf numFmtId="4" fontId="45" fillId="32" borderId="90" applyNumberFormat="0" applyProtection="0">
      <alignment horizontal="left" vertical="center" indent="1"/>
    </xf>
    <xf numFmtId="0" fontId="149" fillId="99" borderId="91" applyNumberFormat="0" applyAlignment="0" applyProtection="0"/>
    <xf numFmtId="4" fontId="129" fillId="111" borderId="95" applyNumberFormat="0" applyProtection="0">
      <alignment horizontal="left" vertical="center" indent="1"/>
    </xf>
    <xf numFmtId="4" fontId="134" fillId="95" borderId="95" applyNumberFormat="0" applyProtection="0">
      <alignment horizontal="right" vertical="center"/>
    </xf>
    <xf numFmtId="4" fontId="129" fillId="111" borderId="95" applyNumberFormat="0" applyProtection="0">
      <alignment horizontal="left" vertical="center" indent="1"/>
    </xf>
    <xf numFmtId="4" fontId="129" fillId="111" borderId="95" applyNumberFormat="0" applyProtection="0">
      <alignment horizontal="left" vertical="center" indent="1"/>
    </xf>
    <xf numFmtId="4" fontId="129" fillId="81" borderId="96" applyNumberFormat="0" applyProtection="0">
      <alignment horizontal="left" vertical="center" indent="1"/>
    </xf>
    <xf numFmtId="4" fontId="47" fillId="96" borderId="90" applyNumberFormat="0" applyProtection="0">
      <alignment horizontal="left" vertical="center" indent="1"/>
    </xf>
    <xf numFmtId="4" fontId="47" fillId="90" borderId="90" applyNumberFormat="0" applyProtection="0">
      <alignment horizontal="right" vertical="center"/>
    </xf>
    <xf numFmtId="4" fontId="153" fillId="148" borderId="90" applyNumberFormat="0" applyProtection="0">
      <alignment horizontal="right" vertical="center"/>
    </xf>
    <xf numFmtId="4" fontId="45" fillId="141" borderId="90" applyNumberFormat="0" applyProtection="0">
      <alignment horizontal="right" vertical="center"/>
    </xf>
    <xf numFmtId="4" fontId="138" fillId="21" borderId="100" applyNumberFormat="0" applyProtection="0">
      <alignment vertical="center"/>
    </xf>
    <xf numFmtId="0" fontId="117" fillId="106" borderId="91" applyNumberFormat="0" applyAlignment="0" applyProtection="0"/>
    <xf numFmtId="4" fontId="129" fillId="111" borderId="95" applyNumberFormat="0" applyProtection="0">
      <alignment horizontal="left" vertical="center" indent="1"/>
    </xf>
    <xf numFmtId="4" fontId="47" fillId="90" borderId="90" applyNumberFormat="0" applyProtection="0">
      <alignment horizontal="right" vertical="center"/>
    </xf>
    <xf numFmtId="4" fontId="47" fillId="96" borderId="90" applyNumberFormat="0" applyProtection="0">
      <alignment vertical="center"/>
    </xf>
    <xf numFmtId="0" fontId="136" fillId="123" borderId="95" applyNumberFormat="0" applyAlignment="0" applyProtection="0"/>
    <xf numFmtId="4" fontId="134" fillId="95" borderId="95" applyNumberFormat="0" applyProtection="0">
      <alignment horizontal="right" vertical="center"/>
    </xf>
    <xf numFmtId="0" fontId="108" fillId="0" borderId="99" applyNumberFormat="0" applyFill="0" applyAlignment="0" applyProtection="0"/>
    <xf numFmtId="4" fontId="44" fillId="80" borderId="90" applyNumberFormat="0" applyProtection="0">
      <alignment horizontal="left" vertical="center" indent="1"/>
    </xf>
    <xf numFmtId="4" fontId="129" fillId="111" borderId="95" applyNumberFormat="0" applyProtection="0">
      <alignment horizontal="left" vertical="center" indent="1"/>
    </xf>
    <xf numFmtId="0" fontId="129" fillId="93" borderId="90" applyNumberFormat="0" applyProtection="0">
      <alignment horizontal="left" vertical="top" indent="1"/>
    </xf>
    <xf numFmtId="4" fontId="47" fillId="81" borderId="90" applyNumberFormat="0" applyProtection="0">
      <alignment horizontal="left" vertical="center" indent="1"/>
    </xf>
    <xf numFmtId="0" fontId="12" fillId="95" borderId="100" applyNumberFormat="0">
      <protection locked="0"/>
    </xf>
    <xf numFmtId="4" fontId="47" fillId="85" borderId="90" applyNumberFormat="0" applyProtection="0">
      <alignment horizontal="right" vertical="center"/>
    </xf>
    <xf numFmtId="4" fontId="47" fillId="82" borderId="90" applyNumberFormat="0" applyProtection="0">
      <alignment horizontal="right" vertical="center"/>
    </xf>
    <xf numFmtId="4" fontId="109" fillId="80" borderId="90" applyNumberFormat="0" applyProtection="0">
      <alignment vertical="center"/>
    </xf>
    <xf numFmtId="4" fontId="47" fillId="86" borderId="90" applyNumberFormat="0" applyProtection="0">
      <alignment horizontal="right" vertical="center"/>
    </xf>
    <xf numFmtId="0" fontId="47" fillId="96" borderId="90" applyNumberFormat="0" applyProtection="0">
      <alignment horizontal="left" vertical="top" indent="1"/>
    </xf>
    <xf numFmtId="4" fontId="129" fillId="81" borderId="95" applyNumberFormat="0" applyProtection="0">
      <alignment horizontal="right" vertical="center"/>
    </xf>
    <xf numFmtId="4" fontId="45" fillId="142" borderId="90" applyNumberFormat="0" applyProtection="0">
      <alignment horizontal="right" vertical="center"/>
    </xf>
    <xf numFmtId="4" fontId="153" fillId="148" borderId="90" applyNumberFormat="0" applyProtection="0">
      <alignment horizontal="right" vertical="center"/>
    </xf>
    <xf numFmtId="4" fontId="47" fillId="83" borderId="90" applyNumberFormat="0" applyProtection="0">
      <alignment horizontal="right" vertical="center"/>
    </xf>
    <xf numFmtId="4" fontId="129" fillId="82" borderId="95" applyNumberFormat="0" applyProtection="0">
      <alignment horizontal="right" vertical="center"/>
    </xf>
    <xf numFmtId="4" fontId="129" fillId="90" borderId="95" applyNumberFormat="0" applyProtection="0">
      <alignment horizontal="right" vertical="center"/>
    </xf>
    <xf numFmtId="4" fontId="112" fillId="92" borderId="90" applyNumberFormat="0" applyProtection="0">
      <alignment horizontal="right" vertical="center"/>
    </xf>
    <xf numFmtId="4" fontId="47" fillId="89" borderId="90" applyNumberFormat="0" applyProtection="0">
      <alignment horizontal="right" vertical="center"/>
    </xf>
    <xf numFmtId="4" fontId="46" fillId="108" borderId="98" applyNumberFormat="0" applyProtection="0">
      <alignment horizontal="left" vertical="center" indent="1"/>
    </xf>
    <xf numFmtId="4" fontId="47" fillId="92" borderId="90" applyNumberFormat="0" applyProtection="0">
      <alignment horizontal="right" vertical="center"/>
    </xf>
    <xf numFmtId="4" fontId="12" fillId="93" borderId="96" applyNumberFormat="0" applyProtection="0">
      <alignment horizontal="left" vertical="center" indent="1"/>
    </xf>
    <xf numFmtId="4" fontId="45" fillId="32" borderId="90" applyNumberFormat="0" applyProtection="0">
      <alignment horizontal="left" vertical="center" indent="1"/>
    </xf>
    <xf numFmtId="4" fontId="129" fillId="88" borderId="95" applyNumberFormat="0" applyProtection="0">
      <alignment horizontal="right" vertical="center"/>
    </xf>
    <xf numFmtId="4" fontId="47" fillId="81" borderId="90" applyNumberFormat="0" applyProtection="0">
      <alignment horizontal="right" vertical="center"/>
    </xf>
    <xf numFmtId="0" fontId="12" fillId="94" borderId="90" applyNumberFormat="0" applyProtection="0">
      <alignment horizontal="left" vertical="center" indent="1"/>
    </xf>
    <xf numFmtId="4" fontId="47" fillId="90" borderId="90" applyNumberFormat="0" applyProtection="0">
      <alignment horizontal="right" vertical="center"/>
    </xf>
    <xf numFmtId="4" fontId="47" fillId="83" borderId="90" applyNumberFormat="0" applyProtection="0">
      <alignment horizontal="right" vertical="center"/>
    </xf>
    <xf numFmtId="4" fontId="45" fillId="142" borderId="90" applyNumberFormat="0" applyProtection="0">
      <alignment horizontal="right" vertical="center"/>
    </xf>
    <xf numFmtId="0" fontId="12" fillId="93" borderId="90" applyNumberFormat="0" applyProtection="0">
      <alignment horizontal="left" vertical="center" indent="1"/>
    </xf>
    <xf numFmtId="4" fontId="45" fillId="148" borderId="90" applyNumberFormat="0" applyProtection="0">
      <alignment vertical="center"/>
    </xf>
    <xf numFmtId="4" fontId="153" fillId="148" borderId="90" applyNumberFormat="0" applyProtection="0">
      <alignment horizontal="right" vertical="center"/>
    </xf>
    <xf numFmtId="4" fontId="46" fillId="108" borderId="98" applyNumberFormat="0" applyProtection="0">
      <alignment horizontal="left" vertical="center" indent="1"/>
    </xf>
    <xf numFmtId="0" fontId="129" fillId="93" borderId="90" applyNumberFormat="0" applyProtection="0">
      <alignment horizontal="left" vertical="top" indent="1"/>
    </xf>
    <xf numFmtId="0" fontId="12" fillId="81" borderId="90" applyNumberFormat="0" applyProtection="0">
      <alignment horizontal="left" vertical="center" indent="1"/>
    </xf>
    <xf numFmtId="4" fontId="153" fillId="148" borderId="90" applyNumberFormat="0" applyProtection="0">
      <alignment horizontal="right" vertical="center"/>
    </xf>
    <xf numFmtId="4" fontId="47" fillId="90" borderId="90" applyNumberFormat="0" applyProtection="0">
      <alignment horizontal="right" vertical="center"/>
    </xf>
    <xf numFmtId="0" fontId="12" fillId="93" borderId="90" applyNumberFormat="0" applyProtection="0">
      <alignment horizontal="left" vertical="top" indent="1"/>
    </xf>
    <xf numFmtId="4" fontId="47" fillId="88" borderId="90" applyNumberFormat="0" applyProtection="0">
      <alignment horizontal="right" vertical="center"/>
    </xf>
    <xf numFmtId="0" fontId="127" fillId="99" borderId="93" applyNumberFormat="0" applyAlignment="0" applyProtection="0"/>
    <xf numFmtId="0" fontId="127" fillId="123" borderId="93" applyNumberFormat="0" applyAlignment="0" applyProtection="0"/>
    <xf numFmtId="4" fontId="129" fillId="80" borderId="95" applyNumberFormat="0" applyProtection="0">
      <alignment vertical="center"/>
    </xf>
    <xf numFmtId="0" fontId="108" fillId="0" borderId="94" applyNumberFormat="0" applyFill="0" applyAlignment="0" applyProtection="0"/>
    <xf numFmtId="4" fontId="129" fillId="111" borderId="95" applyNumberFormat="0" applyProtection="0">
      <alignment horizontal="left" vertical="center" indent="1"/>
    </xf>
    <xf numFmtId="0" fontId="12" fillId="81" borderId="90" applyNumberFormat="0" applyProtection="0">
      <alignment horizontal="left" vertical="center" indent="1"/>
    </xf>
    <xf numFmtId="0" fontId="12" fillId="81" borderId="90" applyNumberFormat="0" applyProtection="0">
      <alignment horizontal="left" vertical="center" indent="1"/>
    </xf>
    <xf numFmtId="4" fontId="44" fillId="80" borderId="90" applyNumberFormat="0" applyProtection="0">
      <alignment vertical="center"/>
    </xf>
    <xf numFmtId="4" fontId="109" fillId="80" borderId="90" applyNumberFormat="0" applyProtection="0">
      <alignment vertical="center"/>
    </xf>
    <xf numFmtId="4" fontId="45" fillId="148" borderId="90" applyNumberFormat="0" applyProtection="0">
      <alignment horizontal="right" vertical="center"/>
    </xf>
    <xf numFmtId="4" fontId="45" fillId="108" borderId="90" applyNumberFormat="0" applyProtection="0">
      <alignment horizontal="right" vertical="center"/>
    </xf>
    <xf numFmtId="4" fontId="45" fillId="98" borderId="90" applyNumberFormat="0" applyProtection="0">
      <alignment horizontal="right" vertical="center"/>
    </xf>
    <xf numFmtId="0" fontId="12" fillId="81" borderId="90" applyNumberFormat="0" applyProtection="0">
      <alignment horizontal="left" vertical="top" indent="1"/>
    </xf>
    <xf numFmtId="0" fontId="131" fillId="96" borderId="90" applyNumberFormat="0" applyProtection="0">
      <alignment horizontal="left" vertical="top" indent="1"/>
    </xf>
    <xf numFmtId="0" fontId="12" fillId="92" borderId="90" applyNumberFormat="0" applyProtection="0">
      <alignment horizontal="left" vertical="center" indent="1"/>
    </xf>
    <xf numFmtId="4" fontId="129" fillId="87" borderId="95" applyNumberFormat="0" applyProtection="0">
      <alignment horizontal="right" vertical="center"/>
    </xf>
    <xf numFmtId="0" fontId="12" fillId="92" borderId="90" applyNumberFormat="0" applyProtection="0">
      <alignment horizontal="left" vertical="top" indent="1"/>
    </xf>
    <xf numFmtId="4" fontId="112" fillId="92" borderId="90" applyNumberFormat="0" applyProtection="0">
      <alignment horizontal="right" vertical="center"/>
    </xf>
    <xf numFmtId="4" fontId="110" fillId="92" borderId="90" applyNumberFormat="0" applyProtection="0">
      <alignment horizontal="right" vertical="center"/>
    </xf>
    <xf numFmtId="0" fontId="129" fillId="81" borderId="90" applyNumberFormat="0" applyProtection="0">
      <alignment horizontal="left" vertical="top" indent="1"/>
    </xf>
    <xf numFmtId="4" fontId="129" fillId="90" borderId="95" applyNumberFormat="0" applyProtection="0">
      <alignment horizontal="right" vertical="center"/>
    </xf>
    <xf numFmtId="4" fontId="47" fillId="81" borderId="90" applyNumberFormat="0" applyProtection="0">
      <alignment horizontal="right" vertical="center"/>
    </xf>
    <xf numFmtId="0" fontId="124" fillId="76" borderId="91" applyNumberFormat="0" applyAlignment="0" applyProtection="0"/>
    <xf numFmtId="4" fontId="129" fillId="81" borderId="96" applyNumberFormat="0" applyProtection="0">
      <alignment horizontal="left" vertical="center" indent="1"/>
    </xf>
    <xf numFmtId="0" fontId="12" fillId="96" borderId="92" applyNumberFormat="0" applyFont="0" applyAlignment="0" applyProtection="0"/>
    <xf numFmtId="4" fontId="47" fillId="81" borderId="90" applyNumberFormat="0" applyProtection="0">
      <alignment horizontal="right" vertical="center"/>
    </xf>
    <xf numFmtId="4" fontId="45" fillId="144" borderId="90" applyNumberFormat="0" applyProtection="0">
      <alignment horizontal="right" vertical="center"/>
    </xf>
    <xf numFmtId="0" fontId="143" fillId="99" borderId="91" applyNumberFormat="0" applyAlignment="0" applyProtection="0"/>
    <xf numFmtId="4" fontId="129" fillId="80" borderId="95" applyNumberFormat="0" applyProtection="0">
      <alignment vertical="center"/>
    </xf>
    <xf numFmtId="0" fontId="12" fillId="96" borderId="92" applyNumberFormat="0" applyFont="0" applyAlignment="0" applyProtection="0"/>
    <xf numFmtId="4" fontId="12" fillId="93" borderId="96" applyNumberFormat="0" applyProtection="0">
      <alignment horizontal="left" vertical="center" indent="1"/>
    </xf>
    <xf numFmtId="4" fontId="129" fillId="90" borderId="95" applyNumberFormat="0" applyProtection="0">
      <alignment horizontal="right" vertical="center"/>
    </xf>
    <xf numFmtId="0" fontId="12" fillId="81" borderId="90" applyNumberFormat="0" applyProtection="0">
      <alignment horizontal="left" vertical="center" indent="1"/>
    </xf>
    <xf numFmtId="4" fontId="46" fillId="108" borderId="90" applyNumberFormat="0" applyProtection="0">
      <alignment horizontal="left" vertical="center" indent="1"/>
    </xf>
    <xf numFmtId="0" fontId="129" fillId="75" borderId="95" applyNumberFormat="0" applyFont="0" applyAlignment="0" applyProtection="0"/>
    <xf numFmtId="4" fontId="129" fillId="84" borderId="96" applyNumberFormat="0" applyProtection="0">
      <alignment horizontal="right" vertical="center"/>
    </xf>
    <xf numFmtId="0" fontId="12" fillId="93" borderId="90" applyNumberFormat="0" applyProtection="0">
      <alignment horizontal="left" vertical="top" indent="1"/>
    </xf>
    <xf numFmtId="4" fontId="44" fillId="80" borderId="90" applyNumberFormat="0" applyProtection="0">
      <alignment vertical="center"/>
    </xf>
    <xf numFmtId="4" fontId="47" fillId="86" borderId="90" applyNumberFormat="0" applyProtection="0">
      <alignment horizontal="right" vertical="center"/>
    </xf>
    <xf numFmtId="4" fontId="129" fillId="84" borderId="96" applyNumberFormat="0" applyProtection="0">
      <alignment horizontal="right" vertical="center"/>
    </xf>
    <xf numFmtId="4" fontId="47" fillId="83" borderId="90" applyNumberFormat="0" applyProtection="0">
      <alignment horizontal="right" vertical="center"/>
    </xf>
    <xf numFmtId="4" fontId="47" fillId="96" borderId="90" applyNumberFormat="0" applyProtection="0">
      <alignment vertical="center"/>
    </xf>
    <xf numFmtId="4" fontId="47" fillId="83" borderId="90" applyNumberFormat="0" applyProtection="0">
      <alignment horizontal="right" vertical="center"/>
    </xf>
    <xf numFmtId="4" fontId="45" fillId="108" borderId="90" applyNumberFormat="0" applyProtection="0">
      <alignment horizontal="right" vertical="center"/>
    </xf>
    <xf numFmtId="4" fontId="129" fillId="82" borderId="95" applyNumberFormat="0" applyProtection="0">
      <alignment horizontal="right" vertical="center"/>
    </xf>
    <xf numFmtId="0" fontId="129" fillId="94" borderId="90" applyNumberFormat="0" applyProtection="0">
      <alignment horizontal="left" vertical="top" indent="1"/>
    </xf>
    <xf numFmtId="4" fontId="45" fillId="141" borderId="90" applyNumberFormat="0" applyProtection="0">
      <alignment horizontal="right" vertical="center"/>
    </xf>
    <xf numFmtId="4" fontId="45" fillId="98" borderId="90" applyNumberFormat="0" applyProtection="0">
      <alignment horizontal="right" vertical="center"/>
    </xf>
    <xf numFmtId="4" fontId="45" fillId="143" borderId="90" applyNumberFormat="0" applyProtection="0">
      <alignment horizontal="right" vertical="center"/>
    </xf>
    <xf numFmtId="4" fontId="47" fillId="85" borderId="90" applyNumberFormat="0" applyProtection="0">
      <alignment horizontal="right" vertical="center"/>
    </xf>
    <xf numFmtId="4" fontId="47" fillId="86" borderId="90" applyNumberFormat="0" applyProtection="0">
      <alignment horizontal="right" vertical="center"/>
    </xf>
    <xf numFmtId="4" fontId="112" fillId="92" borderId="90" applyNumberFormat="0" applyProtection="0">
      <alignment horizontal="right" vertical="center"/>
    </xf>
    <xf numFmtId="0" fontId="129" fillId="81" borderId="90" applyNumberFormat="0" applyProtection="0">
      <alignment horizontal="left" vertical="top" indent="1"/>
    </xf>
    <xf numFmtId="0" fontId="12" fillId="94" borderId="90" applyNumberFormat="0" applyProtection="0">
      <alignment horizontal="left" vertical="center" indent="1"/>
    </xf>
    <xf numFmtId="4" fontId="47" fillId="84" borderId="90" applyNumberFormat="0" applyProtection="0">
      <alignment horizontal="right" vertical="center"/>
    </xf>
    <xf numFmtId="4" fontId="109" fillId="80" borderId="90" applyNumberFormat="0" applyProtection="0">
      <alignment vertical="center"/>
    </xf>
    <xf numFmtId="0" fontId="12" fillId="94" borderId="90" applyNumberFormat="0" applyProtection="0">
      <alignment horizontal="left" vertical="center" indent="1"/>
    </xf>
    <xf numFmtId="0" fontId="12" fillId="96" borderId="92" applyNumberFormat="0" applyFont="0" applyAlignment="0" applyProtection="0"/>
    <xf numFmtId="4" fontId="47" fillId="81" borderId="90" applyNumberFormat="0" applyProtection="0">
      <alignment horizontal="left" vertical="center" indent="1"/>
    </xf>
    <xf numFmtId="4" fontId="129" fillId="89" borderId="95" applyNumberFormat="0" applyProtection="0">
      <alignment horizontal="right" vertical="center"/>
    </xf>
    <xf numFmtId="0" fontId="12" fillId="94" borderId="90" applyNumberFormat="0" applyProtection="0">
      <alignment horizontal="left" vertical="top" indent="1"/>
    </xf>
    <xf numFmtId="4" fontId="44" fillId="80" borderId="90" applyNumberFormat="0" applyProtection="0">
      <alignment horizontal="left" vertical="center" indent="1"/>
    </xf>
    <xf numFmtId="0" fontId="129" fillId="94" borderId="90" applyNumberFormat="0" applyProtection="0">
      <alignment horizontal="left" vertical="top" indent="1"/>
    </xf>
    <xf numFmtId="4" fontId="47" fillId="96" borderId="90" applyNumberFormat="0" applyProtection="0">
      <alignment vertical="center"/>
    </xf>
    <xf numFmtId="0" fontId="12" fillId="92" borderId="90" applyNumberFormat="0" applyProtection="0">
      <alignment horizontal="left" vertical="center" indent="1"/>
    </xf>
    <xf numFmtId="4" fontId="129" fillId="81" borderId="95" applyNumberFormat="0" applyProtection="0">
      <alignment horizontal="right" vertical="center"/>
    </xf>
    <xf numFmtId="4" fontId="47" fillId="82" borderId="90" applyNumberFormat="0" applyProtection="0">
      <alignment horizontal="right" vertical="center"/>
    </xf>
    <xf numFmtId="0" fontId="12" fillId="93" borderId="90" applyNumberFormat="0" applyProtection="0">
      <alignment horizontal="left" vertical="top" indent="1"/>
    </xf>
    <xf numFmtId="4" fontId="46" fillId="108" borderId="98" applyNumberFormat="0" applyProtection="0">
      <alignment horizontal="left" vertical="center" indent="1"/>
    </xf>
    <xf numFmtId="0" fontId="129" fillId="92" borderId="90" applyNumberFormat="0" applyProtection="0">
      <alignment horizontal="left" vertical="top" indent="1"/>
    </xf>
    <xf numFmtId="4" fontId="45" fillId="148" borderId="90" applyNumberFormat="0" applyProtection="0">
      <alignment horizontal="right" vertical="center"/>
    </xf>
    <xf numFmtId="4" fontId="45" fillId="98" borderId="90" applyNumberFormat="0" applyProtection="0">
      <alignment horizontal="right" vertical="center"/>
    </xf>
    <xf numFmtId="0" fontId="12" fillId="93" borderId="90" applyNumberFormat="0" applyProtection="0">
      <alignment horizontal="left" vertical="center" indent="1"/>
    </xf>
    <xf numFmtId="4" fontId="47" fillId="86" borderId="90" applyNumberFormat="0" applyProtection="0">
      <alignment horizontal="right" vertical="center"/>
    </xf>
    <xf numFmtId="4" fontId="129" fillId="85" borderId="95" applyNumberFormat="0" applyProtection="0">
      <alignment horizontal="right" vertical="center"/>
    </xf>
    <xf numFmtId="4" fontId="47" fillId="84" borderId="90" applyNumberFormat="0" applyProtection="0">
      <alignment horizontal="right" vertical="center"/>
    </xf>
    <xf numFmtId="4" fontId="44" fillId="80" borderId="90" applyNumberFormat="0" applyProtection="0">
      <alignment vertical="center"/>
    </xf>
    <xf numFmtId="0" fontId="12" fillId="81" borderId="90" applyNumberFormat="0" applyProtection="0">
      <alignment horizontal="left" vertical="top" indent="1"/>
    </xf>
    <xf numFmtId="0" fontId="117" fillId="106" borderId="91" applyNumberFormat="0" applyAlignment="0" applyProtection="0"/>
    <xf numFmtId="4" fontId="129" fillId="81" borderId="96" applyNumberFormat="0" applyProtection="0">
      <alignment horizontal="left" vertical="center" indent="1"/>
    </xf>
    <xf numFmtId="0" fontId="12" fillId="81" borderId="103" applyNumberFormat="0" applyProtection="0">
      <alignment horizontal="left" vertical="top" indent="1"/>
    </xf>
    <xf numFmtId="4" fontId="129" fillId="89" borderId="95" applyNumberFormat="0" applyProtection="0">
      <alignment horizontal="right" vertical="center"/>
    </xf>
    <xf numFmtId="0" fontId="129" fillId="99" borderId="95" applyNumberFormat="0" applyProtection="0">
      <alignment horizontal="left" vertical="center" indent="1"/>
    </xf>
    <xf numFmtId="0" fontId="124" fillId="76" borderId="91" applyNumberFormat="0" applyAlignment="0" applyProtection="0"/>
    <xf numFmtId="4" fontId="45" fillId="98" borderId="90" applyNumberFormat="0" applyProtection="0">
      <alignment horizontal="right" vertical="center"/>
    </xf>
    <xf numFmtId="4" fontId="129" fillId="111" borderId="95" applyNumberFormat="0" applyProtection="0">
      <alignment horizontal="left" vertical="center" indent="1"/>
    </xf>
    <xf numFmtId="4" fontId="129" fillId="111" borderId="95" applyNumberFormat="0" applyProtection="0">
      <alignment horizontal="left" vertical="center" indent="1"/>
    </xf>
    <xf numFmtId="4" fontId="45" fillId="141" borderId="90" applyNumberFormat="0" applyProtection="0">
      <alignment horizontal="right" vertical="center"/>
    </xf>
    <xf numFmtId="4" fontId="131" fillId="99" borderId="90" applyNumberFormat="0" applyProtection="0">
      <alignment horizontal="left" vertical="center" indent="1"/>
    </xf>
    <xf numFmtId="0" fontId="47" fillId="81" borderId="90" applyNumberFormat="0" applyProtection="0">
      <alignment horizontal="left" vertical="top" indent="1"/>
    </xf>
    <xf numFmtId="0" fontId="129" fillId="92" borderId="95" applyNumberFormat="0" applyProtection="0">
      <alignment horizontal="left" vertical="center" indent="1"/>
    </xf>
    <xf numFmtId="4" fontId="112" fillId="92" borderId="90" applyNumberFormat="0" applyProtection="0">
      <alignment horizontal="right" vertical="center"/>
    </xf>
    <xf numFmtId="0" fontId="12" fillId="94" borderId="90" applyNumberFormat="0" applyProtection="0">
      <alignment horizontal="left" vertical="top" indent="1"/>
    </xf>
    <xf numFmtId="4" fontId="129" fillId="32" borderId="95" applyNumberFormat="0" applyProtection="0">
      <alignment horizontal="left" vertical="center" indent="1"/>
    </xf>
    <xf numFmtId="4" fontId="129" fillId="111" borderId="95" applyNumberFormat="0" applyProtection="0">
      <alignment horizontal="left" vertical="center" indent="1"/>
    </xf>
    <xf numFmtId="4" fontId="129" fillId="80" borderId="95" applyNumberFormat="0" applyProtection="0">
      <alignment vertical="center"/>
    </xf>
    <xf numFmtId="4" fontId="47" fillId="82" borderId="90" applyNumberFormat="0" applyProtection="0">
      <alignment horizontal="right" vertical="center"/>
    </xf>
    <xf numFmtId="4" fontId="45" fillId="144" borderId="90" applyNumberFormat="0" applyProtection="0">
      <alignment horizontal="right" vertical="center"/>
    </xf>
    <xf numFmtId="0" fontId="108" fillId="0" borderId="94" applyNumberFormat="0" applyFill="0" applyAlignment="0" applyProtection="0"/>
    <xf numFmtId="4" fontId="129" fillId="87" borderId="95" applyNumberFormat="0" applyProtection="0">
      <alignment horizontal="right" vertical="center"/>
    </xf>
    <xf numFmtId="0" fontId="129" fillId="94" borderId="95" applyNumberFormat="0" applyProtection="0">
      <alignment horizontal="left" vertical="center" indent="1"/>
    </xf>
    <xf numFmtId="0" fontId="12" fillId="93" borderId="90" applyNumberFormat="0" applyProtection="0">
      <alignment horizontal="left" vertical="center" indent="1"/>
    </xf>
    <xf numFmtId="4" fontId="47" fillId="89" borderId="90" applyNumberFormat="0" applyProtection="0">
      <alignment horizontal="right" vertical="center"/>
    </xf>
    <xf numFmtId="0" fontId="49" fillId="93" borderId="97" applyBorder="0"/>
    <xf numFmtId="0" fontId="12" fillId="81" borderId="90" applyNumberFormat="0" applyProtection="0">
      <alignment horizontal="left" vertical="center" indent="1"/>
    </xf>
    <xf numFmtId="4" fontId="109" fillId="80" borderId="90" applyNumberFormat="0" applyProtection="0">
      <alignment vertical="center"/>
    </xf>
    <xf numFmtId="4" fontId="47" fillId="82" borderId="90" applyNumberFormat="0" applyProtection="0">
      <alignment horizontal="right" vertical="center"/>
    </xf>
    <xf numFmtId="0" fontId="12" fillId="92" borderId="90" applyNumberFormat="0" applyProtection="0">
      <alignment horizontal="left" vertical="top" indent="1"/>
    </xf>
    <xf numFmtId="4" fontId="47" fillId="90" borderId="90" applyNumberFormat="0" applyProtection="0">
      <alignment horizontal="right" vertical="center"/>
    </xf>
    <xf numFmtId="4" fontId="129" fillId="80" borderId="95" applyNumberFormat="0" applyProtection="0">
      <alignment vertical="center"/>
    </xf>
    <xf numFmtId="4" fontId="47" fillId="83" borderId="90" applyNumberFormat="0" applyProtection="0">
      <alignment horizontal="right" vertical="center"/>
    </xf>
    <xf numFmtId="4" fontId="129" fillId="87" borderId="95" applyNumberFormat="0" applyProtection="0">
      <alignment horizontal="right" vertical="center"/>
    </xf>
    <xf numFmtId="4" fontId="131" fillId="96" borderId="90" applyNumberFormat="0" applyProtection="0">
      <alignment vertical="center"/>
    </xf>
    <xf numFmtId="0" fontId="12" fillId="94" borderId="90" applyNumberFormat="0" applyProtection="0">
      <alignment horizontal="left" vertical="top" indent="1"/>
    </xf>
    <xf numFmtId="4" fontId="129" fillId="81" borderId="96" applyNumberFormat="0" applyProtection="0">
      <alignment horizontal="left" vertical="center" indent="1"/>
    </xf>
    <xf numFmtId="4" fontId="129" fillId="84" borderId="96" applyNumberFormat="0" applyProtection="0">
      <alignment horizontal="right" vertical="center"/>
    </xf>
    <xf numFmtId="0" fontId="12" fillId="93" borderId="90" applyNumberFormat="0" applyProtection="0">
      <alignment horizontal="left" vertical="top" indent="1"/>
    </xf>
    <xf numFmtId="0" fontId="129" fillId="93" borderId="90" applyNumberFormat="0" applyProtection="0">
      <alignment horizontal="left" vertical="top" indent="1"/>
    </xf>
    <xf numFmtId="0" fontId="12" fillId="94" borderId="90" applyNumberFormat="0" applyProtection="0">
      <alignment horizontal="left" vertical="center" indent="1"/>
    </xf>
    <xf numFmtId="4" fontId="47" fillId="89" borderId="90" applyNumberFormat="0" applyProtection="0">
      <alignment horizontal="right" vertical="center"/>
    </xf>
    <xf numFmtId="0" fontId="132" fillId="80" borderId="90" applyNumberFormat="0" applyProtection="0">
      <alignment horizontal="left" vertical="top" indent="1"/>
    </xf>
    <xf numFmtId="4" fontId="129" fillId="111" borderId="95" applyNumberFormat="0" applyProtection="0">
      <alignment horizontal="left" vertical="center" indent="1"/>
    </xf>
    <xf numFmtId="4" fontId="129" fillId="82" borderId="95" applyNumberFormat="0" applyProtection="0">
      <alignment horizontal="right" vertical="center"/>
    </xf>
    <xf numFmtId="4" fontId="129" fillId="88" borderId="95" applyNumberFormat="0" applyProtection="0">
      <alignment horizontal="right" vertical="center"/>
    </xf>
    <xf numFmtId="4" fontId="44" fillId="80" borderId="90" applyNumberFormat="0" applyProtection="0">
      <alignment horizontal="left" vertical="center" indent="1"/>
    </xf>
    <xf numFmtId="4" fontId="47" fillId="89" borderId="90" applyNumberFormat="0" applyProtection="0">
      <alignment horizontal="right" vertical="center"/>
    </xf>
    <xf numFmtId="0" fontId="108" fillId="0" borderId="99" applyNumberFormat="0" applyFill="0" applyAlignment="0" applyProtection="0"/>
    <xf numFmtId="0" fontId="108" fillId="0" borderId="99" applyNumberFormat="0" applyFill="0" applyAlignment="0" applyProtection="0"/>
    <xf numFmtId="0" fontId="12" fillId="93" borderId="90" applyNumberFormat="0" applyProtection="0">
      <alignment horizontal="left" vertical="center" indent="1"/>
    </xf>
    <xf numFmtId="4" fontId="47" fillId="82" borderId="90" applyNumberFormat="0" applyProtection="0">
      <alignment horizontal="right" vertical="center"/>
    </xf>
    <xf numFmtId="4" fontId="45" fillId="32" borderId="90" applyNumberFormat="0" applyProtection="0">
      <alignment horizontal="left" vertical="center" indent="1"/>
    </xf>
    <xf numFmtId="0" fontId="12" fillId="93" borderId="90" applyNumberFormat="0" applyProtection="0">
      <alignment horizontal="left" vertical="top" indent="1"/>
    </xf>
    <xf numFmtId="4" fontId="47" fillId="87" borderId="90" applyNumberFormat="0" applyProtection="0">
      <alignment horizontal="right" vertical="center"/>
    </xf>
    <xf numFmtId="4" fontId="129" fillId="88" borderId="95" applyNumberFormat="0" applyProtection="0">
      <alignment horizontal="right" vertical="center"/>
    </xf>
    <xf numFmtId="0" fontId="124" fillId="76" borderId="91" applyNumberFormat="0" applyAlignment="0" applyProtection="0"/>
    <xf numFmtId="4" fontId="45" fillId="146" borderId="90" applyNumberFormat="0" applyProtection="0">
      <alignment horizontal="right" vertical="center"/>
    </xf>
    <xf numFmtId="4" fontId="45" fillId="142" borderId="90" applyNumberFormat="0" applyProtection="0">
      <alignment horizontal="right" vertical="center"/>
    </xf>
    <xf numFmtId="4" fontId="47" fillId="86" borderId="90" applyNumberFormat="0" applyProtection="0">
      <alignment horizontal="right" vertical="center"/>
    </xf>
    <xf numFmtId="4" fontId="47" fillId="81" borderId="90" applyNumberFormat="0" applyProtection="0">
      <alignment horizontal="left" vertical="center" indent="1"/>
    </xf>
    <xf numFmtId="4" fontId="110" fillId="92" borderId="90" applyNumberFormat="0" applyProtection="0">
      <alignment horizontal="right" vertical="center"/>
    </xf>
    <xf numFmtId="4" fontId="47" fillId="96" borderId="90" applyNumberFormat="0" applyProtection="0">
      <alignment horizontal="left" vertical="center" indent="1"/>
    </xf>
    <xf numFmtId="4" fontId="47" fillId="96" borderId="90" applyNumberFormat="0" applyProtection="0">
      <alignment vertical="center"/>
    </xf>
    <xf numFmtId="0" fontId="12" fillId="94" borderId="90" applyNumberFormat="0" applyProtection="0">
      <alignment horizontal="left" vertical="center" indent="1"/>
    </xf>
    <xf numFmtId="0" fontId="12" fillId="81" borderId="90" applyNumberFormat="0" applyProtection="0">
      <alignment horizontal="left" vertical="center" indent="1"/>
    </xf>
    <xf numFmtId="0" fontId="127" fillId="123" borderId="93" applyNumberFormat="0" applyAlignment="0" applyProtection="0"/>
    <xf numFmtId="4" fontId="47" fillId="90" borderId="90" applyNumberFormat="0" applyProtection="0">
      <alignment horizontal="right" vertical="center"/>
    </xf>
    <xf numFmtId="4" fontId="47" fillId="88" borderId="90" applyNumberFormat="0" applyProtection="0">
      <alignment horizontal="right" vertical="center"/>
    </xf>
    <xf numFmtId="4" fontId="47" fillId="87" borderId="90" applyNumberFormat="0" applyProtection="0">
      <alignment horizontal="right" vertical="center"/>
    </xf>
    <xf numFmtId="0" fontId="44" fillId="80" borderId="90" applyNumberFormat="0" applyProtection="0">
      <alignment horizontal="left" vertical="top" indent="1"/>
    </xf>
    <xf numFmtId="4" fontId="109" fillId="80" borderId="90" applyNumberFormat="0" applyProtection="0">
      <alignment vertical="center"/>
    </xf>
    <xf numFmtId="0" fontId="129" fillId="127" borderId="95" applyNumberFormat="0" applyProtection="0">
      <alignment horizontal="left" vertical="center" indent="1"/>
    </xf>
    <xf numFmtId="4" fontId="45" fillId="148" borderId="90" applyNumberFormat="0" applyProtection="0">
      <alignment vertical="center"/>
    </xf>
    <xf numFmtId="0" fontId="143" fillId="99" borderId="91" applyNumberFormat="0" applyAlignment="0" applyProtection="0"/>
    <xf numFmtId="4" fontId="110" fillId="92" borderId="90" applyNumberFormat="0" applyProtection="0">
      <alignment horizontal="right" vertical="center"/>
    </xf>
    <xf numFmtId="4" fontId="45" fillId="28" borderId="90" applyNumberFormat="0" applyProtection="0">
      <alignment horizontal="right" vertical="center"/>
    </xf>
    <xf numFmtId="0" fontId="12" fillId="81" borderId="90" applyNumberFormat="0" applyProtection="0">
      <alignment horizontal="left" vertical="center" indent="1"/>
    </xf>
    <xf numFmtId="4" fontId="44" fillId="80" borderId="90" applyNumberFormat="0" applyProtection="0">
      <alignment horizontal="left" vertical="center" indent="1"/>
    </xf>
    <xf numFmtId="0" fontId="12" fillId="94" borderId="90" applyNumberFormat="0" applyProtection="0">
      <alignment horizontal="left" vertical="center" indent="1"/>
    </xf>
    <xf numFmtId="4" fontId="45" fillId="146" borderId="90" applyNumberFormat="0" applyProtection="0">
      <alignment horizontal="right" vertical="center"/>
    </xf>
    <xf numFmtId="0" fontId="12" fillId="81" borderId="90" applyNumberFormat="0" applyProtection="0">
      <alignment horizontal="left" vertical="top" indent="1"/>
    </xf>
    <xf numFmtId="4" fontId="129" fillId="126" borderId="118" applyNumberFormat="0" applyProtection="0">
      <alignment horizontal="right" vertical="center"/>
    </xf>
    <xf numFmtId="4" fontId="45" fillId="144" borderId="90" applyNumberFormat="0" applyProtection="0">
      <alignment horizontal="right" vertical="center"/>
    </xf>
    <xf numFmtId="0" fontId="124" fillId="76" borderId="95" applyNumberFormat="0" applyAlignment="0" applyProtection="0"/>
    <xf numFmtId="0" fontId="12" fillId="92" borderId="90" applyNumberFormat="0" applyProtection="0">
      <alignment horizontal="left" vertical="center" indent="1"/>
    </xf>
    <xf numFmtId="4" fontId="129" fillId="32" borderId="95" applyNumberFormat="0" applyProtection="0">
      <alignment horizontal="left" vertical="center" indent="1"/>
    </xf>
    <xf numFmtId="4" fontId="129" fillId="111" borderId="95" applyNumberFormat="0" applyProtection="0">
      <alignment horizontal="left" vertical="center" indent="1"/>
    </xf>
    <xf numFmtId="0" fontId="12" fillId="93" borderId="90" applyNumberFormat="0" applyProtection="0">
      <alignment horizontal="left" vertical="top" indent="1"/>
    </xf>
    <xf numFmtId="4" fontId="45" fillId="110" borderId="90" applyNumberFormat="0" applyProtection="0">
      <alignment horizontal="right" vertical="center"/>
    </xf>
    <xf numFmtId="0" fontId="12" fillId="94" borderId="90" applyNumberFormat="0" applyProtection="0">
      <alignment horizontal="left" vertical="center" indent="1"/>
    </xf>
    <xf numFmtId="4" fontId="47" fillId="92" borderId="90" applyNumberFormat="0" applyProtection="0">
      <alignment horizontal="right" vertical="center"/>
    </xf>
    <xf numFmtId="4" fontId="47" fillId="81" borderId="90" applyNumberFormat="0" applyProtection="0">
      <alignment horizontal="right" vertical="center"/>
    </xf>
    <xf numFmtId="4" fontId="44" fillId="80" borderId="90" applyNumberFormat="0" applyProtection="0">
      <alignment horizontal="left" vertical="center" indent="1"/>
    </xf>
    <xf numFmtId="0" fontId="12" fillId="93" borderId="90" applyNumberFormat="0" applyProtection="0">
      <alignment horizontal="left" vertical="center" indent="1"/>
    </xf>
    <xf numFmtId="4" fontId="47" fillId="96" borderId="90" applyNumberFormat="0" applyProtection="0">
      <alignment horizontal="left" vertical="center" indent="1"/>
    </xf>
    <xf numFmtId="4" fontId="47" fillId="89" borderId="90" applyNumberFormat="0" applyProtection="0">
      <alignment horizontal="right" vertical="center"/>
    </xf>
    <xf numFmtId="4" fontId="152" fillId="32" borderId="90" applyNumberFormat="0" applyProtection="0">
      <alignment vertical="center"/>
    </xf>
    <xf numFmtId="0" fontId="129" fillId="92" borderId="95" applyNumberFormat="0" applyProtection="0">
      <alignment horizontal="left" vertical="center" indent="1"/>
    </xf>
    <xf numFmtId="0" fontId="12" fillId="92" borderId="90" applyNumberFormat="0" applyProtection="0">
      <alignment horizontal="left" vertical="top" indent="1"/>
    </xf>
    <xf numFmtId="4" fontId="47" fillId="87" borderId="90" applyNumberFormat="0" applyProtection="0">
      <alignment horizontal="right" vertical="center"/>
    </xf>
    <xf numFmtId="0" fontId="12" fillId="75" borderId="92" applyNumberFormat="0" applyFont="0" applyAlignment="0" applyProtection="0"/>
    <xf numFmtId="0" fontId="47" fillId="96" borderId="90" applyNumberFormat="0" applyProtection="0">
      <alignment horizontal="left" vertical="top" indent="1"/>
    </xf>
    <xf numFmtId="0" fontId="12" fillId="94" borderId="90" applyNumberFormat="0" applyProtection="0">
      <alignment horizontal="left" vertical="top" indent="1"/>
    </xf>
    <xf numFmtId="4" fontId="45" fillId="143" borderId="90" applyNumberFormat="0" applyProtection="0">
      <alignment horizontal="right" vertical="center"/>
    </xf>
    <xf numFmtId="0" fontId="149" fillId="99" borderId="91" applyNumberFormat="0" applyAlignment="0" applyProtection="0"/>
    <xf numFmtId="0" fontId="129" fillId="94" borderId="90" applyNumberFormat="0" applyProtection="0">
      <alignment horizontal="left" vertical="top" indent="1"/>
    </xf>
    <xf numFmtId="0" fontId="129" fillId="81" borderId="90" applyNumberFormat="0" applyProtection="0">
      <alignment horizontal="left" vertical="top" indent="1"/>
    </xf>
    <xf numFmtId="4" fontId="47" fillId="85" borderId="90" applyNumberFormat="0" applyProtection="0">
      <alignment horizontal="right" vertical="center"/>
    </xf>
    <xf numFmtId="0" fontId="131" fillId="81" borderId="90" applyNumberFormat="0" applyProtection="0">
      <alignment horizontal="left" vertical="top" indent="1"/>
    </xf>
    <xf numFmtId="4" fontId="45" fillId="28" borderId="90" applyNumberFormat="0" applyProtection="0">
      <alignment horizontal="right" vertical="center"/>
    </xf>
    <xf numFmtId="0" fontId="127" fillId="106" borderId="93" applyNumberFormat="0" applyAlignment="0" applyProtection="0"/>
    <xf numFmtId="4" fontId="129" fillId="85" borderId="95" applyNumberFormat="0" applyProtection="0">
      <alignment horizontal="right" vertical="center"/>
    </xf>
    <xf numFmtId="4" fontId="129" fillId="126" borderId="95" applyNumberFormat="0" applyProtection="0">
      <alignment horizontal="right" vertical="center"/>
    </xf>
    <xf numFmtId="0" fontId="12" fillId="75" borderId="92" applyNumberFormat="0" applyFont="0" applyAlignment="0" applyProtection="0"/>
    <xf numFmtId="4" fontId="131" fillId="96" borderId="90" applyNumberFormat="0" applyProtection="0">
      <alignment vertical="center"/>
    </xf>
    <xf numFmtId="0" fontId="129" fillId="92" borderId="95" applyNumberFormat="0" applyProtection="0">
      <alignment horizontal="left" vertical="center" indent="1"/>
    </xf>
    <xf numFmtId="4" fontId="47" fillId="81" borderId="90" applyNumberFormat="0" applyProtection="0">
      <alignment horizontal="right" vertical="center"/>
    </xf>
    <xf numFmtId="0" fontId="129" fillId="92" borderId="90" applyNumberFormat="0" applyProtection="0">
      <alignment horizontal="left" vertical="top" indent="1"/>
    </xf>
    <xf numFmtId="0" fontId="129" fillId="127" borderId="95" applyNumberFormat="0" applyProtection="0">
      <alignment horizontal="left" vertical="center" indent="1"/>
    </xf>
    <xf numFmtId="0" fontId="129" fillId="92" borderId="90" applyNumberFormat="0" applyProtection="0">
      <alignment horizontal="left" vertical="top" indent="1"/>
    </xf>
    <xf numFmtId="4" fontId="44" fillId="80" borderId="90" applyNumberFormat="0" applyProtection="0">
      <alignment horizontal="left" vertical="center" indent="1"/>
    </xf>
    <xf numFmtId="4" fontId="47" fillId="85" borderId="90" applyNumberFormat="0" applyProtection="0">
      <alignment horizontal="right" vertical="center"/>
    </xf>
    <xf numFmtId="4" fontId="129" fillId="80" borderId="95" applyNumberFormat="0" applyProtection="0">
      <alignment vertical="center"/>
    </xf>
    <xf numFmtId="0" fontId="129" fillId="92" borderId="108" applyNumberFormat="0" applyProtection="0">
      <alignment horizontal="left" vertical="center" indent="1"/>
    </xf>
    <xf numFmtId="0" fontId="149" fillId="99" borderId="91" applyNumberFormat="0" applyAlignment="0" applyProtection="0"/>
    <xf numFmtId="4" fontId="44" fillId="80" borderId="90" applyNumberFormat="0" applyProtection="0">
      <alignment horizontal="left" vertical="center" indent="1"/>
    </xf>
    <xf numFmtId="4" fontId="47" fillId="87" borderId="90" applyNumberFormat="0" applyProtection="0">
      <alignment horizontal="right" vertical="center"/>
    </xf>
    <xf numFmtId="4" fontId="47" fillId="96" borderId="90" applyNumberFormat="0" applyProtection="0">
      <alignment horizontal="left" vertical="center" indent="1"/>
    </xf>
    <xf numFmtId="4" fontId="129" fillId="111" borderId="95" applyNumberFormat="0" applyProtection="0">
      <alignment horizontal="left" vertical="center" indent="1"/>
    </xf>
    <xf numFmtId="4" fontId="129" fillId="81" borderId="95" applyNumberFormat="0" applyProtection="0">
      <alignment horizontal="right" vertical="center"/>
    </xf>
    <xf numFmtId="0" fontId="108" fillId="0" borderId="94" applyNumberFormat="0" applyFill="0" applyAlignment="0" applyProtection="0"/>
    <xf numFmtId="4" fontId="129" fillId="81" borderId="96" applyNumberFormat="0" applyProtection="0">
      <alignment horizontal="left" vertical="center" indent="1"/>
    </xf>
    <xf numFmtId="0" fontId="132" fillId="80" borderId="90" applyNumberFormat="0" applyProtection="0">
      <alignment horizontal="left" vertical="top" indent="1"/>
    </xf>
    <xf numFmtId="4" fontId="129" fillId="90" borderId="95" applyNumberFormat="0" applyProtection="0">
      <alignment horizontal="right" vertical="center"/>
    </xf>
    <xf numFmtId="0" fontId="129" fillId="81" borderId="90" applyNumberFormat="0" applyProtection="0">
      <alignment horizontal="left" vertical="top" indent="1"/>
    </xf>
    <xf numFmtId="4" fontId="45" fillId="143" borderId="90" applyNumberFormat="0" applyProtection="0">
      <alignment horizontal="right" vertical="center"/>
    </xf>
    <xf numFmtId="4" fontId="153" fillId="148" borderId="90" applyNumberFormat="0" applyProtection="0">
      <alignment vertical="center"/>
    </xf>
    <xf numFmtId="0" fontId="124" fillId="76" borderId="91" applyNumberFormat="0" applyAlignment="0" applyProtection="0"/>
    <xf numFmtId="0" fontId="12" fillId="94" borderId="90" applyNumberFormat="0" applyProtection="0">
      <alignment horizontal="left" vertical="center" indent="1"/>
    </xf>
    <xf numFmtId="0" fontId="12" fillId="93" borderId="90" applyNumberFormat="0" applyProtection="0">
      <alignment horizontal="left" vertical="center" indent="1"/>
    </xf>
    <xf numFmtId="4" fontId="47" fillId="85" borderId="90" applyNumberFormat="0" applyProtection="0">
      <alignment horizontal="right" vertical="center"/>
    </xf>
    <xf numFmtId="4" fontId="129" fillId="80" borderId="95" applyNumberFormat="0" applyProtection="0">
      <alignment vertical="center"/>
    </xf>
    <xf numFmtId="4" fontId="129" fillId="111" borderId="95" applyNumberFormat="0" applyProtection="0">
      <alignment horizontal="left" vertical="center" indent="1"/>
    </xf>
    <xf numFmtId="0" fontId="12" fillId="93" borderId="90" applyNumberFormat="0" applyProtection="0">
      <alignment horizontal="left" vertical="center" indent="1"/>
    </xf>
    <xf numFmtId="0" fontId="12" fillId="81" borderId="90" applyNumberFormat="0" applyProtection="0">
      <alignment horizontal="left" vertical="center" indent="1"/>
    </xf>
    <xf numFmtId="4" fontId="47" fillId="92" borderId="90" applyNumberFormat="0" applyProtection="0">
      <alignment horizontal="right" vertical="center"/>
    </xf>
    <xf numFmtId="4" fontId="47" fillId="90" borderId="90" applyNumberFormat="0" applyProtection="0">
      <alignment horizontal="right" vertical="center"/>
    </xf>
    <xf numFmtId="4" fontId="110" fillId="96" borderId="90" applyNumberFormat="0" applyProtection="0">
      <alignment vertical="center"/>
    </xf>
    <xf numFmtId="4" fontId="45" fillId="145" borderId="90" applyNumberFormat="0" applyProtection="0">
      <alignment horizontal="right" vertical="center"/>
    </xf>
    <xf numFmtId="0" fontId="108" fillId="0" borderId="99" applyNumberFormat="0" applyFill="0" applyAlignment="0" applyProtection="0"/>
    <xf numFmtId="0" fontId="12" fillId="92" borderId="90" applyNumberFormat="0" applyProtection="0">
      <alignment horizontal="left" vertical="top" indent="1"/>
    </xf>
    <xf numFmtId="4" fontId="47" fillId="87" borderId="90" applyNumberFormat="0" applyProtection="0">
      <alignment horizontal="right" vertical="center"/>
    </xf>
    <xf numFmtId="4" fontId="45" fillId="148" borderId="90" applyNumberFormat="0" applyProtection="0">
      <alignment vertical="center"/>
    </xf>
    <xf numFmtId="0" fontId="129" fillId="94" borderId="90" applyNumberFormat="0" applyProtection="0">
      <alignment horizontal="left" vertical="top" indent="1"/>
    </xf>
    <xf numFmtId="4" fontId="45" fillId="143" borderId="90" applyNumberFormat="0" applyProtection="0">
      <alignment horizontal="right" vertical="center"/>
    </xf>
    <xf numFmtId="4" fontId="129" fillId="86" borderId="95" applyNumberFormat="0" applyProtection="0">
      <alignment horizontal="right" vertical="center"/>
    </xf>
    <xf numFmtId="0" fontId="12" fillId="81" borderId="90" applyNumberFormat="0" applyProtection="0">
      <alignment horizontal="left" vertical="top" indent="1"/>
    </xf>
    <xf numFmtId="4" fontId="47" fillId="84" borderId="90" applyNumberFormat="0" applyProtection="0">
      <alignment horizontal="right" vertical="center"/>
    </xf>
    <xf numFmtId="0" fontId="124" fillId="76" borderId="95" applyNumberFormat="0" applyAlignment="0" applyProtection="0"/>
    <xf numFmtId="0" fontId="12" fillId="93" borderId="90" applyNumberFormat="0" applyProtection="0">
      <alignment horizontal="left" vertical="center" indent="1"/>
    </xf>
    <xf numFmtId="4" fontId="47" fillId="86" borderId="90" applyNumberFormat="0" applyProtection="0">
      <alignment horizontal="right" vertical="center"/>
    </xf>
    <xf numFmtId="4" fontId="45" fillId="142" borderId="90" applyNumberFormat="0" applyProtection="0">
      <alignment horizontal="right" vertical="center"/>
    </xf>
    <xf numFmtId="4" fontId="47" fillId="84" borderId="90" applyNumberFormat="0" applyProtection="0">
      <alignment horizontal="right" vertical="center"/>
    </xf>
    <xf numFmtId="4" fontId="47" fillId="83" borderId="90" applyNumberFormat="0" applyProtection="0">
      <alignment horizontal="right" vertical="center"/>
    </xf>
    <xf numFmtId="4" fontId="129" fillId="0" borderId="95" applyNumberFormat="0" applyProtection="0">
      <alignment horizontal="right" vertical="center"/>
    </xf>
    <xf numFmtId="0" fontId="12" fillId="81" borderId="90" applyNumberFormat="0" applyProtection="0">
      <alignment horizontal="left" vertical="center" indent="1"/>
    </xf>
    <xf numFmtId="4" fontId="129" fillId="111" borderId="95" applyNumberFormat="0" applyProtection="0">
      <alignment horizontal="left" vertical="center" indent="1"/>
    </xf>
    <xf numFmtId="4" fontId="46" fillId="108" borderId="90" applyNumberFormat="0" applyProtection="0">
      <alignment horizontal="left" vertical="center" indent="1"/>
    </xf>
    <xf numFmtId="0" fontId="129" fillId="93" borderId="90" applyNumberFormat="0" applyProtection="0">
      <alignment horizontal="left" vertical="top" indent="1"/>
    </xf>
    <xf numFmtId="0" fontId="136" fillId="123" borderId="95" applyNumberFormat="0" applyAlignment="0" applyProtection="0"/>
    <xf numFmtId="4" fontId="129" fillId="32" borderId="95" applyNumberFormat="0" applyProtection="0">
      <alignment horizontal="left" vertical="center" indent="1"/>
    </xf>
    <xf numFmtId="4" fontId="129" fillId="92" borderId="96" applyNumberFormat="0" applyProtection="0">
      <alignment horizontal="left" vertical="center" indent="1"/>
    </xf>
    <xf numFmtId="4" fontId="134" fillId="95" borderId="95" applyNumberFormat="0" applyProtection="0">
      <alignment horizontal="right" vertical="center"/>
    </xf>
    <xf numFmtId="0" fontId="129" fillId="81" borderId="90" applyNumberFormat="0" applyProtection="0">
      <alignment horizontal="left" vertical="top" indent="1"/>
    </xf>
    <xf numFmtId="4" fontId="129" fillId="81" borderId="96" applyNumberFormat="0" applyProtection="0">
      <alignment horizontal="left" vertical="center" indent="1"/>
    </xf>
    <xf numFmtId="0" fontId="44" fillId="80" borderId="90" applyNumberFormat="0" applyProtection="0">
      <alignment horizontal="left" vertical="top" indent="1"/>
    </xf>
    <xf numFmtId="0" fontId="117" fillId="106" borderId="91" applyNumberFormat="0" applyAlignment="0" applyProtection="0"/>
    <xf numFmtId="4" fontId="129" fillId="82" borderId="95" applyNumberFormat="0" applyProtection="0">
      <alignment horizontal="right" vertical="center"/>
    </xf>
    <xf numFmtId="4" fontId="134" fillId="95" borderId="95" applyNumberFormat="0" applyProtection="0">
      <alignment horizontal="right" vertical="center"/>
    </xf>
    <xf numFmtId="4" fontId="45" fillId="32" borderId="90" applyNumberFormat="0" applyProtection="0">
      <alignment horizontal="left" vertical="center" indent="1"/>
    </xf>
    <xf numFmtId="4" fontId="112" fillId="92" borderId="90" applyNumberFormat="0" applyProtection="0">
      <alignment horizontal="right" vertical="center"/>
    </xf>
    <xf numFmtId="0" fontId="12" fillId="81" borderId="90" applyNumberFormat="0" applyProtection="0">
      <alignment horizontal="left" vertical="top" indent="1"/>
    </xf>
    <xf numFmtId="0" fontId="129" fillId="92" borderId="90" applyNumberFormat="0" applyProtection="0">
      <alignment horizontal="left" vertical="top" indent="1"/>
    </xf>
    <xf numFmtId="4" fontId="47" fillId="89" borderId="90" applyNumberFormat="0" applyProtection="0">
      <alignment horizontal="right" vertical="center"/>
    </xf>
    <xf numFmtId="4" fontId="47" fillId="83" borderId="90" applyNumberFormat="0" applyProtection="0">
      <alignment horizontal="right" vertical="center"/>
    </xf>
    <xf numFmtId="4" fontId="45" fillId="108" borderId="90" applyNumberFormat="0" applyProtection="0">
      <alignment horizontal="right" vertical="center"/>
    </xf>
    <xf numFmtId="4" fontId="129" fillId="90" borderId="95" applyNumberFormat="0" applyProtection="0">
      <alignment horizontal="right" vertical="center"/>
    </xf>
    <xf numFmtId="4" fontId="112" fillId="92" borderId="90" applyNumberFormat="0" applyProtection="0">
      <alignment horizontal="right" vertical="center"/>
    </xf>
    <xf numFmtId="4" fontId="47" fillId="96" borderId="90" applyNumberFormat="0" applyProtection="0">
      <alignment horizontal="left" vertical="center" indent="1"/>
    </xf>
    <xf numFmtId="4" fontId="110" fillId="92" borderId="90" applyNumberFormat="0" applyProtection="0">
      <alignment horizontal="right" vertical="center"/>
    </xf>
    <xf numFmtId="4" fontId="12" fillId="93" borderId="96" applyNumberFormat="0" applyProtection="0">
      <alignment horizontal="left" vertical="center" indent="1"/>
    </xf>
    <xf numFmtId="4" fontId="44" fillId="80" borderId="90" applyNumberFormat="0" applyProtection="0">
      <alignment vertical="center"/>
    </xf>
    <xf numFmtId="0" fontId="12" fillId="95" borderId="100" applyNumberFormat="0">
      <protection locked="0"/>
    </xf>
    <xf numFmtId="4" fontId="129" fillId="91" borderId="96" applyNumberFormat="0" applyProtection="0">
      <alignment horizontal="left" vertical="center" indent="1"/>
    </xf>
    <xf numFmtId="0" fontId="47" fillId="81" borderId="90" applyNumberFormat="0" applyProtection="0">
      <alignment horizontal="left" vertical="top" indent="1"/>
    </xf>
    <xf numFmtId="4" fontId="110" fillId="96" borderId="90" applyNumberFormat="0" applyProtection="0">
      <alignment vertical="center"/>
    </xf>
    <xf numFmtId="4" fontId="12" fillId="93" borderId="96" applyNumberFormat="0" applyProtection="0">
      <alignment horizontal="left" vertical="center" indent="1"/>
    </xf>
    <xf numFmtId="4" fontId="47" fillId="82" borderId="90" applyNumberFormat="0" applyProtection="0">
      <alignment horizontal="right" vertical="center"/>
    </xf>
    <xf numFmtId="4" fontId="129" fillId="89" borderId="95" applyNumberFormat="0" applyProtection="0">
      <alignment horizontal="right" vertical="center"/>
    </xf>
    <xf numFmtId="4" fontId="47" fillId="86" borderId="90" applyNumberFormat="0" applyProtection="0">
      <alignment horizontal="right" vertical="center"/>
    </xf>
    <xf numFmtId="4" fontId="109" fillId="80" borderId="90" applyNumberFormat="0" applyProtection="0">
      <alignment vertical="center"/>
    </xf>
    <xf numFmtId="4" fontId="47" fillId="88" borderId="90" applyNumberFormat="0" applyProtection="0">
      <alignment horizontal="right" vertical="center"/>
    </xf>
    <xf numFmtId="0" fontId="129" fillId="94" borderId="90" applyNumberFormat="0" applyProtection="0">
      <alignment horizontal="left" vertical="top" indent="1"/>
    </xf>
    <xf numFmtId="4" fontId="44" fillId="80" borderId="90" applyNumberFormat="0" applyProtection="0">
      <alignment horizontal="left" vertical="center" indent="1"/>
    </xf>
    <xf numFmtId="4" fontId="47" fillId="81" borderId="90" applyNumberFormat="0" applyProtection="0">
      <alignment horizontal="left" vertical="center" indent="1"/>
    </xf>
    <xf numFmtId="0" fontId="47" fillId="81" borderId="90" applyNumberFormat="0" applyProtection="0">
      <alignment horizontal="left" vertical="top" indent="1"/>
    </xf>
    <xf numFmtId="4" fontId="45" fillId="143" borderId="90" applyNumberFormat="0" applyProtection="0">
      <alignment horizontal="right" vertical="center"/>
    </xf>
    <xf numFmtId="4" fontId="110" fillId="96" borderId="90" applyNumberFormat="0" applyProtection="0">
      <alignment vertical="center"/>
    </xf>
    <xf numFmtId="4" fontId="129" fillId="85" borderId="95" applyNumberFormat="0" applyProtection="0">
      <alignment horizontal="right" vertical="center"/>
    </xf>
    <xf numFmtId="4" fontId="129" fillId="87" borderId="95" applyNumberFormat="0" applyProtection="0">
      <alignment horizontal="right" vertical="center"/>
    </xf>
    <xf numFmtId="4" fontId="47" fillId="81" borderId="90" applyNumberFormat="0" applyProtection="0">
      <alignment horizontal="right" vertical="center"/>
    </xf>
    <xf numFmtId="4" fontId="47" fillId="96" borderId="90" applyNumberFormat="0" applyProtection="0">
      <alignment horizontal="left" vertical="center" indent="1"/>
    </xf>
    <xf numFmtId="4" fontId="129" fillId="86" borderId="95" applyNumberFormat="0" applyProtection="0">
      <alignment horizontal="right" vertical="center"/>
    </xf>
    <xf numFmtId="0" fontId="149" fillId="99" borderId="91" applyNumberFormat="0" applyAlignment="0" applyProtection="0"/>
    <xf numFmtId="0" fontId="129" fillId="75" borderId="95" applyNumberFormat="0" applyFont="0" applyAlignment="0" applyProtection="0"/>
    <xf numFmtId="0" fontId="129" fillId="92" borderId="95" applyNumberFormat="0" applyProtection="0">
      <alignment horizontal="left" vertical="center" indent="1"/>
    </xf>
    <xf numFmtId="0" fontId="12" fillId="92" borderId="90" applyNumberFormat="0" applyProtection="0">
      <alignment horizontal="left" vertical="center" indent="1"/>
    </xf>
    <xf numFmtId="4" fontId="47" fillId="83" borderId="90" applyNumberFormat="0" applyProtection="0">
      <alignment horizontal="right" vertical="center"/>
    </xf>
    <xf numFmtId="4" fontId="129" fillId="88" borderId="95" applyNumberFormat="0" applyProtection="0">
      <alignment horizontal="right" vertical="center"/>
    </xf>
    <xf numFmtId="4" fontId="111" fillId="109" borderId="98" applyNumberFormat="0" applyProtection="0">
      <alignment horizontal="left" vertical="center" indent="1"/>
    </xf>
    <xf numFmtId="0" fontId="12" fillId="92" borderId="90" applyNumberFormat="0" applyProtection="0">
      <alignment horizontal="left" vertical="center" indent="1"/>
    </xf>
    <xf numFmtId="0" fontId="131" fillId="81" borderId="90" applyNumberFormat="0" applyProtection="0">
      <alignment horizontal="left" vertical="top" indent="1"/>
    </xf>
    <xf numFmtId="4" fontId="12" fillId="93" borderId="96" applyNumberFormat="0" applyProtection="0">
      <alignment horizontal="left" vertical="center" indent="1"/>
    </xf>
    <xf numFmtId="0" fontId="127" fillId="123" borderId="93" applyNumberFormat="0" applyAlignment="0" applyProtection="0"/>
    <xf numFmtId="0" fontId="44" fillId="80" borderId="90" applyNumberFormat="0" applyProtection="0">
      <alignment horizontal="left" vertical="top" indent="1"/>
    </xf>
    <xf numFmtId="4" fontId="109" fillId="80" borderId="90" applyNumberFormat="0" applyProtection="0">
      <alignment vertical="center"/>
    </xf>
    <xf numFmtId="4" fontId="109" fillId="80" borderId="90" applyNumberFormat="0" applyProtection="0">
      <alignment vertical="center"/>
    </xf>
    <xf numFmtId="0" fontId="127" fillId="106" borderId="93" applyNumberFormat="0" applyAlignment="0" applyProtection="0"/>
    <xf numFmtId="0" fontId="108" fillId="0" borderId="94" applyNumberFormat="0" applyFill="0" applyAlignment="0" applyProtection="0"/>
    <xf numFmtId="0" fontId="12" fillId="94" borderId="90" applyNumberFormat="0" applyProtection="0">
      <alignment horizontal="left" vertical="top" indent="1"/>
    </xf>
    <xf numFmtId="0" fontId="117" fillId="106" borderId="91" applyNumberFormat="0" applyAlignment="0" applyProtection="0"/>
    <xf numFmtId="4" fontId="12" fillId="93" borderId="96" applyNumberFormat="0" applyProtection="0">
      <alignment horizontal="left" vertical="center" indent="1"/>
    </xf>
    <xf numFmtId="4" fontId="129" fillId="81" borderId="96" applyNumberFormat="0" applyProtection="0">
      <alignment horizontal="left" vertical="center" indent="1"/>
    </xf>
    <xf numFmtId="4" fontId="129" fillId="89" borderId="95" applyNumberFormat="0" applyProtection="0">
      <alignment horizontal="right" vertical="center"/>
    </xf>
    <xf numFmtId="4" fontId="47" fillId="89" borderId="90" applyNumberFormat="0" applyProtection="0">
      <alignment horizontal="right" vertical="center"/>
    </xf>
    <xf numFmtId="4" fontId="46" fillId="108" borderId="90" applyNumberFormat="0" applyProtection="0">
      <alignment horizontal="left" vertical="center" indent="1"/>
    </xf>
    <xf numFmtId="0" fontId="12" fillId="92" borderId="90" applyNumberFormat="0" applyProtection="0">
      <alignment horizontal="left" vertical="center" indent="1"/>
    </xf>
    <xf numFmtId="4" fontId="133" fillId="97" borderId="96" applyNumberFormat="0" applyProtection="0">
      <alignment horizontal="left" vertical="center" indent="1"/>
    </xf>
    <xf numFmtId="4" fontId="129" fillId="80" borderId="95" applyNumberFormat="0" applyProtection="0">
      <alignment vertical="center"/>
    </xf>
    <xf numFmtId="0" fontId="127" fillId="99" borderId="93" applyNumberFormat="0" applyAlignment="0" applyProtection="0"/>
    <xf numFmtId="4" fontId="110" fillId="92" borderId="90" applyNumberFormat="0" applyProtection="0">
      <alignment horizontal="right" vertical="center"/>
    </xf>
    <xf numFmtId="4" fontId="47" fillId="90" borderId="90" applyNumberFormat="0" applyProtection="0">
      <alignment horizontal="right" vertical="center"/>
    </xf>
    <xf numFmtId="0" fontId="129" fillId="75" borderId="95" applyNumberFormat="0" applyFont="0" applyAlignment="0" applyProtection="0"/>
    <xf numFmtId="4" fontId="129" fillId="32" borderId="95" applyNumberFormat="0" applyProtection="0">
      <alignment horizontal="left" vertical="center" indent="1"/>
    </xf>
    <xf numFmtId="4" fontId="110" fillId="92" borderId="103" applyNumberFormat="0" applyProtection="0">
      <alignment horizontal="right" vertical="center"/>
    </xf>
    <xf numFmtId="4" fontId="47" fillId="96" borderId="90" applyNumberFormat="0" applyProtection="0">
      <alignment horizontal="left" vertical="center" indent="1"/>
    </xf>
    <xf numFmtId="4" fontId="47" fillId="89" borderId="90" applyNumberFormat="0" applyProtection="0">
      <alignment horizontal="right" vertical="center"/>
    </xf>
    <xf numFmtId="4" fontId="47" fillId="82" borderId="90" applyNumberFormat="0" applyProtection="0">
      <alignment horizontal="right" vertical="center"/>
    </xf>
    <xf numFmtId="4" fontId="47" fillId="85" borderId="90" applyNumberFormat="0" applyProtection="0">
      <alignment horizontal="right" vertical="center"/>
    </xf>
    <xf numFmtId="4" fontId="129" fillId="87" borderId="95" applyNumberFormat="0" applyProtection="0">
      <alignment horizontal="right" vertical="center"/>
    </xf>
    <xf numFmtId="0" fontId="136" fillId="123" borderId="95" applyNumberFormat="0" applyAlignment="0" applyProtection="0"/>
    <xf numFmtId="4" fontId="47" fillId="82" borderId="90" applyNumberFormat="0" applyProtection="0">
      <alignment horizontal="right" vertical="center"/>
    </xf>
    <xf numFmtId="4" fontId="12" fillId="93" borderId="96" applyNumberFormat="0" applyProtection="0">
      <alignment horizontal="left" vertical="center" indent="1"/>
    </xf>
    <xf numFmtId="4" fontId="129" fillId="111" borderId="95" applyNumberFormat="0" applyProtection="0">
      <alignment horizontal="left" vertical="center" indent="1"/>
    </xf>
    <xf numFmtId="0" fontId="12" fillId="81" borderId="90" applyNumberFormat="0" applyProtection="0">
      <alignment horizontal="left" vertical="center" indent="1"/>
    </xf>
    <xf numFmtId="4" fontId="47" fillId="81" borderId="90" applyNumberFormat="0" applyProtection="0">
      <alignment horizontal="right" vertical="center"/>
    </xf>
    <xf numFmtId="4" fontId="47" fillId="82" borderId="90" applyNumberFormat="0" applyProtection="0">
      <alignment horizontal="right" vertical="center"/>
    </xf>
    <xf numFmtId="4" fontId="45" fillId="108" borderId="90" applyNumberFormat="0" applyProtection="0">
      <alignment horizontal="right" vertical="center"/>
    </xf>
    <xf numFmtId="0" fontId="12" fillId="81" borderId="90" applyNumberFormat="0" applyProtection="0">
      <alignment horizontal="left" vertical="center" indent="1"/>
    </xf>
    <xf numFmtId="0" fontId="108" fillId="0" borderId="99" applyNumberFormat="0" applyFill="0" applyAlignment="0" applyProtection="0"/>
    <xf numFmtId="0" fontId="12" fillId="94" borderId="90" applyNumberFormat="0" applyProtection="0">
      <alignment horizontal="left" vertical="center" indent="1"/>
    </xf>
    <xf numFmtId="4" fontId="45" fillId="146" borderId="90" applyNumberFormat="0" applyProtection="0">
      <alignment horizontal="right" vertical="center"/>
    </xf>
    <xf numFmtId="0" fontId="12" fillId="75" borderId="92" applyNumberFormat="0" applyFont="0" applyAlignment="0" applyProtection="0"/>
    <xf numFmtId="0" fontId="127" fillId="106" borderId="93" applyNumberFormat="0" applyAlignment="0" applyProtection="0"/>
    <xf numFmtId="0" fontId="127" fillId="99" borderId="93" applyNumberFormat="0" applyAlignment="0" applyProtection="0"/>
    <xf numFmtId="4" fontId="138" fillId="32" borderId="95" applyNumberFormat="0" applyProtection="0">
      <alignment vertical="center"/>
    </xf>
    <xf numFmtId="0" fontId="129" fillId="94" borderId="108" applyNumberFormat="0" applyProtection="0">
      <alignment horizontal="left" vertical="center" indent="1"/>
    </xf>
    <xf numFmtId="4" fontId="45" fillId="144" borderId="90" applyNumberFormat="0" applyProtection="0">
      <alignment horizontal="right" vertical="center"/>
    </xf>
    <xf numFmtId="4" fontId="152" fillId="32" borderId="90" applyNumberFormat="0" applyProtection="0">
      <alignment vertical="center"/>
    </xf>
    <xf numFmtId="4" fontId="47" fillId="88" borderId="90" applyNumberFormat="0" applyProtection="0">
      <alignment horizontal="right" vertical="center"/>
    </xf>
    <xf numFmtId="0" fontId="143" fillId="99" borderId="91" applyNumberFormat="0" applyAlignment="0" applyProtection="0"/>
    <xf numFmtId="4" fontId="129" fillId="82" borderId="95" applyNumberFormat="0" applyProtection="0">
      <alignment horizontal="right" vertical="center"/>
    </xf>
    <xf numFmtId="0" fontId="124" fillId="76" borderId="91" applyNumberFormat="0" applyAlignment="0" applyProtection="0"/>
    <xf numFmtId="4" fontId="47" fillId="82" borderId="90" applyNumberFormat="0" applyProtection="0">
      <alignment horizontal="right" vertical="center"/>
    </xf>
    <xf numFmtId="4" fontId="45" fillId="28" borderId="90" applyNumberFormat="0" applyProtection="0">
      <alignment horizontal="right" vertical="center"/>
    </xf>
    <xf numFmtId="4" fontId="129" fillId="111" borderId="95" applyNumberFormat="0" applyProtection="0">
      <alignment horizontal="left" vertical="center" indent="1"/>
    </xf>
    <xf numFmtId="0" fontId="12" fillId="94" borderId="90" applyNumberFormat="0" applyProtection="0">
      <alignment horizontal="left" vertical="center" indent="1"/>
    </xf>
    <xf numFmtId="0" fontId="12" fillId="92" borderId="90" applyNumberFormat="0" applyProtection="0">
      <alignment horizontal="left" vertical="top" indent="1"/>
    </xf>
    <xf numFmtId="4" fontId="112" fillId="92" borderId="90" applyNumberFormat="0" applyProtection="0">
      <alignment horizontal="right" vertical="center"/>
    </xf>
    <xf numFmtId="4" fontId="45" fillId="32" borderId="90" applyNumberFormat="0" applyProtection="0">
      <alignment horizontal="left" vertical="center" indent="1"/>
    </xf>
    <xf numFmtId="0" fontId="124" fillId="76" borderId="95" applyNumberFormat="0" applyAlignment="0" applyProtection="0"/>
    <xf numFmtId="0" fontId="12" fillId="94" borderId="90" applyNumberFormat="0" applyProtection="0">
      <alignment horizontal="left" vertical="top" indent="1"/>
    </xf>
    <xf numFmtId="4" fontId="45" fillId="141" borderId="90" applyNumberFormat="0" applyProtection="0">
      <alignment horizontal="right" vertical="center"/>
    </xf>
    <xf numFmtId="0" fontId="129" fillId="92" borderId="90" applyNumberFormat="0" applyProtection="0">
      <alignment horizontal="left" vertical="top" indent="1"/>
    </xf>
    <xf numFmtId="4" fontId="47" fillId="89" borderId="90" applyNumberFormat="0" applyProtection="0">
      <alignment horizontal="right" vertical="center"/>
    </xf>
    <xf numFmtId="4" fontId="47" fillId="89" borderId="90" applyNumberFormat="0" applyProtection="0">
      <alignment horizontal="right" vertical="center"/>
    </xf>
    <xf numFmtId="4" fontId="131" fillId="99" borderId="90" applyNumberFormat="0" applyProtection="0">
      <alignment horizontal="left" vertical="center" indent="1"/>
    </xf>
    <xf numFmtId="4" fontId="131" fillId="96" borderId="90" applyNumberFormat="0" applyProtection="0">
      <alignment vertical="center"/>
    </xf>
    <xf numFmtId="0" fontId="129" fillId="94" borderId="95" applyNumberFormat="0" applyProtection="0">
      <alignment horizontal="left" vertical="center" indent="1"/>
    </xf>
    <xf numFmtId="0" fontId="129" fillId="92" borderId="95" applyNumberFormat="0" applyProtection="0">
      <alignment horizontal="left" vertical="center" indent="1"/>
    </xf>
    <xf numFmtId="4" fontId="129" fillId="86" borderId="95" applyNumberFormat="0" applyProtection="0">
      <alignment horizontal="right" vertical="center"/>
    </xf>
    <xf numFmtId="4" fontId="129" fillId="87" borderId="95" applyNumberFormat="0" applyProtection="0">
      <alignment horizontal="right" vertical="center"/>
    </xf>
    <xf numFmtId="4" fontId="129" fillId="82" borderId="95" applyNumberFormat="0" applyProtection="0">
      <alignment horizontal="right" vertical="center"/>
    </xf>
    <xf numFmtId="4" fontId="129" fillId="126" borderId="95" applyNumberFormat="0" applyProtection="0">
      <alignment horizontal="right" vertical="center"/>
    </xf>
    <xf numFmtId="0" fontId="129" fillId="75" borderId="95" applyNumberFormat="0" applyFont="0" applyAlignment="0" applyProtection="0"/>
    <xf numFmtId="0" fontId="129" fillId="99" borderId="95" applyNumberFormat="0" applyProtection="0">
      <alignment horizontal="left" vertical="center" indent="1"/>
    </xf>
    <xf numFmtId="0" fontId="124" fillId="76" borderId="91" applyNumberFormat="0" applyAlignment="0" applyProtection="0"/>
    <xf numFmtId="4" fontId="129" fillId="0" borderId="95" applyNumberFormat="0" applyProtection="0">
      <alignment horizontal="right" vertical="center"/>
    </xf>
    <xf numFmtId="4" fontId="47" fillId="81" borderId="90" applyNumberFormat="0" applyProtection="0">
      <alignment horizontal="left" vertical="center" indent="1"/>
    </xf>
    <xf numFmtId="4" fontId="45" fillId="144" borderId="90" applyNumberFormat="0" applyProtection="0">
      <alignment horizontal="right" vertical="center"/>
    </xf>
    <xf numFmtId="0" fontId="129" fillId="81" borderId="90" applyNumberFormat="0" applyProtection="0">
      <alignment horizontal="left" vertical="top" indent="1"/>
    </xf>
    <xf numFmtId="4" fontId="45" fillId="108" borderId="90" applyNumberFormat="0" applyProtection="0">
      <alignment horizontal="right" vertical="center"/>
    </xf>
    <xf numFmtId="4" fontId="134" fillId="95" borderId="95" applyNumberFormat="0" applyProtection="0">
      <alignment horizontal="right" vertical="center"/>
    </xf>
    <xf numFmtId="0" fontId="108" fillId="0" borderId="94" applyNumberFormat="0" applyFill="0" applyAlignment="0" applyProtection="0"/>
    <xf numFmtId="0" fontId="117" fillId="106" borderId="91" applyNumberFormat="0" applyAlignment="0" applyProtection="0"/>
    <xf numFmtId="4" fontId="47" fillId="88" borderId="90" applyNumberFormat="0" applyProtection="0">
      <alignment horizontal="right" vertical="center"/>
    </xf>
    <xf numFmtId="4" fontId="45" fillId="144" borderId="90" applyNumberFormat="0" applyProtection="0">
      <alignment horizontal="right" vertical="center"/>
    </xf>
    <xf numFmtId="4" fontId="129" fillId="86" borderId="95" applyNumberFormat="0" applyProtection="0">
      <alignment horizontal="right" vertical="center"/>
    </xf>
    <xf numFmtId="0" fontId="47" fillId="81" borderId="90" applyNumberFormat="0" applyProtection="0">
      <alignment horizontal="left" vertical="top" indent="1"/>
    </xf>
    <xf numFmtId="4" fontId="12" fillId="93" borderId="96" applyNumberFormat="0" applyProtection="0">
      <alignment horizontal="left" vertical="center" indent="1"/>
    </xf>
    <xf numFmtId="0" fontId="47" fillId="96" borderId="90" applyNumberFormat="0" applyProtection="0">
      <alignment horizontal="left" vertical="top" indent="1"/>
    </xf>
    <xf numFmtId="4" fontId="47" fillId="92" borderId="90" applyNumberFormat="0" applyProtection="0">
      <alignment horizontal="right" vertical="center"/>
    </xf>
    <xf numFmtId="4" fontId="110" fillId="96" borderId="90" applyNumberFormat="0" applyProtection="0">
      <alignment vertical="center"/>
    </xf>
    <xf numFmtId="0" fontId="12" fillId="95" borderId="100" applyNumberFormat="0">
      <protection locked="0"/>
    </xf>
    <xf numFmtId="0" fontId="12" fillId="93" borderId="90" applyNumberFormat="0" applyProtection="0">
      <alignment horizontal="left" vertical="top" indent="1"/>
    </xf>
    <xf numFmtId="4" fontId="47" fillId="89" borderId="90" applyNumberFormat="0" applyProtection="0">
      <alignment horizontal="right" vertical="center"/>
    </xf>
    <xf numFmtId="4" fontId="47" fillId="86" borderId="90" applyNumberFormat="0" applyProtection="0">
      <alignment horizontal="right" vertical="center"/>
    </xf>
    <xf numFmtId="4" fontId="129" fillId="85" borderId="95" applyNumberFormat="0" applyProtection="0">
      <alignment horizontal="right" vertical="center"/>
    </xf>
    <xf numFmtId="4" fontId="47" fillId="87" borderId="90" applyNumberFormat="0" applyProtection="0">
      <alignment horizontal="right" vertical="center"/>
    </xf>
    <xf numFmtId="4" fontId="47" fillId="92" borderId="90" applyNumberFormat="0" applyProtection="0">
      <alignment horizontal="right" vertical="center"/>
    </xf>
    <xf numFmtId="0" fontId="129" fillId="94" borderId="95" applyNumberFormat="0" applyProtection="0">
      <alignment horizontal="left" vertical="center" indent="1"/>
    </xf>
    <xf numFmtId="4" fontId="47" fillId="88" borderId="90" applyNumberFormat="0" applyProtection="0">
      <alignment horizontal="right" vertical="center"/>
    </xf>
    <xf numFmtId="0" fontId="129" fillId="99" borderId="95" applyNumberFormat="0" applyProtection="0">
      <alignment horizontal="left" vertical="center" indent="1"/>
    </xf>
    <xf numFmtId="0" fontId="129" fillId="94" borderId="90" applyNumberFormat="0" applyProtection="0">
      <alignment horizontal="left" vertical="top" indent="1"/>
    </xf>
    <xf numFmtId="4" fontId="45" fillId="145" borderId="90" applyNumberFormat="0" applyProtection="0">
      <alignment horizontal="right" vertical="center"/>
    </xf>
    <xf numFmtId="0" fontId="12" fillId="92" borderId="90" applyNumberFormat="0" applyProtection="0">
      <alignment horizontal="left" vertical="top" indent="1"/>
    </xf>
    <xf numFmtId="4" fontId="47" fillId="84" borderId="90" applyNumberFormat="0" applyProtection="0">
      <alignment horizontal="right" vertical="center"/>
    </xf>
    <xf numFmtId="4" fontId="47" fillId="81" borderId="90" applyNumberFormat="0" applyProtection="0">
      <alignment horizontal="left" vertical="center" indent="1"/>
    </xf>
    <xf numFmtId="4" fontId="112" fillId="92" borderId="90" applyNumberFormat="0" applyProtection="0">
      <alignment horizontal="right" vertical="center"/>
    </xf>
    <xf numFmtId="4" fontId="112" fillId="92" borderId="90" applyNumberFormat="0" applyProtection="0">
      <alignment horizontal="right" vertical="center"/>
    </xf>
    <xf numFmtId="4" fontId="154" fillId="148" borderId="90" applyNumberFormat="0" applyProtection="0">
      <alignment horizontal="right" vertical="center"/>
    </xf>
    <xf numFmtId="4" fontId="152" fillId="32" borderId="90" applyNumberFormat="0" applyProtection="0">
      <alignment vertical="center"/>
    </xf>
    <xf numFmtId="4" fontId="47" fillId="85" borderId="90" applyNumberFormat="0" applyProtection="0">
      <alignment horizontal="right" vertical="center"/>
    </xf>
    <xf numFmtId="4" fontId="154" fillId="148" borderId="90" applyNumberFormat="0" applyProtection="0">
      <alignment horizontal="right" vertical="center"/>
    </xf>
    <xf numFmtId="4" fontId="154" fillId="148" borderId="90" applyNumberFormat="0" applyProtection="0">
      <alignment horizontal="right" vertical="center"/>
    </xf>
    <xf numFmtId="4" fontId="45" fillId="108" borderId="90" applyNumberFormat="0" applyProtection="0">
      <alignment horizontal="right" vertical="center"/>
    </xf>
    <xf numFmtId="4" fontId="47" fillId="89" borderId="90" applyNumberFormat="0" applyProtection="0">
      <alignment horizontal="right" vertical="center"/>
    </xf>
    <xf numFmtId="4" fontId="45" fillId="145" borderId="90" applyNumberFormat="0" applyProtection="0">
      <alignment horizontal="right" vertical="center"/>
    </xf>
    <xf numFmtId="4" fontId="45" fillId="142" borderId="90" applyNumberFormat="0" applyProtection="0">
      <alignment horizontal="right" vertical="center"/>
    </xf>
    <xf numFmtId="4" fontId="47" fillId="81" borderId="90" applyNumberFormat="0" applyProtection="0">
      <alignment horizontal="left" vertical="center" indent="1"/>
    </xf>
    <xf numFmtId="0" fontId="44" fillId="80" borderId="90" applyNumberFormat="0" applyProtection="0">
      <alignment horizontal="left" vertical="top" indent="1"/>
    </xf>
    <xf numFmtId="4" fontId="129" fillId="111" borderId="95" applyNumberFormat="0" applyProtection="0">
      <alignment horizontal="left" vertical="center" indent="1"/>
    </xf>
    <xf numFmtId="4" fontId="112" fillId="92" borderId="90" applyNumberFormat="0" applyProtection="0">
      <alignment horizontal="right" vertical="center"/>
    </xf>
    <xf numFmtId="4" fontId="12" fillId="93" borderId="96" applyNumberFormat="0" applyProtection="0">
      <alignment horizontal="left" vertical="center" indent="1"/>
    </xf>
    <xf numFmtId="4" fontId="12" fillId="93" borderId="96" applyNumberFormat="0" applyProtection="0">
      <alignment horizontal="left" vertical="center" indent="1"/>
    </xf>
    <xf numFmtId="4" fontId="129" fillId="84" borderId="96" applyNumberFormat="0" applyProtection="0">
      <alignment horizontal="right" vertical="center"/>
    </xf>
    <xf numFmtId="0" fontId="47" fillId="81" borderId="90" applyNumberFormat="0" applyProtection="0">
      <alignment horizontal="left" vertical="top" indent="1"/>
    </xf>
    <xf numFmtId="4" fontId="129" fillId="111" borderId="95" applyNumberFormat="0" applyProtection="0">
      <alignment horizontal="left" vertical="center" indent="1"/>
    </xf>
    <xf numFmtId="4" fontId="45" fillId="143" borderId="90" applyNumberFormat="0" applyProtection="0">
      <alignment horizontal="right" vertical="center"/>
    </xf>
    <xf numFmtId="4" fontId="129" fillId="90" borderId="95" applyNumberFormat="0" applyProtection="0">
      <alignment horizontal="right" vertical="center"/>
    </xf>
    <xf numFmtId="0" fontId="12" fillId="81" borderId="90" applyNumberFormat="0" applyProtection="0">
      <alignment horizontal="left" vertical="top" indent="1"/>
    </xf>
    <xf numFmtId="4" fontId="47" fillId="83" borderId="90" applyNumberFormat="0" applyProtection="0">
      <alignment horizontal="right" vertical="center"/>
    </xf>
    <xf numFmtId="0" fontId="12" fillId="93" borderId="90" applyNumberFormat="0" applyProtection="0">
      <alignment horizontal="left" vertical="top" indent="1"/>
    </xf>
    <xf numFmtId="4" fontId="109" fillId="80" borderId="90" applyNumberFormat="0" applyProtection="0">
      <alignment vertical="center"/>
    </xf>
    <xf numFmtId="4" fontId="129" fillId="85" borderId="95" applyNumberFormat="0" applyProtection="0">
      <alignment horizontal="right" vertical="center"/>
    </xf>
    <xf numFmtId="4" fontId="47" fillId="81" borderId="90" applyNumberFormat="0" applyProtection="0">
      <alignment horizontal="right" vertical="center"/>
    </xf>
    <xf numFmtId="0" fontId="12" fillId="94" borderId="90" applyNumberFormat="0" applyProtection="0">
      <alignment horizontal="left" vertical="top" indent="1"/>
    </xf>
    <xf numFmtId="0" fontId="12" fillId="92" borderId="90" applyNumberFormat="0" applyProtection="0">
      <alignment horizontal="left" vertical="top" indent="1"/>
    </xf>
    <xf numFmtId="0" fontId="132" fillId="80" borderId="90" applyNumberFormat="0" applyProtection="0">
      <alignment horizontal="left" vertical="top" indent="1"/>
    </xf>
    <xf numFmtId="4" fontId="44" fillId="80" borderId="90" applyNumberFormat="0" applyProtection="0">
      <alignment vertical="center"/>
    </xf>
    <xf numFmtId="4" fontId="45" fillId="146" borderId="90" applyNumberFormat="0" applyProtection="0">
      <alignment horizontal="right" vertical="center"/>
    </xf>
    <xf numFmtId="4" fontId="47" fillId="81" borderId="90" applyNumberFormat="0" applyProtection="0">
      <alignment horizontal="right" vertical="center"/>
    </xf>
    <xf numFmtId="0" fontId="12" fillId="92" borderId="90" applyNumberFormat="0" applyProtection="0">
      <alignment horizontal="left" vertical="center" indent="1"/>
    </xf>
    <xf numFmtId="4" fontId="46" fillId="108" borderId="98" applyNumberFormat="0" applyProtection="0">
      <alignment horizontal="left" vertical="center" indent="1"/>
    </xf>
    <xf numFmtId="4" fontId="47" fillId="84" borderId="90" applyNumberFormat="0" applyProtection="0">
      <alignment horizontal="right" vertical="center"/>
    </xf>
    <xf numFmtId="0" fontId="12" fillId="94" borderId="90" applyNumberFormat="0" applyProtection="0">
      <alignment horizontal="left" vertical="center" indent="1"/>
    </xf>
    <xf numFmtId="4" fontId="129" fillId="126" borderId="95" applyNumberFormat="0" applyProtection="0">
      <alignment horizontal="right" vertical="center"/>
    </xf>
    <xf numFmtId="0" fontId="127" fillId="106" borderId="93" applyNumberFormat="0" applyAlignment="0" applyProtection="0"/>
    <xf numFmtId="4" fontId="111" fillId="109" borderId="98" applyNumberFormat="0" applyProtection="0">
      <alignment horizontal="left" vertical="center" indent="1"/>
    </xf>
    <xf numFmtId="4" fontId="154" fillId="148" borderId="90" applyNumberFormat="0" applyProtection="0">
      <alignment horizontal="right" vertical="center"/>
    </xf>
    <xf numFmtId="4" fontId="110" fillId="92" borderId="90" applyNumberFormat="0" applyProtection="0">
      <alignment horizontal="right" vertical="center"/>
    </xf>
    <xf numFmtId="4" fontId="44" fillId="80" borderId="90" applyNumberFormat="0" applyProtection="0">
      <alignment vertical="center"/>
    </xf>
    <xf numFmtId="4" fontId="44" fillId="80" borderId="90" applyNumberFormat="0" applyProtection="0">
      <alignment vertical="center"/>
    </xf>
    <xf numFmtId="4" fontId="45" fillId="146" borderId="90" applyNumberFormat="0" applyProtection="0">
      <alignment horizontal="right" vertical="center"/>
    </xf>
    <xf numFmtId="4" fontId="129" fillId="0" borderId="95" applyNumberFormat="0" applyProtection="0">
      <alignment horizontal="right" vertical="center"/>
    </xf>
    <xf numFmtId="4" fontId="129" fillId="92" borderId="96" applyNumberFormat="0" applyProtection="0">
      <alignment horizontal="left" vertical="center" indent="1"/>
    </xf>
    <xf numFmtId="0" fontId="12" fillId="81" borderId="90" applyNumberFormat="0" applyProtection="0">
      <alignment horizontal="left" vertical="top" indent="1"/>
    </xf>
    <xf numFmtId="4" fontId="47" fillId="96" borderId="90" applyNumberFormat="0" applyProtection="0">
      <alignment vertical="center"/>
    </xf>
    <xf numFmtId="4" fontId="45" fillId="144" borderId="90" applyNumberFormat="0" applyProtection="0">
      <alignment horizontal="right" vertical="center"/>
    </xf>
    <xf numFmtId="4" fontId="129" fillId="89" borderId="95" applyNumberFormat="0" applyProtection="0">
      <alignment horizontal="right" vertical="center"/>
    </xf>
    <xf numFmtId="4" fontId="12" fillId="93" borderId="96" applyNumberFormat="0" applyProtection="0">
      <alignment horizontal="left" vertical="center" indent="1"/>
    </xf>
    <xf numFmtId="0" fontId="12" fillId="93" borderId="90" applyNumberFormat="0" applyProtection="0">
      <alignment horizontal="left" vertical="center" indent="1"/>
    </xf>
    <xf numFmtId="0" fontId="129" fillId="128" borderId="100"/>
    <xf numFmtId="0" fontId="143" fillId="99" borderId="91" applyNumberFormat="0" applyAlignment="0" applyProtection="0"/>
    <xf numFmtId="4" fontId="129" fillId="111" borderId="95" applyNumberFormat="0" applyProtection="0">
      <alignment horizontal="left" vertical="center" indent="1"/>
    </xf>
    <xf numFmtId="4" fontId="110" fillId="96" borderId="90" applyNumberFormat="0" applyProtection="0">
      <alignment vertical="center"/>
    </xf>
    <xf numFmtId="0" fontId="129" fillId="128" borderId="100"/>
    <xf numFmtId="0" fontId="12" fillId="81" borderId="90" applyNumberFormat="0" applyProtection="0">
      <alignment horizontal="left" vertical="center" indent="1"/>
    </xf>
    <xf numFmtId="4" fontId="110" fillId="96" borderId="90" applyNumberFormat="0" applyProtection="0">
      <alignment vertical="center"/>
    </xf>
    <xf numFmtId="4" fontId="153" fillId="148" borderId="90" applyNumberFormat="0" applyProtection="0">
      <alignment vertical="center"/>
    </xf>
    <xf numFmtId="4" fontId="129" fillId="84" borderId="96" applyNumberFormat="0" applyProtection="0">
      <alignment horizontal="right" vertical="center"/>
    </xf>
    <xf numFmtId="0" fontId="12" fillId="93" borderId="90" applyNumberFormat="0" applyProtection="0">
      <alignment horizontal="left" vertical="center" indent="1"/>
    </xf>
    <xf numFmtId="4" fontId="47" fillId="85" borderId="90" applyNumberFormat="0" applyProtection="0">
      <alignment horizontal="right" vertical="center"/>
    </xf>
    <xf numFmtId="0" fontId="12" fillId="92" borderId="90" applyNumberFormat="0" applyProtection="0">
      <alignment horizontal="left" vertical="center" indent="1"/>
    </xf>
    <xf numFmtId="0" fontId="12" fillId="81" borderId="90" applyNumberFormat="0" applyProtection="0">
      <alignment horizontal="left" vertical="center" indent="1"/>
    </xf>
    <xf numFmtId="4" fontId="47" fillId="92" borderId="90" applyNumberFormat="0" applyProtection="0">
      <alignment horizontal="right" vertical="center"/>
    </xf>
    <xf numFmtId="4" fontId="153" fillId="148" borderId="90" applyNumberFormat="0" applyProtection="0">
      <alignment horizontal="right" vertical="center"/>
    </xf>
    <xf numFmtId="0" fontId="108" fillId="0" borderId="99" applyNumberFormat="0" applyFill="0" applyAlignment="0" applyProtection="0"/>
    <xf numFmtId="0" fontId="12" fillId="94" borderId="90" applyNumberFormat="0" applyProtection="0">
      <alignment horizontal="left" vertical="center" indent="1"/>
    </xf>
    <xf numFmtId="0" fontId="12" fillId="94" borderId="90" applyNumberFormat="0" applyProtection="0">
      <alignment horizontal="left" vertical="top" indent="1"/>
    </xf>
    <xf numFmtId="0" fontId="12" fillId="81" borderId="90" applyNumberFormat="0" applyProtection="0">
      <alignment horizontal="left" vertical="center" indent="1"/>
    </xf>
    <xf numFmtId="4" fontId="45" fillId="141" borderId="90" applyNumberFormat="0" applyProtection="0">
      <alignment horizontal="right" vertical="center"/>
    </xf>
    <xf numFmtId="4" fontId="12" fillId="93" borderId="96" applyNumberFormat="0" applyProtection="0">
      <alignment horizontal="left" vertical="center" indent="1"/>
    </xf>
    <xf numFmtId="4" fontId="111" fillId="109" borderId="98" applyNumberFormat="0" applyProtection="0">
      <alignment horizontal="left" vertical="center" indent="1"/>
    </xf>
    <xf numFmtId="0" fontId="12" fillId="93" borderId="90" applyNumberFormat="0" applyProtection="0">
      <alignment horizontal="left" vertical="top" indent="1"/>
    </xf>
    <xf numFmtId="4" fontId="47" fillId="86" borderId="90" applyNumberFormat="0" applyProtection="0">
      <alignment horizontal="right" vertical="center"/>
    </xf>
    <xf numFmtId="0" fontId="129" fillId="92" borderId="90" applyNumberFormat="0" applyProtection="0">
      <alignment horizontal="left" vertical="top" indent="1"/>
    </xf>
    <xf numFmtId="4" fontId="129" fillId="111" borderId="95" applyNumberFormat="0" applyProtection="0">
      <alignment horizontal="left" vertical="center" indent="1"/>
    </xf>
    <xf numFmtId="0" fontId="12" fillId="75" borderId="92" applyNumberFormat="0" applyFont="0" applyAlignment="0" applyProtection="0"/>
    <xf numFmtId="4" fontId="46" fillId="108" borderId="98" applyNumberFormat="0" applyProtection="0">
      <alignment horizontal="left" vertical="center" indent="1"/>
    </xf>
    <xf numFmtId="0" fontId="12" fillId="92" borderId="90" applyNumberFormat="0" applyProtection="0">
      <alignment horizontal="left" vertical="center" indent="1"/>
    </xf>
    <xf numFmtId="4" fontId="45" fillId="143" borderId="90" applyNumberFormat="0" applyProtection="0">
      <alignment horizontal="right" vertical="center"/>
    </xf>
    <xf numFmtId="4" fontId="47" fillId="83" borderId="90" applyNumberFormat="0" applyProtection="0">
      <alignment horizontal="right" vertical="center"/>
    </xf>
    <xf numFmtId="4" fontId="45" fillId="142" borderId="90" applyNumberFormat="0" applyProtection="0">
      <alignment horizontal="right" vertical="center"/>
    </xf>
    <xf numFmtId="0" fontId="49" fillId="93" borderId="97" applyBorder="0"/>
    <xf numFmtId="4" fontId="12" fillId="93" borderId="96" applyNumberFormat="0" applyProtection="0">
      <alignment horizontal="left" vertical="center" indent="1"/>
    </xf>
    <xf numFmtId="4" fontId="47" fillId="92" borderId="90" applyNumberFormat="0" applyProtection="0">
      <alignment horizontal="right" vertical="center"/>
    </xf>
    <xf numFmtId="4" fontId="12" fillId="93" borderId="96" applyNumberFormat="0" applyProtection="0">
      <alignment horizontal="left" vertical="center" indent="1"/>
    </xf>
    <xf numFmtId="4" fontId="109" fillId="80" borderId="90" applyNumberFormat="0" applyProtection="0">
      <alignment vertical="center"/>
    </xf>
    <xf numFmtId="0" fontId="127" fillId="106" borderId="93" applyNumberFormat="0" applyAlignment="0" applyProtection="0"/>
    <xf numFmtId="0" fontId="12" fillId="92" borderId="90" applyNumberFormat="0" applyProtection="0">
      <alignment horizontal="left" vertical="top" indent="1"/>
    </xf>
    <xf numFmtId="4" fontId="44" fillId="80" borderId="90" applyNumberFormat="0" applyProtection="0">
      <alignment vertical="center"/>
    </xf>
    <xf numFmtId="4" fontId="47" fillId="84" borderId="90" applyNumberFormat="0" applyProtection="0">
      <alignment horizontal="right" vertical="center"/>
    </xf>
    <xf numFmtId="4" fontId="46" fillId="32" borderId="90" applyNumberFormat="0" applyProtection="0">
      <alignment vertical="center"/>
    </xf>
    <xf numFmtId="4" fontId="129" fillId="92" borderId="96" applyNumberFormat="0" applyProtection="0">
      <alignment horizontal="left" vertical="center" indent="1"/>
    </xf>
    <xf numFmtId="4" fontId="47" fillId="86" borderId="90" applyNumberFormat="0" applyProtection="0">
      <alignment horizontal="right" vertical="center"/>
    </xf>
    <xf numFmtId="0" fontId="12" fillId="96" borderId="92" applyNumberFormat="0" applyFont="0" applyAlignment="0" applyProtection="0"/>
    <xf numFmtId="4" fontId="47" fillId="84" borderId="90" applyNumberFormat="0" applyProtection="0">
      <alignment horizontal="right" vertical="center"/>
    </xf>
    <xf numFmtId="0" fontId="129" fillId="93" borderId="90" applyNumberFormat="0" applyProtection="0">
      <alignment horizontal="left" vertical="top" indent="1"/>
    </xf>
    <xf numFmtId="0" fontId="108" fillId="0" borderId="99" applyNumberFormat="0" applyFill="0" applyAlignment="0" applyProtection="0"/>
    <xf numFmtId="4" fontId="12" fillId="93" borderId="96" applyNumberFormat="0" applyProtection="0">
      <alignment horizontal="left" vertical="center" indent="1"/>
    </xf>
    <xf numFmtId="0" fontId="129" fillId="94" borderId="95" applyNumberFormat="0" applyProtection="0">
      <alignment horizontal="left" vertical="center" indent="1"/>
    </xf>
    <xf numFmtId="0" fontId="12" fillId="96" borderId="92" applyNumberFormat="0" applyFont="0" applyAlignment="0" applyProtection="0"/>
    <xf numFmtId="0" fontId="12" fillId="92" borderId="90" applyNumberFormat="0" applyProtection="0">
      <alignment horizontal="left" vertical="top" indent="1"/>
    </xf>
    <xf numFmtId="0" fontId="12" fillId="94" borderId="90" applyNumberFormat="0" applyProtection="0">
      <alignment horizontal="left" vertical="top" indent="1"/>
    </xf>
    <xf numFmtId="4" fontId="129" fillId="111" borderId="95" applyNumberFormat="0" applyProtection="0">
      <alignment horizontal="left" vertical="center" indent="1"/>
    </xf>
    <xf numFmtId="4" fontId="45" fillId="148" borderId="90" applyNumberFormat="0" applyProtection="0">
      <alignment horizontal="right" vertical="center"/>
    </xf>
    <xf numFmtId="0" fontId="12" fillId="81" borderId="90" applyNumberFormat="0" applyProtection="0">
      <alignment horizontal="left" vertical="top" indent="1"/>
    </xf>
    <xf numFmtId="4" fontId="110" fillId="92" borderId="90" applyNumberFormat="0" applyProtection="0">
      <alignment horizontal="right" vertical="center"/>
    </xf>
    <xf numFmtId="4" fontId="47" fillId="85" borderId="90" applyNumberFormat="0" applyProtection="0">
      <alignment horizontal="right" vertical="center"/>
    </xf>
    <xf numFmtId="0" fontId="131" fillId="81" borderId="90" applyNumberFormat="0" applyProtection="0">
      <alignment horizontal="left" vertical="top" indent="1"/>
    </xf>
    <xf numFmtId="4" fontId="112" fillId="92" borderId="90" applyNumberFormat="0" applyProtection="0">
      <alignment horizontal="right" vertical="center"/>
    </xf>
    <xf numFmtId="4" fontId="46" fillId="32" borderId="90" applyNumberFormat="0" applyProtection="0">
      <alignment vertical="center"/>
    </xf>
    <xf numFmtId="0" fontId="129" fillId="81" borderId="90" applyNumberFormat="0" applyProtection="0">
      <alignment horizontal="left" vertical="top" indent="1"/>
    </xf>
    <xf numFmtId="0" fontId="47" fillId="96" borderId="90" applyNumberFormat="0" applyProtection="0">
      <alignment horizontal="left" vertical="top" indent="1"/>
    </xf>
    <xf numFmtId="4" fontId="129" fillId="90" borderId="95" applyNumberFormat="0" applyProtection="0">
      <alignment horizontal="right" vertical="center"/>
    </xf>
    <xf numFmtId="0" fontId="108" fillId="0" borderId="94" applyNumberFormat="0" applyFill="0" applyAlignment="0" applyProtection="0"/>
    <xf numFmtId="4" fontId="131" fillId="96" borderId="90" applyNumberFormat="0" applyProtection="0">
      <alignment vertical="center"/>
    </xf>
    <xf numFmtId="4" fontId="45" fillId="108" borderId="90" applyNumberFormat="0" applyProtection="0">
      <alignment horizontal="right" vertical="center"/>
    </xf>
    <xf numFmtId="4" fontId="44" fillId="80" borderId="90" applyNumberFormat="0" applyProtection="0">
      <alignment vertical="center"/>
    </xf>
    <xf numFmtId="0" fontId="12" fillId="92" borderId="90" applyNumberFormat="0" applyProtection="0">
      <alignment horizontal="left" vertical="center" indent="1"/>
    </xf>
    <xf numFmtId="0" fontId="149" fillId="99" borderId="91" applyNumberFormat="0" applyAlignment="0" applyProtection="0"/>
    <xf numFmtId="4" fontId="129" fillId="126" borderId="95" applyNumberFormat="0" applyProtection="0">
      <alignment horizontal="right" vertical="center"/>
    </xf>
    <xf numFmtId="4" fontId="47" fillId="89" borderId="90" applyNumberFormat="0" applyProtection="0">
      <alignment horizontal="right" vertical="center"/>
    </xf>
    <xf numFmtId="4" fontId="152" fillId="32" borderId="90" applyNumberFormat="0" applyProtection="0">
      <alignment vertical="center"/>
    </xf>
    <xf numFmtId="4" fontId="129" fillId="84" borderId="96" applyNumberFormat="0" applyProtection="0">
      <alignment horizontal="right" vertical="center"/>
    </xf>
    <xf numFmtId="0" fontId="12" fillId="94" borderId="90" applyNumberFormat="0" applyProtection="0">
      <alignment horizontal="left" vertical="top" indent="1"/>
    </xf>
    <xf numFmtId="4" fontId="47" fillId="96" borderId="90" applyNumberFormat="0" applyProtection="0">
      <alignment horizontal="left" vertical="center" indent="1"/>
    </xf>
    <xf numFmtId="4" fontId="129" fillId="111" borderId="95" applyNumberFormat="0" applyProtection="0">
      <alignment horizontal="left" vertical="center" indent="1"/>
    </xf>
    <xf numFmtId="4" fontId="129" fillId="32" borderId="95" applyNumberFormat="0" applyProtection="0">
      <alignment horizontal="left" vertical="center" indent="1"/>
    </xf>
    <xf numFmtId="4" fontId="47" fillId="96" borderId="90" applyNumberFormat="0" applyProtection="0">
      <alignment vertical="center"/>
    </xf>
    <xf numFmtId="4" fontId="47" fillId="96" borderId="90" applyNumberFormat="0" applyProtection="0">
      <alignment vertical="center"/>
    </xf>
    <xf numFmtId="4" fontId="110" fillId="92" borderId="90" applyNumberFormat="0" applyProtection="0">
      <alignment horizontal="right" vertical="center"/>
    </xf>
    <xf numFmtId="4" fontId="112" fillId="92" borderId="90" applyNumberFormat="0" applyProtection="0">
      <alignment horizontal="right" vertical="center"/>
    </xf>
    <xf numFmtId="4" fontId="44" fillId="80" borderId="90" applyNumberFormat="0" applyProtection="0">
      <alignment vertical="center"/>
    </xf>
    <xf numFmtId="4" fontId="129" fillId="111" borderId="95" applyNumberFormat="0" applyProtection="0">
      <alignment horizontal="left" vertical="center" indent="1"/>
    </xf>
    <xf numFmtId="0" fontId="129" fillId="92" borderId="90" applyNumberFormat="0" applyProtection="0">
      <alignment horizontal="left" vertical="top" indent="1"/>
    </xf>
    <xf numFmtId="4" fontId="45" fillId="141" borderId="90" applyNumberFormat="0" applyProtection="0">
      <alignment horizontal="right" vertical="center"/>
    </xf>
    <xf numFmtId="4" fontId="47" fillId="88" borderId="90" applyNumberFormat="0" applyProtection="0">
      <alignment horizontal="right" vertical="center"/>
    </xf>
    <xf numFmtId="4" fontId="129" fillId="87" borderId="95" applyNumberFormat="0" applyProtection="0">
      <alignment horizontal="right" vertical="center"/>
    </xf>
    <xf numFmtId="4" fontId="47" fillId="84" borderId="90" applyNumberFormat="0" applyProtection="0">
      <alignment horizontal="right" vertical="center"/>
    </xf>
    <xf numFmtId="4" fontId="129" fillId="0" borderId="95" applyNumberFormat="0" applyProtection="0">
      <alignment horizontal="right" vertical="center"/>
    </xf>
    <xf numFmtId="0" fontId="129" fillId="75" borderId="95" applyNumberFormat="0" applyFont="0" applyAlignment="0" applyProtection="0"/>
    <xf numFmtId="0" fontId="108" fillId="0" borderId="99" applyNumberFormat="0" applyFill="0" applyAlignment="0" applyProtection="0"/>
    <xf numFmtId="0" fontId="12" fillId="94" borderId="90" applyNumberFormat="0" applyProtection="0">
      <alignment horizontal="left" vertical="top" indent="1"/>
    </xf>
    <xf numFmtId="4" fontId="45" fillId="142" borderId="90" applyNumberFormat="0" applyProtection="0">
      <alignment horizontal="right" vertical="center"/>
    </xf>
    <xf numFmtId="0" fontId="131" fillId="96" borderId="90" applyNumberFormat="0" applyProtection="0">
      <alignment horizontal="left" vertical="top" indent="1"/>
    </xf>
    <xf numFmtId="0" fontId="12" fillId="94" borderId="90" applyNumberFormat="0" applyProtection="0">
      <alignment horizontal="left" vertical="center" indent="1"/>
    </xf>
    <xf numFmtId="4" fontId="47" fillId="92" borderId="90" applyNumberFormat="0" applyProtection="0">
      <alignment horizontal="right" vertical="center"/>
    </xf>
    <xf numFmtId="4" fontId="129" fillId="111" borderId="95" applyNumberFormat="0" applyProtection="0">
      <alignment horizontal="left" vertical="center" indent="1"/>
    </xf>
    <xf numFmtId="0" fontId="12" fillId="92" borderId="90" applyNumberFormat="0" applyProtection="0">
      <alignment horizontal="left" vertical="top" indent="1"/>
    </xf>
    <xf numFmtId="4" fontId="129" fillId="111" borderId="95" applyNumberFormat="0" applyProtection="0">
      <alignment horizontal="left" vertical="center" indent="1"/>
    </xf>
    <xf numFmtId="4" fontId="47" fillId="82" borderId="90" applyNumberFormat="0" applyProtection="0">
      <alignment horizontal="right" vertical="center"/>
    </xf>
    <xf numFmtId="4" fontId="47" fillId="81" borderId="90" applyNumberFormat="0" applyProtection="0">
      <alignment horizontal="left" vertical="center" indent="1"/>
    </xf>
    <xf numFmtId="4" fontId="154" fillId="148" borderId="90" applyNumberFormat="0" applyProtection="0">
      <alignment horizontal="right" vertical="center"/>
    </xf>
    <xf numFmtId="4" fontId="47" fillId="90" borderId="90" applyNumberFormat="0" applyProtection="0">
      <alignment horizontal="right" vertical="center"/>
    </xf>
    <xf numFmtId="0" fontId="44" fillId="80" borderId="90" applyNumberFormat="0" applyProtection="0">
      <alignment horizontal="left" vertical="top" indent="1"/>
    </xf>
    <xf numFmtId="4" fontId="45" fillId="145" borderId="90" applyNumberFormat="0" applyProtection="0">
      <alignment horizontal="right" vertical="center"/>
    </xf>
    <xf numFmtId="0" fontId="47" fillId="81" borderId="90" applyNumberFormat="0" applyProtection="0">
      <alignment horizontal="left" vertical="top" indent="1"/>
    </xf>
    <xf numFmtId="4" fontId="45" fillId="98" borderId="90" applyNumberFormat="0" applyProtection="0">
      <alignment horizontal="right" vertical="center"/>
    </xf>
    <xf numFmtId="4" fontId="129" fillId="80" borderId="95" applyNumberFormat="0" applyProtection="0">
      <alignment vertical="center"/>
    </xf>
    <xf numFmtId="0" fontId="117" fillId="106" borderId="91" applyNumberFormat="0" applyAlignment="0" applyProtection="0"/>
    <xf numFmtId="4" fontId="129" fillId="91" borderId="96" applyNumberFormat="0" applyProtection="0">
      <alignment horizontal="left" vertical="center" indent="1"/>
    </xf>
    <xf numFmtId="4" fontId="129" fillId="82" borderId="95" applyNumberFormat="0" applyProtection="0">
      <alignment horizontal="right" vertical="center"/>
    </xf>
    <xf numFmtId="4" fontId="47" fillId="88" borderId="90" applyNumberFormat="0" applyProtection="0">
      <alignment horizontal="right" vertical="center"/>
    </xf>
    <xf numFmtId="0" fontId="47" fillId="96" borderId="90" applyNumberFormat="0" applyProtection="0">
      <alignment horizontal="left" vertical="top" indent="1"/>
    </xf>
    <xf numFmtId="4" fontId="45" fillId="146" borderId="90" applyNumberFormat="0" applyProtection="0">
      <alignment horizontal="right" vertical="center"/>
    </xf>
    <xf numFmtId="4" fontId="47" fillId="90" borderId="90" applyNumberFormat="0" applyProtection="0">
      <alignment horizontal="right" vertical="center"/>
    </xf>
    <xf numFmtId="0" fontId="12" fillId="93" borderId="90" applyNumberFormat="0" applyProtection="0">
      <alignment horizontal="left" vertical="center" indent="1"/>
    </xf>
    <xf numFmtId="0" fontId="12" fillId="93" borderId="90" applyNumberFormat="0" applyProtection="0">
      <alignment horizontal="left" vertical="center" indent="1"/>
    </xf>
    <xf numFmtId="0" fontId="12" fillId="81" borderId="90" applyNumberFormat="0" applyProtection="0">
      <alignment horizontal="left" vertical="center" indent="1"/>
    </xf>
    <xf numFmtId="0" fontId="12" fillId="93" borderId="90" applyNumberFormat="0" applyProtection="0">
      <alignment horizontal="left" vertical="top" indent="1"/>
    </xf>
    <xf numFmtId="0" fontId="12" fillId="92" borderId="90" applyNumberFormat="0" applyProtection="0">
      <alignment horizontal="left" vertical="top" indent="1"/>
    </xf>
    <xf numFmtId="4" fontId="47" fillId="96" borderId="90" applyNumberFormat="0" applyProtection="0">
      <alignment vertical="center"/>
    </xf>
    <xf numFmtId="4" fontId="153" fillId="148" borderId="90" applyNumberFormat="0" applyProtection="0">
      <alignment vertical="center"/>
    </xf>
    <xf numFmtId="4" fontId="153" fillId="148" borderId="90" applyNumberFormat="0" applyProtection="0">
      <alignment horizontal="right" vertical="center"/>
    </xf>
    <xf numFmtId="0" fontId="131" fillId="81" borderId="139" applyNumberFormat="0" applyProtection="0">
      <alignment horizontal="left" vertical="top" indent="1"/>
    </xf>
    <xf numFmtId="0" fontId="129" fillId="128" borderId="100"/>
    <xf numFmtId="4" fontId="129" fillId="0" borderId="95" applyNumberFormat="0" applyProtection="0">
      <alignment horizontal="right" vertical="center"/>
    </xf>
    <xf numFmtId="4" fontId="129" fillId="90" borderId="95" applyNumberFormat="0" applyProtection="0">
      <alignment horizontal="right" vertical="center"/>
    </xf>
    <xf numFmtId="4" fontId="47" fillId="81" borderId="90" applyNumberFormat="0" applyProtection="0">
      <alignment horizontal="left" vertical="center" indent="1"/>
    </xf>
    <xf numFmtId="4" fontId="112" fillId="92" borderId="90" applyNumberFormat="0" applyProtection="0">
      <alignment horizontal="right" vertical="center"/>
    </xf>
    <xf numFmtId="0" fontId="44" fillId="80" borderId="90" applyNumberFormat="0" applyProtection="0">
      <alignment horizontal="left" vertical="top" indent="1"/>
    </xf>
    <xf numFmtId="4" fontId="47" fillId="86" borderId="90" applyNumberFormat="0" applyProtection="0">
      <alignment horizontal="right" vertical="center"/>
    </xf>
    <xf numFmtId="4" fontId="47" fillId="85" borderId="90" applyNumberFormat="0" applyProtection="0">
      <alignment horizontal="right" vertical="center"/>
    </xf>
    <xf numFmtId="4" fontId="47" fillId="81" borderId="90" applyNumberFormat="0" applyProtection="0">
      <alignment horizontal="right" vertical="center"/>
    </xf>
    <xf numFmtId="4" fontId="47" fillId="90" borderId="90" applyNumberFormat="0" applyProtection="0">
      <alignment horizontal="right" vertical="center"/>
    </xf>
    <xf numFmtId="0" fontId="12" fillId="93" borderId="90" applyNumberFormat="0" applyProtection="0">
      <alignment horizontal="left" vertical="top" indent="1"/>
    </xf>
    <xf numFmtId="4" fontId="129" fillId="91" borderId="96" applyNumberFormat="0" applyProtection="0">
      <alignment horizontal="left" vertical="center" indent="1"/>
    </xf>
    <xf numFmtId="4" fontId="129" fillId="88" borderId="95" applyNumberFormat="0" applyProtection="0">
      <alignment horizontal="right" vertical="center"/>
    </xf>
    <xf numFmtId="4" fontId="47" fillId="96" borderId="90" applyNumberFormat="0" applyProtection="0">
      <alignment vertical="center"/>
    </xf>
    <xf numFmtId="0" fontId="129" fillId="99" borderId="95" applyNumberFormat="0" applyProtection="0">
      <alignment horizontal="left" vertical="center" indent="1"/>
    </xf>
    <xf numFmtId="4" fontId="129" fillId="89" borderId="95" applyNumberFormat="0" applyProtection="0">
      <alignment horizontal="right" vertical="center"/>
    </xf>
    <xf numFmtId="4" fontId="129" fillId="32" borderId="95" applyNumberFormat="0" applyProtection="0">
      <alignment horizontal="left" vertical="center" indent="1"/>
    </xf>
    <xf numFmtId="4" fontId="129" fillId="81" borderId="95" applyNumberFormat="0" applyProtection="0">
      <alignment horizontal="right" vertical="center"/>
    </xf>
    <xf numFmtId="4" fontId="129" fillId="85" borderId="95" applyNumberFormat="0" applyProtection="0">
      <alignment horizontal="right" vertical="center"/>
    </xf>
    <xf numFmtId="4" fontId="45" fillId="32" borderId="90" applyNumberFormat="0" applyProtection="0">
      <alignment horizontal="left" vertical="center" indent="1"/>
    </xf>
    <xf numFmtId="4" fontId="46" fillId="32" borderId="90" applyNumberFormat="0" applyProtection="0">
      <alignment vertical="center"/>
    </xf>
    <xf numFmtId="4" fontId="133" fillId="97" borderId="96" applyNumberFormat="0" applyProtection="0">
      <alignment horizontal="left" vertical="center" indent="1"/>
    </xf>
    <xf numFmtId="4" fontId="129" fillId="81" borderId="95" applyNumberFormat="0" applyProtection="0">
      <alignment horizontal="right" vertical="center"/>
    </xf>
    <xf numFmtId="0" fontId="127" fillId="99" borderId="93" applyNumberFormat="0" applyAlignment="0" applyProtection="0"/>
    <xf numFmtId="4" fontId="47" fillId="83" borderId="90" applyNumberFormat="0" applyProtection="0">
      <alignment horizontal="right" vertical="center"/>
    </xf>
    <xf numFmtId="0" fontId="12" fillId="75" borderId="92" applyNumberFormat="0" applyFont="0" applyAlignment="0" applyProtection="0"/>
    <xf numFmtId="0" fontId="129" fillId="93" borderId="90" applyNumberFormat="0" applyProtection="0">
      <alignment horizontal="left" vertical="top" indent="1"/>
    </xf>
    <xf numFmtId="4" fontId="45" fillId="110" borderId="90" applyNumberFormat="0" applyProtection="0">
      <alignment horizontal="right" vertical="center"/>
    </xf>
    <xf numFmtId="0" fontId="129" fillId="94" borderId="90" applyNumberFormat="0" applyProtection="0">
      <alignment horizontal="left" vertical="top" indent="1"/>
    </xf>
    <xf numFmtId="0" fontId="12" fillId="95" borderId="100" applyNumberFormat="0">
      <protection locked="0"/>
    </xf>
    <xf numFmtId="4" fontId="47" fillId="88" borderId="90" applyNumberFormat="0" applyProtection="0">
      <alignment horizontal="right" vertical="center"/>
    </xf>
    <xf numFmtId="4" fontId="129" fillId="87" borderId="95" applyNumberFormat="0" applyProtection="0">
      <alignment horizontal="right" vertical="center"/>
    </xf>
    <xf numFmtId="0" fontId="12" fillId="93" borderId="90" applyNumberFormat="0" applyProtection="0">
      <alignment horizontal="left" vertical="center" indent="1"/>
    </xf>
    <xf numFmtId="0" fontId="12" fillId="96" borderId="92" applyNumberFormat="0" applyFont="0" applyAlignment="0" applyProtection="0"/>
    <xf numFmtId="0" fontId="129" fillId="75" borderId="95" applyNumberFormat="0" applyFont="0" applyAlignment="0" applyProtection="0"/>
    <xf numFmtId="4" fontId="47" fillId="96" borderId="90" applyNumberFormat="0" applyProtection="0">
      <alignment horizontal="left" vertical="center" indent="1"/>
    </xf>
    <xf numFmtId="4" fontId="47" fillId="90" borderId="90" applyNumberFormat="0" applyProtection="0">
      <alignment horizontal="right" vertical="center"/>
    </xf>
    <xf numFmtId="4" fontId="153" fillId="148" borderId="90" applyNumberFormat="0" applyProtection="0">
      <alignment horizontal="right" vertical="center"/>
    </xf>
    <xf numFmtId="0" fontId="12" fillId="93" borderId="90" applyNumberFormat="0" applyProtection="0">
      <alignment horizontal="left" vertical="center" indent="1"/>
    </xf>
    <xf numFmtId="4" fontId="47" fillId="87" borderId="90" applyNumberFormat="0" applyProtection="0">
      <alignment horizontal="right" vertical="center"/>
    </xf>
    <xf numFmtId="0" fontId="108" fillId="0" borderId="94" applyNumberFormat="0" applyFill="0" applyAlignment="0" applyProtection="0"/>
    <xf numFmtId="0" fontId="129" fillId="127" borderId="95" applyNumberFormat="0" applyProtection="0">
      <alignment horizontal="left" vertical="center" indent="1"/>
    </xf>
    <xf numFmtId="4" fontId="47" fillId="90" borderId="90" applyNumberFormat="0" applyProtection="0">
      <alignment horizontal="right" vertical="center"/>
    </xf>
    <xf numFmtId="4" fontId="47" fillId="81" borderId="90" applyNumberFormat="0" applyProtection="0">
      <alignment horizontal="right" vertical="center"/>
    </xf>
    <xf numFmtId="0" fontId="12" fillId="94" borderId="90" applyNumberFormat="0" applyProtection="0">
      <alignment horizontal="left" vertical="center" indent="1"/>
    </xf>
    <xf numFmtId="4" fontId="47" fillId="87" borderId="90" applyNumberFormat="0" applyProtection="0">
      <alignment horizontal="right" vertical="center"/>
    </xf>
    <xf numFmtId="4" fontId="129" fillId="32" borderId="95" applyNumberFormat="0" applyProtection="0">
      <alignment horizontal="left" vertical="center" indent="1"/>
    </xf>
    <xf numFmtId="0" fontId="12" fillId="94" borderId="90" applyNumberFormat="0" applyProtection="0">
      <alignment horizontal="left" vertical="center" indent="1"/>
    </xf>
    <xf numFmtId="0" fontId="12" fillId="81" borderId="90" applyNumberFormat="0" applyProtection="0">
      <alignment horizontal="left" vertical="center" indent="1"/>
    </xf>
    <xf numFmtId="4" fontId="46" fillId="108" borderId="98" applyNumberFormat="0" applyProtection="0">
      <alignment horizontal="left" vertical="center" indent="1"/>
    </xf>
    <xf numFmtId="4" fontId="45" fillId="148" borderId="90" applyNumberFormat="0" applyProtection="0">
      <alignment vertical="center"/>
    </xf>
    <xf numFmtId="4" fontId="47" fillId="89" borderId="90" applyNumberFormat="0" applyProtection="0">
      <alignment horizontal="right" vertical="center"/>
    </xf>
    <xf numFmtId="0" fontId="117" fillId="106" borderId="91" applyNumberFormat="0" applyAlignment="0" applyProtection="0"/>
    <xf numFmtId="4" fontId="44" fillId="80" borderId="90" applyNumberFormat="0" applyProtection="0">
      <alignment horizontal="left" vertical="center" indent="1"/>
    </xf>
    <xf numFmtId="0" fontId="12" fillId="81" borderId="90" applyNumberFormat="0" applyProtection="0">
      <alignment horizontal="left" vertical="top" indent="1"/>
    </xf>
    <xf numFmtId="0" fontId="12" fillId="81" borderId="90" applyNumberFormat="0" applyProtection="0">
      <alignment horizontal="left" vertical="center" indent="1"/>
    </xf>
    <xf numFmtId="4" fontId="45" fillId="148" borderId="90" applyNumberFormat="0" applyProtection="0">
      <alignment vertical="center"/>
    </xf>
    <xf numFmtId="4" fontId="153" fillId="148" borderId="90" applyNumberFormat="0" applyProtection="0">
      <alignment horizontal="right" vertical="center"/>
    </xf>
    <xf numFmtId="4" fontId="112" fillId="92" borderId="90" applyNumberFormat="0" applyProtection="0">
      <alignment horizontal="right" vertical="center"/>
    </xf>
    <xf numFmtId="4" fontId="153" fillId="148" borderId="90" applyNumberFormat="0" applyProtection="0">
      <alignment vertical="center"/>
    </xf>
    <xf numFmtId="4" fontId="154" fillId="148" borderId="90" applyNumberFormat="0" applyProtection="0">
      <alignment horizontal="right" vertical="center"/>
    </xf>
    <xf numFmtId="4" fontId="129" fillId="81" borderId="145" applyNumberFormat="0" applyProtection="0">
      <alignment horizontal="left" vertical="center" indent="1"/>
    </xf>
    <xf numFmtId="0" fontId="12" fillId="81" borderId="90" applyNumberFormat="0" applyProtection="0">
      <alignment horizontal="left" vertical="top" indent="1"/>
    </xf>
    <xf numFmtId="0" fontId="47" fillId="96" borderId="90" applyNumberFormat="0" applyProtection="0">
      <alignment horizontal="left" vertical="top" indent="1"/>
    </xf>
    <xf numFmtId="4" fontId="110" fillId="92" borderId="90" applyNumberFormat="0" applyProtection="0">
      <alignment horizontal="right" vertical="center"/>
    </xf>
    <xf numFmtId="4" fontId="129" fillId="126" borderId="95" applyNumberFormat="0" applyProtection="0">
      <alignment horizontal="right" vertical="center"/>
    </xf>
    <xf numFmtId="0" fontId="12" fillId="93" borderId="90" applyNumberFormat="0" applyProtection="0">
      <alignment horizontal="left" vertical="top" indent="1"/>
    </xf>
    <xf numFmtId="4" fontId="47" fillId="85" borderId="90" applyNumberFormat="0" applyProtection="0">
      <alignment horizontal="right" vertical="center"/>
    </xf>
    <xf numFmtId="4" fontId="46" fillId="108" borderId="98" applyNumberFormat="0" applyProtection="0">
      <alignment horizontal="left" vertical="center" indent="1"/>
    </xf>
    <xf numFmtId="4" fontId="47" fillId="84" borderId="90" applyNumberFormat="0" applyProtection="0">
      <alignment horizontal="right" vertical="center"/>
    </xf>
    <xf numFmtId="4" fontId="129" fillId="111" borderId="95" applyNumberFormat="0" applyProtection="0">
      <alignment horizontal="left" vertical="center" indent="1"/>
    </xf>
    <xf numFmtId="4" fontId="45" fillId="98" borderId="90" applyNumberFormat="0" applyProtection="0">
      <alignment horizontal="right" vertical="center"/>
    </xf>
    <xf numFmtId="4" fontId="129" fillId="111" borderId="95" applyNumberFormat="0" applyProtection="0">
      <alignment horizontal="left" vertical="center" indent="1"/>
    </xf>
    <xf numFmtId="0" fontId="143" fillId="99" borderId="91" applyNumberFormat="0" applyAlignment="0" applyProtection="0"/>
    <xf numFmtId="4" fontId="129" fillId="86" borderId="118" applyNumberFormat="0" applyProtection="0">
      <alignment horizontal="right" vertical="center"/>
    </xf>
    <xf numFmtId="37" fontId="27" fillId="0" borderId="138" applyNumberFormat="0"/>
    <xf numFmtId="0" fontId="44" fillId="80" borderId="113" applyNumberFormat="0" applyProtection="0">
      <alignment horizontal="left" vertical="top" indent="1"/>
    </xf>
    <xf numFmtId="4" fontId="47" fillId="90" borderId="126" applyNumberFormat="0" applyProtection="0">
      <alignment horizontal="right" vertical="center"/>
    </xf>
    <xf numFmtId="4" fontId="45" fillId="144" borderId="103" applyNumberFormat="0" applyProtection="0">
      <alignment horizontal="right" vertical="center"/>
    </xf>
    <xf numFmtId="0" fontId="12" fillId="92" borderId="139" applyNumberFormat="0" applyProtection="0">
      <alignment horizontal="left" vertical="center" indent="1"/>
    </xf>
    <xf numFmtId="4" fontId="152" fillId="32" borderId="103" applyNumberFormat="0" applyProtection="0">
      <alignment vertical="center"/>
    </xf>
    <xf numFmtId="0" fontId="12" fillId="93" borderId="103" applyNumberFormat="0" applyProtection="0">
      <alignment horizontal="left" vertical="center" indent="1"/>
    </xf>
    <xf numFmtId="187" fontId="1" fillId="20" borderId="100">
      <alignment vertical="center"/>
    </xf>
    <xf numFmtId="4" fontId="46" fillId="108" borderId="121" applyNumberFormat="0" applyProtection="0">
      <alignment horizontal="left" vertical="center" indent="1"/>
    </xf>
    <xf numFmtId="4" fontId="129" fillId="80" borderId="108" applyNumberFormat="0" applyProtection="0">
      <alignment vertical="center"/>
    </xf>
    <xf numFmtId="0" fontId="12" fillId="93" borderId="126" applyNumberFormat="0" applyProtection="0">
      <alignment horizontal="left" vertical="center" indent="1"/>
    </xf>
    <xf numFmtId="4" fontId="47" fillId="89" borderId="103" applyNumberFormat="0" applyProtection="0">
      <alignment horizontal="right" vertical="center"/>
    </xf>
    <xf numFmtId="4" fontId="47" fillId="89" borderId="103" applyNumberFormat="0" applyProtection="0">
      <alignment horizontal="right" vertical="center"/>
    </xf>
    <xf numFmtId="0" fontId="127" fillId="123" borderId="106" applyNumberFormat="0" applyAlignment="0" applyProtection="0"/>
    <xf numFmtId="4" fontId="154" fillId="148" borderId="103" applyNumberFormat="0" applyProtection="0">
      <alignment horizontal="right" vertical="center"/>
    </xf>
    <xf numFmtId="4" fontId="47" fillId="87" borderId="103" applyNumberFormat="0" applyProtection="0">
      <alignment horizontal="right" vertical="center"/>
    </xf>
    <xf numFmtId="4" fontId="129" fillId="87" borderId="108" applyNumberFormat="0" applyProtection="0">
      <alignment horizontal="right" vertical="center"/>
    </xf>
    <xf numFmtId="0" fontId="129" fillId="93" borderId="103" applyNumberFormat="0" applyProtection="0">
      <alignment horizontal="left" vertical="top" indent="1"/>
    </xf>
    <xf numFmtId="4" fontId="129" fillId="0" borderId="108" applyNumberFormat="0" applyProtection="0">
      <alignment horizontal="right" vertical="center"/>
    </xf>
    <xf numFmtId="0" fontId="12" fillId="81" borderId="103" applyNumberFormat="0" applyProtection="0">
      <alignment horizontal="left" vertical="top" indent="1"/>
    </xf>
    <xf numFmtId="4" fontId="112" fillId="92" borderId="126" applyNumberFormat="0" applyProtection="0">
      <alignment horizontal="right" vertical="center"/>
    </xf>
    <xf numFmtId="4" fontId="45" fillId="110" borderId="103" applyNumberFormat="0" applyProtection="0">
      <alignment horizontal="right" vertical="center"/>
    </xf>
    <xf numFmtId="4" fontId="45" fillId="148" borderId="103" applyNumberFormat="0" applyProtection="0">
      <alignment horizontal="right" vertical="center"/>
    </xf>
    <xf numFmtId="4" fontId="110" fillId="92" borderId="103" applyNumberFormat="0" applyProtection="0">
      <alignment horizontal="right" vertical="center"/>
    </xf>
    <xf numFmtId="0" fontId="129" fillId="94" borderId="103" applyNumberFormat="0" applyProtection="0">
      <alignment horizontal="left" vertical="top" indent="1"/>
    </xf>
    <xf numFmtId="0" fontId="108" fillId="0" borderId="112" applyNumberFormat="0" applyFill="0" applyAlignment="0" applyProtection="0"/>
    <xf numFmtId="0" fontId="108" fillId="0" borderId="112" applyNumberFormat="0" applyFill="0" applyAlignment="0" applyProtection="0"/>
    <xf numFmtId="185" fontId="27" fillId="0" borderId="101" applyFill="0"/>
    <xf numFmtId="0" fontId="12" fillId="93" borderId="103" applyNumberFormat="0" applyProtection="0">
      <alignment horizontal="left" vertical="center" indent="1"/>
    </xf>
    <xf numFmtId="4" fontId="47" fillId="88" borderId="103" applyNumberFormat="0" applyProtection="0">
      <alignment horizontal="right" vertical="center"/>
    </xf>
    <xf numFmtId="0" fontId="12" fillId="93" borderId="103" applyNumberFormat="0" applyProtection="0">
      <alignment horizontal="left" vertical="top" indent="1"/>
    </xf>
    <xf numFmtId="0" fontId="12" fillId="81" borderId="103" applyNumberFormat="0" applyProtection="0">
      <alignment horizontal="left" vertical="center" indent="1"/>
    </xf>
    <xf numFmtId="0" fontId="12" fillId="94" borderId="103" applyNumberFormat="0" applyProtection="0">
      <alignment horizontal="left" vertical="top" indent="1"/>
    </xf>
    <xf numFmtId="4" fontId="47" fillId="86" borderId="103" applyNumberFormat="0" applyProtection="0">
      <alignment horizontal="right" vertical="center"/>
    </xf>
    <xf numFmtId="4" fontId="47" fillId="86" borderId="103" applyNumberFormat="0" applyProtection="0">
      <alignment horizontal="right" vertical="center"/>
    </xf>
    <xf numFmtId="0" fontId="44" fillId="80" borderId="103" applyNumberFormat="0" applyProtection="0">
      <alignment horizontal="left" vertical="top" indent="1"/>
    </xf>
    <xf numFmtId="4" fontId="112" fillId="92" borderId="103" applyNumberFormat="0" applyProtection="0">
      <alignment horizontal="right" vertical="center"/>
    </xf>
    <xf numFmtId="4" fontId="154" fillId="148" borderId="103" applyNumberFormat="0" applyProtection="0">
      <alignment horizontal="right" vertical="center"/>
    </xf>
    <xf numFmtId="4" fontId="154" fillId="148" borderId="103" applyNumberFormat="0" applyProtection="0">
      <alignment horizontal="right" vertical="center"/>
    </xf>
    <xf numFmtId="4" fontId="112" fillId="92" borderId="103" applyNumberFormat="0" applyProtection="0">
      <alignment horizontal="right" vertical="center"/>
    </xf>
    <xf numFmtId="4" fontId="44" fillId="80" borderId="103" applyNumberFormat="0" applyProtection="0">
      <alignment horizontal="left" vertical="center" indent="1"/>
    </xf>
    <xf numFmtId="4" fontId="111" fillId="109" borderId="111" applyNumberFormat="0" applyProtection="0">
      <alignment horizontal="left" vertical="center" indent="1"/>
    </xf>
    <xf numFmtId="4" fontId="111" fillId="109" borderId="111" applyNumberFormat="0" applyProtection="0">
      <alignment horizontal="left" vertical="center" indent="1"/>
    </xf>
    <xf numFmtId="0" fontId="44" fillId="80" borderId="103" applyNumberFormat="0" applyProtection="0">
      <alignment horizontal="left" vertical="top" indent="1"/>
    </xf>
    <xf numFmtId="4" fontId="47" fillId="81" borderId="103" applyNumberFormat="0" applyProtection="0">
      <alignment horizontal="left" vertical="center" indent="1"/>
    </xf>
    <xf numFmtId="4" fontId="129" fillId="111" borderId="108" applyNumberFormat="0" applyProtection="0">
      <alignment horizontal="left" vertical="center" indent="1"/>
    </xf>
    <xf numFmtId="4" fontId="129" fillId="111" borderId="108" applyNumberFormat="0" applyProtection="0">
      <alignment horizontal="left" vertical="center" indent="1"/>
    </xf>
    <xf numFmtId="4" fontId="46" fillId="108" borderId="103" applyNumberFormat="0" applyProtection="0">
      <alignment horizontal="left" vertical="center" indent="1"/>
    </xf>
    <xf numFmtId="4" fontId="129" fillId="111" borderId="108" applyNumberFormat="0" applyProtection="0">
      <alignment horizontal="left" vertical="center" indent="1"/>
    </xf>
    <xf numFmtId="4" fontId="129" fillId="111" borderId="108" applyNumberFormat="0" applyProtection="0">
      <alignment horizontal="left" vertical="center" indent="1"/>
    </xf>
    <xf numFmtId="4" fontId="110" fillId="92" borderId="103" applyNumberFormat="0" applyProtection="0">
      <alignment horizontal="right" vertical="center"/>
    </xf>
    <xf numFmtId="4" fontId="153" fillId="148" borderId="103" applyNumberFormat="0" applyProtection="0">
      <alignment horizontal="right" vertical="center"/>
    </xf>
    <xf numFmtId="4" fontId="153" fillId="148" borderId="103" applyNumberFormat="0" applyProtection="0">
      <alignment horizontal="right" vertical="center"/>
    </xf>
    <xf numFmtId="4" fontId="110" fillId="92" borderId="103" applyNumberFormat="0" applyProtection="0">
      <alignment horizontal="right" vertical="center"/>
    </xf>
    <xf numFmtId="4" fontId="47" fillId="92" borderId="103" applyNumberFormat="0" applyProtection="0">
      <alignment horizontal="right" vertical="center"/>
    </xf>
    <xf numFmtId="4" fontId="47" fillId="92" borderId="103" applyNumberFormat="0" applyProtection="0">
      <alignment horizontal="right" vertical="center"/>
    </xf>
    <xf numFmtId="4" fontId="45" fillId="148" borderId="103" applyNumberFormat="0" applyProtection="0">
      <alignment horizontal="right" vertical="center"/>
    </xf>
    <xf numFmtId="4" fontId="45" fillId="148" borderId="103" applyNumberFormat="0" applyProtection="0">
      <alignment horizontal="right" vertical="center"/>
    </xf>
    <xf numFmtId="4" fontId="47" fillId="92" borderId="103" applyNumberFormat="0" applyProtection="0">
      <alignment horizontal="right" vertical="center"/>
    </xf>
    <xf numFmtId="0" fontId="47" fillId="96" borderId="103" applyNumberFormat="0" applyProtection="0">
      <alignment horizontal="left" vertical="top" indent="1"/>
    </xf>
    <xf numFmtId="4" fontId="47" fillId="96" borderId="103" applyNumberFormat="0" applyProtection="0">
      <alignment horizontal="left" vertical="center" indent="1"/>
    </xf>
    <xf numFmtId="4" fontId="46" fillId="108" borderId="111" applyNumberFormat="0" applyProtection="0">
      <alignment horizontal="left" vertical="center" indent="1"/>
    </xf>
    <xf numFmtId="4" fontId="46" fillId="108" borderId="111" applyNumberFormat="0" applyProtection="0">
      <alignment horizontal="left" vertical="center" indent="1"/>
    </xf>
    <xf numFmtId="4" fontId="47" fillId="96" borderId="103" applyNumberFormat="0" applyProtection="0">
      <alignment horizontal="left" vertical="center" indent="1"/>
    </xf>
    <xf numFmtId="4" fontId="110" fillId="96" borderId="103" applyNumberFormat="0" applyProtection="0">
      <alignment vertical="center"/>
    </xf>
    <xf numFmtId="4" fontId="153" fillId="148" borderId="103" applyNumberFormat="0" applyProtection="0">
      <alignment vertical="center"/>
    </xf>
    <xf numFmtId="4" fontId="153" fillId="148" borderId="103" applyNumberFormat="0" applyProtection="0">
      <alignment vertical="center"/>
    </xf>
    <xf numFmtId="4" fontId="110" fillId="96" borderId="103" applyNumberFormat="0" applyProtection="0">
      <alignment vertical="center"/>
    </xf>
    <xf numFmtId="4" fontId="47" fillId="96" borderId="103" applyNumberFormat="0" applyProtection="0">
      <alignment vertical="center"/>
    </xf>
    <xf numFmtId="4" fontId="45" fillId="148" borderId="103" applyNumberFormat="0" applyProtection="0">
      <alignment vertical="center"/>
    </xf>
    <xf numFmtId="4" fontId="45" fillId="148" borderId="103" applyNumberFormat="0" applyProtection="0">
      <alignment vertical="center"/>
    </xf>
    <xf numFmtId="4" fontId="47" fillId="96" borderId="103" applyNumberFormat="0" applyProtection="0">
      <alignment vertical="center"/>
    </xf>
    <xf numFmtId="4" fontId="47" fillId="81" borderId="139" applyNumberFormat="0" applyProtection="0">
      <alignment horizontal="right" vertical="center"/>
    </xf>
    <xf numFmtId="4" fontId="129" fillId="111" borderId="131" applyNumberFormat="0" applyProtection="0">
      <alignment horizontal="left" vertical="center" indent="1"/>
    </xf>
    <xf numFmtId="0" fontId="12" fillId="92" borderId="103" applyNumberFormat="0" applyProtection="0">
      <alignment horizontal="left" vertical="top" indent="1"/>
    </xf>
    <xf numFmtId="0" fontId="12" fillId="92" borderId="103" applyNumberFormat="0" applyProtection="0">
      <alignment horizontal="left" vertical="top" indent="1"/>
    </xf>
    <xf numFmtId="0" fontId="129" fillId="92" borderId="103" applyNumberFormat="0" applyProtection="0">
      <alignment horizontal="left" vertical="top" indent="1"/>
    </xf>
    <xf numFmtId="0" fontId="12" fillId="92" borderId="103" applyNumberFormat="0" applyProtection="0">
      <alignment horizontal="left" vertical="top" indent="1"/>
    </xf>
    <xf numFmtId="0" fontId="12" fillId="92" borderId="103" applyNumberFormat="0" applyProtection="0">
      <alignment horizontal="left" vertical="center" indent="1"/>
    </xf>
    <xf numFmtId="0" fontId="12" fillId="92" borderId="103" applyNumberFormat="0" applyProtection="0">
      <alignment horizontal="left" vertical="center" indent="1"/>
    </xf>
    <xf numFmtId="0" fontId="12" fillId="92" borderId="103" applyNumberFormat="0" applyProtection="0">
      <alignment horizontal="left" vertical="center" indent="1"/>
    </xf>
    <xf numFmtId="0" fontId="12" fillId="92" borderId="103" applyNumberFormat="0" applyProtection="0">
      <alignment horizontal="left" vertical="center" indent="1"/>
    </xf>
    <xf numFmtId="0" fontId="12" fillId="94" borderId="103" applyNumberFormat="0" applyProtection="0">
      <alignment horizontal="left" vertical="top" indent="1"/>
    </xf>
    <xf numFmtId="0" fontId="12" fillId="94" borderId="103" applyNumberFormat="0" applyProtection="0">
      <alignment horizontal="left" vertical="top" indent="1"/>
    </xf>
    <xf numFmtId="0" fontId="129" fillId="94" borderId="103" applyNumberFormat="0" applyProtection="0">
      <alignment horizontal="left" vertical="top" indent="1"/>
    </xf>
    <xf numFmtId="0" fontId="12" fillId="94" borderId="103" applyNumberFormat="0" applyProtection="0">
      <alignment horizontal="left" vertical="top" indent="1"/>
    </xf>
    <xf numFmtId="0" fontId="12" fillId="94" borderId="103" applyNumberFormat="0" applyProtection="0">
      <alignment horizontal="left" vertical="center" indent="1"/>
    </xf>
    <xf numFmtId="0" fontId="12" fillId="94" borderId="103" applyNumberFormat="0" applyProtection="0">
      <alignment horizontal="left" vertical="center" indent="1"/>
    </xf>
    <xf numFmtId="0" fontId="12" fillId="94" borderId="103" applyNumberFormat="0" applyProtection="0">
      <alignment horizontal="left" vertical="center" indent="1"/>
    </xf>
    <xf numFmtId="0" fontId="12" fillId="94" borderId="103" applyNumberFormat="0" applyProtection="0">
      <alignment horizontal="left" vertical="center" indent="1"/>
    </xf>
    <xf numFmtId="0" fontId="12" fillId="81" borderId="103" applyNumberFormat="0" applyProtection="0">
      <alignment horizontal="left" vertical="top" indent="1"/>
    </xf>
    <xf numFmtId="0" fontId="12" fillId="81" borderId="103" applyNumberFormat="0" applyProtection="0">
      <alignment horizontal="left" vertical="top" indent="1"/>
    </xf>
    <xf numFmtId="0" fontId="12" fillId="81" borderId="103" applyNumberFormat="0" applyProtection="0">
      <alignment horizontal="left" vertical="top" indent="1"/>
    </xf>
    <xf numFmtId="0" fontId="129" fillId="93" borderId="103" applyNumberFormat="0" applyProtection="0">
      <alignment horizontal="left" vertical="top" indent="1"/>
    </xf>
    <xf numFmtId="0" fontId="12" fillId="93" borderId="103" applyNumberFormat="0" applyProtection="0">
      <alignment horizontal="left" vertical="center" indent="1"/>
    </xf>
    <xf numFmtId="0" fontId="12" fillId="93" borderId="103" applyNumberFormat="0" applyProtection="0">
      <alignment horizontal="left" vertical="center" indent="1"/>
    </xf>
    <xf numFmtId="0" fontId="12" fillId="93" borderId="103" applyNumberFormat="0" applyProtection="0">
      <alignment horizontal="left" vertical="center" indent="1"/>
    </xf>
    <xf numFmtId="4" fontId="45" fillId="110" borderId="103" applyNumberFormat="0" applyProtection="0">
      <alignment horizontal="right" vertical="center"/>
    </xf>
    <xf numFmtId="4" fontId="129" fillId="88" borderId="108" applyNumberFormat="0" applyProtection="0">
      <alignment horizontal="right" vertical="center"/>
    </xf>
    <xf numFmtId="0" fontId="108" fillId="0" borderId="107" applyNumberFormat="0" applyFill="0" applyAlignment="0" applyProtection="0"/>
    <xf numFmtId="4" fontId="46" fillId="108" borderId="111" applyNumberFormat="0" applyProtection="0">
      <alignment horizontal="left" vertical="center" indent="1"/>
    </xf>
    <xf numFmtId="4" fontId="45" fillId="148" borderId="103" applyNumberFormat="0" applyProtection="0">
      <alignment vertical="center"/>
    </xf>
    <xf numFmtId="4" fontId="129" fillId="81" borderId="108" applyNumberFormat="0" applyProtection="0">
      <alignment horizontal="right" vertical="center"/>
    </xf>
    <xf numFmtId="0" fontId="12" fillId="94" borderId="103" applyNumberFormat="0" applyProtection="0">
      <alignment horizontal="left" vertical="center" indent="1"/>
    </xf>
    <xf numFmtId="4" fontId="45" fillId="108" borderId="103" applyNumberFormat="0" applyProtection="0">
      <alignment horizontal="right" vertical="center"/>
    </xf>
    <xf numFmtId="4" fontId="47" fillId="81" borderId="103" applyNumberFormat="0" applyProtection="0">
      <alignment horizontal="right" vertical="center"/>
    </xf>
    <xf numFmtId="4" fontId="45" fillId="108" borderId="103" applyNumberFormat="0" applyProtection="0">
      <alignment horizontal="right" vertical="center"/>
    </xf>
    <xf numFmtId="4" fontId="47" fillId="81" borderId="103" applyNumberFormat="0" applyProtection="0">
      <alignment horizontal="right" vertical="center"/>
    </xf>
    <xf numFmtId="4" fontId="45" fillId="148" borderId="103" applyNumberFormat="0" applyProtection="0">
      <alignment vertical="center"/>
    </xf>
    <xf numFmtId="4" fontId="47" fillId="84" borderId="103" applyNumberFormat="0" applyProtection="0">
      <alignment horizontal="right" vertical="center"/>
    </xf>
    <xf numFmtId="4" fontId="47" fillId="87" borderId="103" applyNumberFormat="0" applyProtection="0">
      <alignment horizontal="right" vertical="center"/>
    </xf>
    <xf numFmtId="4" fontId="47" fillId="81" borderId="103" applyNumberFormat="0" applyProtection="0">
      <alignment horizontal="left" vertical="center" indent="1"/>
    </xf>
    <xf numFmtId="0" fontId="117" fillId="106" borderId="104" applyNumberFormat="0" applyAlignment="0" applyProtection="0"/>
    <xf numFmtId="4" fontId="129" fillId="86" borderId="108" applyNumberFormat="0" applyProtection="0">
      <alignment horizontal="right" vertical="center"/>
    </xf>
    <xf numFmtId="4" fontId="47" fillId="86" borderId="103" applyNumberFormat="0" applyProtection="0">
      <alignment horizontal="right" vertical="center"/>
    </xf>
    <xf numFmtId="4" fontId="47" fillId="96" borderId="103" applyNumberFormat="0" applyProtection="0">
      <alignment horizontal="left" vertical="center" indent="1"/>
    </xf>
    <xf numFmtId="4" fontId="47" fillId="90" borderId="103" applyNumberFormat="0" applyProtection="0">
      <alignment horizontal="right" vertical="center"/>
    </xf>
    <xf numFmtId="4" fontId="47" fillId="90" borderId="103" applyNumberFormat="0" applyProtection="0">
      <alignment horizontal="right" vertical="center"/>
    </xf>
    <xf numFmtId="4" fontId="45" fillId="146" borderId="103" applyNumberFormat="0" applyProtection="0">
      <alignment horizontal="right" vertical="center"/>
    </xf>
    <xf numFmtId="4" fontId="45" fillId="146" borderId="103" applyNumberFormat="0" applyProtection="0">
      <alignment horizontal="right" vertical="center"/>
    </xf>
    <xf numFmtId="4" fontId="47" fillId="90" borderId="103" applyNumberFormat="0" applyProtection="0">
      <alignment horizontal="right" vertical="center"/>
    </xf>
    <xf numFmtId="4" fontId="47" fillId="89" borderId="103" applyNumberFormat="0" applyProtection="0">
      <alignment horizontal="right" vertical="center"/>
    </xf>
    <xf numFmtId="4" fontId="47" fillId="89" borderId="103" applyNumberFormat="0" applyProtection="0">
      <alignment horizontal="right" vertical="center"/>
    </xf>
    <xf numFmtId="4" fontId="45" fillId="145" borderId="103" applyNumberFormat="0" applyProtection="0">
      <alignment horizontal="right" vertical="center"/>
    </xf>
    <xf numFmtId="4" fontId="45" fillId="145" borderId="103" applyNumberFormat="0" applyProtection="0">
      <alignment horizontal="right" vertical="center"/>
    </xf>
    <xf numFmtId="4" fontId="47" fillId="88" borderId="103" applyNumberFormat="0" applyProtection="0">
      <alignment horizontal="right" vertical="center"/>
    </xf>
    <xf numFmtId="4" fontId="45" fillId="144" borderId="103" applyNumberFormat="0" applyProtection="0">
      <alignment horizontal="right" vertical="center"/>
    </xf>
    <xf numFmtId="4" fontId="45" fillId="144" borderId="103" applyNumberFormat="0" applyProtection="0">
      <alignment horizontal="right" vertical="center"/>
    </xf>
    <xf numFmtId="4" fontId="47" fillId="88" borderId="103" applyNumberFormat="0" applyProtection="0">
      <alignment horizontal="right" vertical="center"/>
    </xf>
    <xf numFmtId="4" fontId="45" fillId="98" borderId="103" applyNumberFormat="0" applyProtection="0">
      <alignment horizontal="right" vertical="center"/>
    </xf>
    <xf numFmtId="4" fontId="47" fillId="87" borderId="103" applyNumberFormat="0" applyProtection="0">
      <alignment horizontal="right" vertical="center"/>
    </xf>
    <xf numFmtId="4" fontId="45" fillId="98" borderId="103" applyNumberFormat="0" applyProtection="0">
      <alignment horizontal="right" vertical="center"/>
    </xf>
    <xf numFmtId="4" fontId="47" fillId="87" borderId="103" applyNumberFormat="0" applyProtection="0">
      <alignment horizontal="right" vertical="center"/>
    </xf>
    <xf numFmtId="4" fontId="47" fillId="86" borderId="103" applyNumberFormat="0" applyProtection="0">
      <alignment horizontal="right" vertical="center"/>
    </xf>
    <xf numFmtId="4" fontId="45" fillId="143" borderId="103" applyNumberFormat="0" applyProtection="0">
      <alignment horizontal="right" vertical="center"/>
    </xf>
    <xf numFmtId="4" fontId="45" fillId="143" borderId="103" applyNumberFormat="0" applyProtection="0">
      <alignment horizontal="right" vertical="center"/>
    </xf>
    <xf numFmtId="4" fontId="47" fillId="86" borderId="103" applyNumberFormat="0" applyProtection="0">
      <alignment horizontal="right" vertical="center"/>
    </xf>
    <xf numFmtId="4" fontId="47" fillId="85" borderId="103" applyNumberFormat="0" applyProtection="0">
      <alignment horizontal="right" vertical="center"/>
    </xf>
    <xf numFmtId="4" fontId="47" fillId="85" borderId="103" applyNumberFormat="0" applyProtection="0">
      <alignment horizontal="right" vertical="center"/>
    </xf>
    <xf numFmtId="4" fontId="45" fillId="28" borderId="103" applyNumberFormat="0" applyProtection="0">
      <alignment horizontal="right" vertical="center"/>
    </xf>
    <xf numFmtId="4" fontId="47" fillId="84" borderId="103" applyNumberFormat="0" applyProtection="0">
      <alignment horizontal="right" vertical="center"/>
    </xf>
    <xf numFmtId="4" fontId="45" fillId="142" borderId="103" applyNumberFormat="0" applyProtection="0">
      <alignment horizontal="right" vertical="center"/>
    </xf>
    <xf numFmtId="4" fontId="45" fillId="141" borderId="103" applyNumberFormat="0" applyProtection="0">
      <alignment horizontal="right" vertical="center"/>
    </xf>
    <xf numFmtId="4" fontId="47" fillId="82" borderId="103" applyNumberFormat="0" applyProtection="0">
      <alignment horizontal="right" vertical="center"/>
    </xf>
    <xf numFmtId="4" fontId="45" fillId="32" borderId="103" applyNumberFormat="0" applyProtection="0">
      <alignment horizontal="left" vertical="center" indent="1"/>
    </xf>
    <xf numFmtId="4" fontId="44" fillId="80" borderId="103" applyNumberFormat="0" applyProtection="0">
      <alignment horizontal="left" vertical="center" indent="1"/>
    </xf>
    <xf numFmtId="4" fontId="44" fillId="80" borderId="103" applyNumberFormat="0" applyProtection="0">
      <alignment vertical="center"/>
    </xf>
    <xf numFmtId="4" fontId="12" fillId="93" borderId="109" applyNumberFormat="0" applyProtection="0">
      <alignment horizontal="left" vertical="center" indent="1"/>
    </xf>
    <xf numFmtId="0" fontId="12" fillId="75" borderId="105" applyNumberFormat="0" applyFont="0" applyAlignment="0" applyProtection="0"/>
    <xf numFmtId="0" fontId="129" fillId="75" borderId="108" applyNumberFormat="0" applyFont="0" applyAlignment="0" applyProtection="0"/>
    <xf numFmtId="0" fontId="12" fillId="81" borderId="103" applyNumberFormat="0" applyProtection="0">
      <alignment horizontal="left" vertical="top" indent="1"/>
    </xf>
    <xf numFmtId="0" fontId="12" fillId="94" borderId="103" applyNumberFormat="0" applyProtection="0">
      <alignment horizontal="left" vertical="center" indent="1"/>
    </xf>
    <xf numFmtId="0" fontId="132" fillId="80" borderId="103" applyNumberFormat="0" applyProtection="0">
      <alignment horizontal="left" vertical="top" indent="1"/>
    </xf>
    <xf numFmtId="4" fontId="129" fillId="32" borderId="108" applyNumberFormat="0" applyProtection="0">
      <alignment horizontal="left" vertical="center" indent="1"/>
    </xf>
    <xf numFmtId="4" fontId="12" fillId="93" borderId="109" applyNumberFormat="0" applyProtection="0">
      <alignment horizontal="left" vertical="center" indent="1"/>
    </xf>
    <xf numFmtId="4" fontId="129" fillId="81" borderId="108" applyNumberFormat="0" applyProtection="0">
      <alignment horizontal="right" vertical="center"/>
    </xf>
    <xf numFmtId="4" fontId="45" fillId="28" borderId="103" applyNumberFormat="0" applyProtection="0">
      <alignment horizontal="right" vertical="center"/>
    </xf>
    <xf numFmtId="4" fontId="45" fillId="28" borderId="103" applyNumberFormat="0" applyProtection="0">
      <alignment horizontal="right" vertical="center"/>
    </xf>
    <xf numFmtId="4" fontId="45" fillId="142" borderId="103" applyNumberFormat="0" applyProtection="0">
      <alignment horizontal="right" vertical="center"/>
    </xf>
    <xf numFmtId="0" fontId="47" fillId="81" borderId="103" applyNumberFormat="0" applyProtection="0">
      <alignment horizontal="left" vertical="top" indent="1"/>
    </xf>
    <xf numFmtId="0" fontId="129" fillId="99" borderId="108" applyNumberFormat="0" applyProtection="0">
      <alignment horizontal="left" vertical="center" indent="1"/>
    </xf>
    <xf numFmtId="4" fontId="45" fillId="108" borderId="103" applyNumberFormat="0" applyProtection="0">
      <alignment horizontal="right" vertical="center"/>
    </xf>
    <xf numFmtId="0" fontId="12" fillId="96" borderId="105" applyNumberFormat="0" applyFont="0" applyAlignment="0" applyProtection="0"/>
    <xf numFmtId="0" fontId="12" fillId="94" borderId="103" applyNumberFormat="0" applyProtection="0">
      <alignment horizontal="left" vertical="top" indent="1"/>
    </xf>
    <xf numFmtId="4" fontId="47" fillId="87" borderId="103" applyNumberFormat="0" applyProtection="0">
      <alignment horizontal="right" vertical="center"/>
    </xf>
    <xf numFmtId="4" fontId="46" fillId="108" borderId="103" applyNumberFormat="0" applyProtection="0">
      <alignment horizontal="left" vertical="center" indent="1"/>
    </xf>
    <xf numFmtId="0" fontId="129" fillId="99" borderId="108" applyNumberFormat="0" applyProtection="0">
      <alignment horizontal="left" vertical="center" indent="1"/>
    </xf>
    <xf numFmtId="4" fontId="129" fillId="82" borderId="108" applyNumberFormat="0" applyProtection="0">
      <alignment horizontal="right" vertical="center"/>
    </xf>
    <xf numFmtId="4" fontId="47" fillId="81" borderId="103" applyNumberFormat="0" applyProtection="0">
      <alignment horizontal="right" vertical="center"/>
    </xf>
    <xf numFmtId="4" fontId="47" fillId="83" borderId="103" applyNumberFormat="0" applyProtection="0">
      <alignment horizontal="right" vertical="center"/>
    </xf>
    <xf numFmtId="4" fontId="131" fillId="99" borderId="103" applyNumberFormat="0" applyProtection="0">
      <alignment horizontal="left" vertical="center" indent="1"/>
    </xf>
    <xf numFmtId="4" fontId="47" fillId="86" borderId="103" applyNumberFormat="0" applyProtection="0">
      <alignment horizontal="right" vertical="center"/>
    </xf>
    <xf numFmtId="4" fontId="45" fillId="148" borderId="103" applyNumberFormat="0" applyProtection="0">
      <alignment horizontal="right" vertical="center"/>
    </xf>
    <xf numFmtId="4" fontId="153" fillId="148" borderId="103" applyNumberFormat="0" applyProtection="0">
      <alignment horizontal="right" vertical="center"/>
    </xf>
    <xf numFmtId="4" fontId="112" fillId="92" borderId="103" applyNumberFormat="0" applyProtection="0">
      <alignment horizontal="right" vertical="center"/>
    </xf>
    <xf numFmtId="4" fontId="47" fillId="82" borderId="103" applyNumberFormat="0" applyProtection="0">
      <alignment horizontal="right" vertical="center"/>
    </xf>
    <xf numFmtId="4" fontId="47" fillId="82" borderId="103" applyNumberFormat="0" applyProtection="0">
      <alignment horizontal="right" vertical="center"/>
    </xf>
    <xf numFmtId="4" fontId="129" fillId="90" borderId="108" applyNumberFormat="0" applyProtection="0">
      <alignment horizontal="right" vertical="center"/>
    </xf>
    <xf numFmtId="4" fontId="153" fillId="148" borderId="103" applyNumberFormat="0" applyProtection="0">
      <alignment vertical="center"/>
    </xf>
    <xf numFmtId="4" fontId="47" fillId="96" borderId="103" applyNumberFormat="0" applyProtection="0">
      <alignment vertical="center"/>
    </xf>
    <xf numFmtId="0" fontId="47" fillId="96" borderId="103" applyNumberFormat="0" applyProtection="0">
      <alignment horizontal="left" vertical="top" indent="1"/>
    </xf>
    <xf numFmtId="4" fontId="129" fillId="111" borderId="108" applyNumberFormat="0" applyProtection="0">
      <alignment horizontal="left" vertical="center" indent="1"/>
    </xf>
    <xf numFmtId="0" fontId="129" fillId="75" borderId="108" applyNumberFormat="0" applyFont="0" applyAlignment="0" applyProtection="0"/>
    <xf numFmtId="4" fontId="45" fillId="144" borderId="103" applyNumberFormat="0" applyProtection="0">
      <alignment horizontal="right" vertical="center"/>
    </xf>
    <xf numFmtId="185" fontId="48" fillId="0" borderId="102"/>
    <xf numFmtId="0" fontId="12" fillId="92" borderId="103" applyNumberFormat="0" applyProtection="0">
      <alignment horizontal="left" vertical="center" indent="1"/>
    </xf>
    <xf numFmtId="4" fontId="47" fillId="92" borderId="103" applyNumberFormat="0" applyProtection="0">
      <alignment horizontal="right" vertical="center"/>
    </xf>
    <xf numFmtId="0" fontId="12" fillId="81" borderId="103" applyNumberFormat="0" applyProtection="0">
      <alignment horizontal="left" vertical="top" indent="1"/>
    </xf>
    <xf numFmtId="4" fontId="47" fillId="88" borderId="103" applyNumberFormat="0" applyProtection="0">
      <alignment horizontal="right" vertical="center"/>
    </xf>
    <xf numFmtId="4" fontId="47" fillId="96" borderId="103" applyNumberFormat="0" applyProtection="0">
      <alignment vertical="center"/>
    </xf>
    <xf numFmtId="0" fontId="12" fillId="93" borderId="103" applyNumberFormat="0" applyProtection="0">
      <alignment horizontal="left" vertical="center" indent="1"/>
    </xf>
    <xf numFmtId="4" fontId="47" fillId="90" borderId="103" applyNumberFormat="0" applyProtection="0">
      <alignment horizontal="right" vertical="center"/>
    </xf>
    <xf numFmtId="4" fontId="47" fillId="87" borderId="103" applyNumberFormat="0" applyProtection="0">
      <alignment horizontal="right" vertical="center"/>
    </xf>
    <xf numFmtId="4" fontId="46" fillId="32" borderId="103" applyNumberFormat="0" applyProtection="0">
      <alignment vertical="center"/>
    </xf>
    <xf numFmtId="4" fontId="47" fillId="96" borderId="103" applyNumberFormat="0" applyProtection="0">
      <alignment horizontal="left" vertical="center" indent="1"/>
    </xf>
    <xf numFmtId="0" fontId="117" fillId="106" borderId="104" applyNumberFormat="0" applyAlignment="0" applyProtection="0"/>
    <xf numFmtId="4" fontId="129" fillId="0" borderId="108" applyNumberFormat="0" applyProtection="0">
      <alignment horizontal="right" vertical="center"/>
    </xf>
    <xf numFmtId="0" fontId="12" fillId="92" borderId="103" applyNumberFormat="0" applyProtection="0">
      <alignment horizontal="left" vertical="top" indent="1"/>
    </xf>
    <xf numFmtId="0" fontId="129" fillId="127" borderId="108" applyNumberFormat="0" applyProtection="0">
      <alignment horizontal="left" vertical="center" indent="1"/>
    </xf>
    <xf numFmtId="4" fontId="129" fillId="85" borderId="108" applyNumberFormat="0" applyProtection="0">
      <alignment horizontal="right" vertical="center"/>
    </xf>
    <xf numFmtId="0" fontId="12" fillId="93" borderId="103" applyNumberFormat="0" applyProtection="0">
      <alignment horizontal="left" vertical="center" indent="1"/>
    </xf>
    <xf numFmtId="0" fontId="136" fillId="123" borderId="108" applyNumberFormat="0" applyAlignment="0" applyProtection="0"/>
    <xf numFmtId="4" fontId="152" fillId="32" borderId="103" applyNumberFormat="0" applyProtection="0">
      <alignment vertical="center"/>
    </xf>
    <xf numFmtId="0" fontId="129" fillId="93" borderId="103" applyNumberFormat="0" applyProtection="0">
      <alignment horizontal="left" vertical="top" indent="1"/>
    </xf>
    <xf numFmtId="0" fontId="44" fillId="80" borderId="103" applyNumberFormat="0" applyProtection="0">
      <alignment horizontal="left" vertical="top" indent="1"/>
    </xf>
    <xf numFmtId="4" fontId="129" fillId="0" borderId="108" applyNumberFormat="0" applyProtection="0">
      <alignment horizontal="right" vertical="center"/>
    </xf>
    <xf numFmtId="4" fontId="152" fillId="32" borderId="103" applyNumberFormat="0" applyProtection="0">
      <alignment vertical="center"/>
    </xf>
    <xf numFmtId="188" fontId="136" fillId="123" borderId="95" applyNumberFormat="0" applyAlignment="0" applyProtection="0"/>
    <xf numFmtId="188" fontId="136" fillId="123" borderId="95" applyNumberFormat="0" applyAlignment="0" applyProtection="0"/>
    <xf numFmtId="0" fontId="129" fillId="75" borderId="108" applyNumberFormat="0" applyFont="0" applyAlignment="0" applyProtection="0"/>
    <xf numFmtId="0" fontId="49" fillId="93" borderId="110" applyBorder="0"/>
    <xf numFmtId="4" fontId="152" fillId="32" borderId="103" applyNumberFormat="0" applyProtection="0">
      <alignment vertical="center"/>
    </xf>
    <xf numFmtId="0" fontId="117" fillId="106" borderId="104" applyNumberFormat="0" applyAlignment="0" applyProtection="0"/>
    <xf numFmtId="0" fontId="12" fillId="94" borderId="103" applyNumberFormat="0" applyProtection="0">
      <alignment horizontal="left" vertical="top" indent="1"/>
    </xf>
    <xf numFmtId="0" fontId="12" fillId="92" borderId="103" applyNumberFormat="0" applyProtection="0">
      <alignment horizontal="left" vertical="center" indent="1"/>
    </xf>
    <xf numFmtId="4" fontId="129" fillId="89" borderId="108" applyNumberFormat="0" applyProtection="0">
      <alignment horizontal="right" vertical="center"/>
    </xf>
    <xf numFmtId="0" fontId="129" fillId="94" borderId="103" applyNumberFormat="0" applyProtection="0">
      <alignment horizontal="left" vertical="top" indent="1"/>
    </xf>
    <xf numFmtId="0" fontId="12" fillId="93" borderId="103" applyNumberFormat="0" applyProtection="0">
      <alignment horizontal="left" vertical="center" indent="1"/>
    </xf>
    <xf numFmtId="0" fontId="127" fillId="106" borderId="106" applyNumberFormat="0" applyAlignment="0" applyProtection="0"/>
    <xf numFmtId="4" fontId="154" fillId="148" borderId="103" applyNumberFormat="0" applyProtection="0">
      <alignment horizontal="right" vertical="center"/>
    </xf>
    <xf numFmtId="4" fontId="45" fillId="142" borderId="103" applyNumberFormat="0" applyProtection="0">
      <alignment horizontal="right" vertical="center"/>
    </xf>
    <xf numFmtId="4" fontId="47" fillId="81" borderId="103" applyNumberFormat="0" applyProtection="0">
      <alignment horizontal="right" vertical="center"/>
    </xf>
    <xf numFmtId="0" fontId="12" fillId="81" borderId="103" applyNumberFormat="0" applyProtection="0">
      <alignment horizontal="left" vertical="center" indent="1"/>
    </xf>
    <xf numFmtId="0" fontId="12" fillId="94" borderId="103" applyNumberFormat="0" applyProtection="0">
      <alignment horizontal="left" vertical="center" indent="1"/>
    </xf>
    <xf numFmtId="4" fontId="129" fillId="111" borderId="108" applyNumberFormat="0" applyProtection="0">
      <alignment horizontal="left" vertical="center" indent="1"/>
    </xf>
    <xf numFmtId="0" fontId="12" fillId="94" borderId="103" applyNumberFormat="0" applyProtection="0">
      <alignment horizontal="left" vertical="center" indent="1"/>
    </xf>
    <xf numFmtId="0" fontId="47" fillId="81" borderId="103" applyNumberFormat="0" applyProtection="0">
      <alignment horizontal="left" vertical="top" indent="1"/>
    </xf>
    <xf numFmtId="4" fontId="47" fillId="96" borderId="103" applyNumberFormat="0" applyProtection="0">
      <alignment vertical="center"/>
    </xf>
    <xf numFmtId="0" fontId="12" fillId="92" borderId="103" applyNumberFormat="0" applyProtection="0">
      <alignment horizontal="left" vertical="top" indent="1"/>
    </xf>
    <xf numFmtId="0" fontId="12" fillId="94" borderId="103" applyNumberFormat="0" applyProtection="0">
      <alignment horizontal="left" vertical="top" indent="1"/>
    </xf>
    <xf numFmtId="0" fontId="12" fillId="81" borderId="103" applyNumberFormat="0" applyProtection="0">
      <alignment horizontal="left" vertical="top" indent="1"/>
    </xf>
    <xf numFmtId="0" fontId="12" fillId="93" borderId="103" applyNumberFormat="0" applyProtection="0">
      <alignment horizontal="left" vertical="top" indent="1"/>
    </xf>
    <xf numFmtId="0" fontId="129" fillId="94" borderId="108" applyNumberFormat="0" applyProtection="0">
      <alignment horizontal="left" vertical="center" indent="1"/>
    </xf>
    <xf numFmtId="0" fontId="129" fillId="94" borderId="103" applyNumberFormat="0" applyProtection="0">
      <alignment horizontal="left" vertical="top" indent="1"/>
    </xf>
    <xf numFmtId="4" fontId="129" fillId="85" borderId="108" applyNumberFormat="0" applyProtection="0">
      <alignment horizontal="right" vertical="center"/>
    </xf>
    <xf numFmtId="4" fontId="47" fillId="88" borderId="103" applyNumberFormat="0" applyProtection="0">
      <alignment horizontal="right" vertical="center"/>
    </xf>
    <xf numFmtId="4" fontId="47" fillId="86" borderId="103" applyNumberFormat="0" applyProtection="0">
      <alignment horizontal="right" vertical="center"/>
    </xf>
    <xf numFmtId="4" fontId="47" fillId="84" borderId="103" applyNumberFormat="0" applyProtection="0">
      <alignment horizontal="right" vertical="center"/>
    </xf>
    <xf numFmtId="4" fontId="47" fillId="82" borderId="103" applyNumberFormat="0" applyProtection="0">
      <alignment horizontal="right" vertical="center"/>
    </xf>
    <xf numFmtId="0" fontId="44" fillId="80" borderId="103" applyNumberFormat="0" applyProtection="0">
      <alignment horizontal="left" vertical="top" indent="1"/>
    </xf>
    <xf numFmtId="4" fontId="109" fillId="80" borderId="103" applyNumberFormat="0" applyProtection="0">
      <alignment vertical="center"/>
    </xf>
    <xf numFmtId="4" fontId="129" fillId="88" borderId="108" applyNumberFormat="0" applyProtection="0">
      <alignment horizontal="right" vertical="center"/>
    </xf>
    <xf numFmtId="4" fontId="152" fillId="32" borderId="103" applyNumberFormat="0" applyProtection="0">
      <alignment vertical="center"/>
    </xf>
    <xf numFmtId="0" fontId="12" fillId="75" borderId="105" applyNumberFormat="0" applyFont="0" applyAlignment="0" applyProtection="0"/>
    <xf numFmtId="4" fontId="129" fillId="111" borderId="108" applyNumberFormat="0" applyProtection="0">
      <alignment horizontal="left" vertical="center" indent="1"/>
    </xf>
    <xf numFmtId="0" fontId="129" fillId="75" borderId="118" applyNumberFormat="0" applyFont="0" applyAlignment="0" applyProtection="0"/>
    <xf numFmtId="4" fontId="129" fillId="126" borderId="108" applyNumberFormat="0" applyProtection="0">
      <alignment horizontal="right" vertical="center"/>
    </xf>
    <xf numFmtId="4" fontId="47" fillId="82" borderId="103" applyNumberFormat="0" applyProtection="0">
      <alignment horizontal="right" vertical="center"/>
    </xf>
    <xf numFmtId="4" fontId="44" fillId="80" borderId="103" applyNumberFormat="0" applyProtection="0">
      <alignment vertical="center"/>
    </xf>
    <xf numFmtId="4" fontId="47" fillId="82" borderId="103" applyNumberFormat="0" applyProtection="0">
      <alignment horizontal="right" vertical="center"/>
    </xf>
    <xf numFmtId="0" fontId="127" fillId="99" borderId="106" applyNumberFormat="0" applyAlignment="0" applyProtection="0"/>
    <xf numFmtId="0" fontId="127" fillId="99" borderId="106" applyNumberFormat="0" applyAlignment="0" applyProtection="0"/>
    <xf numFmtId="4" fontId="47" fillId="90" borderId="103" applyNumberFormat="0" applyProtection="0">
      <alignment horizontal="right" vertical="center"/>
    </xf>
    <xf numFmtId="4" fontId="47" fillId="81" borderId="103" applyNumberFormat="0" applyProtection="0">
      <alignment horizontal="right" vertical="center"/>
    </xf>
    <xf numFmtId="0" fontId="149" fillId="99" borderId="104" applyNumberFormat="0" applyAlignment="0" applyProtection="0"/>
    <xf numFmtId="0" fontId="12" fillId="75" borderId="105" applyNumberFormat="0" applyFont="0" applyAlignment="0" applyProtection="0"/>
    <xf numFmtId="0" fontId="127" fillId="99" borderId="106" applyNumberFormat="0" applyAlignment="0" applyProtection="0"/>
    <xf numFmtId="4" fontId="46" fillId="108" borderId="111" applyNumberFormat="0" applyProtection="0">
      <alignment horizontal="left" vertical="center" indent="1"/>
    </xf>
    <xf numFmtId="4" fontId="46" fillId="108" borderId="111" applyNumberFormat="0" applyProtection="0">
      <alignment horizontal="left" vertical="center" indent="1"/>
    </xf>
    <xf numFmtId="4" fontId="45" fillId="148" borderId="103" applyNumberFormat="0" applyProtection="0">
      <alignment horizontal="right" vertical="center"/>
    </xf>
    <xf numFmtId="4" fontId="47" fillId="92" borderId="103" applyNumberFormat="0" applyProtection="0">
      <alignment horizontal="right" vertical="center"/>
    </xf>
    <xf numFmtId="4" fontId="110" fillId="92" borderId="103" applyNumberFormat="0" applyProtection="0">
      <alignment horizontal="right" vertical="center"/>
    </xf>
    <xf numFmtId="4" fontId="153" fillId="148" borderId="103" applyNumberFormat="0" applyProtection="0">
      <alignment horizontal="right" vertical="center"/>
    </xf>
    <xf numFmtId="4" fontId="46" fillId="108" borderId="126" applyNumberFormat="0" applyProtection="0">
      <alignment horizontal="left" vertical="center" indent="1"/>
    </xf>
    <xf numFmtId="4" fontId="45" fillId="145" borderId="126" applyNumberFormat="0" applyProtection="0">
      <alignment horizontal="right" vertical="center"/>
    </xf>
    <xf numFmtId="0" fontId="117" fillId="106" borderId="114" applyNumberFormat="0" applyAlignment="0" applyProtection="0"/>
    <xf numFmtId="4" fontId="47" fillId="90" borderId="126" applyNumberFormat="0" applyProtection="0">
      <alignment horizontal="right" vertical="center"/>
    </xf>
    <xf numFmtId="4" fontId="47" fillId="84" borderId="113" applyNumberFormat="0" applyProtection="0">
      <alignment horizontal="right" vertical="center"/>
    </xf>
    <xf numFmtId="4" fontId="12" fillId="93" borderId="109" applyNumberFormat="0" applyProtection="0">
      <alignment horizontal="left" vertical="center" indent="1"/>
    </xf>
    <xf numFmtId="4" fontId="12" fillId="93" borderId="109" applyNumberFormat="0" applyProtection="0">
      <alignment horizontal="left" vertical="center" indent="1"/>
    </xf>
    <xf numFmtId="4" fontId="112" fillId="92" borderId="103" applyNumberFormat="0" applyProtection="0">
      <alignment horizontal="right" vertical="center"/>
    </xf>
    <xf numFmtId="4" fontId="129" fillId="111" borderId="108" applyNumberFormat="0" applyProtection="0">
      <alignment horizontal="left" vertical="center" indent="1"/>
    </xf>
    <xf numFmtId="4" fontId="47" fillId="81" borderId="103" applyNumberFormat="0" applyProtection="0">
      <alignment horizontal="left" vertical="center" indent="1"/>
    </xf>
    <xf numFmtId="0" fontId="129" fillId="92" borderId="108" applyNumberFormat="0" applyProtection="0">
      <alignment horizontal="left" vertical="center" indent="1"/>
    </xf>
    <xf numFmtId="0" fontId="129" fillId="127" borderId="108" applyNumberFormat="0" applyProtection="0">
      <alignment horizontal="left" vertical="center" indent="1"/>
    </xf>
    <xf numFmtId="4" fontId="129" fillId="81" borderId="109" applyNumberFormat="0" applyProtection="0">
      <alignment horizontal="left" vertical="center" indent="1"/>
    </xf>
    <xf numFmtId="4" fontId="129" fillId="81" borderId="108" applyNumberFormat="0" applyProtection="0">
      <alignment horizontal="right" vertical="center"/>
    </xf>
    <xf numFmtId="4" fontId="129" fillId="90" borderId="108" applyNumberFormat="0" applyProtection="0">
      <alignment horizontal="right" vertical="center"/>
    </xf>
    <xf numFmtId="4" fontId="129" fillId="89" borderId="108" applyNumberFormat="0" applyProtection="0">
      <alignment horizontal="right" vertical="center"/>
    </xf>
    <xf numFmtId="4" fontId="129" fillId="88" borderId="108" applyNumberFormat="0" applyProtection="0">
      <alignment horizontal="right" vertical="center"/>
    </xf>
    <xf numFmtId="4" fontId="129" fillId="87" borderId="108" applyNumberFormat="0" applyProtection="0">
      <alignment horizontal="right" vertical="center"/>
    </xf>
    <xf numFmtId="4" fontId="129" fillId="82" borderId="108" applyNumberFormat="0" applyProtection="0">
      <alignment horizontal="right" vertical="center"/>
    </xf>
    <xf numFmtId="4" fontId="129" fillId="32" borderId="108" applyNumberFormat="0" applyProtection="0">
      <alignment horizontal="left" vertical="center" indent="1"/>
    </xf>
    <xf numFmtId="4" fontId="129" fillId="80" borderId="108" applyNumberFormat="0" applyProtection="0">
      <alignment vertical="center"/>
    </xf>
    <xf numFmtId="0" fontId="108" fillId="0" borderId="112" applyNumberFormat="0" applyFill="0" applyAlignment="0" applyProtection="0"/>
    <xf numFmtId="4" fontId="112" fillId="92" borderId="103" applyNumberFormat="0" applyProtection="0">
      <alignment horizontal="right" vertical="center"/>
    </xf>
    <xf numFmtId="4" fontId="154" fillId="148" borderId="103" applyNumberFormat="0" applyProtection="0">
      <alignment horizontal="right" vertical="center"/>
    </xf>
    <xf numFmtId="4" fontId="111" fillId="109" borderId="111" applyNumberFormat="0" applyProtection="0">
      <alignment horizontal="left" vertical="center" indent="1"/>
    </xf>
    <xf numFmtId="0" fontId="47" fillId="81" borderId="103" applyNumberFormat="0" applyProtection="0">
      <alignment horizontal="left" vertical="top" indent="1"/>
    </xf>
    <xf numFmtId="4" fontId="47" fillId="81" borderId="103" applyNumberFormat="0" applyProtection="0">
      <alignment horizontal="left" vertical="center" indent="1"/>
    </xf>
    <xf numFmtId="4" fontId="46" fillId="108" borderId="103" applyNumberFormat="0" applyProtection="0">
      <alignment horizontal="left" vertical="center" indent="1"/>
    </xf>
    <xf numFmtId="4" fontId="129" fillId="111" borderId="108" applyNumberFormat="0" applyProtection="0">
      <alignment horizontal="left" vertical="center" indent="1"/>
    </xf>
    <xf numFmtId="4" fontId="153" fillId="148" borderId="103" applyNumberFormat="0" applyProtection="0">
      <alignment horizontal="right" vertical="center"/>
    </xf>
    <xf numFmtId="4" fontId="110" fillId="92" borderId="103" applyNumberFormat="0" applyProtection="0">
      <alignment horizontal="right" vertical="center"/>
    </xf>
    <xf numFmtId="4" fontId="47" fillId="92" borderId="103" applyNumberFormat="0" applyProtection="0">
      <alignment horizontal="right" vertical="center"/>
    </xf>
    <xf numFmtId="4" fontId="45" fillId="148" borderId="103" applyNumberFormat="0" applyProtection="0">
      <alignment horizontal="right" vertical="center"/>
    </xf>
    <xf numFmtId="4" fontId="47" fillId="96" borderId="103" applyNumberFormat="0" applyProtection="0">
      <alignment horizontal="left" vertical="center" indent="1"/>
    </xf>
    <xf numFmtId="4" fontId="46" fillId="108" borderId="111" applyNumberFormat="0" applyProtection="0">
      <alignment horizontal="left" vertical="center" indent="1"/>
    </xf>
    <xf numFmtId="4" fontId="47" fillId="96" borderId="103" applyNumberFormat="0" applyProtection="0">
      <alignment horizontal="left" vertical="center" indent="1"/>
    </xf>
    <xf numFmtId="4" fontId="153" fillId="148" borderId="103" applyNumberFormat="0" applyProtection="0">
      <alignment vertical="center"/>
    </xf>
    <xf numFmtId="4" fontId="110" fillId="96" borderId="103" applyNumberFormat="0" applyProtection="0">
      <alignment vertical="center"/>
    </xf>
    <xf numFmtId="4" fontId="45" fillId="148" borderId="103" applyNumberFormat="0" applyProtection="0">
      <alignment vertical="center"/>
    </xf>
    <xf numFmtId="4" fontId="47" fillId="96" borderId="103" applyNumberFormat="0" applyProtection="0">
      <alignment vertical="center"/>
    </xf>
    <xf numFmtId="0" fontId="12" fillId="92" borderId="103" applyNumberFormat="0" applyProtection="0">
      <alignment horizontal="left" vertical="top" indent="1"/>
    </xf>
    <xf numFmtId="0" fontId="12" fillId="92" borderId="103" applyNumberFormat="0" applyProtection="0">
      <alignment horizontal="left" vertical="center" indent="1"/>
    </xf>
    <xf numFmtId="0" fontId="12" fillId="92" borderId="103" applyNumberFormat="0" applyProtection="0">
      <alignment horizontal="left" vertical="center" indent="1"/>
    </xf>
    <xf numFmtId="0" fontId="12" fillId="94" borderId="103" applyNumberFormat="0" applyProtection="0">
      <alignment horizontal="left" vertical="top" indent="1"/>
    </xf>
    <xf numFmtId="0" fontId="129" fillId="94" borderId="103" applyNumberFormat="0" applyProtection="0">
      <alignment horizontal="left" vertical="top" indent="1"/>
    </xf>
    <xf numFmtId="0" fontId="12" fillId="94" borderId="103" applyNumberFormat="0" applyProtection="0">
      <alignment horizontal="left" vertical="top" indent="1"/>
    </xf>
    <xf numFmtId="0" fontId="12" fillId="93" borderId="103" applyNumberFormat="0" applyProtection="0">
      <alignment horizontal="left" vertical="center" indent="1"/>
    </xf>
    <xf numFmtId="0" fontId="12" fillId="81" borderId="103" applyNumberFormat="0" applyProtection="0">
      <alignment horizontal="left" vertical="center" indent="1"/>
    </xf>
    <xf numFmtId="0" fontId="12" fillId="81" borderId="103" applyNumberFormat="0" applyProtection="0">
      <alignment horizontal="left" vertical="center" indent="1"/>
    </xf>
    <xf numFmtId="0" fontId="129" fillId="93" borderId="103" applyNumberFormat="0" applyProtection="0">
      <alignment horizontal="left" vertical="top" indent="1"/>
    </xf>
    <xf numFmtId="4" fontId="47" fillId="81" borderId="103" applyNumberFormat="0" applyProtection="0">
      <alignment horizontal="right" vertical="center"/>
    </xf>
    <xf numFmtId="4" fontId="47" fillId="81" borderId="103" applyNumberFormat="0" applyProtection="0">
      <alignment horizontal="right" vertical="center"/>
    </xf>
    <xf numFmtId="4" fontId="45" fillId="146" borderId="103" applyNumberFormat="0" applyProtection="0">
      <alignment horizontal="right" vertical="center"/>
    </xf>
    <xf numFmtId="4" fontId="45" fillId="146" borderId="103" applyNumberFormat="0" applyProtection="0">
      <alignment horizontal="right" vertical="center"/>
    </xf>
    <xf numFmtId="4" fontId="47" fillId="89" borderId="103" applyNumberFormat="0" applyProtection="0">
      <alignment horizontal="right" vertical="center"/>
    </xf>
    <xf numFmtId="4" fontId="45" fillId="145" borderId="103" applyNumberFormat="0" applyProtection="0">
      <alignment horizontal="right" vertical="center"/>
    </xf>
    <xf numFmtId="4" fontId="45" fillId="143" borderId="103" applyNumberFormat="0" applyProtection="0">
      <alignment horizontal="right" vertical="center"/>
    </xf>
    <xf numFmtId="4" fontId="45" fillId="98" borderId="103" applyNumberFormat="0" applyProtection="0">
      <alignment horizontal="right" vertical="center"/>
    </xf>
    <xf numFmtId="4" fontId="45" fillId="144" borderId="103" applyNumberFormat="0" applyProtection="0">
      <alignment horizontal="right" vertical="center"/>
    </xf>
    <xf numFmtId="4" fontId="47" fillId="88" borderId="103" applyNumberFormat="0" applyProtection="0">
      <alignment horizontal="right" vertical="center"/>
    </xf>
    <xf numFmtId="4" fontId="47" fillId="86" borderId="103" applyNumberFormat="0" applyProtection="0">
      <alignment horizontal="right" vertical="center"/>
    </xf>
    <xf numFmtId="4" fontId="47" fillId="85" borderId="103" applyNumberFormat="0" applyProtection="0">
      <alignment horizontal="right" vertical="center"/>
    </xf>
    <xf numFmtId="4" fontId="47" fillId="84" borderId="103" applyNumberFormat="0" applyProtection="0">
      <alignment horizontal="right" vertical="center"/>
    </xf>
    <xf numFmtId="4" fontId="44" fillId="80" borderId="103" applyNumberFormat="0" applyProtection="0">
      <alignment horizontal="left" vertical="center" indent="1"/>
    </xf>
    <xf numFmtId="4" fontId="44" fillId="80" borderId="103" applyNumberFormat="0" applyProtection="0">
      <alignment vertical="center"/>
    </xf>
    <xf numFmtId="0" fontId="12" fillId="96" borderId="105" applyNumberFormat="0" applyFont="0" applyAlignment="0" applyProtection="0"/>
    <xf numFmtId="4" fontId="46" fillId="32" borderId="103" applyNumberFormat="0" applyProtection="0">
      <alignment vertical="center"/>
    </xf>
    <xf numFmtId="0" fontId="12" fillId="75" borderId="105" applyNumberFormat="0" applyFont="0" applyAlignment="0" applyProtection="0"/>
    <xf numFmtId="0" fontId="124" fillId="76" borderId="104" applyNumberFormat="0" applyAlignment="0" applyProtection="0"/>
    <xf numFmtId="0" fontId="143" fillId="99" borderId="104" applyNumberFormat="0" applyAlignment="0" applyProtection="0"/>
    <xf numFmtId="4" fontId="129" fillId="92" borderId="109" applyNumberFormat="0" applyProtection="0">
      <alignment horizontal="left" vertical="center" indent="1"/>
    </xf>
    <xf numFmtId="4" fontId="129" fillId="91" borderId="109" applyNumberFormat="0" applyProtection="0">
      <alignment horizontal="left" vertical="center" indent="1"/>
    </xf>
    <xf numFmtId="4" fontId="129" fillId="89" borderId="108" applyNumberFormat="0" applyProtection="0">
      <alignment horizontal="right" vertical="center"/>
    </xf>
    <xf numFmtId="4" fontId="129" fillId="82" borderId="108" applyNumberFormat="0" applyProtection="0">
      <alignment horizontal="right" vertical="center"/>
    </xf>
    <xf numFmtId="0" fontId="12" fillId="75" borderId="105" applyNumberFormat="0" applyFont="0" applyAlignment="0" applyProtection="0"/>
    <xf numFmtId="0" fontId="117" fillId="106" borderId="104" applyNumberFormat="0" applyAlignment="0" applyProtection="0"/>
    <xf numFmtId="4" fontId="47" fillId="96" borderId="103" applyNumberFormat="0" applyProtection="0">
      <alignment vertical="center"/>
    </xf>
    <xf numFmtId="0" fontId="12" fillId="92" borderId="103" applyNumberFormat="0" applyProtection="0">
      <alignment horizontal="left" vertical="center" indent="1"/>
    </xf>
    <xf numFmtId="4" fontId="47" fillId="85" borderId="103" applyNumberFormat="0" applyProtection="0">
      <alignment horizontal="right" vertical="center"/>
    </xf>
    <xf numFmtId="0" fontId="12" fillId="93" borderId="103" applyNumberFormat="0" applyProtection="0">
      <alignment horizontal="left" vertical="top" indent="1"/>
    </xf>
    <xf numFmtId="0" fontId="12" fillId="93" borderId="103" applyNumberFormat="0" applyProtection="0">
      <alignment horizontal="left" vertical="center" indent="1"/>
    </xf>
    <xf numFmtId="4" fontId="47" fillId="81" borderId="103" applyNumberFormat="0" applyProtection="0">
      <alignment horizontal="right" vertical="center"/>
    </xf>
    <xf numFmtId="4" fontId="47" fillId="90" borderId="103" applyNumberFormat="0" applyProtection="0">
      <alignment horizontal="right" vertical="center"/>
    </xf>
    <xf numFmtId="4" fontId="47" fillId="89" borderId="103" applyNumberFormat="0" applyProtection="0">
      <alignment horizontal="right" vertical="center"/>
    </xf>
    <xf numFmtId="4" fontId="47" fillId="88" borderId="103" applyNumberFormat="0" applyProtection="0">
      <alignment horizontal="right" vertical="center"/>
    </xf>
    <xf numFmtId="4" fontId="47" fillId="87" borderId="103" applyNumberFormat="0" applyProtection="0">
      <alignment horizontal="right" vertical="center"/>
    </xf>
    <xf numFmtId="4" fontId="47" fillId="86" borderId="103" applyNumberFormat="0" applyProtection="0">
      <alignment horizontal="right" vertical="center"/>
    </xf>
    <xf numFmtId="4" fontId="44" fillId="80" borderId="103" applyNumberFormat="0" applyProtection="0">
      <alignment horizontal="left" vertical="center" indent="1"/>
    </xf>
    <xf numFmtId="4" fontId="44" fillId="80" borderId="103" applyNumberFormat="0" applyProtection="0">
      <alignment vertical="center"/>
    </xf>
    <xf numFmtId="0" fontId="129" fillId="75" borderId="118" applyNumberFormat="0" applyFont="0" applyAlignment="0" applyProtection="0"/>
    <xf numFmtId="4" fontId="129" fillId="87" borderId="118" applyNumberFormat="0" applyProtection="0">
      <alignment horizontal="right" vertical="center"/>
    </xf>
    <xf numFmtId="4" fontId="47" fillId="88" borderId="113" applyNumberFormat="0" applyProtection="0">
      <alignment horizontal="right" vertical="center"/>
    </xf>
    <xf numFmtId="4" fontId="109" fillId="80" borderId="113" applyNumberFormat="0" applyProtection="0">
      <alignment vertical="center"/>
    </xf>
    <xf numFmtId="0" fontId="108" fillId="0" borderId="122" applyNumberFormat="0" applyFill="0" applyAlignment="0" applyProtection="0"/>
    <xf numFmtId="4" fontId="45" fillId="28" borderId="113" applyNumberFormat="0" applyProtection="0">
      <alignment horizontal="right" vertical="center"/>
    </xf>
    <xf numFmtId="188" fontId="124" fillId="76" borderId="95" applyNumberFormat="0" applyAlignment="0" applyProtection="0"/>
    <xf numFmtId="188" fontId="124" fillId="76" borderId="95" applyNumberFormat="0" applyAlignment="0" applyProtection="0"/>
    <xf numFmtId="4" fontId="47" fillId="96" borderId="126" applyNumberFormat="0" applyProtection="0">
      <alignment vertical="center"/>
    </xf>
    <xf numFmtId="0" fontId="12" fillId="94" borderId="126" applyNumberFormat="0" applyProtection="0">
      <alignment horizontal="left" vertical="center" indent="1"/>
    </xf>
    <xf numFmtId="4" fontId="47" fillId="83" borderId="139" applyNumberFormat="0" applyProtection="0">
      <alignment horizontal="right" vertical="center"/>
    </xf>
    <xf numFmtId="0" fontId="149" fillId="99" borderId="114" applyNumberFormat="0" applyAlignment="0" applyProtection="0"/>
    <xf numFmtId="4" fontId="129" fillId="90" borderId="118" applyNumberFormat="0" applyProtection="0">
      <alignment horizontal="right" vertical="center"/>
    </xf>
    <xf numFmtId="4" fontId="46" fillId="108" borderId="147" applyNumberFormat="0" applyProtection="0">
      <alignment horizontal="left" vertical="center" indent="1"/>
    </xf>
    <xf numFmtId="0" fontId="129" fillId="92" borderId="139" applyNumberFormat="0" applyProtection="0">
      <alignment horizontal="left" vertical="top" indent="1"/>
    </xf>
    <xf numFmtId="0" fontId="129" fillId="99" borderId="108" applyNumberFormat="0" applyProtection="0">
      <alignment horizontal="left" vertical="center" indent="1"/>
    </xf>
    <xf numFmtId="4" fontId="129" fillId="90" borderId="108" applyNumberFormat="0" applyProtection="0">
      <alignment horizontal="right" vertical="center"/>
    </xf>
    <xf numFmtId="4" fontId="129" fillId="111" borderId="108" applyNumberFormat="0" applyProtection="0">
      <alignment horizontal="left" vertical="center" indent="1"/>
    </xf>
    <xf numFmtId="0" fontId="129" fillId="93" borderId="113" applyNumberFormat="0" applyProtection="0">
      <alignment horizontal="left" vertical="top" indent="1"/>
    </xf>
    <xf numFmtId="0" fontId="47" fillId="81" borderId="113" applyNumberFormat="0" applyProtection="0">
      <alignment horizontal="left" vertical="top" indent="1"/>
    </xf>
    <xf numFmtId="0" fontId="12" fillId="96" borderId="115" applyNumberFormat="0" applyFont="0" applyAlignment="0" applyProtection="0"/>
    <xf numFmtId="0" fontId="117" fillId="106" borderId="114" applyNumberFormat="0" applyAlignment="0" applyProtection="0"/>
    <xf numFmtId="4" fontId="44" fillId="80" borderId="113" applyNumberFormat="0" applyProtection="0">
      <alignment vertical="center"/>
    </xf>
    <xf numFmtId="4" fontId="138" fillId="24" borderId="118" applyNumberFormat="0" applyProtection="0">
      <alignment horizontal="right" vertical="center"/>
    </xf>
    <xf numFmtId="0" fontId="117" fillId="106" borderId="114" applyNumberFormat="0" applyAlignment="0" applyProtection="0"/>
    <xf numFmtId="0" fontId="129" fillId="94" borderId="118" applyNumberFormat="0" applyProtection="0">
      <alignment horizontal="left" vertical="center" indent="1"/>
    </xf>
    <xf numFmtId="4" fontId="47" fillId="81" borderId="113" applyNumberFormat="0" applyProtection="0">
      <alignment horizontal="left" vertical="center" indent="1"/>
    </xf>
    <xf numFmtId="4" fontId="47" fillId="84" borderId="113" applyNumberFormat="0" applyProtection="0">
      <alignment horizontal="right" vertical="center"/>
    </xf>
    <xf numFmtId="0" fontId="12" fillId="92" borderId="113" applyNumberFormat="0" applyProtection="0">
      <alignment horizontal="left" vertical="top" indent="1"/>
    </xf>
    <xf numFmtId="0" fontId="124" fillId="76" borderId="114" applyNumberFormat="0" applyAlignment="0" applyProtection="0"/>
    <xf numFmtId="4" fontId="45" fillId="110" borderId="113" applyNumberFormat="0" applyProtection="0">
      <alignment horizontal="right" vertical="center"/>
    </xf>
    <xf numFmtId="0" fontId="132" fillId="80" borderId="113" applyNumberFormat="0" applyProtection="0">
      <alignment horizontal="left" vertical="top" indent="1"/>
    </xf>
    <xf numFmtId="4" fontId="129" fillId="126" borderId="118" applyNumberFormat="0" applyProtection="0">
      <alignment horizontal="right" vertical="center"/>
    </xf>
    <xf numFmtId="0" fontId="124" fillId="76" borderId="118" applyNumberFormat="0" applyAlignment="0" applyProtection="0"/>
    <xf numFmtId="4" fontId="45" fillId="28" borderId="113" applyNumberFormat="0" applyProtection="0">
      <alignment horizontal="right" vertical="center"/>
    </xf>
    <xf numFmtId="4" fontId="47" fillId="96" borderId="113" applyNumberFormat="0" applyProtection="0">
      <alignment vertical="center"/>
    </xf>
    <xf numFmtId="4" fontId="44" fillId="80" borderId="113" applyNumberFormat="0" applyProtection="0">
      <alignment horizontal="left" vertical="center" indent="1"/>
    </xf>
    <xf numFmtId="4" fontId="47" fillId="88" borderId="113" applyNumberFormat="0" applyProtection="0">
      <alignment horizontal="right" vertical="center"/>
    </xf>
    <xf numFmtId="4" fontId="47" fillId="87" borderId="113" applyNumberFormat="0" applyProtection="0">
      <alignment horizontal="right" vertical="center"/>
    </xf>
    <xf numFmtId="4" fontId="129" fillId="111" borderId="118" applyNumberFormat="0" applyProtection="0">
      <alignment horizontal="left" vertical="center" indent="1"/>
    </xf>
    <xf numFmtId="4" fontId="47" fillId="82" borderId="126" applyNumberFormat="0" applyProtection="0">
      <alignment horizontal="right" vertical="center"/>
    </xf>
    <xf numFmtId="4" fontId="129" fillId="89" borderId="118" applyNumberFormat="0" applyProtection="0">
      <alignment horizontal="right" vertical="center"/>
    </xf>
    <xf numFmtId="0" fontId="129" fillId="94" borderId="144" applyNumberFormat="0" applyProtection="0">
      <alignment horizontal="left" vertical="center" indent="1"/>
    </xf>
    <xf numFmtId="0" fontId="44" fillId="80" borderId="113" applyNumberFormat="0" applyProtection="0">
      <alignment horizontal="left" vertical="top" indent="1"/>
    </xf>
    <xf numFmtId="4" fontId="112" fillId="92" borderId="113" applyNumberFormat="0" applyProtection="0">
      <alignment horizontal="right" vertical="center"/>
    </xf>
    <xf numFmtId="4" fontId="131" fillId="96" borderId="113" applyNumberFormat="0" applyProtection="0">
      <alignment vertical="center"/>
    </xf>
    <xf numFmtId="4" fontId="47" fillId="92" borderId="126" applyNumberFormat="0" applyProtection="0">
      <alignment horizontal="right" vertical="center"/>
    </xf>
    <xf numFmtId="4" fontId="129" fillId="111" borderId="131" applyNumberFormat="0" applyProtection="0">
      <alignment horizontal="left" vertical="center" indent="1"/>
    </xf>
    <xf numFmtId="4" fontId="44" fillId="80" borderId="113" applyNumberFormat="0" applyProtection="0">
      <alignment vertical="center"/>
    </xf>
    <xf numFmtId="0" fontId="124" fillId="76" borderId="118" applyNumberFormat="0" applyAlignment="0" applyProtection="0"/>
    <xf numFmtId="0" fontId="12" fillId="94" borderId="126" applyNumberFormat="0" applyProtection="0">
      <alignment horizontal="left" vertical="center" indent="1"/>
    </xf>
    <xf numFmtId="4" fontId="109" fillId="80" borderId="113" applyNumberFormat="0" applyProtection="0">
      <alignment vertical="center"/>
    </xf>
    <xf numFmtId="0" fontId="12" fillId="93" borderId="113" applyNumberFormat="0" applyProtection="0">
      <alignment horizontal="left" vertical="center" indent="1"/>
    </xf>
    <xf numFmtId="0" fontId="47" fillId="96" borderId="113" applyNumberFormat="0" applyProtection="0">
      <alignment horizontal="left" vertical="top" indent="1"/>
    </xf>
    <xf numFmtId="0" fontId="12" fillId="93" borderId="139" applyNumberFormat="0" applyProtection="0">
      <alignment horizontal="left" vertical="center" indent="1"/>
    </xf>
    <xf numFmtId="4" fontId="47" fillId="85" borderId="113" applyNumberFormat="0" applyProtection="0">
      <alignment horizontal="right" vertical="center"/>
    </xf>
    <xf numFmtId="4" fontId="47" fillId="81" borderId="126" applyNumberFormat="0" applyProtection="0">
      <alignment horizontal="right" vertical="center"/>
    </xf>
    <xf numFmtId="4" fontId="153" fillId="148" borderId="139" applyNumberFormat="0" applyProtection="0">
      <alignment vertical="center"/>
    </xf>
    <xf numFmtId="4" fontId="45" fillId="141" borderId="139" applyNumberFormat="0" applyProtection="0">
      <alignment horizontal="right" vertical="center"/>
    </xf>
    <xf numFmtId="4" fontId="45" fillId="110" borderId="139" applyNumberFormat="0" applyProtection="0">
      <alignment horizontal="right" vertical="center"/>
    </xf>
    <xf numFmtId="0" fontId="108" fillId="0" borderId="112" applyNumberFormat="0" applyFill="0" applyAlignment="0" applyProtection="0"/>
    <xf numFmtId="0" fontId="108" fillId="0" borderId="112" applyNumberFormat="0" applyFill="0" applyAlignment="0" applyProtection="0"/>
    <xf numFmtId="0" fontId="129" fillId="99" borderId="131" applyNumberFormat="0" applyProtection="0">
      <alignment horizontal="left" vertical="center" indent="1"/>
    </xf>
    <xf numFmtId="4" fontId="47" fillId="83" borderId="139" applyNumberFormat="0" applyProtection="0">
      <alignment horizontal="right" vertical="center"/>
    </xf>
    <xf numFmtId="4" fontId="45" fillId="32" borderId="139" applyNumberFormat="0" applyProtection="0">
      <alignment horizontal="left" vertical="center" indent="1"/>
    </xf>
    <xf numFmtId="37" fontId="27" fillId="0" borderId="102" applyNumberFormat="0"/>
    <xf numFmtId="4" fontId="154" fillId="148" borderId="139" applyNumberFormat="0" applyProtection="0">
      <alignment horizontal="right" vertical="center"/>
    </xf>
    <xf numFmtId="4" fontId="129" fillId="82" borderId="144" applyNumberFormat="0" applyProtection="0">
      <alignment horizontal="right" vertical="center"/>
    </xf>
    <xf numFmtId="4" fontId="47" fillId="81" borderId="126" applyNumberFormat="0" applyProtection="0">
      <alignment horizontal="left" vertical="center" indent="1"/>
    </xf>
    <xf numFmtId="0" fontId="12" fillId="81" borderId="139" applyNumberFormat="0" applyProtection="0">
      <alignment horizontal="left" vertical="center" indent="1"/>
    </xf>
    <xf numFmtId="4" fontId="129" fillId="90" borderId="131" applyNumberFormat="0" applyProtection="0">
      <alignment horizontal="right" vertical="center"/>
    </xf>
    <xf numFmtId="0" fontId="129" fillId="99" borderId="144" applyNumberFormat="0" applyProtection="0">
      <alignment horizontal="left" vertical="center" indent="1"/>
    </xf>
    <xf numFmtId="0" fontId="12" fillId="96" borderId="141" applyNumberFormat="0" applyFont="0" applyAlignment="0" applyProtection="0"/>
    <xf numFmtId="4" fontId="112" fillId="92" borderId="103" applyNumberFormat="0" applyProtection="0">
      <alignment horizontal="right" vertical="center"/>
    </xf>
    <xf numFmtId="4" fontId="154" fillId="148" borderId="103" applyNumberFormat="0" applyProtection="0">
      <alignment horizontal="right" vertical="center"/>
    </xf>
    <xf numFmtId="4" fontId="154" fillId="148" borderId="103" applyNumberFormat="0" applyProtection="0">
      <alignment horizontal="right" vertical="center"/>
    </xf>
    <xf numFmtId="4" fontId="112" fillId="92" borderId="103" applyNumberFormat="0" applyProtection="0">
      <alignment horizontal="right" vertical="center"/>
    </xf>
    <xf numFmtId="0" fontId="12" fillId="96" borderId="115" applyNumberFormat="0" applyFont="0" applyAlignment="0" applyProtection="0"/>
    <xf numFmtId="4" fontId="129" fillId="82" borderId="131" applyNumberFormat="0" applyProtection="0">
      <alignment horizontal="right" vertical="center"/>
    </xf>
    <xf numFmtId="4" fontId="111" fillId="109" borderId="111" applyNumberFormat="0" applyProtection="0">
      <alignment horizontal="left" vertical="center" indent="1"/>
    </xf>
    <xf numFmtId="4" fontId="111" fillId="109" borderId="111" applyNumberFormat="0" applyProtection="0">
      <alignment horizontal="left" vertical="center" indent="1"/>
    </xf>
    <xf numFmtId="0" fontId="47" fillId="81" borderId="103" applyNumberFormat="0" applyProtection="0">
      <alignment horizontal="left" vertical="top" indent="1"/>
    </xf>
    <xf numFmtId="4" fontId="46" fillId="108" borderId="103" applyNumberFormat="0" applyProtection="0">
      <alignment horizontal="left" vertical="center" indent="1"/>
    </xf>
    <xf numFmtId="4" fontId="47" fillId="81" borderId="103" applyNumberFormat="0" applyProtection="0">
      <alignment horizontal="left" vertical="center" indent="1"/>
    </xf>
    <xf numFmtId="4" fontId="129" fillId="111" borderId="108" applyNumberFormat="0" applyProtection="0">
      <alignment horizontal="left" vertical="center" indent="1"/>
    </xf>
    <xf numFmtId="4" fontId="129" fillId="111" borderId="108" applyNumberFormat="0" applyProtection="0">
      <alignment horizontal="left" vertical="center" indent="1"/>
    </xf>
    <xf numFmtId="4" fontId="46" fillId="108" borderId="103" applyNumberFormat="0" applyProtection="0">
      <alignment horizontal="left" vertical="center" indent="1"/>
    </xf>
    <xf numFmtId="4" fontId="129" fillId="111" borderId="108" applyNumberFormat="0" applyProtection="0">
      <alignment horizontal="left" vertical="center" indent="1"/>
    </xf>
    <xf numFmtId="4" fontId="129" fillId="111" borderId="108" applyNumberFormat="0" applyProtection="0">
      <alignment horizontal="left" vertical="center" indent="1"/>
    </xf>
    <xf numFmtId="4" fontId="110" fillId="92" borderId="103" applyNumberFormat="0" applyProtection="0">
      <alignment horizontal="right" vertical="center"/>
    </xf>
    <xf numFmtId="4" fontId="153" fillId="148" borderId="103" applyNumberFormat="0" applyProtection="0">
      <alignment horizontal="right" vertical="center"/>
    </xf>
    <xf numFmtId="4" fontId="153" fillId="148" borderId="103" applyNumberFormat="0" applyProtection="0">
      <alignment horizontal="right" vertical="center"/>
    </xf>
    <xf numFmtId="0" fontId="12" fillId="94" borderId="113" applyNumberFormat="0" applyProtection="0">
      <alignment horizontal="left" vertical="top" indent="1"/>
    </xf>
    <xf numFmtId="4" fontId="47" fillId="92" borderId="103" applyNumberFormat="0" applyProtection="0">
      <alignment horizontal="right" vertical="center"/>
    </xf>
    <xf numFmtId="4" fontId="47" fillId="92" borderId="103" applyNumberFormat="0" applyProtection="0">
      <alignment horizontal="right" vertical="center"/>
    </xf>
    <xf numFmtId="4" fontId="45" fillId="148" borderId="103" applyNumberFormat="0" applyProtection="0">
      <alignment horizontal="right" vertical="center"/>
    </xf>
    <xf numFmtId="4" fontId="45" fillId="148" borderId="103" applyNumberFormat="0" applyProtection="0">
      <alignment horizontal="right" vertical="center"/>
    </xf>
    <xf numFmtId="4" fontId="47" fillId="92" borderId="103" applyNumberFormat="0" applyProtection="0">
      <alignment horizontal="right" vertical="center"/>
    </xf>
    <xf numFmtId="0" fontId="47" fillId="96" borderId="103" applyNumberFormat="0" applyProtection="0">
      <alignment horizontal="left" vertical="top" indent="1"/>
    </xf>
    <xf numFmtId="4" fontId="47" fillId="96" borderId="103" applyNumberFormat="0" applyProtection="0">
      <alignment horizontal="left" vertical="center" indent="1"/>
    </xf>
    <xf numFmtId="4" fontId="46" fillId="108" borderId="111" applyNumberFormat="0" applyProtection="0">
      <alignment horizontal="left" vertical="center" indent="1"/>
    </xf>
    <xf numFmtId="4" fontId="46" fillId="108" borderId="111" applyNumberFormat="0" applyProtection="0">
      <alignment horizontal="left" vertical="center" indent="1"/>
    </xf>
    <xf numFmtId="4" fontId="47" fillId="96" borderId="103" applyNumberFormat="0" applyProtection="0">
      <alignment horizontal="left" vertical="center" indent="1"/>
    </xf>
    <xf numFmtId="4" fontId="110" fillId="96" borderId="103" applyNumberFormat="0" applyProtection="0">
      <alignment vertical="center"/>
    </xf>
    <xf numFmtId="4" fontId="153" fillId="148" borderId="103" applyNumberFormat="0" applyProtection="0">
      <alignment vertical="center"/>
    </xf>
    <xf numFmtId="4" fontId="153" fillId="148" borderId="103" applyNumberFormat="0" applyProtection="0">
      <alignment vertical="center"/>
    </xf>
    <xf numFmtId="4" fontId="110" fillId="96" borderId="103" applyNumberFormat="0" applyProtection="0">
      <alignment vertical="center"/>
    </xf>
    <xf numFmtId="4" fontId="47" fillId="96" borderId="103" applyNumberFormat="0" applyProtection="0">
      <alignment vertical="center"/>
    </xf>
    <xf numFmtId="4" fontId="45" fillId="148" borderId="103" applyNumberFormat="0" applyProtection="0">
      <alignment vertical="center"/>
    </xf>
    <xf numFmtId="4" fontId="45" fillId="148" borderId="103" applyNumberFormat="0" applyProtection="0">
      <alignment vertical="center"/>
    </xf>
    <xf numFmtId="4" fontId="47" fillId="96" borderId="103" applyNumberFormat="0" applyProtection="0">
      <alignment vertical="center"/>
    </xf>
    <xf numFmtId="4" fontId="47" fillId="82" borderId="126" applyNumberFormat="0" applyProtection="0">
      <alignment horizontal="right" vertical="center"/>
    </xf>
    <xf numFmtId="37" fontId="27" fillId="0" borderId="138" applyNumberFormat="0"/>
    <xf numFmtId="4" fontId="133" fillId="97" borderId="145" applyNumberFormat="0" applyProtection="0">
      <alignment horizontal="left" vertical="center" indent="1"/>
    </xf>
    <xf numFmtId="0" fontId="12" fillId="92" borderId="103" applyNumberFormat="0" applyProtection="0">
      <alignment horizontal="left" vertical="top" indent="1"/>
    </xf>
    <xf numFmtId="0" fontId="12" fillId="92" borderId="103" applyNumberFormat="0" applyProtection="0">
      <alignment horizontal="left" vertical="top" indent="1"/>
    </xf>
    <xf numFmtId="0" fontId="129" fillId="92" borderId="103" applyNumberFormat="0" applyProtection="0">
      <alignment horizontal="left" vertical="top" indent="1"/>
    </xf>
    <xf numFmtId="0" fontId="12" fillId="92" borderId="103" applyNumberFormat="0" applyProtection="0">
      <alignment horizontal="left" vertical="top" indent="1"/>
    </xf>
    <xf numFmtId="0" fontId="12" fillId="92" borderId="103" applyNumberFormat="0" applyProtection="0">
      <alignment horizontal="left" vertical="center" indent="1"/>
    </xf>
    <xf numFmtId="0" fontId="12" fillId="92" borderId="103" applyNumberFormat="0" applyProtection="0">
      <alignment horizontal="left" vertical="center" indent="1"/>
    </xf>
    <xf numFmtId="0" fontId="12" fillId="92" borderId="103" applyNumberFormat="0" applyProtection="0">
      <alignment horizontal="left" vertical="center" indent="1"/>
    </xf>
    <xf numFmtId="0" fontId="12" fillId="92" borderId="103" applyNumberFormat="0" applyProtection="0">
      <alignment horizontal="left" vertical="center" indent="1"/>
    </xf>
    <xf numFmtId="0" fontId="12" fillId="94" borderId="103" applyNumberFormat="0" applyProtection="0">
      <alignment horizontal="left" vertical="top" indent="1"/>
    </xf>
    <xf numFmtId="0" fontId="12" fillId="94" borderId="103" applyNumberFormat="0" applyProtection="0">
      <alignment horizontal="left" vertical="top" indent="1"/>
    </xf>
    <xf numFmtId="0" fontId="129" fillId="94" borderId="103" applyNumberFormat="0" applyProtection="0">
      <alignment horizontal="left" vertical="top" indent="1"/>
    </xf>
    <xf numFmtId="0" fontId="12" fillId="94" borderId="103" applyNumberFormat="0" applyProtection="0">
      <alignment horizontal="left" vertical="top" indent="1"/>
    </xf>
    <xf numFmtId="0" fontId="12" fillId="94" borderId="103" applyNumberFormat="0" applyProtection="0">
      <alignment horizontal="left" vertical="center" indent="1"/>
    </xf>
    <xf numFmtId="0" fontId="12" fillId="94" borderId="103" applyNumberFormat="0" applyProtection="0">
      <alignment horizontal="left" vertical="center" indent="1"/>
    </xf>
    <xf numFmtId="0" fontId="12" fillId="94" borderId="103" applyNumberFormat="0" applyProtection="0">
      <alignment horizontal="left" vertical="center" indent="1"/>
    </xf>
    <xf numFmtId="0" fontId="12" fillId="94" borderId="103" applyNumberFormat="0" applyProtection="0">
      <alignment horizontal="left" vertical="center" indent="1"/>
    </xf>
    <xf numFmtId="0" fontId="12" fillId="81" borderId="103" applyNumberFormat="0" applyProtection="0">
      <alignment horizontal="left" vertical="top" indent="1"/>
    </xf>
    <xf numFmtId="0" fontId="12" fillId="81" borderId="103" applyNumberFormat="0" applyProtection="0">
      <alignment horizontal="left" vertical="top" indent="1"/>
    </xf>
    <xf numFmtId="0" fontId="129" fillId="81" borderId="103" applyNumberFormat="0" applyProtection="0">
      <alignment horizontal="left" vertical="top" indent="1"/>
    </xf>
    <xf numFmtId="0" fontId="12" fillId="81" borderId="103" applyNumberFormat="0" applyProtection="0">
      <alignment horizontal="left" vertical="top" indent="1"/>
    </xf>
    <xf numFmtId="0" fontId="12" fillId="81" borderId="103" applyNumberFormat="0" applyProtection="0">
      <alignment horizontal="left" vertical="center" indent="1"/>
    </xf>
    <xf numFmtId="0" fontId="12" fillId="81" borderId="103" applyNumberFormat="0" applyProtection="0">
      <alignment horizontal="left" vertical="center" indent="1"/>
    </xf>
    <xf numFmtId="0" fontId="12" fillId="81" borderId="103" applyNumberFormat="0" applyProtection="0">
      <alignment horizontal="left" vertical="center" indent="1"/>
    </xf>
    <xf numFmtId="0" fontId="12" fillId="81" borderId="103" applyNumberFormat="0" applyProtection="0">
      <alignment horizontal="left" vertical="center" indent="1"/>
    </xf>
    <xf numFmtId="0" fontId="12" fillId="93" borderId="103" applyNumberFormat="0" applyProtection="0">
      <alignment horizontal="left" vertical="top" indent="1"/>
    </xf>
    <xf numFmtId="0" fontId="12" fillId="93" borderId="103" applyNumberFormat="0" applyProtection="0">
      <alignment horizontal="left" vertical="top" indent="1"/>
    </xf>
    <xf numFmtId="0" fontId="129" fillId="93" borderId="103" applyNumberFormat="0" applyProtection="0">
      <alignment horizontal="left" vertical="top" indent="1"/>
    </xf>
    <xf numFmtId="0" fontId="12" fillId="93" borderId="103" applyNumberFormat="0" applyProtection="0">
      <alignment horizontal="left" vertical="top" indent="1"/>
    </xf>
    <xf numFmtId="0" fontId="12" fillId="93" borderId="103" applyNumberFormat="0" applyProtection="0">
      <alignment horizontal="left" vertical="center" indent="1"/>
    </xf>
    <xf numFmtId="0" fontId="12" fillId="93" borderId="103" applyNumberFormat="0" applyProtection="0">
      <alignment horizontal="left" vertical="center" indent="1"/>
    </xf>
    <xf numFmtId="0" fontId="12" fillId="93" borderId="103" applyNumberFormat="0" applyProtection="0">
      <alignment horizontal="left" vertical="center" indent="1"/>
    </xf>
    <xf numFmtId="0" fontId="12" fillId="93" borderId="103" applyNumberFormat="0" applyProtection="0">
      <alignment horizontal="left" vertical="center" indent="1"/>
    </xf>
    <xf numFmtId="0" fontId="12" fillId="75" borderId="141" applyNumberFormat="0" applyFont="0" applyAlignment="0" applyProtection="0"/>
    <xf numFmtId="0" fontId="23" fillId="0" borderId="123" applyFill="0"/>
    <xf numFmtId="0" fontId="12" fillId="93" borderId="139" applyNumberFormat="0" applyProtection="0">
      <alignment horizontal="left" vertical="center" indent="1"/>
    </xf>
    <xf numFmtId="0" fontId="117" fillId="106" borderId="127" applyNumberFormat="0" applyAlignment="0" applyProtection="0"/>
    <xf numFmtId="4" fontId="47" fillId="81" borderId="103" applyNumberFormat="0" applyProtection="0">
      <alignment horizontal="right" vertical="center"/>
    </xf>
    <xf numFmtId="4" fontId="47" fillId="81" borderId="103" applyNumberFormat="0" applyProtection="0">
      <alignment horizontal="right" vertical="center"/>
    </xf>
    <xf numFmtId="4" fontId="45" fillId="108" borderId="103" applyNumberFormat="0" applyProtection="0">
      <alignment horizontal="right" vertical="center"/>
    </xf>
    <xf numFmtId="4" fontId="45" fillId="108" borderId="103" applyNumberFormat="0" applyProtection="0">
      <alignment horizontal="right" vertical="center"/>
    </xf>
    <xf numFmtId="4" fontId="47" fillId="81" borderId="103" applyNumberFormat="0" applyProtection="0">
      <alignment horizontal="right" vertical="center"/>
    </xf>
    <xf numFmtId="0" fontId="117" fillId="106" borderId="140" applyNumberFormat="0" applyAlignment="0" applyProtection="0"/>
    <xf numFmtId="0" fontId="129" fillId="92" borderId="144" applyNumberFormat="0" applyProtection="0">
      <alignment horizontal="left" vertical="center" indent="1"/>
    </xf>
    <xf numFmtId="4" fontId="129" fillId="80" borderId="131" applyNumberFormat="0" applyProtection="0">
      <alignment vertical="center"/>
    </xf>
    <xf numFmtId="4" fontId="47" fillId="90" borderId="103" applyNumberFormat="0" applyProtection="0">
      <alignment horizontal="right" vertical="center"/>
    </xf>
    <xf numFmtId="4" fontId="47" fillId="90" borderId="103" applyNumberFormat="0" applyProtection="0">
      <alignment horizontal="right" vertical="center"/>
    </xf>
    <xf numFmtId="4" fontId="45" fillId="146" borderId="103" applyNumberFormat="0" applyProtection="0">
      <alignment horizontal="right" vertical="center"/>
    </xf>
    <xf numFmtId="4" fontId="45" fillId="146" borderId="103" applyNumberFormat="0" applyProtection="0">
      <alignment horizontal="right" vertical="center"/>
    </xf>
    <xf numFmtId="4" fontId="47" fillId="90" borderId="103" applyNumberFormat="0" applyProtection="0">
      <alignment horizontal="right" vertical="center"/>
    </xf>
    <xf numFmtId="4" fontId="47" fillId="89" borderId="103" applyNumberFormat="0" applyProtection="0">
      <alignment horizontal="right" vertical="center"/>
    </xf>
    <xf numFmtId="4" fontId="47" fillId="89" borderId="103" applyNumberFormat="0" applyProtection="0">
      <alignment horizontal="right" vertical="center"/>
    </xf>
    <xf numFmtId="4" fontId="45" fillId="145" borderId="103" applyNumberFormat="0" applyProtection="0">
      <alignment horizontal="right" vertical="center"/>
    </xf>
    <xf numFmtId="4" fontId="45" fillId="145" borderId="103" applyNumberFormat="0" applyProtection="0">
      <alignment horizontal="right" vertical="center"/>
    </xf>
    <xf numFmtId="4" fontId="47" fillId="89" borderId="103" applyNumberFormat="0" applyProtection="0">
      <alignment horizontal="right" vertical="center"/>
    </xf>
    <xf numFmtId="4" fontId="47" fillId="88" borderId="103" applyNumberFormat="0" applyProtection="0">
      <alignment horizontal="right" vertical="center"/>
    </xf>
    <xf numFmtId="4" fontId="47" fillId="88" borderId="103" applyNumberFormat="0" applyProtection="0">
      <alignment horizontal="right" vertical="center"/>
    </xf>
    <xf numFmtId="4" fontId="45" fillId="144" borderId="103" applyNumberFormat="0" applyProtection="0">
      <alignment horizontal="right" vertical="center"/>
    </xf>
    <xf numFmtId="4" fontId="45" fillId="144" borderId="103" applyNumberFormat="0" applyProtection="0">
      <alignment horizontal="right" vertical="center"/>
    </xf>
    <xf numFmtId="4" fontId="47" fillId="88" borderId="103" applyNumberFormat="0" applyProtection="0">
      <alignment horizontal="right" vertical="center"/>
    </xf>
    <xf numFmtId="4" fontId="47" fillId="87" borderId="103" applyNumberFormat="0" applyProtection="0">
      <alignment horizontal="right" vertical="center"/>
    </xf>
    <xf numFmtId="4" fontId="47" fillId="87" borderId="103" applyNumberFormat="0" applyProtection="0">
      <alignment horizontal="right" vertical="center"/>
    </xf>
    <xf numFmtId="4" fontId="45" fillId="98" borderId="103" applyNumberFormat="0" applyProtection="0">
      <alignment horizontal="right" vertical="center"/>
    </xf>
    <xf numFmtId="4" fontId="45" fillId="98" borderId="103" applyNumberFormat="0" applyProtection="0">
      <alignment horizontal="right" vertical="center"/>
    </xf>
    <xf numFmtId="4" fontId="47" fillId="87" borderId="103" applyNumberFormat="0" applyProtection="0">
      <alignment horizontal="right" vertical="center"/>
    </xf>
    <xf numFmtId="4" fontId="47" fillId="86" borderId="103" applyNumberFormat="0" applyProtection="0">
      <alignment horizontal="right" vertical="center"/>
    </xf>
    <xf numFmtId="4" fontId="47" fillId="86" borderId="103" applyNumberFormat="0" applyProtection="0">
      <alignment horizontal="right" vertical="center"/>
    </xf>
    <xf numFmtId="4" fontId="45" fillId="143" borderId="103" applyNumberFormat="0" applyProtection="0">
      <alignment horizontal="right" vertical="center"/>
    </xf>
    <xf numFmtId="4" fontId="45" fillId="143" borderId="103" applyNumberFormat="0" applyProtection="0">
      <alignment horizontal="right" vertical="center"/>
    </xf>
    <xf numFmtId="4" fontId="47" fillId="86" borderId="103" applyNumberFormat="0" applyProtection="0">
      <alignment horizontal="right" vertical="center"/>
    </xf>
    <xf numFmtId="4" fontId="47" fillId="85" borderId="103" applyNumberFormat="0" applyProtection="0">
      <alignment horizontal="right" vertical="center"/>
    </xf>
    <xf numFmtId="4" fontId="47" fillId="85" borderId="103" applyNumberFormat="0" applyProtection="0">
      <alignment horizontal="right" vertical="center"/>
    </xf>
    <xf numFmtId="4" fontId="45" fillId="28" borderId="103" applyNumberFormat="0" applyProtection="0">
      <alignment horizontal="right" vertical="center"/>
    </xf>
    <xf numFmtId="4" fontId="45" fillId="28" borderId="103" applyNumberFormat="0" applyProtection="0">
      <alignment horizontal="right" vertical="center"/>
    </xf>
    <xf numFmtId="4" fontId="47" fillId="85" borderId="103" applyNumberFormat="0" applyProtection="0">
      <alignment horizontal="right" vertical="center"/>
    </xf>
    <xf numFmtId="4" fontId="47" fillId="84" borderId="103" applyNumberFormat="0" applyProtection="0">
      <alignment horizontal="right" vertical="center"/>
    </xf>
    <xf numFmtId="4" fontId="47" fillId="84" borderId="103" applyNumberFormat="0" applyProtection="0">
      <alignment horizontal="right" vertical="center"/>
    </xf>
    <xf numFmtId="4" fontId="45" fillId="142" borderId="103" applyNumberFormat="0" applyProtection="0">
      <alignment horizontal="right" vertical="center"/>
    </xf>
    <xf numFmtId="4" fontId="45" fillId="142" borderId="103" applyNumberFormat="0" applyProtection="0">
      <alignment horizontal="right" vertical="center"/>
    </xf>
    <xf numFmtId="4" fontId="47" fillId="84" borderId="103" applyNumberFormat="0" applyProtection="0">
      <alignment horizontal="right" vertical="center"/>
    </xf>
    <xf numFmtId="4" fontId="47" fillId="83" borderId="103" applyNumberFormat="0" applyProtection="0">
      <alignment horizontal="right" vertical="center"/>
    </xf>
    <xf numFmtId="4" fontId="47" fillId="83" borderId="103" applyNumberFormat="0" applyProtection="0">
      <alignment horizontal="right" vertical="center"/>
    </xf>
    <xf numFmtId="4" fontId="45" fillId="110" borderId="103" applyNumberFormat="0" applyProtection="0">
      <alignment horizontal="right" vertical="center"/>
    </xf>
    <xf numFmtId="4" fontId="45" fillId="110" borderId="103" applyNumberFormat="0" applyProtection="0">
      <alignment horizontal="right" vertical="center"/>
    </xf>
    <xf numFmtId="4" fontId="47" fillId="83" borderId="103" applyNumberFormat="0" applyProtection="0">
      <alignment horizontal="right" vertical="center"/>
    </xf>
    <xf numFmtId="4" fontId="47" fillId="82" borderId="103" applyNumberFormat="0" applyProtection="0">
      <alignment horizontal="right" vertical="center"/>
    </xf>
    <xf numFmtId="4" fontId="47" fillId="82" borderId="103" applyNumberFormat="0" applyProtection="0">
      <alignment horizontal="right" vertical="center"/>
    </xf>
    <xf numFmtId="4" fontId="45" fillId="141" borderId="103" applyNumberFormat="0" applyProtection="0">
      <alignment horizontal="right" vertical="center"/>
    </xf>
    <xf numFmtId="4" fontId="45" fillId="141" borderId="103" applyNumberFormat="0" applyProtection="0">
      <alignment horizontal="right" vertical="center"/>
    </xf>
    <xf numFmtId="4" fontId="47" fillId="82" borderId="103" applyNumberFormat="0" applyProtection="0">
      <alignment horizontal="right" vertical="center"/>
    </xf>
    <xf numFmtId="4" fontId="45" fillId="32" borderId="139" applyNumberFormat="0" applyProtection="0">
      <alignment horizontal="left" vertical="center" indent="1"/>
    </xf>
    <xf numFmtId="0" fontId="12" fillId="94" borderId="126" applyNumberFormat="0" applyProtection="0">
      <alignment horizontal="left" vertical="top" indent="1"/>
    </xf>
    <xf numFmtId="4" fontId="45" fillId="142" borderId="126" applyNumberFormat="0" applyProtection="0">
      <alignment horizontal="right" vertical="center"/>
    </xf>
    <xf numFmtId="0" fontId="44" fillId="80" borderId="103" applyNumberFormat="0" applyProtection="0">
      <alignment horizontal="left" vertical="top" indent="1"/>
    </xf>
    <xf numFmtId="4" fontId="44" fillId="80" borderId="103" applyNumberFormat="0" applyProtection="0">
      <alignment horizontal="left" vertical="center" indent="1"/>
    </xf>
    <xf numFmtId="4" fontId="44" fillId="80" borderId="103" applyNumberFormat="0" applyProtection="0">
      <alignment horizontal="left" vertical="center" indent="1"/>
    </xf>
    <xf numFmtId="4" fontId="45" fillId="32" borderId="103" applyNumberFormat="0" applyProtection="0">
      <alignment horizontal="left" vertical="center" indent="1"/>
    </xf>
    <xf numFmtId="4" fontId="45" fillId="32" borderId="103" applyNumberFormat="0" applyProtection="0">
      <alignment horizontal="left" vertical="center" indent="1"/>
    </xf>
    <xf numFmtId="4" fontId="44" fillId="80" borderId="103" applyNumberFormat="0" applyProtection="0">
      <alignment horizontal="left" vertical="center" indent="1"/>
    </xf>
    <xf numFmtId="4" fontId="109" fillId="80" borderId="103" applyNumberFormat="0" applyProtection="0">
      <alignment vertical="center"/>
    </xf>
    <xf numFmtId="4" fontId="152" fillId="32" borderId="103" applyNumberFormat="0" applyProtection="0">
      <alignment vertical="center"/>
    </xf>
    <xf numFmtId="4" fontId="152" fillId="32" borderId="103" applyNumberFormat="0" applyProtection="0">
      <alignment vertical="center"/>
    </xf>
    <xf numFmtId="4" fontId="109" fillId="80" borderId="103" applyNumberFormat="0" applyProtection="0">
      <alignment vertical="center"/>
    </xf>
    <xf numFmtId="4" fontId="44" fillId="80" borderId="103" applyNumberFormat="0" applyProtection="0">
      <alignment vertical="center"/>
    </xf>
    <xf numFmtId="4" fontId="44" fillId="80" borderId="103" applyNumberFormat="0" applyProtection="0">
      <alignment vertical="center"/>
    </xf>
    <xf numFmtId="4" fontId="46" fillId="32" borderId="103" applyNumberFormat="0" applyProtection="0">
      <alignment vertical="center"/>
    </xf>
    <xf numFmtId="4" fontId="46" fillId="32" borderId="103" applyNumberFormat="0" applyProtection="0">
      <alignment vertical="center"/>
    </xf>
    <xf numFmtId="4" fontId="44" fillId="80" borderId="103" applyNumberFormat="0" applyProtection="0">
      <alignment vertical="center"/>
    </xf>
    <xf numFmtId="0" fontId="129" fillId="127" borderId="131" applyNumberFormat="0" applyProtection="0">
      <alignment horizontal="left" vertical="center" indent="1"/>
    </xf>
    <xf numFmtId="4" fontId="45" fillId="148" borderId="139" applyNumberFormat="0" applyProtection="0">
      <alignment vertical="center"/>
    </xf>
    <xf numFmtId="4" fontId="133" fillId="97" borderId="145" applyNumberFormat="0" applyProtection="0">
      <alignment horizontal="left" vertical="center" indent="1"/>
    </xf>
    <xf numFmtId="4" fontId="44" fillId="80" borderId="139" applyNumberFormat="0" applyProtection="0">
      <alignment horizontal="left" vertical="center" indent="1"/>
    </xf>
    <xf numFmtId="0" fontId="12" fillId="93" borderId="139" applyNumberFormat="0" applyProtection="0">
      <alignment horizontal="left" vertical="center" indent="1"/>
    </xf>
    <xf numFmtId="0" fontId="127" fillId="106" borderId="106" applyNumberFormat="0" applyAlignment="0" applyProtection="0"/>
    <xf numFmtId="0" fontId="127" fillId="106" borderId="106" applyNumberFormat="0" applyAlignment="0" applyProtection="0"/>
    <xf numFmtId="0" fontId="127" fillId="99" borderId="106" applyNumberFormat="0" applyAlignment="0" applyProtection="0"/>
    <xf numFmtId="0" fontId="127" fillId="99" borderId="106" applyNumberFormat="0" applyAlignment="0" applyProtection="0"/>
    <xf numFmtId="0" fontId="12" fillId="75" borderId="105" applyNumberFormat="0" applyFont="0" applyAlignment="0" applyProtection="0"/>
    <xf numFmtId="0" fontId="12" fillId="75" borderId="105" applyNumberFormat="0" applyFont="0" applyAlignment="0" applyProtection="0"/>
    <xf numFmtId="0" fontId="129" fillId="75" borderId="108" applyNumberFormat="0" applyFont="0" applyAlignment="0" applyProtection="0"/>
    <xf numFmtId="0" fontId="12" fillId="96" borderId="105" applyNumberFormat="0" applyFont="0" applyAlignment="0" applyProtection="0"/>
    <xf numFmtId="0" fontId="12" fillId="96" borderId="105" applyNumberFormat="0" applyFont="0" applyAlignment="0" applyProtection="0"/>
    <xf numFmtId="4" fontId="112" fillId="92" borderId="126" applyNumberFormat="0" applyProtection="0">
      <alignment horizontal="right" vertical="center"/>
    </xf>
    <xf numFmtId="4" fontId="47" fillId="90" borderId="139" applyNumberFormat="0" applyProtection="0">
      <alignment horizontal="right" vertical="center"/>
    </xf>
    <xf numFmtId="0" fontId="108" fillId="0" borderId="130" applyNumberFormat="0" applyFill="0" applyAlignment="0" applyProtection="0"/>
    <xf numFmtId="0" fontId="129" fillId="93" borderId="113" applyNumberFormat="0" applyProtection="0">
      <alignment horizontal="left" vertical="top" indent="1"/>
    </xf>
    <xf numFmtId="4" fontId="47" fillId="85" borderId="126" applyNumberFormat="0" applyProtection="0">
      <alignment horizontal="right" vertical="center"/>
    </xf>
    <xf numFmtId="0" fontId="49" fillId="93" borderId="133" applyBorder="0"/>
    <xf numFmtId="0" fontId="129" fillId="92" borderId="131" applyNumberFormat="0" applyProtection="0">
      <alignment horizontal="left" vertical="center" indent="1"/>
    </xf>
    <xf numFmtId="4" fontId="153" fillId="148" borderId="126" applyNumberFormat="0" applyProtection="0">
      <alignment horizontal="right" vertical="center"/>
    </xf>
    <xf numFmtId="4" fontId="129" fillId="126" borderId="131" applyNumberFormat="0" applyProtection="0">
      <alignment horizontal="right" vertical="center"/>
    </xf>
    <xf numFmtId="4" fontId="109" fillId="80" borderId="139" applyNumberFormat="0" applyProtection="0">
      <alignment vertical="center"/>
    </xf>
    <xf numFmtId="4" fontId="12" fillId="93" borderId="119" applyNumberFormat="0" applyProtection="0">
      <alignment horizontal="left" vertical="center" indent="1"/>
    </xf>
    <xf numFmtId="4" fontId="129" fillId="111" borderId="131" applyNumberFormat="0" applyProtection="0">
      <alignment horizontal="left" vertical="center" indent="1"/>
    </xf>
    <xf numFmtId="4" fontId="44" fillId="80" borderId="126" applyNumberFormat="0" applyProtection="0">
      <alignment vertical="center"/>
    </xf>
    <xf numFmtId="4" fontId="110" fillId="96" borderId="126" applyNumberFormat="0" applyProtection="0">
      <alignment vertical="center"/>
    </xf>
    <xf numFmtId="0" fontId="124" fillId="76" borderId="104" applyNumberFormat="0" applyAlignment="0" applyProtection="0"/>
    <xf numFmtId="0" fontId="124" fillId="76" borderId="104" applyNumberFormat="0" applyAlignment="0" applyProtection="0"/>
    <xf numFmtId="0" fontId="149" fillId="99" borderId="104" applyNumberFormat="0" applyAlignment="0" applyProtection="0"/>
    <xf numFmtId="0" fontId="149" fillId="99" borderId="104" applyNumberFormat="0" applyAlignment="0" applyProtection="0"/>
    <xf numFmtId="0" fontId="124" fillId="76" borderId="127" applyNumberFormat="0" applyAlignment="0" applyProtection="0"/>
    <xf numFmtId="4" fontId="129" fillId="84" borderId="132" applyNumberFormat="0" applyProtection="0">
      <alignment horizontal="right" vertical="center"/>
    </xf>
    <xf numFmtId="0" fontId="127" fillId="123" borderId="129" applyNumberFormat="0" applyAlignment="0" applyProtection="0"/>
    <xf numFmtId="4" fontId="129" fillId="85" borderId="131" applyNumberFormat="0" applyProtection="0">
      <alignment horizontal="right" vertical="center"/>
    </xf>
    <xf numFmtId="4" fontId="44" fillId="80" borderId="126" applyNumberFormat="0" applyProtection="0">
      <alignment vertical="center"/>
    </xf>
    <xf numFmtId="0" fontId="129" fillId="75" borderId="131" applyNumberFormat="0" applyFont="0" applyAlignment="0" applyProtection="0"/>
    <xf numFmtId="0" fontId="12" fillId="92" borderId="126" applyNumberFormat="0" applyProtection="0">
      <alignment horizontal="left" vertical="top" indent="1"/>
    </xf>
    <xf numFmtId="0" fontId="12" fillId="95" borderId="136" applyNumberFormat="0">
      <protection locked="0"/>
    </xf>
    <xf numFmtId="0" fontId="143" fillId="99" borderId="127" applyNumberFormat="0" applyAlignment="0" applyProtection="0"/>
    <xf numFmtId="4" fontId="112" fillId="92" borderId="126" applyNumberFormat="0" applyProtection="0">
      <alignment horizontal="right" vertical="center"/>
    </xf>
    <xf numFmtId="4" fontId="47" fillId="89" borderId="126" applyNumberFormat="0" applyProtection="0">
      <alignment horizontal="right" vertical="center"/>
    </xf>
    <xf numFmtId="4" fontId="45" fillId="108" borderId="126" applyNumberFormat="0" applyProtection="0">
      <alignment horizontal="right" vertical="center"/>
    </xf>
    <xf numFmtId="4" fontId="129" fillId="82" borderId="131" applyNumberFormat="0" applyProtection="0">
      <alignment horizontal="right" vertical="center"/>
    </xf>
    <xf numFmtId="0" fontId="44" fillId="80" borderId="113" applyNumberFormat="0" applyProtection="0">
      <alignment horizontal="left" vertical="top" indent="1"/>
    </xf>
    <xf numFmtId="4" fontId="47" fillId="85" borderId="113" applyNumberFormat="0" applyProtection="0">
      <alignment horizontal="right" vertical="center"/>
    </xf>
    <xf numFmtId="4" fontId="47" fillId="87" borderId="113" applyNumberFormat="0" applyProtection="0">
      <alignment horizontal="right" vertical="center"/>
    </xf>
    <xf numFmtId="4" fontId="47" fillId="84" borderId="113" applyNumberFormat="0" applyProtection="0">
      <alignment horizontal="right" vertical="center"/>
    </xf>
    <xf numFmtId="0" fontId="12" fillId="81" borderId="113" applyNumberFormat="0" applyProtection="0">
      <alignment horizontal="left" vertical="center" indent="1"/>
    </xf>
    <xf numFmtId="0" fontId="12" fillId="92" borderId="113" applyNumberFormat="0" applyProtection="0">
      <alignment horizontal="left" vertical="center" indent="1"/>
    </xf>
    <xf numFmtId="0" fontId="12" fillId="92" borderId="113" applyNumberFormat="0" applyProtection="0">
      <alignment horizontal="left" vertical="top" indent="1"/>
    </xf>
    <xf numFmtId="4" fontId="129" fillId="80" borderId="131" applyNumberFormat="0" applyProtection="0">
      <alignment vertical="center"/>
    </xf>
    <xf numFmtId="4" fontId="112" fillId="92" borderId="113" applyNumberFormat="0" applyProtection="0">
      <alignment horizontal="right" vertical="center"/>
    </xf>
    <xf numFmtId="0" fontId="129" fillId="92" borderId="113" applyNumberFormat="0" applyProtection="0">
      <alignment horizontal="left" vertical="top" indent="1"/>
    </xf>
    <xf numFmtId="4" fontId="129" fillId="80" borderId="118" applyNumberFormat="0" applyProtection="0">
      <alignment vertical="center"/>
    </xf>
    <xf numFmtId="0" fontId="132" fillId="80" borderId="113" applyNumberFormat="0" applyProtection="0">
      <alignment horizontal="left" vertical="top" indent="1"/>
    </xf>
    <xf numFmtId="4" fontId="129" fillId="82" borderId="118" applyNumberFormat="0" applyProtection="0">
      <alignment horizontal="right" vertical="center"/>
    </xf>
    <xf numFmtId="4" fontId="129" fillId="32" borderId="118" applyNumberFormat="0" applyProtection="0">
      <alignment horizontal="left" vertical="center" indent="1"/>
    </xf>
    <xf numFmtId="4" fontId="129" fillId="91" borderId="119" applyNumberFormat="0" applyProtection="0">
      <alignment horizontal="left" vertical="center" indent="1"/>
    </xf>
    <xf numFmtId="4" fontId="12" fillId="93" borderId="119" applyNumberFormat="0" applyProtection="0">
      <alignment horizontal="left" vertical="center" indent="1"/>
    </xf>
    <xf numFmtId="4" fontId="129" fillId="81" borderId="118" applyNumberFormat="0" applyProtection="0">
      <alignment horizontal="right" vertical="center"/>
    </xf>
    <xf numFmtId="4" fontId="129" fillId="92" borderId="119" applyNumberFormat="0" applyProtection="0">
      <alignment horizontal="left" vertical="center" indent="1"/>
    </xf>
    <xf numFmtId="4" fontId="129" fillId="88" borderId="118" applyNumberFormat="0" applyProtection="0">
      <alignment horizontal="right" vertical="center"/>
    </xf>
    <xf numFmtId="4" fontId="129" fillId="81" borderId="119" applyNumberFormat="0" applyProtection="0">
      <alignment horizontal="left" vertical="center" indent="1"/>
    </xf>
    <xf numFmtId="0" fontId="129" fillId="99" borderId="118" applyNumberFormat="0" applyProtection="0">
      <alignment horizontal="left" vertical="center" indent="1"/>
    </xf>
    <xf numFmtId="0" fontId="129" fillId="127" borderId="118" applyNumberFormat="0" applyProtection="0">
      <alignment horizontal="left" vertical="center" indent="1"/>
    </xf>
    <xf numFmtId="0" fontId="129" fillId="94" borderId="118" applyNumberFormat="0" applyProtection="0">
      <alignment horizontal="left" vertical="center" indent="1"/>
    </xf>
    <xf numFmtId="0" fontId="129" fillId="92" borderId="118" applyNumberFormat="0" applyProtection="0">
      <alignment horizontal="left" vertical="center" indent="1"/>
    </xf>
    <xf numFmtId="0" fontId="49" fillId="93" borderId="120" applyBorder="0"/>
    <xf numFmtId="4" fontId="131" fillId="96" borderId="113" applyNumberFormat="0" applyProtection="0">
      <alignment vertical="center"/>
    </xf>
    <xf numFmtId="4" fontId="131" fillId="99" borderId="113" applyNumberFormat="0" applyProtection="0">
      <alignment horizontal="left" vertical="center" indent="1"/>
    </xf>
    <xf numFmtId="0" fontId="131" fillId="96" borderId="113" applyNumberFormat="0" applyProtection="0">
      <alignment horizontal="left" vertical="top" indent="1"/>
    </xf>
    <xf numFmtId="4" fontId="138" fillId="24" borderId="118" applyNumberFormat="0" applyProtection="0">
      <alignment horizontal="right" vertical="center"/>
    </xf>
    <xf numFmtId="0" fontId="131" fillId="81" borderId="113" applyNumberFormat="0" applyProtection="0">
      <alignment horizontal="left" vertical="top" indent="1"/>
    </xf>
    <xf numFmtId="4" fontId="133" fillId="97" borderId="119" applyNumberFormat="0" applyProtection="0">
      <alignment horizontal="left" vertical="center" indent="1"/>
    </xf>
    <xf numFmtId="0" fontId="108" fillId="0" borderId="117" applyNumberFormat="0" applyFill="0" applyAlignment="0" applyProtection="0"/>
    <xf numFmtId="0" fontId="143" fillId="99" borderId="114" applyNumberFormat="0" applyAlignment="0" applyProtection="0"/>
    <xf numFmtId="0" fontId="143" fillId="99" borderId="114" applyNumberFormat="0" applyAlignment="0" applyProtection="0"/>
    <xf numFmtId="0" fontId="117" fillId="106" borderId="114" applyNumberFormat="0" applyAlignment="0" applyProtection="0"/>
    <xf numFmtId="0" fontId="117" fillId="106" borderId="114" applyNumberFormat="0" applyAlignment="0" applyProtection="0"/>
    <xf numFmtId="0" fontId="12" fillId="75" borderId="115" applyNumberFormat="0" applyFont="0" applyAlignment="0" applyProtection="0"/>
    <xf numFmtId="185" fontId="48" fillId="0" borderId="102"/>
    <xf numFmtId="4" fontId="46" fillId="32" borderId="113" applyNumberFormat="0" applyProtection="0">
      <alignment vertical="center"/>
    </xf>
    <xf numFmtId="4" fontId="46" fillId="32" borderId="113" applyNumberFormat="0" applyProtection="0">
      <alignment vertical="center"/>
    </xf>
    <xf numFmtId="4" fontId="152" fillId="32" borderId="113" applyNumberFormat="0" applyProtection="0">
      <alignment vertical="center"/>
    </xf>
    <xf numFmtId="4" fontId="152" fillId="32" borderId="113" applyNumberFormat="0" applyProtection="0">
      <alignment vertical="center"/>
    </xf>
    <xf numFmtId="4" fontId="109" fillId="80" borderId="113" applyNumberFormat="0" applyProtection="0">
      <alignment vertical="center"/>
    </xf>
    <xf numFmtId="4" fontId="44" fillId="80" borderId="113" applyNumberFormat="0" applyProtection="0">
      <alignment horizontal="left" vertical="center" indent="1"/>
    </xf>
    <xf numFmtId="4" fontId="47" fillId="83" borderId="113" applyNumberFormat="0" applyProtection="0">
      <alignment horizontal="right" vertical="center"/>
    </xf>
    <xf numFmtId="4" fontId="47" fillId="83" borderId="113" applyNumberFormat="0" applyProtection="0">
      <alignment horizontal="right" vertical="center"/>
    </xf>
    <xf numFmtId="4" fontId="47" fillId="83" borderId="113" applyNumberFormat="0" applyProtection="0">
      <alignment horizontal="right" vertical="center"/>
    </xf>
    <xf numFmtId="4" fontId="45" fillId="142" borderId="113" applyNumberFormat="0" applyProtection="0">
      <alignment horizontal="right" vertical="center"/>
    </xf>
    <xf numFmtId="4" fontId="47" fillId="84" borderId="113" applyNumberFormat="0" applyProtection="0">
      <alignment horizontal="right" vertical="center"/>
    </xf>
    <xf numFmtId="4" fontId="47" fillId="84" borderId="113" applyNumberFormat="0" applyProtection="0">
      <alignment horizontal="right" vertical="center"/>
    </xf>
    <xf numFmtId="4" fontId="47" fillId="87" borderId="113" applyNumberFormat="0" applyProtection="0">
      <alignment horizontal="right" vertical="center"/>
    </xf>
    <xf numFmtId="4" fontId="47" fillId="89" borderId="113" applyNumberFormat="0" applyProtection="0">
      <alignment horizontal="right" vertical="center"/>
    </xf>
    <xf numFmtId="0" fontId="12" fillId="94" borderId="113" applyNumberFormat="0" applyProtection="0">
      <alignment horizontal="left" vertical="top" indent="1"/>
    </xf>
    <xf numFmtId="4" fontId="46" fillId="108" borderId="121" applyNumberFormat="0" applyProtection="0">
      <alignment horizontal="left" vertical="center" indent="1"/>
    </xf>
    <xf numFmtId="0" fontId="12" fillId="94" borderId="113" applyNumberFormat="0" applyProtection="0">
      <alignment horizontal="left" vertical="center" indent="1"/>
    </xf>
    <xf numFmtId="0" fontId="108" fillId="0" borderId="117" applyNumberFormat="0" applyFill="0" applyAlignment="0" applyProtection="0"/>
    <xf numFmtId="4" fontId="44" fillId="80" borderId="113" applyNumberFormat="0" applyProtection="0">
      <alignment horizontal="left" vertical="center" indent="1"/>
    </xf>
    <xf numFmtId="4" fontId="112" fillId="92" borderId="113" applyNumberFormat="0" applyProtection="0">
      <alignment horizontal="right" vertical="center"/>
    </xf>
    <xf numFmtId="0" fontId="129" fillId="94" borderId="113" applyNumberFormat="0" applyProtection="0">
      <alignment horizontal="left" vertical="top" indent="1"/>
    </xf>
    <xf numFmtId="4" fontId="47" fillId="84" borderId="113" applyNumberFormat="0" applyProtection="0">
      <alignment horizontal="right" vertical="center"/>
    </xf>
    <xf numFmtId="4" fontId="47" fillId="92" borderId="113" applyNumberFormat="0" applyProtection="0">
      <alignment horizontal="right" vertical="center"/>
    </xf>
    <xf numFmtId="0" fontId="12" fillId="93" borderId="113" applyNumberFormat="0" applyProtection="0">
      <alignment horizontal="left" vertical="top" indent="1"/>
    </xf>
    <xf numFmtId="4" fontId="47" fillId="90" borderId="113" applyNumberFormat="0" applyProtection="0">
      <alignment horizontal="right" vertical="center"/>
    </xf>
    <xf numFmtId="0" fontId="117" fillId="106" borderId="104" applyNumberFormat="0" applyAlignment="0" applyProtection="0"/>
    <xf numFmtId="0" fontId="117" fillId="106" borderId="104" applyNumberFormat="0" applyAlignment="0" applyProtection="0"/>
    <xf numFmtId="0" fontId="143" fillId="99" borderId="104" applyNumberFormat="0" applyAlignment="0" applyProtection="0"/>
    <xf numFmtId="0" fontId="143" fillId="99" borderId="104" applyNumberFormat="0" applyAlignment="0" applyProtection="0"/>
    <xf numFmtId="0" fontId="127" fillId="123" borderId="116" applyNumberFormat="0" applyAlignment="0" applyProtection="0"/>
    <xf numFmtId="4" fontId="109" fillId="80" borderId="113" applyNumberFormat="0" applyProtection="0">
      <alignment vertical="center"/>
    </xf>
    <xf numFmtId="4" fontId="129" fillId="111" borderId="118" applyNumberFormat="0" applyProtection="0">
      <alignment horizontal="left" vertical="center" indent="1"/>
    </xf>
    <xf numFmtId="4" fontId="129" fillId="32" borderId="118" applyNumberFormat="0" applyProtection="0">
      <alignment horizontal="left" vertical="center" indent="1"/>
    </xf>
    <xf numFmtId="0" fontId="129" fillId="127" borderId="118" applyNumberFormat="0" applyProtection="0">
      <alignment horizontal="left" vertical="center" indent="1"/>
    </xf>
    <xf numFmtId="4" fontId="47" fillId="89" borderId="113" applyNumberFormat="0" applyProtection="0">
      <alignment horizontal="right" vertical="center"/>
    </xf>
    <xf numFmtId="0" fontId="12" fillId="81" borderId="113" applyNumberFormat="0" applyProtection="0">
      <alignment horizontal="left" vertical="top" indent="1"/>
    </xf>
    <xf numFmtId="4" fontId="45" fillId="144" borderId="113" applyNumberFormat="0" applyProtection="0">
      <alignment horizontal="right" vertical="center"/>
    </xf>
    <xf numFmtId="0" fontId="44" fillId="80" borderId="113" applyNumberFormat="0" applyProtection="0">
      <alignment horizontal="left" vertical="top" indent="1"/>
    </xf>
    <xf numFmtId="4" fontId="110" fillId="96" borderId="113" applyNumberFormat="0" applyProtection="0">
      <alignment vertical="center"/>
    </xf>
    <xf numFmtId="4" fontId="45" fillId="148" borderId="113" applyNumberFormat="0" applyProtection="0">
      <alignment horizontal="right" vertical="center"/>
    </xf>
    <xf numFmtId="4" fontId="47" fillId="83" borderId="113" applyNumberFormat="0" applyProtection="0">
      <alignment horizontal="right" vertical="center"/>
    </xf>
    <xf numFmtId="4" fontId="46" fillId="32" borderId="113" applyNumberFormat="0" applyProtection="0">
      <alignment vertical="center"/>
    </xf>
    <xf numFmtId="4" fontId="129" fillId="111" borderId="118" applyNumberFormat="0" applyProtection="0">
      <alignment horizontal="left" vertical="center" indent="1"/>
    </xf>
    <xf numFmtId="4" fontId="152" fillId="32" borderId="113" applyNumberFormat="0" applyProtection="0">
      <alignment vertical="center"/>
    </xf>
    <xf numFmtId="0" fontId="12" fillId="94" borderId="113" applyNumberFormat="0" applyProtection="0">
      <alignment horizontal="left" vertical="center" indent="1"/>
    </xf>
    <xf numFmtId="4" fontId="44" fillId="80" borderId="113" applyNumberFormat="0" applyProtection="0">
      <alignment vertical="center"/>
    </xf>
    <xf numFmtId="0" fontId="129" fillId="81" borderId="113" applyNumberFormat="0" applyProtection="0">
      <alignment horizontal="left" vertical="top" indent="1"/>
    </xf>
    <xf numFmtId="4" fontId="47" fillId="87" borderId="113" applyNumberFormat="0" applyProtection="0">
      <alignment horizontal="right" vertical="center"/>
    </xf>
    <xf numFmtId="0" fontId="136" fillId="123" borderId="118" applyNumberFormat="0" applyAlignment="0" applyProtection="0"/>
    <xf numFmtId="0" fontId="12" fillId="93" borderId="113" applyNumberFormat="0" applyProtection="0">
      <alignment horizontal="left" vertical="center" indent="1"/>
    </xf>
    <xf numFmtId="0" fontId="136" fillId="123" borderId="118" applyNumberFormat="0" applyAlignment="0" applyProtection="0"/>
    <xf numFmtId="0" fontId="12" fillId="93" borderId="113" applyNumberFormat="0" applyProtection="0">
      <alignment horizontal="left" vertical="center" indent="1"/>
    </xf>
    <xf numFmtId="4" fontId="47" fillId="81" borderId="113" applyNumberFormat="0" applyProtection="0">
      <alignment horizontal="left" vertical="center" indent="1"/>
    </xf>
    <xf numFmtId="4" fontId="46" fillId="108" borderId="113" applyNumberFormat="0" applyProtection="0">
      <alignment horizontal="left" vertical="center" indent="1"/>
    </xf>
    <xf numFmtId="0" fontId="136" fillId="123" borderId="118" applyNumberFormat="0" applyAlignment="0" applyProtection="0"/>
    <xf numFmtId="4" fontId="45" fillId="141" borderId="113" applyNumberFormat="0" applyProtection="0">
      <alignment horizontal="right" vertical="center"/>
    </xf>
    <xf numFmtId="4" fontId="47" fillId="92" borderId="113" applyNumberFormat="0" applyProtection="0">
      <alignment horizontal="right" vertical="center"/>
    </xf>
    <xf numFmtId="4" fontId="47" fillId="96" borderId="113" applyNumberFormat="0" applyProtection="0">
      <alignment vertical="center"/>
    </xf>
    <xf numFmtId="4" fontId="47" fillId="86" borderId="113" applyNumberFormat="0" applyProtection="0">
      <alignment horizontal="right" vertical="center"/>
    </xf>
    <xf numFmtId="0" fontId="124" fillId="76" borderId="118" applyNumberFormat="0" applyAlignment="0" applyProtection="0"/>
    <xf numFmtId="0" fontId="127" fillId="123" borderId="116" applyNumberFormat="0" applyAlignment="0" applyProtection="0"/>
    <xf numFmtId="0" fontId="129" fillId="92" borderId="113" applyNumberFormat="0" applyProtection="0">
      <alignment horizontal="left" vertical="top" indent="1"/>
    </xf>
    <xf numFmtId="0" fontId="132" fillId="80" borderId="113" applyNumberFormat="0" applyProtection="0">
      <alignment horizontal="left" vertical="top" indent="1"/>
    </xf>
    <xf numFmtId="4" fontId="129" fillId="82" borderId="118" applyNumberFormat="0" applyProtection="0">
      <alignment horizontal="right" vertical="center"/>
    </xf>
    <xf numFmtId="4" fontId="129" fillId="126" borderId="118" applyNumberFormat="0" applyProtection="0">
      <alignment horizontal="right" vertical="center"/>
    </xf>
    <xf numFmtId="4" fontId="129" fillId="84" borderId="119" applyNumberFormat="0" applyProtection="0">
      <alignment horizontal="right" vertical="center"/>
    </xf>
    <xf numFmtId="4" fontId="129" fillId="85" borderId="118" applyNumberFormat="0" applyProtection="0">
      <alignment horizontal="right" vertical="center"/>
    </xf>
    <xf numFmtId="4" fontId="129" fillId="91" borderId="119" applyNumberFormat="0" applyProtection="0">
      <alignment horizontal="left" vertical="center" indent="1"/>
    </xf>
    <xf numFmtId="4" fontId="138" fillId="21" borderId="123" applyNumberFormat="0" applyProtection="0">
      <alignment vertical="center"/>
    </xf>
    <xf numFmtId="0" fontId="131" fillId="81" borderId="113" applyNumberFormat="0" applyProtection="0">
      <alignment horizontal="left" vertical="top" indent="1"/>
    </xf>
    <xf numFmtId="4" fontId="133" fillId="97" borderId="119" applyNumberFormat="0" applyProtection="0">
      <alignment horizontal="left" vertical="center" indent="1"/>
    </xf>
    <xf numFmtId="0" fontId="129" fillId="128" borderId="123"/>
    <xf numFmtId="4" fontId="134" fillId="95" borderId="118" applyNumberFormat="0" applyProtection="0">
      <alignment horizontal="right" vertical="center"/>
    </xf>
    <xf numFmtId="0" fontId="108" fillId="0" borderId="117" applyNumberFormat="0" applyFill="0" applyAlignment="0" applyProtection="0"/>
    <xf numFmtId="0" fontId="12" fillId="95" borderId="123" applyNumberFormat="0">
      <protection locked="0"/>
    </xf>
    <xf numFmtId="4" fontId="47" fillId="87" borderId="113" applyNumberFormat="0" applyProtection="0">
      <alignment horizontal="right" vertical="center"/>
    </xf>
    <xf numFmtId="0" fontId="117" fillId="106" borderId="114" applyNumberFormat="0" applyAlignment="0" applyProtection="0"/>
    <xf numFmtId="4" fontId="129" fillId="0" borderId="118" applyNumberFormat="0" applyProtection="0">
      <alignment horizontal="right" vertical="center"/>
    </xf>
    <xf numFmtId="4" fontId="129" fillId="0" borderId="118" applyNumberFormat="0" applyProtection="0">
      <alignment horizontal="right" vertical="center"/>
    </xf>
    <xf numFmtId="4" fontId="129" fillId="92" borderId="119" applyNumberFormat="0" applyProtection="0">
      <alignment horizontal="left" vertical="center" indent="1"/>
    </xf>
    <xf numFmtId="0" fontId="49" fillId="93" borderId="120" applyBorder="0"/>
    <xf numFmtId="0" fontId="12" fillId="94" borderId="113" applyNumberFormat="0" applyProtection="0">
      <alignment horizontal="left" vertical="top" indent="1"/>
    </xf>
    <xf numFmtId="0" fontId="129" fillId="94" borderId="118" applyNumberFormat="0" applyProtection="0">
      <alignment horizontal="left" vertical="center" indent="1"/>
    </xf>
    <xf numFmtId="4" fontId="110" fillId="96" borderId="113" applyNumberFormat="0" applyProtection="0">
      <alignment vertical="center"/>
    </xf>
    <xf numFmtId="4" fontId="45" fillId="108" borderId="113" applyNumberFormat="0" applyProtection="0">
      <alignment horizontal="right" vertical="center"/>
    </xf>
    <xf numFmtId="4" fontId="129" fillId="82" borderId="118" applyNumberFormat="0" applyProtection="0">
      <alignment horizontal="right" vertical="center"/>
    </xf>
    <xf numFmtId="0" fontId="143" fillId="99" borderId="114" applyNumberFormat="0" applyAlignment="0" applyProtection="0"/>
    <xf numFmtId="4" fontId="45" fillId="141" borderId="113" applyNumberFormat="0" applyProtection="0">
      <alignment horizontal="right" vertical="center"/>
    </xf>
    <xf numFmtId="0" fontId="44" fillId="80" borderId="113" applyNumberFormat="0" applyProtection="0">
      <alignment horizontal="left" vertical="top" indent="1"/>
    </xf>
    <xf numFmtId="4" fontId="129" fillId="32" borderId="118" applyNumberFormat="0" applyProtection="0">
      <alignment horizontal="left" vertical="center" indent="1"/>
    </xf>
    <xf numFmtId="4" fontId="47" fillId="81" borderId="113" applyNumberFormat="0" applyProtection="0">
      <alignment horizontal="right" vertical="center"/>
    </xf>
    <xf numFmtId="4" fontId="47" fillId="89" borderId="113" applyNumberFormat="0" applyProtection="0">
      <alignment horizontal="right" vertical="center"/>
    </xf>
    <xf numFmtId="0" fontId="12" fillId="81" borderId="113" applyNumberFormat="0" applyProtection="0">
      <alignment horizontal="left" vertical="center" indent="1"/>
    </xf>
    <xf numFmtId="4" fontId="47" fillId="92" borderId="113" applyNumberFormat="0" applyProtection="0">
      <alignment horizontal="right" vertical="center"/>
    </xf>
    <xf numFmtId="4" fontId="45" fillId="148" borderId="113" applyNumberFormat="0" applyProtection="0">
      <alignment vertical="center"/>
    </xf>
    <xf numFmtId="4" fontId="47" fillId="96" borderId="113" applyNumberFormat="0" applyProtection="0">
      <alignment horizontal="left" vertical="center" indent="1"/>
    </xf>
    <xf numFmtId="0" fontId="129" fillId="75" borderId="118" applyNumberFormat="0" applyFont="0" applyAlignment="0" applyProtection="0"/>
    <xf numFmtId="4" fontId="45" fillId="142" borderId="113" applyNumberFormat="0" applyProtection="0">
      <alignment horizontal="right" vertical="center"/>
    </xf>
    <xf numFmtId="4" fontId="45" fillId="143" borderId="113" applyNumberFormat="0" applyProtection="0">
      <alignment horizontal="right" vertical="center"/>
    </xf>
    <xf numFmtId="4" fontId="47" fillId="86" borderId="113" applyNumberFormat="0" applyProtection="0">
      <alignment horizontal="right" vertical="center"/>
    </xf>
    <xf numFmtId="4" fontId="47" fillId="87" borderId="113" applyNumberFormat="0" applyProtection="0">
      <alignment horizontal="right" vertical="center"/>
    </xf>
    <xf numFmtId="4" fontId="47" fillId="87" borderId="113" applyNumberFormat="0" applyProtection="0">
      <alignment horizontal="right" vertical="center"/>
    </xf>
    <xf numFmtId="4" fontId="47" fillId="88" borderId="113" applyNumberFormat="0" applyProtection="0">
      <alignment horizontal="right" vertical="center"/>
    </xf>
    <xf numFmtId="4" fontId="47" fillId="89" borderId="113" applyNumberFormat="0" applyProtection="0">
      <alignment horizontal="right" vertical="center"/>
    </xf>
    <xf numFmtId="0" fontId="12" fillId="81" borderId="113" applyNumberFormat="0" applyProtection="0">
      <alignment horizontal="left" vertical="top" indent="1"/>
    </xf>
    <xf numFmtId="4" fontId="47" fillId="90" borderId="113" applyNumberFormat="0" applyProtection="0">
      <alignment horizontal="right" vertical="center"/>
    </xf>
    <xf numFmtId="0" fontId="108" fillId="0" borderId="122" applyNumberFormat="0" applyFill="0" applyAlignment="0" applyProtection="0"/>
    <xf numFmtId="4" fontId="47" fillId="90" borderId="113" applyNumberFormat="0" applyProtection="0">
      <alignment horizontal="right" vertical="center"/>
    </xf>
    <xf numFmtId="0" fontId="12" fillId="93" borderId="113" applyNumberFormat="0" applyProtection="0">
      <alignment horizontal="left" vertical="center" indent="1"/>
    </xf>
    <xf numFmtId="0" fontId="12" fillId="93" borderId="113" applyNumberFormat="0" applyProtection="0">
      <alignment horizontal="left" vertical="top" indent="1"/>
    </xf>
    <xf numFmtId="0" fontId="12" fillId="81" borderId="113" applyNumberFormat="0" applyProtection="0">
      <alignment horizontal="left" vertical="center" indent="1"/>
    </xf>
    <xf numFmtId="0" fontId="12" fillId="81" borderId="113" applyNumberFormat="0" applyProtection="0">
      <alignment horizontal="left" vertical="center" indent="1"/>
    </xf>
    <xf numFmtId="0" fontId="12" fillId="93" borderId="113" applyNumberFormat="0" applyProtection="0">
      <alignment horizontal="left" vertical="top" indent="1"/>
    </xf>
    <xf numFmtId="0" fontId="12" fillId="94" borderId="113" applyNumberFormat="0" applyProtection="0">
      <alignment horizontal="left" vertical="center" indent="1"/>
    </xf>
    <xf numFmtId="0" fontId="12" fillId="94" borderId="113" applyNumberFormat="0" applyProtection="0">
      <alignment horizontal="left" vertical="center" indent="1"/>
    </xf>
    <xf numFmtId="0" fontId="12" fillId="94" borderId="113" applyNumberFormat="0" applyProtection="0">
      <alignment horizontal="left" vertical="center" indent="1"/>
    </xf>
    <xf numFmtId="0" fontId="12" fillId="81" borderId="113" applyNumberFormat="0" applyProtection="0">
      <alignment horizontal="left" vertical="top" indent="1"/>
    </xf>
    <xf numFmtId="0" fontId="12" fillId="92" borderId="113" applyNumberFormat="0" applyProtection="0">
      <alignment horizontal="left" vertical="center" indent="1"/>
    </xf>
    <xf numFmtId="0" fontId="12" fillId="92" borderId="113" applyNumberFormat="0" applyProtection="0">
      <alignment horizontal="left" vertical="top" indent="1"/>
    </xf>
    <xf numFmtId="4" fontId="44" fillId="80" borderId="113" applyNumberFormat="0" applyProtection="0">
      <alignment vertical="center"/>
    </xf>
    <xf numFmtId="4" fontId="47" fillId="82" borderId="113" applyNumberFormat="0" applyProtection="0">
      <alignment horizontal="right" vertical="center"/>
    </xf>
    <xf numFmtId="4" fontId="47" fillId="96" borderId="113" applyNumberFormat="0" applyProtection="0">
      <alignment vertical="center"/>
    </xf>
    <xf numFmtId="4" fontId="129" fillId="81" borderId="118" applyNumberFormat="0" applyProtection="0">
      <alignment horizontal="right" vertical="center"/>
    </xf>
    <xf numFmtId="4" fontId="45" fillId="148" borderId="113" applyNumberFormat="0" applyProtection="0">
      <alignment vertical="center"/>
    </xf>
    <xf numFmtId="4" fontId="47" fillId="96" borderId="113" applyNumberFormat="0" applyProtection="0">
      <alignment vertical="center"/>
    </xf>
    <xf numFmtId="4" fontId="44" fillId="80" borderId="113" applyNumberFormat="0" applyProtection="0">
      <alignment vertical="center"/>
    </xf>
    <xf numFmtId="4" fontId="45" fillId="28" borderId="113" applyNumberFormat="0" applyProtection="0">
      <alignment horizontal="right" vertical="center"/>
    </xf>
    <xf numFmtId="0" fontId="12" fillId="93" borderId="113" applyNumberFormat="0" applyProtection="0">
      <alignment horizontal="left" vertical="center" indent="1"/>
    </xf>
    <xf numFmtId="0" fontId="12" fillId="93" borderId="113" applyNumberFormat="0" applyProtection="0">
      <alignment horizontal="left" vertical="center" indent="1"/>
    </xf>
    <xf numFmtId="4" fontId="45" fillId="146" borderId="113" applyNumberFormat="0" applyProtection="0">
      <alignment horizontal="right" vertical="center"/>
    </xf>
    <xf numFmtId="4" fontId="47" fillId="81" borderId="113" applyNumberFormat="0" applyProtection="0">
      <alignment horizontal="right" vertical="center"/>
    </xf>
    <xf numFmtId="4" fontId="47" fillId="85" borderId="113" applyNumberFormat="0" applyProtection="0">
      <alignment horizontal="right" vertical="center"/>
    </xf>
    <xf numFmtId="0" fontId="12" fillId="81" borderId="113" applyNumberFormat="0" applyProtection="0">
      <alignment horizontal="left" vertical="top" indent="1"/>
    </xf>
    <xf numFmtId="4" fontId="47" fillId="85" borderId="113" applyNumberFormat="0" applyProtection="0">
      <alignment horizontal="right" vertical="center"/>
    </xf>
    <xf numFmtId="4" fontId="129" fillId="92" borderId="119" applyNumberFormat="0" applyProtection="0">
      <alignment horizontal="left" vertical="center" indent="1"/>
    </xf>
    <xf numFmtId="4" fontId="112" fillId="92" borderId="113" applyNumberFormat="0" applyProtection="0">
      <alignment horizontal="right" vertical="center"/>
    </xf>
    <xf numFmtId="0" fontId="12" fillId="96" borderId="115" applyNumberFormat="0" applyFont="0" applyAlignment="0" applyProtection="0"/>
    <xf numFmtId="4" fontId="47" fillId="92" borderId="113" applyNumberFormat="0" applyProtection="0">
      <alignment horizontal="right" vertical="center"/>
    </xf>
    <xf numFmtId="0" fontId="12" fillId="92" borderId="113" applyNumberFormat="0" applyProtection="0">
      <alignment horizontal="left" vertical="center" indent="1"/>
    </xf>
    <xf numFmtId="4" fontId="133" fillId="97" borderId="119" applyNumberFormat="0" applyProtection="0">
      <alignment horizontal="left" vertical="center" indent="1"/>
    </xf>
    <xf numFmtId="4" fontId="46" fillId="32" borderId="113" applyNumberFormat="0" applyProtection="0">
      <alignment vertical="center"/>
    </xf>
    <xf numFmtId="4" fontId="47" fillId="85" borderId="113" applyNumberFormat="0" applyProtection="0">
      <alignment horizontal="right" vertical="center"/>
    </xf>
    <xf numFmtId="4" fontId="45" fillId="32" borderId="113" applyNumberFormat="0" applyProtection="0">
      <alignment horizontal="left" vertical="center" indent="1"/>
    </xf>
    <xf numFmtId="4" fontId="45" fillId="32" borderId="113" applyNumberFormat="0" applyProtection="0">
      <alignment horizontal="left" vertical="center" indent="1"/>
    </xf>
    <xf numFmtId="0" fontId="49" fillId="93" borderId="133" applyBorder="0"/>
    <xf numFmtId="0" fontId="12" fillId="93" borderId="113" applyNumberFormat="0" applyProtection="0">
      <alignment horizontal="left" vertical="top" indent="1"/>
    </xf>
    <xf numFmtId="4" fontId="109" fillId="80" borderId="113" applyNumberFormat="0" applyProtection="0">
      <alignment vertical="center"/>
    </xf>
    <xf numFmtId="0" fontId="12" fillId="94" borderId="113" applyNumberFormat="0" applyProtection="0">
      <alignment horizontal="left" vertical="top" indent="1"/>
    </xf>
    <xf numFmtId="0" fontId="12" fillId="92" borderId="113" applyNumberFormat="0" applyProtection="0">
      <alignment horizontal="left" vertical="top" indent="1"/>
    </xf>
    <xf numFmtId="4" fontId="47" fillId="96" borderId="113" applyNumberFormat="0" applyProtection="0">
      <alignment vertical="center"/>
    </xf>
    <xf numFmtId="4" fontId="47" fillId="88" borderId="113" applyNumberFormat="0" applyProtection="0">
      <alignment horizontal="right" vertical="center"/>
    </xf>
    <xf numFmtId="0" fontId="12" fillId="75" borderId="115" applyNumberFormat="0" applyFont="0" applyAlignment="0" applyProtection="0"/>
    <xf numFmtId="0" fontId="127" fillId="99" borderId="116" applyNumberFormat="0" applyAlignment="0" applyProtection="0"/>
    <xf numFmtId="4" fontId="131" fillId="99" borderId="113" applyNumberFormat="0" applyProtection="0">
      <alignment horizontal="left" vertical="center" indent="1"/>
    </xf>
    <xf numFmtId="4" fontId="46" fillId="32" borderId="113" applyNumberFormat="0" applyProtection="0">
      <alignment vertical="center"/>
    </xf>
    <xf numFmtId="4" fontId="131" fillId="99" borderId="113" applyNumberFormat="0" applyProtection="0">
      <alignment horizontal="left" vertical="center" indent="1"/>
    </xf>
    <xf numFmtId="0" fontId="12" fillId="96" borderId="115" applyNumberFormat="0" applyFont="0" applyAlignment="0" applyProtection="0"/>
    <xf numFmtId="4" fontId="47" fillId="83" borderId="113" applyNumberFormat="0" applyProtection="0">
      <alignment horizontal="right" vertical="center"/>
    </xf>
    <xf numFmtId="0" fontId="12" fillId="92" borderId="113" applyNumberFormat="0" applyProtection="0">
      <alignment horizontal="left" vertical="center" indent="1"/>
    </xf>
    <xf numFmtId="0" fontId="129" fillId="92" borderId="118" applyNumberFormat="0" applyProtection="0">
      <alignment horizontal="left" vertical="center" indent="1"/>
    </xf>
    <xf numFmtId="4" fontId="47" fillId="87" borderId="113" applyNumberFormat="0" applyProtection="0">
      <alignment horizontal="right" vertical="center"/>
    </xf>
    <xf numFmtId="0" fontId="129" fillId="92" borderId="113" applyNumberFormat="0" applyProtection="0">
      <alignment horizontal="left" vertical="top" indent="1"/>
    </xf>
    <xf numFmtId="4" fontId="133" fillId="97" borderId="119" applyNumberFormat="0" applyProtection="0">
      <alignment horizontal="left" vertical="center" indent="1"/>
    </xf>
    <xf numFmtId="4" fontId="47" fillId="87" borderId="113" applyNumberFormat="0" applyProtection="0">
      <alignment horizontal="right" vertical="center"/>
    </xf>
    <xf numFmtId="4" fontId="45" fillId="32" borderId="113" applyNumberFormat="0" applyProtection="0">
      <alignment horizontal="left" vertical="center" indent="1"/>
    </xf>
    <xf numFmtId="4" fontId="129" fillId="88" borderId="118" applyNumberFormat="0" applyProtection="0">
      <alignment horizontal="right" vertical="center"/>
    </xf>
    <xf numFmtId="4" fontId="154" fillId="148" borderId="113" applyNumberFormat="0" applyProtection="0">
      <alignment horizontal="right" vertical="center"/>
    </xf>
    <xf numFmtId="0" fontId="47" fillId="81" borderId="113" applyNumberFormat="0" applyProtection="0">
      <alignment horizontal="left" vertical="top" indent="1"/>
    </xf>
    <xf numFmtId="0" fontId="129" fillId="81" borderId="113" applyNumberFormat="0" applyProtection="0">
      <alignment horizontal="left" vertical="top" indent="1"/>
    </xf>
    <xf numFmtId="0" fontId="117" fillId="106" borderId="114" applyNumberFormat="0" applyAlignment="0" applyProtection="0"/>
    <xf numFmtId="4" fontId="44" fillId="80" borderId="113" applyNumberFormat="0" applyProtection="0">
      <alignment vertical="center"/>
    </xf>
    <xf numFmtId="4" fontId="45" fillId="142" borderId="113" applyNumberFormat="0" applyProtection="0">
      <alignment horizontal="right" vertical="center"/>
    </xf>
    <xf numFmtId="4" fontId="45" fillId="145" borderId="113" applyNumberFormat="0" applyProtection="0">
      <alignment horizontal="right" vertical="center"/>
    </xf>
    <xf numFmtId="0" fontId="12" fillId="96" borderId="115" applyNumberFormat="0" applyFont="0" applyAlignment="0" applyProtection="0"/>
    <xf numFmtId="0" fontId="131" fillId="81" borderId="113" applyNumberFormat="0" applyProtection="0">
      <alignment horizontal="left" vertical="top" indent="1"/>
    </xf>
    <xf numFmtId="4" fontId="47" fillId="81" borderId="113" applyNumberFormat="0" applyProtection="0">
      <alignment horizontal="right" vertical="center"/>
    </xf>
    <xf numFmtId="4" fontId="44" fillId="80" borderId="113" applyNumberFormat="0" applyProtection="0">
      <alignment horizontal="left" vertical="center" indent="1"/>
    </xf>
    <xf numFmtId="4" fontId="47" fillId="96" borderId="113" applyNumberFormat="0" applyProtection="0">
      <alignment vertical="center"/>
    </xf>
    <xf numFmtId="4" fontId="47" fillId="85" borderId="113" applyNumberFormat="0" applyProtection="0">
      <alignment horizontal="right" vertical="center"/>
    </xf>
    <xf numFmtId="0" fontId="12" fillId="93" borderId="113" applyNumberFormat="0" applyProtection="0">
      <alignment horizontal="left" vertical="top" indent="1"/>
    </xf>
    <xf numFmtId="4" fontId="129" fillId="81" borderId="118" applyNumberFormat="0" applyProtection="0">
      <alignment horizontal="right" vertical="center"/>
    </xf>
    <xf numFmtId="4" fontId="45" fillId="148" borderId="113" applyNumberFormat="0" applyProtection="0">
      <alignment horizontal="right" vertical="center"/>
    </xf>
    <xf numFmtId="4" fontId="45" fillId="148" borderId="113" applyNumberFormat="0" applyProtection="0">
      <alignment horizontal="right" vertical="center"/>
    </xf>
    <xf numFmtId="0" fontId="12" fillId="92" borderId="113" applyNumberFormat="0" applyProtection="0">
      <alignment horizontal="left" vertical="top" indent="1"/>
    </xf>
    <xf numFmtId="0" fontId="129" fillId="92" borderId="113" applyNumberFormat="0" applyProtection="0">
      <alignment horizontal="left" vertical="top" indent="1"/>
    </xf>
    <xf numFmtId="0" fontId="12" fillId="92" borderId="113" applyNumberFormat="0" applyProtection="0">
      <alignment horizontal="left" vertical="top" indent="1"/>
    </xf>
    <xf numFmtId="0" fontId="12" fillId="92" borderId="113" applyNumberFormat="0" applyProtection="0">
      <alignment horizontal="left" vertical="center" indent="1"/>
    </xf>
    <xf numFmtId="4" fontId="47" fillId="88" borderId="113" applyNumberFormat="0" applyProtection="0">
      <alignment horizontal="right" vertical="center"/>
    </xf>
    <xf numFmtId="4" fontId="45" fillId="146" borderId="113" applyNumberFormat="0" applyProtection="0">
      <alignment horizontal="right" vertical="center"/>
    </xf>
    <xf numFmtId="0" fontId="108" fillId="0" borderId="117" applyNumberFormat="0" applyFill="0" applyAlignment="0" applyProtection="0"/>
    <xf numFmtId="4" fontId="47" fillId="87" borderId="113" applyNumberFormat="0" applyProtection="0">
      <alignment horizontal="right" vertical="center"/>
    </xf>
    <xf numFmtId="4" fontId="129" fillId="86" borderId="118" applyNumberFormat="0" applyProtection="0">
      <alignment horizontal="right" vertical="center"/>
    </xf>
    <xf numFmtId="4" fontId="45" fillId="98" borderId="113" applyNumberFormat="0" applyProtection="0">
      <alignment horizontal="right" vertical="center"/>
    </xf>
    <xf numFmtId="4" fontId="47" fillId="88" borderId="113" applyNumberFormat="0" applyProtection="0">
      <alignment horizontal="right" vertical="center"/>
    </xf>
    <xf numFmtId="4" fontId="47" fillId="88" borderId="113" applyNumberFormat="0" applyProtection="0">
      <alignment horizontal="right" vertical="center"/>
    </xf>
    <xf numFmtId="4" fontId="45" fillId="144" borderId="113" applyNumberFormat="0" applyProtection="0">
      <alignment horizontal="right" vertical="center"/>
    </xf>
    <xf numFmtId="4" fontId="47" fillId="85" borderId="113" applyNumberFormat="0" applyProtection="0">
      <alignment horizontal="right" vertical="center"/>
    </xf>
    <xf numFmtId="4" fontId="47" fillId="86" borderId="113" applyNumberFormat="0" applyProtection="0">
      <alignment horizontal="right" vertical="center"/>
    </xf>
    <xf numFmtId="4" fontId="45" fillId="143" borderId="113" applyNumberFormat="0" applyProtection="0">
      <alignment horizontal="right" vertical="center"/>
    </xf>
    <xf numFmtId="4" fontId="45" fillId="143" borderId="113" applyNumberFormat="0" applyProtection="0">
      <alignment horizontal="right" vertical="center"/>
    </xf>
    <xf numFmtId="4" fontId="47" fillId="85" borderId="113" applyNumberFormat="0" applyProtection="0">
      <alignment horizontal="right" vertical="center"/>
    </xf>
    <xf numFmtId="4" fontId="47" fillId="82" borderId="113" applyNumberFormat="0" applyProtection="0">
      <alignment horizontal="right" vertical="center"/>
    </xf>
    <xf numFmtId="4" fontId="45" fillId="142" borderId="113" applyNumberFormat="0" applyProtection="0">
      <alignment horizontal="right" vertical="center"/>
    </xf>
    <xf numFmtId="4" fontId="47" fillId="84" borderId="113" applyNumberFormat="0" applyProtection="0">
      <alignment horizontal="right" vertical="center"/>
    </xf>
    <xf numFmtId="4" fontId="109" fillId="80" borderId="113" applyNumberFormat="0" applyProtection="0">
      <alignment vertical="center"/>
    </xf>
    <xf numFmtId="0" fontId="12" fillId="94" borderId="113" applyNumberFormat="0" applyProtection="0">
      <alignment horizontal="left" vertical="center" indent="1"/>
    </xf>
    <xf numFmtId="0" fontId="129" fillId="127" borderId="118" applyNumberFormat="0" applyProtection="0">
      <alignment horizontal="left" vertical="center" indent="1"/>
    </xf>
    <xf numFmtId="4" fontId="129" fillId="82" borderId="118" applyNumberFormat="0" applyProtection="0">
      <alignment horizontal="right" vertical="center"/>
    </xf>
    <xf numFmtId="4" fontId="129" fillId="32" borderId="118" applyNumberFormat="0" applyProtection="0">
      <alignment horizontal="left" vertical="center" indent="1"/>
    </xf>
    <xf numFmtId="0" fontId="131" fillId="96" borderId="113" applyNumberFormat="0" applyProtection="0">
      <alignment horizontal="left" vertical="top" indent="1"/>
    </xf>
    <xf numFmtId="4" fontId="129" fillId="91" borderId="119" applyNumberFormat="0" applyProtection="0">
      <alignment horizontal="left" vertical="center" indent="1"/>
    </xf>
    <xf numFmtId="4" fontId="12" fillId="93" borderId="119" applyNumberFormat="0" applyProtection="0">
      <alignment horizontal="left" vertical="center" indent="1"/>
    </xf>
    <xf numFmtId="4" fontId="12" fillId="93" borderId="119" applyNumberFormat="0" applyProtection="0">
      <alignment horizontal="left" vertical="center" indent="1"/>
    </xf>
    <xf numFmtId="4" fontId="129" fillId="92" borderId="119" applyNumberFormat="0" applyProtection="0">
      <alignment horizontal="left" vertical="center" indent="1"/>
    </xf>
    <xf numFmtId="0" fontId="12" fillId="96" borderId="115" applyNumberFormat="0" applyFont="0" applyAlignment="0" applyProtection="0"/>
    <xf numFmtId="0" fontId="129" fillId="99" borderId="118" applyNumberFormat="0" applyProtection="0">
      <alignment horizontal="left" vertical="center" indent="1"/>
    </xf>
    <xf numFmtId="4" fontId="45" fillId="108" borderId="113" applyNumberFormat="0" applyProtection="0">
      <alignment horizontal="right" vertical="center"/>
    </xf>
    <xf numFmtId="4" fontId="47" fillId="88" borderId="113" applyNumberFormat="0" applyProtection="0">
      <alignment horizontal="right" vertical="center"/>
    </xf>
    <xf numFmtId="4" fontId="47" fillId="96" borderId="113" applyNumberFormat="0" applyProtection="0">
      <alignment vertical="center"/>
    </xf>
    <xf numFmtId="4" fontId="129" fillId="111" borderId="118" applyNumberFormat="0" applyProtection="0">
      <alignment horizontal="left" vertical="center" indent="1"/>
    </xf>
    <xf numFmtId="0" fontId="131" fillId="81" borderId="113" applyNumberFormat="0" applyProtection="0">
      <alignment horizontal="left" vertical="top" indent="1"/>
    </xf>
    <xf numFmtId="0" fontId="129" fillId="94" borderId="118" applyNumberFormat="0" applyProtection="0">
      <alignment horizontal="left" vertical="center" indent="1"/>
    </xf>
    <xf numFmtId="0" fontId="129" fillId="94" borderId="118" applyNumberFormat="0" applyProtection="0">
      <alignment horizontal="left" vertical="center" indent="1"/>
    </xf>
    <xf numFmtId="0" fontId="136" fillId="123" borderId="118" applyNumberFormat="0" applyAlignment="0" applyProtection="0"/>
    <xf numFmtId="4" fontId="47" fillId="83" borderId="113" applyNumberFormat="0" applyProtection="0">
      <alignment horizontal="right" vertical="center"/>
    </xf>
    <xf numFmtId="4" fontId="47" fillId="96" borderId="113" applyNumberFormat="0" applyProtection="0">
      <alignment horizontal="left" vertical="center" indent="1"/>
    </xf>
    <xf numFmtId="4" fontId="47" fillId="83" borderId="113" applyNumberFormat="0" applyProtection="0">
      <alignment horizontal="right" vertical="center"/>
    </xf>
    <xf numFmtId="4" fontId="47" fillId="89" borderId="113" applyNumberFormat="0" applyProtection="0">
      <alignment horizontal="right" vertical="center"/>
    </xf>
    <xf numFmtId="4" fontId="112" fillId="92" borderId="113" applyNumberFormat="0" applyProtection="0">
      <alignment horizontal="right" vertical="center"/>
    </xf>
    <xf numFmtId="4" fontId="47" fillId="81" borderId="113" applyNumberFormat="0" applyProtection="0">
      <alignment horizontal="right" vertical="center"/>
    </xf>
    <xf numFmtId="4" fontId="45" fillId="142" borderId="113" applyNumberFormat="0" applyProtection="0">
      <alignment horizontal="right" vertical="center"/>
    </xf>
    <xf numFmtId="4" fontId="44" fillId="80" borderId="113" applyNumberFormat="0" applyProtection="0">
      <alignment vertical="center"/>
    </xf>
    <xf numFmtId="0" fontId="44" fillId="80" borderId="113" applyNumberFormat="0" applyProtection="0">
      <alignment horizontal="left" vertical="top" indent="1"/>
    </xf>
    <xf numFmtId="4" fontId="131" fillId="99" borderId="113" applyNumberFormat="0" applyProtection="0">
      <alignment horizontal="left" vertical="center" indent="1"/>
    </xf>
    <xf numFmtId="4" fontId="47" fillId="83" borderId="113" applyNumberFormat="0" applyProtection="0">
      <alignment horizontal="right" vertical="center"/>
    </xf>
    <xf numFmtId="4" fontId="45" fillId="108" borderId="113" applyNumberFormat="0" applyProtection="0">
      <alignment horizontal="right" vertical="center"/>
    </xf>
    <xf numFmtId="4" fontId="129" fillId="111" borderId="118" applyNumberFormat="0" applyProtection="0">
      <alignment horizontal="left" vertical="center" indent="1"/>
    </xf>
    <xf numFmtId="4" fontId="47" fillId="82" borderId="113" applyNumberFormat="0" applyProtection="0">
      <alignment horizontal="right" vertical="center"/>
    </xf>
    <xf numFmtId="0" fontId="108" fillId="0" borderId="107" applyNumberFormat="0" applyFill="0" applyAlignment="0" applyProtection="0"/>
    <xf numFmtId="4" fontId="134" fillId="95" borderId="108" applyNumberFormat="0" applyProtection="0">
      <alignment horizontal="right" vertical="center"/>
    </xf>
    <xf numFmtId="4" fontId="133" fillId="97" borderId="109" applyNumberFormat="0" applyProtection="0">
      <alignment horizontal="left" vertical="center" indent="1"/>
    </xf>
    <xf numFmtId="0" fontId="131" fillId="81" borderId="103" applyNumberFormat="0" applyProtection="0">
      <alignment horizontal="left" vertical="top" indent="1"/>
    </xf>
    <xf numFmtId="4" fontId="138" fillId="24" borderId="108" applyNumberFormat="0" applyProtection="0">
      <alignment horizontal="right" vertical="center"/>
    </xf>
    <xf numFmtId="0" fontId="131" fillId="96" borderId="103" applyNumberFormat="0" applyProtection="0">
      <alignment horizontal="left" vertical="top" indent="1"/>
    </xf>
    <xf numFmtId="4" fontId="131" fillId="99" borderId="103" applyNumberFormat="0" applyProtection="0">
      <alignment horizontal="left" vertical="center" indent="1"/>
    </xf>
    <xf numFmtId="4" fontId="129" fillId="92" borderId="109" applyNumberFormat="0" applyProtection="0">
      <alignment horizontal="left" vertical="center" indent="1"/>
    </xf>
    <xf numFmtId="0" fontId="49" fillId="93" borderId="110" applyBorder="0"/>
    <xf numFmtId="4" fontId="45" fillId="141" borderId="126" applyNumberFormat="0" applyProtection="0">
      <alignment horizontal="right" vertical="center"/>
    </xf>
    <xf numFmtId="0" fontId="129" fillId="92" borderId="108" applyNumberFormat="0" applyProtection="0">
      <alignment horizontal="left" vertical="center" indent="1"/>
    </xf>
    <xf numFmtId="0" fontId="129" fillId="94" borderId="108" applyNumberFormat="0" applyProtection="0">
      <alignment horizontal="left" vertical="center" indent="1"/>
    </xf>
    <xf numFmtId="0" fontId="129" fillId="127" borderId="108" applyNumberFormat="0" applyProtection="0">
      <alignment horizontal="left" vertical="center" indent="1"/>
    </xf>
    <xf numFmtId="0" fontId="129" fillId="99" borderId="108" applyNumberFormat="0" applyProtection="0">
      <alignment horizontal="left" vertical="center" indent="1"/>
    </xf>
    <xf numFmtId="4" fontId="129" fillId="81" borderId="109" applyNumberFormat="0" applyProtection="0">
      <alignment horizontal="left" vertical="center" indent="1"/>
    </xf>
    <xf numFmtId="4" fontId="12" fillId="93" borderId="109" applyNumberFormat="0" applyProtection="0">
      <alignment horizontal="left" vertical="center" indent="1"/>
    </xf>
    <xf numFmtId="4" fontId="12" fillId="93" borderId="109" applyNumberFormat="0" applyProtection="0">
      <alignment horizontal="left" vertical="center" indent="1"/>
    </xf>
    <xf numFmtId="4" fontId="129" fillId="91" borderId="109" applyNumberFormat="0" applyProtection="0">
      <alignment horizontal="left" vertical="center" indent="1"/>
    </xf>
    <xf numFmtId="4" fontId="129" fillId="90" borderId="108" applyNumberFormat="0" applyProtection="0">
      <alignment horizontal="right" vertical="center"/>
    </xf>
    <xf numFmtId="4" fontId="129" fillId="89" borderId="108" applyNumberFormat="0" applyProtection="0">
      <alignment horizontal="right" vertical="center"/>
    </xf>
    <xf numFmtId="4" fontId="129" fillId="88" borderId="108" applyNumberFormat="0" applyProtection="0">
      <alignment horizontal="right" vertical="center"/>
    </xf>
    <xf numFmtId="4" fontId="129" fillId="87" borderId="108" applyNumberFormat="0" applyProtection="0">
      <alignment horizontal="right" vertical="center"/>
    </xf>
    <xf numFmtId="4" fontId="129" fillId="86" borderId="108" applyNumberFormat="0" applyProtection="0">
      <alignment horizontal="right" vertical="center"/>
    </xf>
    <xf numFmtId="4" fontId="129" fillId="85" borderId="108" applyNumberFormat="0" applyProtection="0">
      <alignment horizontal="right" vertical="center"/>
    </xf>
    <xf numFmtId="4" fontId="129" fillId="84" borderId="109" applyNumberFormat="0" applyProtection="0">
      <alignment horizontal="right" vertical="center"/>
    </xf>
    <xf numFmtId="4" fontId="129" fillId="126" borderId="108" applyNumberFormat="0" applyProtection="0">
      <alignment horizontal="right" vertical="center"/>
    </xf>
    <xf numFmtId="4" fontId="129" fillId="82" borderId="108" applyNumberFormat="0" applyProtection="0">
      <alignment horizontal="right" vertical="center"/>
    </xf>
    <xf numFmtId="0" fontId="132" fillId="80" borderId="103" applyNumberFormat="0" applyProtection="0">
      <alignment horizontal="left" vertical="top" indent="1"/>
    </xf>
    <xf numFmtId="4" fontId="129" fillId="32" borderId="108" applyNumberFormat="0" applyProtection="0">
      <alignment horizontal="left" vertical="center" indent="1"/>
    </xf>
    <xf numFmtId="4" fontId="138" fillId="32" borderId="108" applyNumberFormat="0" applyProtection="0">
      <alignment vertical="center"/>
    </xf>
    <xf numFmtId="0" fontId="124" fillId="76" borderId="108" applyNumberFormat="0" applyAlignment="0" applyProtection="0"/>
    <xf numFmtId="4" fontId="47" fillId="82" borderId="113" applyNumberFormat="0" applyProtection="0">
      <alignment horizontal="right" vertical="center"/>
    </xf>
    <xf numFmtId="0" fontId="47" fillId="81" borderId="113" applyNumberFormat="0" applyProtection="0">
      <alignment horizontal="left" vertical="top" indent="1"/>
    </xf>
    <xf numFmtId="4" fontId="129" fillId="126" borderId="118" applyNumberFormat="0" applyProtection="0">
      <alignment horizontal="right" vertical="center"/>
    </xf>
    <xf numFmtId="0" fontId="124" fillId="76" borderId="114" applyNumberFormat="0" applyAlignment="0" applyProtection="0"/>
    <xf numFmtId="0" fontId="12" fillId="75" borderId="115" applyNumberFormat="0" applyFont="0" applyAlignment="0" applyProtection="0"/>
    <xf numFmtId="0" fontId="12" fillId="93" borderId="113" applyNumberFormat="0" applyProtection="0">
      <alignment horizontal="left" vertical="center" indent="1"/>
    </xf>
    <xf numFmtId="0" fontId="136" fillId="123" borderId="108" applyNumberFormat="0" applyAlignment="0" applyProtection="0"/>
    <xf numFmtId="4" fontId="138" fillId="24" borderId="118" applyNumberFormat="0" applyProtection="0">
      <alignment horizontal="right" vertical="center"/>
    </xf>
    <xf numFmtId="0" fontId="129" fillId="94" borderId="131" applyNumberFormat="0" applyProtection="0">
      <alignment horizontal="left" vertical="center" indent="1"/>
    </xf>
    <xf numFmtId="4" fontId="45" fillId="32" borderId="113" applyNumberFormat="0" applyProtection="0">
      <alignment horizontal="left" vertical="center" indent="1"/>
    </xf>
    <xf numFmtId="0" fontId="129" fillId="81" borderId="103" applyNumberFormat="0" applyProtection="0">
      <alignment horizontal="left" vertical="top" indent="1"/>
    </xf>
    <xf numFmtId="4" fontId="45" fillId="144" borderId="113" applyNumberFormat="0" applyProtection="0">
      <alignment horizontal="right" vertical="center"/>
    </xf>
    <xf numFmtId="4" fontId="47" fillId="90" borderId="113" applyNumberFormat="0" applyProtection="0">
      <alignment horizontal="right" vertical="center"/>
    </xf>
    <xf numFmtId="4" fontId="46" fillId="108" borderId="121" applyNumberFormat="0" applyProtection="0">
      <alignment horizontal="left" vertical="center" indent="1"/>
    </xf>
    <xf numFmtId="4" fontId="110" fillId="96" borderId="113" applyNumberFormat="0" applyProtection="0">
      <alignment vertical="center"/>
    </xf>
    <xf numFmtId="4" fontId="153" fillId="148" borderId="113" applyNumberFormat="0" applyProtection="0">
      <alignment vertical="center"/>
    </xf>
    <xf numFmtId="0" fontId="129" fillId="94" borderId="118" applyNumberFormat="0" applyProtection="0">
      <alignment horizontal="left" vertical="center" indent="1"/>
    </xf>
    <xf numFmtId="0" fontId="47" fillId="96" borderId="113" applyNumberFormat="0" applyProtection="0">
      <alignment horizontal="left" vertical="top" indent="1"/>
    </xf>
    <xf numFmtId="4" fontId="111" fillId="109" borderId="121" applyNumberFormat="0" applyProtection="0">
      <alignment horizontal="left" vertical="center" indent="1"/>
    </xf>
    <xf numFmtId="4" fontId="129" fillId="111" borderId="118" applyNumberFormat="0" applyProtection="0">
      <alignment horizontal="left" vertical="center" indent="1"/>
    </xf>
    <xf numFmtId="4" fontId="47" fillId="92" borderId="113" applyNumberFormat="0" applyProtection="0">
      <alignment horizontal="right" vertical="center"/>
    </xf>
    <xf numFmtId="4" fontId="47" fillId="82" borderId="113" applyNumberFormat="0" applyProtection="0">
      <alignment horizontal="right" vertical="center"/>
    </xf>
    <xf numFmtId="0" fontId="129" fillId="127" borderId="118" applyNumberFormat="0" applyProtection="0">
      <alignment horizontal="left" vertical="center" indent="1"/>
    </xf>
    <xf numFmtId="0" fontId="129" fillId="93" borderId="126" applyNumberFormat="0" applyProtection="0">
      <alignment horizontal="left" vertical="top" indent="1"/>
    </xf>
    <xf numFmtId="4" fontId="129" fillId="91" borderId="132" applyNumberFormat="0" applyProtection="0">
      <alignment horizontal="left" vertical="center" indent="1"/>
    </xf>
    <xf numFmtId="4" fontId="129" fillId="0" borderId="108" applyNumberFormat="0" applyProtection="0">
      <alignment horizontal="right" vertical="center"/>
    </xf>
    <xf numFmtId="0" fontId="129" fillId="92" borderId="103" applyNumberFormat="0" applyProtection="0">
      <alignment horizontal="left" vertical="top" indent="1"/>
    </xf>
    <xf numFmtId="0" fontId="129" fillId="94" borderId="103" applyNumberFormat="0" applyProtection="0">
      <alignment horizontal="left" vertical="top" indent="1"/>
    </xf>
    <xf numFmtId="4" fontId="129" fillId="111" borderId="108" applyNumberFormat="0" applyProtection="0">
      <alignment horizontal="left" vertical="center" indent="1"/>
    </xf>
    <xf numFmtId="0" fontId="12" fillId="93" borderId="113" applyNumberFormat="0" applyProtection="0">
      <alignment horizontal="left" vertical="center" indent="1"/>
    </xf>
    <xf numFmtId="0" fontId="127" fillId="99" borderId="116" applyNumberFormat="0" applyAlignment="0" applyProtection="0"/>
    <xf numFmtId="0" fontId="129" fillId="94" borderId="113" applyNumberFormat="0" applyProtection="0">
      <alignment horizontal="left" vertical="top" indent="1"/>
    </xf>
    <xf numFmtId="0" fontId="12" fillId="93" borderId="113" applyNumberFormat="0" applyProtection="0">
      <alignment horizontal="left" vertical="center" indent="1"/>
    </xf>
    <xf numFmtId="0" fontId="129" fillId="92" borderId="118" applyNumberFormat="0" applyProtection="0">
      <alignment horizontal="left" vertical="center" indent="1"/>
    </xf>
    <xf numFmtId="0" fontId="143" fillId="99" borderId="114" applyNumberFormat="0" applyAlignment="0" applyProtection="0"/>
    <xf numFmtId="4" fontId="131" fillId="99" borderId="113" applyNumberFormat="0" applyProtection="0">
      <alignment horizontal="left" vertical="center" indent="1"/>
    </xf>
    <xf numFmtId="4" fontId="44" fillId="80" borderId="113" applyNumberFormat="0" applyProtection="0">
      <alignment horizontal="left" vertical="center" indent="1"/>
    </xf>
    <xf numFmtId="0" fontId="131" fillId="96" borderId="113" applyNumberFormat="0" applyProtection="0">
      <alignment horizontal="left" vertical="top" indent="1"/>
    </xf>
    <xf numFmtId="4" fontId="47" fillId="87" borderId="113" applyNumberFormat="0" applyProtection="0">
      <alignment horizontal="right" vertical="center"/>
    </xf>
    <xf numFmtId="4" fontId="47" fillId="82" borderId="113" applyNumberFormat="0" applyProtection="0">
      <alignment horizontal="right" vertical="center"/>
    </xf>
    <xf numFmtId="0" fontId="12" fillId="94" borderId="113" applyNumberFormat="0" applyProtection="0">
      <alignment horizontal="left" vertical="center" indent="1"/>
    </xf>
    <xf numFmtId="4" fontId="129" fillId="111" borderId="118" applyNumberFormat="0" applyProtection="0">
      <alignment horizontal="left" vertical="center" indent="1"/>
    </xf>
    <xf numFmtId="4" fontId="138" fillId="32" borderId="118" applyNumberFormat="0" applyProtection="0">
      <alignment vertical="center"/>
    </xf>
    <xf numFmtId="4" fontId="47" fillId="84" borderId="113" applyNumberFormat="0" applyProtection="0">
      <alignment horizontal="right" vertical="center"/>
    </xf>
    <xf numFmtId="4" fontId="12" fillId="93" borderId="119" applyNumberFormat="0" applyProtection="0">
      <alignment horizontal="left" vertical="center" indent="1"/>
    </xf>
    <xf numFmtId="4" fontId="45" fillId="110" borderId="113" applyNumberFormat="0" applyProtection="0">
      <alignment horizontal="right" vertical="center"/>
    </xf>
    <xf numFmtId="4" fontId="129" fillId="111" borderId="118" applyNumberFormat="0" applyProtection="0">
      <alignment horizontal="left" vertical="center" indent="1"/>
    </xf>
    <xf numFmtId="4" fontId="129" fillId="111" borderId="118" applyNumberFormat="0" applyProtection="0">
      <alignment horizontal="left" vertical="center" indent="1"/>
    </xf>
    <xf numFmtId="4" fontId="133" fillId="97" borderId="119" applyNumberFormat="0" applyProtection="0">
      <alignment horizontal="left" vertical="center" indent="1"/>
    </xf>
    <xf numFmtId="4" fontId="45" fillId="141" borderId="126" applyNumberFormat="0" applyProtection="0">
      <alignment horizontal="right" vertical="center"/>
    </xf>
    <xf numFmtId="4" fontId="47" fillId="87" borderId="126" applyNumberFormat="0" applyProtection="0">
      <alignment horizontal="right" vertical="center"/>
    </xf>
    <xf numFmtId="4" fontId="47" fillId="96" borderId="113" applyNumberFormat="0" applyProtection="0">
      <alignment horizontal="left" vertical="center" indent="1"/>
    </xf>
    <xf numFmtId="4" fontId="45" fillId="141" borderId="126" applyNumberFormat="0" applyProtection="0">
      <alignment horizontal="right" vertical="center"/>
    </xf>
    <xf numFmtId="4" fontId="47" fillId="86" borderId="139" applyNumberFormat="0" applyProtection="0">
      <alignment horizontal="right" vertical="center"/>
    </xf>
    <xf numFmtId="0" fontId="12" fillId="75" borderId="141" applyNumberFormat="0" applyFont="0" applyAlignment="0" applyProtection="0"/>
    <xf numFmtId="0" fontId="129" fillId="92" borderId="126" applyNumberFormat="0" applyProtection="0">
      <alignment horizontal="left" vertical="top" indent="1"/>
    </xf>
    <xf numFmtId="0" fontId="12" fillId="93" borderId="126" applyNumberFormat="0" applyProtection="0">
      <alignment horizontal="left" vertical="top" indent="1"/>
    </xf>
    <xf numFmtId="0" fontId="12" fillId="81" borderId="126" applyNumberFormat="0" applyProtection="0">
      <alignment horizontal="left" vertical="top" indent="1"/>
    </xf>
    <xf numFmtId="4" fontId="129" fillId="0" borderId="131" applyNumberFormat="0" applyProtection="0">
      <alignment horizontal="right" vertical="center"/>
    </xf>
    <xf numFmtId="0" fontId="143" fillId="99" borderId="127" applyNumberFormat="0" applyAlignment="0" applyProtection="0"/>
    <xf numFmtId="0" fontId="12" fillId="81" borderId="126" applyNumberFormat="0" applyProtection="0">
      <alignment horizontal="left" vertical="top" indent="1"/>
    </xf>
    <xf numFmtId="0" fontId="12" fillId="94" borderId="139" applyNumberFormat="0" applyProtection="0">
      <alignment horizontal="left" vertical="top" indent="1"/>
    </xf>
    <xf numFmtId="4" fontId="12" fillId="93" borderId="132" applyNumberFormat="0" applyProtection="0">
      <alignment horizontal="left" vertical="center" indent="1"/>
    </xf>
    <xf numFmtId="4" fontId="47" fillId="85" borderId="103" applyNumberFormat="0" applyProtection="0">
      <alignment horizontal="right" vertical="center"/>
    </xf>
    <xf numFmtId="4" fontId="129" fillId="85" borderId="131" applyNumberFormat="0" applyProtection="0">
      <alignment horizontal="right" vertical="center"/>
    </xf>
    <xf numFmtId="4" fontId="47" fillId="82" borderId="126" applyNumberFormat="0" applyProtection="0">
      <alignment horizontal="right" vertical="center"/>
    </xf>
    <xf numFmtId="0" fontId="12" fillId="92" borderId="113" applyNumberFormat="0" applyProtection="0">
      <alignment horizontal="left" vertical="top" indent="1"/>
    </xf>
    <xf numFmtId="4" fontId="47" fillId="90" borderId="126" applyNumberFormat="0" applyProtection="0">
      <alignment horizontal="right" vertical="center"/>
    </xf>
    <xf numFmtId="4" fontId="47" fillId="88" borderId="113" applyNumberFormat="0" applyProtection="0">
      <alignment horizontal="right" vertical="center"/>
    </xf>
    <xf numFmtId="188" fontId="129" fillId="75" borderId="95" applyNumberFormat="0" applyFont="0" applyAlignment="0" applyProtection="0"/>
    <xf numFmtId="188" fontId="129" fillId="75" borderId="95" applyNumberFormat="0" applyFont="0" applyAlignment="0" applyProtection="0"/>
    <xf numFmtId="188" fontId="129" fillId="75" borderId="95" applyNumberFormat="0" applyFont="0" applyAlignment="0" applyProtection="0"/>
    <xf numFmtId="188" fontId="129" fillId="75" borderId="95" applyNumberFormat="0" applyFont="0" applyAlignment="0" applyProtection="0"/>
    <xf numFmtId="188" fontId="129" fillId="75" borderId="95" applyNumberFormat="0" applyFont="0" applyAlignment="0" applyProtection="0"/>
    <xf numFmtId="188" fontId="129" fillId="75" borderId="95" applyNumberFormat="0" applyFont="0" applyAlignment="0" applyProtection="0"/>
    <xf numFmtId="188" fontId="129" fillId="75" borderId="95" applyNumberFormat="0" applyFont="0" applyAlignment="0" applyProtection="0"/>
    <xf numFmtId="188" fontId="129" fillId="75" borderId="95" applyNumberFormat="0" applyFont="0" applyAlignment="0" applyProtection="0"/>
    <xf numFmtId="188" fontId="129" fillId="75" borderId="95" applyNumberFormat="0" applyFont="0" applyAlignment="0" applyProtection="0"/>
    <xf numFmtId="188" fontId="127" fillId="123" borderId="93" applyNumberFormat="0" applyAlignment="0" applyProtection="0"/>
    <xf numFmtId="188" fontId="127" fillId="123" borderId="93" applyNumberFormat="0" applyAlignment="0" applyProtection="0"/>
    <xf numFmtId="0" fontId="129" fillId="128" borderId="136"/>
    <xf numFmtId="0" fontId="12" fillId="81" borderId="126" applyNumberFormat="0" applyProtection="0">
      <alignment horizontal="left" vertical="top" indent="1"/>
    </xf>
    <xf numFmtId="171" fontId="1" fillId="18" borderId="100">
      <alignment vertical="center"/>
    </xf>
    <xf numFmtId="0" fontId="12" fillId="93" borderId="113" applyNumberFormat="0" applyProtection="0">
      <alignment horizontal="left" vertical="center" indent="1"/>
    </xf>
    <xf numFmtId="4" fontId="44" fillId="80" borderId="139" applyNumberFormat="0" applyProtection="0">
      <alignment horizontal="left" vertical="center" indent="1"/>
    </xf>
    <xf numFmtId="0" fontId="12" fillId="93" borderId="126" applyNumberFormat="0" applyProtection="0">
      <alignment horizontal="left" vertical="top" indent="1"/>
    </xf>
    <xf numFmtId="4" fontId="47" fillId="82" borderId="126" applyNumberFormat="0" applyProtection="0">
      <alignment horizontal="right" vertical="center"/>
    </xf>
    <xf numFmtId="4" fontId="138" fillId="24" borderId="131" applyNumberFormat="0" applyProtection="0">
      <alignment horizontal="right" vertical="center"/>
    </xf>
    <xf numFmtId="0" fontId="12" fillId="94" borderId="113" applyNumberFormat="0" applyProtection="0">
      <alignment horizontal="left" vertical="center" indent="1"/>
    </xf>
    <xf numFmtId="4" fontId="45" fillId="28" borderId="139" applyNumberFormat="0" applyProtection="0">
      <alignment horizontal="right" vertical="center"/>
    </xf>
    <xf numFmtId="4" fontId="154" fillId="148" borderId="113" applyNumberFormat="0" applyProtection="0">
      <alignment horizontal="right" vertical="center"/>
    </xf>
    <xf numFmtId="4" fontId="47" fillId="82" borderId="113" applyNumberFormat="0" applyProtection="0">
      <alignment horizontal="right" vertical="center"/>
    </xf>
    <xf numFmtId="4" fontId="47" fillId="84" borderId="113" applyNumberFormat="0" applyProtection="0">
      <alignment horizontal="right" vertical="center"/>
    </xf>
    <xf numFmtId="4" fontId="129" fillId="32" borderId="144" applyNumberFormat="0" applyProtection="0">
      <alignment horizontal="left" vertical="center" indent="1"/>
    </xf>
    <xf numFmtId="0" fontId="12" fillId="92" borderId="126" applyNumberFormat="0" applyProtection="0">
      <alignment horizontal="left" vertical="center" indent="1"/>
    </xf>
    <xf numFmtId="4" fontId="45" fillId="28" borderId="113" applyNumberFormat="0" applyProtection="0">
      <alignment horizontal="right" vertical="center"/>
    </xf>
    <xf numFmtId="0" fontId="47" fillId="96" borderId="126" applyNumberFormat="0" applyProtection="0">
      <alignment horizontal="left" vertical="top" indent="1"/>
    </xf>
    <xf numFmtId="0" fontId="117" fillId="106" borderId="140" applyNumberFormat="0" applyAlignment="0" applyProtection="0"/>
    <xf numFmtId="189" fontId="35" fillId="143" borderId="100">
      <alignment vertical="center"/>
    </xf>
    <xf numFmtId="171" fontId="35" fillId="143" borderId="100">
      <alignment vertical="center"/>
    </xf>
    <xf numFmtId="171" fontId="35" fillId="143" borderId="100">
      <alignment vertical="center"/>
    </xf>
    <xf numFmtId="188" fontId="35" fillId="143" borderId="100">
      <alignment vertical="center"/>
    </xf>
    <xf numFmtId="188" fontId="35" fillId="143" borderId="100">
      <alignment vertical="center"/>
    </xf>
    <xf numFmtId="188" fontId="35" fillId="143" borderId="100">
      <alignment vertical="center"/>
    </xf>
    <xf numFmtId="188" fontId="35" fillId="143" borderId="100">
      <alignment vertical="center"/>
    </xf>
    <xf numFmtId="187" fontId="35" fillId="143" borderId="100">
      <alignment vertical="center"/>
    </xf>
    <xf numFmtId="187" fontId="35" fillId="143" borderId="100">
      <alignment vertical="center"/>
    </xf>
    <xf numFmtId="189" fontId="35" fillId="143" borderId="100">
      <alignment vertical="center"/>
    </xf>
    <xf numFmtId="4" fontId="47" fillId="92" borderId="126" applyNumberFormat="0" applyProtection="0">
      <alignment horizontal="right" vertical="center"/>
    </xf>
    <xf numFmtId="4" fontId="47" fillId="84" borderId="113" applyNumberFormat="0" applyProtection="0">
      <alignment horizontal="right" vertical="center"/>
    </xf>
    <xf numFmtId="4" fontId="110" fillId="92" borderId="113" applyNumberFormat="0" applyProtection="0">
      <alignment horizontal="right" vertical="center"/>
    </xf>
    <xf numFmtId="171" fontId="35" fillId="21" borderId="100">
      <alignment vertical="center"/>
      <protection locked="0"/>
    </xf>
    <xf numFmtId="191" fontId="35" fillId="21" borderId="100">
      <alignment vertical="center"/>
      <protection locked="0"/>
    </xf>
    <xf numFmtId="188" fontId="35" fillId="21" borderId="100">
      <alignment vertical="center"/>
      <protection locked="0"/>
    </xf>
    <xf numFmtId="188" fontId="35" fillId="21" borderId="100">
      <alignment vertical="center"/>
      <protection locked="0"/>
    </xf>
    <xf numFmtId="191" fontId="35" fillId="21" borderId="100">
      <alignment vertical="center"/>
      <protection locked="0"/>
    </xf>
    <xf numFmtId="191" fontId="35" fillId="21" borderId="100">
      <alignment vertical="center"/>
      <protection locked="0"/>
    </xf>
    <xf numFmtId="188" fontId="35" fillId="21" borderId="100">
      <alignment vertical="center"/>
      <protection locked="0"/>
    </xf>
    <xf numFmtId="188" fontId="35" fillId="21" borderId="100">
      <alignment vertical="center"/>
      <protection locked="0"/>
    </xf>
    <xf numFmtId="191" fontId="35" fillId="21" borderId="100">
      <alignment vertical="center"/>
      <protection locked="0"/>
    </xf>
    <xf numFmtId="171" fontId="35" fillId="21" borderId="100">
      <alignment vertical="center"/>
      <protection locked="0"/>
    </xf>
    <xf numFmtId="171" fontId="35" fillId="21" borderId="100">
      <alignment vertical="center"/>
      <protection locked="0"/>
    </xf>
    <xf numFmtId="179" fontId="35" fillId="21" borderId="100">
      <alignment vertical="center"/>
      <protection locked="0"/>
    </xf>
    <xf numFmtId="179" fontId="35" fillId="21" borderId="100">
      <alignment vertical="center"/>
      <protection locked="0"/>
    </xf>
    <xf numFmtId="179" fontId="35" fillId="21" borderId="100">
      <alignment vertical="center"/>
      <protection locked="0"/>
    </xf>
    <xf numFmtId="179" fontId="35" fillId="21" borderId="100">
      <alignment vertical="center"/>
      <protection locked="0"/>
    </xf>
    <xf numFmtId="171" fontId="35" fillId="21" borderId="100">
      <alignment vertical="center"/>
      <protection locked="0"/>
    </xf>
    <xf numFmtId="171" fontId="35" fillId="28" borderId="100">
      <alignment vertical="center"/>
    </xf>
    <xf numFmtId="171" fontId="35" fillId="28" borderId="100">
      <alignment vertical="center"/>
    </xf>
    <xf numFmtId="191" fontId="35" fillId="28" borderId="100">
      <alignment vertical="center"/>
    </xf>
    <xf numFmtId="191" fontId="35" fillId="28" borderId="100">
      <alignment vertical="center"/>
    </xf>
    <xf numFmtId="191" fontId="35" fillId="28" borderId="100">
      <alignment vertical="center"/>
    </xf>
    <xf numFmtId="191" fontId="35" fillId="28" borderId="100">
      <alignment vertical="center"/>
    </xf>
    <xf numFmtId="187" fontId="35" fillId="28" borderId="100">
      <alignment vertical="center"/>
    </xf>
    <xf numFmtId="189" fontId="35" fillId="28" borderId="100">
      <alignment vertical="center"/>
    </xf>
    <xf numFmtId="188" fontId="35" fillId="28" borderId="100">
      <alignment vertical="center"/>
    </xf>
    <xf numFmtId="188" fontId="35" fillId="28" borderId="100">
      <alignment vertical="center"/>
    </xf>
    <xf numFmtId="188" fontId="35" fillId="28" borderId="100">
      <alignment vertical="center"/>
    </xf>
    <xf numFmtId="188" fontId="35" fillId="28" borderId="100">
      <alignment vertical="center"/>
    </xf>
    <xf numFmtId="171" fontId="35" fillId="28" borderId="100">
      <alignment vertical="center"/>
    </xf>
    <xf numFmtId="171" fontId="35" fillId="28" borderId="100">
      <alignment vertical="center"/>
    </xf>
    <xf numFmtId="171" fontId="35" fillId="28" borderId="100">
      <alignment vertical="center"/>
    </xf>
    <xf numFmtId="171" fontId="35" fillId="28" borderId="100">
      <alignment vertical="center"/>
    </xf>
    <xf numFmtId="171" fontId="35" fillId="150" borderId="100">
      <alignment horizontal="right" vertical="center"/>
      <protection locked="0"/>
    </xf>
    <xf numFmtId="188" fontId="35" fillId="150" borderId="100">
      <alignment horizontal="right" vertical="center"/>
      <protection locked="0"/>
    </xf>
    <xf numFmtId="188" fontId="35" fillId="150" borderId="100">
      <alignment horizontal="right" vertical="center"/>
      <protection locked="0"/>
    </xf>
    <xf numFmtId="189" fontId="35" fillId="150" borderId="100">
      <alignment horizontal="right" vertical="center"/>
      <protection locked="0"/>
    </xf>
    <xf numFmtId="187" fontId="35" fillId="150" borderId="100">
      <alignment horizontal="right" vertical="center"/>
      <protection locked="0"/>
    </xf>
    <xf numFmtId="189" fontId="35" fillId="150" borderId="100">
      <alignment horizontal="right" vertical="center"/>
      <protection locked="0"/>
    </xf>
    <xf numFmtId="171" fontId="35" fillId="150" borderId="100">
      <alignment horizontal="right" vertical="center"/>
      <protection locked="0"/>
    </xf>
    <xf numFmtId="171" fontId="35" fillId="150" borderId="100">
      <alignment horizontal="right" vertical="center"/>
      <protection locked="0"/>
    </xf>
    <xf numFmtId="171" fontId="35" fillId="150" borderId="100">
      <alignment horizontal="right" vertical="center"/>
      <protection locked="0"/>
    </xf>
    <xf numFmtId="188" fontId="132" fillId="80" borderId="90" applyNumberFormat="0" applyProtection="0">
      <alignment horizontal="left" vertical="top" indent="1"/>
    </xf>
    <xf numFmtId="0" fontId="129" fillId="93" borderId="126" applyNumberFormat="0" applyProtection="0">
      <alignment horizontal="left" vertical="top" indent="1"/>
    </xf>
    <xf numFmtId="188" fontId="129" fillId="99" borderId="95" applyNumberFormat="0" applyProtection="0">
      <alignment horizontal="left" vertical="center" indent="1"/>
    </xf>
    <xf numFmtId="188" fontId="12" fillId="93" borderId="90" applyNumberFormat="0" applyProtection="0">
      <alignment horizontal="left" vertical="center" indent="1"/>
    </xf>
    <xf numFmtId="188" fontId="129" fillId="93" borderId="90" applyNumberFormat="0" applyProtection="0">
      <alignment horizontal="left" vertical="top" indent="1"/>
    </xf>
    <xf numFmtId="188" fontId="12" fillId="93" borderId="90" applyNumberFormat="0" applyProtection="0">
      <alignment horizontal="left" vertical="top" indent="1"/>
    </xf>
    <xf numFmtId="188" fontId="129" fillId="93" borderId="90" applyNumberFormat="0" applyProtection="0">
      <alignment horizontal="left" vertical="top" indent="1"/>
    </xf>
    <xf numFmtId="188" fontId="129" fillId="93" borderId="90" applyNumberFormat="0" applyProtection="0">
      <alignment horizontal="left" vertical="top" indent="1"/>
    </xf>
    <xf numFmtId="188" fontId="129" fillId="93" borderId="90" applyNumberFormat="0" applyProtection="0">
      <alignment horizontal="left" vertical="top" indent="1"/>
    </xf>
    <xf numFmtId="188" fontId="129" fillId="93" borderId="90" applyNumberFormat="0" applyProtection="0">
      <alignment horizontal="left" vertical="top" indent="1"/>
    </xf>
    <xf numFmtId="188" fontId="129" fillId="93" borderId="90" applyNumberFormat="0" applyProtection="0">
      <alignment horizontal="left" vertical="top" indent="1"/>
    </xf>
    <xf numFmtId="188" fontId="129" fillId="93" borderId="90" applyNumberFormat="0" applyProtection="0">
      <alignment horizontal="left" vertical="top" indent="1"/>
    </xf>
    <xf numFmtId="188" fontId="129" fillId="93" borderId="90" applyNumberFormat="0" applyProtection="0">
      <alignment horizontal="left" vertical="top" indent="1"/>
    </xf>
    <xf numFmtId="188" fontId="129" fillId="93" borderId="90" applyNumberFormat="0" applyProtection="0">
      <alignment horizontal="left" vertical="top" indent="1"/>
    </xf>
    <xf numFmtId="188" fontId="129" fillId="127" borderId="95" applyNumberFormat="0" applyProtection="0">
      <alignment horizontal="left" vertical="center" indent="1"/>
    </xf>
    <xf numFmtId="188" fontId="12" fillId="81" borderId="90" applyNumberFormat="0" applyProtection="0">
      <alignment horizontal="left" vertical="center" indent="1"/>
    </xf>
    <xf numFmtId="188" fontId="129" fillId="81" borderId="90" applyNumberFormat="0" applyProtection="0">
      <alignment horizontal="left" vertical="top" indent="1"/>
    </xf>
    <xf numFmtId="188" fontId="12" fillId="81" borderId="90" applyNumberFormat="0" applyProtection="0">
      <alignment horizontal="left" vertical="top" indent="1"/>
    </xf>
    <xf numFmtId="188" fontId="129" fillId="81" borderId="90" applyNumberFormat="0" applyProtection="0">
      <alignment horizontal="left" vertical="top" indent="1"/>
    </xf>
    <xf numFmtId="188" fontId="129" fillId="81" borderId="90" applyNumberFormat="0" applyProtection="0">
      <alignment horizontal="left" vertical="top" indent="1"/>
    </xf>
    <xf numFmtId="188" fontId="129" fillId="81" borderId="90" applyNumberFormat="0" applyProtection="0">
      <alignment horizontal="left" vertical="top" indent="1"/>
    </xf>
    <xf numFmtId="188" fontId="129" fillId="81" borderId="90" applyNumberFormat="0" applyProtection="0">
      <alignment horizontal="left" vertical="top" indent="1"/>
    </xf>
    <xf numFmtId="188" fontId="129" fillId="81" borderId="90" applyNumberFormat="0" applyProtection="0">
      <alignment horizontal="left" vertical="top" indent="1"/>
    </xf>
    <xf numFmtId="188" fontId="129" fillId="81" borderId="90" applyNumberFormat="0" applyProtection="0">
      <alignment horizontal="left" vertical="top" indent="1"/>
    </xf>
    <xf numFmtId="188" fontId="129" fillId="81" borderId="90" applyNumberFormat="0" applyProtection="0">
      <alignment horizontal="left" vertical="top" indent="1"/>
    </xf>
    <xf numFmtId="188" fontId="129" fillId="81" borderId="90" applyNumberFormat="0" applyProtection="0">
      <alignment horizontal="left" vertical="top" indent="1"/>
    </xf>
    <xf numFmtId="188" fontId="129" fillId="94" borderId="95" applyNumberFormat="0" applyProtection="0">
      <alignment horizontal="left" vertical="center" indent="1"/>
    </xf>
    <xf numFmtId="188" fontId="12" fillId="94" borderId="90" applyNumberFormat="0" applyProtection="0">
      <alignment horizontal="left" vertical="center" indent="1"/>
    </xf>
    <xf numFmtId="188" fontId="129" fillId="94" borderId="90" applyNumberFormat="0" applyProtection="0">
      <alignment horizontal="left" vertical="top" indent="1"/>
    </xf>
    <xf numFmtId="188" fontId="12" fillId="94" borderId="90" applyNumberFormat="0" applyProtection="0">
      <alignment horizontal="left" vertical="top" indent="1"/>
    </xf>
    <xf numFmtId="188" fontId="129" fillId="94" borderId="90" applyNumberFormat="0" applyProtection="0">
      <alignment horizontal="left" vertical="top" indent="1"/>
    </xf>
    <xf numFmtId="188" fontId="129" fillId="94" borderId="90" applyNumberFormat="0" applyProtection="0">
      <alignment horizontal="left" vertical="top" indent="1"/>
    </xf>
    <xf numFmtId="188" fontId="129" fillId="94" borderId="90" applyNumberFormat="0" applyProtection="0">
      <alignment horizontal="left" vertical="top" indent="1"/>
    </xf>
    <xf numFmtId="188" fontId="129" fillId="94" borderId="90" applyNumberFormat="0" applyProtection="0">
      <alignment horizontal="left" vertical="top" indent="1"/>
    </xf>
    <xf numFmtId="188" fontId="129" fillId="94" borderId="90" applyNumberFormat="0" applyProtection="0">
      <alignment horizontal="left" vertical="top" indent="1"/>
    </xf>
    <xf numFmtId="188" fontId="129" fillId="94" borderId="90" applyNumberFormat="0" applyProtection="0">
      <alignment horizontal="left" vertical="top" indent="1"/>
    </xf>
    <xf numFmtId="188" fontId="129" fillId="94" borderId="90" applyNumberFormat="0" applyProtection="0">
      <alignment horizontal="left" vertical="top" indent="1"/>
    </xf>
    <xf numFmtId="188" fontId="129" fillId="94" borderId="90" applyNumberFormat="0" applyProtection="0">
      <alignment horizontal="left" vertical="top" indent="1"/>
    </xf>
    <xf numFmtId="188" fontId="129" fillId="92" borderId="95" applyNumberFormat="0" applyProtection="0">
      <alignment horizontal="left" vertical="center" indent="1"/>
    </xf>
    <xf numFmtId="188" fontId="12" fillId="92" borderId="90" applyNumberFormat="0" applyProtection="0">
      <alignment horizontal="left" vertical="center" indent="1"/>
    </xf>
    <xf numFmtId="188" fontId="129" fillId="92" borderId="90" applyNumberFormat="0" applyProtection="0">
      <alignment horizontal="left" vertical="top" indent="1"/>
    </xf>
    <xf numFmtId="188" fontId="12" fillId="92" borderId="90" applyNumberFormat="0" applyProtection="0">
      <alignment horizontal="left" vertical="top" indent="1"/>
    </xf>
    <xf numFmtId="188" fontId="129" fillId="92" borderId="90" applyNumberFormat="0" applyProtection="0">
      <alignment horizontal="left" vertical="top" indent="1"/>
    </xf>
    <xf numFmtId="188" fontId="129" fillId="92" borderId="90" applyNumberFormat="0" applyProtection="0">
      <alignment horizontal="left" vertical="top" indent="1"/>
    </xf>
    <xf numFmtId="188" fontId="129" fillId="92" borderId="90" applyNumberFormat="0" applyProtection="0">
      <alignment horizontal="left" vertical="top" indent="1"/>
    </xf>
    <xf numFmtId="188" fontId="129" fillId="92" borderId="90" applyNumberFormat="0" applyProtection="0">
      <alignment horizontal="left" vertical="top" indent="1"/>
    </xf>
    <xf numFmtId="188" fontId="129" fillId="92" borderId="90" applyNumberFormat="0" applyProtection="0">
      <alignment horizontal="left" vertical="top" indent="1"/>
    </xf>
    <xf numFmtId="188" fontId="129" fillId="92" borderId="90" applyNumberFormat="0" applyProtection="0">
      <alignment horizontal="left" vertical="top" indent="1"/>
    </xf>
    <xf numFmtId="188" fontId="129" fillId="92" borderId="90" applyNumberFormat="0" applyProtection="0">
      <alignment horizontal="left" vertical="top" indent="1"/>
    </xf>
    <xf numFmtId="188" fontId="129" fillId="92" borderId="90" applyNumberFormat="0" applyProtection="0">
      <alignment horizontal="left" vertical="top" indent="1"/>
    </xf>
    <xf numFmtId="4" fontId="133" fillId="97" borderId="132" applyNumberFormat="0" applyProtection="0">
      <alignment horizontal="left" vertical="center" indent="1"/>
    </xf>
    <xf numFmtId="188" fontId="12" fillId="95" borderId="100" applyNumberFormat="0">
      <protection locked="0"/>
    </xf>
    <xf numFmtId="4" fontId="129" fillId="89" borderId="118" applyNumberFormat="0" applyProtection="0">
      <alignment horizontal="right" vertical="center"/>
    </xf>
    <xf numFmtId="4" fontId="45" fillId="145" borderId="113" applyNumberFormat="0" applyProtection="0">
      <alignment horizontal="right" vertical="center"/>
    </xf>
    <xf numFmtId="4" fontId="47" fillId="84" borderId="126" applyNumberFormat="0" applyProtection="0">
      <alignment horizontal="right" vertical="center"/>
    </xf>
    <xf numFmtId="4" fontId="129" fillId="111" borderId="131" applyNumberFormat="0" applyProtection="0">
      <alignment horizontal="left" vertical="center" indent="1"/>
    </xf>
    <xf numFmtId="4" fontId="112" fillId="92" borderId="139" applyNumberFormat="0" applyProtection="0">
      <alignment horizontal="right" vertical="center"/>
    </xf>
    <xf numFmtId="0" fontId="47" fillId="81" borderId="139" applyNumberFormat="0" applyProtection="0">
      <alignment horizontal="left" vertical="top" indent="1"/>
    </xf>
    <xf numFmtId="0" fontId="12" fillId="94" borderId="139" applyNumberFormat="0" applyProtection="0">
      <alignment horizontal="left" vertical="center" indent="1"/>
    </xf>
    <xf numFmtId="188" fontId="49" fillId="93" borderId="97" applyBorder="0"/>
    <xf numFmtId="4" fontId="138" fillId="21" borderId="100" applyNumberFormat="0" applyProtection="0">
      <alignment vertical="center"/>
    </xf>
    <xf numFmtId="188" fontId="131" fillId="96" borderId="90" applyNumberFormat="0" applyProtection="0">
      <alignment horizontal="left" vertical="top" indent="1"/>
    </xf>
    <xf numFmtId="188" fontId="131" fillId="81" borderId="90" applyNumberFormat="0" applyProtection="0">
      <alignment horizontal="left" vertical="top" indent="1"/>
    </xf>
    <xf numFmtId="188" fontId="129" fillId="128" borderId="100"/>
    <xf numFmtId="171" fontId="1" fillId="18" borderId="100">
      <alignment vertical="center"/>
    </xf>
    <xf numFmtId="4" fontId="129" fillId="87" borderId="118" applyNumberFormat="0" applyProtection="0">
      <alignment horizontal="right" vertical="center"/>
    </xf>
    <xf numFmtId="0" fontId="124" fillId="76" borderId="144" applyNumberFormat="0" applyAlignment="0" applyProtection="0"/>
    <xf numFmtId="185" fontId="27" fillId="0" borderId="101" applyFill="0"/>
    <xf numFmtId="188" fontId="108" fillId="0" borderId="94" applyNumberFormat="0" applyFill="0" applyAlignment="0" applyProtection="0"/>
    <xf numFmtId="188" fontId="108" fillId="0" borderId="94" applyNumberFormat="0" applyFill="0" applyAlignment="0" applyProtection="0"/>
    <xf numFmtId="4" fontId="129" fillId="32" borderId="131" applyNumberFormat="0" applyProtection="0">
      <alignment horizontal="left" vertical="center" indent="1"/>
    </xf>
    <xf numFmtId="0" fontId="12" fillId="81" borderId="113" applyNumberFormat="0" applyProtection="0">
      <alignment horizontal="left" vertical="center" indent="1"/>
    </xf>
    <xf numFmtId="4" fontId="129" fillId="86" borderId="118" applyNumberFormat="0" applyProtection="0">
      <alignment horizontal="right" vertical="center"/>
    </xf>
    <xf numFmtId="4" fontId="47" fillId="83" borderId="113" applyNumberFormat="0" applyProtection="0">
      <alignment horizontal="right" vertical="center"/>
    </xf>
    <xf numFmtId="4" fontId="110" fillId="96" borderId="113" applyNumberFormat="0" applyProtection="0">
      <alignment vertical="center"/>
    </xf>
    <xf numFmtId="4" fontId="138" fillId="32" borderId="118" applyNumberFormat="0" applyProtection="0">
      <alignment vertical="center"/>
    </xf>
    <xf numFmtId="0" fontId="12" fillId="81" borderId="126" applyNumberFormat="0" applyProtection="0">
      <alignment horizontal="left" vertical="center" indent="1"/>
    </xf>
    <xf numFmtId="0" fontId="12" fillId="75" borderId="128" applyNumberFormat="0" applyFont="0" applyAlignment="0" applyProtection="0"/>
    <xf numFmtId="0" fontId="12" fillId="94" borderId="113" applyNumberFormat="0" applyProtection="0">
      <alignment horizontal="left" vertical="top" indent="1"/>
    </xf>
    <xf numFmtId="0" fontId="127" fillId="123" borderId="142" applyNumberFormat="0" applyAlignment="0" applyProtection="0"/>
    <xf numFmtId="4" fontId="44" fillId="80" borderId="113" applyNumberFormat="0" applyProtection="0">
      <alignment horizontal="left" vertical="center" indent="1"/>
    </xf>
    <xf numFmtId="4" fontId="47" fillId="96" borderId="139" applyNumberFormat="0" applyProtection="0">
      <alignment horizontal="left" vertical="center" indent="1"/>
    </xf>
    <xf numFmtId="4" fontId="47" fillId="86" borderId="103" applyNumberFormat="0" applyProtection="0">
      <alignment horizontal="right" vertical="center"/>
    </xf>
    <xf numFmtId="4" fontId="109" fillId="80" borderId="103" applyNumberFormat="0" applyProtection="0">
      <alignment vertical="center"/>
    </xf>
    <xf numFmtId="0" fontId="129" fillId="81" borderId="103" applyNumberFormat="0" applyProtection="0">
      <alignment horizontal="left" vertical="top" indent="1"/>
    </xf>
    <xf numFmtId="4" fontId="47" fillId="83" borderId="103" applyNumberFormat="0" applyProtection="0">
      <alignment horizontal="right" vertical="center"/>
    </xf>
    <xf numFmtId="0" fontId="117" fillId="106" borderId="104" applyNumberFormat="0" applyAlignment="0" applyProtection="0"/>
    <xf numFmtId="0" fontId="12" fillId="93" borderId="103" applyNumberFormat="0" applyProtection="0">
      <alignment horizontal="left" vertical="center" indent="1"/>
    </xf>
    <xf numFmtId="0" fontId="12" fillId="94" borderId="103" applyNumberFormat="0" applyProtection="0">
      <alignment horizontal="left" vertical="center" indent="1"/>
    </xf>
    <xf numFmtId="0" fontId="129" fillId="93" borderId="103" applyNumberFormat="0" applyProtection="0">
      <alignment horizontal="left" vertical="top" indent="1"/>
    </xf>
    <xf numFmtId="4" fontId="112" fillId="92" borderId="103" applyNumberFormat="0" applyProtection="0">
      <alignment horizontal="right" vertical="center"/>
    </xf>
    <xf numFmtId="4" fontId="47" fillId="81" borderId="103" applyNumberFormat="0" applyProtection="0">
      <alignment horizontal="left" vertical="center" indent="1"/>
    </xf>
    <xf numFmtId="4" fontId="45" fillId="28" borderId="126" applyNumberFormat="0" applyProtection="0">
      <alignment horizontal="right" vertical="center"/>
    </xf>
    <xf numFmtId="0" fontId="12" fillId="92" borderId="103" applyNumberFormat="0" applyProtection="0">
      <alignment horizontal="left" vertical="center" indent="1"/>
    </xf>
    <xf numFmtId="0" fontId="12" fillId="94" borderId="103" applyNumberFormat="0" applyProtection="0">
      <alignment horizontal="left" vertical="center" indent="1"/>
    </xf>
    <xf numFmtId="0" fontId="12" fillId="81" borderId="103" applyNumberFormat="0" applyProtection="0">
      <alignment horizontal="left" vertical="center" indent="1"/>
    </xf>
    <xf numFmtId="0" fontId="12" fillId="93" borderId="103" applyNumberFormat="0" applyProtection="0">
      <alignment horizontal="left" vertical="center" indent="1"/>
    </xf>
    <xf numFmtId="4" fontId="47" fillId="81" borderId="103" applyNumberFormat="0" applyProtection="0">
      <alignment horizontal="right" vertical="center"/>
    </xf>
    <xf numFmtId="4" fontId="47" fillId="90" borderId="103" applyNumberFormat="0" applyProtection="0">
      <alignment horizontal="right" vertical="center"/>
    </xf>
    <xf numFmtId="4" fontId="129" fillId="86" borderId="108" applyNumberFormat="0" applyProtection="0">
      <alignment horizontal="right" vertical="center"/>
    </xf>
    <xf numFmtId="4" fontId="47" fillId="87" borderId="103" applyNumberFormat="0" applyProtection="0">
      <alignment horizontal="right" vertical="center"/>
    </xf>
    <xf numFmtId="4" fontId="47" fillId="85" borderId="103" applyNumberFormat="0" applyProtection="0">
      <alignment horizontal="right" vertical="center"/>
    </xf>
    <xf numFmtId="4" fontId="47" fillId="83" borderId="103" applyNumberFormat="0" applyProtection="0">
      <alignment horizontal="right" vertical="center"/>
    </xf>
    <xf numFmtId="4" fontId="45" fillId="141" borderId="103" applyNumberFormat="0" applyProtection="0">
      <alignment horizontal="right" vertical="center"/>
    </xf>
    <xf numFmtId="4" fontId="44" fillId="80" borderId="103" applyNumberFormat="0" applyProtection="0">
      <alignment horizontal="left" vertical="center" indent="1"/>
    </xf>
    <xf numFmtId="4" fontId="44" fillId="80" borderId="103" applyNumberFormat="0" applyProtection="0">
      <alignment vertical="center"/>
    </xf>
    <xf numFmtId="0" fontId="129" fillId="92" borderId="103" applyNumberFormat="0" applyProtection="0">
      <alignment horizontal="left" vertical="top" indent="1"/>
    </xf>
    <xf numFmtId="0" fontId="12" fillId="94" borderId="103" applyNumberFormat="0" applyProtection="0">
      <alignment horizontal="left" vertical="center" indent="1"/>
    </xf>
    <xf numFmtId="4" fontId="45" fillId="141" borderId="103" applyNumberFormat="0" applyProtection="0">
      <alignment horizontal="right" vertical="center"/>
    </xf>
    <xf numFmtId="0" fontId="47" fillId="81" borderId="103" applyNumberFormat="0" applyProtection="0">
      <alignment horizontal="left" vertical="top" indent="1"/>
    </xf>
    <xf numFmtId="0" fontId="12" fillId="96" borderId="105" applyNumberFormat="0" applyFont="0" applyAlignment="0" applyProtection="0"/>
    <xf numFmtId="4" fontId="45" fillId="148" borderId="103" applyNumberFormat="0" applyProtection="0">
      <alignment horizontal="right" vertical="center"/>
    </xf>
    <xf numFmtId="4" fontId="129" fillId="89" borderId="118" applyNumberFormat="0" applyProtection="0">
      <alignment horizontal="right" vertical="center"/>
    </xf>
    <xf numFmtId="171" fontId="1" fillId="18" borderId="123">
      <alignment vertical="center"/>
    </xf>
    <xf numFmtId="4" fontId="45" fillId="146" borderId="126" applyNumberFormat="0" applyProtection="0">
      <alignment horizontal="right" vertical="center"/>
    </xf>
    <xf numFmtId="0" fontId="131" fillId="81" borderId="113" applyNumberFormat="0" applyProtection="0">
      <alignment horizontal="left" vertical="top" indent="1"/>
    </xf>
    <xf numFmtId="0" fontId="129" fillId="94" borderId="113" applyNumberFormat="0" applyProtection="0">
      <alignment horizontal="left" vertical="top" indent="1"/>
    </xf>
    <xf numFmtId="0" fontId="44" fillId="80" borderId="103" applyNumberFormat="0" applyProtection="0">
      <alignment horizontal="left" vertical="top" indent="1"/>
    </xf>
    <xf numFmtId="4" fontId="129" fillId="0" borderId="108" applyNumberFormat="0" applyProtection="0">
      <alignment horizontal="right" vertical="center"/>
    </xf>
    <xf numFmtId="0" fontId="129" fillId="94" borderId="108" applyNumberFormat="0" applyProtection="0">
      <alignment horizontal="left" vertical="center" indent="1"/>
    </xf>
    <xf numFmtId="0" fontId="129" fillId="99" borderId="108" applyNumberFormat="0" applyProtection="0">
      <alignment horizontal="left" vertical="center" indent="1"/>
    </xf>
    <xf numFmtId="4" fontId="129" fillId="92" borderId="109" applyNumberFormat="0" applyProtection="0">
      <alignment horizontal="left" vertical="center" indent="1"/>
    </xf>
    <xf numFmtId="4" fontId="129" fillId="91" borderId="109" applyNumberFormat="0" applyProtection="0">
      <alignment horizontal="left" vertical="center" indent="1"/>
    </xf>
    <xf numFmtId="0" fontId="47" fillId="96" borderId="103" applyNumberFormat="0" applyProtection="0">
      <alignment horizontal="left" vertical="top" indent="1"/>
    </xf>
    <xf numFmtId="4" fontId="129" fillId="111" borderId="108" applyNumberFormat="0" applyProtection="0">
      <alignment horizontal="left" vertical="center" indent="1"/>
    </xf>
    <xf numFmtId="0" fontId="108" fillId="0" borderId="112" applyNumberFormat="0" applyFill="0" applyAlignment="0" applyProtection="0"/>
    <xf numFmtId="4" fontId="154" fillId="148" borderId="103" applyNumberFormat="0" applyProtection="0">
      <alignment horizontal="right" vertical="center"/>
    </xf>
    <xf numFmtId="4" fontId="112" fillId="92" borderId="103" applyNumberFormat="0" applyProtection="0">
      <alignment horizontal="right" vertical="center"/>
    </xf>
    <xf numFmtId="4" fontId="111" fillId="109" borderId="111" applyNumberFormat="0" applyProtection="0">
      <alignment horizontal="left" vertical="center" indent="1"/>
    </xf>
    <xf numFmtId="4" fontId="46" fillId="108" borderId="103" applyNumberFormat="0" applyProtection="0">
      <alignment horizontal="left" vertical="center" indent="1"/>
    </xf>
    <xf numFmtId="4" fontId="129" fillId="111" borderId="108" applyNumberFormat="0" applyProtection="0">
      <alignment horizontal="left" vertical="center" indent="1"/>
    </xf>
    <xf numFmtId="4" fontId="129" fillId="111" borderId="108" applyNumberFormat="0" applyProtection="0">
      <alignment horizontal="left" vertical="center" indent="1"/>
    </xf>
    <xf numFmtId="4" fontId="110" fillId="92" borderId="103" applyNumberFormat="0" applyProtection="0">
      <alignment horizontal="right" vertical="center"/>
    </xf>
    <xf numFmtId="4" fontId="153" fillId="148" borderId="103" applyNumberFormat="0" applyProtection="0">
      <alignment horizontal="right" vertical="center"/>
    </xf>
    <xf numFmtId="4" fontId="47" fillId="92" borderId="103" applyNumberFormat="0" applyProtection="0">
      <alignment horizontal="right" vertical="center"/>
    </xf>
    <xf numFmtId="4" fontId="45" fillId="148" borderId="103" applyNumberFormat="0" applyProtection="0">
      <alignment horizontal="right" vertical="center"/>
    </xf>
    <xf numFmtId="4" fontId="47" fillId="92" borderId="103" applyNumberFormat="0" applyProtection="0">
      <alignment horizontal="right" vertical="center"/>
    </xf>
    <xf numFmtId="4" fontId="46" fillId="108" borderId="111" applyNumberFormat="0" applyProtection="0">
      <alignment horizontal="left" vertical="center" indent="1"/>
    </xf>
    <xf numFmtId="0" fontId="12" fillId="92" borderId="103" applyNumberFormat="0" applyProtection="0">
      <alignment horizontal="left" vertical="top" indent="1"/>
    </xf>
    <xf numFmtId="4" fontId="110" fillId="96" borderId="103" applyNumberFormat="0" applyProtection="0">
      <alignment vertical="center"/>
    </xf>
    <xf numFmtId="4" fontId="153" fillId="148" borderId="103" applyNumberFormat="0" applyProtection="0">
      <alignment vertical="center"/>
    </xf>
    <xf numFmtId="4" fontId="47" fillId="96" borderId="103" applyNumberFormat="0" applyProtection="0">
      <alignment vertical="center"/>
    </xf>
    <xf numFmtId="4" fontId="45" fillId="148" borderId="103" applyNumberFormat="0" applyProtection="0">
      <alignment vertical="center"/>
    </xf>
    <xf numFmtId="0" fontId="12" fillId="92" borderId="103" applyNumberFormat="0" applyProtection="0">
      <alignment horizontal="left" vertical="top" indent="1"/>
    </xf>
    <xf numFmtId="0" fontId="129" fillId="92" borderId="103" applyNumberFormat="0" applyProtection="0">
      <alignment horizontal="left" vertical="top" indent="1"/>
    </xf>
    <xf numFmtId="0" fontId="12" fillId="92" borderId="103" applyNumberFormat="0" applyProtection="0">
      <alignment horizontal="left" vertical="center" indent="1"/>
    </xf>
    <xf numFmtId="0" fontId="12" fillId="92" borderId="103" applyNumberFormat="0" applyProtection="0">
      <alignment horizontal="left" vertical="center" indent="1"/>
    </xf>
    <xf numFmtId="0" fontId="12" fillId="94" borderId="103" applyNumberFormat="0" applyProtection="0">
      <alignment horizontal="left" vertical="top" indent="1"/>
    </xf>
    <xf numFmtId="0" fontId="12" fillId="94" borderId="103" applyNumberFormat="0" applyProtection="0">
      <alignment horizontal="left" vertical="center" indent="1"/>
    </xf>
    <xf numFmtId="0" fontId="12" fillId="93" borderId="103" applyNumberFormat="0" applyProtection="0">
      <alignment horizontal="left" vertical="top" indent="1"/>
    </xf>
    <xf numFmtId="0" fontId="12" fillId="81" borderId="103" applyNumberFormat="0" applyProtection="0">
      <alignment horizontal="left" vertical="center" indent="1"/>
    </xf>
    <xf numFmtId="0" fontId="12" fillId="81" borderId="103" applyNumberFormat="0" applyProtection="0">
      <alignment horizontal="left" vertical="center" indent="1"/>
    </xf>
    <xf numFmtId="0" fontId="12" fillId="93" borderId="103" applyNumberFormat="0" applyProtection="0">
      <alignment horizontal="left" vertical="top" indent="1"/>
    </xf>
    <xf numFmtId="0" fontId="12" fillId="93" borderId="103" applyNumberFormat="0" applyProtection="0">
      <alignment horizontal="left" vertical="center" indent="1"/>
    </xf>
    <xf numFmtId="4" fontId="45" fillId="108" borderId="103" applyNumberFormat="0" applyProtection="0">
      <alignment horizontal="right" vertical="center"/>
    </xf>
    <xf numFmtId="4" fontId="47" fillId="90" borderId="103" applyNumberFormat="0" applyProtection="0">
      <alignment horizontal="right" vertical="center"/>
    </xf>
    <xf numFmtId="4" fontId="47" fillId="90" borderId="103" applyNumberFormat="0" applyProtection="0">
      <alignment horizontal="right" vertical="center"/>
    </xf>
    <xf numFmtId="4" fontId="47" fillId="89" borderId="103" applyNumberFormat="0" applyProtection="0">
      <alignment horizontal="right" vertical="center"/>
    </xf>
    <xf numFmtId="4" fontId="45" fillId="145" borderId="103" applyNumberFormat="0" applyProtection="0">
      <alignment horizontal="right" vertical="center"/>
    </xf>
    <xf numFmtId="4" fontId="45" fillId="143" borderId="103" applyNumberFormat="0" applyProtection="0">
      <alignment horizontal="right" vertical="center"/>
    </xf>
    <xf numFmtId="4" fontId="47" fillId="87" borderId="103" applyNumberFormat="0" applyProtection="0">
      <alignment horizontal="right" vertical="center"/>
    </xf>
    <xf numFmtId="4" fontId="45" fillId="144" borderId="103" applyNumberFormat="0" applyProtection="0">
      <alignment horizontal="right" vertical="center"/>
    </xf>
    <xf numFmtId="4" fontId="47" fillId="87" borderId="103" applyNumberFormat="0" applyProtection="0">
      <alignment horizontal="right" vertical="center"/>
    </xf>
    <xf numFmtId="4" fontId="47" fillId="87" borderId="103" applyNumberFormat="0" applyProtection="0">
      <alignment horizontal="right" vertical="center"/>
    </xf>
    <xf numFmtId="4" fontId="45" fillId="142" borderId="103" applyNumberFormat="0" applyProtection="0">
      <alignment horizontal="right" vertical="center"/>
    </xf>
    <xf numFmtId="4" fontId="47" fillId="82" borderId="103" applyNumberFormat="0" applyProtection="0">
      <alignment horizontal="right" vertical="center"/>
    </xf>
    <xf numFmtId="4" fontId="44" fillId="80" borderId="103" applyNumberFormat="0" applyProtection="0">
      <alignment vertical="center"/>
    </xf>
    <xf numFmtId="0" fontId="129" fillId="75" borderId="108" applyNumberFormat="0" applyFont="0" applyAlignment="0" applyProtection="0"/>
    <xf numFmtId="4" fontId="44" fillId="80" borderId="103" applyNumberFormat="0" applyProtection="0">
      <alignment vertical="center"/>
    </xf>
    <xf numFmtId="0" fontId="12" fillId="75" borderId="105" applyNumberFormat="0" applyFont="0" applyAlignment="0" applyProtection="0"/>
    <xf numFmtId="0" fontId="124" fillId="76" borderId="104" applyNumberFormat="0" applyAlignment="0" applyProtection="0"/>
    <xf numFmtId="0" fontId="44" fillId="80" borderId="113" applyNumberFormat="0" applyProtection="0">
      <alignment horizontal="left" vertical="top" indent="1"/>
    </xf>
    <xf numFmtId="4" fontId="129" fillId="88" borderId="131" applyNumberFormat="0" applyProtection="0">
      <alignment horizontal="right" vertical="center"/>
    </xf>
    <xf numFmtId="4" fontId="110" fillId="92" borderId="103" applyNumberFormat="0" applyProtection="0">
      <alignment horizontal="right" vertical="center"/>
    </xf>
    <xf numFmtId="0" fontId="108" fillId="0" borderId="107" applyNumberFormat="0" applyFill="0" applyAlignment="0" applyProtection="0"/>
    <xf numFmtId="4" fontId="134" fillId="95" borderId="108" applyNumberFormat="0" applyProtection="0">
      <alignment horizontal="right" vertical="center"/>
    </xf>
    <xf numFmtId="4" fontId="47" fillId="96" borderId="126" applyNumberFormat="0" applyProtection="0">
      <alignment vertical="center"/>
    </xf>
    <xf numFmtId="4" fontId="47" fillId="81" borderId="103" applyNumberFormat="0" applyProtection="0">
      <alignment horizontal="left" vertical="center" indent="1"/>
    </xf>
    <xf numFmtId="0" fontId="127" fillId="99" borderId="116" applyNumberFormat="0" applyAlignment="0" applyProtection="0"/>
    <xf numFmtId="4" fontId="47" fillId="89" borderId="103" applyNumberFormat="0" applyProtection="0">
      <alignment horizontal="right" vertical="center"/>
    </xf>
    <xf numFmtId="0" fontId="117" fillId="106" borderId="114" applyNumberFormat="0" applyAlignment="0" applyProtection="0"/>
    <xf numFmtId="4" fontId="47" fillId="96" borderId="103" applyNumberFormat="0" applyProtection="0">
      <alignment vertical="center"/>
    </xf>
    <xf numFmtId="188" fontId="136" fillId="123" borderId="95" applyNumberFormat="0" applyAlignment="0" applyProtection="0"/>
    <xf numFmtId="188" fontId="136" fillId="123" borderId="95" applyNumberFormat="0" applyAlignment="0" applyProtection="0"/>
    <xf numFmtId="188" fontId="124" fillId="76" borderId="95" applyNumberFormat="0" applyAlignment="0" applyProtection="0"/>
    <xf numFmtId="188" fontId="124" fillId="76" borderId="95" applyNumberFormat="0" applyAlignment="0" applyProtection="0"/>
    <xf numFmtId="4" fontId="47" fillId="82" borderId="113" applyNumberFormat="0" applyProtection="0">
      <alignment horizontal="right" vertical="center"/>
    </xf>
    <xf numFmtId="0" fontId="12" fillId="75" borderId="115" applyNumberFormat="0" applyFont="0" applyAlignment="0" applyProtection="0"/>
    <xf numFmtId="4" fontId="129" fillId="111" borderId="108" applyNumberFormat="0" applyProtection="0">
      <alignment horizontal="left" vertical="center" indent="1"/>
    </xf>
    <xf numFmtId="188" fontId="129" fillId="75" borderId="95" applyNumberFormat="0" applyFont="0" applyAlignment="0" applyProtection="0"/>
    <xf numFmtId="188" fontId="129" fillId="75" borderId="95" applyNumberFormat="0" applyFont="0" applyAlignment="0" applyProtection="0"/>
    <xf numFmtId="188" fontId="129" fillId="75" borderId="95" applyNumberFormat="0" applyFont="0" applyAlignment="0" applyProtection="0"/>
    <xf numFmtId="188" fontId="129" fillId="75" borderId="95" applyNumberFormat="0" applyFont="0" applyAlignment="0" applyProtection="0"/>
    <xf numFmtId="188" fontId="129" fillId="75" borderId="95" applyNumberFormat="0" applyFont="0" applyAlignment="0" applyProtection="0"/>
    <xf numFmtId="188" fontId="129" fillId="75" borderId="95" applyNumberFormat="0" applyFont="0" applyAlignment="0" applyProtection="0"/>
    <xf numFmtId="188" fontId="129" fillId="75" borderId="95" applyNumberFormat="0" applyFont="0" applyAlignment="0" applyProtection="0"/>
    <xf numFmtId="188" fontId="129" fillId="75" borderId="95" applyNumberFormat="0" applyFont="0" applyAlignment="0" applyProtection="0"/>
    <xf numFmtId="188" fontId="129" fillId="75" borderId="95" applyNumberFormat="0" applyFont="0" applyAlignment="0" applyProtection="0"/>
    <xf numFmtId="188" fontId="127" fillId="123" borderId="93" applyNumberFormat="0" applyAlignment="0" applyProtection="0"/>
    <xf numFmtId="188" fontId="127" fillId="123" borderId="93" applyNumberFormat="0" applyAlignment="0" applyProtection="0"/>
    <xf numFmtId="4" fontId="47" fillId="86" borderId="126" applyNumberFormat="0" applyProtection="0">
      <alignment horizontal="right" vertical="center"/>
    </xf>
    <xf numFmtId="4" fontId="47" fillId="86" borderId="126" applyNumberFormat="0" applyProtection="0">
      <alignment horizontal="right" vertical="center"/>
    </xf>
    <xf numFmtId="4" fontId="47" fillId="86" borderId="113" applyNumberFormat="0" applyProtection="0">
      <alignment horizontal="right" vertical="center"/>
    </xf>
    <xf numFmtId="4" fontId="129" fillId="0" borderId="144" applyNumberFormat="0" applyProtection="0">
      <alignment horizontal="right" vertical="center"/>
    </xf>
    <xf numFmtId="0" fontId="12" fillId="93" borderId="126" applyNumberFormat="0" applyProtection="0">
      <alignment horizontal="left" vertical="top" indent="1"/>
    </xf>
    <xf numFmtId="4" fontId="47" fillId="85" borderId="139" applyNumberFormat="0" applyProtection="0">
      <alignment horizontal="right" vertical="center"/>
    </xf>
    <xf numFmtId="4" fontId="47" fillId="88" borderId="113" applyNumberFormat="0" applyProtection="0">
      <alignment horizontal="right" vertical="center"/>
    </xf>
    <xf numFmtId="4" fontId="47" fillId="85" borderId="139" applyNumberFormat="0" applyProtection="0">
      <alignment horizontal="right" vertical="center"/>
    </xf>
    <xf numFmtId="4" fontId="47" fillId="86" borderId="126" applyNumberFormat="0" applyProtection="0">
      <alignment horizontal="right" vertical="center"/>
    </xf>
    <xf numFmtId="0" fontId="12" fillId="92" borderId="113" applyNumberFormat="0" applyProtection="0">
      <alignment horizontal="left" vertical="top" indent="1"/>
    </xf>
    <xf numFmtId="0" fontId="124" fillId="76" borderId="127" applyNumberFormat="0" applyAlignment="0" applyProtection="0"/>
    <xf numFmtId="4" fontId="45" fillId="108" borderId="126" applyNumberFormat="0" applyProtection="0">
      <alignment horizontal="right" vertical="center"/>
    </xf>
    <xf numFmtId="4" fontId="44" fillId="80" borderId="126" applyNumberFormat="0" applyProtection="0">
      <alignment horizontal="left" vertical="center" indent="1"/>
    </xf>
    <xf numFmtId="0" fontId="129" fillId="127" borderId="144" applyNumberFormat="0" applyProtection="0">
      <alignment horizontal="left" vertical="center" indent="1"/>
    </xf>
    <xf numFmtId="0" fontId="47" fillId="81" borderId="113" applyNumberFormat="0" applyProtection="0">
      <alignment horizontal="left" vertical="top" indent="1"/>
    </xf>
    <xf numFmtId="4" fontId="129" fillId="84" borderId="145" applyNumberFormat="0" applyProtection="0">
      <alignment horizontal="right" vertical="center"/>
    </xf>
    <xf numFmtId="4" fontId="47" fillId="96" borderId="126" applyNumberFormat="0" applyProtection="0">
      <alignment vertical="center"/>
    </xf>
    <xf numFmtId="4" fontId="129" fillId="89" borderId="144" applyNumberFormat="0" applyProtection="0">
      <alignment horizontal="right" vertical="center"/>
    </xf>
    <xf numFmtId="4" fontId="152" fillId="32" borderId="139" applyNumberFormat="0" applyProtection="0">
      <alignment vertical="center"/>
    </xf>
    <xf numFmtId="0" fontId="129" fillId="99" borderId="131" applyNumberFormat="0" applyProtection="0">
      <alignment horizontal="left" vertical="center" indent="1"/>
    </xf>
    <xf numFmtId="4" fontId="154" fillId="148" borderId="126" applyNumberFormat="0" applyProtection="0">
      <alignment horizontal="right" vertical="center"/>
    </xf>
    <xf numFmtId="4" fontId="44" fillId="80" borderId="126" applyNumberFormat="0" applyProtection="0">
      <alignment vertical="center"/>
    </xf>
    <xf numFmtId="4" fontId="45" fillId="144" borderId="113" applyNumberFormat="0" applyProtection="0">
      <alignment horizontal="right" vertical="center"/>
    </xf>
    <xf numFmtId="0" fontId="108" fillId="0" borderId="130" applyNumberFormat="0" applyFill="0" applyAlignment="0" applyProtection="0"/>
    <xf numFmtId="0" fontId="12" fillId="94" borderId="126" applyNumberFormat="0" applyProtection="0">
      <alignment horizontal="left" vertical="top" indent="1"/>
    </xf>
    <xf numFmtId="0" fontId="12" fillId="94" borderId="126" applyNumberFormat="0" applyProtection="0">
      <alignment horizontal="left" vertical="center" indent="1"/>
    </xf>
    <xf numFmtId="4" fontId="109" fillId="80" borderId="126" applyNumberFormat="0" applyProtection="0">
      <alignment vertical="center"/>
    </xf>
    <xf numFmtId="0" fontId="12" fillId="93" borderId="113" applyNumberFormat="0" applyProtection="0">
      <alignment horizontal="left" vertical="top" indent="1"/>
    </xf>
    <xf numFmtId="4" fontId="134" fillId="95" borderId="131" applyNumberFormat="0" applyProtection="0">
      <alignment horizontal="right" vertical="center"/>
    </xf>
    <xf numFmtId="0" fontId="12" fillId="96" borderId="141" applyNumberFormat="0" applyFont="0" applyAlignment="0" applyProtection="0"/>
    <xf numFmtId="0" fontId="12" fillId="94" borderId="126" applyNumberFormat="0" applyProtection="0">
      <alignment horizontal="left" vertical="top" indent="1"/>
    </xf>
    <xf numFmtId="0" fontId="129" fillId="94" borderId="131" applyNumberFormat="0" applyProtection="0">
      <alignment horizontal="left" vertical="center" indent="1"/>
    </xf>
    <xf numFmtId="0" fontId="12" fillId="96" borderId="128" applyNumberFormat="0" applyFont="0" applyAlignment="0" applyProtection="0"/>
    <xf numFmtId="4" fontId="129" fillId="81" borderId="132" applyNumberFormat="0" applyProtection="0">
      <alignment horizontal="left" vertical="center" indent="1"/>
    </xf>
    <xf numFmtId="0" fontId="12" fillId="94" borderId="113" applyNumberFormat="0" applyProtection="0">
      <alignment horizontal="left" vertical="top" indent="1"/>
    </xf>
    <xf numFmtId="0" fontId="12" fillId="93" borderId="139" applyNumberFormat="0" applyProtection="0">
      <alignment horizontal="left" vertical="top" indent="1"/>
    </xf>
    <xf numFmtId="4" fontId="45" fillId="110" borderId="126" applyNumberFormat="0" applyProtection="0">
      <alignment horizontal="right" vertical="center"/>
    </xf>
    <xf numFmtId="4" fontId="47" fillId="81" borderId="113" applyNumberFormat="0" applyProtection="0">
      <alignment horizontal="left" vertical="center" indent="1"/>
    </xf>
    <xf numFmtId="4" fontId="47" fillId="85" borderId="113" applyNumberFormat="0" applyProtection="0">
      <alignment horizontal="right" vertical="center"/>
    </xf>
    <xf numFmtId="4" fontId="129" fillId="81" borderId="131" applyNumberFormat="0" applyProtection="0">
      <alignment horizontal="right" vertical="center"/>
    </xf>
    <xf numFmtId="0" fontId="12" fillId="81" borderId="113" applyNumberFormat="0" applyProtection="0">
      <alignment horizontal="left" vertical="center" indent="1"/>
    </xf>
    <xf numFmtId="4" fontId="129" fillId="32" borderId="131" applyNumberFormat="0" applyProtection="0">
      <alignment horizontal="left" vertical="center" indent="1"/>
    </xf>
    <xf numFmtId="4" fontId="129" fillId="111" borderId="131" applyNumberFormat="0" applyProtection="0">
      <alignment horizontal="left" vertical="center" indent="1"/>
    </xf>
    <xf numFmtId="0" fontId="12" fillId="92" borderId="126" applyNumberFormat="0" applyProtection="0">
      <alignment horizontal="left" vertical="top" indent="1"/>
    </xf>
    <xf numFmtId="4" fontId="129" fillId="80" borderId="95" applyNumberFormat="0" applyProtection="0">
      <alignment vertical="center"/>
    </xf>
    <xf numFmtId="4" fontId="138" fillId="32" borderId="95" applyNumberFormat="0" applyProtection="0">
      <alignment vertical="center"/>
    </xf>
    <xf numFmtId="4" fontId="129" fillId="32" borderId="95" applyNumberFormat="0" applyProtection="0">
      <alignment horizontal="left" vertical="center" indent="1"/>
    </xf>
    <xf numFmtId="188" fontId="132" fillId="80" borderId="90" applyNumberFormat="0" applyProtection="0">
      <alignment horizontal="left" vertical="top" indent="1"/>
    </xf>
    <xf numFmtId="4" fontId="129" fillId="111" borderId="95" applyNumberFormat="0" applyProtection="0">
      <alignment horizontal="left" vertical="center" indent="1"/>
    </xf>
    <xf numFmtId="4" fontId="129" fillId="82" borderId="95" applyNumberFormat="0" applyProtection="0">
      <alignment horizontal="right" vertical="center"/>
    </xf>
    <xf numFmtId="4" fontId="129" fillId="126" borderId="95" applyNumberFormat="0" applyProtection="0">
      <alignment horizontal="right" vertical="center"/>
    </xf>
    <xf numFmtId="4" fontId="129" fillId="84" borderId="96" applyNumberFormat="0" applyProtection="0">
      <alignment horizontal="right" vertical="center"/>
    </xf>
    <xf numFmtId="4" fontId="129" fillId="85" borderId="95" applyNumberFormat="0" applyProtection="0">
      <alignment horizontal="right" vertical="center"/>
    </xf>
    <xf numFmtId="4" fontId="129" fillId="86" borderId="95" applyNumberFormat="0" applyProtection="0">
      <alignment horizontal="right" vertical="center"/>
    </xf>
    <xf numFmtId="4" fontId="129" fillId="87" borderId="95" applyNumberFormat="0" applyProtection="0">
      <alignment horizontal="right" vertical="center"/>
    </xf>
    <xf numFmtId="4" fontId="129" fillId="88" borderId="95" applyNumberFormat="0" applyProtection="0">
      <alignment horizontal="right" vertical="center"/>
    </xf>
    <xf numFmtId="4" fontId="129" fillId="89" borderId="95" applyNumberFormat="0" applyProtection="0">
      <alignment horizontal="right" vertical="center"/>
    </xf>
    <xf numFmtId="4" fontId="129" fillId="90" borderId="95" applyNumberFormat="0" applyProtection="0">
      <alignment horizontal="right" vertical="center"/>
    </xf>
    <xf numFmtId="4" fontId="129" fillId="91" borderId="96" applyNumberFormat="0" applyProtection="0">
      <alignment horizontal="left" vertical="center" indent="1"/>
    </xf>
    <xf numFmtId="4" fontId="12" fillId="93" borderId="96" applyNumberFormat="0" applyProtection="0">
      <alignment horizontal="left" vertical="center" indent="1"/>
    </xf>
    <xf numFmtId="4" fontId="12" fillId="93" borderId="96" applyNumberFormat="0" applyProtection="0">
      <alignment horizontal="left" vertical="center" indent="1"/>
    </xf>
    <xf numFmtId="4" fontId="129" fillId="81" borderId="95" applyNumberFormat="0" applyProtection="0">
      <alignment horizontal="right" vertical="center"/>
    </xf>
    <xf numFmtId="4" fontId="129" fillId="92" borderId="96" applyNumberFormat="0" applyProtection="0">
      <alignment horizontal="left" vertical="center" indent="1"/>
    </xf>
    <xf numFmtId="4" fontId="129" fillId="81" borderId="96" applyNumberFormat="0" applyProtection="0">
      <alignment horizontal="left" vertical="center" indent="1"/>
    </xf>
    <xf numFmtId="188" fontId="129" fillId="99" borderId="95" applyNumberFormat="0" applyProtection="0">
      <alignment horizontal="left" vertical="center" indent="1"/>
    </xf>
    <xf numFmtId="188" fontId="12" fillId="93" borderId="90" applyNumberFormat="0" applyProtection="0">
      <alignment horizontal="left" vertical="center" indent="1"/>
    </xf>
    <xf numFmtId="188" fontId="129" fillId="93" borderId="90" applyNumberFormat="0" applyProtection="0">
      <alignment horizontal="left" vertical="top" indent="1"/>
    </xf>
    <xf numFmtId="188" fontId="12" fillId="93" borderId="90" applyNumberFormat="0" applyProtection="0">
      <alignment horizontal="left" vertical="top" indent="1"/>
    </xf>
    <xf numFmtId="188" fontId="129" fillId="93" borderId="90" applyNumberFormat="0" applyProtection="0">
      <alignment horizontal="left" vertical="top" indent="1"/>
    </xf>
    <xf numFmtId="188" fontId="129" fillId="93" borderId="90" applyNumberFormat="0" applyProtection="0">
      <alignment horizontal="left" vertical="top" indent="1"/>
    </xf>
    <xf numFmtId="188" fontId="129" fillId="93" borderId="90" applyNumberFormat="0" applyProtection="0">
      <alignment horizontal="left" vertical="top" indent="1"/>
    </xf>
    <xf numFmtId="188" fontId="129" fillId="93" borderId="90" applyNumberFormat="0" applyProtection="0">
      <alignment horizontal="left" vertical="top" indent="1"/>
    </xf>
    <xf numFmtId="188" fontId="129" fillId="93" borderId="90" applyNumberFormat="0" applyProtection="0">
      <alignment horizontal="left" vertical="top" indent="1"/>
    </xf>
    <xf numFmtId="188" fontId="129" fillId="93" borderId="90" applyNumberFormat="0" applyProtection="0">
      <alignment horizontal="left" vertical="top" indent="1"/>
    </xf>
    <xf numFmtId="188" fontId="129" fillId="93" borderId="90" applyNumberFormat="0" applyProtection="0">
      <alignment horizontal="left" vertical="top" indent="1"/>
    </xf>
    <xf numFmtId="188" fontId="129" fillId="93" borderId="90" applyNumberFormat="0" applyProtection="0">
      <alignment horizontal="left" vertical="top" indent="1"/>
    </xf>
    <xf numFmtId="188" fontId="129" fillId="127" borderId="95" applyNumberFormat="0" applyProtection="0">
      <alignment horizontal="left" vertical="center" indent="1"/>
    </xf>
    <xf numFmtId="188" fontId="12" fillId="81" borderId="90" applyNumberFormat="0" applyProtection="0">
      <alignment horizontal="left" vertical="center" indent="1"/>
    </xf>
    <xf numFmtId="188" fontId="129" fillId="81" borderId="90" applyNumberFormat="0" applyProtection="0">
      <alignment horizontal="left" vertical="top" indent="1"/>
    </xf>
    <xf numFmtId="188" fontId="12" fillId="81" borderId="90" applyNumberFormat="0" applyProtection="0">
      <alignment horizontal="left" vertical="top" indent="1"/>
    </xf>
    <xf numFmtId="188" fontId="129" fillId="81" borderId="90" applyNumberFormat="0" applyProtection="0">
      <alignment horizontal="left" vertical="top" indent="1"/>
    </xf>
    <xf numFmtId="188" fontId="129" fillId="81" borderId="90" applyNumberFormat="0" applyProtection="0">
      <alignment horizontal="left" vertical="top" indent="1"/>
    </xf>
    <xf numFmtId="188" fontId="129" fillId="81" borderId="90" applyNumberFormat="0" applyProtection="0">
      <alignment horizontal="left" vertical="top" indent="1"/>
    </xf>
    <xf numFmtId="188" fontId="129" fillId="81" borderId="90" applyNumberFormat="0" applyProtection="0">
      <alignment horizontal="left" vertical="top" indent="1"/>
    </xf>
    <xf numFmtId="188" fontId="129" fillId="81" borderId="90" applyNumberFormat="0" applyProtection="0">
      <alignment horizontal="left" vertical="top" indent="1"/>
    </xf>
    <xf numFmtId="188" fontId="129" fillId="81" borderId="90" applyNumberFormat="0" applyProtection="0">
      <alignment horizontal="left" vertical="top" indent="1"/>
    </xf>
    <xf numFmtId="188" fontId="129" fillId="81" borderId="90" applyNumberFormat="0" applyProtection="0">
      <alignment horizontal="left" vertical="top" indent="1"/>
    </xf>
    <xf numFmtId="188" fontId="129" fillId="81" borderId="90" applyNumberFormat="0" applyProtection="0">
      <alignment horizontal="left" vertical="top" indent="1"/>
    </xf>
    <xf numFmtId="188" fontId="129" fillId="94" borderId="95" applyNumberFormat="0" applyProtection="0">
      <alignment horizontal="left" vertical="center" indent="1"/>
    </xf>
    <xf numFmtId="188" fontId="12" fillId="94" borderId="90" applyNumberFormat="0" applyProtection="0">
      <alignment horizontal="left" vertical="center" indent="1"/>
    </xf>
    <xf numFmtId="188" fontId="129" fillId="94" borderId="90" applyNumberFormat="0" applyProtection="0">
      <alignment horizontal="left" vertical="top" indent="1"/>
    </xf>
    <xf numFmtId="188" fontId="12" fillId="94" borderId="90" applyNumberFormat="0" applyProtection="0">
      <alignment horizontal="left" vertical="top" indent="1"/>
    </xf>
    <xf numFmtId="188" fontId="129" fillId="94" borderId="90" applyNumberFormat="0" applyProtection="0">
      <alignment horizontal="left" vertical="top" indent="1"/>
    </xf>
    <xf numFmtId="188" fontId="129" fillId="94" borderId="90" applyNumberFormat="0" applyProtection="0">
      <alignment horizontal="left" vertical="top" indent="1"/>
    </xf>
    <xf numFmtId="188" fontId="129" fillId="94" borderId="90" applyNumberFormat="0" applyProtection="0">
      <alignment horizontal="left" vertical="top" indent="1"/>
    </xf>
    <xf numFmtId="188" fontId="129" fillId="94" borderId="90" applyNumberFormat="0" applyProtection="0">
      <alignment horizontal="left" vertical="top" indent="1"/>
    </xf>
    <xf numFmtId="188" fontId="129" fillId="94" borderId="90" applyNumberFormat="0" applyProtection="0">
      <alignment horizontal="left" vertical="top" indent="1"/>
    </xf>
    <xf numFmtId="188" fontId="129" fillId="94" borderId="90" applyNumberFormat="0" applyProtection="0">
      <alignment horizontal="left" vertical="top" indent="1"/>
    </xf>
    <xf numFmtId="188" fontId="129" fillId="94" borderId="90" applyNumberFormat="0" applyProtection="0">
      <alignment horizontal="left" vertical="top" indent="1"/>
    </xf>
    <xf numFmtId="188" fontId="129" fillId="94" borderId="90" applyNumberFormat="0" applyProtection="0">
      <alignment horizontal="left" vertical="top" indent="1"/>
    </xf>
    <xf numFmtId="188" fontId="129" fillId="92" borderId="95" applyNumberFormat="0" applyProtection="0">
      <alignment horizontal="left" vertical="center" indent="1"/>
    </xf>
    <xf numFmtId="188" fontId="12" fillId="92" borderId="90" applyNumberFormat="0" applyProtection="0">
      <alignment horizontal="left" vertical="center" indent="1"/>
    </xf>
    <xf numFmtId="188" fontId="129" fillId="92" borderId="90" applyNumberFormat="0" applyProtection="0">
      <alignment horizontal="left" vertical="top" indent="1"/>
    </xf>
    <xf numFmtId="188" fontId="12" fillId="92" borderId="90" applyNumberFormat="0" applyProtection="0">
      <alignment horizontal="left" vertical="top" indent="1"/>
    </xf>
    <xf numFmtId="188" fontId="129" fillId="92" borderId="90" applyNumberFormat="0" applyProtection="0">
      <alignment horizontal="left" vertical="top" indent="1"/>
    </xf>
    <xf numFmtId="188" fontId="129" fillId="92" borderId="90" applyNumberFormat="0" applyProtection="0">
      <alignment horizontal="left" vertical="top" indent="1"/>
    </xf>
    <xf numFmtId="188" fontId="129" fillId="92" borderId="90" applyNumberFormat="0" applyProtection="0">
      <alignment horizontal="left" vertical="top" indent="1"/>
    </xf>
    <xf numFmtId="188" fontId="129" fillId="92" borderId="90" applyNumberFormat="0" applyProtection="0">
      <alignment horizontal="left" vertical="top" indent="1"/>
    </xf>
    <xf numFmtId="188" fontId="129" fillId="92" borderId="90" applyNumberFormat="0" applyProtection="0">
      <alignment horizontal="left" vertical="top" indent="1"/>
    </xf>
    <xf numFmtId="188" fontId="129" fillId="92" borderId="90" applyNumberFormat="0" applyProtection="0">
      <alignment horizontal="left" vertical="top" indent="1"/>
    </xf>
    <xf numFmtId="188" fontId="129" fillId="92" borderId="90" applyNumberFormat="0" applyProtection="0">
      <alignment horizontal="left" vertical="top" indent="1"/>
    </xf>
    <xf numFmtId="188" fontId="129" fillId="92" borderId="90" applyNumberFormat="0" applyProtection="0">
      <alignment horizontal="left" vertical="top" indent="1"/>
    </xf>
    <xf numFmtId="188" fontId="49" fillId="93" borderId="97" applyBorder="0"/>
    <xf numFmtId="4" fontId="131" fillId="96" borderId="90" applyNumberFormat="0" applyProtection="0">
      <alignment vertical="center"/>
    </xf>
    <xf numFmtId="4" fontId="131" fillId="99" borderId="90" applyNumberFormat="0" applyProtection="0">
      <alignment horizontal="left" vertical="center" indent="1"/>
    </xf>
    <xf numFmtId="188" fontId="131" fillId="96" borderId="90" applyNumberFormat="0" applyProtection="0">
      <alignment horizontal="left" vertical="top" indent="1"/>
    </xf>
    <xf numFmtId="4" fontId="129" fillId="0" borderId="95" applyNumberFormat="0" applyProtection="0">
      <alignment horizontal="right" vertical="center"/>
    </xf>
    <xf numFmtId="4" fontId="138" fillId="24" borderId="95" applyNumberFormat="0" applyProtection="0">
      <alignment horizontal="right" vertical="center"/>
    </xf>
    <xf numFmtId="4" fontId="129" fillId="111" borderId="95" applyNumberFormat="0" applyProtection="0">
      <alignment horizontal="left" vertical="center" indent="1"/>
    </xf>
    <xf numFmtId="188" fontId="131" fillId="81" borderId="90" applyNumberFormat="0" applyProtection="0">
      <alignment horizontal="left" vertical="top" indent="1"/>
    </xf>
    <xf numFmtId="4" fontId="133" fillId="97" borderId="96" applyNumberFormat="0" applyProtection="0">
      <alignment horizontal="left" vertical="center" indent="1"/>
    </xf>
    <xf numFmtId="4" fontId="45" fillId="146" borderId="126" applyNumberFormat="0" applyProtection="0">
      <alignment horizontal="right" vertical="center"/>
    </xf>
    <xf numFmtId="4" fontId="134" fillId="95" borderId="95" applyNumberFormat="0" applyProtection="0">
      <alignment horizontal="right" vertical="center"/>
    </xf>
    <xf numFmtId="188" fontId="108" fillId="0" borderId="94" applyNumberFormat="0" applyFill="0" applyAlignment="0" applyProtection="0"/>
    <xf numFmtId="188" fontId="108" fillId="0" borderId="94" applyNumberFormat="0" applyFill="0" applyAlignment="0" applyProtection="0"/>
    <xf numFmtId="0" fontId="12" fillId="92" borderId="103" applyNumberFormat="0" applyProtection="0">
      <alignment horizontal="left" vertical="center" indent="1"/>
    </xf>
    <xf numFmtId="0" fontId="47" fillId="81" borderId="113" applyNumberFormat="0" applyProtection="0">
      <alignment horizontal="left" vertical="top" indent="1"/>
    </xf>
    <xf numFmtId="4" fontId="47" fillId="81" borderId="113" applyNumberFormat="0" applyProtection="0">
      <alignment horizontal="right" vertical="center"/>
    </xf>
    <xf numFmtId="0" fontId="129" fillId="75" borderId="118" applyNumberFormat="0" applyFont="0" applyAlignment="0" applyProtection="0"/>
    <xf numFmtId="4" fontId="47" fillId="89" borderId="113" applyNumberFormat="0" applyProtection="0">
      <alignment horizontal="right" vertical="center"/>
    </xf>
    <xf numFmtId="0" fontId="131" fillId="96" borderId="139" applyNumberFormat="0" applyProtection="0">
      <alignment horizontal="left" vertical="top" indent="1"/>
    </xf>
    <xf numFmtId="171" fontId="1" fillId="16" borderId="100">
      <alignment vertical="center"/>
      <protection locked="0"/>
    </xf>
    <xf numFmtId="0" fontId="129" fillId="92" borderId="118" applyNumberFormat="0" applyProtection="0">
      <alignment horizontal="left" vertical="center" indent="1"/>
    </xf>
    <xf numFmtId="4" fontId="46" fillId="108" borderId="147" applyNumberFormat="0" applyProtection="0">
      <alignment horizontal="left" vertical="center" indent="1"/>
    </xf>
    <xf numFmtId="0" fontId="12" fillId="92" borderId="113" applyNumberFormat="0" applyProtection="0">
      <alignment horizontal="left" vertical="top" indent="1"/>
    </xf>
    <xf numFmtId="4" fontId="45" fillId="145" borderId="113" applyNumberFormat="0" applyProtection="0">
      <alignment horizontal="right" vertical="center"/>
    </xf>
    <xf numFmtId="0" fontId="12" fillId="94" borderId="103" applyNumberFormat="0" applyProtection="0">
      <alignment horizontal="left" vertical="center" indent="1"/>
    </xf>
    <xf numFmtId="0" fontId="12" fillId="92" borderId="139" applyNumberFormat="0" applyProtection="0">
      <alignment horizontal="left" vertical="top" indent="1"/>
    </xf>
    <xf numFmtId="0" fontId="108" fillId="0" borderId="107" applyNumberFormat="0" applyFill="0" applyAlignment="0" applyProtection="0"/>
    <xf numFmtId="4" fontId="12" fillId="93" borderId="109" applyNumberFormat="0" applyProtection="0">
      <alignment horizontal="left" vertical="center" indent="1"/>
    </xf>
    <xf numFmtId="4" fontId="110" fillId="96" borderId="103" applyNumberFormat="0" applyProtection="0">
      <alignment vertical="center"/>
    </xf>
    <xf numFmtId="4" fontId="47" fillId="84" borderId="113" applyNumberFormat="0" applyProtection="0">
      <alignment horizontal="right" vertical="center"/>
    </xf>
    <xf numFmtId="0" fontId="129" fillId="92" borderId="139" applyNumberFormat="0" applyProtection="0">
      <alignment horizontal="left" vertical="top" indent="1"/>
    </xf>
    <xf numFmtId="4" fontId="12" fillId="93" borderId="119" applyNumberFormat="0" applyProtection="0">
      <alignment horizontal="left" vertical="center" indent="1"/>
    </xf>
    <xf numFmtId="4" fontId="47" fillId="81" borderId="103" applyNumberFormat="0" applyProtection="0">
      <alignment horizontal="left" vertical="center" indent="1"/>
    </xf>
    <xf numFmtId="4" fontId="47" fillId="83" borderId="103" applyNumberFormat="0" applyProtection="0">
      <alignment horizontal="right" vertical="center"/>
    </xf>
    <xf numFmtId="0" fontId="129" fillId="94" borderId="139" applyNumberFormat="0" applyProtection="0">
      <alignment horizontal="left" vertical="top" indent="1"/>
    </xf>
    <xf numFmtId="0" fontId="127" fillId="123" borderId="106" applyNumberFormat="0" applyAlignment="0" applyProtection="0"/>
    <xf numFmtId="4" fontId="45" fillId="28" borderId="126" applyNumberFormat="0" applyProtection="0">
      <alignment horizontal="right" vertical="center"/>
    </xf>
    <xf numFmtId="0" fontId="12" fillId="92" borderId="126" applyNumberFormat="0" applyProtection="0">
      <alignment horizontal="left" vertical="center" indent="1"/>
    </xf>
    <xf numFmtId="4" fontId="129" fillId="81" borderId="108" applyNumberFormat="0" applyProtection="0">
      <alignment horizontal="right" vertical="center"/>
    </xf>
    <xf numFmtId="4" fontId="44" fillId="80" borderId="126" applyNumberFormat="0" applyProtection="0">
      <alignment vertical="center"/>
    </xf>
    <xf numFmtId="0" fontId="12" fillId="81" borderId="103" applyNumberFormat="0" applyProtection="0">
      <alignment horizontal="left" vertical="top" indent="1"/>
    </xf>
    <xf numFmtId="0" fontId="136" fillId="123" borderId="118" applyNumberFormat="0" applyAlignment="0" applyProtection="0"/>
    <xf numFmtId="4" fontId="129" fillId="81" borderId="119" applyNumberFormat="0" applyProtection="0">
      <alignment horizontal="left" vertical="center" indent="1"/>
    </xf>
    <xf numFmtId="4" fontId="47" fillId="86" borderId="113" applyNumberFormat="0" applyProtection="0">
      <alignment horizontal="right" vertical="center"/>
    </xf>
    <xf numFmtId="0" fontId="12" fillId="92" borderId="113" applyNumberFormat="0" applyProtection="0">
      <alignment horizontal="left" vertical="top" indent="1"/>
    </xf>
    <xf numFmtId="4" fontId="129" fillId="111" borderId="118" applyNumberFormat="0" applyProtection="0">
      <alignment horizontal="left" vertical="center" indent="1"/>
    </xf>
    <xf numFmtId="0" fontId="131" fillId="96" borderId="113" applyNumberFormat="0" applyProtection="0">
      <alignment horizontal="left" vertical="top" indent="1"/>
    </xf>
    <xf numFmtId="165" fontId="8" fillId="0" borderId="0" applyFont="0" applyFill="0" applyBorder="0" applyAlignment="0" applyProtection="0"/>
    <xf numFmtId="4" fontId="44" fillId="80" borderId="103" applyNumberFormat="0" applyProtection="0">
      <alignment horizontal="left" vertical="center" indent="1"/>
    </xf>
    <xf numFmtId="0" fontId="129" fillId="94" borderId="108" applyNumberFormat="0" applyProtection="0">
      <alignment horizontal="left" vertical="center" indent="1"/>
    </xf>
    <xf numFmtId="4" fontId="46" fillId="108" borderId="103" applyNumberFormat="0" applyProtection="0">
      <alignment horizontal="left" vertical="center" indent="1"/>
    </xf>
    <xf numFmtId="4" fontId="45" fillId="143" borderId="103" applyNumberFormat="0" applyProtection="0">
      <alignment horizontal="right" vertical="center"/>
    </xf>
    <xf numFmtId="4" fontId="46" fillId="32" borderId="103" applyNumberFormat="0" applyProtection="0">
      <alignment vertical="center"/>
    </xf>
    <xf numFmtId="0" fontId="12" fillId="81" borderId="103" applyNumberFormat="0" applyProtection="0">
      <alignment horizontal="left" vertical="center" indent="1"/>
    </xf>
    <xf numFmtId="4" fontId="47" fillId="89" borderId="103" applyNumberFormat="0" applyProtection="0">
      <alignment horizontal="right" vertical="center"/>
    </xf>
    <xf numFmtId="4" fontId="47" fillId="85" borderId="103" applyNumberFormat="0" applyProtection="0">
      <alignment horizontal="right" vertical="center"/>
    </xf>
    <xf numFmtId="4" fontId="45" fillId="148" borderId="103" applyNumberFormat="0" applyProtection="0">
      <alignment vertical="center"/>
    </xf>
    <xf numFmtId="4" fontId="129" fillId="80" borderId="108" applyNumberFormat="0" applyProtection="0">
      <alignment vertical="center"/>
    </xf>
    <xf numFmtId="4" fontId="129" fillId="32" borderId="108" applyNumberFormat="0" applyProtection="0">
      <alignment horizontal="left" vertical="center" indent="1"/>
    </xf>
    <xf numFmtId="4" fontId="129" fillId="111" borderId="108" applyNumberFormat="0" applyProtection="0">
      <alignment horizontal="left" vertical="center" indent="1"/>
    </xf>
    <xf numFmtId="4" fontId="129" fillId="82" borderId="108" applyNumberFormat="0" applyProtection="0">
      <alignment horizontal="right" vertical="center"/>
    </xf>
    <xf numFmtId="4" fontId="129" fillId="126" borderId="108" applyNumberFormat="0" applyProtection="0">
      <alignment horizontal="right" vertical="center"/>
    </xf>
    <xf numFmtId="4" fontId="129" fillId="84" borderId="109" applyNumberFormat="0" applyProtection="0">
      <alignment horizontal="right" vertical="center"/>
    </xf>
    <xf numFmtId="4" fontId="129" fillId="85" borderId="108" applyNumberFormat="0" applyProtection="0">
      <alignment horizontal="right" vertical="center"/>
    </xf>
    <xf numFmtId="4" fontId="129" fillId="86" borderId="108" applyNumberFormat="0" applyProtection="0">
      <alignment horizontal="right" vertical="center"/>
    </xf>
    <xf numFmtId="4" fontId="129" fillId="87" borderId="108" applyNumberFormat="0" applyProtection="0">
      <alignment horizontal="right" vertical="center"/>
    </xf>
    <xf numFmtId="4" fontId="129" fillId="88" borderId="108" applyNumberFormat="0" applyProtection="0">
      <alignment horizontal="right" vertical="center"/>
    </xf>
    <xf numFmtId="4" fontId="129" fillId="89" borderId="108" applyNumberFormat="0" applyProtection="0">
      <alignment horizontal="right" vertical="center"/>
    </xf>
    <xf numFmtId="4" fontId="129" fillId="90" borderId="108" applyNumberFormat="0" applyProtection="0">
      <alignment horizontal="right" vertical="center"/>
    </xf>
    <xf numFmtId="4" fontId="129" fillId="91" borderId="109" applyNumberFormat="0" applyProtection="0">
      <alignment horizontal="left" vertical="center" indent="1"/>
    </xf>
    <xf numFmtId="4" fontId="129" fillId="81" borderId="108" applyNumberFormat="0" applyProtection="0">
      <alignment horizontal="right" vertical="center"/>
    </xf>
    <xf numFmtId="4" fontId="129" fillId="92" borderId="109" applyNumberFormat="0" applyProtection="0">
      <alignment horizontal="left" vertical="center" indent="1"/>
    </xf>
    <xf numFmtId="4" fontId="129" fillId="81" borderId="109" applyNumberFormat="0" applyProtection="0">
      <alignment horizontal="left" vertical="center" indent="1"/>
    </xf>
    <xf numFmtId="0" fontId="129" fillId="99" borderId="108" applyNumberFormat="0" applyProtection="0">
      <alignment horizontal="left" vertical="center" indent="1"/>
    </xf>
    <xf numFmtId="0" fontId="129" fillId="127" borderId="108" applyNumberFormat="0" applyProtection="0">
      <alignment horizontal="left" vertical="center" indent="1"/>
    </xf>
    <xf numFmtId="0" fontId="129" fillId="94" borderId="108" applyNumberFormat="0" applyProtection="0">
      <alignment horizontal="left" vertical="center" indent="1"/>
    </xf>
    <xf numFmtId="0" fontId="129" fillId="92" borderId="108" applyNumberFormat="0" applyProtection="0">
      <alignment horizontal="left" vertical="center" indent="1"/>
    </xf>
    <xf numFmtId="4" fontId="129" fillId="0" borderId="108" applyNumberFormat="0" applyProtection="0">
      <alignment horizontal="right" vertical="center"/>
    </xf>
    <xf numFmtId="4" fontId="45" fillId="144" borderId="126" applyNumberFormat="0" applyProtection="0">
      <alignment horizontal="right" vertical="center"/>
    </xf>
    <xf numFmtId="4" fontId="129" fillId="126" borderId="108" applyNumberFormat="0" applyProtection="0">
      <alignment horizontal="right" vertical="center"/>
    </xf>
    <xf numFmtId="4" fontId="45" fillId="28" borderId="103" applyNumberFormat="0" applyProtection="0">
      <alignment horizontal="right" vertical="center"/>
    </xf>
    <xf numFmtId="4" fontId="134" fillId="95" borderId="108" applyNumberFormat="0" applyProtection="0">
      <alignment horizontal="right" vertical="center"/>
    </xf>
    <xf numFmtId="4" fontId="44" fillId="80" borderId="103" applyNumberFormat="0" applyProtection="0">
      <alignment horizontal="left" vertical="center" indent="1"/>
    </xf>
    <xf numFmtId="4" fontId="47" fillId="82" borderId="103" applyNumberFormat="0" applyProtection="0">
      <alignment horizontal="right" vertical="center"/>
    </xf>
    <xf numFmtId="0" fontId="108" fillId="0" borderId="107" applyNumberFormat="0" applyFill="0" applyAlignment="0" applyProtection="0"/>
    <xf numFmtId="4" fontId="47" fillId="87" borderId="103" applyNumberFormat="0" applyProtection="0">
      <alignment horizontal="right" vertical="center"/>
    </xf>
    <xf numFmtId="0" fontId="129" fillId="75" borderId="108" applyNumberFormat="0" applyFont="0" applyAlignment="0" applyProtection="0"/>
    <xf numFmtId="4" fontId="47" fillId="83" borderId="103" applyNumberFormat="0" applyProtection="0">
      <alignment horizontal="right" vertical="center"/>
    </xf>
    <xf numFmtId="0" fontId="127" fillId="106" borderId="106" applyNumberFormat="0" applyAlignment="0" applyProtection="0"/>
    <xf numFmtId="4" fontId="47" fillId="90" borderId="103" applyNumberFormat="0" applyProtection="0">
      <alignment horizontal="right" vertical="center"/>
    </xf>
    <xf numFmtId="0" fontId="124" fillId="76" borderId="104" applyNumberFormat="0" applyAlignment="0" applyProtection="0"/>
    <xf numFmtId="4" fontId="45" fillId="142" borderId="103" applyNumberFormat="0" applyProtection="0">
      <alignment horizontal="right" vertical="center"/>
    </xf>
    <xf numFmtId="4" fontId="129" fillId="91" borderId="109" applyNumberFormat="0" applyProtection="0">
      <alignment horizontal="left" vertical="center" indent="1"/>
    </xf>
    <xf numFmtId="4" fontId="45" fillId="98" borderId="103" applyNumberFormat="0" applyProtection="0">
      <alignment horizontal="right" vertical="center"/>
    </xf>
    <xf numFmtId="4" fontId="45" fillId="148" borderId="103" applyNumberFormat="0" applyProtection="0">
      <alignment horizontal="right" vertical="center"/>
    </xf>
    <xf numFmtId="4" fontId="112" fillId="92" borderId="103" applyNumberFormat="0" applyProtection="0">
      <alignment horizontal="right" vertical="center"/>
    </xf>
    <xf numFmtId="0" fontId="47" fillId="81" borderId="103" applyNumberFormat="0" applyProtection="0">
      <alignment horizontal="left" vertical="top" indent="1"/>
    </xf>
    <xf numFmtId="4" fontId="110" fillId="92" borderId="103" applyNumberFormat="0" applyProtection="0">
      <alignment horizontal="right" vertical="center"/>
    </xf>
    <xf numFmtId="0" fontId="47" fillId="96" borderId="103" applyNumberFormat="0" applyProtection="0">
      <alignment horizontal="left" vertical="top" indent="1"/>
    </xf>
    <xf numFmtId="4" fontId="110" fillId="96" borderId="103" applyNumberFormat="0" applyProtection="0">
      <alignment vertical="center"/>
    </xf>
    <xf numFmtId="0" fontId="12" fillId="92" borderId="103" applyNumberFormat="0" applyProtection="0">
      <alignment horizontal="left" vertical="center" indent="1"/>
    </xf>
    <xf numFmtId="0" fontId="12" fillId="94" borderId="103" applyNumberFormat="0" applyProtection="0">
      <alignment horizontal="left" vertical="center" indent="1"/>
    </xf>
    <xf numFmtId="0" fontId="12" fillId="81" borderId="103" applyNumberFormat="0" applyProtection="0">
      <alignment horizontal="left" vertical="center" indent="1"/>
    </xf>
    <xf numFmtId="0" fontId="129" fillId="127" borderId="108" applyNumberFormat="0" applyProtection="0">
      <alignment horizontal="left" vertical="center" indent="1"/>
    </xf>
    <xf numFmtId="4" fontId="47" fillId="84" borderId="103" applyNumberFormat="0" applyProtection="0">
      <alignment horizontal="right" vertical="center"/>
    </xf>
    <xf numFmtId="0" fontId="12" fillId="92" borderId="103" applyNumberFormat="0" applyProtection="0">
      <alignment horizontal="left" vertical="top" indent="1"/>
    </xf>
    <xf numFmtId="4" fontId="47" fillId="89" borderId="103" applyNumberFormat="0" applyProtection="0">
      <alignment horizontal="right" vertical="center"/>
    </xf>
    <xf numFmtId="4" fontId="47" fillId="87" borderId="103" applyNumberFormat="0" applyProtection="0">
      <alignment horizontal="right" vertical="center"/>
    </xf>
    <xf numFmtId="4" fontId="47" fillId="85" borderId="103" applyNumberFormat="0" applyProtection="0">
      <alignment horizontal="right" vertical="center"/>
    </xf>
    <xf numFmtId="4" fontId="47" fillId="81" borderId="103" applyNumberFormat="0" applyProtection="0">
      <alignment horizontal="left" vertical="center" indent="1"/>
    </xf>
    <xf numFmtId="4" fontId="47" fillId="83" borderId="103" applyNumberFormat="0" applyProtection="0">
      <alignment horizontal="right" vertical="center"/>
    </xf>
    <xf numFmtId="4" fontId="109" fillId="80" borderId="103" applyNumberFormat="0" applyProtection="0">
      <alignment vertical="center"/>
    </xf>
    <xf numFmtId="4" fontId="44" fillId="80" borderId="103" applyNumberFormat="0" applyProtection="0">
      <alignment vertical="center"/>
    </xf>
    <xf numFmtId="4" fontId="46" fillId="32" borderId="103" applyNumberFormat="0" applyProtection="0">
      <alignment vertical="center"/>
    </xf>
    <xf numFmtId="4" fontId="109" fillId="80" borderId="103" applyNumberFormat="0" applyProtection="0">
      <alignment vertical="center"/>
    </xf>
    <xf numFmtId="0" fontId="129" fillId="94" borderId="103" applyNumberFormat="0" applyProtection="0">
      <alignment horizontal="left" vertical="top" indent="1"/>
    </xf>
    <xf numFmtId="0" fontId="12" fillId="75" borderId="105" applyNumberFormat="0" applyFont="0" applyAlignment="0" applyProtection="0"/>
    <xf numFmtId="4" fontId="45" fillId="110" borderId="103" applyNumberFormat="0" applyProtection="0">
      <alignment horizontal="right" vertical="center"/>
    </xf>
    <xf numFmtId="0" fontId="129" fillId="81" borderId="103" applyNumberFormat="0" applyProtection="0">
      <alignment horizontal="left" vertical="top" indent="1"/>
    </xf>
    <xf numFmtId="0" fontId="129" fillId="93" borderId="103" applyNumberFormat="0" applyProtection="0">
      <alignment horizontal="left" vertical="top" indent="1"/>
    </xf>
    <xf numFmtId="0" fontId="129" fillId="93" borderId="103" applyNumberFormat="0" applyProtection="0">
      <alignment horizontal="left" vertical="top" indent="1"/>
    </xf>
    <xf numFmtId="4" fontId="47" fillId="88" borderId="103" applyNumberFormat="0" applyProtection="0">
      <alignment horizontal="right" vertical="center"/>
    </xf>
    <xf numFmtId="4" fontId="47" fillId="81" borderId="103" applyNumberFormat="0" applyProtection="0">
      <alignment horizontal="right" vertical="center"/>
    </xf>
    <xf numFmtId="4" fontId="47" fillId="84" borderId="103" applyNumberFormat="0" applyProtection="0">
      <alignment horizontal="right" vertical="center"/>
    </xf>
    <xf numFmtId="4" fontId="45" fillId="98" borderId="103" applyNumberFormat="0" applyProtection="0">
      <alignment horizontal="right" vertical="center"/>
    </xf>
    <xf numFmtId="0" fontId="117" fillId="106" borderId="127" applyNumberFormat="0" applyAlignment="0" applyProtection="0"/>
    <xf numFmtId="4" fontId="153" fillId="148" borderId="103" applyNumberFormat="0" applyProtection="0">
      <alignment horizontal="right" vertical="center"/>
    </xf>
    <xf numFmtId="4" fontId="47" fillId="86" borderId="103" applyNumberFormat="0" applyProtection="0">
      <alignment horizontal="right" vertical="center"/>
    </xf>
    <xf numFmtId="0" fontId="12" fillId="81" borderId="103" applyNumberFormat="0" applyProtection="0">
      <alignment horizontal="left" vertical="top" indent="1"/>
    </xf>
    <xf numFmtId="4" fontId="45" fillId="98" borderId="103" applyNumberFormat="0" applyProtection="0">
      <alignment horizontal="right" vertical="center"/>
    </xf>
    <xf numFmtId="4" fontId="47" fillId="83" borderId="139" applyNumberFormat="0" applyProtection="0">
      <alignment horizontal="right" vertical="center"/>
    </xf>
    <xf numFmtId="0" fontId="12" fillId="93" borderId="103" applyNumberFormat="0" applyProtection="0">
      <alignment horizontal="left" vertical="center" indent="1"/>
    </xf>
    <xf numFmtId="4" fontId="47" fillId="87" borderId="103" applyNumberFormat="0" applyProtection="0">
      <alignment horizontal="right" vertical="center"/>
    </xf>
    <xf numFmtId="0" fontId="129" fillId="127" borderId="108" applyNumberFormat="0" applyProtection="0">
      <alignment horizontal="left" vertical="center" indent="1"/>
    </xf>
    <xf numFmtId="0" fontId="129" fillId="75" borderId="108" applyNumberFormat="0" applyFont="0" applyAlignment="0" applyProtection="0"/>
    <xf numFmtId="4" fontId="129" fillId="80" borderId="108" applyNumberFormat="0" applyProtection="0">
      <alignment vertical="center"/>
    </xf>
    <xf numFmtId="4" fontId="44" fillId="80" borderId="103" applyNumberFormat="0" applyProtection="0">
      <alignment vertical="center"/>
    </xf>
    <xf numFmtId="4" fontId="47" fillId="82" borderId="103" applyNumberFormat="0" applyProtection="0">
      <alignment horizontal="right" vertical="center"/>
    </xf>
    <xf numFmtId="4" fontId="47" fillId="84" borderId="103" applyNumberFormat="0" applyProtection="0">
      <alignment horizontal="right" vertical="center"/>
    </xf>
    <xf numFmtId="4" fontId="47" fillId="86" borderId="103" applyNumberFormat="0" applyProtection="0">
      <alignment horizontal="right" vertical="center"/>
    </xf>
    <xf numFmtId="4" fontId="47" fillId="88" borderId="103" applyNumberFormat="0" applyProtection="0">
      <alignment horizontal="right" vertical="center"/>
    </xf>
    <xf numFmtId="4" fontId="47" fillId="90" borderId="103" applyNumberFormat="0" applyProtection="0">
      <alignment horizontal="right" vertical="center"/>
    </xf>
    <xf numFmtId="0" fontId="12" fillId="92" borderId="103" applyNumberFormat="0" applyProtection="0">
      <alignment horizontal="left" vertical="center" indent="1"/>
    </xf>
    <xf numFmtId="4" fontId="45" fillId="148" borderId="103" applyNumberFormat="0" applyProtection="0">
      <alignment vertical="center"/>
    </xf>
    <xf numFmtId="0" fontId="12" fillId="93" borderId="103" applyNumberFormat="0" applyProtection="0">
      <alignment horizontal="left" vertical="top" indent="1"/>
    </xf>
    <xf numFmtId="0" fontId="12" fillId="81" borderId="103" applyNumberFormat="0" applyProtection="0">
      <alignment horizontal="left" vertical="top" indent="1"/>
    </xf>
    <xf numFmtId="0" fontId="12" fillId="94" borderId="103" applyNumberFormat="0" applyProtection="0">
      <alignment horizontal="left" vertical="top" indent="1"/>
    </xf>
    <xf numFmtId="0" fontId="12" fillId="92" borderId="103" applyNumberFormat="0" applyProtection="0">
      <alignment horizontal="left" vertical="top" indent="1"/>
    </xf>
    <xf numFmtId="4" fontId="47" fillId="96" borderId="103" applyNumberFormat="0" applyProtection="0">
      <alignment vertical="center"/>
    </xf>
    <xf numFmtId="4" fontId="47" fillId="96" borderId="103" applyNumberFormat="0" applyProtection="0">
      <alignment horizontal="left" vertical="center" indent="1"/>
    </xf>
    <xf numFmtId="4" fontId="47" fillId="92" borderId="103" applyNumberFormat="0" applyProtection="0">
      <alignment horizontal="right" vertical="center"/>
    </xf>
    <xf numFmtId="4" fontId="47" fillId="81" borderId="103" applyNumberFormat="0" applyProtection="0">
      <alignment horizontal="left" vertical="center" indent="1"/>
    </xf>
    <xf numFmtId="4" fontId="111" fillId="109" borderId="111" applyNumberFormat="0" applyProtection="0">
      <alignment horizontal="left" vertical="center" indent="1"/>
    </xf>
    <xf numFmtId="4" fontId="47" fillId="96" borderId="103" applyNumberFormat="0" applyProtection="0">
      <alignment horizontal="left" vertical="center" indent="1"/>
    </xf>
    <xf numFmtId="4" fontId="138" fillId="24" borderId="108" applyNumberFormat="0" applyProtection="0">
      <alignment horizontal="right" vertical="center"/>
    </xf>
    <xf numFmtId="4" fontId="129" fillId="87" borderId="108" applyNumberFormat="0" applyProtection="0">
      <alignment horizontal="right" vertical="center"/>
    </xf>
    <xf numFmtId="4" fontId="47" fillId="82" borderId="103" applyNumberFormat="0" applyProtection="0">
      <alignment horizontal="right" vertical="center"/>
    </xf>
    <xf numFmtId="4" fontId="44" fillId="80" borderId="103" applyNumberFormat="0" applyProtection="0">
      <alignment vertical="center"/>
    </xf>
    <xf numFmtId="4" fontId="129" fillId="111" borderId="108" applyNumberFormat="0" applyProtection="0">
      <alignment horizontal="left" vertical="center" indent="1"/>
    </xf>
    <xf numFmtId="4" fontId="12" fillId="93" borderId="109" applyNumberFormat="0" applyProtection="0">
      <alignment horizontal="left" vertical="center" indent="1"/>
    </xf>
    <xf numFmtId="0" fontId="12" fillId="75" borderId="105" applyNumberFormat="0" applyFont="0" applyAlignment="0" applyProtection="0"/>
    <xf numFmtId="4" fontId="45" fillId="141" borderId="103" applyNumberFormat="0" applyProtection="0">
      <alignment horizontal="right" vertical="center"/>
    </xf>
    <xf numFmtId="0" fontId="12" fillId="94" borderId="103" applyNumberFormat="0" applyProtection="0">
      <alignment horizontal="left" vertical="center" indent="1"/>
    </xf>
    <xf numFmtId="4" fontId="129" fillId="92" borderId="109" applyNumberFormat="0" applyProtection="0">
      <alignment horizontal="left" vertical="center" indent="1"/>
    </xf>
    <xf numFmtId="4" fontId="45" fillId="146" borderId="103" applyNumberFormat="0" applyProtection="0">
      <alignment horizontal="right" vertical="center"/>
    </xf>
    <xf numFmtId="4" fontId="129" fillId="87" borderId="108" applyNumberFormat="0" applyProtection="0">
      <alignment horizontal="right" vertical="center"/>
    </xf>
    <xf numFmtId="0" fontId="129" fillId="75" borderId="108" applyNumberFormat="0" applyFont="0" applyAlignment="0" applyProtection="0"/>
    <xf numFmtId="4" fontId="129" fillId="90" borderId="108" applyNumberFormat="0" applyProtection="0">
      <alignment horizontal="right" vertical="center"/>
    </xf>
    <xf numFmtId="0" fontId="44" fillId="80" borderId="103" applyNumberFormat="0" applyProtection="0">
      <alignment horizontal="left" vertical="top" indent="1"/>
    </xf>
    <xf numFmtId="4" fontId="129" fillId="111" borderId="108" applyNumberFormat="0" applyProtection="0">
      <alignment horizontal="left" vertical="center" indent="1"/>
    </xf>
    <xf numFmtId="4" fontId="112" fillId="92" borderId="103" applyNumberFormat="0" applyProtection="0">
      <alignment horizontal="right" vertical="center"/>
    </xf>
    <xf numFmtId="4" fontId="12" fillId="93" borderId="109" applyNumberFormat="0" applyProtection="0">
      <alignment horizontal="left" vertical="center" indent="1"/>
    </xf>
    <xf numFmtId="4" fontId="12" fillId="93" borderId="109" applyNumberFormat="0" applyProtection="0">
      <alignment horizontal="left" vertical="center" indent="1"/>
    </xf>
    <xf numFmtId="0" fontId="124" fillId="76" borderId="104" applyNumberFormat="0" applyAlignment="0" applyProtection="0"/>
    <xf numFmtId="4" fontId="47" fillId="86" borderId="103" applyNumberFormat="0" applyProtection="0">
      <alignment horizontal="right" vertical="center"/>
    </xf>
    <xf numFmtId="0" fontId="12" fillId="94" borderId="103" applyNumberFormat="0" applyProtection="0">
      <alignment horizontal="left" vertical="top" indent="1"/>
    </xf>
    <xf numFmtId="4" fontId="47" fillId="81" borderId="103" applyNumberFormat="0" applyProtection="0">
      <alignment horizontal="left" vertical="center" indent="1"/>
    </xf>
    <xf numFmtId="0" fontId="12" fillId="94" borderId="103" applyNumberFormat="0" applyProtection="0">
      <alignment horizontal="left" vertical="center" indent="1"/>
    </xf>
    <xf numFmtId="0" fontId="129" fillId="94" borderId="103" applyNumberFormat="0" applyProtection="0">
      <alignment horizontal="left" vertical="top" indent="1"/>
    </xf>
    <xf numFmtId="0" fontId="149" fillId="99" borderId="104" applyNumberFormat="0" applyAlignment="0" applyProtection="0"/>
    <xf numFmtId="4" fontId="47" fillId="96" borderId="103" applyNumberFormat="0" applyProtection="0">
      <alignment horizontal="left" vertical="center" indent="1"/>
    </xf>
    <xf numFmtId="4" fontId="47" fillId="88" borderId="103" applyNumberFormat="0" applyProtection="0">
      <alignment horizontal="right" vertical="center"/>
    </xf>
    <xf numFmtId="4" fontId="12" fillId="93" borderId="109" applyNumberFormat="0" applyProtection="0">
      <alignment horizontal="left" vertical="center" indent="1"/>
    </xf>
    <xf numFmtId="0" fontId="124" fillId="76" borderId="104" applyNumberFormat="0" applyAlignment="0" applyProtection="0"/>
    <xf numFmtId="0" fontId="47" fillId="81" borderId="103" applyNumberFormat="0" applyProtection="0">
      <alignment horizontal="left" vertical="top" indent="1"/>
    </xf>
    <xf numFmtId="4" fontId="129" fillId="89" borderId="108" applyNumberFormat="0" applyProtection="0">
      <alignment horizontal="right" vertical="center"/>
    </xf>
    <xf numFmtId="4" fontId="47" fillId="81" borderId="103" applyNumberFormat="0" applyProtection="0">
      <alignment horizontal="right" vertical="center"/>
    </xf>
    <xf numFmtId="4" fontId="129" fillId="85" borderId="108" applyNumberFormat="0" applyProtection="0">
      <alignment horizontal="right" vertical="center"/>
    </xf>
    <xf numFmtId="4" fontId="129" fillId="86" borderId="108" applyNumberFormat="0" applyProtection="0">
      <alignment horizontal="right" vertical="center"/>
    </xf>
    <xf numFmtId="4" fontId="129" fillId="89" borderId="108" applyNumberFormat="0" applyProtection="0">
      <alignment horizontal="right" vertical="center"/>
    </xf>
    <xf numFmtId="4" fontId="45" fillId="144" borderId="103" applyNumberFormat="0" applyProtection="0">
      <alignment horizontal="right" vertical="center"/>
    </xf>
    <xf numFmtId="4" fontId="129" fillId="84" borderId="109" applyNumberFormat="0" applyProtection="0">
      <alignment horizontal="right" vertical="center"/>
    </xf>
    <xf numFmtId="0" fontId="143" fillId="99" borderId="104" applyNumberFormat="0" applyAlignment="0" applyProtection="0"/>
    <xf numFmtId="0" fontId="108" fillId="0" borderId="112" applyNumberFormat="0" applyFill="0" applyAlignment="0" applyProtection="0"/>
    <xf numFmtId="4" fontId="45" fillId="142" borderId="103" applyNumberFormat="0" applyProtection="0">
      <alignment horizontal="right" vertical="center"/>
    </xf>
    <xf numFmtId="4" fontId="47" fillId="90" borderId="103" applyNumberFormat="0" applyProtection="0">
      <alignment horizontal="right" vertical="center"/>
    </xf>
    <xf numFmtId="185" fontId="48" fillId="0" borderId="102"/>
    <xf numFmtId="4" fontId="129" fillId="126" borderId="108" applyNumberFormat="0" applyProtection="0">
      <alignment horizontal="right" vertical="center"/>
    </xf>
    <xf numFmtId="4" fontId="129" fillId="86" borderId="108" applyNumberFormat="0" applyProtection="0">
      <alignment horizontal="right" vertical="center"/>
    </xf>
    <xf numFmtId="0" fontId="12" fillId="94" borderId="103" applyNumberFormat="0" applyProtection="0">
      <alignment horizontal="left" vertical="top" indent="1"/>
    </xf>
    <xf numFmtId="4" fontId="45" fillId="141" borderId="103" applyNumberFormat="0" applyProtection="0">
      <alignment horizontal="right" vertical="center"/>
    </xf>
    <xf numFmtId="0" fontId="124" fillId="76" borderId="104" applyNumberFormat="0" applyAlignment="0" applyProtection="0"/>
    <xf numFmtId="4" fontId="154" fillId="148" borderId="103" applyNumberFormat="0" applyProtection="0">
      <alignment horizontal="right" vertical="center"/>
    </xf>
    <xf numFmtId="0" fontId="49" fillId="93" borderId="110" applyBorder="0"/>
    <xf numFmtId="4" fontId="129" fillId="87" borderId="108" applyNumberFormat="0" applyProtection="0">
      <alignment horizontal="right" vertical="center"/>
    </xf>
    <xf numFmtId="4" fontId="153" fillId="148" borderId="103" applyNumberFormat="0" applyProtection="0">
      <alignment vertical="center"/>
    </xf>
    <xf numFmtId="4" fontId="47" fillId="87" borderId="103" applyNumberFormat="0" applyProtection="0">
      <alignment horizontal="right" vertical="center"/>
    </xf>
    <xf numFmtId="4" fontId="110" fillId="96" borderId="103" applyNumberFormat="0" applyProtection="0">
      <alignment vertical="center"/>
    </xf>
    <xf numFmtId="4" fontId="138" fillId="24" borderId="108" applyNumberFormat="0" applyProtection="0">
      <alignment horizontal="right" vertical="center"/>
    </xf>
    <xf numFmtId="4" fontId="112" fillId="92" borderId="103" applyNumberFormat="0" applyProtection="0">
      <alignment horizontal="right" vertical="center"/>
    </xf>
    <xf numFmtId="0" fontId="117" fillId="106" borderId="104" applyNumberFormat="0" applyAlignment="0" applyProtection="0"/>
    <xf numFmtId="0" fontId="12" fillId="92" borderId="103" applyNumberFormat="0" applyProtection="0">
      <alignment horizontal="left" vertical="center" indent="1"/>
    </xf>
    <xf numFmtId="4" fontId="152" fillId="32" borderId="103" applyNumberFormat="0" applyProtection="0">
      <alignment vertical="center"/>
    </xf>
    <xf numFmtId="0" fontId="124" fillId="76" borderId="104" applyNumberFormat="0" applyAlignment="0" applyProtection="0"/>
    <xf numFmtId="0" fontId="117" fillId="106" borderId="104" applyNumberFormat="0" applyAlignment="0" applyProtection="0"/>
    <xf numFmtId="0" fontId="127" fillId="106" borderId="106" applyNumberFormat="0" applyAlignment="0" applyProtection="0"/>
    <xf numFmtId="4" fontId="45" fillId="145" borderId="103" applyNumberFormat="0" applyProtection="0">
      <alignment horizontal="right" vertical="center"/>
    </xf>
    <xf numFmtId="4" fontId="44" fillId="80" borderId="103" applyNumberFormat="0" applyProtection="0">
      <alignment vertical="center"/>
    </xf>
    <xf numFmtId="4" fontId="109" fillId="80" borderId="103" applyNumberFormat="0" applyProtection="0">
      <alignment vertical="center"/>
    </xf>
    <xf numFmtId="4" fontId="44" fillId="80" borderId="103" applyNumberFormat="0" applyProtection="0">
      <alignment horizontal="left" vertical="center" indent="1"/>
    </xf>
    <xf numFmtId="0" fontId="44" fillId="80" borderId="103" applyNumberFormat="0" applyProtection="0">
      <alignment horizontal="left" vertical="top" indent="1"/>
    </xf>
    <xf numFmtId="4" fontId="47" fillId="82" borderId="103" applyNumberFormat="0" applyProtection="0">
      <alignment horizontal="right" vertical="center"/>
    </xf>
    <xf numFmtId="4" fontId="47" fillId="83" borderId="103" applyNumberFormat="0" applyProtection="0">
      <alignment horizontal="right" vertical="center"/>
    </xf>
    <xf numFmtId="4" fontId="47" fillId="84" borderId="103" applyNumberFormat="0" applyProtection="0">
      <alignment horizontal="right" vertical="center"/>
    </xf>
    <xf numFmtId="4" fontId="47" fillId="85" borderId="103" applyNumberFormat="0" applyProtection="0">
      <alignment horizontal="right" vertical="center"/>
    </xf>
    <xf numFmtId="4" fontId="47" fillId="86" borderId="103" applyNumberFormat="0" applyProtection="0">
      <alignment horizontal="right" vertical="center"/>
    </xf>
    <xf numFmtId="4" fontId="47" fillId="87" borderId="103" applyNumberFormat="0" applyProtection="0">
      <alignment horizontal="right" vertical="center"/>
    </xf>
    <xf numFmtId="4" fontId="47" fillId="88" borderId="103" applyNumberFormat="0" applyProtection="0">
      <alignment horizontal="right" vertical="center"/>
    </xf>
    <xf numFmtId="4" fontId="47" fillId="89" borderId="103" applyNumberFormat="0" applyProtection="0">
      <alignment horizontal="right" vertical="center"/>
    </xf>
    <xf numFmtId="4" fontId="47" fillId="90" borderId="103" applyNumberFormat="0" applyProtection="0">
      <alignment horizontal="right" vertical="center"/>
    </xf>
    <xf numFmtId="4" fontId="47" fillId="81" borderId="103" applyNumberFormat="0" applyProtection="0">
      <alignment horizontal="right" vertical="center"/>
    </xf>
    <xf numFmtId="0" fontId="12" fillId="93" borderId="103" applyNumberFormat="0" applyProtection="0">
      <alignment horizontal="left" vertical="center" indent="1"/>
    </xf>
    <xf numFmtId="0" fontId="12" fillId="93" borderId="103" applyNumberFormat="0" applyProtection="0">
      <alignment horizontal="left" vertical="top" indent="1"/>
    </xf>
    <xf numFmtId="0" fontId="12" fillId="81" borderId="103" applyNumberFormat="0" applyProtection="0">
      <alignment horizontal="left" vertical="center" indent="1"/>
    </xf>
    <xf numFmtId="0" fontId="12" fillId="81" borderId="103" applyNumberFormat="0" applyProtection="0">
      <alignment horizontal="left" vertical="top" indent="1"/>
    </xf>
    <xf numFmtId="0" fontId="12" fillId="94" borderId="103" applyNumberFormat="0" applyProtection="0">
      <alignment horizontal="left" vertical="center" indent="1"/>
    </xf>
    <xf numFmtId="0" fontId="12" fillId="94" borderId="103" applyNumberFormat="0" applyProtection="0">
      <alignment horizontal="left" vertical="top" indent="1"/>
    </xf>
    <xf numFmtId="0" fontId="12" fillId="92" borderId="103" applyNumberFormat="0" applyProtection="0">
      <alignment horizontal="left" vertical="center" indent="1"/>
    </xf>
    <xf numFmtId="0" fontId="12" fillId="92" borderId="103" applyNumberFormat="0" applyProtection="0">
      <alignment horizontal="left" vertical="top" indent="1"/>
    </xf>
    <xf numFmtId="4" fontId="47" fillId="96" borderId="103" applyNumberFormat="0" applyProtection="0">
      <alignment vertical="center"/>
    </xf>
    <xf numFmtId="4" fontId="110" fillId="96" borderId="103" applyNumberFormat="0" applyProtection="0">
      <alignment vertical="center"/>
    </xf>
    <xf numFmtId="4" fontId="47" fillId="96" borderId="103" applyNumberFormat="0" applyProtection="0">
      <alignment horizontal="left" vertical="center" indent="1"/>
    </xf>
    <xf numFmtId="0" fontId="47" fillId="96" borderId="103" applyNumberFormat="0" applyProtection="0">
      <alignment horizontal="left" vertical="top" indent="1"/>
    </xf>
    <xf numFmtId="4" fontId="47" fillId="92" borderId="103" applyNumberFormat="0" applyProtection="0">
      <alignment horizontal="right" vertical="center"/>
    </xf>
    <xf numFmtId="4" fontId="110" fillId="92" borderId="103" applyNumberFormat="0" applyProtection="0">
      <alignment horizontal="right" vertical="center"/>
    </xf>
    <xf numFmtId="4" fontId="47" fillId="81" borderId="103" applyNumberFormat="0" applyProtection="0">
      <alignment horizontal="left" vertical="center" indent="1"/>
    </xf>
    <xf numFmtId="0" fontId="47" fillId="81" borderId="103" applyNumberFormat="0" applyProtection="0">
      <alignment horizontal="left" vertical="top" indent="1"/>
    </xf>
    <xf numFmtId="4" fontId="112" fillId="92" borderId="103" applyNumberFormat="0" applyProtection="0">
      <alignment horizontal="right" vertical="center"/>
    </xf>
    <xf numFmtId="0" fontId="47" fillId="96" borderId="103" applyNumberFormat="0" applyProtection="0">
      <alignment horizontal="left" vertical="top" indent="1"/>
    </xf>
    <xf numFmtId="4" fontId="110" fillId="96" borderId="103" applyNumberFormat="0" applyProtection="0">
      <alignment vertical="center"/>
    </xf>
    <xf numFmtId="0" fontId="117" fillId="106" borderId="104" applyNumberFormat="0" applyAlignment="0" applyProtection="0"/>
    <xf numFmtId="0" fontId="124" fillId="76" borderId="104" applyNumberFormat="0" applyAlignment="0" applyProtection="0"/>
    <xf numFmtId="0" fontId="12" fillId="75" borderId="105" applyNumberFormat="0" applyFont="0" applyAlignment="0" applyProtection="0"/>
    <xf numFmtId="0" fontId="108" fillId="0" borderId="107" applyNumberFormat="0" applyFill="0" applyAlignment="0" applyProtection="0"/>
    <xf numFmtId="4" fontId="129" fillId="111" borderId="108" applyNumberFormat="0" applyProtection="0">
      <alignment horizontal="left" vertical="center" indent="1"/>
    </xf>
    <xf numFmtId="4" fontId="129" fillId="111" borderId="108" applyNumberFormat="0" applyProtection="0">
      <alignment horizontal="left" vertical="center" indent="1"/>
    </xf>
    <xf numFmtId="0" fontId="129" fillId="93" borderId="103" applyNumberFormat="0" applyProtection="0">
      <alignment horizontal="left" vertical="top" indent="1"/>
    </xf>
    <xf numFmtId="0" fontId="129" fillId="81" borderId="103" applyNumberFormat="0" applyProtection="0">
      <alignment horizontal="left" vertical="top" indent="1"/>
    </xf>
    <xf numFmtId="0" fontId="129" fillId="94" borderId="103" applyNumberFormat="0" applyProtection="0">
      <alignment horizontal="left" vertical="top" indent="1"/>
    </xf>
    <xf numFmtId="0" fontId="129" fillId="92" borderId="103" applyNumberFormat="0" applyProtection="0">
      <alignment horizontal="left" vertical="top" indent="1"/>
    </xf>
    <xf numFmtId="4" fontId="129" fillId="0" borderId="108" applyNumberFormat="0" applyProtection="0">
      <alignment horizontal="right" vertical="center"/>
    </xf>
    <xf numFmtId="0" fontId="136" fillId="123" borderId="108" applyNumberFormat="0" applyAlignment="0" applyProtection="0"/>
    <xf numFmtId="0" fontId="124" fillId="76" borderId="108" applyNumberFormat="0" applyAlignment="0" applyProtection="0"/>
    <xf numFmtId="0" fontId="129" fillId="75" borderId="108" applyNumberFormat="0" applyFont="0" applyAlignment="0" applyProtection="0"/>
    <xf numFmtId="4" fontId="129" fillId="80" borderId="108" applyNumberFormat="0" applyProtection="0">
      <alignment vertical="center"/>
    </xf>
    <xf numFmtId="4" fontId="138" fillId="32" borderId="108" applyNumberFormat="0" applyProtection="0">
      <alignment vertical="center"/>
    </xf>
    <xf numFmtId="4" fontId="129" fillId="32" borderId="108" applyNumberFormat="0" applyProtection="0">
      <alignment horizontal="left" vertical="center" indent="1"/>
    </xf>
    <xf numFmtId="0" fontId="132" fillId="80" borderId="103" applyNumberFormat="0" applyProtection="0">
      <alignment horizontal="left" vertical="top" indent="1"/>
    </xf>
    <xf numFmtId="4" fontId="129" fillId="82" borderId="108" applyNumberFormat="0" applyProtection="0">
      <alignment horizontal="right" vertical="center"/>
    </xf>
    <xf numFmtId="4" fontId="129" fillId="126" borderId="108" applyNumberFormat="0" applyProtection="0">
      <alignment horizontal="right" vertical="center"/>
    </xf>
    <xf numFmtId="4" fontId="129" fillId="84" borderId="109" applyNumberFormat="0" applyProtection="0">
      <alignment horizontal="right" vertical="center"/>
    </xf>
    <xf numFmtId="4" fontId="129" fillId="85" borderId="108" applyNumberFormat="0" applyProtection="0">
      <alignment horizontal="right" vertical="center"/>
    </xf>
    <xf numFmtId="4" fontId="129" fillId="86" borderId="108" applyNumberFormat="0" applyProtection="0">
      <alignment horizontal="right" vertical="center"/>
    </xf>
    <xf numFmtId="4" fontId="129" fillId="87" borderId="108" applyNumberFormat="0" applyProtection="0">
      <alignment horizontal="right" vertical="center"/>
    </xf>
    <xf numFmtId="4" fontId="129" fillId="88" borderId="108" applyNumberFormat="0" applyProtection="0">
      <alignment horizontal="right" vertical="center"/>
    </xf>
    <xf numFmtId="4" fontId="129" fillId="89" borderId="108" applyNumberFormat="0" applyProtection="0">
      <alignment horizontal="right" vertical="center"/>
    </xf>
    <xf numFmtId="4" fontId="129" fillId="90" borderId="108" applyNumberFormat="0" applyProtection="0">
      <alignment horizontal="right" vertical="center"/>
    </xf>
    <xf numFmtId="4" fontId="129" fillId="91" borderId="109" applyNumberFormat="0" applyProtection="0">
      <alignment horizontal="left" vertical="center" indent="1"/>
    </xf>
    <xf numFmtId="4" fontId="12" fillId="93" borderId="109" applyNumberFormat="0" applyProtection="0">
      <alignment horizontal="left" vertical="center" indent="1"/>
    </xf>
    <xf numFmtId="4" fontId="12" fillId="93" borderId="109" applyNumberFormat="0" applyProtection="0">
      <alignment horizontal="left" vertical="center" indent="1"/>
    </xf>
    <xf numFmtId="4" fontId="129" fillId="81" borderId="108" applyNumberFormat="0" applyProtection="0">
      <alignment horizontal="right" vertical="center"/>
    </xf>
    <xf numFmtId="4" fontId="129" fillId="92" borderId="109" applyNumberFormat="0" applyProtection="0">
      <alignment horizontal="left" vertical="center" indent="1"/>
    </xf>
    <xf numFmtId="4" fontId="129" fillId="81" borderId="109" applyNumberFormat="0" applyProtection="0">
      <alignment horizontal="left" vertical="center" indent="1"/>
    </xf>
    <xf numFmtId="0" fontId="129" fillId="99" borderId="108" applyNumberFormat="0" applyProtection="0">
      <alignment horizontal="left" vertical="center" indent="1"/>
    </xf>
    <xf numFmtId="0" fontId="129" fillId="127" borderId="108" applyNumberFormat="0" applyProtection="0">
      <alignment horizontal="left" vertical="center" indent="1"/>
    </xf>
    <xf numFmtId="0" fontId="129" fillId="94" borderId="108" applyNumberFormat="0" applyProtection="0">
      <alignment horizontal="left" vertical="center" indent="1"/>
    </xf>
    <xf numFmtId="0" fontId="129" fillId="92" borderId="108" applyNumberFormat="0" applyProtection="0">
      <alignment horizontal="left" vertical="center" indent="1"/>
    </xf>
    <xf numFmtId="0" fontId="49" fillId="93" borderId="110" applyBorder="0"/>
    <xf numFmtId="4" fontId="131" fillId="96" borderId="103" applyNumberFormat="0" applyProtection="0">
      <alignment vertical="center"/>
    </xf>
    <xf numFmtId="4" fontId="131" fillId="99" borderId="103" applyNumberFormat="0" applyProtection="0">
      <alignment horizontal="left" vertical="center" indent="1"/>
    </xf>
    <xf numFmtId="0" fontId="131" fillId="96" borderId="103" applyNumberFormat="0" applyProtection="0">
      <alignment horizontal="left" vertical="top" indent="1"/>
    </xf>
    <xf numFmtId="4" fontId="138" fillId="24" borderId="108" applyNumberFormat="0" applyProtection="0">
      <alignment horizontal="right" vertical="center"/>
    </xf>
    <xf numFmtId="0" fontId="131" fillId="81" borderId="103" applyNumberFormat="0" applyProtection="0">
      <alignment horizontal="left" vertical="top" indent="1"/>
    </xf>
    <xf numFmtId="4" fontId="133" fillId="97" borderId="109" applyNumberFormat="0" applyProtection="0">
      <alignment horizontal="left" vertical="center" indent="1"/>
    </xf>
    <xf numFmtId="4" fontId="134" fillId="95" borderId="108" applyNumberFormat="0" applyProtection="0">
      <alignment horizontal="right" vertical="center"/>
    </xf>
    <xf numFmtId="0" fontId="108" fillId="0" borderId="107" applyNumberFormat="0" applyFill="0" applyAlignment="0" applyProtection="0"/>
    <xf numFmtId="0" fontId="143" fillId="99" borderId="104" applyNumberFormat="0" applyAlignment="0" applyProtection="0"/>
    <xf numFmtId="0" fontId="143" fillId="99" borderId="104" applyNumberFormat="0" applyAlignment="0" applyProtection="0"/>
    <xf numFmtId="0" fontId="117" fillId="106" borderId="104" applyNumberFormat="0" applyAlignment="0" applyProtection="0"/>
    <xf numFmtId="0" fontId="117" fillId="106" borderId="104" applyNumberFormat="0" applyAlignment="0" applyProtection="0"/>
    <xf numFmtId="0" fontId="149" fillId="99" borderId="104" applyNumberFormat="0" applyAlignment="0" applyProtection="0"/>
    <xf numFmtId="0" fontId="149" fillId="99" borderId="104" applyNumberFormat="0" applyAlignment="0" applyProtection="0"/>
    <xf numFmtId="0" fontId="124" fillId="76" borderId="104" applyNumberFormat="0" applyAlignment="0" applyProtection="0"/>
    <xf numFmtId="0" fontId="124" fillId="76" borderId="104" applyNumberFormat="0" applyAlignment="0" applyProtection="0"/>
    <xf numFmtId="0" fontId="12" fillId="96" borderId="105" applyNumberFormat="0" applyFont="0" applyAlignment="0" applyProtection="0"/>
    <xf numFmtId="0" fontId="12" fillId="96" borderId="105" applyNumberFormat="0" applyFont="0" applyAlignment="0" applyProtection="0"/>
    <xf numFmtId="0" fontId="129" fillId="75" borderId="108" applyNumberFormat="0" applyFont="0" applyAlignment="0" applyProtection="0"/>
    <xf numFmtId="0" fontId="12" fillId="75" borderId="105" applyNumberFormat="0" applyFont="0" applyAlignment="0" applyProtection="0"/>
    <xf numFmtId="0" fontId="12" fillId="75" borderId="105" applyNumberFormat="0" applyFont="0" applyAlignment="0" applyProtection="0"/>
    <xf numFmtId="4" fontId="44" fillId="80" borderId="103" applyNumberFormat="0" applyProtection="0">
      <alignment vertical="center"/>
    </xf>
    <xf numFmtId="4" fontId="46" fillId="32" borderId="103" applyNumberFormat="0" applyProtection="0">
      <alignment vertical="center"/>
    </xf>
    <xf numFmtId="4" fontId="46" fillId="32" borderId="103" applyNumberFormat="0" applyProtection="0">
      <alignment vertical="center"/>
    </xf>
    <xf numFmtId="4" fontId="44" fillId="80" borderId="103" applyNumberFormat="0" applyProtection="0">
      <alignment vertical="center"/>
    </xf>
    <xf numFmtId="4" fontId="44" fillId="80" borderId="103" applyNumberFormat="0" applyProtection="0">
      <alignment vertical="center"/>
    </xf>
    <xf numFmtId="4" fontId="109" fillId="80" borderId="103" applyNumberFormat="0" applyProtection="0">
      <alignment vertical="center"/>
    </xf>
    <xf numFmtId="4" fontId="152" fillId="32" borderId="103" applyNumberFormat="0" applyProtection="0">
      <alignment vertical="center"/>
    </xf>
    <xf numFmtId="4" fontId="152" fillId="32" borderId="103" applyNumberFormat="0" applyProtection="0">
      <alignment vertical="center"/>
    </xf>
    <xf numFmtId="4" fontId="109" fillId="80" borderId="103" applyNumberFormat="0" applyProtection="0">
      <alignment vertical="center"/>
    </xf>
    <xf numFmtId="4" fontId="44" fillId="80" borderId="103" applyNumberFormat="0" applyProtection="0">
      <alignment horizontal="left" vertical="center" indent="1"/>
    </xf>
    <xf numFmtId="4" fontId="45" fillId="32" borderId="103" applyNumberFormat="0" applyProtection="0">
      <alignment horizontal="left" vertical="center" indent="1"/>
    </xf>
    <xf numFmtId="4" fontId="45" fillId="32" borderId="103" applyNumberFormat="0" applyProtection="0">
      <alignment horizontal="left" vertical="center" indent="1"/>
    </xf>
    <xf numFmtId="4" fontId="44" fillId="80" borderId="103" applyNumberFormat="0" applyProtection="0">
      <alignment horizontal="left" vertical="center" indent="1"/>
    </xf>
    <xf numFmtId="4" fontId="44" fillId="80" borderId="103" applyNumberFormat="0" applyProtection="0">
      <alignment horizontal="left" vertical="center" indent="1"/>
    </xf>
    <xf numFmtId="0" fontId="44" fillId="80" borderId="103" applyNumberFormat="0" applyProtection="0">
      <alignment horizontal="left" vertical="top" indent="1"/>
    </xf>
    <xf numFmtId="4" fontId="47" fillId="82" borderId="103" applyNumberFormat="0" applyProtection="0">
      <alignment horizontal="right" vertical="center"/>
    </xf>
    <xf numFmtId="4" fontId="45" fillId="141" borderId="103" applyNumberFormat="0" applyProtection="0">
      <alignment horizontal="right" vertical="center"/>
    </xf>
    <xf numFmtId="4" fontId="45" fillId="141" borderId="103" applyNumberFormat="0" applyProtection="0">
      <alignment horizontal="right" vertical="center"/>
    </xf>
    <xf numFmtId="4" fontId="47" fillId="82" borderId="103" applyNumberFormat="0" applyProtection="0">
      <alignment horizontal="right" vertical="center"/>
    </xf>
    <xf numFmtId="4" fontId="47" fillId="82" borderId="103" applyNumberFormat="0" applyProtection="0">
      <alignment horizontal="right" vertical="center"/>
    </xf>
    <xf numFmtId="4" fontId="47" fillId="83" borderId="103" applyNumberFormat="0" applyProtection="0">
      <alignment horizontal="right" vertical="center"/>
    </xf>
    <xf numFmtId="4" fontId="45" fillId="110" borderId="103" applyNumberFormat="0" applyProtection="0">
      <alignment horizontal="right" vertical="center"/>
    </xf>
    <xf numFmtId="4" fontId="45" fillId="110" borderId="103" applyNumberFormat="0" applyProtection="0">
      <alignment horizontal="right" vertical="center"/>
    </xf>
    <xf numFmtId="4" fontId="47" fillId="83" borderId="103" applyNumberFormat="0" applyProtection="0">
      <alignment horizontal="right" vertical="center"/>
    </xf>
    <xf numFmtId="4" fontId="47" fillId="83" borderId="103" applyNumberFormat="0" applyProtection="0">
      <alignment horizontal="right" vertical="center"/>
    </xf>
    <xf numFmtId="4" fontId="47" fillId="84" borderId="103" applyNumberFormat="0" applyProtection="0">
      <alignment horizontal="right" vertical="center"/>
    </xf>
    <xf numFmtId="4" fontId="45" fillId="142" borderId="103" applyNumberFormat="0" applyProtection="0">
      <alignment horizontal="right" vertical="center"/>
    </xf>
    <xf numFmtId="4" fontId="45" fillId="142" borderId="103" applyNumberFormat="0" applyProtection="0">
      <alignment horizontal="right" vertical="center"/>
    </xf>
    <xf numFmtId="4" fontId="47" fillId="84" borderId="103" applyNumberFormat="0" applyProtection="0">
      <alignment horizontal="right" vertical="center"/>
    </xf>
    <xf numFmtId="4" fontId="47" fillId="84" borderId="103" applyNumberFormat="0" applyProtection="0">
      <alignment horizontal="right" vertical="center"/>
    </xf>
    <xf numFmtId="4" fontId="47" fillId="85" borderId="103" applyNumberFormat="0" applyProtection="0">
      <alignment horizontal="right" vertical="center"/>
    </xf>
    <xf numFmtId="4" fontId="45" fillId="28" borderId="103" applyNumberFormat="0" applyProtection="0">
      <alignment horizontal="right" vertical="center"/>
    </xf>
    <xf numFmtId="4" fontId="45" fillId="28" borderId="103" applyNumberFormat="0" applyProtection="0">
      <alignment horizontal="right" vertical="center"/>
    </xf>
    <xf numFmtId="4" fontId="47" fillId="85" borderId="103" applyNumberFormat="0" applyProtection="0">
      <alignment horizontal="right" vertical="center"/>
    </xf>
    <xf numFmtId="4" fontId="47" fillId="85" borderId="103" applyNumberFormat="0" applyProtection="0">
      <alignment horizontal="right" vertical="center"/>
    </xf>
    <xf numFmtId="4" fontId="47" fillId="86" borderId="103" applyNumberFormat="0" applyProtection="0">
      <alignment horizontal="right" vertical="center"/>
    </xf>
    <xf numFmtId="4" fontId="45" fillId="143" borderId="103" applyNumberFormat="0" applyProtection="0">
      <alignment horizontal="right" vertical="center"/>
    </xf>
    <xf numFmtId="4" fontId="45" fillId="143" borderId="103" applyNumberFormat="0" applyProtection="0">
      <alignment horizontal="right" vertical="center"/>
    </xf>
    <xf numFmtId="4" fontId="47" fillId="86" borderId="103" applyNumberFormat="0" applyProtection="0">
      <alignment horizontal="right" vertical="center"/>
    </xf>
    <xf numFmtId="4" fontId="47" fillId="86" borderId="103" applyNumberFormat="0" applyProtection="0">
      <alignment horizontal="right" vertical="center"/>
    </xf>
    <xf numFmtId="4" fontId="47" fillId="87" borderId="103" applyNumberFormat="0" applyProtection="0">
      <alignment horizontal="right" vertical="center"/>
    </xf>
    <xf numFmtId="4" fontId="45" fillId="98" borderId="103" applyNumberFormat="0" applyProtection="0">
      <alignment horizontal="right" vertical="center"/>
    </xf>
    <xf numFmtId="4" fontId="45" fillId="98" borderId="103" applyNumberFormat="0" applyProtection="0">
      <alignment horizontal="right" vertical="center"/>
    </xf>
    <xf numFmtId="4" fontId="47" fillId="87" borderId="103" applyNumberFormat="0" applyProtection="0">
      <alignment horizontal="right" vertical="center"/>
    </xf>
    <xf numFmtId="4" fontId="47" fillId="87" borderId="103" applyNumberFormat="0" applyProtection="0">
      <alignment horizontal="right" vertical="center"/>
    </xf>
    <xf numFmtId="4" fontId="47" fillId="88" borderId="103" applyNumberFormat="0" applyProtection="0">
      <alignment horizontal="right" vertical="center"/>
    </xf>
    <xf numFmtId="4" fontId="45" fillId="144" borderId="103" applyNumberFormat="0" applyProtection="0">
      <alignment horizontal="right" vertical="center"/>
    </xf>
    <xf numFmtId="4" fontId="45" fillId="144" borderId="103" applyNumberFormat="0" applyProtection="0">
      <alignment horizontal="right" vertical="center"/>
    </xf>
    <xf numFmtId="4" fontId="47" fillId="88" borderId="103" applyNumberFormat="0" applyProtection="0">
      <alignment horizontal="right" vertical="center"/>
    </xf>
    <xf numFmtId="4" fontId="47" fillId="88" borderId="103" applyNumberFormat="0" applyProtection="0">
      <alignment horizontal="right" vertical="center"/>
    </xf>
    <xf numFmtId="4" fontId="47" fillId="89" borderId="103" applyNumberFormat="0" applyProtection="0">
      <alignment horizontal="right" vertical="center"/>
    </xf>
    <xf numFmtId="4" fontId="45" fillId="145" borderId="103" applyNumberFormat="0" applyProtection="0">
      <alignment horizontal="right" vertical="center"/>
    </xf>
    <xf numFmtId="4" fontId="45" fillId="145" borderId="103" applyNumberFormat="0" applyProtection="0">
      <alignment horizontal="right" vertical="center"/>
    </xf>
    <xf numFmtId="4" fontId="47" fillId="89" borderId="103" applyNumberFormat="0" applyProtection="0">
      <alignment horizontal="right" vertical="center"/>
    </xf>
    <xf numFmtId="4" fontId="47" fillId="89" borderId="103" applyNumberFormat="0" applyProtection="0">
      <alignment horizontal="right" vertical="center"/>
    </xf>
    <xf numFmtId="4" fontId="47" fillId="90" borderId="103" applyNumberFormat="0" applyProtection="0">
      <alignment horizontal="right" vertical="center"/>
    </xf>
    <xf numFmtId="4" fontId="45" fillId="146" borderId="103" applyNumberFormat="0" applyProtection="0">
      <alignment horizontal="right" vertical="center"/>
    </xf>
    <xf numFmtId="4" fontId="45" fillId="146" borderId="103" applyNumberFormat="0" applyProtection="0">
      <alignment horizontal="right" vertical="center"/>
    </xf>
    <xf numFmtId="4" fontId="47" fillId="90" borderId="103" applyNumberFormat="0" applyProtection="0">
      <alignment horizontal="right" vertical="center"/>
    </xf>
    <xf numFmtId="4" fontId="47" fillId="90" borderId="103" applyNumberFormat="0" applyProtection="0">
      <alignment horizontal="right" vertical="center"/>
    </xf>
    <xf numFmtId="4" fontId="47" fillId="81" borderId="103" applyNumberFormat="0" applyProtection="0">
      <alignment horizontal="right" vertical="center"/>
    </xf>
    <xf numFmtId="4" fontId="45" fillId="108" borderId="103" applyNumberFormat="0" applyProtection="0">
      <alignment horizontal="right" vertical="center"/>
    </xf>
    <xf numFmtId="4" fontId="45" fillId="108" borderId="103" applyNumberFormat="0" applyProtection="0">
      <alignment horizontal="right" vertical="center"/>
    </xf>
    <xf numFmtId="4" fontId="47" fillId="81" borderId="103" applyNumberFormat="0" applyProtection="0">
      <alignment horizontal="right" vertical="center"/>
    </xf>
    <xf numFmtId="4" fontId="47" fillId="81" borderId="103" applyNumberFormat="0" applyProtection="0">
      <alignment horizontal="right" vertical="center"/>
    </xf>
    <xf numFmtId="0" fontId="12" fillId="93" borderId="103" applyNumberFormat="0" applyProtection="0">
      <alignment horizontal="left" vertical="center" indent="1"/>
    </xf>
    <xf numFmtId="0" fontId="12" fillId="93" borderId="103" applyNumberFormat="0" applyProtection="0">
      <alignment horizontal="left" vertical="center" indent="1"/>
    </xf>
    <xf numFmtId="0" fontId="12" fillId="93" borderId="103" applyNumberFormat="0" applyProtection="0">
      <alignment horizontal="left" vertical="center" indent="1"/>
    </xf>
    <xf numFmtId="0" fontId="12" fillId="93" borderId="103" applyNumberFormat="0" applyProtection="0">
      <alignment horizontal="left" vertical="center" indent="1"/>
    </xf>
    <xf numFmtId="0" fontId="12" fillId="93" borderId="103" applyNumberFormat="0" applyProtection="0">
      <alignment horizontal="left" vertical="top" indent="1"/>
    </xf>
    <xf numFmtId="0" fontId="129" fillId="93" borderId="103" applyNumberFormat="0" applyProtection="0">
      <alignment horizontal="left" vertical="top" indent="1"/>
    </xf>
    <xf numFmtId="0" fontId="12" fillId="93" borderId="103" applyNumberFormat="0" applyProtection="0">
      <alignment horizontal="left" vertical="top" indent="1"/>
    </xf>
    <xf numFmtId="0" fontId="12" fillId="93" borderId="103" applyNumberFormat="0" applyProtection="0">
      <alignment horizontal="left" vertical="top" indent="1"/>
    </xf>
    <xf numFmtId="0" fontId="12" fillId="81" borderId="103" applyNumberFormat="0" applyProtection="0">
      <alignment horizontal="left" vertical="center" indent="1"/>
    </xf>
    <xf numFmtId="0" fontId="12" fillId="81" borderId="103" applyNumberFormat="0" applyProtection="0">
      <alignment horizontal="left" vertical="center" indent="1"/>
    </xf>
    <xf numFmtId="0" fontId="12" fillId="81" borderId="103" applyNumberFormat="0" applyProtection="0">
      <alignment horizontal="left" vertical="center" indent="1"/>
    </xf>
    <xf numFmtId="0" fontId="12" fillId="81" borderId="103" applyNumberFormat="0" applyProtection="0">
      <alignment horizontal="left" vertical="center" indent="1"/>
    </xf>
    <xf numFmtId="0" fontId="12" fillId="81" borderId="103" applyNumberFormat="0" applyProtection="0">
      <alignment horizontal="left" vertical="top" indent="1"/>
    </xf>
    <xf numFmtId="0" fontId="129" fillId="81" borderId="103" applyNumberFormat="0" applyProtection="0">
      <alignment horizontal="left" vertical="top" indent="1"/>
    </xf>
    <xf numFmtId="0" fontId="12" fillId="81" borderId="103" applyNumberFormat="0" applyProtection="0">
      <alignment horizontal="left" vertical="top" indent="1"/>
    </xf>
    <xf numFmtId="0" fontId="12" fillId="81" borderId="103" applyNumberFormat="0" applyProtection="0">
      <alignment horizontal="left" vertical="top" indent="1"/>
    </xf>
    <xf numFmtId="0" fontId="12" fillId="94" borderId="103" applyNumberFormat="0" applyProtection="0">
      <alignment horizontal="left" vertical="center" indent="1"/>
    </xf>
    <xf numFmtId="0" fontId="12" fillId="94" borderId="103" applyNumberFormat="0" applyProtection="0">
      <alignment horizontal="left" vertical="center" indent="1"/>
    </xf>
    <xf numFmtId="0" fontId="12" fillId="94" borderId="103" applyNumberFormat="0" applyProtection="0">
      <alignment horizontal="left" vertical="center" indent="1"/>
    </xf>
    <xf numFmtId="0" fontId="12" fillId="94" borderId="103" applyNumberFormat="0" applyProtection="0">
      <alignment horizontal="left" vertical="center" indent="1"/>
    </xf>
    <xf numFmtId="0" fontId="12" fillId="94" borderId="103" applyNumberFormat="0" applyProtection="0">
      <alignment horizontal="left" vertical="top" indent="1"/>
    </xf>
    <xf numFmtId="0" fontId="129" fillId="94" borderId="103" applyNumberFormat="0" applyProtection="0">
      <alignment horizontal="left" vertical="top" indent="1"/>
    </xf>
    <xf numFmtId="0" fontId="12" fillId="94" borderId="103" applyNumberFormat="0" applyProtection="0">
      <alignment horizontal="left" vertical="top" indent="1"/>
    </xf>
    <xf numFmtId="0" fontId="12" fillId="94" borderId="103" applyNumberFormat="0" applyProtection="0">
      <alignment horizontal="left" vertical="top" indent="1"/>
    </xf>
    <xf numFmtId="0" fontId="12" fillId="92" borderId="103" applyNumberFormat="0" applyProtection="0">
      <alignment horizontal="left" vertical="center" indent="1"/>
    </xf>
    <xf numFmtId="0" fontId="12" fillId="92" borderId="103" applyNumberFormat="0" applyProtection="0">
      <alignment horizontal="left" vertical="center" indent="1"/>
    </xf>
    <xf numFmtId="0" fontId="12" fillId="92" borderId="103" applyNumberFormat="0" applyProtection="0">
      <alignment horizontal="left" vertical="center" indent="1"/>
    </xf>
    <xf numFmtId="0" fontId="12" fillId="92" borderId="103" applyNumberFormat="0" applyProtection="0">
      <alignment horizontal="left" vertical="center" indent="1"/>
    </xf>
    <xf numFmtId="0" fontId="12" fillId="92" borderId="103" applyNumberFormat="0" applyProtection="0">
      <alignment horizontal="left" vertical="top" indent="1"/>
    </xf>
    <xf numFmtId="0" fontId="129" fillId="92" borderId="103" applyNumberFormat="0" applyProtection="0">
      <alignment horizontal="left" vertical="top" indent="1"/>
    </xf>
    <xf numFmtId="0" fontId="12" fillId="92" borderId="103" applyNumberFormat="0" applyProtection="0">
      <alignment horizontal="left" vertical="top" indent="1"/>
    </xf>
    <xf numFmtId="0" fontId="12" fillId="92" borderId="103" applyNumberFormat="0" applyProtection="0">
      <alignment horizontal="left" vertical="top" indent="1"/>
    </xf>
    <xf numFmtId="4" fontId="47" fillId="96" borderId="103" applyNumberFormat="0" applyProtection="0">
      <alignment vertical="center"/>
    </xf>
    <xf numFmtId="4" fontId="45" fillId="148" borderId="103" applyNumberFormat="0" applyProtection="0">
      <alignment vertical="center"/>
    </xf>
    <xf numFmtId="4" fontId="45" fillId="148" borderId="103" applyNumberFormat="0" applyProtection="0">
      <alignment vertical="center"/>
    </xf>
    <xf numFmtId="4" fontId="47" fillId="96" borderId="103" applyNumberFormat="0" applyProtection="0">
      <alignment vertical="center"/>
    </xf>
    <xf numFmtId="4" fontId="110" fillId="96" borderId="103" applyNumberFormat="0" applyProtection="0">
      <alignment vertical="center"/>
    </xf>
    <xf numFmtId="4" fontId="153" fillId="148" borderId="103" applyNumberFormat="0" applyProtection="0">
      <alignment vertical="center"/>
    </xf>
    <xf numFmtId="4" fontId="153" fillId="148" borderId="103" applyNumberFormat="0" applyProtection="0">
      <alignment vertical="center"/>
    </xf>
    <xf numFmtId="4" fontId="110" fillId="96" borderId="103" applyNumberFormat="0" applyProtection="0">
      <alignment vertical="center"/>
    </xf>
    <xf numFmtId="4" fontId="47" fillId="96" borderId="103" applyNumberFormat="0" applyProtection="0">
      <alignment horizontal="left" vertical="center" indent="1"/>
    </xf>
    <xf numFmtId="4" fontId="46" fillId="108" borderId="111" applyNumberFormat="0" applyProtection="0">
      <alignment horizontal="left" vertical="center" indent="1"/>
    </xf>
    <xf numFmtId="4" fontId="46" fillId="108" borderId="111" applyNumberFormat="0" applyProtection="0">
      <alignment horizontal="left" vertical="center" indent="1"/>
    </xf>
    <xf numFmtId="4" fontId="47" fillId="96" borderId="103" applyNumberFormat="0" applyProtection="0">
      <alignment horizontal="left" vertical="center" indent="1"/>
    </xf>
    <xf numFmtId="0" fontId="47" fillId="96" borderId="103" applyNumberFormat="0" applyProtection="0">
      <alignment horizontal="left" vertical="top" indent="1"/>
    </xf>
    <xf numFmtId="4" fontId="47" fillId="92" borderId="103" applyNumberFormat="0" applyProtection="0">
      <alignment horizontal="right" vertical="center"/>
    </xf>
    <xf numFmtId="4" fontId="45" fillId="148" borderId="103" applyNumberFormat="0" applyProtection="0">
      <alignment horizontal="right" vertical="center"/>
    </xf>
    <xf numFmtId="4" fontId="45" fillId="148" borderId="103" applyNumberFormat="0" applyProtection="0">
      <alignment horizontal="right" vertical="center"/>
    </xf>
    <xf numFmtId="4" fontId="47" fillId="92" borderId="103" applyNumberFormat="0" applyProtection="0">
      <alignment horizontal="right" vertical="center"/>
    </xf>
    <xf numFmtId="4" fontId="47" fillId="92" borderId="103" applyNumberFormat="0" applyProtection="0">
      <alignment horizontal="right" vertical="center"/>
    </xf>
    <xf numFmtId="4" fontId="110" fillId="92" borderId="103" applyNumberFormat="0" applyProtection="0">
      <alignment horizontal="right" vertical="center"/>
    </xf>
    <xf numFmtId="4" fontId="153" fillId="148" borderId="103" applyNumberFormat="0" applyProtection="0">
      <alignment horizontal="right" vertical="center"/>
    </xf>
    <xf numFmtId="4" fontId="153" fillId="148" borderId="103" applyNumberFormat="0" applyProtection="0">
      <alignment horizontal="right" vertical="center"/>
    </xf>
    <xf numFmtId="4" fontId="110" fillId="92" borderId="103" applyNumberFormat="0" applyProtection="0">
      <alignment horizontal="right" vertical="center"/>
    </xf>
    <xf numFmtId="4" fontId="129" fillId="111" borderId="108" applyNumberFormat="0" applyProtection="0">
      <alignment horizontal="left" vertical="center" indent="1"/>
    </xf>
    <xf numFmtId="4" fontId="129" fillId="111" borderId="108" applyNumberFormat="0" applyProtection="0">
      <alignment horizontal="left" vertical="center" indent="1"/>
    </xf>
    <xf numFmtId="4" fontId="46" fillId="108" borderId="103" applyNumberFormat="0" applyProtection="0">
      <alignment horizontal="left" vertical="center" indent="1"/>
    </xf>
    <xf numFmtId="4" fontId="129" fillId="111" borderId="108" applyNumberFormat="0" applyProtection="0">
      <alignment horizontal="left" vertical="center" indent="1"/>
    </xf>
    <xf numFmtId="4" fontId="129" fillId="111" borderId="108" applyNumberFormat="0" applyProtection="0">
      <alignment horizontal="left" vertical="center" indent="1"/>
    </xf>
    <xf numFmtId="4" fontId="47" fillId="81" borderId="103" applyNumberFormat="0" applyProtection="0">
      <alignment horizontal="left" vertical="center" indent="1"/>
    </xf>
    <xf numFmtId="4" fontId="46" fillId="108" borderId="103" applyNumberFormat="0" applyProtection="0">
      <alignment horizontal="left" vertical="center" indent="1"/>
    </xf>
    <xf numFmtId="0" fontId="47" fillId="81" borderId="103" applyNumberFormat="0" applyProtection="0">
      <alignment horizontal="left" vertical="top" indent="1"/>
    </xf>
    <xf numFmtId="4" fontId="111" fillId="109" borderId="111" applyNumberFormat="0" applyProtection="0">
      <alignment horizontal="left" vertical="center" indent="1"/>
    </xf>
    <xf numFmtId="4" fontId="111" fillId="109" borderId="111" applyNumberFormat="0" applyProtection="0">
      <alignment horizontal="left" vertical="center" indent="1"/>
    </xf>
    <xf numFmtId="4" fontId="112" fillId="92" borderId="103" applyNumberFormat="0" applyProtection="0">
      <alignment horizontal="right" vertical="center"/>
    </xf>
    <xf numFmtId="4" fontId="154" fillId="148" borderId="103" applyNumberFormat="0" applyProtection="0">
      <alignment horizontal="right" vertical="center"/>
    </xf>
    <xf numFmtId="4" fontId="154" fillId="148" borderId="103" applyNumberFormat="0" applyProtection="0">
      <alignment horizontal="right" vertical="center"/>
    </xf>
    <xf numFmtId="4" fontId="112" fillId="92" borderId="103" applyNumberFormat="0" applyProtection="0">
      <alignment horizontal="right" vertical="center"/>
    </xf>
    <xf numFmtId="0" fontId="108" fillId="0" borderId="112" applyNumberFormat="0" applyFill="0" applyAlignment="0" applyProtection="0"/>
    <xf numFmtId="0" fontId="108" fillId="0" borderId="112" applyNumberFormat="0" applyFill="0" applyAlignment="0" applyProtection="0"/>
    <xf numFmtId="4" fontId="129" fillId="80" borderId="108" applyNumberFormat="0" applyProtection="0">
      <alignment vertical="center"/>
    </xf>
    <xf numFmtId="4" fontId="129" fillId="32" borderId="108" applyNumberFormat="0" applyProtection="0">
      <alignment horizontal="left" vertical="center" indent="1"/>
    </xf>
    <xf numFmtId="4" fontId="129" fillId="111" borderId="108" applyNumberFormat="0" applyProtection="0">
      <alignment horizontal="left" vertical="center" indent="1"/>
    </xf>
    <xf numFmtId="4" fontId="129" fillId="82" borderId="108" applyNumberFormat="0" applyProtection="0">
      <alignment horizontal="right" vertical="center"/>
    </xf>
    <xf numFmtId="4" fontId="129" fillId="126" borderId="108" applyNumberFormat="0" applyProtection="0">
      <alignment horizontal="right" vertical="center"/>
    </xf>
    <xf numFmtId="4" fontId="129" fillId="84" borderId="109" applyNumberFormat="0" applyProtection="0">
      <alignment horizontal="right" vertical="center"/>
    </xf>
    <xf numFmtId="4" fontId="129" fillId="85" borderId="108" applyNumberFormat="0" applyProtection="0">
      <alignment horizontal="right" vertical="center"/>
    </xf>
    <xf numFmtId="4" fontId="129" fillId="86" borderId="108" applyNumberFormat="0" applyProtection="0">
      <alignment horizontal="right" vertical="center"/>
    </xf>
    <xf numFmtId="4" fontId="129" fillId="87" borderId="108" applyNumberFormat="0" applyProtection="0">
      <alignment horizontal="right" vertical="center"/>
    </xf>
    <xf numFmtId="4" fontId="129" fillId="88" borderId="108" applyNumberFormat="0" applyProtection="0">
      <alignment horizontal="right" vertical="center"/>
    </xf>
    <xf numFmtId="4" fontId="129" fillId="89" borderId="108" applyNumberFormat="0" applyProtection="0">
      <alignment horizontal="right" vertical="center"/>
    </xf>
    <xf numFmtId="4" fontId="129" fillId="90" borderId="108" applyNumberFormat="0" applyProtection="0">
      <alignment horizontal="right" vertical="center"/>
    </xf>
    <xf numFmtId="4" fontId="129" fillId="91" borderId="109" applyNumberFormat="0" applyProtection="0">
      <alignment horizontal="left" vertical="center" indent="1"/>
    </xf>
    <xf numFmtId="4" fontId="129" fillId="81" borderId="108" applyNumberFormat="0" applyProtection="0">
      <alignment horizontal="right" vertical="center"/>
    </xf>
    <xf numFmtId="4" fontId="129" fillId="92" borderId="109" applyNumberFormat="0" applyProtection="0">
      <alignment horizontal="left" vertical="center" indent="1"/>
    </xf>
    <xf numFmtId="4" fontId="129" fillId="81" borderId="109" applyNumberFormat="0" applyProtection="0">
      <alignment horizontal="left" vertical="center" indent="1"/>
    </xf>
    <xf numFmtId="0" fontId="129" fillId="99" borderId="108" applyNumberFormat="0" applyProtection="0">
      <alignment horizontal="left" vertical="center" indent="1"/>
    </xf>
    <xf numFmtId="0" fontId="129" fillId="127" borderId="108" applyNumberFormat="0" applyProtection="0">
      <alignment horizontal="left" vertical="center" indent="1"/>
    </xf>
    <xf numFmtId="0" fontId="129" fillId="94" borderId="108" applyNumberFormat="0" applyProtection="0">
      <alignment horizontal="left" vertical="center" indent="1"/>
    </xf>
    <xf numFmtId="0" fontId="129" fillId="92" borderId="108" applyNumberFormat="0" applyProtection="0">
      <alignment horizontal="left" vertical="center" indent="1"/>
    </xf>
    <xf numFmtId="4" fontId="129" fillId="0" borderId="108" applyNumberFormat="0" applyProtection="0">
      <alignment horizontal="right" vertical="center"/>
    </xf>
    <xf numFmtId="4" fontId="47" fillId="81" borderId="103" applyNumberFormat="0" applyProtection="0">
      <alignment horizontal="left" vertical="center" indent="1"/>
    </xf>
    <xf numFmtId="0" fontId="44" fillId="80" borderId="103" applyNumberFormat="0" applyProtection="0">
      <alignment horizontal="left" vertical="top" indent="1"/>
    </xf>
    <xf numFmtId="4" fontId="129" fillId="111" borderId="108" applyNumberFormat="0" applyProtection="0">
      <alignment horizontal="left" vertical="center" indent="1"/>
    </xf>
    <xf numFmtId="4" fontId="112" fillId="92" borderId="103" applyNumberFormat="0" applyProtection="0">
      <alignment horizontal="right" vertical="center"/>
    </xf>
    <xf numFmtId="4" fontId="12" fillId="93" borderId="109" applyNumberFormat="0" applyProtection="0">
      <alignment horizontal="left" vertical="center" indent="1"/>
    </xf>
    <xf numFmtId="4" fontId="12" fillId="93" borderId="109" applyNumberFormat="0" applyProtection="0">
      <alignment horizontal="left" vertical="center" indent="1"/>
    </xf>
    <xf numFmtId="4" fontId="129" fillId="32" borderId="108" applyNumberFormat="0" applyProtection="0">
      <alignment horizontal="left" vertical="center" indent="1"/>
    </xf>
    <xf numFmtId="0" fontId="12" fillId="94" borderId="103" applyNumberFormat="0" applyProtection="0">
      <alignment horizontal="left" vertical="center" indent="1"/>
    </xf>
    <xf numFmtId="4" fontId="45" fillId="142" borderId="103" applyNumberFormat="0" applyProtection="0">
      <alignment horizontal="right" vertical="center"/>
    </xf>
    <xf numFmtId="4" fontId="153" fillId="148" borderId="103" applyNumberFormat="0" applyProtection="0">
      <alignment vertical="center"/>
    </xf>
    <xf numFmtId="4" fontId="129" fillId="92" borderId="109" applyNumberFormat="0" applyProtection="0">
      <alignment horizontal="left" vertical="center" indent="1"/>
    </xf>
    <xf numFmtId="0" fontId="129" fillId="92" borderId="103" applyNumberFormat="0" applyProtection="0">
      <alignment horizontal="left" vertical="top" indent="1"/>
    </xf>
    <xf numFmtId="4" fontId="47" fillId="87" borderId="103" applyNumberFormat="0" applyProtection="0">
      <alignment horizontal="right" vertical="center"/>
    </xf>
    <xf numFmtId="0" fontId="129" fillId="81" borderId="103" applyNumberFormat="0" applyProtection="0">
      <alignment horizontal="left" vertical="top" indent="1"/>
    </xf>
    <xf numFmtId="0" fontId="12" fillId="92" borderId="103" applyNumberFormat="0" applyProtection="0">
      <alignment horizontal="left" vertical="top" indent="1"/>
    </xf>
    <xf numFmtId="4" fontId="47" fillId="87" borderId="103" applyNumberFormat="0" applyProtection="0">
      <alignment horizontal="right" vertical="center"/>
    </xf>
    <xf numFmtId="4" fontId="47" fillId="86" borderId="103" applyNumberFormat="0" applyProtection="0">
      <alignment horizontal="right" vertical="center"/>
    </xf>
    <xf numFmtId="0" fontId="129" fillId="99" borderId="108" applyNumberFormat="0" applyProtection="0">
      <alignment horizontal="left" vertical="center" indent="1"/>
    </xf>
    <xf numFmtId="4" fontId="129" fillId="85" borderId="108" applyNumberFormat="0" applyProtection="0">
      <alignment horizontal="right" vertical="center"/>
    </xf>
    <xf numFmtId="4" fontId="129" fillId="84" borderId="109" applyNumberFormat="0" applyProtection="0">
      <alignment horizontal="right" vertical="center"/>
    </xf>
    <xf numFmtId="4" fontId="47" fillId="96" borderId="103" applyNumberFormat="0" applyProtection="0">
      <alignment vertical="center"/>
    </xf>
    <xf numFmtId="4" fontId="110" fillId="92" borderId="103" applyNumberFormat="0" applyProtection="0">
      <alignment horizontal="right" vertical="center"/>
    </xf>
    <xf numFmtId="4" fontId="153" fillId="148" borderId="103" applyNumberFormat="0" applyProtection="0">
      <alignment horizontal="right" vertical="center"/>
    </xf>
    <xf numFmtId="4" fontId="153" fillId="148" borderId="103" applyNumberFormat="0" applyProtection="0">
      <alignment horizontal="right" vertical="center"/>
    </xf>
    <xf numFmtId="4" fontId="110" fillId="92" borderId="103" applyNumberFormat="0" applyProtection="0">
      <alignment horizontal="right" vertical="center"/>
    </xf>
    <xf numFmtId="4" fontId="129" fillId="111" borderId="108" applyNumberFormat="0" applyProtection="0">
      <alignment horizontal="left" vertical="center" indent="1"/>
    </xf>
    <xf numFmtId="4" fontId="129" fillId="111" borderId="108" applyNumberFormat="0" applyProtection="0">
      <alignment horizontal="left" vertical="center" indent="1"/>
    </xf>
    <xf numFmtId="4" fontId="46" fillId="108" borderId="103" applyNumberFormat="0" applyProtection="0">
      <alignment horizontal="left" vertical="center" indent="1"/>
    </xf>
    <xf numFmtId="4" fontId="129" fillId="111" borderId="108" applyNumberFormat="0" applyProtection="0">
      <alignment horizontal="left" vertical="center" indent="1"/>
    </xf>
    <xf numFmtId="4" fontId="129" fillId="111" borderId="108" applyNumberFormat="0" applyProtection="0">
      <alignment horizontal="left" vertical="center" indent="1"/>
    </xf>
    <xf numFmtId="4" fontId="47" fillId="81" borderId="103" applyNumberFormat="0" applyProtection="0">
      <alignment horizontal="left" vertical="center" indent="1"/>
    </xf>
    <xf numFmtId="4" fontId="46" fillId="108" borderId="103" applyNumberFormat="0" applyProtection="0">
      <alignment horizontal="left" vertical="center" indent="1"/>
    </xf>
    <xf numFmtId="0" fontId="47" fillId="81" borderId="103" applyNumberFormat="0" applyProtection="0">
      <alignment horizontal="left" vertical="top" indent="1"/>
    </xf>
    <xf numFmtId="0" fontId="129" fillId="92" borderId="108" applyNumberFormat="0" applyProtection="0">
      <alignment horizontal="left" vertical="center" indent="1"/>
    </xf>
    <xf numFmtId="4" fontId="111" fillId="109" borderId="111" applyNumberFormat="0" applyProtection="0">
      <alignment horizontal="left" vertical="center" indent="1"/>
    </xf>
    <xf numFmtId="4" fontId="111" fillId="109" borderId="111" applyNumberFormat="0" applyProtection="0">
      <alignment horizontal="left" vertical="center" indent="1"/>
    </xf>
    <xf numFmtId="4" fontId="112" fillId="92" borderId="103" applyNumberFormat="0" applyProtection="0">
      <alignment horizontal="right" vertical="center"/>
    </xf>
    <xf numFmtId="4" fontId="154" fillId="148" borderId="103" applyNumberFormat="0" applyProtection="0">
      <alignment horizontal="right" vertical="center"/>
    </xf>
    <xf numFmtId="4" fontId="154" fillId="148" borderId="103" applyNumberFormat="0" applyProtection="0">
      <alignment horizontal="right" vertical="center"/>
    </xf>
    <xf numFmtId="4" fontId="112" fillId="92" borderId="103" applyNumberFormat="0" applyProtection="0">
      <alignment horizontal="right" vertical="center"/>
    </xf>
    <xf numFmtId="4" fontId="111" fillId="109" borderId="111" applyNumberFormat="0" applyProtection="0">
      <alignment horizontal="left" vertical="center" indent="1"/>
    </xf>
    <xf numFmtId="4" fontId="154" fillId="148" borderId="103" applyNumberFormat="0" applyProtection="0">
      <alignment horizontal="right" vertical="center"/>
    </xf>
    <xf numFmtId="4" fontId="47" fillId="96" borderId="103" applyNumberFormat="0" applyProtection="0">
      <alignment horizontal="left" vertical="center" indent="1"/>
    </xf>
    <xf numFmtId="0" fontId="12" fillId="93" borderId="103" applyNumberFormat="0" applyProtection="0">
      <alignment horizontal="left" vertical="top" indent="1"/>
    </xf>
    <xf numFmtId="4" fontId="47" fillId="92" borderId="103" applyNumberFormat="0" applyProtection="0">
      <alignment horizontal="right" vertical="center"/>
    </xf>
    <xf numFmtId="0" fontId="143" fillId="99" borderId="104" applyNumberFormat="0" applyAlignment="0" applyProtection="0"/>
    <xf numFmtId="0" fontId="44" fillId="80" borderId="103" applyNumberFormat="0" applyProtection="0">
      <alignment horizontal="left" vertical="top" indent="1"/>
    </xf>
    <xf numFmtId="37" fontId="27" fillId="0" borderId="102" applyNumberFormat="0"/>
    <xf numFmtId="4" fontId="46" fillId="32" borderId="103" applyNumberFormat="0" applyProtection="0">
      <alignment vertical="center"/>
    </xf>
    <xf numFmtId="4" fontId="129" fillId="89" borderId="108" applyNumberFormat="0" applyProtection="0">
      <alignment horizontal="right" vertical="center"/>
    </xf>
    <xf numFmtId="4" fontId="110" fillId="92" borderId="103" applyNumberFormat="0" applyProtection="0">
      <alignment horizontal="right" vertical="center"/>
    </xf>
    <xf numFmtId="4" fontId="112" fillId="92" borderId="103" applyNumberFormat="0" applyProtection="0">
      <alignment horizontal="right" vertical="center"/>
    </xf>
    <xf numFmtId="185" fontId="27" fillId="0" borderId="101" applyFill="0"/>
    <xf numFmtId="0" fontId="108" fillId="0" borderId="112" applyNumberFormat="0" applyFill="0" applyAlignment="0" applyProtection="0"/>
    <xf numFmtId="0" fontId="108" fillId="0" borderId="112" applyNumberFormat="0" applyFill="0" applyAlignment="0" applyProtection="0"/>
    <xf numFmtId="4" fontId="44" fillId="80" borderId="103" applyNumberFormat="0" applyProtection="0">
      <alignment vertical="center"/>
    </xf>
    <xf numFmtId="4" fontId="47" fillId="88" borderId="103" applyNumberFormat="0" applyProtection="0">
      <alignment horizontal="right" vertical="center"/>
    </xf>
    <xf numFmtId="4" fontId="129" fillId="88" borderId="108" applyNumberFormat="0" applyProtection="0">
      <alignment horizontal="right" vertical="center"/>
    </xf>
    <xf numFmtId="4" fontId="109" fillId="80" borderId="103" applyNumberFormat="0" applyProtection="0">
      <alignment vertical="center"/>
    </xf>
    <xf numFmtId="4" fontId="45" fillId="144" borderId="103" applyNumberFormat="0" applyProtection="0">
      <alignment horizontal="right" vertical="center"/>
    </xf>
    <xf numFmtId="0" fontId="117" fillId="106" borderId="104" applyNumberFormat="0" applyAlignment="0" applyProtection="0"/>
    <xf numFmtId="0" fontId="12" fillId="75" borderId="105" applyNumberFormat="0" applyFont="0" applyAlignment="0" applyProtection="0"/>
    <xf numFmtId="0" fontId="12" fillId="92" borderId="103" applyNumberFormat="0" applyProtection="0">
      <alignment horizontal="left" vertical="center" indent="1"/>
    </xf>
    <xf numFmtId="0" fontId="124" fillId="76" borderId="104" applyNumberFormat="0" applyAlignment="0" applyProtection="0"/>
    <xf numFmtId="4" fontId="44" fillId="80" borderId="103" applyNumberFormat="0" applyProtection="0">
      <alignment horizontal="left" vertical="center" indent="1"/>
    </xf>
    <xf numFmtId="4" fontId="129" fillId="111" borderId="108" applyNumberFormat="0" applyProtection="0">
      <alignment horizontal="left" vertical="center" indent="1"/>
    </xf>
    <xf numFmtId="0" fontId="127" fillId="106" borderId="129" applyNumberFormat="0" applyAlignment="0" applyProtection="0"/>
    <xf numFmtId="0" fontId="129" fillId="127" borderId="108" applyNumberFormat="0" applyProtection="0">
      <alignment horizontal="left" vertical="center" indent="1"/>
    </xf>
    <xf numFmtId="0" fontId="129" fillId="92" borderId="108" applyNumberFormat="0" applyProtection="0">
      <alignment horizontal="left" vertical="center" indent="1"/>
    </xf>
    <xf numFmtId="0" fontId="124" fillId="76" borderId="104" applyNumberFormat="0" applyAlignment="0" applyProtection="0"/>
    <xf numFmtId="4" fontId="129" fillId="81" borderId="108" applyNumberFormat="0" applyProtection="0">
      <alignment horizontal="right" vertical="center"/>
    </xf>
    <xf numFmtId="4" fontId="47" fillId="88" borderId="103" applyNumberFormat="0" applyProtection="0">
      <alignment horizontal="right" vertical="center"/>
    </xf>
    <xf numFmtId="4" fontId="47" fillId="87" borderId="103" applyNumberFormat="0" applyProtection="0">
      <alignment horizontal="right" vertical="center"/>
    </xf>
    <xf numFmtId="4" fontId="47" fillId="83" borderId="103" applyNumberFormat="0" applyProtection="0">
      <alignment horizontal="right" vertical="center"/>
    </xf>
    <xf numFmtId="0" fontId="129" fillId="75" borderId="108" applyNumberFormat="0" applyFont="0" applyAlignment="0" applyProtection="0"/>
    <xf numFmtId="0" fontId="117" fillId="106" borderId="104" applyNumberFormat="0" applyAlignment="0" applyProtection="0"/>
    <xf numFmtId="4" fontId="129" fillId="80" borderId="108" applyNumberFormat="0" applyProtection="0">
      <alignment vertical="center"/>
    </xf>
    <xf numFmtId="0" fontId="143" fillId="99" borderId="104" applyNumberFormat="0" applyAlignment="0" applyProtection="0"/>
    <xf numFmtId="0" fontId="12" fillId="92" borderId="103" applyNumberFormat="0" applyProtection="0">
      <alignment horizontal="left" vertical="center" indent="1"/>
    </xf>
    <xf numFmtId="4" fontId="133" fillId="97" borderId="109" applyNumberFormat="0" applyProtection="0">
      <alignment horizontal="left" vertical="center" indent="1"/>
    </xf>
    <xf numFmtId="0" fontId="47" fillId="81" borderId="103" applyNumberFormat="0" applyProtection="0">
      <alignment horizontal="left" vertical="top" indent="1"/>
    </xf>
    <xf numFmtId="4" fontId="129" fillId="0" borderId="108" applyNumberFormat="0" applyProtection="0">
      <alignment horizontal="right" vertical="center"/>
    </xf>
    <xf numFmtId="4" fontId="152" fillId="32" borderId="103" applyNumberFormat="0" applyProtection="0">
      <alignment vertical="center"/>
    </xf>
    <xf numFmtId="0" fontId="47" fillId="96" borderId="103" applyNumberFormat="0" applyProtection="0">
      <alignment horizontal="left" vertical="top" indent="1"/>
    </xf>
    <xf numFmtId="0" fontId="129" fillId="94" borderId="108" applyNumberFormat="0" applyProtection="0">
      <alignment horizontal="left" vertical="center" indent="1"/>
    </xf>
    <xf numFmtId="4" fontId="44" fillId="80" borderId="103" applyNumberFormat="0" applyProtection="0">
      <alignment horizontal="left" vertical="center" indent="1"/>
    </xf>
    <xf numFmtId="0" fontId="129" fillId="99" borderId="108" applyNumberFormat="0" applyProtection="0">
      <alignment horizontal="left" vertical="center" indent="1"/>
    </xf>
    <xf numFmtId="185" fontId="27" fillId="0" borderId="101" applyFill="0"/>
    <xf numFmtId="4" fontId="110" fillId="96" borderId="103" applyNumberFormat="0" applyProtection="0">
      <alignment vertical="center"/>
    </xf>
    <xf numFmtId="0" fontId="12" fillId="92" borderId="103" applyNumberFormat="0" applyProtection="0">
      <alignment horizontal="left" vertical="center" indent="1"/>
    </xf>
    <xf numFmtId="4" fontId="45" fillId="146" borderId="103" applyNumberFormat="0" applyProtection="0">
      <alignment horizontal="right" vertical="center"/>
    </xf>
    <xf numFmtId="0" fontId="12" fillId="92" borderId="103" applyNumberFormat="0" applyProtection="0">
      <alignment horizontal="left" vertical="top" indent="1"/>
    </xf>
    <xf numFmtId="4" fontId="47" fillId="83" borderId="103" applyNumberFormat="0" applyProtection="0">
      <alignment horizontal="right" vertical="center"/>
    </xf>
    <xf numFmtId="4" fontId="47" fillId="81" borderId="103" applyNumberFormat="0" applyProtection="0">
      <alignment horizontal="left" vertical="center" indent="1"/>
    </xf>
    <xf numFmtId="0" fontId="129" fillId="92" borderId="108" applyNumberFormat="0" applyProtection="0">
      <alignment horizontal="left" vertical="center" indent="1"/>
    </xf>
    <xf numFmtId="4" fontId="129" fillId="80" borderId="108" applyNumberFormat="0" applyProtection="0">
      <alignment vertical="center"/>
    </xf>
    <xf numFmtId="4" fontId="129" fillId="32" borderId="108" applyNumberFormat="0" applyProtection="0">
      <alignment horizontal="left" vertical="center" indent="1"/>
    </xf>
    <xf numFmtId="4" fontId="129" fillId="111" borderId="108" applyNumberFormat="0" applyProtection="0">
      <alignment horizontal="left" vertical="center" indent="1"/>
    </xf>
    <xf numFmtId="4" fontId="129" fillId="82" borderId="108" applyNumberFormat="0" applyProtection="0">
      <alignment horizontal="right" vertical="center"/>
    </xf>
    <xf numFmtId="4" fontId="129" fillId="126" borderId="108" applyNumberFormat="0" applyProtection="0">
      <alignment horizontal="right" vertical="center"/>
    </xf>
    <xf numFmtId="4" fontId="129" fillId="84" borderId="109" applyNumberFormat="0" applyProtection="0">
      <alignment horizontal="right" vertical="center"/>
    </xf>
    <xf numFmtId="4" fontId="129" fillId="85" borderId="108" applyNumberFormat="0" applyProtection="0">
      <alignment horizontal="right" vertical="center"/>
    </xf>
    <xf numFmtId="4" fontId="129" fillId="86" borderId="108" applyNumberFormat="0" applyProtection="0">
      <alignment horizontal="right" vertical="center"/>
    </xf>
    <xf numFmtId="4" fontId="129" fillId="87" borderId="108" applyNumberFormat="0" applyProtection="0">
      <alignment horizontal="right" vertical="center"/>
    </xf>
    <xf numFmtId="4" fontId="129" fillId="88" borderId="108" applyNumberFormat="0" applyProtection="0">
      <alignment horizontal="right" vertical="center"/>
    </xf>
    <xf numFmtId="4" fontId="129" fillId="89" borderId="108" applyNumberFormat="0" applyProtection="0">
      <alignment horizontal="right" vertical="center"/>
    </xf>
    <xf numFmtId="4" fontId="129" fillId="90" borderId="108" applyNumberFormat="0" applyProtection="0">
      <alignment horizontal="right" vertical="center"/>
    </xf>
    <xf numFmtId="4" fontId="129" fillId="91" borderId="109" applyNumberFormat="0" applyProtection="0">
      <alignment horizontal="left" vertical="center" indent="1"/>
    </xf>
    <xf numFmtId="4" fontId="129" fillId="81" borderId="108" applyNumberFormat="0" applyProtection="0">
      <alignment horizontal="right" vertical="center"/>
    </xf>
    <xf numFmtId="4" fontId="129" fillId="92" borderId="109" applyNumberFormat="0" applyProtection="0">
      <alignment horizontal="left" vertical="center" indent="1"/>
    </xf>
    <xf numFmtId="4" fontId="129" fillId="81" borderId="109" applyNumberFormat="0" applyProtection="0">
      <alignment horizontal="left" vertical="center" indent="1"/>
    </xf>
    <xf numFmtId="0" fontId="129" fillId="99" borderId="108" applyNumberFormat="0" applyProtection="0">
      <alignment horizontal="left" vertical="center" indent="1"/>
    </xf>
    <xf numFmtId="0" fontId="129" fillId="127" borderId="108" applyNumberFormat="0" applyProtection="0">
      <alignment horizontal="left" vertical="center" indent="1"/>
    </xf>
    <xf numFmtId="0" fontId="129" fillId="94" borderId="108" applyNumberFormat="0" applyProtection="0">
      <alignment horizontal="left" vertical="center" indent="1"/>
    </xf>
    <xf numFmtId="0" fontId="129" fillId="92" borderId="108" applyNumberFormat="0" applyProtection="0">
      <alignment horizontal="left" vertical="center" indent="1"/>
    </xf>
    <xf numFmtId="4" fontId="129" fillId="0" borderId="108" applyNumberFormat="0" applyProtection="0">
      <alignment horizontal="right" vertical="center"/>
    </xf>
    <xf numFmtId="4" fontId="47" fillId="88" borderId="126" applyNumberFormat="0" applyProtection="0">
      <alignment horizontal="right" vertical="center"/>
    </xf>
    <xf numFmtId="0" fontId="12" fillId="92" borderId="103" applyNumberFormat="0" applyProtection="0">
      <alignment horizontal="left" vertical="center" indent="1"/>
    </xf>
    <xf numFmtId="4" fontId="47" fillId="88" borderId="103" applyNumberFormat="0" applyProtection="0">
      <alignment horizontal="right" vertical="center"/>
    </xf>
    <xf numFmtId="4" fontId="47" fillId="85" borderId="103" applyNumberFormat="0" applyProtection="0">
      <alignment horizontal="right" vertical="center"/>
    </xf>
    <xf numFmtId="4" fontId="45" fillId="143" borderId="103" applyNumberFormat="0" applyProtection="0">
      <alignment horizontal="right" vertical="center"/>
    </xf>
    <xf numFmtId="4" fontId="47" fillId="85" borderId="103" applyNumberFormat="0" applyProtection="0">
      <alignment horizontal="right" vertical="center"/>
    </xf>
    <xf numFmtId="4" fontId="45" fillId="28" borderId="103" applyNumberFormat="0" applyProtection="0">
      <alignment horizontal="right" vertical="center"/>
    </xf>
    <xf numFmtId="4" fontId="45" fillId="110" borderId="103" applyNumberFormat="0" applyProtection="0">
      <alignment horizontal="right" vertical="center"/>
    </xf>
    <xf numFmtId="0" fontId="143" fillId="99" borderId="104" applyNumberFormat="0" applyAlignment="0" applyProtection="0"/>
    <xf numFmtId="4" fontId="47" fillId="88" borderId="103" applyNumberFormat="0" applyProtection="0">
      <alignment horizontal="right" vertical="center"/>
    </xf>
    <xf numFmtId="4" fontId="47" fillId="88" borderId="103" applyNumberFormat="0" applyProtection="0">
      <alignment horizontal="right" vertical="center"/>
    </xf>
    <xf numFmtId="4" fontId="47" fillId="90" borderId="103" applyNumberFormat="0" applyProtection="0">
      <alignment horizontal="right" vertical="center"/>
    </xf>
    <xf numFmtId="4" fontId="47" fillId="81" borderId="103" applyNumberFormat="0" applyProtection="0">
      <alignment horizontal="right" vertical="center"/>
    </xf>
    <xf numFmtId="0" fontId="12" fillId="94" borderId="103" applyNumberFormat="0" applyProtection="0">
      <alignment horizontal="left" vertical="center" indent="1"/>
    </xf>
    <xf numFmtId="4" fontId="129" fillId="80" borderId="108" applyNumberFormat="0" applyProtection="0">
      <alignment vertical="center"/>
    </xf>
    <xf numFmtId="4" fontId="44" fillId="80" borderId="103" applyNumberFormat="0" applyProtection="0">
      <alignment horizontal="left" vertical="center" indent="1"/>
    </xf>
    <xf numFmtId="4" fontId="47" fillId="81" borderId="103" applyNumberFormat="0" applyProtection="0">
      <alignment horizontal="right" vertical="center"/>
    </xf>
    <xf numFmtId="0" fontId="12" fillId="81" borderId="103" applyNumberFormat="0" applyProtection="0">
      <alignment horizontal="left" vertical="top" indent="1"/>
    </xf>
    <xf numFmtId="0" fontId="108" fillId="0" borderId="112" applyNumberFormat="0" applyFill="0" applyAlignment="0" applyProtection="0"/>
    <xf numFmtId="0" fontId="12" fillId="94" borderId="103" applyNumberFormat="0" applyProtection="0">
      <alignment horizontal="left" vertical="center" indent="1"/>
    </xf>
    <xf numFmtId="0" fontId="127" fillId="99" borderId="106" applyNumberFormat="0" applyAlignment="0" applyProtection="0"/>
    <xf numFmtId="0" fontId="12" fillId="94" borderId="103" applyNumberFormat="0" applyProtection="0">
      <alignment horizontal="left" vertical="top" indent="1"/>
    </xf>
    <xf numFmtId="0" fontId="12" fillId="93" borderId="103" applyNumberFormat="0" applyProtection="0">
      <alignment horizontal="left" vertical="top" indent="1"/>
    </xf>
    <xf numFmtId="4" fontId="129" fillId="85" borderId="108" applyNumberFormat="0" applyProtection="0">
      <alignment horizontal="right" vertical="center"/>
    </xf>
    <xf numFmtId="0" fontId="129" fillId="92" borderId="108" applyNumberFormat="0" applyProtection="0">
      <alignment horizontal="left" vertical="center" indent="1"/>
    </xf>
    <xf numFmtId="4" fontId="138" fillId="24" borderId="108" applyNumberFormat="0" applyProtection="0">
      <alignment horizontal="right" vertical="center"/>
    </xf>
    <xf numFmtId="4" fontId="47" fillId="88" borderId="103" applyNumberFormat="0" applyProtection="0">
      <alignment horizontal="right" vertical="center"/>
    </xf>
    <xf numFmtId="0" fontId="47" fillId="96" borderId="103" applyNumberFormat="0" applyProtection="0">
      <alignment horizontal="left" vertical="top" indent="1"/>
    </xf>
    <xf numFmtId="4" fontId="111" fillId="109" borderId="111" applyNumberFormat="0" applyProtection="0">
      <alignment horizontal="left" vertical="center" indent="1"/>
    </xf>
    <xf numFmtId="4" fontId="44" fillId="80" borderId="103" applyNumberFormat="0" applyProtection="0">
      <alignment vertical="center"/>
    </xf>
    <xf numFmtId="4" fontId="129" fillId="81" borderId="108" applyNumberFormat="0" applyProtection="0">
      <alignment horizontal="right" vertical="center"/>
    </xf>
    <xf numFmtId="4" fontId="47" fillId="81" borderId="103" applyNumberFormat="0" applyProtection="0">
      <alignment horizontal="left" vertical="center" indent="1"/>
    </xf>
    <xf numFmtId="4" fontId="152" fillId="32" borderId="103" applyNumberFormat="0" applyProtection="0">
      <alignment vertical="center"/>
    </xf>
    <xf numFmtId="0" fontId="124" fillId="76" borderId="104" applyNumberFormat="0" applyAlignment="0" applyProtection="0"/>
    <xf numFmtId="0" fontId="127" fillId="106" borderId="106" applyNumberFormat="0" applyAlignment="0" applyProtection="0"/>
    <xf numFmtId="0" fontId="12" fillId="92" borderId="103" applyNumberFormat="0" applyProtection="0">
      <alignment horizontal="left" vertical="center" indent="1"/>
    </xf>
    <xf numFmtId="0" fontId="132" fillId="80" borderId="103" applyNumberFormat="0" applyProtection="0">
      <alignment horizontal="left" vertical="top" indent="1"/>
    </xf>
    <xf numFmtId="0" fontId="108" fillId="0" borderId="107" applyNumberFormat="0" applyFill="0" applyAlignment="0" applyProtection="0"/>
    <xf numFmtId="0" fontId="12" fillId="96" borderId="105" applyNumberFormat="0" applyFont="0" applyAlignment="0" applyProtection="0"/>
    <xf numFmtId="4" fontId="47" fillId="82" borderId="103" applyNumberFormat="0" applyProtection="0">
      <alignment horizontal="right" vertical="center"/>
    </xf>
    <xf numFmtId="0" fontId="12" fillId="94" borderId="103" applyNumberFormat="0" applyProtection="0">
      <alignment horizontal="left" vertical="top" indent="1"/>
    </xf>
    <xf numFmtId="0" fontId="129" fillId="99" borderId="108" applyNumberFormat="0" applyProtection="0">
      <alignment horizontal="left" vertical="center" indent="1"/>
    </xf>
    <xf numFmtId="0" fontId="12" fillId="93" borderId="103" applyNumberFormat="0" applyProtection="0">
      <alignment horizontal="left" vertical="center" indent="1"/>
    </xf>
    <xf numFmtId="4" fontId="47" fillId="87" borderId="126" applyNumberFormat="0" applyProtection="0">
      <alignment horizontal="right" vertical="center"/>
    </xf>
    <xf numFmtId="0" fontId="12" fillId="92" borderId="103" applyNumberFormat="0" applyProtection="0">
      <alignment horizontal="left" vertical="center" indent="1"/>
    </xf>
    <xf numFmtId="4" fontId="45" fillId="143" borderId="103" applyNumberFormat="0" applyProtection="0">
      <alignment horizontal="right" vertical="center"/>
    </xf>
    <xf numFmtId="4" fontId="45" fillId="148" borderId="103" applyNumberFormat="0" applyProtection="0">
      <alignment horizontal="right" vertical="center"/>
    </xf>
    <xf numFmtId="0" fontId="12" fillId="81" borderId="103" applyNumberFormat="0" applyProtection="0">
      <alignment horizontal="left" vertical="center" indent="1"/>
    </xf>
    <xf numFmtId="4" fontId="110" fillId="96" borderId="103" applyNumberFormat="0" applyProtection="0">
      <alignment vertical="center"/>
    </xf>
    <xf numFmtId="4" fontId="46" fillId="32" borderId="103" applyNumberFormat="0" applyProtection="0">
      <alignment vertical="center"/>
    </xf>
    <xf numFmtId="0" fontId="44" fillId="80" borderId="103" applyNumberFormat="0" applyProtection="0">
      <alignment horizontal="left" vertical="top" indent="1"/>
    </xf>
    <xf numFmtId="4" fontId="44" fillId="80" borderId="103" applyNumberFormat="0" applyProtection="0">
      <alignment horizontal="left" vertical="center" indent="1"/>
    </xf>
    <xf numFmtId="4" fontId="109" fillId="80" borderId="103" applyNumberFormat="0" applyProtection="0">
      <alignment vertical="center"/>
    </xf>
    <xf numFmtId="4" fontId="129" fillId="92" borderId="109" applyNumberFormat="0" applyProtection="0">
      <alignment horizontal="left" vertical="center" indent="1"/>
    </xf>
    <xf numFmtId="4" fontId="47" fillId="96" borderId="103" applyNumberFormat="0" applyProtection="0">
      <alignment horizontal="left" vertical="center" indent="1"/>
    </xf>
    <xf numFmtId="4" fontId="129" fillId="91" borderId="109" applyNumberFormat="0" applyProtection="0">
      <alignment horizontal="left" vertical="center" indent="1"/>
    </xf>
    <xf numFmtId="0" fontId="12" fillId="92" borderId="103" applyNumberFormat="0" applyProtection="0">
      <alignment horizontal="left" vertical="center" indent="1"/>
    </xf>
    <xf numFmtId="4" fontId="45" fillId="141" borderId="103" applyNumberFormat="0" applyProtection="0">
      <alignment horizontal="right" vertical="center"/>
    </xf>
    <xf numFmtId="0" fontId="129" fillId="93" borderId="103" applyNumberFormat="0" applyProtection="0">
      <alignment horizontal="left" vertical="top" indent="1"/>
    </xf>
    <xf numFmtId="4" fontId="45" fillId="144" borderId="103" applyNumberFormat="0" applyProtection="0">
      <alignment horizontal="right" vertical="center"/>
    </xf>
    <xf numFmtId="0" fontId="149" fillId="99" borderId="104" applyNumberFormat="0" applyAlignment="0" applyProtection="0"/>
    <xf numFmtId="4" fontId="129" fillId="126" borderId="108" applyNumberFormat="0" applyProtection="0">
      <alignment horizontal="right" vertical="center"/>
    </xf>
    <xf numFmtId="0" fontId="129" fillId="127" borderId="108" applyNumberFormat="0" applyProtection="0">
      <alignment horizontal="left" vertical="center" indent="1"/>
    </xf>
    <xf numFmtId="4" fontId="138" fillId="24" borderId="108" applyNumberFormat="0" applyProtection="0">
      <alignment horizontal="right" vertical="center"/>
    </xf>
    <xf numFmtId="4" fontId="154" fillId="148" borderId="103" applyNumberFormat="0" applyProtection="0">
      <alignment horizontal="right" vertical="center"/>
    </xf>
    <xf numFmtId="4" fontId="47" fillId="92" borderId="103" applyNumberFormat="0" applyProtection="0">
      <alignment horizontal="right" vertical="center"/>
    </xf>
    <xf numFmtId="0" fontId="12" fillId="92" borderId="103" applyNumberFormat="0" applyProtection="0">
      <alignment horizontal="left" vertical="center" indent="1"/>
    </xf>
    <xf numFmtId="0" fontId="12" fillId="81" borderId="103" applyNumberFormat="0" applyProtection="0">
      <alignment horizontal="left" vertical="center" indent="1"/>
    </xf>
    <xf numFmtId="4" fontId="47" fillId="83" borderId="103" applyNumberFormat="0" applyProtection="0">
      <alignment horizontal="right" vertical="center"/>
    </xf>
    <xf numFmtId="4" fontId="110" fillId="92" borderId="103" applyNumberFormat="0" applyProtection="0">
      <alignment horizontal="right" vertical="center"/>
    </xf>
    <xf numFmtId="0" fontId="12" fillId="94" borderId="103" applyNumberFormat="0" applyProtection="0">
      <alignment horizontal="left" vertical="top" indent="1"/>
    </xf>
    <xf numFmtId="0" fontId="12" fillId="81" borderId="103" applyNumberFormat="0" applyProtection="0">
      <alignment horizontal="left" vertical="center" indent="1"/>
    </xf>
    <xf numFmtId="0" fontId="44" fillId="80" borderId="103" applyNumberFormat="0" applyProtection="0">
      <alignment horizontal="left" vertical="top" indent="1"/>
    </xf>
    <xf numFmtId="4" fontId="46" fillId="32" borderId="103" applyNumberFormat="0" applyProtection="0">
      <alignment vertical="center"/>
    </xf>
    <xf numFmtId="4" fontId="129" fillId="81" borderId="109" applyNumberFormat="0" applyProtection="0">
      <alignment horizontal="left" vertical="center" indent="1"/>
    </xf>
    <xf numFmtId="4" fontId="112" fillId="92" borderId="103" applyNumberFormat="0" applyProtection="0">
      <alignment horizontal="right" vertical="center"/>
    </xf>
    <xf numFmtId="4" fontId="129" fillId="32" borderId="108" applyNumberFormat="0" applyProtection="0">
      <alignment horizontal="left" vertical="center" indent="1"/>
    </xf>
    <xf numFmtId="4" fontId="47" fillId="88" borderId="103" applyNumberFormat="0" applyProtection="0">
      <alignment horizontal="right" vertical="center"/>
    </xf>
    <xf numFmtId="4" fontId="45" fillId="148" borderId="103" applyNumberFormat="0" applyProtection="0">
      <alignment vertical="center"/>
    </xf>
    <xf numFmtId="4" fontId="45" fillId="98" borderId="103" applyNumberFormat="0" applyProtection="0">
      <alignment horizontal="right" vertical="center"/>
    </xf>
    <xf numFmtId="4" fontId="47" fillId="87" borderId="103" applyNumberFormat="0" applyProtection="0">
      <alignment horizontal="right" vertical="center"/>
    </xf>
    <xf numFmtId="4" fontId="45" fillId="98" borderId="103" applyNumberFormat="0" applyProtection="0">
      <alignment horizontal="right" vertical="center"/>
    </xf>
    <xf numFmtId="0" fontId="44" fillId="80" borderId="103" applyNumberFormat="0" applyProtection="0">
      <alignment horizontal="left" vertical="top" indent="1"/>
    </xf>
    <xf numFmtId="4" fontId="129" fillId="111" borderId="108" applyNumberFormat="0" applyProtection="0">
      <alignment horizontal="left" vertical="center" indent="1"/>
    </xf>
    <xf numFmtId="4" fontId="112" fillId="92" borderId="103" applyNumberFormat="0" applyProtection="0">
      <alignment horizontal="right" vertical="center"/>
    </xf>
    <xf numFmtId="0" fontId="12" fillId="94" borderId="103" applyNumberFormat="0" applyProtection="0">
      <alignment horizontal="left" vertical="top" indent="1"/>
    </xf>
    <xf numFmtId="4" fontId="12" fillId="93" borderId="109" applyNumberFormat="0" applyProtection="0">
      <alignment horizontal="left" vertical="center" indent="1"/>
    </xf>
    <xf numFmtId="4" fontId="12" fillId="93" borderId="109" applyNumberFormat="0" applyProtection="0">
      <alignment horizontal="left" vertical="center" indent="1"/>
    </xf>
    <xf numFmtId="0" fontId="129" fillId="93" borderId="103" applyNumberFormat="0" applyProtection="0">
      <alignment horizontal="left" vertical="top" indent="1"/>
    </xf>
    <xf numFmtId="4" fontId="153" fillId="148" borderId="103" applyNumberFormat="0" applyProtection="0">
      <alignment vertical="center"/>
    </xf>
    <xf numFmtId="185" fontId="27" fillId="0" borderId="101" applyFill="0"/>
    <xf numFmtId="0" fontId="132" fillId="80" borderId="103" applyNumberFormat="0" applyProtection="0">
      <alignment horizontal="left" vertical="top" indent="1"/>
    </xf>
    <xf numFmtId="0" fontId="12" fillId="93" borderId="103" applyNumberFormat="0" applyProtection="0">
      <alignment horizontal="left" vertical="center" indent="1"/>
    </xf>
    <xf numFmtId="0" fontId="44" fillId="80" borderId="103" applyNumberFormat="0" applyProtection="0">
      <alignment horizontal="left" vertical="top" indent="1"/>
    </xf>
    <xf numFmtId="0" fontId="12" fillId="81" borderId="103" applyNumberFormat="0" applyProtection="0">
      <alignment horizontal="left" vertical="center" indent="1"/>
    </xf>
    <xf numFmtId="4" fontId="47" fillId="83" borderId="103" applyNumberFormat="0" applyProtection="0">
      <alignment horizontal="right" vertical="center"/>
    </xf>
    <xf numFmtId="0" fontId="49" fillId="93" borderId="110" applyBorder="0"/>
    <xf numFmtId="4" fontId="47" fillId="90" borderId="103" applyNumberFormat="0" applyProtection="0">
      <alignment horizontal="right" vertical="center"/>
    </xf>
    <xf numFmtId="4" fontId="45" fillId="110" borderId="103" applyNumberFormat="0" applyProtection="0">
      <alignment horizontal="right" vertical="center"/>
    </xf>
    <xf numFmtId="4" fontId="129" fillId="111" borderId="108" applyNumberFormat="0" applyProtection="0">
      <alignment horizontal="left" vertical="center" indent="1"/>
    </xf>
    <xf numFmtId="0" fontId="12" fillId="93" borderId="103" applyNumberFormat="0" applyProtection="0">
      <alignment horizontal="left" vertical="top" indent="1"/>
    </xf>
    <xf numFmtId="4" fontId="47" fillId="81" borderId="103" applyNumberFormat="0" applyProtection="0">
      <alignment horizontal="left" vertical="center" indent="1"/>
    </xf>
    <xf numFmtId="4" fontId="47" fillId="96" borderId="103" applyNumberFormat="0" applyProtection="0">
      <alignment vertical="center"/>
    </xf>
    <xf numFmtId="0" fontId="12" fillId="81" borderId="103" applyNumberFormat="0" applyProtection="0">
      <alignment horizontal="left" vertical="top" indent="1"/>
    </xf>
    <xf numFmtId="4" fontId="47" fillId="82" borderId="103" applyNumberFormat="0" applyProtection="0">
      <alignment horizontal="right" vertical="center"/>
    </xf>
    <xf numFmtId="4" fontId="109" fillId="80" borderId="103" applyNumberFormat="0" applyProtection="0">
      <alignment vertical="center"/>
    </xf>
    <xf numFmtId="4" fontId="47" fillId="84" borderId="103" applyNumberFormat="0" applyProtection="0">
      <alignment horizontal="right" vertical="center"/>
    </xf>
    <xf numFmtId="4" fontId="47" fillId="88" borderId="103" applyNumberFormat="0" applyProtection="0">
      <alignment horizontal="right" vertical="center"/>
    </xf>
    <xf numFmtId="4" fontId="129" fillId="92" borderId="109" applyNumberFormat="0" applyProtection="0">
      <alignment horizontal="left" vertical="center" indent="1"/>
    </xf>
    <xf numFmtId="4" fontId="45" fillId="110" borderId="103" applyNumberFormat="0" applyProtection="0">
      <alignment horizontal="right" vertical="center"/>
    </xf>
    <xf numFmtId="4" fontId="45" fillId="98" borderId="103" applyNumberFormat="0" applyProtection="0">
      <alignment horizontal="right" vertical="center"/>
    </xf>
    <xf numFmtId="4" fontId="47" fillId="82" borderId="103" applyNumberFormat="0" applyProtection="0">
      <alignment horizontal="right" vertical="center"/>
    </xf>
    <xf numFmtId="4" fontId="47" fillId="82" borderId="103" applyNumberFormat="0" applyProtection="0">
      <alignment horizontal="right" vertical="center"/>
    </xf>
    <xf numFmtId="0" fontId="12" fillId="75" borderId="105" applyNumberFormat="0" applyFont="0" applyAlignment="0" applyProtection="0"/>
    <xf numFmtId="4" fontId="129" fillId="88" borderId="108" applyNumberFormat="0" applyProtection="0">
      <alignment horizontal="right" vertical="center"/>
    </xf>
    <xf numFmtId="4" fontId="47" fillId="84" borderId="103" applyNumberFormat="0" applyProtection="0">
      <alignment horizontal="right" vertical="center"/>
    </xf>
    <xf numFmtId="4" fontId="46" fillId="108" borderId="103" applyNumberFormat="0" applyProtection="0">
      <alignment horizontal="left" vertical="center" indent="1"/>
    </xf>
    <xf numFmtId="0" fontId="12" fillId="96" borderId="105" applyNumberFormat="0" applyFont="0" applyAlignment="0" applyProtection="0"/>
    <xf numFmtId="4" fontId="138" fillId="32" borderId="108" applyNumberFormat="0" applyProtection="0">
      <alignment vertical="center"/>
    </xf>
    <xf numFmtId="0" fontId="108" fillId="0" borderId="112" applyNumberFormat="0" applyFill="0" applyAlignment="0" applyProtection="0"/>
    <xf numFmtId="4" fontId="47" fillId="92" borderId="103" applyNumberFormat="0" applyProtection="0">
      <alignment horizontal="right" vertical="center"/>
    </xf>
    <xf numFmtId="4" fontId="134" fillId="95" borderId="131" applyNumberFormat="0" applyProtection="0">
      <alignment horizontal="right" vertical="center"/>
    </xf>
    <xf numFmtId="4" fontId="109" fillId="80" borderId="103" applyNumberFormat="0" applyProtection="0">
      <alignment vertical="center"/>
    </xf>
    <xf numFmtId="0" fontId="12" fillId="81" borderId="103" applyNumberFormat="0" applyProtection="0">
      <alignment horizontal="left" vertical="center" indent="1"/>
    </xf>
    <xf numFmtId="0" fontId="12" fillId="81" borderId="103" applyNumberFormat="0" applyProtection="0">
      <alignment horizontal="left" vertical="center" indent="1"/>
    </xf>
    <xf numFmtId="4" fontId="46" fillId="108" borderId="111" applyNumberFormat="0" applyProtection="0">
      <alignment horizontal="left" vertical="center" indent="1"/>
    </xf>
    <xf numFmtId="0" fontId="12" fillId="93" borderId="103" applyNumberFormat="0" applyProtection="0">
      <alignment horizontal="left" vertical="top" indent="1"/>
    </xf>
    <xf numFmtId="0" fontId="129" fillId="93" borderId="103" applyNumberFormat="0" applyProtection="0">
      <alignment horizontal="left" vertical="top" indent="1"/>
    </xf>
    <xf numFmtId="0" fontId="129" fillId="94" borderId="103" applyNumberFormat="0" applyProtection="0">
      <alignment horizontal="left" vertical="top" indent="1"/>
    </xf>
    <xf numFmtId="4" fontId="47" fillId="85" borderId="103" applyNumberFormat="0" applyProtection="0">
      <alignment horizontal="right" vertical="center"/>
    </xf>
    <xf numFmtId="4" fontId="47" fillId="89" borderId="103" applyNumberFormat="0" applyProtection="0">
      <alignment horizontal="right" vertical="center"/>
    </xf>
    <xf numFmtId="0" fontId="124" fillId="76" borderId="104" applyNumberFormat="0" applyAlignment="0" applyProtection="0"/>
    <xf numFmtId="0" fontId="131" fillId="81" borderId="103" applyNumberFormat="0" applyProtection="0">
      <alignment horizontal="left" vertical="top" indent="1"/>
    </xf>
    <xf numFmtId="0" fontId="129" fillId="94" borderId="108" applyNumberFormat="0" applyProtection="0">
      <alignment horizontal="left" vertical="center" indent="1"/>
    </xf>
    <xf numFmtId="4" fontId="45" fillId="142" borderId="103" applyNumberFormat="0" applyProtection="0">
      <alignment horizontal="right" vertical="center"/>
    </xf>
    <xf numFmtId="4" fontId="47" fillId="85" borderId="103" applyNumberFormat="0" applyProtection="0">
      <alignment horizontal="right" vertical="center"/>
    </xf>
    <xf numFmtId="0" fontId="12" fillId="94" borderId="103" applyNumberFormat="0" applyProtection="0">
      <alignment horizontal="left" vertical="top" indent="1"/>
    </xf>
    <xf numFmtId="4" fontId="45" fillId="145" borderId="103" applyNumberFormat="0" applyProtection="0">
      <alignment horizontal="right" vertical="center"/>
    </xf>
    <xf numFmtId="4" fontId="47" fillId="84" borderId="103" applyNumberFormat="0" applyProtection="0">
      <alignment horizontal="right" vertical="center"/>
    </xf>
    <xf numFmtId="4" fontId="44" fillId="80" borderId="103" applyNumberFormat="0" applyProtection="0">
      <alignment vertical="center"/>
    </xf>
    <xf numFmtId="4" fontId="109" fillId="80" borderId="103" applyNumberFormat="0" applyProtection="0">
      <alignment vertical="center"/>
    </xf>
    <xf numFmtId="4" fontId="44" fillId="80" borderId="103" applyNumberFormat="0" applyProtection="0">
      <alignment horizontal="left" vertical="center" indent="1"/>
    </xf>
    <xf numFmtId="0" fontId="44" fillId="80" borderId="103" applyNumberFormat="0" applyProtection="0">
      <alignment horizontal="left" vertical="top" indent="1"/>
    </xf>
    <xf numFmtId="4" fontId="47" fillId="82" borderId="103" applyNumberFormat="0" applyProtection="0">
      <alignment horizontal="right" vertical="center"/>
    </xf>
    <xf numFmtId="4" fontId="47" fillId="83" borderId="103" applyNumberFormat="0" applyProtection="0">
      <alignment horizontal="right" vertical="center"/>
    </xf>
    <xf numFmtId="4" fontId="47" fillId="84" borderId="103" applyNumberFormat="0" applyProtection="0">
      <alignment horizontal="right" vertical="center"/>
    </xf>
    <xf numFmtId="4" fontId="47" fillId="85" borderId="103" applyNumberFormat="0" applyProtection="0">
      <alignment horizontal="right" vertical="center"/>
    </xf>
    <xf numFmtId="4" fontId="47" fillId="86" borderId="103" applyNumberFormat="0" applyProtection="0">
      <alignment horizontal="right" vertical="center"/>
    </xf>
    <xf numFmtId="4" fontId="47" fillId="87" borderId="103" applyNumberFormat="0" applyProtection="0">
      <alignment horizontal="right" vertical="center"/>
    </xf>
    <xf numFmtId="4" fontId="47" fillId="88" borderId="103" applyNumberFormat="0" applyProtection="0">
      <alignment horizontal="right" vertical="center"/>
    </xf>
    <xf numFmtId="4" fontId="47" fillId="89" borderId="103" applyNumberFormat="0" applyProtection="0">
      <alignment horizontal="right" vertical="center"/>
    </xf>
    <xf numFmtId="4" fontId="47" fillId="90" borderId="103" applyNumberFormat="0" applyProtection="0">
      <alignment horizontal="right" vertical="center"/>
    </xf>
    <xf numFmtId="4" fontId="47" fillId="81" borderId="103" applyNumberFormat="0" applyProtection="0">
      <alignment horizontal="right" vertical="center"/>
    </xf>
    <xf numFmtId="0" fontId="12" fillId="93" borderId="103" applyNumberFormat="0" applyProtection="0">
      <alignment horizontal="left" vertical="center" indent="1"/>
    </xf>
    <xf numFmtId="0" fontId="12" fillId="93" borderId="103" applyNumberFormat="0" applyProtection="0">
      <alignment horizontal="left" vertical="top" indent="1"/>
    </xf>
    <xf numFmtId="0" fontId="12" fillId="81" borderId="103" applyNumberFormat="0" applyProtection="0">
      <alignment horizontal="left" vertical="center" indent="1"/>
    </xf>
    <xf numFmtId="0" fontId="12" fillId="81" borderId="103" applyNumberFormat="0" applyProtection="0">
      <alignment horizontal="left" vertical="top" indent="1"/>
    </xf>
    <xf numFmtId="0" fontId="12" fillId="94" borderId="103" applyNumberFormat="0" applyProtection="0">
      <alignment horizontal="left" vertical="center" indent="1"/>
    </xf>
    <xf numFmtId="0" fontId="12" fillId="94" borderId="103" applyNumberFormat="0" applyProtection="0">
      <alignment horizontal="left" vertical="top" indent="1"/>
    </xf>
    <xf numFmtId="0" fontId="12" fillId="92" borderId="103" applyNumberFormat="0" applyProtection="0">
      <alignment horizontal="left" vertical="center" indent="1"/>
    </xf>
    <xf numFmtId="0" fontId="12" fillId="92" borderId="103" applyNumberFormat="0" applyProtection="0">
      <alignment horizontal="left" vertical="top" indent="1"/>
    </xf>
    <xf numFmtId="4" fontId="47" fillId="96" borderId="103" applyNumberFormat="0" applyProtection="0">
      <alignment vertical="center"/>
    </xf>
    <xf numFmtId="4" fontId="110" fillId="96" borderId="103" applyNumberFormat="0" applyProtection="0">
      <alignment vertical="center"/>
    </xf>
    <xf numFmtId="4" fontId="47" fillId="96" borderId="103" applyNumberFormat="0" applyProtection="0">
      <alignment horizontal="left" vertical="center" indent="1"/>
    </xf>
    <xf numFmtId="0" fontId="47" fillId="96" borderId="103" applyNumberFormat="0" applyProtection="0">
      <alignment horizontal="left" vertical="top" indent="1"/>
    </xf>
    <xf numFmtId="4" fontId="47" fillId="92" borderId="103" applyNumberFormat="0" applyProtection="0">
      <alignment horizontal="right" vertical="center"/>
    </xf>
    <xf numFmtId="4" fontId="110" fillId="92" borderId="103" applyNumberFormat="0" applyProtection="0">
      <alignment horizontal="right" vertical="center"/>
    </xf>
    <xf numFmtId="4" fontId="47" fillId="81" borderId="103" applyNumberFormat="0" applyProtection="0">
      <alignment horizontal="left" vertical="center" indent="1"/>
    </xf>
    <xf numFmtId="0" fontId="47" fillId="81" borderId="103" applyNumberFormat="0" applyProtection="0">
      <alignment horizontal="left" vertical="top" indent="1"/>
    </xf>
    <xf numFmtId="4" fontId="112" fillId="92" borderId="103" applyNumberFormat="0" applyProtection="0">
      <alignment horizontal="right" vertical="center"/>
    </xf>
    <xf numFmtId="0" fontId="124" fillId="76" borderId="104" applyNumberFormat="0" applyAlignment="0" applyProtection="0"/>
    <xf numFmtId="4" fontId="47" fillId="81" borderId="103" applyNumberFormat="0" applyProtection="0">
      <alignment horizontal="left" vertical="center" indent="1"/>
    </xf>
    <xf numFmtId="0" fontId="117" fillId="106" borderId="104" applyNumberFormat="0" applyAlignment="0" applyProtection="0"/>
    <xf numFmtId="0" fontId="124" fillId="76" borderId="104" applyNumberFormat="0" applyAlignment="0" applyProtection="0"/>
    <xf numFmtId="0" fontId="12" fillId="75" borderId="105" applyNumberFormat="0" applyFont="0" applyAlignment="0" applyProtection="0"/>
    <xf numFmtId="0" fontId="108" fillId="0" borderId="107" applyNumberFormat="0" applyFill="0" applyAlignment="0" applyProtection="0"/>
    <xf numFmtId="4" fontId="129" fillId="111" borderId="108" applyNumberFormat="0" applyProtection="0">
      <alignment horizontal="left" vertical="center" indent="1"/>
    </xf>
    <xf numFmtId="4" fontId="129" fillId="111" borderId="108" applyNumberFormat="0" applyProtection="0">
      <alignment horizontal="left" vertical="center" indent="1"/>
    </xf>
    <xf numFmtId="0" fontId="129" fillId="93" borderId="103" applyNumberFormat="0" applyProtection="0">
      <alignment horizontal="left" vertical="top" indent="1"/>
    </xf>
    <xf numFmtId="0" fontId="129" fillId="81" borderId="103" applyNumberFormat="0" applyProtection="0">
      <alignment horizontal="left" vertical="top" indent="1"/>
    </xf>
    <xf numFmtId="0" fontId="129" fillId="94" borderId="103" applyNumberFormat="0" applyProtection="0">
      <alignment horizontal="left" vertical="top" indent="1"/>
    </xf>
    <xf numFmtId="0" fontId="129" fillId="92" borderId="103" applyNumberFormat="0" applyProtection="0">
      <alignment horizontal="left" vertical="top" indent="1"/>
    </xf>
    <xf numFmtId="4" fontId="129" fillId="0" borderId="108" applyNumberFormat="0" applyProtection="0">
      <alignment horizontal="right" vertical="center"/>
    </xf>
    <xf numFmtId="0" fontId="136" fillId="123" borderId="108" applyNumberFormat="0" applyAlignment="0" applyProtection="0"/>
    <xf numFmtId="0" fontId="124" fillId="76" borderId="108" applyNumberFormat="0" applyAlignment="0" applyProtection="0"/>
    <xf numFmtId="0" fontId="129" fillId="75" borderId="108" applyNumberFormat="0" applyFont="0" applyAlignment="0" applyProtection="0"/>
    <xf numFmtId="4" fontId="129" fillId="80" borderId="108" applyNumberFormat="0" applyProtection="0">
      <alignment vertical="center"/>
    </xf>
    <xf numFmtId="4" fontId="138" fillId="32" borderId="108" applyNumberFormat="0" applyProtection="0">
      <alignment vertical="center"/>
    </xf>
    <xf numFmtId="4" fontId="129" fillId="32" borderId="108" applyNumberFormat="0" applyProtection="0">
      <alignment horizontal="left" vertical="center" indent="1"/>
    </xf>
    <xf numFmtId="0" fontId="132" fillId="80" borderId="103" applyNumberFormat="0" applyProtection="0">
      <alignment horizontal="left" vertical="top" indent="1"/>
    </xf>
    <xf numFmtId="4" fontId="129" fillId="82" borderId="108" applyNumberFormat="0" applyProtection="0">
      <alignment horizontal="right" vertical="center"/>
    </xf>
    <xf numFmtId="4" fontId="129" fillId="126" borderId="108" applyNumberFormat="0" applyProtection="0">
      <alignment horizontal="right" vertical="center"/>
    </xf>
    <xf numFmtId="4" fontId="129" fillId="84" borderId="109" applyNumberFormat="0" applyProtection="0">
      <alignment horizontal="right" vertical="center"/>
    </xf>
    <xf numFmtId="4" fontId="129" fillId="85" borderId="108" applyNumberFormat="0" applyProtection="0">
      <alignment horizontal="right" vertical="center"/>
    </xf>
    <xf numFmtId="4" fontId="129" fillId="86" borderId="108" applyNumberFormat="0" applyProtection="0">
      <alignment horizontal="right" vertical="center"/>
    </xf>
    <xf numFmtId="4" fontId="129" fillId="87" borderId="108" applyNumberFormat="0" applyProtection="0">
      <alignment horizontal="right" vertical="center"/>
    </xf>
    <xf numFmtId="4" fontId="129" fillId="88" borderId="108" applyNumberFormat="0" applyProtection="0">
      <alignment horizontal="right" vertical="center"/>
    </xf>
    <xf numFmtId="4" fontId="129" fillId="89" borderId="108" applyNumberFormat="0" applyProtection="0">
      <alignment horizontal="right" vertical="center"/>
    </xf>
    <xf numFmtId="4" fontId="129" fillId="90" borderId="108" applyNumberFormat="0" applyProtection="0">
      <alignment horizontal="right" vertical="center"/>
    </xf>
    <xf numFmtId="4" fontId="129" fillId="91" borderId="109" applyNumberFormat="0" applyProtection="0">
      <alignment horizontal="left" vertical="center" indent="1"/>
    </xf>
    <xf numFmtId="4" fontId="12" fillId="93" borderId="109" applyNumberFormat="0" applyProtection="0">
      <alignment horizontal="left" vertical="center" indent="1"/>
    </xf>
    <xf numFmtId="4" fontId="12" fillId="93" borderId="109" applyNumberFormat="0" applyProtection="0">
      <alignment horizontal="left" vertical="center" indent="1"/>
    </xf>
    <xf numFmtId="4" fontId="129" fillId="81" borderId="108" applyNumberFormat="0" applyProtection="0">
      <alignment horizontal="right" vertical="center"/>
    </xf>
    <xf numFmtId="4" fontId="129" fillId="92" borderId="109" applyNumberFormat="0" applyProtection="0">
      <alignment horizontal="left" vertical="center" indent="1"/>
    </xf>
    <xf numFmtId="4" fontId="129" fillId="81" borderId="109" applyNumberFormat="0" applyProtection="0">
      <alignment horizontal="left" vertical="center" indent="1"/>
    </xf>
    <xf numFmtId="0" fontId="129" fillId="99" borderId="108" applyNumberFormat="0" applyProtection="0">
      <alignment horizontal="left" vertical="center" indent="1"/>
    </xf>
    <xf numFmtId="0" fontId="129" fillId="127" borderId="108" applyNumberFormat="0" applyProtection="0">
      <alignment horizontal="left" vertical="center" indent="1"/>
    </xf>
    <xf numFmtId="0" fontId="129" fillId="94" borderId="108" applyNumberFormat="0" applyProtection="0">
      <alignment horizontal="left" vertical="center" indent="1"/>
    </xf>
    <xf numFmtId="0" fontId="129" fillId="92" borderId="108" applyNumberFormat="0" applyProtection="0">
      <alignment horizontal="left" vertical="center" indent="1"/>
    </xf>
    <xf numFmtId="0" fontId="49" fillId="93" borderId="110" applyBorder="0"/>
    <xf numFmtId="4" fontId="131" fillId="96" borderId="103" applyNumberFormat="0" applyProtection="0">
      <alignment vertical="center"/>
    </xf>
    <xf numFmtId="4" fontId="131" fillId="99" borderId="103" applyNumberFormat="0" applyProtection="0">
      <alignment horizontal="left" vertical="center" indent="1"/>
    </xf>
    <xf numFmtId="0" fontId="131" fillId="96" borderId="103" applyNumberFormat="0" applyProtection="0">
      <alignment horizontal="left" vertical="top" indent="1"/>
    </xf>
    <xf numFmtId="4" fontId="138" fillId="24" borderId="108" applyNumberFormat="0" applyProtection="0">
      <alignment horizontal="right" vertical="center"/>
    </xf>
    <xf numFmtId="0" fontId="131" fillId="81" borderId="103" applyNumberFormat="0" applyProtection="0">
      <alignment horizontal="left" vertical="top" indent="1"/>
    </xf>
    <xf numFmtId="4" fontId="133" fillId="97" borderId="109" applyNumberFormat="0" applyProtection="0">
      <alignment horizontal="left" vertical="center" indent="1"/>
    </xf>
    <xf numFmtId="4" fontId="134" fillId="95" borderId="108" applyNumberFormat="0" applyProtection="0">
      <alignment horizontal="right" vertical="center"/>
    </xf>
    <xf numFmtId="0" fontId="108" fillId="0" borderId="107" applyNumberFormat="0" applyFill="0" applyAlignment="0" applyProtection="0"/>
    <xf numFmtId="0" fontId="143" fillId="99" borderId="104" applyNumberFormat="0" applyAlignment="0" applyProtection="0"/>
    <xf numFmtId="0" fontId="143" fillId="99" borderId="104" applyNumberFormat="0" applyAlignment="0" applyProtection="0"/>
    <xf numFmtId="0" fontId="117" fillId="106" borderId="104" applyNumberFormat="0" applyAlignment="0" applyProtection="0"/>
    <xf numFmtId="0" fontId="117" fillId="106" borderId="104" applyNumberFormat="0" applyAlignment="0" applyProtection="0"/>
    <xf numFmtId="0" fontId="149" fillId="99" borderId="104" applyNumberFormat="0" applyAlignment="0" applyProtection="0"/>
    <xf numFmtId="0" fontId="149" fillId="99" borderId="104" applyNumberFormat="0" applyAlignment="0" applyProtection="0"/>
    <xf numFmtId="0" fontId="124" fillId="76" borderId="104" applyNumberFormat="0" applyAlignment="0" applyProtection="0"/>
    <xf numFmtId="0" fontId="124" fillId="76" borderId="104" applyNumberFormat="0" applyAlignment="0" applyProtection="0"/>
    <xf numFmtId="0" fontId="12" fillId="96" borderId="105" applyNumberFormat="0" applyFont="0" applyAlignment="0" applyProtection="0"/>
    <xf numFmtId="0" fontId="12" fillId="96" borderId="105" applyNumberFormat="0" applyFont="0" applyAlignment="0" applyProtection="0"/>
    <xf numFmtId="0" fontId="129" fillId="75" borderId="108" applyNumberFormat="0" applyFont="0" applyAlignment="0" applyProtection="0"/>
    <xf numFmtId="0" fontId="12" fillId="75" borderId="105" applyNumberFormat="0" applyFont="0" applyAlignment="0" applyProtection="0"/>
    <xf numFmtId="0" fontId="12" fillId="75" borderId="105" applyNumberFormat="0" applyFont="0" applyAlignment="0" applyProtection="0"/>
    <xf numFmtId="4" fontId="44" fillId="80" borderId="103" applyNumberFormat="0" applyProtection="0">
      <alignment vertical="center"/>
    </xf>
    <xf numFmtId="4" fontId="46" fillId="32" borderId="103" applyNumberFormat="0" applyProtection="0">
      <alignment vertical="center"/>
    </xf>
    <xf numFmtId="4" fontId="46" fillId="32" borderId="103" applyNumberFormat="0" applyProtection="0">
      <alignment vertical="center"/>
    </xf>
    <xf numFmtId="4" fontId="44" fillId="80" borderId="103" applyNumberFormat="0" applyProtection="0">
      <alignment vertical="center"/>
    </xf>
    <xf numFmtId="4" fontId="44" fillId="80" borderId="103" applyNumberFormat="0" applyProtection="0">
      <alignment vertical="center"/>
    </xf>
    <xf numFmtId="4" fontId="109" fillId="80" borderId="103" applyNumberFormat="0" applyProtection="0">
      <alignment vertical="center"/>
    </xf>
    <xf numFmtId="4" fontId="152" fillId="32" borderId="103" applyNumberFormat="0" applyProtection="0">
      <alignment vertical="center"/>
    </xf>
    <xf numFmtId="4" fontId="152" fillId="32" borderId="103" applyNumberFormat="0" applyProtection="0">
      <alignment vertical="center"/>
    </xf>
    <xf numFmtId="4" fontId="109" fillId="80" borderId="103" applyNumberFormat="0" applyProtection="0">
      <alignment vertical="center"/>
    </xf>
    <xf numFmtId="4" fontId="44" fillId="80" borderId="103" applyNumberFormat="0" applyProtection="0">
      <alignment horizontal="left" vertical="center" indent="1"/>
    </xf>
    <xf numFmtId="4" fontId="45" fillId="32" borderId="103" applyNumberFormat="0" applyProtection="0">
      <alignment horizontal="left" vertical="center" indent="1"/>
    </xf>
    <xf numFmtId="4" fontId="45" fillId="32" borderId="103" applyNumberFormat="0" applyProtection="0">
      <alignment horizontal="left" vertical="center" indent="1"/>
    </xf>
    <xf numFmtId="4" fontId="44" fillId="80" borderId="103" applyNumberFormat="0" applyProtection="0">
      <alignment horizontal="left" vertical="center" indent="1"/>
    </xf>
    <xf numFmtId="4" fontId="44" fillId="80" borderId="103" applyNumberFormat="0" applyProtection="0">
      <alignment horizontal="left" vertical="center" indent="1"/>
    </xf>
    <xf numFmtId="0" fontId="44" fillId="80" borderId="103" applyNumberFormat="0" applyProtection="0">
      <alignment horizontal="left" vertical="top" indent="1"/>
    </xf>
    <xf numFmtId="4" fontId="47" fillId="82" borderId="103" applyNumberFormat="0" applyProtection="0">
      <alignment horizontal="right" vertical="center"/>
    </xf>
    <xf numFmtId="4" fontId="45" fillId="141" borderId="103" applyNumberFormat="0" applyProtection="0">
      <alignment horizontal="right" vertical="center"/>
    </xf>
    <xf numFmtId="4" fontId="45" fillId="141" borderId="103" applyNumberFormat="0" applyProtection="0">
      <alignment horizontal="right" vertical="center"/>
    </xf>
    <xf numFmtId="4" fontId="47" fillId="82" borderId="103" applyNumberFormat="0" applyProtection="0">
      <alignment horizontal="right" vertical="center"/>
    </xf>
    <xf numFmtId="4" fontId="47" fillId="82" borderId="103" applyNumberFormat="0" applyProtection="0">
      <alignment horizontal="right" vertical="center"/>
    </xf>
    <xf numFmtId="4" fontId="47" fillId="83" borderId="103" applyNumberFormat="0" applyProtection="0">
      <alignment horizontal="right" vertical="center"/>
    </xf>
    <xf numFmtId="4" fontId="45" fillId="110" borderId="103" applyNumberFormat="0" applyProtection="0">
      <alignment horizontal="right" vertical="center"/>
    </xf>
    <xf numFmtId="4" fontId="45" fillId="110" borderId="103" applyNumberFormat="0" applyProtection="0">
      <alignment horizontal="right" vertical="center"/>
    </xf>
    <xf numFmtId="4" fontId="47" fillId="83" borderId="103" applyNumberFormat="0" applyProtection="0">
      <alignment horizontal="right" vertical="center"/>
    </xf>
    <xf numFmtId="4" fontId="47" fillId="83" borderId="103" applyNumberFormat="0" applyProtection="0">
      <alignment horizontal="right" vertical="center"/>
    </xf>
    <xf numFmtId="4" fontId="47" fillId="84" borderId="103" applyNumberFormat="0" applyProtection="0">
      <alignment horizontal="right" vertical="center"/>
    </xf>
    <xf numFmtId="4" fontId="45" fillId="142" borderId="103" applyNumberFormat="0" applyProtection="0">
      <alignment horizontal="right" vertical="center"/>
    </xf>
    <xf numFmtId="4" fontId="45" fillId="142" borderId="103" applyNumberFormat="0" applyProtection="0">
      <alignment horizontal="right" vertical="center"/>
    </xf>
    <xf numFmtId="4" fontId="47" fillId="84" borderId="103" applyNumberFormat="0" applyProtection="0">
      <alignment horizontal="right" vertical="center"/>
    </xf>
    <xf numFmtId="4" fontId="47" fillId="84" borderId="103" applyNumberFormat="0" applyProtection="0">
      <alignment horizontal="right" vertical="center"/>
    </xf>
    <xf numFmtId="4" fontId="47" fillId="85" borderId="103" applyNumberFormat="0" applyProtection="0">
      <alignment horizontal="right" vertical="center"/>
    </xf>
    <xf numFmtId="4" fontId="45" fillId="28" borderId="103" applyNumberFormat="0" applyProtection="0">
      <alignment horizontal="right" vertical="center"/>
    </xf>
    <xf numFmtId="4" fontId="45" fillId="28" borderId="103" applyNumberFormat="0" applyProtection="0">
      <alignment horizontal="right" vertical="center"/>
    </xf>
    <xf numFmtId="4" fontId="47" fillId="85" borderId="103" applyNumberFormat="0" applyProtection="0">
      <alignment horizontal="right" vertical="center"/>
    </xf>
    <xf numFmtId="4" fontId="47" fillId="85" borderId="103" applyNumberFormat="0" applyProtection="0">
      <alignment horizontal="right" vertical="center"/>
    </xf>
    <xf numFmtId="4" fontId="47" fillId="86" borderId="103" applyNumberFormat="0" applyProtection="0">
      <alignment horizontal="right" vertical="center"/>
    </xf>
    <xf numFmtId="4" fontId="45" fillId="143" borderId="103" applyNumberFormat="0" applyProtection="0">
      <alignment horizontal="right" vertical="center"/>
    </xf>
    <xf numFmtId="4" fontId="45" fillId="143" borderId="103" applyNumberFormat="0" applyProtection="0">
      <alignment horizontal="right" vertical="center"/>
    </xf>
    <xf numFmtId="4" fontId="47" fillId="86" borderId="103" applyNumberFormat="0" applyProtection="0">
      <alignment horizontal="right" vertical="center"/>
    </xf>
    <xf numFmtId="4" fontId="47" fillId="86" borderId="103" applyNumberFormat="0" applyProtection="0">
      <alignment horizontal="right" vertical="center"/>
    </xf>
    <xf numFmtId="4" fontId="47" fillId="87" borderId="103" applyNumberFormat="0" applyProtection="0">
      <alignment horizontal="right" vertical="center"/>
    </xf>
    <xf numFmtId="4" fontId="45" fillId="98" borderId="103" applyNumberFormat="0" applyProtection="0">
      <alignment horizontal="right" vertical="center"/>
    </xf>
    <xf numFmtId="4" fontId="45" fillId="98" borderId="103" applyNumberFormat="0" applyProtection="0">
      <alignment horizontal="right" vertical="center"/>
    </xf>
    <xf numFmtId="4" fontId="47" fillId="87" borderId="103" applyNumberFormat="0" applyProtection="0">
      <alignment horizontal="right" vertical="center"/>
    </xf>
    <xf numFmtId="4" fontId="47" fillId="87" borderId="103" applyNumberFormat="0" applyProtection="0">
      <alignment horizontal="right" vertical="center"/>
    </xf>
    <xf numFmtId="4" fontId="47" fillId="88" borderId="103" applyNumberFormat="0" applyProtection="0">
      <alignment horizontal="right" vertical="center"/>
    </xf>
    <xf numFmtId="4" fontId="45" fillId="144" borderId="103" applyNumberFormat="0" applyProtection="0">
      <alignment horizontal="right" vertical="center"/>
    </xf>
    <xf numFmtId="4" fontId="45" fillId="144" borderId="103" applyNumberFormat="0" applyProtection="0">
      <alignment horizontal="right" vertical="center"/>
    </xf>
    <xf numFmtId="4" fontId="47" fillId="88" borderId="103" applyNumberFormat="0" applyProtection="0">
      <alignment horizontal="right" vertical="center"/>
    </xf>
    <xf numFmtId="4" fontId="47" fillId="88" borderId="103" applyNumberFormat="0" applyProtection="0">
      <alignment horizontal="right" vertical="center"/>
    </xf>
    <xf numFmtId="4" fontId="47" fillId="89" borderId="103" applyNumberFormat="0" applyProtection="0">
      <alignment horizontal="right" vertical="center"/>
    </xf>
    <xf numFmtId="4" fontId="45" fillId="145" borderId="103" applyNumberFormat="0" applyProtection="0">
      <alignment horizontal="right" vertical="center"/>
    </xf>
    <xf numFmtId="4" fontId="45" fillId="145" borderId="103" applyNumberFormat="0" applyProtection="0">
      <alignment horizontal="right" vertical="center"/>
    </xf>
    <xf numFmtId="4" fontId="47" fillId="89" borderId="103" applyNumberFormat="0" applyProtection="0">
      <alignment horizontal="right" vertical="center"/>
    </xf>
    <xf numFmtId="4" fontId="47" fillId="89" borderId="103" applyNumberFormat="0" applyProtection="0">
      <alignment horizontal="right" vertical="center"/>
    </xf>
    <xf numFmtId="4" fontId="47" fillId="90" borderId="103" applyNumberFormat="0" applyProtection="0">
      <alignment horizontal="right" vertical="center"/>
    </xf>
    <xf numFmtId="4" fontId="45" fillId="146" borderId="103" applyNumberFormat="0" applyProtection="0">
      <alignment horizontal="right" vertical="center"/>
    </xf>
    <xf numFmtId="4" fontId="45" fillId="146" borderId="103" applyNumberFormat="0" applyProtection="0">
      <alignment horizontal="right" vertical="center"/>
    </xf>
    <xf numFmtId="4" fontId="47" fillId="90" borderId="103" applyNumberFormat="0" applyProtection="0">
      <alignment horizontal="right" vertical="center"/>
    </xf>
    <xf numFmtId="4" fontId="47" fillId="90" borderId="103" applyNumberFormat="0" applyProtection="0">
      <alignment horizontal="right" vertical="center"/>
    </xf>
    <xf numFmtId="4" fontId="47" fillId="81" borderId="103" applyNumberFormat="0" applyProtection="0">
      <alignment horizontal="right" vertical="center"/>
    </xf>
    <xf numFmtId="4" fontId="45" fillId="108" borderId="103" applyNumberFormat="0" applyProtection="0">
      <alignment horizontal="right" vertical="center"/>
    </xf>
    <xf numFmtId="4" fontId="45" fillId="108" borderId="103" applyNumberFormat="0" applyProtection="0">
      <alignment horizontal="right" vertical="center"/>
    </xf>
    <xf numFmtId="4" fontId="47" fillId="81" borderId="103" applyNumberFormat="0" applyProtection="0">
      <alignment horizontal="right" vertical="center"/>
    </xf>
    <xf numFmtId="4" fontId="47" fillId="81" borderId="103" applyNumberFormat="0" applyProtection="0">
      <alignment horizontal="right" vertical="center"/>
    </xf>
    <xf numFmtId="0" fontId="12" fillId="93" borderId="103" applyNumberFormat="0" applyProtection="0">
      <alignment horizontal="left" vertical="center" indent="1"/>
    </xf>
    <xf numFmtId="0" fontId="12" fillId="93" borderId="103" applyNumberFormat="0" applyProtection="0">
      <alignment horizontal="left" vertical="center" indent="1"/>
    </xf>
    <xf numFmtId="0" fontId="12" fillId="93" borderId="103" applyNumberFormat="0" applyProtection="0">
      <alignment horizontal="left" vertical="center" indent="1"/>
    </xf>
    <xf numFmtId="0" fontId="12" fillId="93" borderId="103" applyNumberFormat="0" applyProtection="0">
      <alignment horizontal="left" vertical="center" indent="1"/>
    </xf>
    <xf numFmtId="0" fontId="12" fillId="93" borderId="103" applyNumberFormat="0" applyProtection="0">
      <alignment horizontal="left" vertical="top" indent="1"/>
    </xf>
    <xf numFmtId="0" fontId="129" fillId="93" borderId="103" applyNumberFormat="0" applyProtection="0">
      <alignment horizontal="left" vertical="top" indent="1"/>
    </xf>
    <xf numFmtId="0" fontId="12" fillId="93" borderId="103" applyNumberFormat="0" applyProtection="0">
      <alignment horizontal="left" vertical="top" indent="1"/>
    </xf>
    <xf numFmtId="0" fontId="12" fillId="93" borderId="103" applyNumberFormat="0" applyProtection="0">
      <alignment horizontal="left" vertical="top" indent="1"/>
    </xf>
    <xf numFmtId="0" fontId="12" fillId="81" borderId="103" applyNumberFormat="0" applyProtection="0">
      <alignment horizontal="left" vertical="center" indent="1"/>
    </xf>
    <xf numFmtId="0" fontId="12" fillId="81" borderId="103" applyNumberFormat="0" applyProtection="0">
      <alignment horizontal="left" vertical="center" indent="1"/>
    </xf>
    <xf numFmtId="0" fontId="12" fillId="81" borderId="103" applyNumberFormat="0" applyProtection="0">
      <alignment horizontal="left" vertical="center" indent="1"/>
    </xf>
    <xf numFmtId="0" fontId="12" fillId="81" borderId="103" applyNumberFormat="0" applyProtection="0">
      <alignment horizontal="left" vertical="center" indent="1"/>
    </xf>
    <xf numFmtId="0" fontId="12" fillId="81" borderId="103" applyNumberFormat="0" applyProtection="0">
      <alignment horizontal="left" vertical="top" indent="1"/>
    </xf>
    <xf numFmtId="0" fontId="129" fillId="81" borderId="103" applyNumberFormat="0" applyProtection="0">
      <alignment horizontal="left" vertical="top" indent="1"/>
    </xf>
    <xf numFmtId="0" fontId="12" fillId="81" borderId="103" applyNumberFormat="0" applyProtection="0">
      <alignment horizontal="left" vertical="top" indent="1"/>
    </xf>
    <xf numFmtId="0" fontId="12" fillId="81" borderId="103" applyNumberFormat="0" applyProtection="0">
      <alignment horizontal="left" vertical="top" indent="1"/>
    </xf>
    <xf numFmtId="0" fontId="12" fillId="94" borderId="103" applyNumberFormat="0" applyProtection="0">
      <alignment horizontal="left" vertical="center" indent="1"/>
    </xf>
    <xf numFmtId="0" fontId="12" fillId="94" borderId="103" applyNumberFormat="0" applyProtection="0">
      <alignment horizontal="left" vertical="center" indent="1"/>
    </xf>
    <xf numFmtId="0" fontId="12" fillId="94" borderId="103" applyNumberFormat="0" applyProtection="0">
      <alignment horizontal="left" vertical="center" indent="1"/>
    </xf>
    <xf numFmtId="0" fontId="12" fillId="94" borderId="103" applyNumberFormat="0" applyProtection="0">
      <alignment horizontal="left" vertical="center" indent="1"/>
    </xf>
    <xf numFmtId="0" fontId="12" fillId="94" borderId="103" applyNumberFormat="0" applyProtection="0">
      <alignment horizontal="left" vertical="top" indent="1"/>
    </xf>
    <xf numFmtId="0" fontId="129" fillId="94" borderId="103" applyNumberFormat="0" applyProtection="0">
      <alignment horizontal="left" vertical="top" indent="1"/>
    </xf>
    <xf numFmtId="0" fontId="12" fillId="94" borderId="103" applyNumberFormat="0" applyProtection="0">
      <alignment horizontal="left" vertical="top" indent="1"/>
    </xf>
    <xf numFmtId="0" fontId="12" fillId="94" borderId="103" applyNumberFormat="0" applyProtection="0">
      <alignment horizontal="left" vertical="top" indent="1"/>
    </xf>
    <xf numFmtId="0" fontId="12" fillId="92" borderId="103" applyNumberFormat="0" applyProtection="0">
      <alignment horizontal="left" vertical="center" indent="1"/>
    </xf>
    <xf numFmtId="0" fontId="12" fillId="92" borderId="103" applyNumberFormat="0" applyProtection="0">
      <alignment horizontal="left" vertical="center" indent="1"/>
    </xf>
    <xf numFmtId="0" fontId="12" fillId="92" borderId="103" applyNumberFormat="0" applyProtection="0">
      <alignment horizontal="left" vertical="center" indent="1"/>
    </xf>
    <xf numFmtId="0" fontId="12" fillId="92" borderId="103" applyNumberFormat="0" applyProtection="0">
      <alignment horizontal="left" vertical="center" indent="1"/>
    </xf>
    <xf numFmtId="0" fontId="12" fillId="92" borderId="103" applyNumberFormat="0" applyProtection="0">
      <alignment horizontal="left" vertical="top" indent="1"/>
    </xf>
    <xf numFmtId="0" fontId="129" fillId="92" borderId="103" applyNumberFormat="0" applyProtection="0">
      <alignment horizontal="left" vertical="top" indent="1"/>
    </xf>
    <xf numFmtId="0" fontId="12" fillId="92" borderId="103" applyNumberFormat="0" applyProtection="0">
      <alignment horizontal="left" vertical="top" indent="1"/>
    </xf>
    <xf numFmtId="0" fontId="12" fillId="92" borderId="103" applyNumberFormat="0" applyProtection="0">
      <alignment horizontal="left" vertical="top" indent="1"/>
    </xf>
    <xf numFmtId="4" fontId="47" fillId="96" borderId="103" applyNumberFormat="0" applyProtection="0">
      <alignment vertical="center"/>
    </xf>
    <xf numFmtId="4" fontId="45" fillId="148" borderId="103" applyNumberFormat="0" applyProtection="0">
      <alignment vertical="center"/>
    </xf>
    <xf numFmtId="4" fontId="45" fillId="148" borderId="103" applyNumberFormat="0" applyProtection="0">
      <alignment vertical="center"/>
    </xf>
    <xf numFmtId="4" fontId="47" fillId="96" borderId="103" applyNumberFormat="0" applyProtection="0">
      <alignment vertical="center"/>
    </xf>
    <xf numFmtId="4" fontId="110" fillId="96" borderId="103" applyNumberFormat="0" applyProtection="0">
      <alignment vertical="center"/>
    </xf>
    <xf numFmtId="4" fontId="153" fillId="148" borderId="103" applyNumberFormat="0" applyProtection="0">
      <alignment vertical="center"/>
    </xf>
    <xf numFmtId="4" fontId="153" fillId="148" borderId="103" applyNumberFormat="0" applyProtection="0">
      <alignment vertical="center"/>
    </xf>
    <xf numFmtId="4" fontId="110" fillId="96" borderId="103" applyNumberFormat="0" applyProtection="0">
      <alignment vertical="center"/>
    </xf>
    <xf numFmtId="4" fontId="47" fillId="96" borderId="103" applyNumberFormat="0" applyProtection="0">
      <alignment horizontal="left" vertical="center" indent="1"/>
    </xf>
    <xf numFmtId="4" fontId="46" fillId="108" borderId="111" applyNumberFormat="0" applyProtection="0">
      <alignment horizontal="left" vertical="center" indent="1"/>
    </xf>
    <xf numFmtId="4" fontId="46" fillId="108" borderId="111" applyNumberFormat="0" applyProtection="0">
      <alignment horizontal="left" vertical="center" indent="1"/>
    </xf>
    <xf numFmtId="4" fontId="47" fillId="96" borderId="103" applyNumberFormat="0" applyProtection="0">
      <alignment horizontal="left" vertical="center" indent="1"/>
    </xf>
    <xf numFmtId="0" fontId="47" fillId="96" borderId="103" applyNumberFormat="0" applyProtection="0">
      <alignment horizontal="left" vertical="top" indent="1"/>
    </xf>
    <xf numFmtId="4" fontId="47" fillId="92" borderId="103" applyNumberFormat="0" applyProtection="0">
      <alignment horizontal="right" vertical="center"/>
    </xf>
    <xf numFmtId="4" fontId="45" fillId="148" borderId="103" applyNumberFormat="0" applyProtection="0">
      <alignment horizontal="right" vertical="center"/>
    </xf>
    <xf numFmtId="4" fontId="45" fillId="148" borderId="103" applyNumberFormat="0" applyProtection="0">
      <alignment horizontal="right" vertical="center"/>
    </xf>
    <xf numFmtId="4" fontId="47" fillId="92" borderId="103" applyNumberFormat="0" applyProtection="0">
      <alignment horizontal="right" vertical="center"/>
    </xf>
    <xf numFmtId="4" fontId="47" fillId="92" borderId="103" applyNumberFormat="0" applyProtection="0">
      <alignment horizontal="right" vertical="center"/>
    </xf>
    <xf numFmtId="4" fontId="110" fillId="92" borderId="103" applyNumberFormat="0" applyProtection="0">
      <alignment horizontal="right" vertical="center"/>
    </xf>
    <xf numFmtId="4" fontId="153" fillId="148" borderId="103" applyNumberFormat="0" applyProtection="0">
      <alignment horizontal="right" vertical="center"/>
    </xf>
    <xf numFmtId="4" fontId="153" fillId="148" borderId="103" applyNumberFormat="0" applyProtection="0">
      <alignment horizontal="right" vertical="center"/>
    </xf>
    <xf numFmtId="4" fontId="110" fillId="92" borderId="103" applyNumberFormat="0" applyProtection="0">
      <alignment horizontal="right" vertical="center"/>
    </xf>
    <xf numFmtId="4" fontId="129" fillId="111" borderId="108" applyNumberFormat="0" applyProtection="0">
      <alignment horizontal="left" vertical="center" indent="1"/>
    </xf>
    <xf numFmtId="4" fontId="129" fillId="111" borderId="108" applyNumberFormat="0" applyProtection="0">
      <alignment horizontal="left" vertical="center" indent="1"/>
    </xf>
    <xf numFmtId="4" fontId="46" fillId="108" borderId="103" applyNumberFormat="0" applyProtection="0">
      <alignment horizontal="left" vertical="center" indent="1"/>
    </xf>
    <xf numFmtId="4" fontId="129" fillId="111" borderId="108" applyNumberFormat="0" applyProtection="0">
      <alignment horizontal="left" vertical="center" indent="1"/>
    </xf>
    <xf numFmtId="4" fontId="129" fillId="111" borderId="108" applyNumberFormat="0" applyProtection="0">
      <alignment horizontal="left" vertical="center" indent="1"/>
    </xf>
    <xf numFmtId="4" fontId="47" fillId="81" borderId="103" applyNumberFormat="0" applyProtection="0">
      <alignment horizontal="left" vertical="center" indent="1"/>
    </xf>
    <xf numFmtId="4" fontId="46" fillId="108" borderId="103" applyNumberFormat="0" applyProtection="0">
      <alignment horizontal="left" vertical="center" indent="1"/>
    </xf>
    <xf numFmtId="0" fontId="47" fillId="81" borderId="103" applyNumberFormat="0" applyProtection="0">
      <alignment horizontal="left" vertical="top" indent="1"/>
    </xf>
    <xf numFmtId="4" fontId="111" fillId="109" borderId="111" applyNumberFormat="0" applyProtection="0">
      <alignment horizontal="left" vertical="center" indent="1"/>
    </xf>
    <xf numFmtId="4" fontId="111" fillId="109" borderId="111" applyNumberFormat="0" applyProtection="0">
      <alignment horizontal="left" vertical="center" indent="1"/>
    </xf>
    <xf numFmtId="4" fontId="112" fillId="92" borderId="103" applyNumberFormat="0" applyProtection="0">
      <alignment horizontal="right" vertical="center"/>
    </xf>
    <xf numFmtId="4" fontId="154" fillId="148" borderId="103" applyNumberFormat="0" applyProtection="0">
      <alignment horizontal="right" vertical="center"/>
    </xf>
    <xf numFmtId="4" fontId="154" fillId="148" borderId="103" applyNumberFormat="0" applyProtection="0">
      <alignment horizontal="right" vertical="center"/>
    </xf>
    <xf numFmtId="4" fontId="112" fillId="92" borderId="103" applyNumberFormat="0" applyProtection="0">
      <alignment horizontal="right" vertical="center"/>
    </xf>
    <xf numFmtId="0" fontId="108" fillId="0" borderId="112" applyNumberFormat="0" applyFill="0" applyAlignment="0" applyProtection="0"/>
    <xf numFmtId="0" fontId="108" fillId="0" borderId="112" applyNumberFormat="0" applyFill="0" applyAlignment="0" applyProtection="0"/>
    <xf numFmtId="4" fontId="129" fillId="80" borderId="108" applyNumberFormat="0" applyProtection="0">
      <alignment vertical="center"/>
    </xf>
    <xf numFmtId="4" fontId="129" fillId="32" borderId="108" applyNumberFormat="0" applyProtection="0">
      <alignment horizontal="left" vertical="center" indent="1"/>
    </xf>
    <xf numFmtId="4" fontId="129" fillId="111" borderId="108" applyNumberFormat="0" applyProtection="0">
      <alignment horizontal="left" vertical="center" indent="1"/>
    </xf>
    <xf numFmtId="4" fontId="129" fillId="82" borderId="108" applyNumberFormat="0" applyProtection="0">
      <alignment horizontal="right" vertical="center"/>
    </xf>
    <xf numFmtId="4" fontId="129" fillId="126" borderId="108" applyNumberFormat="0" applyProtection="0">
      <alignment horizontal="right" vertical="center"/>
    </xf>
    <xf numFmtId="4" fontId="129" fillId="84" borderId="109" applyNumberFormat="0" applyProtection="0">
      <alignment horizontal="right" vertical="center"/>
    </xf>
    <xf numFmtId="4" fontId="129" fillId="85" borderId="108" applyNumberFormat="0" applyProtection="0">
      <alignment horizontal="right" vertical="center"/>
    </xf>
    <xf numFmtId="4" fontId="129" fillId="86" borderId="108" applyNumberFormat="0" applyProtection="0">
      <alignment horizontal="right" vertical="center"/>
    </xf>
    <xf numFmtId="4" fontId="129" fillId="87" borderId="108" applyNumberFormat="0" applyProtection="0">
      <alignment horizontal="right" vertical="center"/>
    </xf>
    <xf numFmtId="4" fontId="129" fillId="88" borderId="108" applyNumberFormat="0" applyProtection="0">
      <alignment horizontal="right" vertical="center"/>
    </xf>
    <xf numFmtId="4" fontId="129" fillId="89" borderId="108" applyNumberFormat="0" applyProtection="0">
      <alignment horizontal="right" vertical="center"/>
    </xf>
    <xf numFmtId="4" fontId="129" fillId="90" borderId="108" applyNumberFormat="0" applyProtection="0">
      <alignment horizontal="right" vertical="center"/>
    </xf>
    <xf numFmtId="4" fontId="129" fillId="91" borderId="109" applyNumberFormat="0" applyProtection="0">
      <alignment horizontal="left" vertical="center" indent="1"/>
    </xf>
    <xf numFmtId="4" fontId="129" fillId="81" borderId="108" applyNumberFormat="0" applyProtection="0">
      <alignment horizontal="right" vertical="center"/>
    </xf>
    <xf numFmtId="4" fontId="129" fillId="92" borderId="109" applyNumberFormat="0" applyProtection="0">
      <alignment horizontal="left" vertical="center" indent="1"/>
    </xf>
    <xf numFmtId="4" fontId="129" fillId="81" borderId="109" applyNumberFormat="0" applyProtection="0">
      <alignment horizontal="left" vertical="center" indent="1"/>
    </xf>
    <xf numFmtId="0" fontId="129" fillId="99" borderId="108" applyNumberFormat="0" applyProtection="0">
      <alignment horizontal="left" vertical="center" indent="1"/>
    </xf>
    <xf numFmtId="0" fontId="129" fillId="127" borderId="108" applyNumberFormat="0" applyProtection="0">
      <alignment horizontal="left" vertical="center" indent="1"/>
    </xf>
    <xf numFmtId="0" fontId="129" fillId="94" borderId="108" applyNumberFormat="0" applyProtection="0">
      <alignment horizontal="left" vertical="center" indent="1"/>
    </xf>
    <xf numFmtId="0" fontId="129" fillId="92" borderId="108" applyNumberFormat="0" applyProtection="0">
      <alignment horizontal="left" vertical="center" indent="1"/>
    </xf>
    <xf numFmtId="4" fontId="129" fillId="0" borderId="108" applyNumberFormat="0" applyProtection="0">
      <alignment horizontal="right" vertical="center"/>
    </xf>
    <xf numFmtId="4" fontId="47" fillId="81" borderId="103" applyNumberFormat="0" applyProtection="0">
      <alignment horizontal="left" vertical="center" indent="1"/>
    </xf>
    <xf numFmtId="0" fontId="44" fillId="80" borderId="103" applyNumberFormat="0" applyProtection="0">
      <alignment horizontal="left" vertical="top" indent="1"/>
    </xf>
    <xf numFmtId="4" fontId="129" fillId="111" borderId="108" applyNumberFormat="0" applyProtection="0">
      <alignment horizontal="left" vertical="center" indent="1"/>
    </xf>
    <xf numFmtId="4" fontId="112" fillId="92" borderId="103" applyNumberFormat="0" applyProtection="0">
      <alignment horizontal="right" vertical="center"/>
    </xf>
    <xf numFmtId="4" fontId="12" fillId="93" borderId="109" applyNumberFormat="0" applyProtection="0">
      <alignment horizontal="left" vertical="center" indent="1"/>
    </xf>
    <xf numFmtId="4" fontId="12" fillId="93" borderId="109" applyNumberFormat="0" applyProtection="0">
      <alignment horizontal="left" vertical="center" indent="1"/>
    </xf>
    <xf numFmtId="0" fontId="12" fillId="94" borderId="103" applyNumberFormat="0" applyProtection="0">
      <alignment horizontal="left" vertical="center" indent="1"/>
    </xf>
    <xf numFmtId="4" fontId="111" fillId="109" borderId="111" applyNumberFormat="0" applyProtection="0">
      <alignment horizontal="left" vertical="center" indent="1"/>
    </xf>
    <xf numFmtId="4" fontId="47" fillId="81" borderId="103" applyNumberFormat="0" applyProtection="0">
      <alignment horizontal="left" vertical="center" indent="1"/>
    </xf>
    <xf numFmtId="4" fontId="154" fillId="148" borderId="103" applyNumberFormat="0" applyProtection="0">
      <alignment horizontal="right" vertical="center"/>
    </xf>
    <xf numFmtId="0" fontId="108" fillId="0" borderId="112" applyNumberFormat="0" applyFill="0" applyAlignment="0" applyProtection="0"/>
    <xf numFmtId="4" fontId="45" fillId="110" borderId="103" applyNumberFormat="0" applyProtection="0">
      <alignment horizontal="right" vertical="center"/>
    </xf>
    <xf numFmtId="4" fontId="129" fillId="90" borderId="108" applyNumberFormat="0" applyProtection="0">
      <alignment horizontal="right" vertical="center"/>
    </xf>
    <xf numFmtId="4" fontId="129" fillId="92" borderId="109" applyNumberFormat="0" applyProtection="0">
      <alignment horizontal="left" vertical="center" indent="1"/>
    </xf>
    <xf numFmtId="4" fontId="47" fillId="90" borderId="103" applyNumberFormat="0" applyProtection="0">
      <alignment horizontal="right" vertical="center"/>
    </xf>
    <xf numFmtId="4" fontId="131" fillId="96" borderId="103" applyNumberFormat="0" applyProtection="0">
      <alignment vertical="center"/>
    </xf>
    <xf numFmtId="4" fontId="129" fillId="84" borderId="109" applyNumberFormat="0" applyProtection="0">
      <alignment horizontal="right" vertical="center"/>
    </xf>
    <xf numFmtId="4" fontId="154" fillId="148" borderId="103" applyNumberFormat="0" applyProtection="0">
      <alignment horizontal="right" vertical="center"/>
    </xf>
    <xf numFmtId="4" fontId="110" fillId="92" borderId="103" applyNumberFormat="0" applyProtection="0">
      <alignment horizontal="right" vertical="center"/>
    </xf>
    <xf numFmtId="4" fontId="153" fillId="148" borderId="103" applyNumberFormat="0" applyProtection="0">
      <alignment vertical="center"/>
    </xf>
    <xf numFmtId="4" fontId="46" fillId="32" borderId="103" applyNumberFormat="0" applyProtection="0">
      <alignment vertical="center"/>
    </xf>
    <xf numFmtId="4" fontId="47" fillId="96" borderId="103" applyNumberFormat="0" applyProtection="0">
      <alignment vertical="center"/>
    </xf>
    <xf numFmtId="4" fontId="129" fillId="111" borderId="108" applyNumberFormat="0" applyProtection="0">
      <alignment horizontal="left" vertical="center" indent="1"/>
    </xf>
    <xf numFmtId="4" fontId="46" fillId="108" borderId="103" applyNumberFormat="0" applyProtection="0">
      <alignment horizontal="left" vertical="center" indent="1"/>
    </xf>
    <xf numFmtId="0" fontId="12" fillId="75" borderId="105" applyNumberFormat="0" applyFont="0" applyAlignment="0" applyProtection="0"/>
    <xf numFmtId="0" fontId="12" fillId="94" borderId="103" applyNumberFormat="0" applyProtection="0">
      <alignment horizontal="left" vertical="top" indent="1"/>
    </xf>
    <xf numFmtId="0" fontId="124" fillId="76" borderId="104" applyNumberFormat="0" applyAlignment="0" applyProtection="0"/>
    <xf numFmtId="4" fontId="129" fillId="91" borderId="109" applyNumberFormat="0" applyProtection="0">
      <alignment horizontal="left" vertical="center" indent="1"/>
    </xf>
    <xf numFmtId="4" fontId="47" fillId="86" borderId="103" applyNumberFormat="0" applyProtection="0">
      <alignment horizontal="right" vertical="center"/>
    </xf>
    <xf numFmtId="0" fontId="12" fillId="92" borderId="103" applyNumberFormat="0" applyProtection="0">
      <alignment horizontal="left" vertical="center" indent="1"/>
    </xf>
    <xf numFmtId="4" fontId="45" fillId="145" borderId="103" applyNumberFormat="0" applyProtection="0">
      <alignment horizontal="right" vertical="center"/>
    </xf>
    <xf numFmtId="4" fontId="112" fillId="92" borderId="139" applyNumberFormat="0" applyProtection="0">
      <alignment horizontal="right" vertical="center"/>
    </xf>
    <xf numFmtId="4" fontId="47" fillId="90" borderId="103" applyNumberFormat="0" applyProtection="0">
      <alignment horizontal="right" vertical="center"/>
    </xf>
    <xf numFmtId="4" fontId="44" fillId="80" borderId="103" applyNumberFormat="0" applyProtection="0">
      <alignment horizontal="left" vertical="center" indent="1"/>
    </xf>
    <xf numFmtId="4" fontId="112" fillId="92" borderId="103" applyNumberFormat="0" applyProtection="0">
      <alignment horizontal="right" vertical="center"/>
    </xf>
    <xf numFmtId="0" fontId="12" fillId="81" borderId="103" applyNumberFormat="0" applyProtection="0">
      <alignment horizontal="left" vertical="top" indent="1"/>
    </xf>
    <xf numFmtId="4" fontId="47" fillId="81" borderId="103" applyNumberFormat="0" applyProtection="0">
      <alignment horizontal="left" vertical="center" indent="1"/>
    </xf>
    <xf numFmtId="4" fontId="110" fillId="92" borderId="103" applyNumberFormat="0" applyProtection="0">
      <alignment horizontal="right" vertical="center"/>
    </xf>
    <xf numFmtId="0" fontId="12" fillId="92" borderId="103" applyNumberFormat="0" applyProtection="0">
      <alignment horizontal="left" vertical="top" indent="1"/>
    </xf>
    <xf numFmtId="0" fontId="12" fillId="94" borderId="103" applyNumberFormat="0" applyProtection="0">
      <alignment horizontal="left" vertical="top" indent="1"/>
    </xf>
    <xf numFmtId="0" fontId="12" fillId="81" borderId="103" applyNumberFormat="0" applyProtection="0">
      <alignment horizontal="left" vertical="top" indent="1"/>
    </xf>
    <xf numFmtId="0" fontId="12" fillId="81" borderId="103" applyNumberFormat="0" applyProtection="0">
      <alignment horizontal="left" vertical="center" indent="1"/>
    </xf>
    <xf numFmtId="4" fontId="45" fillId="144" borderId="103" applyNumberFormat="0" applyProtection="0">
      <alignment horizontal="right" vertical="center"/>
    </xf>
    <xf numFmtId="4" fontId="47" fillId="84" borderId="103" applyNumberFormat="0" applyProtection="0">
      <alignment horizontal="right" vertical="center"/>
    </xf>
    <xf numFmtId="4" fontId="47" fillId="83" borderId="103" applyNumberFormat="0" applyProtection="0">
      <alignment horizontal="right" vertical="center"/>
    </xf>
    <xf numFmtId="4" fontId="47" fillId="82" borderId="103" applyNumberFormat="0" applyProtection="0">
      <alignment horizontal="right" vertical="center"/>
    </xf>
    <xf numFmtId="4" fontId="45" fillId="28" borderId="103" applyNumberFormat="0" applyProtection="0">
      <alignment horizontal="right" vertical="center"/>
    </xf>
    <xf numFmtId="0" fontId="44" fillId="80" borderId="103" applyNumberFormat="0" applyProtection="0">
      <alignment horizontal="left" vertical="top" indent="1"/>
    </xf>
    <xf numFmtId="4" fontId="44" fillId="80" borderId="103" applyNumberFormat="0" applyProtection="0">
      <alignment horizontal="left" vertical="center" indent="1"/>
    </xf>
    <xf numFmtId="4" fontId="109" fillId="80" borderId="103" applyNumberFormat="0" applyProtection="0">
      <alignment vertical="center"/>
    </xf>
    <xf numFmtId="4" fontId="44" fillId="80" borderId="103" applyNumberFormat="0" applyProtection="0">
      <alignment vertical="center"/>
    </xf>
    <xf numFmtId="4" fontId="47" fillId="88" borderId="103" applyNumberFormat="0" applyProtection="0">
      <alignment horizontal="right" vertical="center"/>
    </xf>
    <xf numFmtId="4" fontId="129" fillId="88" borderId="108" applyNumberFormat="0" applyProtection="0">
      <alignment horizontal="right" vertical="center"/>
    </xf>
    <xf numFmtId="0" fontId="12" fillId="75" borderId="105" applyNumberFormat="0" applyFont="0" applyAlignment="0" applyProtection="0"/>
    <xf numFmtId="0" fontId="129" fillId="81" borderId="103" applyNumberFormat="0" applyProtection="0">
      <alignment horizontal="left" vertical="top" indent="1"/>
    </xf>
    <xf numFmtId="4" fontId="129" fillId="85" borderId="108" applyNumberFormat="0" applyProtection="0">
      <alignment horizontal="right" vertical="center"/>
    </xf>
    <xf numFmtId="0" fontId="12" fillId="81" borderId="103" applyNumberFormat="0" applyProtection="0">
      <alignment horizontal="left" vertical="top" indent="1"/>
    </xf>
    <xf numFmtId="4" fontId="153" fillId="148" borderId="103" applyNumberFormat="0" applyProtection="0">
      <alignment vertical="center"/>
    </xf>
    <xf numFmtId="0" fontId="12" fillId="94" borderId="103" applyNumberFormat="0" applyProtection="0">
      <alignment horizontal="left" vertical="center" indent="1"/>
    </xf>
    <xf numFmtId="4" fontId="47" fillId="90" borderId="103" applyNumberFormat="0" applyProtection="0">
      <alignment horizontal="right" vertical="center"/>
    </xf>
    <xf numFmtId="4" fontId="129" fillId="87" borderId="108" applyNumberFormat="0" applyProtection="0">
      <alignment horizontal="right" vertical="center"/>
    </xf>
    <xf numFmtId="4" fontId="47" fillId="85" borderId="103" applyNumberFormat="0" applyProtection="0">
      <alignment horizontal="right" vertical="center"/>
    </xf>
    <xf numFmtId="0" fontId="47" fillId="96" borderId="103" applyNumberFormat="0" applyProtection="0">
      <alignment horizontal="left" vertical="top" indent="1"/>
    </xf>
    <xf numFmtId="4" fontId="111" fillId="109" borderId="111" applyNumberFormat="0" applyProtection="0">
      <alignment horizontal="left" vertical="center" indent="1"/>
    </xf>
    <xf numFmtId="4" fontId="129" fillId="111" borderId="108" applyNumberFormat="0" applyProtection="0">
      <alignment horizontal="left" vertical="center" indent="1"/>
    </xf>
    <xf numFmtId="4" fontId="129" fillId="111" borderId="144" applyNumberFormat="0" applyProtection="0">
      <alignment horizontal="left" vertical="center" indent="1"/>
    </xf>
    <xf numFmtId="0" fontId="12" fillId="92" borderId="103" applyNumberFormat="0" applyProtection="0">
      <alignment horizontal="left" vertical="center" indent="1"/>
    </xf>
    <xf numFmtId="0" fontId="12" fillId="94" borderId="103" applyNumberFormat="0" applyProtection="0">
      <alignment horizontal="left" vertical="center" indent="1"/>
    </xf>
    <xf numFmtId="0" fontId="12" fillId="81" borderId="103" applyNumberFormat="0" applyProtection="0">
      <alignment horizontal="left" vertical="top" indent="1"/>
    </xf>
    <xf numFmtId="4" fontId="47" fillId="96" borderId="103" applyNumberFormat="0" applyProtection="0">
      <alignment vertical="center"/>
    </xf>
    <xf numFmtId="0" fontId="131" fillId="81" borderId="103" applyNumberFormat="0" applyProtection="0">
      <alignment horizontal="left" vertical="top" indent="1"/>
    </xf>
    <xf numFmtId="4" fontId="129" fillId="82" borderId="108" applyNumberFormat="0" applyProtection="0">
      <alignment horizontal="right" vertical="center"/>
    </xf>
    <xf numFmtId="4" fontId="47" fillId="87" borderId="103" applyNumberFormat="0" applyProtection="0">
      <alignment horizontal="right" vertical="center"/>
    </xf>
    <xf numFmtId="4" fontId="109" fillId="80" borderId="103" applyNumberFormat="0" applyProtection="0">
      <alignment vertical="center"/>
    </xf>
    <xf numFmtId="4" fontId="12" fillId="93" borderId="109" applyNumberFormat="0" applyProtection="0">
      <alignment horizontal="left" vertical="center" indent="1"/>
    </xf>
    <xf numFmtId="0" fontId="47" fillId="96" borderId="103" applyNumberFormat="0" applyProtection="0">
      <alignment horizontal="left" vertical="top" indent="1"/>
    </xf>
    <xf numFmtId="0" fontId="12" fillId="92" borderId="103" applyNumberFormat="0" applyProtection="0">
      <alignment horizontal="left" vertical="center" indent="1"/>
    </xf>
    <xf numFmtId="0" fontId="131" fillId="96" borderId="103" applyNumberFormat="0" applyProtection="0">
      <alignment horizontal="left" vertical="top" indent="1"/>
    </xf>
    <xf numFmtId="4" fontId="129" fillId="91" borderId="109" applyNumberFormat="0" applyProtection="0">
      <alignment horizontal="left" vertical="center" indent="1"/>
    </xf>
    <xf numFmtId="0" fontId="12" fillId="92" borderId="103" applyNumberFormat="0" applyProtection="0">
      <alignment horizontal="left" vertical="top" indent="1"/>
    </xf>
    <xf numFmtId="4" fontId="47" fillId="88" borderId="103" applyNumberFormat="0" applyProtection="0">
      <alignment horizontal="right" vertical="center"/>
    </xf>
    <xf numFmtId="0" fontId="129" fillId="92" borderId="103" applyNumberFormat="0" applyProtection="0">
      <alignment horizontal="left" vertical="top" indent="1"/>
    </xf>
    <xf numFmtId="4" fontId="129" fillId="82" borderId="108" applyNumberFormat="0" applyProtection="0">
      <alignment horizontal="right" vertical="center"/>
    </xf>
    <xf numFmtId="0" fontId="12" fillId="94" borderId="103" applyNumberFormat="0" applyProtection="0">
      <alignment horizontal="left" vertical="center" indent="1"/>
    </xf>
    <xf numFmtId="4" fontId="45" fillId="143" borderId="103" applyNumberFormat="0" applyProtection="0">
      <alignment horizontal="right" vertical="center"/>
    </xf>
    <xf numFmtId="4" fontId="44" fillId="80" borderId="103" applyNumberFormat="0" applyProtection="0">
      <alignment horizontal="left" vertical="center" indent="1"/>
    </xf>
    <xf numFmtId="4" fontId="112" fillId="92" borderId="103" applyNumberFormat="0" applyProtection="0">
      <alignment horizontal="right" vertical="center"/>
    </xf>
    <xf numFmtId="0" fontId="12" fillId="81" borderId="103" applyNumberFormat="0" applyProtection="0">
      <alignment horizontal="left" vertical="top" indent="1"/>
    </xf>
    <xf numFmtId="4" fontId="45" fillId="28" borderId="103" applyNumberFormat="0" applyProtection="0">
      <alignment horizontal="right" vertical="center"/>
    </xf>
    <xf numFmtId="4" fontId="12" fillId="93" borderId="109" applyNumberFormat="0" applyProtection="0">
      <alignment horizontal="left" vertical="center" indent="1"/>
    </xf>
    <xf numFmtId="4" fontId="129" fillId="111" borderId="108" applyNumberFormat="0" applyProtection="0">
      <alignment horizontal="left" vertical="center" indent="1"/>
    </xf>
    <xf numFmtId="0" fontId="12" fillId="93" borderId="103" applyNumberFormat="0" applyProtection="0">
      <alignment horizontal="left" vertical="center" indent="1"/>
    </xf>
    <xf numFmtId="4" fontId="47" fillId="83" borderId="103" applyNumberFormat="0" applyProtection="0">
      <alignment horizontal="right" vertical="center"/>
    </xf>
    <xf numFmtId="4" fontId="45" fillId="148" borderId="103" applyNumberFormat="0" applyProtection="0">
      <alignment horizontal="right" vertical="center"/>
    </xf>
    <xf numFmtId="4" fontId="45" fillId="108" borderId="103" applyNumberFormat="0" applyProtection="0">
      <alignment horizontal="right" vertical="center"/>
    </xf>
    <xf numFmtId="4" fontId="47" fillId="82" borderId="103" applyNumberFormat="0" applyProtection="0">
      <alignment horizontal="right" vertical="center"/>
    </xf>
    <xf numFmtId="0" fontId="129" fillId="99" borderId="108" applyNumberFormat="0" applyProtection="0">
      <alignment horizontal="left" vertical="center" indent="1"/>
    </xf>
    <xf numFmtId="4" fontId="153" fillId="148" borderId="103" applyNumberFormat="0" applyProtection="0">
      <alignment vertical="center"/>
    </xf>
    <xf numFmtId="4" fontId="47" fillId="89" borderId="103" applyNumberFormat="0" applyProtection="0">
      <alignment horizontal="right" vertical="center"/>
    </xf>
    <xf numFmtId="4" fontId="152" fillId="32" borderId="103" applyNumberFormat="0" applyProtection="0">
      <alignment vertical="center"/>
    </xf>
    <xf numFmtId="4" fontId="45" fillId="145" borderId="103" applyNumberFormat="0" applyProtection="0">
      <alignment horizontal="right" vertical="center"/>
    </xf>
    <xf numFmtId="0" fontId="12" fillId="92" borderId="103" applyNumberFormat="0" applyProtection="0">
      <alignment horizontal="left" vertical="center" indent="1"/>
    </xf>
    <xf numFmtId="0" fontId="12" fillId="81" borderId="103" applyNumberFormat="0" applyProtection="0">
      <alignment horizontal="left" vertical="center" indent="1"/>
    </xf>
    <xf numFmtId="4" fontId="129" fillId="90" borderId="108" applyNumberFormat="0" applyProtection="0">
      <alignment horizontal="right" vertical="center"/>
    </xf>
    <xf numFmtId="0" fontId="127" fillId="106" borderId="106" applyNumberFormat="0" applyAlignment="0" applyProtection="0"/>
    <xf numFmtId="0" fontId="124" fillId="76" borderId="104" applyNumberFormat="0" applyAlignment="0" applyProtection="0"/>
    <xf numFmtId="0" fontId="12" fillId="94" borderId="103" applyNumberFormat="0" applyProtection="0">
      <alignment horizontal="left" vertical="center" indent="1"/>
    </xf>
    <xf numFmtId="0" fontId="47" fillId="96" borderId="103" applyNumberFormat="0" applyProtection="0">
      <alignment horizontal="left" vertical="top" indent="1"/>
    </xf>
    <xf numFmtId="4" fontId="129" fillId="89" borderId="108" applyNumberFormat="0" applyProtection="0">
      <alignment horizontal="right" vertical="center"/>
    </xf>
    <xf numFmtId="4" fontId="138" fillId="32" borderId="108" applyNumberFormat="0" applyProtection="0">
      <alignment vertical="center"/>
    </xf>
    <xf numFmtId="4" fontId="45" fillId="148" borderId="103" applyNumberFormat="0" applyProtection="0">
      <alignment vertical="center"/>
    </xf>
    <xf numFmtId="0" fontId="129" fillId="75" borderId="108" applyNumberFormat="0" applyFont="0" applyAlignment="0" applyProtection="0"/>
    <xf numFmtId="4" fontId="129" fillId="84" borderId="109" applyNumberFormat="0" applyProtection="0">
      <alignment horizontal="right" vertical="center"/>
    </xf>
    <xf numFmtId="0" fontId="117" fillId="106" borderId="104" applyNumberFormat="0" applyAlignment="0" applyProtection="0"/>
    <xf numFmtId="4" fontId="129" fillId="86" borderId="108" applyNumberFormat="0" applyProtection="0">
      <alignment horizontal="right" vertical="center"/>
    </xf>
    <xf numFmtId="4" fontId="129" fillId="91" borderId="109" applyNumberFormat="0" applyProtection="0">
      <alignment horizontal="left" vertical="center" indent="1"/>
    </xf>
    <xf numFmtId="4" fontId="47" fillId="83" borderId="103" applyNumberFormat="0" applyProtection="0">
      <alignment horizontal="right" vertical="center"/>
    </xf>
    <xf numFmtId="0" fontId="12" fillId="92" borderId="103" applyNumberFormat="0" applyProtection="0">
      <alignment horizontal="left" vertical="center" indent="1"/>
    </xf>
    <xf numFmtId="4" fontId="47" fillId="89" borderId="103" applyNumberFormat="0" applyProtection="0">
      <alignment horizontal="right" vertical="center"/>
    </xf>
    <xf numFmtId="4" fontId="129" fillId="0" borderId="108" applyNumberFormat="0" applyProtection="0">
      <alignment horizontal="right" vertical="center"/>
    </xf>
    <xf numFmtId="4" fontId="47" fillId="90" borderId="103" applyNumberFormat="0" applyProtection="0">
      <alignment horizontal="right" vertical="center"/>
    </xf>
    <xf numFmtId="0" fontId="12" fillId="92" borderId="103" applyNumberFormat="0" applyProtection="0">
      <alignment horizontal="left" vertical="top" indent="1"/>
    </xf>
    <xf numFmtId="4" fontId="129" fillId="91" borderId="109" applyNumberFormat="0" applyProtection="0">
      <alignment horizontal="left" vertical="center" indent="1"/>
    </xf>
    <xf numFmtId="0" fontId="12" fillId="75" borderId="105" applyNumberFormat="0" applyFont="0" applyAlignment="0" applyProtection="0"/>
    <xf numFmtId="4" fontId="129" fillId="32" borderId="108" applyNumberFormat="0" applyProtection="0">
      <alignment horizontal="left" vertical="center" indent="1"/>
    </xf>
    <xf numFmtId="4" fontId="154" fillId="148" borderId="103" applyNumberFormat="0" applyProtection="0">
      <alignment horizontal="right" vertical="center"/>
    </xf>
    <xf numFmtId="4" fontId="47" fillId="84" borderId="103" applyNumberFormat="0" applyProtection="0">
      <alignment horizontal="right" vertical="center"/>
    </xf>
    <xf numFmtId="0" fontId="143" fillId="99" borderId="104" applyNumberFormat="0" applyAlignment="0" applyProtection="0"/>
    <xf numFmtId="0" fontId="12" fillId="81" borderId="103" applyNumberFormat="0" applyProtection="0">
      <alignment horizontal="left" vertical="center" indent="1"/>
    </xf>
    <xf numFmtId="4" fontId="45" fillId="110" borderId="103" applyNumberFormat="0" applyProtection="0">
      <alignment horizontal="right" vertical="center"/>
    </xf>
    <xf numFmtId="0" fontId="12" fillId="93" borderId="103" applyNumberFormat="0" applyProtection="0">
      <alignment horizontal="left" vertical="center" indent="1"/>
    </xf>
    <xf numFmtId="4" fontId="129" fillId="126" borderId="108" applyNumberFormat="0" applyProtection="0">
      <alignment horizontal="right" vertical="center"/>
    </xf>
    <xf numFmtId="0" fontId="129" fillId="94" borderId="103" applyNumberFormat="0" applyProtection="0">
      <alignment horizontal="left" vertical="top" indent="1"/>
    </xf>
    <xf numFmtId="4" fontId="47" fillId="96" borderId="103" applyNumberFormat="0" applyProtection="0">
      <alignment horizontal="left" vertical="center" indent="1"/>
    </xf>
    <xf numFmtId="4" fontId="131" fillId="99" borderId="103" applyNumberFormat="0" applyProtection="0">
      <alignment horizontal="left" vertical="center" indent="1"/>
    </xf>
    <xf numFmtId="4" fontId="129" fillId="89" borderId="108" applyNumberFormat="0" applyProtection="0">
      <alignment horizontal="right" vertical="center"/>
    </xf>
    <xf numFmtId="4" fontId="110" fillId="96" borderId="103" applyNumberFormat="0" applyProtection="0">
      <alignment vertical="center"/>
    </xf>
    <xf numFmtId="4" fontId="110" fillId="96" borderId="103" applyNumberFormat="0" applyProtection="0">
      <alignment vertical="center"/>
    </xf>
    <xf numFmtId="0" fontId="129" fillId="93" borderId="103" applyNumberFormat="0" applyProtection="0">
      <alignment horizontal="left" vertical="top" indent="1"/>
    </xf>
    <xf numFmtId="0" fontId="12" fillId="81" borderId="103" applyNumberFormat="0" applyProtection="0">
      <alignment horizontal="left" vertical="center" indent="1"/>
    </xf>
    <xf numFmtId="0" fontId="12" fillId="94" borderId="103" applyNumberFormat="0" applyProtection="0">
      <alignment horizontal="left" vertical="center" indent="1"/>
    </xf>
    <xf numFmtId="4" fontId="129" fillId="89" borderId="108" applyNumberFormat="0" applyProtection="0">
      <alignment horizontal="right" vertical="center"/>
    </xf>
    <xf numFmtId="4" fontId="47" fillId="92" borderId="103" applyNumberFormat="0" applyProtection="0">
      <alignment horizontal="right" vertical="center"/>
    </xf>
    <xf numFmtId="4" fontId="45" fillId="148" borderId="103" applyNumberFormat="0" applyProtection="0">
      <alignment horizontal="right" vertical="center"/>
    </xf>
    <xf numFmtId="0" fontId="12" fillId="81" borderId="103" applyNumberFormat="0" applyProtection="0">
      <alignment horizontal="left" vertical="top" indent="1"/>
    </xf>
    <xf numFmtId="0" fontId="47" fillId="96" borderId="103" applyNumberFormat="0" applyProtection="0">
      <alignment horizontal="left" vertical="top" indent="1"/>
    </xf>
    <xf numFmtId="4" fontId="134" fillId="95" borderId="108" applyNumberFormat="0" applyProtection="0">
      <alignment horizontal="right" vertical="center"/>
    </xf>
    <xf numFmtId="4" fontId="44" fillId="80" borderId="103" applyNumberFormat="0" applyProtection="0">
      <alignment vertical="center"/>
    </xf>
    <xf numFmtId="4" fontId="131" fillId="96" borderId="103" applyNumberFormat="0" applyProtection="0">
      <alignment vertical="center"/>
    </xf>
    <xf numFmtId="4" fontId="129" fillId="90" borderId="108" applyNumberFormat="0" applyProtection="0">
      <alignment horizontal="right" vertical="center"/>
    </xf>
    <xf numFmtId="0" fontId="12" fillId="92" borderId="103" applyNumberFormat="0" applyProtection="0">
      <alignment horizontal="left" vertical="center" indent="1"/>
    </xf>
    <xf numFmtId="0" fontId="129" fillId="81" borderId="103" applyNumberFormat="0" applyProtection="0">
      <alignment horizontal="left" vertical="top" indent="1"/>
    </xf>
    <xf numFmtId="4" fontId="129" fillId="111" borderId="108" applyNumberFormat="0" applyProtection="0">
      <alignment horizontal="left" vertical="center" indent="1"/>
    </xf>
    <xf numFmtId="0" fontId="12" fillId="94" borderId="103" applyNumberFormat="0" applyProtection="0">
      <alignment horizontal="left" vertical="center" indent="1"/>
    </xf>
    <xf numFmtId="4" fontId="109" fillId="80" borderId="103" applyNumberFormat="0" applyProtection="0">
      <alignment vertical="center"/>
    </xf>
    <xf numFmtId="4" fontId="111" fillId="109" borderId="111" applyNumberFormat="0" applyProtection="0">
      <alignment horizontal="left" vertical="center" indent="1"/>
    </xf>
    <xf numFmtId="0" fontId="12" fillId="81" borderId="103" applyNumberFormat="0" applyProtection="0">
      <alignment horizontal="left" vertical="center" indent="1"/>
    </xf>
    <xf numFmtId="4" fontId="12" fillId="93" borderId="109" applyNumberFormat="0" applyProtection="0">
      <alignment horizontal="left" vertical="center" indent="1"/>
    </xf>
    <xf numFmtId="4" fontId="129" fillId="111" borderId="108" applyNumberFormat="0" applyProtection="0">
      <alignment horizontal="left" vertical="center" indent="1"/>
    </xf>
    <xf numFmtId="0" fontId="12" fillId="93" borderId="103" applyNumberFormat="0" applyProtection="0">
      <alignment horizontal="left" vertical="center" indent="1"/>
    </xf>
    <xf numFmtId="0" fontId="149" fillId="99" borderId="104" applyNumberFormat="0" applyAlignment="0" applyProtection="0"/>
    <xf numFmtId="4" fontId="47" fillId="92" borderId="103" applyNumberFormat="0" applyProtection="0">
      <alignment horizontal="right" vertical="center"/>
    </xf>
    <xf numFmtId="4" fontId="47" fillId="81" borderId="103" applyNumberFormat="0" applyProtection="0">
      <alignment horizontal="right" vertical="center"/>
    </xf>
    <xf numFmtId="4" fontId="129" fillId="81" borderId="109" applyNumberFormat="0" applyProtection="0">
      <alignment horizontal="left" vertical="center" indent="1"/>
    </xf>
    <xf numFmtId="4" fontId="110" fillId="96" borderId="103" applyNumberFormat="0" applyProtection="0">
      <alignment vertical="center"/>
    </xf>
    <xf numFmtId="4" fontId="47" fillId="89" borderId="103" applyNumberFormat="0" applyProtection="0">
      <alignment horizontal="right" vertical="center"/>
    </xf>
    <xf numFmtId="0" fontId="129" fillId="92" borderId="108" applyNumberFormat="0" applyProtection="0">
      <alignment horizontal="left" vertical="center" indent="1"/>
    </xf>
    <xf numFmtId="4" fontId="129" fillId="111" borderId="108" applyNumberFormat="0" applyProtection="0">
      <alignment horizontal="left" vertical="center" indent="1"/>
    </xf>
    <xf numFmtId="0" fontId="129" fillId="92" borderId="108" applyNumberFormat="0" applyProtection="0">
      <alignment horizontal="left" vertical="center" indent="1"/>
    </xf>
    <xf numFmtId="4" fontId="129" fillId="111" borderId="108" applyNumberFormat="0" applyProtection="0">
      <alignment horizontal="left" vertical="center" indent="1"/>
    </xf>
    <xf numFmtId="4" fontId="44" fillId="80" borderId="103" applyNumberFormat="0" applyProtection="0">
      <alignment vertical="center"/>
    </xf>
    <xf numFmtId="4" fontId="129" fillId="91" borderId="109" applyNumberFormat="0" applyProtection="0">
      <alignment horizontal="left" vertical="center" indent="1"/>
    </xf>
    <xf numFmtId="4" fontId="47" fillId="89" borderId="103" applyNumberFormat="0" applyProtection="0">
      <alignment horizontal="right" vertical="center"/>
    </xf>
    <xf numFmtId="4" fontId="47" fillId="96" borderId="103" applyNumberFormat="0" applyProtection="0">
      <alignment horizontal="left" vertical="center" indent="1"/>
    </xf>
    <xf numFmtId="0" fontId="117" fillId="106" borderId="104" applyNumberFormat="0" applyAlignment="0" applyProtection="0"/>
    <xf numFmtId="4" fontId="129" fillId="88" borderId="108" applyNumberFormat="0" applyProtection="0">
      <alignment horizontal="right" vertical="center"/>
    </xf>
    <xf numFmtId="4" fontId="110" fillId="92" borderId="103" applyNumberFormat="0" applyProtection="0">
      <alignment horizontal="right" vertical="center"/>
    </xf>
    <xf numFmtId="4" fontId="129" fillId="111" borderId="108" applyNumberFormat="0" applyProtection="0">
      <alignment horizontal="left" vertical="center" indent="1"/>
    </xf>
    <xf numFmtId="4" fontId="45" fillId="146" borderId="103" applyNumberFormat="0" applyProtection="0">
      <alignment horizontal="right" vertical="center"/>
    </xf>
    <xf numFmtId="4" fontId="47" fillId="81" borderId="103" applyNumberFormat="0" applyProtection="0">
      <alignment horizontal="left" vertical="center" indent="1"/>
    </xf>
    <xf numFmtId="0" fontId="124" fillId="76" borderId="108" applyNumberFormat="0" applyAlignment="0" applyProtection="0"/>
    <xf numFmtId="4" fontId="129" fillId="88" borderId="108" applyNumberFormat="0" applyProtection="0">
      <alignment horizontal="right" vertical="center"/>
    </xf>
    <xf numFmtId="0" fontId="117" fillId="106" borderId="104" applyNumberFormat="0" applyAlignment="0" applyProtection="0"/>
    <xf numFmtId="4" fontId="47" fillId="92" borderId="103" applyNumberFormat="0" applyProtection="0">
      <alignment horizontal="right" vertical="center"/>
    </xf>
    <xf numFmtId="4" fontId="129" fillId="84" borderId="109" applyNumberFormat="0" applyProtection="0">
      <alignment horizontal="right" vertical="center"/>
    </xf>
    <xf numFmtId="0" fontId="129" fillId="127" borderId="108" applyNumberFormat="0" applyProtection="0">
      <alignment horizontal="left" vertical="center" indent="1"/>
    </xf>
    <xf numFmtId="4" fontId="46" fillId="108" borderId="111" applyNumberFormat="0" applyProtection="0">
      <alignment horizontal="left" vertical="center" indent="1"/>
    </xf>
    <xf numFmtId="4" fontId="46" fillId="108" borderId="103" applyNumberFormat="0" applyProtection="0">
      <alignment horizontal="left" vertical="center" indent="1"/>
    </xf>
    <xf numFmtId="4" fontId="45" fillId="145" borderId="103" applyNumberFormat="0" applyProtection="0">
      <alignment horizontal="right" vertical="center"/>
    </xf>
    <xf numFmtId="4" fontId="109" fillId="80" borderId="103" applyNumberFormat="0" applyProtection="0">
      <alignment vertical="center"/>
    </xf>
    <xf numFmtId="4" fontId="47" fillId="84" borderId="103" applyNumberFormat="0" applyProtection="0">
      <alignment horizontal="right" vertical="center"/>
    </xf>
    <xf numFmtId="0" fontId="47" fillId="81" borderId="103" applyNumberFormat="0" applyProtection="0">
      <alignment horizontal="left" vertical="top" indent="1"/>
    </xf>
    <xf numFmtId="0" fontId="12" fillId="81" borderId="103" applyNumberFormat="0" applyProtection="0">
      <alignment horizontal="left" vertical="center" indent="1"/>
    </xf>
    <xf numFmtId="0" fontId="129" fillId="92" borderId="108" applyNumberFormat="0" applyProtection="0">
      <alignment horizontal="left" vertical="center" indent="1"/>
    </xf>
    <xf numFmtId="0" fontId="124" fillId="76" borderId="104" applyNumberFormat="0" applyAlignment="0" applyProtection="0"/>
    <xf numFmtId="4" fontId="111" fillId="109" borderId="111" applyNumberFormat="0" applyProtection="0">
      <alignment horizontal="left" vertical="center" indent="1"/>
    </xf>
    <xf numFmtId="4" fontId="110" fillId="96" borderId="103" applyNumberFormat="0" applyProtection="0">
      <alignment vertical="center"/>
    </xf>
    <xf numFmtId="0" fontId="12" fillId="92" borderId="103" applyNumberFormat="0" applyProtection="0">
      <alignment horizontal="left" vertical="top" indent="1"/>
    </xf>
    <xf numFmtId="0" fontId="12" fillId="92" borderId="103" applyNumberFormat="0" applyProtection="0">
      <alignment horizontal="left" vertical="top" indent="1"/>
    </xf>
    <xf numFmtId="0" fontId="129" fillId="99" borderId="108" applyNumberFormat="0" applyProtection="0">
      <alignment horizontal="left" vertical="center" indent="1"/>
    </xf>
    <xf numFmtId="0" fontId="12" fillId="75" borderId="105" applyNumberFormat="0" applyFont="0" applyAlignment="0" applyProtection="0"/>
    <xf numFmtId="4" fontId="110" fillId="96" borderId="103" applyNumberFormat="0" applyProtection="0">
      <alignment vertical="center"/>
    </xf>
    <xf numFmtId="4" fontId="129" fillId="111" borderId="108" applyNumberFormat="0" applyProtection="0">
      <alignment horizontal="left" vertical="center" indent="1"/>
    </xf>
    <xf numFmtId="4" fontId="129" fillId="85" borderId="108" applyNumberFormat="0" applyProtection="0">
      <alignment horizontal="right" vertical="center"/>
    </xf>
    <xf numFmtId="4" fontId="129" fillId="88" borderId="108" applyNumberFormat="0" applyProtection="0">
      <alignment horizontal="right" vertical="center"/>
    </xf>
    <xf numFmtId="4" fontId="47" fillId="92" borderId="103" applyNumberFormat="0" applyProtection="0">
      <alignment horizontal="right" vertical="center"/>
    </xf>
    <xf numFmtId="4" fontId="129" fillId="82" borderId="108" applyNumberFormat="0" applyProtection="0">
      <alignment horizontal="right" vertical="center"/>
    </xf>
    <xf numFmtId="0" fontId="149" fillId="99" borderId="104" applyNumberFormat="0" applyAlignment="0" applyProtection="0"/>
    <xf numFmtId="4" fontId="131" fillId="99" borderId="103" applyNumberFormat="0" applyProtection="0">
      <alignment horizontal="left" vertical="center" indent="1"/>
    </xf>
    <xf numFmtId="4" fontId="129" fillId="85" borderId="108" applyNumberFormat="0" applyProtection="0">
      <alignment horizontal="right" vertical="center"/>
    </xf>
    <xf numFmtId="4" fontId="129" fillId="80" borderId="108" applyNumberFormat="0" applyProtection="0">
      <alignment vertical="center"/>
    </xf>
    <xf numFmtId="4" fontId="129" fillId="82" borderId="108" applyNumberFormat="0" applyProtection="0">
      <alignment horizontal="right" vertical="center"/>
    </xf>
    <xf numFmtId="0" fontId="124" fillId="76" borderId="104" applyNumberFormat="0" applyAlignment="0" applyProtection="0"/>
    <xf numFmtId="4" fontId="129" fillId="86" borderId="108" applyNumberFormat="0" applyProtection="0">
      <alignment horizontal="right" vertical="center"/>
    </xf>
    <xf numFmtId="4" fontId="46" fillId="108" borderId="111" applyNumberFormat="0" applyProtection="0">
      <alignment horizontal="left" vertical="center" indent="1"/>
    </xf>
    <xf numFmtId="0" fontId="149" fillId="99" borderId="104" applyNumberFormat="0" applyAlignment="0" applyProtection="0"/>
    <xf numFmtId="4" fontId="129" fillId="84" borderId="109" applyNumberFormat="0" applyProtection="0">
      <alignment horizontal="right" vertical="center"/>
    </xf>
    <xf numFmtId="4" fontId="129" fillId="126" borderId="108" applyNumberFormat="0" applyProtection="0">
      <alignment horizontal="right" vertical="center"/>
    </xf>
    <xf numFmtId="0" fontId="12" fillId="93" borderId="103" applyNumberFormat="0" applyProtection="0">
      <alignment horizontal="left" vertical="center" indent="1"/>
    </xf>
    <xf numFmtId="4" fontId="129" fillId="85" borderId="108" applyNumberFormat="0" applyProtection="0">
      <alignment horizontal="right" vertical="center"/>
    </xf>
    <xf numFmtId="0" fontId="124" fillId="76" borderId="104" applyNumberFormat="0" applyAlignment="0" applyProtection="0"/>
    <xf numFmtId="4" fontId="46" fillId="32" borderId="103" applyNumberFormat="0" applyProtection="0">
      <alignment vertical="center"/>
    </xf>
    <xf numFmtId="4" fontId="44" fillId="80" borderId="103" applyNumberFormat="0" applyProtection="0">
      <alignment vertical="center"/>
    </xf>
    <xf numFmtId="0" fontId="117" fillId="106" borderId="104" applyNumberFormat="0" applyAlignment="0" applyProtection="0"/>
    <xf numFmtId="4" fontId="129" fillId="87" borderId="108" applyNumberFormat="0" applyProtection="0">
      <alignment horizontal="right" vertical="center"/>
    </xf>
    <xf numFmtId="0" fontId="12" fillId="93" borderId="103" applyNumberFormat="0" applyProtection="0">
      <alignment horizontal="left" vertical="top" indent="1"/>
    </xf>
    <xf numFmtId="4" fontId="47" fillId="82" borderId="103" applyNumberFormat="0" applyProtection="0">
      <alignment horizontal="right" vertical="center"/>
    </xf>
    <xf numFmtId="0" fontId="124" fillId="76" borderId="104" applyNumberFormat="0" applyAlignment="0" applyProtection="0"/>
    <xf numFmtId="4" fontId="129" fillId="81" borderId="109" applyNumberFormat="0" applyProtection="0">
      <alignment horizontal="left" vertical="center" indent="1"/>
    </xf>
    <xf numFmtId="4" fontId="129" fillId="81" borderId="109" applyNumberFormat="0" applyProtection="0">
      <alignment horizontal="left" vertical="center" indent="1"/>
    </xf>
    <xf numFmtId="4" fontId="129" fillId="126" borderId="108" applyNumberFormat="0" applyProtection="0">
      <alignment horizontal="right" vertical="center"/>
    </xf>
    <xf numFmtId="4" fontId="129" fillId="84" borderId="109" applyNumberFormat="0" applyProtection="0">
      <alignment horizontal="right" vertical="center"/>
    </xf>
    <xf numFmtId="4" fontId="129" fillId="80" borderId="108" applyNumberFormat="0" applyProtection="0">
      <alignment vertical="center"/>
    </xf>
    <xf numFmtId="4" fontId="129" fillId="86" borderId="108" applyNumberFormat="0" applyProtection="0">
      <alignment horizontal="right" vertical="center"/>
    </xf>
    <xf numFmtId="4" fontId="47" fillId="82" borderId="103" applyNumberFormat="0" applyProtection="0">
      <alignment horizontal="right" vertical="center"/>
    </xf>
    <xf numFmtId="4" fontId="129" fillId="80" borderId="108" applyNumberFormat="0" applyProtection="0">
      <alignment vertical="center"/>
    </xf>
    <xf numFmtId="0" fontId="108" fillId="0" borderId="107" applyNumberFormat="0" applyFill="0" applyAlignment="0" applyProtection="0"/>
    <xf numFmtId="0" fontId="12" fillId="93" borderId="103" applyNumberFormat="0" applyProtection="0">
      <alignment horizontal="left" vertical="center" indent="1"/>
    </xf>
    <xf numFmtId="4" fontId="129" fillId="32" borderId="108" applyNumberFormat="0" applyProtection="0">
      <alignment horizontal="left" vertical="center" indent="1"/>
    </xf>
    <xf numFmtId="0" fontId="129" fillId="93" borderId="103" applyNumberFormat="0" applyProtection="0">
      <alignment horizontal="left" vertical="top" indent="1"/>
    </xf>
    <xf numFmtId="0" fontId="129" fillId="99" borderId="108" applyNumberFormat="0" applyProtection="0">
      <alignment horizontal="left" vertical="center" indent="1"/>
    </xf>
    <xf numFmtId="4" fontId="138" fillId="32" borderId="108" applyNumberFormat="0" applyProtection="0">
      <alignment vertical="center"/>
    </xf>
    <xf numFmtId="0" fontId="143" fillId="99" borderId="104" applyNumberFormat="0" applyAlignment="0" applyProtection="0"/>
    <xf numFmtId="0" fontId="108" fillId="0" borderId="107" applyNumberFormat="0" applyFill="0" applyAlignment="0" applyProtection="0"/>
    <xf numFmtId="4" fontId="46" fillId="108" borderId="103" applyNumberFormat="0" applyProtection="0">
      <alignment horizontal="left" vertical="center" indent="1"/>
    </xf>
    <xf numFmtId="0" fontId="149" fillId="99" borderId="104" applyNumberFormat="0" applyAlignment="0" applyProtection="0"/>
    <xf numFmtId="4" fontId="45" fillId="141" borderId="103" applyNumberFormat="0" applyProtection="0">
      <alignment horizontal="right" vertical="center"/>
    </xf>
    <xf numFmtId="0" fontId="12" fillId="75" borderId="105" applyNumberFormat="0" applyFont="0" applyAlignment="0" applyProtection="0"/>
    <xf numFmtId="4" fontId="45" fillId="32" borderId="103" applyNumberFormat="0" applyProtection="0">
      <alignment horizontal="left" vertical="center" indent="1"/>
    </xf>
    <xf numFmtId="0" fontId="49" fillId="93" borderId="110" applyBorder="0"/>
    <xf numFmtId="4" fontId="152" fillId="32" borderId="103" applyNumberFormat="0" applyProtection="0">
      <alignment vertical="center"/>
    </xf>
    <xf numFmtId="4" fontId="45" fillId="28" borderId="103" applyNumberFormat="0" applyProtection="0">
      <alignment horizontal="right" vertical="center"/>
    </xf>
    <xf numFmtId="4" fontId="110" fillId="96" borderId="126" applyNumberFormat="0" applyProtection="0">
      <alignment vertical="center"/>
    </xf>
    <xf numFmtId="4" fontId="45" fillId="143" borderId="103" applyNumberFormat="0" applyProtection="0">
      <alignment horizontal="right" vertical="center"/>
    </xf>
    <xf numFmtId="4" fontId="47" fillId="86" borderId="103" applyNumberFormat="0" applyProtection="0">
      <alignment horizontal="right" vertical="center"/>
    </xf>
    <xf numFmtId="0" fontId="129" fillId="99" borderId="108" applyNumberFormat="0" applyProtection="0">
      <alignment horizontal="left" vertical="center" indent="1"/>
    </xf>
    <xf numFmtId="4" fontId="45" fillId="110" borderId="103" applyNumberFormat="0" applyProtection="0">
      <alignment horizontal="right" vertical="center"/>
    </xf>
    <xf numFmtId="4" fontId="47" fillId="83" borderId="103" applyNumberFormat="0" applyProtection="0">
      <alignment horizontal="right" vertical="center"/>
    </xf>
    <xf numFmtId="4" fontId="129" fillId="85" borderId="108" applyNumberFormat="0" applyProtection="0">
      <alignment horizontal="right" vertical="center"/>
    </xf>
    <xf numFmtId="4" fontId="45" fillId="148" borderId="103" applyNumberFormat="0" applyProtection="0">
      <alignment horizontal="right" vertical="center"/>
    </xf>
    <xf numFmtId="0" fontId="12" fillId="75" borderId="105" applyNumberFormat="0" applyFont="0" applyAlignment="0" applyProtection="0"/>
    <xf numFmtId="4" fontId="47" fillId="92" borderId="103" applyNumberFormat="0" applyProtection="0">
      <alignment horizontal="right" vertical="center"/>
    </xf>
    <xf numFmtId="4" fontId="47" fillId="96" borderId="103" applyNumberFormat="0" applyProtection="0">
      <alignment horizontal="left" vertical="center" indent="1"/>
    </xf>
    <xf numFmtId="4" fontId="47" fillId="88" borderId="103" applyNumberFormat="0" applyProtection="0">
      <alignment horizontal="right" vertical="center"/>
    </xf>
    <xf numFmtId="0" fontId="127" fillId="106" borderId="106" applyNumberFormat="0" applyAlignment="0" applyProtection="0"/>
    <xf numFmtId="4" fontId="47" fillId="96" borderId="103" applyNumberFormat="0" applyProtection="0">
      <alignment vertical="center"/>
    </xf>
    <xf numFmtId="4" fontId="129" fillId="86" borderId="108" applyNumberFormat="0" applyProtection="0">
      <alignment horizontal="right" vertical="center"/>
    </xf>
    <xf numFmtId="185" fontId="48" fillId="0" borderId="102"/>
    <xf numFmtId="4" fontId="47" fillId="86" borderId="103" applyNumberFormat="0" applyProtection="0">
      <alignment horizontal="right" vertical="center"/>
    </xf>
    <xf numFmtId="0" fontId="47" fillId="81" borderId="103" applyNumberFormat="0" applyProtection="0">
      <alignment horizontal="left" vertical="top" indent="1"/>
    </xf>
    <xf numFmtId="4" fontId="111" fillId="109" borderId="111" applyNumberFormat="0" applyProtection="0">
      <alignment horizontal="left" vertical="center" indent="1"/>
    </xf>
    <xf numFmtId="4" fontId="47" fillId="87" borderId="126" applyNumberFormat="0" applyProtection="0">
      <alignment horizontal="right" vertical="center"/>
    </xf>
    <xf numFmtId="4" fontId="45" fillId="108" borderId="103" applyNumberFormat="0" applyProtection="0">
      <alignment horizontal="right" vertical="center"/>
    </xf>
    <xf numFmtId="4" fontId="46" fillId="32" borderId="103" applyNumberFormat="0" applyProtection="0">
      <alignment vertical="center"/>
    </xf>
    <xf numFmtId="4" fontId="129" fillId="111" borderId="108" applyNumberFormat="0" applyProtection="0">
      <alignment horizontal="left" vertical="center" indent="1"/>
    </xf>
    <xf numFmtId="4" fontId="47" fillId="96" borderId="103" applyNumberFormat="0" applyProtection="0">
      <alignment horizontal="left" vertical="center" indent="1"/>
    </xf>
    <xf numFmtId="0" fontId="12" fillId="81" borderId="103" applyNumberFormat="0" applyProtection="0">
      <alignment horizontal="left" vertical="center" indent="1"/>
    </xf>
    <xf numFmtId="0" fontId="12" fillId="94" borderId="103" applyNumberFormat="0" applyProtection="0">
      <alignment horizontal="left" vertical="center" indent="1"/>
    </xf>
    <xf numFmtId="0" fontId="49" fillId="93" borderId="110" applyBorder="0"/>
    <xf numFmtId="0" fontId="12" fillId="93" borderId="103" applyNumberFormat="0" applyProtection="0">
      <alignment horizontal="left" vertical="center" indent="1"/>
    </xf>
    <xf numFmtId="4" fontId="47" fillId="92" borderId="103" applyNumberFormat="0" applyProtection="0">
      <alignment horizontal="right" vertical="center"/>
    </xf>
    <xf numFmtId="0" fontId="44" fillId="80" borderId="103" applyNumberFormat="0" applyProtection="0">
      <alignment horizontal="left" vertical="top" indent="1"/>
    </xf>
    <xf numFmtId="4" fontId="47" fillId="83" borderId="103" applyNumberFormat="0" applyProtection="0">
      <alignment horizontal="right" vertical="center"/>
    </xf>
    <xf numFmtId="4" fontId="44" fillId="80" borderId="103" applyNumberFormat="0" applyProtection="0">
      <alignment horizontal="left" vertical="center" indent="1"/>
    </xf>
    <xf numFmtId="0" fontId="149" fillId="99" borderId="104" applyNumberFormat="0" applyAlignment="0" applyProtection="0"/>
    <xf numFmtId="0" fontId="117" fillId="106" borderId="104" applyNumberFormat="0" applyAlignment="0" applyProtection="0"/>
    <xf numFmtId="4" fontId="47" fillId="86" borderId="103" applyNumberFormat="0" applyProtection="0">
      <alignment horizontal="right" vertical="center"/>
    </xf>
    <xf numFmtId="0" fontId="12" fillId="92" borderId="103" applyNumberFormat="0" applyProtection="0">
      <alignment horizontal="left" vertical="center" indent="1"/>
    </xf>
    <xf numFmtId="4" fontId="47" fillId="85" borderId="103" applyNumberFormat="0" applyProtection="0">
      <alignment horizontal="right" vertical="center"/>
    </xf>
    <xf numFmtId="0" fontId="12" fillId="92" borderId="103" applyNumberFormat="0" applyProtection="0">
      <alignment horizontal="left" vertical="center" indent="1"/>
    </xf>
    <xf numFmtId="4" fontId="109" fillId="80" borderId="103" applyNumberFormat="0" applyProtection="0">
      <alignment vertical="center"/>
    </xf>
    <xf numFmtId="4" fontId="45" fillId="148" borderId="103" applyNumberFormat="0" applyProtection="0">
      <alignment vertical="center"/>
    </xf>
    <xf numFmtId="4" fontId="47" fillId="92" borderId="103" applyNumberFormat="0" applyProtection="0">
      <alignment horizontal="right" vertical="center"/>
    </xf>
    <xf numFmtId="0" fontId="12" fillId="92" borderId="103" applyNumberFormat="0" applyProtection="0">
      <alignment horizontal="left" vertical="center" indent="1"/>
    </xf>
    <xf numFmtId="4" fontId="45" fillId="144" borderId="103" applyNumberFormat="0" applyProtection="0">
      <alignment horizontal="right" vertical="center"/>
    </xf>
    <xf numFmtId="0" fontId="12" fillId="92" borderId="103" applyNumberFormat="0" applyProtection="0">
      <alignment horizontal="left" vertical="top" indent="1"/>
    </xf>
    <xf numFmtId="4" fontId="12" fillId="93" borderId="109" applyNumberFormat="0" applyProtection="0">
      <alignment horizontal="left" vertical="center" indent="1"/>
    </xf>
    <xf numFmtId="4" fontId="138" fillId="32" borderId="108" applyNumberFormat="0" applyProtection="0">
      <alignment vertical="center"/>
    </xf>
    <xf numFmtId="0" fontId="12" fillId="93" borderId="103" applyNumberFormat="0" applyProtection="0">
      <alignment horizontal="left" vertical="center" indent="1"/>
    </xf>
    <xf numFmtId="4" fontId="110" fillId="96" borderId="103" applyNumberFormat="0" applyProtection="0">
      <alignment vertical="center"/>
    </xf>
    <xf numFmtId="0" fontId="12" fillId="94" borderId="103" applyNumberFormat="0" applyProtection="0">
      <alignment horizontal="left" vertical="center" indent="1"/>
    </xf>
    <xf numFmtId="4" fontId="111" fillId="109" borderId="111" applyNumberFormat="0" applyProtection="0">
      <alignment horizontal="left" vertical="center" indent="1"/>
    </xf>
    <xf numFmtId="4" fontId="129" fillId="86" borderId="108" applyNumberFormat="0" applyProtection="0">
      <alignment horizontal="right" vertical="center"/>
    </xf>
    <xf numFmtId="4" fontId="129" fillId="88" borderId="108" applyNumberFormat="0" applyProtection="0">
      <alignment horizontal="right" vertical="center"/>
    </xf>
    <xf numFmtId="4" fontId="47" fillId="82" borderId="103" applyNumberFormat="0" applyProtection="0">
      <alignment horizontal="right" vertical="center"/>
    </xf>
    <xf numFmtId="4" fontId="47" fillId="85" borderId="126" applyNumberFormat="0" applyProtection="0">
      <alignment horizontal="right" vertical="center"/>
    </xf>
    <xf numFmtId="4" fontId="47" fillId="86" borderId="103" applyNumberFormat="0" applyProtection="0">
      <alignment horizontal="right" vertical="center"/>
    </xf>
    <xf numFmtId="4" fontId="112" fillId="92" borderId="103" applyNumberFormat="0" applyProtection="0">
      <alignment horizontal="right" vertical="center"/>
    </xf>
    <xf numFmtId="4" fontId="47" fillId="96" borderId="103" applyNumberFormat="0" applyProtection="0">
      <alignment vertical="center"/>
    </xf>
    <xf numFmtId="4" fontId="47" fillId="87" borderId="103" applyNumberFormat="0" applyProtection="0">
      <alignment horizontal="right" vertical="center"/>
    </xf>
    <xf numFmtId="4" fontId="133" fillId="97" borderId="109" applyNumberFormat="0" applyProtection="0">
      <alignment horizontal="left" vertical="center" indent="1"/>
    </xf>
    <xf numFmtId="0" fontId="127" fillId="106" borderId="106" applyNumberFormat="0" applyAlignment="0" applyProtection="0"/>
    <xf numFmtId="0" fontId="108" fillId="0" borderId="112" applyNumberFormat="0" applyFill="0" applyAlignment="0" applyProtection="0"/>
    <xf numFmtId="0" fontId="12" fillId="96" borderId="105" applyNumberFormat="0" applyFont="0" applyAlignment="0" applyProtection="0"/>
    <xf numFmtId="4" fontId="44" fillId="80" borderId="103" applyNumberFormat="0" applyProtection="0">
      <alignment vertical="center"/>
    </xf>
    <xf numFmtId="4" fontId="47" fillId="87" borderId="103" applyNumberFormat="0" applyProtection="0">
      <alignment horizontal="right" vertical="center"/>
    </xf>
    <xf numFmtId="4" fontId="45" fillId="32" borderId="103" applyNumberFormat="0" applyProtection="0">
      <alignment horizontal="left" vertical="center" indent="1"/>
    </xf>
    <xf numFmtId="4" fontId="44" fillId="80" borderId="103" applyNumberFormat="0" applyProtection="0">
      <alignment horizontal="left" vertical="center" indent="1"/>
    </xf>
    <xf numFmtId="4" fontId="109" fillId="80" borderId="103" applyNumberFormat="0" applyProtection="0">
      <alignment vertical="center"/>
    </xf>
    <xf numFmtId="4" fontId="152" fillId="32" borderId="103" applyNumberFormat="0" applyProtection="0">
      <alignment vertical="center"/>
    </xf>
    <xf numFmtId="0" fontId="129" fillId="94" borderId="108" applyNumberFormat="0" applyProtection="0">
      <alignment horizontal="left" vertical="center" indent="1"/>
    </xf>
    <xf numFmtId="4" fontId="47" fillId="92" borderId="103" applyNumberFormat="0" applyProtection="0">
      <alignment horizontal="right" vertical="center"/>
    </xf>
    <xf numFmtId="4" fontId="129" fillId="92" borderId="109" applyNumberFormat="0" applyProtection="0">
      <alignment horizontal="left" vertical="center" indent="1"/>
    </xf>
    <xf numFmtId="4" fontId="129" fillId="111" borderId="108" applyNumberFormat="0" applyProtection="0">
      <alignment horizontal="left" vertical="center" indent="1"/>
    </xf>
    <xf numFmtId="0" fontId="12" fillId="81" borderId="103" applyNumberFormat="0" applyProtection="0">
      <alignment horizontal="left" vertical="top" indent="1"/>
    </xf>
    <xf numFmtId="4" fontId="112" fillId="92" borderId="103" applyNumberFormat="0" applyProtection="0">
      <alignment horizontal="right" vertical="center"/>
    </xf>
    <xf numFmtId="4" fontId="45" fillId="108" borderId="103" applyNumberFormat="0" applyProtection="0">
      <alignment horizontal="right" vertical="center"/>
    </xf>
    <xf numFmtId="0" fontId="44" fillId="80" borderId="103" applyNumberFormat="0" applyProtection="0">
      <alignment horizontal="left" vertical="top" indent="1"/>
    </xf>
    <xf numFmtId="0" fontId="131" fillId="96" borderId="103" applyNumberFormat="0" applyProtection="0">
      <alignment horizontal="left" vertical="top" indent="1"/>
    </xf>
    <xf numFmtId="4" fontId="110" fillId="96" borderId="103" applyNumberFormat="0" applyProtection="0">
      <alignment vertical="center"/>
    </xf>
    <xf numFmtId="4" fontId="111" fillId="109" borderId="111" applyNumberFormat="0" applyProtection="0">
      <alignment horizontal="left" vertical="center" indent="1"/>
    </xf>
    <xf numFmtId="4" fontId="129" fillId="111" borderId="144" applyNumberFormat="0" applyProtection="0">
      <alignment horizontal="left" vertical="center" indent="1"/>
    </xf>
    <xf numFmtId="4" fontId="138" fillId="24" borderId="108" applyNumberFormat="0" applyProtection="0">
      <alignment horizontal="right" vertical="center"/>
    </xf>
    <xf numFmtId="4" fontId="45" fillId="98" borderId="103" applyNumberFormat="0" applyProtection="0">
      <alignment horizontal="right" vertical="center"/>
    </xf>
    <xf numFmtId="0" fontId="117" fillId="106" borderId="104" applyNumberFormat="0" applyAlignment="0" applyProtection="0"/>
    <xf numFmtId="0" fontId="12" fillId="96" borderId="105" applyNumberFormat="0" applyFont="0" applyAlignment="0" applyProtection="0"/>
    <xf numFmtId="0" fontId="44" fillId="80" borderId="103" applyNumberFormat="0" applyProtection="0">
      <alignment horizontal="left" vertical="top" indent="1"/>
    </xf>
    <xf numFmtId="0" fontId="143" fillId="99" borderId="104" applyNumberFormat="0" applyAlignment="0" applyProtection="0"/>
    <xf numFmtId="4" fontId="129" fillId="86" borderId="108" applyNumberFormat="0" applyProtection="0">
      <alignment horizontal="right" vertical="center"/>
    </xf>
    <xf numFmtId="4" fontId="129" fillId="0" borderId="108" applyNumberFormat="0" applyProtection="0">
      <alignment horizontal="right" vertical="center"/>
    </xf>
    <xf numFmtId="4" fontId="45" fillId="110" borderId="103" applyNumberFormat="0" applyProtection="0">
      <alignment horizontal="right" vertical="center"/>
    </xf>
    <xf numFmtId="0" fontId="12" fillId="93" borderId="103" applyNumberFormat="0" applyProtection="0">
      <alignment horizontal="left" vertical="top" indent="1"/>
    </xf>
    <xf numFmtId="0" fontId="127" fillId="99" borderId="106" applyNumberFormat="0" applyAlignment="0" applyProtection="0"/>
    <xf numFmtId="0" fontId="12" fillId="81" borderId="103" applyNumberFormat="0" applyProtection="0">
      <alignment horizontal="left" vertical="top" indent="1"/>
    </xf>
    <xf numFmtId="4" fontId="45" fillId="148" borderId="103" applyNumberFormat="0" applyProtection="0">
      <alignment vertical="center"/>
    </xf>
    <xf numFmtId="4" fontId="112" fillId="92" borderId="103" applyNumberFormat="0" applyProtection="0">
      <alignment horizontal="right" vertical="center"/>
    </xf>
    <xf numFmtId="4" fontId="133" fillId="97" borderId="109" applyNumberFormat="0" applyProtection="0">
      <alignment horizontal="left" vertical="center" indent="1"/>
    </xf>
    <xf numFmtId="4" fontId="47" fillId="84" borderId="103" applyNumberFormat="0" applyProtection="0">
      <alignment horizontal="right" vertical="center"/>
    </xf>
    <xf numFmtId="0" fontId="12" fillId="93" borderId="103" applyNumberFormat="0" applyProtection="0">
      <alignment horizontal="left" vertical="top" indent="1"/>
    </xf>
    <xf numFmtId="4" fontId="129" fillId="82" borderId="108" applyNumberFormat="0" applyProtection="0">
      <alignment horizontal="right" vertical="center"/>
    </xf>
    <xf numFmtId="0" fontId="117" fillId="106" borderId="104" applyNumberFormat="0" applyAlignment="0" applyProtection="0"/>
    <xf numFmtId="4" fontId="129" fillId="111" borderId="144" applyNumberFormat="0" applyProtection="0">
      <alignment horizontal="left" vertical="center" indent="1"/>
    </xf>
    <xf numFmtId="4" fontId="129" fillId="85" borderId="108" applyNumberFormat="0" applyProtection="0">
      <alignment horizontal="right" vertical="center"/>
    </xf>
    <xf numFmtId="4" fontId="110" fillId="92" borderId="103" applyNumberFormat="0" applyProtection="0">
      <alignment horizontal="right" vertical="center"/>
    </xf>
    <xf numFmtId="4" fontId="12" fillId="93" borderId="109" applyNumberFormat="0" applyProtection="0">
      <alignment horizontal="left" vertical="center" indent="1"/>
    </xf>
    <xf numFmtId="4" fontId="129" fillId="81" borderId="108" applyNumberFormat="0" applyProtection="0">
      <alignment horizontal="right" vertical="center"/>
    </xf>
    <xf numFmtId="4" fontId="45" fillId="28" borderId="103" applyNumberFormat="0" applyProtection="0">
      <alignment horizontal="right" vertical="center"/>
    </xf>
    <xf numFmtId="4" fontId="47" fillId="85" borderId="103" applyNumberFormat="0" applyProtection="0">
      <alignment horizontal="right" vertical="center"/>
    </xf>
    <xf numFmtId="4" fontId="47" fillId="82" borderId="103" applyNumberFormat="0" applyProtection="0">
      <alignment horizontal="right" vertical="center"/>
    </xf>
    <xf numFmtId="0" fontId="47" fillId="96" borderId="103" applyNumberFormat="0" applyProtection="0">
      <alignment horizontal="left" vertical="top" indent="1"/>
    </xf>
    <xf numFmtId="4" fontId="47" fillId="89" borderId="103" applyNumberFormat="0" applyProtection="0">
      <alignment horizontal="right" vertical="center"/>
    </xf>
    <xf numFmtId="0" fontId="12" fillId="75" borderId="105" applyNumberFormat="0" applyFont="0" applyAlignment="0" applyProtection="0"/>
    <xf numFmtId="4" fontId="47" fillId="84" borderId="103" applyNumberFormat="0" applyProtection="0">
      <alignment horizontal="right" vertical="center"/>
    </xf>
    <xf numFmtId="0" fontId="124" fillId="76" borderId="108" applyNumberFormat="0" applyAlignment="0" applyProtection="0"/>
    <xf numFmtId="4" fontId="129" fillId="90" borderId="108" applyNumberFormat="0" applyProtection="0">
      <alignment horizontal="right" vertical="center"/>
    </xf>
    <xf numFmtId="4" fontId="47" fillId="82" borderId="103" applyNumberFormat="0" applyProtection="0">
      <alignment horizontal="right" vertical="center"/>
    </xf>
    <xf numFmtId="4" fontId="47" fillId="85" borderId="103" applyNumberFormat="0" applyProtection="0">
      <alignment horizontal="right" vertical="center"/>
    </xf>
    <xf numFmtId="4" fontId="46" fillId="108" borderId="103" applyNumberFormat="0" applyProtection="0">
      <alignment horizontal="left" vertical="center" indent="1"/>
    </xf>
    <xf numFmtId="4" fontId="129" fillId="91" borderId="109" applyNumberFormat="0" applyProtection="0">
      <alignment horizontal="left" vertical="center" indent="1"/>
    </xf>
    <xf numFmtId="0" fontId="117" fillId="106" borderId="104" applyNumberFormat="0" applyAlignment="0" applyProtection="0"/>
    <xf numFmtId="4" fontId="47" fillId="88" borderId="103" applyNumberFormat="0" applyProtection="0">
      <alignment horizontal="right" vertical="center"/>
    </xf>
    <xf numFmtId="0" fontId="143" fillId="99" borderId="104" applyNumberFormat="0" applyAlignment="0" applyProtection="0"/>
    <xf numFmtId="4" fontId="153" fillId="148" borderId="103" applyNumberFormat="0" applyProtection="0">
      <alignment horizontal="right" vertical="center"/>
    </xf>
    <xf numFmtId="4" fontId="45" fillId="32" borderId="103" applyNumberFormat="0" applyProtection="0">
      <alignment horizontal="left" vertical="center" indent="1"/>
    </xf>
    <xf numFmtId="4" fontId="47" fillId="81" borderId="103" applyNumberFormat="0" applyProtection="0">
      <alignment horizontal="right" vertical="center"/>
    </xf>
    <xf numFmtId="0" fontId="12" fillId="92" borderId="103" applyNumberFormat="0" applyProtection="0">
      <alignment horizontal="left" vertical="center" indent="1"/>
    </xf>
    <xf numFmtId="0" fontId="12" fillId="92" borderId="103" applyNumberFormat="0" applyProtection="0">
      <alignment horizontal="left" vertical="top" indent="1"/>
    </xf>
    <xf numFmtId="4" fontId="129" fillId="81" borderId="108" applyNumberFormat="0" applyProtection="0">
      <alignment horizontal="right" vertical="center"/>
    </xf>
    <xf numFmtId="0" fontId="12" fillId="92" borderId="103" applyNumberFormat="0" applyProtection="0">
      <alignment horizontal="left" vertical="top" indent="1"/>
    </xf>
    <xf numFmtId="4" fontId="47" fillId="85" borderId="103" applyNumberFormat="0" applyProtection="0">
      <alignment horizontal="right" vertical="center"/>
    </xf>
    <xf numFmtId="4" fontId="129" fillId="91" borderId="109" applyNumberFormat="0" applyProtection="0">
      <alignment horizontal="left" vertical="center" indent="1"/>
    </xf>
    <xf numFmtId="4" fontId="44" fillId="80" borderId="103" applyNumberFormat="0" applyProtection="0">
      <alignment horizontal="left" vertical="center" indent="1"/>
    </xf>
    <xf numFmtId="4" fontId="47" fillId="81" borderId="139" applyNumberFormat="0" applyProtection="0">
      <alignment horizontal="left" vertical="center" indent="1"/>
    </xf>
    <xf numFmtId="4" fontId="134" fillId="95" borderId="108" applyNumberFormat="0" applyProtection="0">
      <alignment horizontal="right" vertical="center"/>
    </xf>
    <xf numFmtId="0" fontId="131" fillId="96" borderId="103" applyNumberFormat="0" applyProtection="0">
      <alignment horizontal="left" vertical="top" indent="1"/>
    </xf>
    <xf numFmtId="4" fontId="138" fillId="24" borderId="108" applyNumberFormat="0" applyProtection="0">
      <alignment horizontal="right" vertical="center"/>
    </xf>
    <xf numFmtId="0" fontId="129" fillId="127" borderId="108" applyNumberFormat="0" applyProtection="0">
      <alignment horizontal="left" vertical="center" indent="1"/>
    </xf>
    <xf numFmtId="4" fontId="129" fillId="81" borderId="109" applyNumberFormat="0" applyProtection="0">
      <alignment horizontal="left" vertical="center" indent="1"/>
    </xf>
    <xf numFmtId="4" fontId="12" fillId="93" borderId="109" applyNumberFormat="0" applyProtection="0">
      <alignment horizontal="left" vertical="center" indent="1"/>
    </xf>
    <xf numFmtId="4" fontId="12" fillId="93" borderId="109" applyNumberFormat="0" applyProtection="0">
      <alignment horizontal="left" vertical="center" indent="1"/>
    </xf>
    <xf numFmtId="4" fontId="138" fillId="32" borderId="108" applyNumberFormat="0" applyProtection="0">
      <alignment vertical="center"/>
    </xf>
    <xf numFmtId="4" fontId="129" fillId="32" borderId="108" applyNumberFormat="0" applyProtection="0">
      <alignment horizontal="left" vertical="center" indent="1"/>
    </xf>
    <xf numFmtId="4" fontId="45" fillId="143" borderId="103" applyNumberFormat="0" applyProtection="0">
      <alignment horizontal="right" vertical="center"/>
    </xf>
    <xf numFmtId="0" fontId="129" fillId="75" borderId="108" applyNumberFormat="0" applyFont="0" applyAlignment="0" applyProtection="0"/>
    <xf numFmtId="4" fontId="46" fillId="108" borderId="103" applyNumberFormat="0" applyProtection="0">
      <alignment horizontal="left" vertical="center" indent="1"/>
    </xf>
    <xf numFmtId="0" fontId="124" fillId="76" borderId="104" applyNumberFormat="0" applyAlignment="0" applyProtection="0"/>
    <xf numFmtId="4" fontId="129" fillId="89" borderId="108" applyNumberFormat="0" applyProtection="0">
      <alignment horizontal="right" vertical="center"/>
    </xf>
    <xf numFmtId="0" fontId="12" fillId="93" borderId="103" applyNumberFormat="0" applyProtection="0">
      <alignment horizontal="left" vertical="center" indent="1"/>
    </xf>
    <xf numFmtId="4" fontId="46" fillId="108" borderId="111" applyNumberFormat="0" applyProtection="0">
      <alignment horizontal="left" vertical="center" indent="1"/>
    </xf>
    <xf numFmtId="0" fontId="44" fillId="80" borderId="103" applyNumberFormat="0" applyProtection="0">
      <alignment horizontal="left" vertical="top" indent="1"/>
    </xf>
    <xf numFmtId="0" fontId="12" fillId="93" borderId="103" applyNumberFormat="0" applyProtection="0">
      <alignment horizontal="left" vertical="top" indent="1"/>
    </xf>
    <xf numFmtId="4" fontId="129" fillId="81" borderId="109" applyNumberFormat="0" applyProtection="0">
      <alignment horizontal="left" vertical="center" indent="1"/>
    </xf>
    <xf numFmtId="4" fontId="44" fillId="80" borderId="103" applyNumberFormat="0" applyProtection="0">
      <alignment horizontal="left" vertical="center" indent="1"/>
    </xf>
    <xf numFmtId="4" fontId="12" fillId="93" borderId="109" applyNumberFormat="0" applyProtection="0">
      <alignment horizontal="left" vertical="center" indent="1"/>
    </xf>
    <xf numFmtId="4" fontId="46" fillId="32" borderId="103" applyNumberFormat="0" applyProtection="0">
      <alignment vertical="center"/>
    </xf>
    <xf numFmtId="4" fontId="44" fillId="80" borderId="103" applyNumberFormat="0" applyProtection="0">
      <alignment horizontal="left" vertical="center" indent="1"/>
    </xf>
    <xf numFmtId="0" fontId="129" fillId="93" borderId="103" applyNumberFormat="0" applyProtection="0">
      <alignment horizontal="left" vertical="top" indent="1"/>
    </xf>
    <xf numFmtId="4" fontId="47" fillId="85" borderId="103" applyNumberFormat="0" applyProtection="0">
      <alignment horizontal="right" vertical="center"/>
    </xf>
    <xf numFmtId="4" fontId="129" fillId="0" borderId="108" applyNumberFormat="0" applyProtection="0">
      <alignment horizontal="right" vertical="center"/>
    </xf>
    <xf numFmtId="0" fontId="108" fillId="0" borderId="107" applyNumberFormat="0" applyFill="0" applyAlignment="0" applyProtection="0"/>
    <xf numFmtId="4" fontId="45" fillId="143" borderId="103" applyNumberFormat="0" applyProtection="0">
      <alignment horizontal="right" vertical="center"/>
    </xf>
    <xf numFmtId="4" fontId="45" fillId="28" borderId="103" applyNumberFormat="0" applyProtection="0">
      <alignment horizontal="right" vertical="center"/>
    </xf>
    <xf numFmtId="0" fontId="124" fillId="76" borderId="104" applyNumberFormat="0" applyAlignment="0" applyProtection="0"/>
    <xf numFmtId="0" fontId="132" fillId="80" borderId="103" applyNumberFormat="0" applyProtection="0">
      <alignment horizontal="left" vertical="top" indent="1"/>
    </xf>
    <xf numFmtId="4" fontId="45" fillId="108" borderId="103" applyNumberFormat="0" applyProtection="0">
      <alignment horizontal="right" vertical="center"/>
    </xf>
    <xf numFmtId="0" fontId="47" fillId="81" borderId="103" applyNumberFormat="0" applyProtection="0">
      <alignment horizontal="left" vertical="top" indent="1"/>
    </xf>
    <xf numFmtId="4" fontId="47" fillId="92" borderId="103" applyNumberFormat="0" applyProtection="0">
      <alignment horizontal="right" vertical="center"/>
    </xf>
    <xf numFmtId="0" fontId="12" fillId="93" borderId="103" applyNumberFormat="0" applyProtection="0">
      <alignment horizontal="left" vertical="center" indent="1"/>
    </xf>
    <xf numFmtId="0" fontId="12" fillId="93" borderId="103" applyNumberFormat="0" applyProtection="0">
      <alignment horizontal="left" vertical="top" indent="1"/>
    </xf>
    <xf numFmtId="4" fontId="47" fillId="81" borderId="103" applyNumberFormat="0" applyProtection="0">
      <alignment horizontal="right" vertical="center"/>
    </xf>
    <xf numFmtId="4" fontId="45" fillId="28" borderId="103" applyNumberFormat="0" applyProtection="0">
      <alignment horizontal="right" vertical="center"/>
    </xf>
    <xf numFmtId="4" fontId="47" fillId="96" borderId="103" applyNumberFormat="0" applyProtection="0">
      <alignment horizontal="left" vertical="center" indent="1"/>
    </xf>
    <xf numFmtId="4" fontId="45" fillId="142" borderId="103" applyNumberFormat="0" applyProtection="0">
      <alignment horizontal="right" vertical="center"/>
    </xf>
    <xf numFmtId="0" fontId="12" fillId="75" borderId="105" applyNumberFormat="0" applyFont="0" applyAlignment="0" applyProtection="0"/>
    <xf numFmtId="4" fontId="129" fillId="90" borderId="108" applyNumberFormat="0" applyProtection="0">
      <alignment horizontal="right" vertical="center"/>
    </xf>
    <xf numFmtId="4" fontId="110" fillId="96" borderId="103" applyNumberFormat="0" applyProtection="0">
      <alignment vertical="center"/>
    </xf>
    <xf numFmtId="0" fontId="12" fillId="75" borderId="105" applyNumberFormat="0" applyFont="0" applyAlignment="0" applyProtection="0"/>
    <xf numFmtId="4" fontId="45" fillId="98" borderId="103" applyNumberFormat="0" applyProtection="0">
      <alignment horizontal="right" vertical="center"/>
    </xf>
    <xf numFmtId="4" fontId="44" fillId="80" borderId="103" applyNumberFormat="0" applyProtection="0">
      <alignment horizontal="left" vertical="center" indent="1"/>
    </xf>
    <xf numFmtId="4" fontId="47" fillId="81" borderId="103" applyNumberFormat="0" applyProtection="0">
      <alignment horizontal="left" vertical="center" indent="1"/>
    </xf>
    <xf numFmtId="0" fontId="44" fillId="80" borderId="103" applyNumberFormat="0" applyProtection="0">
      <alignment horizontal="left" vertical="top" indent="1"/>
    </xf>
    <xf numFmtId="4" fontId="131" fillId="96" borderId="103" applyNumberFormat="0" applyProtection="0">
      <alignment vertical="center"/>
    </xf>
    <xf numFmtId="4" fontId="129" fillId="92" borderId="109" applyNumberFormat="0" applyProtection="0">
      <alignment horizontal="left" vertical="center" indent="1"/>
    </xf>
    <xf numFmtId="4" fontId="129" fillId="89" borderId="108" applyNumberFormat="0" applyProtection="0">
      <alignment horizontal="right" vertical="center"/>
    </xf>
    <xf numFmtId="4" fontId="129" fillId="90" borderId="108" applyNumberFormat="0" applyProtection="0">
      <alignment horizontal="right" vertical="center"/>
    </xf>
    <xf numFmtId="4" fontId="47" fillId="83" borderId="103" applyNumberFormat="0" applyProtection="0">
      <alignment horizontal="right" vertical="center"/>
    </xf>
    <xf numFmtId="4" fontId="44" fillId="80" borderId="103" applyNumberFormat="0" applyProtection="0">
      <alignment vertical="center"/>
    </xf>
    <xf numFmtId="4" fontId="138" fillId="32" borderId="108" applyNumberFormat="0" applyProtection="0">
      <alignment vertical="center"/>
    </xf>
    <xf numFmtId="0" fontId="12" fillId="92" borderId="103" applyNumberFormat="0" applyProtection="0">
      <alignment horizontal="left" vertical="top" indent="1"/>
    </xf>
    <xf numFmtId="4" fontId="47" fillId="90" borderId="103" applyNumberFormat="0" applyProtection="0">
      <alignment horizontal="right" vertical="center"/>
    </xf>
    <xf numFmtId="4" fontId="47" fillId="96" borderId="103" applyNumberFormat="0" applyProtection="0">
      <alignment vertical="center"/>
    </xf>
    <xf numFmtId="4" fontId="47" fillId="88" borderId="103" applyNumberFormat="0" applyProtection="0">
      <alignment horizontal="right" vertical="center"/>
    </xf>
    <xf numFmtId="0" fontId="12" fillId="94" borderId="103" applyNumberFormat="0" applyProtection="0">
      <alignment horizontal="left" vertical="center" indent="1"/>
    </xf>
    <xf numFmtId="4" fontId="47" fillId="92" borderId="103" applyNumberFormat="0" applyProtection="0">
      <alignment horizontal="right" vertical="center"/>
    </xf>
    <xf numFmtId="4" fontId="45" fillId="98" borderId="103" applyNumberFormat="0" applyProtection="0">
      <alignment horizontal="right" vertical="center"/>
    </xf>
    <xf numFmtId="4" fontId="47" fillId="83" borderId="103" applyNumberFormat="0" applyProtection="0">
      <alignment horizontal="right" vertical="center"/>
    </xf>
    <xf numFmtId="4" fontId="129" fillId="0" borderId="108" applyNumberFormat="0" applyProtection="0">
      <alignment horizontal="right" vertical="center"/>
    </xf>
    <xf numFmtId="4" fontId="47" fillId="83" borderId="103" applyNumberFormat="0" applyProtection="0">
      <alignment horizontal="right" vertical="center"/>
    </xf>
    <xf numFmtId="4" fontId="47" fillId="85" borderId="103" applyNumberFormat="0" applyProtection="0">
      <alignment horizontal="right" vertical="center"/>
    </xf>
    <xf numFmtId="4" fontId="47" fillId="89" borderId="103" applyNumberFormat="0" applyProtection="0">
      <alignment horizontal="right" vertical="center"/>
    </xf>
    <xf numFmtId="4" fontId="129" fillId="85" borderId="108" applyNumberFormat="0" applyProtection="0">
      <alignment horizontal="right" vertical="center"/>
    </xf>
    <xf numFmtId="0" fontId="12" fillId="93" borderId="103" applyNumberFormat="0" applyProtection="0">
      <alignment horizontal="left" vertical="top" indent="1"/>
    </xf>
    <xf numFmtId="4" fontId="45" fillId="108" borderId="103" applyNumberFormat="0" applyProtection="0">
      <alignment horizontal="right" vertical="center"/>
    </xf>
    <xf numFmtId="4" fontId="47" fillId="81" borderId="103" applyNumberFormat="0" applyProtection="0">
      <alignment horizontal="right" vertical="center"/>
    </xf>
    <xf numFmtId="0" fontId="12" fillId="81" borderId="103" applyNumberFormat="0" applyProtection="0">
      <alignment horizontal="left" vertical="center" indent="1"/>
    </xf>
    <xf numFmtId="4" fontId="45" fillId="144" borderId="103" applyNumberFormat="0" applyProtection="0">
      <alignment horizontal="right" vertical="center"/>
    </xf>
    <xf numFmtId="4" fontId="47" fillId="88" borderId="103" applyNumberFormat="0" applyProtection="0">
      <alignment horizontal="right" vertical="center"/>
    </xf>
    <xf numFmtId="4" fontId="129" fillId="92" borderId="109" applyNumberFormat="0" applyProtection="0">
      <alignment horizontal="left" vertical="center" indent="1"/>
    </xf>
    <xf numFmtId="0" fontId="124" fillId="76" borderId="108" applyNumberFormat="0" applyAlignment="0" applyProtection="0"/>
    <xf numFmtId="0" fontId="47" fillId="96" borderId="103" applyNumberFormat="0" applyProtection="0">
      <alignment horizontal="left" vertical="top" indent="1"/>
    </xf>
    <xf numFmtId="0" fontId="129" fillId="92" borderId="103" applyNumberFormat="0" applyProtection="0">
      <alignment horizontal="left" vertical="top" indent="1"/>
    </xf>
    <xf numFmtId="4" fontId="45" fillId="32" borderId="103" applyNumberFormat="0" applyProtection="0">
      <alignment horizontal="left" vertical="center" indent="1"/>
    </xf>
    <xf numFmtId="4" fontId="129" fillId="81" borderId="108" applyNumberFormat="0" applyProtection="0">
      <alignment horizontal="right" vertical="center"/>
    </xf>
    <xf numFmtId="4" fontId="47" fillId="89" borderId="103" applyNumberFormat="0" applyProtection="0">
      <alignment horizontal="right" vertical="center"/>
    </xf>
    <xf numFmtId="4" fontId="47" fillId="81" borderId="103" applyNumberFormat="0" applyProtection="0">
      <alignment horizontal="right" vertical="center"/>
    </xf>
    <xf numFmtId="0" fontId="129" fillId="94" borderId="103" applyNumberFormat="0" applyProtection="0">
      <alignment horizontal="left" vertical="top" indent="1"/>
    </xf>
    <xf numFmtId="4" fontId="47" fillId="85" borderId="103" applyNumberFormat="0" applyProtection="0">
      <alignment horizontal="right" vertical="center"/>
    </xf>
    <xf numFmtId="4" fontId="153" fillId="148" borderId="103" applyNumberFormat="0" applyProtection="0">
      <alignment vertical="center"/>
    </xf>
    <xf numFmtId="0" fontId="149" fillId="99" borderId="104" applyNumberFormat="0" applyAlignment="0" applyProtection="0"/>
    <xf numFmtId="0" fontId="12" fillId="81" borderId="103" applyNumberFormat="0" applyProtection="0">
      <alignment horizontal="left" vertical="top" indent="1"/>
    </xf>
    <xf numFmtId="0" fontId="129" fillId="92" borderId="108" applyNumberFormat="0" applyProtection="0">
      <alignment horizontal="left" vertical="center" indent="1"/>
    </xf>
    <xf numFmtId="4" fontId="47" fillId="81" borderId="103" applyNumberFormat="0" applyProtection="0">
      <alignment horizontal="right" vertical="center"/>
    </xf>
    <xf numFmtId="4" fontId="47" fillId="84" borderId="103" applyNumberFormat="0" applyProtection="0">
      <alignment horizontal="right" vertical="center"/>
    </xf>
    <xf numFmtId="0" fontId="12" fillId="93" borderId="103" applyNumberFormat="0" applyProtection="0">
      <alignment horizontal="left" vertical="center" indent="1"/>
    </xf>
    <xf numFmtId="0" fontId="12" fillId="94" borderId="103" applyNumberFormat="0" applyProtection="0">
      <alignment horizontal="left" vertical="top" indent="1"/>
    </xf>
    <xf numFmtId="0" fontId="143" fillId="99" borderId="104" applyNumberFormat="0" applyAlignment="0" applyProtection="0"/>
    <xf numFmtId="4" fontId="110" fillId="92" borderId="103" applyNumberFormat="0" applyProtection="0">
      <alignment horizontal="right" vertical="center"/>
    </xf>
    <xf numFmtId="0" fontId="47" fillId="81" borderId="139" applyNumberFormat="0" applyProtection="0">
      <alignment horizontal="left" vertical="top" indent="1"/>
    </xf>
    <xf numFmtId="0" fontId="12" fillId="93" borderId="103" applyNumberFormat="0" applyProtection="0">
      <alignment horizontal="left" vertical="top" indent="1"/>
    </xf>
    <xf numFmtId="4" fontId="47" fillId="90" borderId="103" applyNumberFormat="0" applyProtection="0">
      <alignment horizontal="right" vertical="center"/>
    </xf>
    <xf numFmtId="0" fontId="129" fillId="75" borderId="108" applyNumberFormat="0" applyFont="0" applyAlignment="0" applyProtection="0"/>
    <xf numFmtId="4" fontId="44" fillId="80" borderId="103" applyNumberFormat="0" applyProtection="0">
      <alignment vertical="center"/>
    </xf>
    <xf numFmtId="0" fontId="12" fillId="92" borderId="103" applyNumberFormat="0" applyProtection="0">
      <alignment horizontal="left" vertical="center" indent="1"/>
    </xf>
    <xf numFmtId="4" fontId="110" fillId="92" borderId="103" applyNumberFormat="0" applyProtection="0">
      <alignment horizontal="right" vertical="center"/>
    </xf>
    <xf numFmtId="4" fontId="46" fillId="108" borderId="103" applyNumberFormat="0" applyProtection="0">
      <alignment horizontal="left" vertical="center" indent="1"/>
    </xf>
    <xf numFmtId="0" fontId="117" fillId="106" borderId="104" applyNumberFormat="0" applyAlignment="0" applyProtection="0"/>
    <xf numFmtId="4" fontId="44" fillId="80" borderId="103" applyNumberFormat="0" applyProtection="0">
      <alignment horizontal="left" vertical="center" indent="1"/>
    </xf>
    <xf numFmtId="0" fontId="129" fillId="92" borderId="108" applyNumberFormat="0" applyProtection="0">
      <alignment horizontal="left" vertical="center" indent="1"/>
    </xf>
    <xf numFmtId="4" fontId="129" fillId="111" borderId="108" applyNumberFormat="0" applyProtection="0">
      <alignment horizontal="left" vertical="center" indent="1"/>
    </xf>
    <xf numFmtId="4" fontId="152" fillId="32" borderId="103" applyNumberFormat="0" applyProtection="0">
      <alignment vertical="center"/>
    </xf>
    <xf numFmtId="4" fontId="129" fillId="81" borderId="108" applyNumberFormat="0" applyProtection="0">
      <alignment horizontal="right" vertical="center"/>
    </xf>
    <xf numFmtId="0" fontId="129" fillId="99" borderId="108" applyNumberFormat="0" applyProtection="0">
      <alignment horizontal="left" vertical="center" indent="1"/>
    </xf>
    <xf numFmtId="4" fontId="129" fillId="86" borderId="108" applyNumberFormat="0" applyProtection="0">
      <alignment horizontal="right" vertical="center"/>
    </xf>
    <xf numFmtId="4" fontId="47" fillId="81" borderId="103" applyNumberFormat="0" applyProtection="0">
      <alignment horizontal="right" vertical="center"/>
    </xf>
    <xf numFmtId="4" fontId="45" fillId="144" borderId="103" applyNumberFormat="0" applyProtection="0">
      <alignment horizontal="right" vertical="center"/>
    </xf>
    <xf numFmtId="4" fontId="129" fillId="111" borderId="108" applyNumberFormat="0" applyProtection="0">
      <alignment horizontal="left" vertical="center" indent="1"/>
    </xf>
    <xf numFmtId="4" fontId="45" fillId="28" borderId="103" applyNumberFormat="0" applyProtection="0">
      <alignment horizontal="right" vertical="center"/>
    </xf>
    <xf numFmtId="4" fontId="45" fillId="148" borderId="103" applyNumberFormat="0" applyProtection="0">
      <alignment horizontal="right" vertical="center"/>
    </xf>
    <xf numFmtId="4" fontId="45" fillId="108" borderId="103" applyNumberFormat="0" applyProtection="0">
      <alignment horizontal="right" vertical="center"/>
    </xf>
    <xf numFmtId="4" fontId="129" fillId="126" borderId="108" applyNumberFormat="0" applyProtection="0">
      <alignment horizontal="right" vertical="center"/>
    </xf>
    <xf numFmtId="0" fontId="12" fillId="96" borderId="105" applyNumberFormat="0" applyFont="0" applyAlignment="0" applyProtection="0"/>
    <xf numFmtId="0" fontId="129" fillId="127" borderId="108" applyNumberFormat="0" applyProtection="0">
      <alignment horizontal="left" vertical="center" indent="1"/>
    </xf>
    <xf numFmtId="4" fontId="47" fillId="85" borderId="103" applyNumberFormat="0" applyProtection="0">
      <alignment horizontal="right" vertical="center"/>
    </xf>
    <xf numFmtId="0" fontId="108" fillId="0" borderId="107" applyNumberFormat="0" applyFill="0" applyAlignment="0" applyProtection="0"/>
    <xf numFmtId="4" fontId="47" fillId="87" borderId="103" applyNumberFormat="0" applyProtection="0">
      <alignment horizontal="right" vertical="center"/>
    </xf>
    <xf numFmtId="4" fontId="47" fillId="83" borderId="103" applyNumberFormat="0" applyProtection="0">
      <alignment horizontal="right" vertical="center"/>
    </xf>
    <xf numFmtId="0" fontId="12" fillId="94" borderId="103" applyNumberFormat="0" applyProtection="0">
      <alignment horizontal="left" vertical="top" indent="1"/>
    </xf>
    <xf numFmtId="4" fontId="153" fillId="148" borderId="103" applyNumberFormat="0" applyProtection="0">
      <alignment horizontal="right" vertical="center"/>
    </xf>
    <xf numFmtId="4" fontId="110" fillId="92" borderId="103" applyNumberFormat="0" applyProtection="0">
      <alignment horizontal="right" vertical="center"/>
    </xf>
    <xf numFmtId="4" fontId="47" fillId="83" borderId="103" applyNumberFormat="0" applyProtection="0">
      <alignment horizontal="right" vertical="center"/>
    </xf>
    <xf numFmtId="4" fontId="129" fillId="91" borderId="109" applyNumberFormat="0" applyProtection="0">
      <alignment horizontal="left" vertical="center" indent="1"/>
    </xf>
    <xf numFmtId="4" fontId="47" fillId="89" borderId="103" applyNumberFormat="0" applyProtection="0">
      <alignment horizontal="right" vertical="center"/>
    </xf>
    <xf numFmtId="4" fontId="111" fillId="109" borderId="111" applyNumberFormat="0" applyProtection="0">
      <alignment horizontal="left" vertical="center" indent="1"/>
    </xf>
    <xf numFmtId="0" fontId="108" fillId="0" borderId="107" applyNumberFormat="0" applyFill="0" applyAlignment="0" applyProtection="0"/>
    <xf numFmtId="4" fontId="129" fillId="32" borderId="108" applyNumberFormat="0" applyProtection="0">
      <alignment horizontal="left" vertical="center" indent="1"/>
    </xf>
    <xf numFmtId="4" fontId="47" fillId="92" borderId="103" applyNumberFormat="0" applyProtection="0">
      <alignment horizontal="right" vertical="center"/>
    </xf>
    <xf numFmtId="0" fontId="12" fillId="94" borderId="103" applyNumberFormat="0" applyProtection="0">
      <alignment horizontal="left" vertical="top" indent="1"/>
    </xf>
    <xf numFmtId="0" fontId="12" fillId="94" borderId="103" applyNumberFormat="0" applyProtection="0">
      <alignment horizontal="left" vertical="top" indent="1"/>
    </xf>
    <xf numFmtId="4" fontId="47" fillId="89" borderId="103" applyNumberFormat="0" applyProtection="0">
      <alignment horizontal="right" vertical="center"/>
    </xf>
    <xf numFmtId="4" fontId="45" fillId="146" borderId="103" applyNumberFormat="0" applyProtection="0">
      <alignment horizontal="right" vertical="center"/>
    </xf>
    <xf numFmtId="4" fontId="129" fillId="111" borderId="108" applyNumberFormat="0" applyProtection="0">
      <alignment horizontal="left" vertical="center" indent="1"/>
    </xf>
    <xf numFmtId="0" fontId="12" fillId="81" borderId="103" applyNumberFormat="0" applyProtection="0">
      <alignment horizontal="left" vertical="center" indent="1"/>
    </xf>
    <xf numFmtId="4" fontId="44" fillId="80" borderId="103" applyNumberFormat="0" applyProtection="0">
      <alignment vertical="center"/>
    </xf>
    <xf numFmtId="0" fontId="129" fillId="99" borderId="108" applyNumberFormat="0" applyProtection="0">
      <alignment horizontal="left" vertical="center" indent="1"/>
    </xf>
    <xf numFmtId="4" fontId="129" fillId="80" borderId="108" applyNumberFormat="0" applyProtection="0">
      <alignment vertical="center"/>
    </xf>
    <xf numFmtId="4" fontId="47" fillId="82" borderId="103" applyNumberFormat="0" applyProtection="0">
      <alignment horizontal="right" vertical="center"/>
    </xf>
    <xf numFmtId="4" fontId="47" fillId="86" borderId="103" applyNumberFormat="0" applyProtection="0">
      <alignment horizontal="right" vertical="center"/>
    </xf>
    <xf numFmtId="0" fontId="131" fillId="96" borderId="103" applyNumberFormat="0" applyProtection="0">
      <alignment horizontal="left" vertical="top" indent="1"/>
    </xf>
    <xf numFmtId="4" fontId="47" fillId="90" borderId="103" applyNumberFormat="0" applyProtection="0">
      <alignment horizontal="right" vertical="center"/>
    </xf>
    <xf numFmtId="4" fontId="47" fillId="84" borderId="103" applyNumberFormat="0" applyProtection="0">
      <alignment horizontal="right" vertical="center"/>
    </xf>
    <xf numFmtId="4" fontId="129" fillId="84" borderId="109" applyNumberFormat="0" applyProtection="0">
      <alignment horizontal="right" vertical="center"/>
    </xf>
    <xf numFmtId="4" fontId="129" fillId="88" borderId="108" applyNumberFormat="0" applyProtection="0">
      <alignment horizontal="right" vertical="center"/>
    </xf>
    <xf numFmtId="4" fontId="44" fillId="80" borderId="103" applyNumberFormat="0" applyProtection="0">
      <alignment horizontal="left" vertical="center" indent="1"/>
    </xf>
    <xf numFmtId="0" fontId="127" fillId="106" borderId="106" applyNumberFormat="0" applyAlignment="0" applyProtection="0"/>
    <xf numFmtId="4" fontId="129" fillId="126" borderId="108" applyNumberFormat="0" applyProtection="0">
      <alignment horizontal="right" vertical="center"/>
    </xf>
    <xf numFmtId="4" fontId="47" fillId="87" borderId="103" applyNumberFormat="0" applyProtection="0">
      <alignment horizontal="right" vertical="center"/>
    </xf>
    <xf numFmtId="4" fontId="47" fillId="85" borderId="103" applyNumberFormat="0" applyProtection="0">
      <alignment horizontal="right" vertical="center"/>
    </xf>
    <xf numFmtId="4" fontId="45" fillId="28" borderId="103" applyNumberFormat="0" applyProtection="0">
      <alignment horizontal="right" vertical="center"/>
    </xf>
    <xf numFmtId="4" fontId="45" fillId="110" borderId="103" applyNumberFormat="0" applyProtection="0">
      <alignment horizontal="right" vertical="center"/>
    </xf>
    <xf numFmtId="0" fontId="44" fillId="80" borderId="103" applyNumberFormat="0" applyProtection="0">
      <alignment horizontal="left" vertical="top" indent="1"/>
    </xf>
    <xf numFmtId="4" fontId="46" fillId="108" borderId="103" applyNumberFormat="0" applyProtection="0">
      <alignment horizontal="left" vertical="center" indent="1"/>
    </xf>
    <xf numFmtId="0" fontId="149" fillId="99" borderId="104" applyNumberFormat="0" applyAlignment="0" applyProtection="0"/>
    <xf numFmtId="0" fontId="108" fillId="0" borderId="112" applyNumberFormat="0" applyFill="0" applyAlignment="0" applyProtection="0"/>
    <xf numFmtId="4" fontId="47" fillId="85" borderId="103" applyNumberFormat="0" applyProtection="0">
      <alignment horizontal="right" vertical="center"/>
    </xf>
    <xf numFmtId="4" fontId="129" fillId="111" borderId="108" applyNumberFormat="0" applyProtection="0">
      <alignment horizontal="left" vertical="center" indent="1"/>
    </xf>
    <xf numFmtId="4" fontId="153" fillId="148" borderId="103" applyNumberFormat="0" applyProtection="0">
      <alignment horizontal="right" vertical="center"/>
    </xf>
    <xf numFmtId="0" fontId="131" fillId="96" borderId="103" applyNumberFormat="0" applyProtection="0">
      <alignment horizontal="left" vertical="top" indent="1"/>
    </xf>
    <xf numFmtId="4" fontId="47" fillId="86" borderId="103" applyNumberFormat="0" applyProtection="0">
      <alignment horizontal="right" vertical="center"/>
    </xf>
    <xf numFmtId="4" fontId="129" fillId="86" borderId="108" applyNumberFormat="0" applyProtection="0">
      <alignment horizontal="right" vertical="center"/>
    </xf>
    <xf numFmtId="4" fontId="129" fillId="82" borderId="108" applyNumberFormat="0" applyProtection="0">
      <alignment horizontal="right" vertical="center"/>
    </xf>
    <xf numFmtId="0" fontId="129" fillId="75" borderId="108" applyNumberFormat="0" applyFont="0" applyAlignment="0" applyProtection="0"/>
    <xf numFmtId="4" fontId="129" fillId="82" borderId="108" applyNumberFormat="0" applyProtection="0">
      <alignment horizontal="right" vertical="center"/>
    </xf>
    <xf numFmtId="4" fontId="45" fillId="32" borderId="103" applyNumberFormat="0" applyProtection="0">
      <alignment horizontal="left" vertical="center" indent="1"/>
    </xf>
    <xf numFmtId="0" fontId="136" fillId="123" borderId="108" applyNumberFormat="0" applyAlignment="0" applyProtection="0"/>
    <xf numFmtId="4" fontId="47" fillId="83" borderId="103" applyNumberFormat="0" applyProtection="0">
      <alignment horizontal="right" vertical="center"/>
    </xf>
    <xf numFmtId="0" fontId="12" fillId="75" borderId="105" applyNumberFormat="0" applyFont="0" applyAlignment="0" applyProtection="0"/>
    <xf numFmtId="4" fontId="45" fillId="32" borderId="103" applyNumberFormat="0" applyProtection="0">
      <alignment horizontal="left" vertical="center" indent="1"/>
    </xf>
    <xf numFmtId="4" fontId="47" fillId="92" borderId="103" applyNumberFormat="0" applyProtection="0">
      <alignment horizontal="right" vertical="center"/>
    </xf>
    <xf numFmtId="4" fontId="12" fillId="93" borderId="109" applyNumberFormat="0" applyProtection="0">
      <alignment horizontal="left" vertical="center" indent="1"/>
    </xf>
    <xf numFmtId="0" fontId="12" fillId="92" borderId="103" applyNumberFormat="0" applyProtection="0">
      <alignment horizontal="left" vertical="center" indent="1"/>
    </xf>
    <xf numFmtId="0" fontId="149" fillId="99" borderId="104" applyNumberFormat="0" applyAlignment="0" applyProtection="0"/>
    <xf numFmtId="0" fontId="47" fillId="81" borderId="103" applyNumberFormat="0" applyProtection="0">
      <alignment horizontal="left" vertical="top" indent="1"/>
    </xf>
    <xf numFmtId="4" fontId="45" fillId="98" borderId="103" applyNumberFormat="0" applyProtection="0">
      <alignment horizontal="right" vertical="center"/>
    </xf>
    <xf numFmtId="4" fontId="47" fillId="89" borderId="103" applyNumberFormat="0" applyProtection="0">
      <alignment horizontal="right" vertical="center"/>
    </xf>
    <xf numFmtId="0" fontId="12" fillId="92" borderId="103" applyNumberFormat="0" applyProtection="0">
      <alignment horizontal="left" vertical="center" indent="1"/>
    </xf>
    <xf numFmtId="4" fontId="129" fillId="84" borderId="109" applyNumberFormat="0" applyProtection="0">
      <alignment horizontal="right" vertical="center"/>
    </xf>
    <xf numFmtId="4" fontId="45" fillId="145" borderId="103" applyNumberFormat="0" applyProtection="0">
      <alignment horizontal="right" vertical="center"/>
    </xf>
    <xf numFmtId="4" fontId="47" fillId="87" borderId="103" applyNumberFormat="0" applyProtection="0">
      <alignment horizontal="right" vertical="center"/>
    </xf>
    <xf numFmtId="0" fontId="129" fillId="127" borderId="108" applyNumberFormat="0" applyProtection="0">
      <alignment horizontal="left" vertical="center" indent="1"/>
    </xf>
    <xf numFmtId="4" fontId="129" fillId="91" borderId="109" applyNumberFormat="0" applyProtection="0">
      <alignment horizontal="left" vertical="center" indent="1"/>
    </xf>
    <xf numFmtId="0" fontId="129" fillId="92" borderId="103" applyNumberFormat="0" applyProtection="0">
      <alignment horizontal="left" vertical="top" indent="1"/>
    </xf>
    <xf numFmtId="4" fontId="138" fillId="32" borderId="108" applyNumberFormat="0" applyProtection="0">
      <alignment vertical="center"/>
    </xf>
    <xf numFmtId="4" fontId="129" fillId="111" borderId="108" applyNumberFormat="0" applyProtection="0">
      <alignment horizontal="left" vertical="center" indent="1"/>
    </xf>
    <xf numFmtId="4" fontId="45" fillId="148" borderId="103" applyNumberFormat="0" applyProtection="0">
      <alignment horizontal="right" vertical="center"/>
    </xf>
    <xf numFmtId="0" fontId="129" fillId="81" borderId="103" applyNumberFormat="0" applyProtection="0">
      <alignment horizontal="left" vertical="top" indent="1"/>
    </xf>
    <xf numFmtId="0" fontId="49" fillId="93" borderId="110" applyBorder="0"/>
    <xf numFmtId="4" fontId="47" fillId="88" borderId="103" applyNumberFormat="0" applyProtection="0">
      <alignment horizontal="right" vertical="center"/>
    </xf>
    <xf numFmtId="4" fontId="129" fillId="80" borderId="108" applyNumberFormat="0" applyProtection="0">
      <alignment vertical="center"/>
    </xf>
    <xf numFmtId="4" fontId="152" fillId="32" borderId="103" applyNumberFormat="0" applyProtection="0">
      <alignment vertical="center"/>
    </xf>
    <xf numFmtId="4" fontId="47" fillId="87" borderId="103" applyNumberFormat="0" applyProtection="0">
      <alignment horizontal="right" vertical="center"/>
    </xf>
    <xf numFmtId="0" fontId="12" fillId="81" borderId="103" applyNumberFormat="0" applyProtection="0">
      <alignment horizontal="left" vertical="center" indent="1"/>
    </xf>
    <xf numFmtId="4" fontId="129" fillId="86" borderId="108" applyNumberFormat="0" applyProtection="0">
      <alignment horizontal="right" vertical="center"/>
    </xf>
    <xf numFmtId="4" fontId="47" fillId="87" borderId="103" applyNumberFormat="0" applyProtection="0">
      <alignment horizontal="right" vertical="center"/>
    </xf>
    <xf numFmtId="0" fontId="129" fillId="92" borderId="103" applyNumberFormat="0" applyProtection="0">
      <alignment horizontal="left" vertical="top" indent="1"/>
    </xf>
    <xf numFmtId="4" fontId="45" fillId="145" borderId="103" applyNumberFormat="0" applyProtection="0">
      <alignment horizontal="right" vertical="center"/>
    </xf>
    <xf numFmtId="4" fontId="47" fillId="87" borderId="103" applyNumberFormat="0" applyProtection="0">
      <alignment horizontal="right" vertical="center"/>
    </xf>
    <xf numFmtId="0" fontId="129" fillId="81" borderId="103" applyNumberFormat="0" applyProtection="0">
      <alignment horizontal="left" vertical="top" indent="1"/>
    </xf>
    <xf numFmtId="4" fontId="152" fillId="32" borderId="103" applyNumberFormat="0" applyProtection="0">
      <alignment vertical="center"/>
    </xf>
    <xf numFmtId="0" fontId="12" fillId="81" borderId="103" applyNumberFormat="0" applyProtection="0">
      <alignment horizontal="left" vertical="center" indent="1"/>
    </xf>
    <xf numFmtId="0" fontId="136" fillId="123" borderId="108" applyNumberFormat="0" applyAlignment="0" applyProtection="0"/>
    <xf numFmtId="0" fontId="143" fillId="99" borderId="104" applyNumberFormat="0" applyAlignment="0" applyProtection="0"/>
    <xf numFmtId="0" fontId="12" fillId="75" borderId="105" applyNumberFormat="0" applyFont="0" applyAlignment="0" applyProtection="0"/>
    <xf numFmtId="4" fontId="110" fillId="96" borderId="103" applyNumberFormat="0" applyProtection="0">
      <alignment vertical="center"/>
    </xf>
    <xf numFmtId="4" fontId="45" fillId="146" borderId="103" applyNumberFormat="0" applyProtection="0">
      <alignment horizontal="right" vertical="center"/>
    </xf>
    <xf numFmtId="4" fontId="129" fillId="91" borderId="109" applyNumberFormat="0" applyProtection="0">
      <alignment horizontal="left" vertical="center" indent="1"/>
    </xf>
    <xf numFmtId="4" fontId="47" fillId="82" borderId="103" applyNumberFormat="0" applyProtection="0">
      <alignment horizontal="right" vertical="center"/>
    </xf>
    <xf numFmtId="4" fontId="47" fillId="82" borderId="126" applyNumberFormat="0" applyProtection="0">
      <alignment horizontal="right" vertical="center"/>
    </xf>
    <xf numFmtId="0" fontId="12" fillId="92" borderId="103" applyNumberFormat="0" applyProtection="0">
      <alignment horizontal="left" vertical="top" indent="1"/>
    </xf>
    <xf numFmtId="4" fontId="47" fillId="81" borderId="103" applyNumberFormat="0" applyProtection="0">
      <alignment horizontal="right" vertical="center"/>
    </xf>
    <xf numFmtId="4" fontId="129" fillId="84" borderId="109" applyNumberFormat="0" applyProtection="0">
      <alignment horizontal="right" vertical="center"/>
    </xf>
    <xf numFmtId="0" fontId="12" fillId="81" borderId="103" applyNumberFormat="0" applyProtection="0">
      <alignment horizontal="left" vertical="center" indent="1"/>
    </xf>
    <xf numFmtId="4" fontId="45" fillId="148" borderId="103" applyNumberFormat="0" applyProtection="0">
      <alignment horizontal="right" vertical="center"/>
    </xf>
    <xf numFmtId="0" fontId="12" fillId="94" borderId="103" applyNumberFormat="0" applyProtection="0">
      <alignment horizontal="left" vertical="top" indent="1"/>
    </xf>
    <xf numFmtId="0" fontId="129" fillId="92" borderId="103" applyNumberFormat="0" applyProtection="0">
      <alignment horizontal="left" vertical="top" indent="1"/>
    </xf>
    <xf numFmtId="0" fontId="117" fillId="106" borderId="104" applyNumberFormat="0" applyAlignment="0" applyProtection="0"/>
    <xf numFmtId="4" fontId="47" fillId="81" borderId="103" applyNumberFormat="0" applyProtection="0">
      <alignment horizontal="right" vertical="center"/>
    </xf>
    <xf numFmtId="0" fontId="12" fillId="81" borderId="103" applyNumberFormat="0" applyProtection="0">
      <alignment horizontal="left" vertical="top" indent="1"/>
    </xf>
    <xf numFmtId="0" fontId="12" fillId="81" borderId="103" applyNumberFormat="0" applyProtection="0">
      <alignment horizontal="left" vertical="center" indent="1"/>
    </xf>
    <xf numFmtId="0" fontId="117" fillId="106" borderId="104" applyNumberFormat="0" applyAlignment="0" applyProtection="0"/>
    <xf numFmtId="4" fontId="47" fillId="81" borderId="103" applyNumberFormat="0" applyProtection="0">
      <alignment horizontal="right" vertical="center"/>
    </xf>
    <xf numFmtId="4" fontId="44" fillId="80" borderId="103" applyNumberFormat="0" applyProtection="0">
      <alignment horizontal="left" vertical="center" indent="1"/>
    </xf>
    <xf numFmtId="4" fontId="47" fillId="89" borderId="103" applyNumberFormat="0" applyProtection="0">
      <alignment horizontal="right" vertical="center"/>
    </xf>
    <xf numFmtId="4" fontId="45" fillId="143" borderId="103" applyNumberFormat="0" applyProtection="0">
      <alignment horizontal="right" vertical="center"/>
    </xf>
    <xf numFmtId="0" fontId="12" fillId="94" borderId="103" applyNumberFormat="0" applyProtection="0">
      <alignment horizontal="left" vertical="top" indent="1"/>
    </xf>
    <xf numFmtId="0" fontId="12" fillId="93" borderId="103" applyNumberFormat="0" applyProtection="0">
      <alignment horizontal="left" vertical="top" indent="1"/>
    </xf>
    <xf numFmtId="4" fontId="47" fillId="86" borderId="103" applyNumberFormat="0" applyProtection="0">
      <alignment horizontal="right" vertical="center"/>
    </xf>
    <xf numFmtId="0" fontId="129" fillId="94" borderId="108" applyNumberFormat="0" applyProtection="0">
      <alignment horizontal="left" vertical="center" indent="1"/>
    </xf>
    <xf numFmtId="4" fontId="133" fillId="97" borderId="109" applyNumberFormat="0" applyProtection="0">
      <alignment horizontal="left" vertical="center" indent="1"/>
    </xf>
    <xf numFmtId="0" fontId="12" fillId="93" borderId="103" applyNumberFormat="0" applyProtection="0">
      <alignment horizontal="left" vertical="center" indent="1"/>
    </xf>
    <xf numFmtId="4" fontId="153" fillId="148" borderId="103" applyNumberFormat="0" applyProtection="0">
      <alignment vertical="center"/>
    </xf>
    <xf numFmtId="0" fontId="12" fillId="93" borderId="103" applyNumberFormat="0" applyProtection="0">
      <alignment horizontal="left" vertical="center" indent="1"/>
    </xf>
    <xf numFmtId="0" fontId="12" fillId="92" borderId="103" applyNumberFormat="0" applyProtection="0">
      <alignment horizontal="left" vertical="center" indent="1"/>
    </xf>
    <xf numFmtId="4" fontId="45" fillId="148" borderId="103" applyNumberFormat="0" applyProtection="0">
      <alignment vertical="center"/>
    </xf>
    <xf numFmtId="4" fontId="46" fillId="108" borderId="111" applyNumberFormat="0" applyProtection="0">
      <alignment horizontal="left" vertical="center" indent="1"/>
    </xf>
    <xf numFmtId="4" fontId="44" fillId="80" borderId="103" applyNumberFormat="0" applyProtection="0">
      <alignment vertical="center"/>
    </xf>
    <xf numFmtId="4" fontId="47" fillId="82" borderId="103" applyNumberFormat="0" applyProtection="0">
      <alignment horizontal="right" vertical="center"/>
    </xf>
    <xf numFmtId="4" fontId="47" fillId="81" borderId="103" applyNumberFormat="0" applyProtection="0">
      <alignment horizontal="left" vertical="center" indent="1"/>
    </xf>
    <xf numFmtId="4" fontId="129" fillId="81" borderId="109" applyNumberFormat="0" applyProtection="0">
      <alignment horizontal="left" vertical="center" indent="1"/>
    </xf>
    <xf numFmtId="4" fontId="47" fillId="86" borderId="103" applyNumberFormat="0" applyProtection="0">
      <alignment horizontal="right" vertical="center"/>
    </xf>
    <xf numFmtId="0" fontId="129" fillId="99" borderId="108" applyNumberFormat="0" applyProtection="0">
      <alignment horizontal="left" vertical="center" indent="1"/>
    </xf>
    <xf numFmtId="4" fontId="47" fillId="87" borderId="103" applyNumberFormat="0" applyProtection="0">
      <alignment horizontal="right" vertical="center"/>
    </xf>
    <xf numFmtId="4" fontId="45" fillId="98" borderId="113" applyNumberFormat="0" applyProtection="0">
      <alignment horizontal="right" vertical="center"/>
    </xf>
    <xf numFmtId="4" fontId="45" fillId="32" borderId="103" applyNumberFormat="0" applyProtection="0">
      <alignment horizontal="left" vertical="center" indent="1"/>
    </xf>
    <xf numFmtId="0" fontId="108" fillId="0" borderId="107" applyNumberFormat="0" applyFill="0" applyAlignment="0" applyProtection="0"/>
    <xf numFmtId="4" fontId="47" fillId="81" borderId="103" applyNumberFormat="0" applyProtection="0">
      <alignment horizontal="left" vertical="center" indent="1"/>
    </xf>
    <xf numFmtId="4" fontId="44" fillId="80" borderId="103" applyNumberFormat="0" applyProtection="0">
      <alignment horizontal="left" vertical="center" indent="1"/>
    </xf>
    <xf numFmtId="0" fontId="12" fillId="93" borderId="103" applyNumberFormat="0" applyProtection="0">
      <alignment horizontal="left" vertical="center" indent="1"/>
    </xf>
    <xf numFmtId="4" fontId="47" fillId="86" borderId="103" applyNumberFormat="0" applyProtection="0">
      <alignment horizontal="right" vertical="center"/>
    </xf>
    <xf numFmtId="4" fontId="129" fillId="81" borderId="108" applyNumberFormat="0" applyProtection="0">
      <alignment horizontal="right" vertical="center"/>
    </xf>
    <xf numFmtId="0" fontId="12" fillId="94" borderId="103" applyNumberFormat="0" applyProtection="0">
      <alignment horizontal="left" vertical="center" indent="1"/>
    </xf>
    <xf numFmtId="0" fontId="124" fillId="76" borderId="108" applyNumberFormat="0" applyAlignment="0" applyProtection="0"/>
    <xf numFmtId="4" fontId="45" fillId="146" borderId="103" applyNumberFormat="0" applyProtection="0">
      <alignment horizontal="right" vertical="center"/>
    </xf>
    <xf numFmtId="4" fontId="45" fillId="146" borderId="103" applyNumberFormat="0" applyProtection="0">
      <alignment horizontal="right" vertical="center"/>
    </xf>
    <xf numFmtId="4" fontId="47" fillId="81" borderId="103" applyNumberFormat="0" applyProtection="0">
      <alignment horizontal="right" vertical="center"/>
    </xf>
    <xf numFmtId="4" fontId="47" fillId="92" borderId="103" applyNumberFormat="0" applyProtection="0">
      <alignment horizontal="right" vertical="center"/>
    </xf>
    <xf numFmtId="0" fontId="124" fillId="76" borderId="104" applyNumberFormat="0" applyAlignment="0" applyProtection="0"/>
    <xf numFmtId="4" fontId="47" fillId="87" borderId="103" applyNumberFormat="0" applyProtection="0">
      <alignment horizontal="right" vertical="center"/>
    </xf>
    <xf numFmtId="0" fontId="117" fillId="106" borderId="104" applyNumberFormat="0" applyAlignment="0" applyProtection="0"/>
    <xf numFmtId="0" fontId="129" fillId="94" borderId="108" applyNumberFormat="0" applyProtection="0">
      <alignment horizontal="left" vertical="center" indent="1"/>
    </xf>
    <xf numFmtId="0" fontId="12" fillId="81" borderId="103" applyNumberFormat="0" applyProtection="0">
      <alignment horizontal="left" vertical="top" indent="1"/>
    </xf>
    <xf numFmtId="4" fontId="112" fillId="92" borderId="103" applyNumberFormat="0" applyProtection="0">
      <alignment horizontal="right" vertical="center"/>
    </xf>
    <xf numFmtId="4" fontId="129" fillId="89" borderId="108" applyNumberFormat="0" applyProtection="0">
      <alignment horizontal="right" vertical="center"/>
    </xf>
    <xf numFmtId="0" fontId="12" fillId="93" borderId="103" applyNumberFormat="0" applyProtection="0">
      <alignment horizontal="left" vertical="center" indent="1"/>
    </xf>
    <xf numFmtId="4" fontId="47" fillId="90" borderId="103" applyNumberFormat="0" applyProtection="0">
      <alignment horizontal="right" vertical="center"/>
    </xf>
    <xf numFmtId="4" fontId="47" fillId="84" borderId="103" applyNumberFormat="0" applyProtection="0">
      <alignment horizontal="right" vertical="center"/>
    </xf>
    <xf numFmtId="4" fontId="44" fillId="80" borderId="103" applyNumberFormat="0" applyProtection="0">
      <alignment vertical="center"/>
    </xf>
    <xf numFmtId="4" fontId="47" fillId="84" borderId="103" applyNumberFormat="0" applyProtection="0">
      <alignment horizontal="right" vertical="center"/>
    </xf>
    <xf numFmtId="4" fontId="47" fillId="81" borderId="103" applyNumberFormat="0" applyProtection="0">
      <alignment horizontal="right" vertical="center"/>
    </xf>
    <xf numFmtId="0" fontId="12" fillId="92" borderId="103" applyNumberFormat="0" applyProtection="0">
      <alignment horizontal="left" vertical="top" indent="1"/>
    </xf>
    <xf numFmtId="4" fontId="154" fillId="148" borderId="103" applyNumberFormat="0" applyProtection="0">
      <alignment horizontal="right" vertical="center"/>
    </xf>
    <xf numFmtId="4" fontId="47" fillId="85" borderId="103" applyNumberFormat="0" applyProtection="0">
      <alignment horizontal="right" vertical="center"/>
    </xf>
    <xf numFmtId="4" fontId="47" fillId="83" borderId="103" applyNumberFormat="0" applyProtection="0">
      <alignment horizontal="right" vertical="center"/>
    </xf>
    <xf numFmtId="0" fontId="149" fillId="99" borderId="104" applyNumberFormat="0" applyAlignment="0" applyProtection="0"/>
    <xf numFmtId="0" fontId="131" fillId="81" borderId="103" applyNumberFormat="0" applyProtection="0">
      <alignment horizontal="left" vertical="top" indent="1"/>
    </xf>
    <xf numFmtId="4" fontId="45" fillId="146" borderId="103" applyNumberFormat="0" applyProtection="0">
      <alignment horizontal="right" vertical="center"/>
    </xf>
    <xf numFmtId="4" fontId="153" fillId="148" borderId="103" applyNumberFormat="0" applyProtection="0">
      <alignment horizontal="right" vertical="center"/>
    </xf>
    <xf numFmtId="0" fontId="12" fillId="93" borderId="103" applyNumberFormat="0" applyProtection="0">
      <alignment horizontal="left" vertical="top" indent="1"/>
    </xf>
    <xf numFmtId="4" fontId="112" fillId="92" borderId="103" applyNumberFormat="0" applyProtection="0">
      <alignment horizontal="right" vertical="center"/>
    </xf>
    <xf numFmtId="0" fontId="12" fillId="93" borderId="103" applyNumberFormat="0" applyProtection="0">
      <alignment horizontal="left" vertical="center" indent="1"/>
    </xf>
    <xf numFmtId="4" fontId="47" fillId="89" borderId="103" applyNumberFormat="0" applyProtection="0">
      <alignment horizontal="right" vertical="center"/>
    </xf>
    <xf numFmtId="4" fontId="129" fillId="126" borderId="108" applyNumberFormat="0" applyProtection="0">
      <alignment horizontal="right" vertical="center"/>
    </xf>
    <xf numFmtId="0" fontId="129" fillId="81" borderId="103" applyNumberFormat="0" applyProtection="0">
      <alignment horizontal="left" vertical="top" indent="1"/>
    </xf>
    <xf numFmtId="4" fontId="47" fillId="92" borderId="103" applyNumberFormat="0" applyProtection="0">
      <alignment horizontal="right" vertical="center"/>
    </xf>
    <xf numFmtId="0" fontId="12" fillId="94" borderId="103" applyNumberFormat="0" applyProtection="0">
      <alignment horizontal="left" vertical="center" indent="1"/>
    </xf>
    <xf numFmtId="4" fontId="46" fillId="32" borderId="103" applyNumberFormat="0" applyProtection="0">
      <alignment vertical="center"/>
    </xf>
    <xf numFmtId="4" fontId="129" fillId="0" borderId="108" applyNumberFormat="0" applyProtection="0">
      <alignment horizontal="right" vertical="center"/>
    </xf>
    <xf numFmtId="4" fontId="129" fillId="81" borderId="108" applyNumberFormat="0" applyProtection="0">
      <alignment horizontal="right" vertical="center"/>
    </xf>
    <xf numFmtId="0" fontId="12" fillId="81" borderId="103" applyNumberFormat="0" applyProtection="0">
      <alignment horizontal="left" vertical="top" indent="1"/>
    </xf>
    <xf numFmtId="4" fontId="45" fillId="32" borderId="103" applyNumberFormat="0" applyProtection="0">
      <alignment horizontal="left" vertical="center" indent="1"/>
    </xf>
    <xf numFmtId="0" fontId="149" fillId="99" borderId="104" applyNumberFormat="0" applyAlignment="0" applyProtection="0"/>
    <xf numFmtId="4" fontId="129" fillId="111" borderId="108" applyNumberFormat="0" applyProtection="0">
      <alignment horizontal="left" vertical="center" indent="1"/>
    </xf>
    <xf numFmtId="4" fontId="134" fillId="95" borderId="108" applyNumberFormat="0" applyProtection="0">
      <alignment horizontal="right" vertical="center"/>
    </xf>
    <xf numFmtId="4" fontId="129" fillId="111" borderId="108" applyNumberFormat="0" applyProtection="0">
      <alignment horizontal="left" vertical="center" indent="1"/>
    </xf>
    <xf numFmtId="4" fontId="129" fillId="111" borderId="108" applyNumberFormat="0" applyProtection="0">
      <alignment horizontal="left" vertical="center" indent="1"/>
    </xf>
    <xf numFmtId="4" fontId="129" fillId="81" borderId="109" applyNumberFormat="0" applyProtection="0">
      <alignment horizontal="left" vertical="center" indent="1"/>
    </xf>
    <xf numFmtId="4" fontId="47" fillId="96" borderId="103" applyNumberFormat="0" applyProtection="0">
      <alignment horizontal="left" vertical="center" indent="1"/>
    </xf>
    <xf numFmtId="4" fontId="47" fillId="90" borderId="103" applyNumberFormat="0" applyProtection="0">
      <alignment horizontal="right" vertical="center"/>
    </xf>
    <xf numFmtId="4" fontId="153" fillId="148" borderId="103" applyNumberFormat="0" applyProtection="0">
      <alignment horizontal="right" vertical="center"/>
    </xf>
    <xf numFmtId="4" fontId="45" fillId="141" borderId="103" applyNumberFormat="0" applyProtection="0">
      <alignment horizontal="right" vertical="center"/>
    </xf>
    <xf numFmtId="0" fontId="117" fillId="106" borderId="104" applyNumberFormat="0" applyAlignment="0" applyProtection="0"/>
    <xf numFmtId="4" fontId="129" fillId="111" borderId="108" applyNumberFormat="0" applyProtection="0">
      <alignment horizontal="left" vertical="center" indent="1"/>
    </xf>
    <xf numFmtId="4" fontId="47" fillId="90" borderId="103" applyNumberFormat="0" applyProtection="0">
      <alignment horizontal="right" vertical="center"/>
    </xf>
    <xf numFmtId="4" fontId="47" fillId="96" borderId="103" applyNumberFormat="0" applyProtection="0">
      <alignment vertical="center"/>
    </xf>
    <xf numFmtId="0" fontId="136" fillId="123" borderId="108" applyNumberFormat="0" applyAlignment="0" applyProtection="0"/>
    <xf numFmtId="4" fontId="134" fillId="95" borderId="108" applyNumberFormat="0" applyProtection="0">
      <alignment horizontal="right" vertical="center"/>
    </xf>
    <xf numFmtId="0" fontId="108" fillId="0" borderId="112" applyNumberFormat="0" applyFill="0" applyAlignment="0" applyProtection="0"/>
    <xf numFmtId="4" fontId="44" fillId="80" borderId="103" applyNumberFormat="0" applyProtection="0">
      <alignment horizontal="left" vertical="center" indent="1"/>
    </xf>
    <xf numFmtId="4" fontId="129" fillId="111" borderId="108" applyNumberFormat="0" applyProtection="0">
      <alignment horizontal="left" vertical="center" indent="1"/>
    </xf>
    <xf numFmtId="0" fontId="129" fillId="93" borderId="103" applyNumberFormat="0" applyProtection="0">
      <alignment horizontal="left" vertical="top" indent="1"/>
    </xf>
    <xf numFmtId="4" fontId="47" fillId="81" borderId="103" applyNumberFormat="0" applyProtection="0">
      <alignment horizontal="left" vertical="center" indent="1"/>
    </xf>
    <xf numFmtId="4" fontId="45" fillId="32" borderId="126" applyNumberFormat="0" applyProtection="0">
      <alignment horizontal="left" vertical="center" indent="1"/>
    </xf>
    <xf numFmtId="4" fontId="47" fillId="85" borderId="103" applyNumberFormat="0" applyProtection="0">
      <alignment horizontal="right" vertical="center"/>
    </xf>
    <xf numFmtId="4" fontId="47" fillId="82" borderId="103" applyNumberFormat="0" applyProtection="0">
      <alignment horizontal="right" vertical="center"/>
    </xf>
    <xf numFmtId="4" fontId="109" fillId="80" borderId="103" applyNumberFormat="0" applyProtection="0">
      <alignment vertical="center"/>
    </xf>
    <xf numFmtId="4" fontId="47" fillId="86" borderId="103" applyNumberFormat="0" applyProtection="0">
      <alignment horizontal="right" vertical="center"/>
    </xf>
    <xf numFmtId="0" fontId="47" fillId="96" borderId="103" applyNumberFormat="0" applyProtection="0">
      <alignment horizontal="left" vertical="top" indent="1"/>
    </xf>
    <xf numFmtId="4" fontId="129" fillId="81" borderId="108" applyNumberFormat="0" applyProtection="0">
      <alignment horizontal="right" vertical="center"/>
    </xf>
    <xf numFmtId="4" fontId="45" fillId="142" borderId="103" applyNumberFormat="0" applyProtection="0">
      <alignment horizontal="right" vertical="center"/>
    </xf>
    <xf numFmtId="4" fontId="153" fillId="148" borderId="103" applyNumberFormat="0" applyProtection="0">
      <alignment horizontal="right" vertical="center"/>
    </xf>
    <xf numFmtId="4" fontId="47" fillId="83" borderId="103" applyNumberFormat="0" applyProtection="0">
      <alignment horizontal="right" vertical="center"/>
    </xf>
    <xf numFmtId="4" fontId="129" fillId="82" borderId="108" applyNumberFormat="0" applyProtection="0">
      <alignment horizontal="right" vertical="center"/>
    </xf>
    <xf numFmtId="4" fontId="129" fillId="90" borderId="108" applyNumberFormat="0" applyProtection="0">
      <alignment horizontal="right" vertical="center"/>
    </xf>
    <xf numFmtId="4" fontId="112" fillId="92" borderId="103" applyNumberFormat="0" applyProtection="0">
      <alignment horizontal="right" vertical="center"/>
    </xf>
    <xf numFmtId="4" fontId="47" fillId="89" borderId="103" applyNumberFormat="0" applyProtection="0">
      <alignment horizontal="right" vertical="center"/>
    </xf>
    <xf numFmtId="4" fontId="46" fillId="108" borderId="111" applyNumberFormat="0" applyProtection="0">
      <alignment horizontal="left" vertical="center" indent="1"/>
    </xf>
    <xf numFmtId="4" fontId="47" fillId="92" borderId="103" applyNumberFormat="0" applyProtection="0">
      <alignment horizontal="right" vertical="center"/>
    </xf>
    <xf numFmtId="4" fontId="12" fillId="93" borderId="109" applyNumberFormat="0" applyProtection="0">
      <alignment horizontal="left" vertical="center" indent="1"/>
    </xf>
    <xf numFmtId="4" fontId="45" fillId="32" borderId="103" applyNumberFormat="0" applyProtection="0">
      <alignment horizontal="left" vertical="center" indent="1"/>
    </xf>
    <xf numFmtId="4" fontId="129" fillId="88" borderId="108" applyNumberFormat="0" applyProtection="0">
      <alignment horizontal="right" vertical="center"/>
    </xf>
    <xf numFmtId="4" fontId="47" fillId="81" borderId="103" applyNumberFormat="0" applyProtection="0">
      <alignment horizontal="right" vertical="center"/>
    </xf>
    <xf numFmtId="0" fontId="12" fillId="94" borderId="103" applyNumberFormat="0" applyProtection="0">
      <alignment horizontal="left" vertical="center" indent="1"/>
    </xf>
    <xf numFmtId="4" fontId="47" fillId="90" borderId="103" applyNumberFormat="0" applyProtection="0">
      <alignment horizontal="right" vertical="center"/>
    </xf>
    <xf numFmtId="4" fontId="47" fillId="83" borderId="103" applyNumberFormat="0" applyProtection="0">
      <alignment horizontal="right" vertical="center"/>
    </xf>
    <xf numFmtId="4" fontId="45" fillId="142" borderId="103" applyNumberFormat="0" applyProtection="0">
      <alignment horizontal="right" vertical="center"/>
    </xf>
    <xf numFmtId="0" fontId="12" fillId="93" borderId="103" applyNumberFormat="0" applyProtection="0">
      <alignment horizontal="left" vertical="center" indent="1"/>
    </xf>
    <xf numFmtId="4" fontId="45" fillId="148" borderId="103" applyNumberFormat="0" applyProtection="0">
      <alignment vertical="center"/>
    </xf>
    <xf numFmtId="4" fontId="153" fillId="148" borderId="103" applyNumberFormat="0" applyProtection="0">
      <alignment horizontal="right" vertical="center"/>
    </xf>
    <xf numFmtId="4" fontId="46" fillId="108" borderId="111" applyNumberFormat="0" applyProtection="0">
      <alignment horizontal="left" vertical="center" indent="1"/>
    </xf>
    <xf numFmtId="0" fontId="129" fillId="93" borderId="103" applyNumberFormat="0" applyProtection="0">
      <alignment horizontal="left" vertical="top" indent="1"/>
    </xf>
    <xf numFmtId="0" fontId="12" fillId="81" borderId="103" applyNumberFormat="0" applyProtection="0">
      <alignment horizontal="left" vertical="center" indent="1"/>
    </xf>
    <xf numFmtId="4" fontId="153" fillId="148" borderId="103" applyNumberFormat="0" applyProtection="0">
      <alignment horizontal="right" vertical="center"/>
    </xf>
    <xf numFmtId="4" fontId="47" fillId="90" borderId="103" applyNumberFormat="0" applyProtection="0">
      <alignment horizontal="right" vertical="center"/>
    </xf>
    <xf numFmtId="0" fontId="12" fillId="93" borderId="103" applyNumberFormat="0" applyProtection="0">
      <alignment horizontal="left" vertical="top" indent="1"/>
    </xf>
    <xf numFmtId="4" fontId="47" fillId="88" borderId="103" applyNumberFormat="0" applyProtection="0">
      <alignment horizontal="right" vertical="center"/>
    </xf>
    <xf numFmtId="0" fontId="127" fillId="99" borderId="106" applyNumberFormat="0" applyAlignment="0" applyProtection="0"/>
    <xf numFmtId="0" fontId="127" fillId="123" borderId="106" applyNumberFormat="0" applyAlignment="0" applyProtection="0"/>
    <xf numFmtId="4" fontId="129" fillId="80" borderId="108" applyNumberFormat="0" applyProtection="0">
      <alignment vertical="center"/>
    </xf>
    <xf numFmtId="0" fontId="108" fillId="0" borderId="107" applyNumberFormat="0" applyFill="0" applyAlignment="0" applyProtection="0"/>
    <xf numFmtId="4" fontId="129" fillId="111" borderId="108" applyNumberFormat="0" applyProtection="0">
      <alignment horizontal="left" vertical="center" indent="1"/>
    </xf>
    <xf numFmtId="0" fontId="12" fillId="81" borderId="103" applyNumberFormat="0" applyProtection="0">
      <alignment horizontal="left" vertical="center" indent="1"/>
    </xf>
    <xf numFmtId="0" fontId="12" fillId="81" borderId="103" applyNumberFormat="0" applyProtection="0">
      <alignment horizontal="left" vertical="center" indent="1"/>
    </xf>
    <xf numFmtId="4" fontId="44" fillId="80" borderId="103" applyNumberFormat="0" applyProtection="0">
      <alignment vertical="center"/>
    </xf>
    <xf numFmtId="4" fontId="109" fillId="80" borderId="103" applyNumberFormat="0" applyProtection="0">
      <alignment vertical="center"/>
    </xf>
    <xf numFmtId="4" fontId="45" fillId="148" borderId="103" applyNumberFormat="0" applyProtection="0">
      <alignment horizontal="right" vertical="center"/>
    </xf>
    <xf numFmtId="4" fontId="45" fillId="108" borderId="103" applyNumberFormat="0" applyProtection="0">
      <alignment horizontal="right" vertical="center"/>
    </xf>
    <xf numFmtId="4" fontId="45" fillId="98" borderId="103" applyNumberFormat="0" applyProtection="0">
      <alignment horizontal="right" vertical="center"/>
    </xf>
    <xf numFmtId="0" fontId="12" fillId="81" borderId="103" applyNumberFormat="0" applyProtection="0">
      <alignment horizontal="left" vertical="top" indent="1"/>
    </xf>
    <xf numFmtId="0" fontId="131" fillId="96" borderId="103" applyNumberFormat="0" applyProtection="0">
      <alignment horizontal="left" vertical="top" indent="1"/>
    </xf>
    <xf numFmtId="0" fontId="12" fillId="92" borderId="103" applyNumberFormat="0" applyProtection="0">
      <alignment horizontal="left" vertical="center" indent="1"/>
    </xf>
    <xf numFmtId="4" fontId="129" fillId="87" borderId="108" applyNumberFormat="0" applyProtection="0">
      <alignment horizontal="right" vertical="center"/>
    </xf>
    <xf numFmtId="0" fontId="12" fillId="92" borderId="103" applyNumberFormat="0" applyProtection="0">
      <alignment horizontal="left" vertical="top" indent="1"/>
    </xf>
    <xf numFmtId="4" fontId="112" fillId="92" borderId="103" applyNumberFormat="0" applyProtection="0">
      <alignment horizontal="right" vertical="center"/>
    </xf>
    <xf numFmtId="4" fontId="110" fillId="92" borderId="103" applyNumberFormat="0" applyProtection="0">
      <alignment horizontal="right" vertical="center"/>
    </xf>
    <xf numFmtId="0" fontId="129" fillId="81" borderId="103" applyNumberFormat="0" applyProtection="0">
      <alignment horizontal="left" vertical="top" indent="1"/>
    </xf>
    <xf numFmtId="4" fontId="129" fillId="90" borderId="108" applyNumberFormat="0" applyProtection="0">
      <alignment horizontal="right" vertical="center"/>
    </xf>
    <xf numFmtId="4" fontId="47" fillId="81" borderId="103" applyNumberFormat="0" applyProtection="0">
      <alignment horizontal="right" vertical="center"/>
    </xf>
    <xf numFmtId="0" fontId="124" fillId="76" borderId="104" applyNumberFormat="0" applyAlignment="0" applyProtection="0"/>
    <xf numFmtId="4" fontId="129" fillId="81" borderId="109" applyNumberFormat="0" applyProtection="0">
      <alignment horizontal="left" vertical="center" indent="1"/>
    </xf>
    <xf numFmtId="0" fontId="12" fillId="96" borderId="105" applyNumberFormat="0" applyFont="0" applyAlignment="0" applyProtection="0"/>
    <xf numFmtId="4" fontId="47" fillId="81" borderId="103" applyNumberFormat="0" applyProtection="0">
      <alignment horizontal="right" vertical="center"/>
    </xf>
    <xf numFmtId="4" fontId="45" fillId="144" borderId="103" applyNumberFormat="0" applyProtection="0">
      <alignment horizontal="right" vertical="center"/>
    </xf>
    <xf numFmtId="0" fontId="143" fillId="99" borderId="104" applyNumberFormat="0" applyAlignment="0" applyProtection="0"/>
    <xf numFmtId="4" fontId="129" fillId="80" borderId="108" applyNumberFormat="0" applyProtection="0">
      <alignment vertical="center"/>
    </xf>
    <xf numFmtId="0" fontId="12" fillId="96" borderId="105" applyNumberFormat="0" applyFont="0" applyAlignment="0" applyProtection="0"/>
    <xf numFmtId="4" fontId="12" fillId="93" borderId="109" applyNumberFormat="0" applyProtection="0">
      <alignment horizontal="left" vertical="center" indent="1"/>
    </xf>
    <xf numFmtId="4" fontId="129" fillId="90" borderId="108" applyNumberFormat="0" applyProtection="0">
      <alignment horizontal="right" vertical="center"/>
    </xf>
    <xf numFmtId="0" fontId="12" fillId="81" borderId="103" applyNumberFormat="0" applyProtection="0">
      <alignment horizontal="left" vertical="center" indent="1"/>
    </xf>
    <xf numFmtId="4" fontId="46" fillId="108" borderId="103" applyNumberFormat="0" applyProtection="0">
      <alignment horizontal="left" vertical="center" indent="1"/>
    </xf>
    <xf numFmtId="0" fontId="129" fillId="75" borderId="108" applyNumberFormat="0" applyFont="0" applyAlignment="0" applyProtection="0"/>
    <xf numFmtId="4" fontId="129" fillId="84" borderId="109" applyNumberFormat="0" applyProtection="0">
      <alignment horizontal="right" vertical="center"/>
    </xf>
    <xf numFmtId="0" fontId="12" fillId="93" borderId="103" applyNumberFormat="0" applyProtection="0">
      <alignment horizontal="left" vertical="top" indent="1"/>
    </xf>
    <xf numFmtId="4" fontId="44" fillId="80" borderId="103" applyNumberFormat="0" applyProtection="0">
      <alignment vertical="center"/>
    </xf>
    <xf numFmtId="4" fontId="47" fillId="86" borderId="103" applyNumberFormat="0" applyProtection="0">
      <alignment horizontal="right" vertical="center"/>
    </xf>
    <xf numFmtId="4" fontId="129" fillId="84" borderId="109" applyNumberFormat="0" applyProtection="0">
      <alignment horizontal="right" vertical="center"/>
    </xf>
    <xf numFmtId="4" fontId="47" fillId="83" borderId="103" applyNumberFormat="0" applyProtection="0">
      <alignment horizontal="right" vertical="center"/>
    </xf>
    <xf numFmtId="4" fontId="47" fillId="96" borderId="103" applyNumberFormat="0" applyProtection="0">
      <alignment vertical="center"/>
    </xf>
    <xf numFmtId="4" fontId="47" fillId="83" borderId="103" applyNumberFormat="0" applyProtection="0">
      <alignment horizontal="right" vertical="center"/>
    </xf>
    <xf numFmtId="4" fontId="45" fillId="108" borderId="103" applyNumberFormat="0" applyProtection="0">
      <alignment horizontal="right" vertical="center"/>
    </xf>
    <xf numFmtId="4" fontId="129" fillId="82" borderId="108" applyNumberFormat="0" applyProtection="0">
      <alignment horizontal="right" vertical="center"/>
    </xf>
    <xf numFmtId="0" fontId="129" fillId="94" borderId="103" applyNumberFormat="0" applyProtection="0">
      <alignment horizontal="left" vertical="top" indent="1"/>
    </xf>
    <xf numFmtId="4" fontId="45" fillId="141" borderId="103" applyNumberFormat="0" applyProtection="0">
      <alignment horizontal="right" vertical="center"/>
    </xf>
    <xf numFmtId="4" fontId="45" fillId="98" borderId="103" applyNumberFormat="0" applyProtection="0">
      <alignment horizontal="right" vertical="center"/>
    </xf>
    <xf numFmtId="4" fontId="45" fillId="143" borderId="103" applyNumberFormat="0" applyProtection="0">
      <alignment horizontal="right" vertical="center"/>
    </xf>
    <xf numFmtId="4" fontId="47" fillId="85" borderId="103" applyNumberFormat="0" applyProtection="0">
      <alignment horizontal="right" vertical="center"/>
    </xf>
    <xf numFmtId="4" fontId="47" fillId="86" borderId="103" applyNumberFormat="0" applyProtection="0">
      <alignment horizontal="right" vertical="center"/>
    </xf>
    <xf numFmtId="4" fontId="112" fillId="92" borderId="103" applyNumberFormat="0" applyProtection="0">
      <alignment horizontal="right" vertical="center"/>
    </xf>
    <xf numFmtId="0" fontId="129" fillId="81" borderId="103" applyNumberFormat="0" applyProtection="0">
      <alignment horizontal="left" vertical="top" indent="1"/>
    </xf>
    <xf numFmtId="0" fontId="12" fillId="94" borderId="103" applyNumberFormat="0" applyProtection="0">
      <alignment horizontal="left" vertical="center" indent="1"/>
    </xf>
    <xf numFmtId="4" fontId="47" fillId="84" borderId="103" applyNumberFormat="0" applyProtection="0">
      <alignment horizontal="right" vertical="center"/>
    </xf>
    <xf numFmtId="4" fontId="109" fillId="80" borderId="103" applyNumberFormat="0" applyProtection="0">
      <alignment vertical="center"/>
    </xf>
    <xf numFmtId="0" fontId="12" fillId="94" borderId="103" applyNumberFormat="0" applyProtection="0">
      <alignment horizontal="left" vertical="center" indent="1"/>
    </xf>
    <xf numFmtId="0" fontId="12" fillId="96" borderId="105" applyNumberFormat="0" applyFont="0" applyAlignment="0" applyProtection="0"/>
    <xf numFmtId="4" fontId="47" fillId="81" borderId="103" applyNumberFormat="0" applyProtection="0">
      <alignment horizontal="left" vertical="center" indent="1"/>
    </xf>
    <xf numFmtId="4" fontId="129" fillId="89" borderId="108" applyNumberFormat="0" applyProtection="0">
      <alignment horizontal="right" vertical="center"/>
    </xf>
    <xf numFmtId="0" fontId="12" fillId="94" borderId="103" applyNumberFormat="0" applyProtection="0">
      <alignment horizontal="left" vertical="top" indent="1"/>
    </xf>
    <xf numFmtId="4" fontId="44" fillId="80" borderId="103" applyNumberFormat="0" applyProtection="0">
      <alignment horizontal="left" vertical="center" indent="1"/>
    </xf>
    <xf numFmtId="0" fontId="129" fillId="94" borderId="103" applyNumberFormat="0" applyProtection="0">
      <alignment horizontal="left" vertical="top" indent="1"/>
    </xf>
    <xf numFmtId="4" fontId="47" fillId="96" borderId="103" applyNumberFormat="0" applyProtection="0">
      <alignment vertical="center"/>
    </xf>
    <xf numFmtId="0" fontId="12" fillId="92" borderId="103" applyNumberFormat="0" applyProtection="0">
      <alignment horizontal="left" vertical="center" indent="1"/>
    </xf>
    <xf numFmtId="4" fontId="129" fillId="81" borderId="108" applyNumberFormat="0" applyProtection="0">
      <alignment horizontal="right" vertical="center"/>
    </xf>
    <xf numFmtId="4" fontId="47" fillId="82" borderId="103" applyNumberFormat="0" applyProtection="0">
      <alignment horizontal="right" vertical="center"/>
    </xf>
    <xf numFmtId="0" fontId="12" fillId="93" borderId="103" applyNumberFormat="0" applyProtection="0">
      <alignment horizontal="left" vertical="top" indent="1"/>
    </xf>
    <xf numFmtId="4" fontId="46" fillId="108" borderId="111" applyNumberFormat="0" applyProtection="0">
      <alignment horizontal="left" vertical="center" indent="1"/>
    </xf>
    <xf numFmtId="0" fontId="129" fillId="92" borderId="103" applyNumberFormat="0" applyProtection="0">
      <alignment horizontal="left" vertical="top" indent="1"/>
    </xf>
    <xf numFmtId="4" fontId="45" fillId="148" borderId="103" applyNumberFormat="0" applyProtection="0">
      <alignment horizontal="right" vertical="center"/>
    </xf>
    <xf numFmtId="4" fontId="45" fillId="98" borderId="103" applyNumberFormat="0" applyProtection="0">
      <alignment horizontal="right" vertical="center"/>
    </xf>
    <xf numFmtId="0" fontId="12" fillId="93" borderId="103" applyNumberFormat="0" applyProtection="0">
      <alignment horizontal="left" vertical="center" indent="1"/>
    </xf>
    <xf numFmtId="4" fontId="47" fillId="86" borderId="103" applyNumberFormat="0" applyProtection="0">
      <alignment horizontal="right" vertical="center"/>
    </xf>
    <xf numFmtId="4" fontId="129" fillId="85" borderId="108" applyNumberFormat="0" applyProtection="0">
      <alignment horizontal="right" vertical="center"/>
    </xf>
    <xf numFmtId="4" fontId="47" fillId="84" borderId="103" applyNumberFormat="0" applyProtection="0">
      <alignment horizontal="right" vertical="center"/>
    </xf>
    <xf numFmtId="4" fontId="44" fillId="80" borderId="103" applyNumberFormat="0" applyProtection="0">
      <alignment vertical="center"/>
    </xf>
    <xf numFmtId="0" fontId="12" fillId="81" borderId="103" applyNumberFormat="0" applyProtection="0">
      <alignment horizontal="left" vertical="top" indent="1"/>
    </xf>
    <xf numFmtId="0" fontId="117" fillId="106" borderId="104" applyNumberFormat="0" applyAlignment="0" applyProtection="0"/>
    <xf numFmtId="4" fontId="129" fillId="81" borderId="109" applyNumberFormat="0" applyProtection="0">
      <alignment horizontal="left" vertical="center" indent="1"/>
    </xf>
    <xf numFmtId="4" fontId="129" fillId="80" borderId="118" applyNumberFormat="0" applyProtection="0">
      <alignment vertical="center"/>
    </xf>
    <xf numFmtId="4" fontId="129" fillId="89" borderId="108" applyNumberFormat="0" applyProtection="0">
      <alignment horizontal="right" vertical="center"/>
    </xf>
    <xf numFmtId="0" fontId="129" fillId="99" borderId="108" applyNumberFormat="0" applyProtection="0">
      <alignment horizontal="left" vertical="center" indent="1"/>
    </xf>
    <xf numFmtId="0" fontId="124" fillId="76" borderId="104" applyNumberFormat="0" applyAlignment="0" applyProtection="0"/>
    <xf numFmtId="4" fontId="45" fillId="98" borderId="103" applyNumberFormat="0" applyProtection="0">
      <alignment horizontal="right" vertical="center"/>
    </xf>
    <xf numFmtId="4" fontId="129" fillId="111" borderId="108" applyNumberFormat="0" applyProtection="0">
      <alignment horizontal="left" vertical="center" indent="1"/>
    </xf>
    <xf numFmtId="4" fontId="129" fillId="111" borderId="108" applyNumberFormat="0" applyProtection="0">
      <alignment horizontal="left" vertical="center" indent="1"/>
    </xf>
    <xf numFmtId="4" fontId="45" fillId="141" borderId="103" applyNumberFormat="0" applyProtection="0">
      <alignment horizontal="right" vertical="center"/>
    </xf>
    <xf numFmtId="4" fontId="131" fillId="99" borderId="103" applyNumberFormat="0" applyProtection="0">
      <alignment horizontal="left" vertical="center" indent="1"/>
    </xf>
    <xf numFmtId="0" fontId="47" fillId="81" borderId="103" applyNumberFormat="0" applyProtection="0">
      <alignment horizontal="left" vertical="top" indent="1"/>
    </xf>
    <xf numFmtId="0" fontId="129" fillId="92" borderId="108" applyNumberFormat="0" applyProtection="0">
      <alignment horizontal="left" vertical="center" indent="1"/>
    </xf>
    <xf numFmtId="4" fontId="112" fillId="92" borderId="103" applyNumberFormat="0" applyProtection="0">
      <alignment horizontal="right" vertical="center"/>
    </xf>
    <xf numFmtId="0" fontId="12" fillId="94" borderId="103" applyNumberFormat="0" applyProtection="0">
      <alignment horizontal="left" vertical="top" indent="1"/>
    </xf>
    <xf numFmtId="4" fontId="129" fillId="32" borderId="108" applyNumberFormat="0" applyProtection="0">
      <alignment horizontal="left" vertical="center" indent="1"/>
    </xf>
    <xf numFmtId="4" fontId="129" fillId="111" borderId="108" applyNumberFormat="0" applyProtection="0">
      <alignment horizontal="left" vertical="center" indent="1"/>
    </xf>
    <xf numFmtId="4" fontId="129" fillId="80" borderId="108" applyNumberFormat="0" applyProtection="0">
      <alignment vertical="center"/>
    </xf>
    <xf numFmtId="4" fontId="47" fillId="82" borderId="103" applyNumberFormat="0" applyProtection="0">
      <alignment horizontal="right" vertical="center"/>
    </xf>
    <xf numFmtId="4" fontId="45" fillId="144" borderId="103" applyNumberFormat="0" applyProtection="0">
      <alignment horizontal="right" vertical="center"/>
    </xf>
    <xf numFmtId="0" fontId="108" fillId="0" borderId="107" applyNumberFormat="0" applyFill="0" applyAlignment="0" applyProtection="0"/>
    <xf numFmtId="4" fontId="129" fillId="87" borderId="108" applyNumberFormat="0" applyProtection="0">
      <alignment horizontal="right" vertical="center"/>
    </xf>
    <xf numFmtId="0" fontId="129" fillId="94" borderId="108" applyNumberFormat="0" applyProtection="0">
      <alignment horizontal="left" vertical="center" indent="1"/>
    </xf>
    <xf numFmtId="0" fontId="12" fillId="93" borderId="103" applyNumberFormat="0" applyProtection="0">
      <alignment horizontal="left" vertical="center" indent="1"/>
    </xf>
    <xf numFmtId="4" fontId="47" fillId="89" borderId="103" applyNumberFormat="0" applyProtection="0">
      <alignment horizontal="right" vertical="center"/>
    </xf>
    <xf numFmtId="0" fontId="49" fillId="93" borderId="110" applyBorder="0"/>
    <xf numFmtId="0" fontId="12" fillId="81" borderId="103" applyNumberFormat="0" applyProtection="0">
      <alignment horizontal="left" vertical="center" indent="1"/>
    </xf>
    <xf numFmtId="4" fontId="109" fillId="80" borderId="103" applyNumberFormat="0" applyProtection="0">
      <alignment vertical="center"/>
    </xf>
    <xf numFmtId="4" fontId="47" fillId="82" borderId="103" applyNumberFormat="0" applyProtection="0">
      <alignment horizontal="right" vertical="center"/>
    </xf>
    <xf numFmtId="0" fontId="12" fillId="92" borderId="103" applyNumberFormat="0" applyProtection="0">
      <alignment horizontal="left" vertical="top" indent="1"/>
    </xf>
    <xf numFmtId="4" fontId="47" fillId="90" borderId="103" applyNumberFormat="0" applyProtection="0">
      <alignment horizontal="right" vertical="center"/>
    </xf>
    <xf numFmtId="4" fontId="129" fillId="80" borderId="108" applyNumberFormat="0" applyProtection="0">
      <alignment vertical="center"/>
    </xf>
    <xf numFmtId="4" fontId="47" fillId="83" borderId="103" applyNumberFormat="0" applyProtection="0">
      <alignment horizontal="right" vertical="center"/>
    </xf>
    <xf numFmtId="4" fontId="129" fillId="87" borderId="108" applyNumberFormat="0" applyProtection="0">
      <alignment horizontal="right" vertical="center"/>
    </xf>
    <xf numFmtId="4" fontId="131" fillId="96" borderId="103" applyNumberFormat="0" applyProtection="0">
      <alignment vertical="center"/>
    </xf>
    <xf numFmtId="0" fontId="12" fillId="94" borderId="103" applyNumberFormat="0" applyProtection="0">
      <alignment horizontal="left" vertical="top" indent="1"/>
    </xf>
    <xf numFmtId="4" fontId="129" fillId="81" borderId="109" applyNumberFormat="0" applyProtection="0">
      <alignment horizontal="left" vertical="center" indent="1"/>
    </xf>
    <xf numFmtId="4" fontId="129" fillId="84" borderId="109" applyNumberFormat="0" applyProtection="0">
      <alignment horizontal="right" vertical="center"/>
    </xf>
    <xf numFmtId="0" fontId="12" fillId="93" borderId="103" applyNumberFormat="0" applyProtection="0">
      <alignment horizontal="left" vertical="top" indent="1"/>
    </xf>
    <xf numFmtId="0" fontId="129" fillId="93" borderId="103" applyNumberFormat="0" applyProtection="0">
      <alignment horizontal="left" vertical="top" indent="1"/>
    </xf>
    <xf numFmtId="0" fontId="12" fillId="94" borderId="103" applyNumberFormat="0" applyProtection="0">
      <alignment horizontal="left" vertical="center" indent="1"/>
    </xf>
    <xf numFmtId="4" fontId="47" fillId="89" borderId="103" applyNumberFormat="0" applyProtection="0">
      <alignment horizontal="right" vertical="center"/>
    </xf>
    <xf numFmtId="0" fontId="132" fillId="80" borderId="103" applyNumberFormat="0" applyProtection="0">
      <alignment horizontal="left" vertical="top" indent="1"/>
    </xf>
    <xf numFmtId="4" fontId="129" fillId="111" borderId="108" applyNumberFormat="0" applyProtection="0">
      <alignment horizontal="left" vertical="center" indent="1"/>
    </xf>
    <xf numFmtId="4" fontId="129" fillId="82" borderId="108" applyNumberFormat="0" applyProtection="0">
      <alignment horizontal="right" vertical="center"/>
    </xf>
    <xf numFmtId="4" fontId="129" fillId="88" borderId="108" applyNumberFormat="0" applyProtection="0">
      <alignment horizontal="right" vertical="center"/>
    </xf>
    <xf numFmtId="4" fontId="44" fillId="80" borderId="103" applyNumberFormat="0" applyProtection="0">
      <alignment horizontal="left" vertical="center" indent="1"/>
    </xf>
    <xf numFmtId="4" fontId="47" fillId="89" borderId="103" applyNumberFormat="0" applyProtection="0">
      <alignment horizontal="right" vertical="center"/>
    </xf>
    <xf numFmtId="0" fontId="108" fillId="0" borderId="112" applyNumberFormat="0" applyFill="0" applyAlignment="0" applyProtection="0"/>
    <xf numFmtId="0" fontId="108" fillId="0" borderId="112" applyNumberFormat="0" applyFill="0" applyAlignment="0" applyProtection="0"/>
    <xf numFmtId="0" fontId="12" fillId="93" borderId="103" applyNumberFormat="0" applyProtection="0">
      <alignment horizontal="left" vertical="center" indent="1"/>
    </xf>
    <xf numFmtId="4" fontId="47" fillId="82" borderId="103" applyNumberFormat="0" applyProtection="0">
      <alignment horizontal="right" vertical="center"/>
    </xf>
    <xf numFmtId="4" fontId="45" fillId="32" borderId="103" applyNumberFormat="0" applyProtection="0">
      <alignment horizontal="left" vertical="center" indent="1"/>
    </xf>
    <xf numFmtId="0" fontId="12" fillId="93" borderId="103" applyNumberFormat="0" applyProtection="0">
      <alignment horizontal="left" vertical="top" indent="1"/>
    </xf>
    <xf numFmtId="4" fontId="47" fillId="87" borderId="103" applyNumberFormat="0" applyProtection="0">
      <alignment horizontal="right" vertical="center"/>
    </xf>
    <xf numFmtId="4" fontId="129" fillId="88" borderId="108" applyNumberFormat="0" applyProtection="0">
      <alignment horizontal="right" vertical="center"/>
    </xf>
    <xf numFmtId="0" fontId="124" fillId="76" borderId="104" applyNumberFormat="0" applyAlignment="0" applyProtection="0"/>
    <xf numFmtId="4" fontId="45" fillId="146" borderId="103" applyNumberFormat="0" applyProtection="0">
      <alignment horizontal="right" vertical="center"/>
    </xf>
    <xf numFmtId="4" fontId="45" fillId="142" borderId="103" applyNumberFormat="0" applyProtection="0">
      <alignment horizontal="right" vertical="center"/>
    </xf>
    <xf numFmtId="4" fontId="47" fillId="86" borderId="103" applyNumberFormat="0" applyProtection="0">
      <alignment horizontal="right" vertical="center"/>
    </xf>
    <xf numFmtId="4" fontId="47" fillId="81" borderId="103" applyNumberFormat="0" applyProtection="0">
      <alignment horizontal="left" vertical="center" indent="1"/>
    </xf>
    <xf numFmtId="4" fontId="110" fillId="92" borderId="103" applyNumberFormat="0" applyProtection="0">
      <alignment horizontal="right" vertical="center"/>
    </xf>
    <xf numFmtId="4" fontId="47" fillId="96" borderId="103" applyNumberFormat="0" applyProtection="0">
      <alignment horizontal="left" vertical="center" indent="1"/>
    </xf>
    <xf numFmtId="4" fontId="47" fillId="96" borderId="103" applyNumberFormat="0" applyProtection="0">
      <alignment vertical="center"/>
    </xf>
    <xf numFmtId="0" fontId="12" fillId="94" borderId="103" applyNumberFormat="0" applyProtection="0">
      <alignment horizontal="left" vertical="center" indent="1"/>
    </xf>
    <xf numFmtId="0" fontId="12" fillId="81" borderId="103" applyNumberFormat="0" applyProtection="0">
      <alignment horizontal="left" vertical="center" indent="1"/>
    </xf>
    <xf numFmtId="0" fontId="127" fillId="123" borderId="106" applyNumberFormat="0" applyAlignment="0" applyProtection="0"/>
    <xf numFmtId="4" fontId="47" fillId="90" borderId="103" applyNumberFormat="0" applyProtection="0">
      <alignment horizontal="right" vertical="center"/>
    </xf>
    <xf numFmtId="4" fontId="47" fillId="88" borderId="103" applyNumberFormat="0" applyProtection="0">
      <alignment horizontal="right" vertical="center"/>
    </xf>
    <xf numFmtId="4" fontId="47" fillId="87" borderId="103" applyNumberFormat="0" applyProtection="0">
      <alignment horizontal="right" vertical="center"/>
    </xf>
    <xf numFmtId="0" fontId="44" fillId="80" borderId="103" applyNumberFormat="0" applyProtection="0">
      <alignment horizontal="left" vertical="top" indent="1"/>
    </xf>
    <xf numFmtId="4" fontId="109" fillId="80" borderId="103" applyNumberFormat="0" applyProtection="0">
      <alignment vertical="center"/>
    </xf>
    <xf numFmtId="0" fontId="129" fillId="127" borderId="108" applyNumberFormat="0" applyProtection="0">
      <alignment horizontal="left" vertical="center" indent="1"/>
    </xf>
    <xf numFmtId="4" fontId="45" fillId="148" borderId="103" applyNumberFormat="0" applyProtection="0">
      <alignment vertical="center"/>
    </xf>
    <xf numFmtId="0" fontId="143" fillId="99" borderId="104" applyNumberFormat="0" applyAlignment="0" applyProtection="0"/>
    <xf numFmtId="4" fontId="110" fillId="92" borderId="103" applyNumberFormat="0" applyProtection="0">
      <alignment horizontal="right" vertical="center"/>
    </xf>
    <xf numFmtId="4" fontId="45" fillId="28" borderId="103" applyNumberFormat="0" applyProtection="0">
      <alignment horizontal="right" vertical="center"/>
    </xf>
    <xf numFmtId="0" fontId="12" fillId="81" borderId="103" applyNumberFormat="0" applyProtection="0">
      <alignment horizontal="left" vertical="center" indent="1"/>
    </xf>
    <xf numFmtId="4" fontId="44" fillId="80" borderId="103" applyNumberFormat="0" applyProtection="0">
      <alignment horizontal="left" vertical="center" indent="1"/>
    </xf>
    <xf numFmtId="0" fontId="12" fillId="94" borderId="103" applyNumberFormat="0" applyProtection="0">
      <alignment horizontal="left" vertical="center" indent="1"/>
    </xf>
    <xf numFmtId="4" fontId="45" fillId="146" borderId="103" applyNumberFormat="0" applyProtection="0">
      <alignment horizontal="right" vertical="center"/>
    </xf>
    <xf numFmtId="0" fontId="12" fillId="81" borderId="103" applyNumberFormat="0" applyProtection="0">
      <alignment horizontal="left" vertical="top" indent="1"/>
    </xf>
    <xf numFmtId="185" fontId="27" fillId="0" borderId="101" applyFill="0"/>
    <xf numFmtId="4" fontId="45" fillId="144" borderId="103" applyNumberFormat="0" applyProtection="0">
      <alignment horizontal="right" vertical="center"/>
    </xf>
    <xf numFmtId="0" fontId="124" fillId="76" borderId="108" applyNumberFormat="0" applyAlignment="0" applyProtection="0"/>
    <xf numFmtId="0" fontId="12" fillId="92" borderId="103" applyNumberFormat="0" applyProtection="0">
      <alignment horizontal="left" vertical="center" indent="1"/>
    </xf>
    <xf numFmtId="4" fontId="129" fillId="32" borderId="108" applyNumberFormat="0" applyProtection="0">
      <alignment horizontal="left" vertical="center" indent="1"/>
    </xf>
    <xf numFmtId="4" fontId="129" fillId="111" borderId="108" applyNumberFormat="0" applyProtection="0">
      <alignment horizontal="left" vertical="center" indent="1"/>
    </xf>
    <xf numFmtId="0" fontId="12" fillId="93" borderId="103" applyNumberFormat="0" applyProtection="0">
      <alignment horizontal="left" vertical="top" indent="1"/>
    </xf>
    <xf numFmtId="4" fontId="45" fillId="110" borderId="103" applyNumberFormat="0" applyProtection="0">
      <alignment horizontal="right" vertical="center"/>
    </xf>
    <xf numFmtId="0" fontId="12" fillId="94" borderId="103" applyNumberFormat="0" applyProtection="0">
      <alignment horizontal="left" vertical="center" indent="1"/>
    </xf>
    <xf numFmtId="4" fontId="47" fillId="92" borderId="103" applyNumberFormat="0" applyProtection="0">
      <alignment horizontal="right" vertical="center"/>
    </xf>
    <xf numFmtId="4" fontId="47" fillId="81" borderId="103" applyNumberFormat="0" applyProtection="0">
      <alignment horizontal="right" vertical="center"/>
    </xf>
    <xf numFmtId="4" fontId="44" fillId="80" borderId="103" applyNumberFormat="0" applyProtection="0">
      <alignment horizontal="left" vertical="center" indent="1"/>
    </xf>
    <xf numFmtId="0" fontId="12" fillId="93" borderId="103" applyNumberFormat="0" applyProtection="0">
      <alignment horizontal="left" vertical="center" indent="1"/>
    </xf>
    <xf numFmtId="4" fontId="47" fillId="96" borderId="103" applyNumberFormat="0" applyProtection="0">
      <alignment horizontal="left" vertical="center" indent="1"/>
    </xf>
    <xf numFmtId="4" fontId="47" fillId="89" borderId="103" applyNumberFormat="0" applyProtection="0">
      <alignment horizontal="right" vertical="center"/>
    </xf>
    <xf numFmtId="4" fontId="152" fillId="32" borderId="103" applyNumberFormat="0" applyProtection="0">
      <alignment vertical="center"/>
    </xf>
    <xf numFmtId="0" fontId="129" fillId="92" borderId="108" applyNumberFormat="0" applyProtection="0">
      <alignment horizontal="left" vertical="center" indent="1"/>
    </xf>
    <xf numFmtId="0" fontId="12" fillId="92" borderId="103" applyNumberFormat="0" applyProtection="0">
      <alignment horizontal="left" vertical="top" indent="1"/>
    </xf>
    <xf numFmtId="4" fontId="47" fillId="87" borderId="103" applyNumberFormat="0" applyProtection="0">
      <alignment horizontal="right" vertical="center"/>
    </xf>
    <xf numFmtId="0" fontId="12" fillId="75" borderId="105" applyNumberFormat="0" applyFont="0" applyAlignment="0" applyProtection="0"/>
    <xf numFmtId="0" fontId="47" fillId="96" borderId="103" applyNumberFormat="0" applyProtection="0">
      <alignment horizontal="left" vertical="top" indent="1"/>
    </xf>
    <xf numFmtId="0" fontId="12" fillId="94" borderId="103" applyNumberFormat="0" applyProtection="0">
      <alignment horizontal="left" vertical="top" indent="1"/>
    </xf>
    <xf numFmtId="4" fontId="45" fillId="143" borderId="103" applyNumberFormat="0" applyProtection="0">
      <alignment horizontal="right" vertical="center"/>
    </xf>
    <xf numFmtId="0" fontId="149" fillId="99" borderId="104" applyNumberFormat="0" applyAlignment="0" applyProtection="0"/>
    <xf numFmtId="0" fontId="129" fillId="94" borderId="103" applyNumberFormat="0" applyProtection="0">
      <alignment horizontal="left" vertical="top" indent="1"/>
    </xf>
    <xf numFmtId="0" fontId="129" fillId="81" borderId="103" applyNumberFormat="0" applyProtection="0">
      <alignment horizontal="left" vertical="top" indent="1"/>
    </xf>
    <xf numFmtId="4" fontId="47" fillId="85" borderId="103" applyNumberFormat="0" applyProtection="0">
      <alignment horizontal="right" vertical="center"/>
    </xf>
    <xf numFmtId="0" fontId="131" fillId="81" borderId="103" applyNumberFormat="0" applyProtection="0">
      <alignment horizontal="left" vertical="top" indent="1"/>
    </xf>
    <xf numFmtId="4" fontId="45" fillId="28" borderId="103" applyNumberFormat="0" applyProtection="0">
      <alignment horizontal="right" vertical="center"/>
    </xf>
    <xf numFmtId="0" fontId="127" fillId="106" borderId="106" applyNumberFormat="0" applyAlignment="0" applyProtection="0"/>
    <xf numFmtId="4" fontId="129" fillId="85" borderId="108" applyNumberFormat="0" applyProtection="0">
      <alignment horizontal="right" vertical="center"/>
    </xf>
    <xf numFmtId="4" fontId="129" fillId="126" borderId="108" applyNumberFormat="0" applyProtection="0">
      <alignment horizontal="right" vertical="center"/>
    </xf>
    <xf numFmtId="0" fontId="12" fillId="75" borderId="105" applyNumberFormat="0" applyFont="0" applyAlignment="0" applyProtection="0"/>
    <xf numFmtId="4" fontId="131" fillId="96" borderId="103" applyNumberFormat="0" applyProtection="0">
      <alignment vertical="center"/>
    </xf>
    <xf numFmtId="0" fontId="129" fillId="92" borderId="108" applyNumberFormat="0" applyProtection="0">
      <alignment horizontal="left" vertical="center" indent="1"/>
    </xf>
    <xf numFmtId="4" fontId="47" fillId="81" borderId="103" applyNumberFormat="0" applyProtection="0">
      <alignment horizontal="right" vertical="center"/>
    </xf>
    <xf numFmtId="0" fontId="129" fillId="92" borderId="103" applyNumberFormat="0" applyProtection="0">
      <alignment horizontal="left" vertical="top" indent="1"/>
    </xf>
    <xf numFmtId="0" fontId="129" fillId="127" borderId="108" applyNumberFormat="0" applyProtection="0">
      <alignment horizontal="left" vertical="center" indent="1"/>
    </xf>
    <xf numFmtId="0" fontId="129" fillId="92" borderId="103" applyNumberFormat="0" applyProtection="0">
      <alignment horizontal="left" vertical="top" indent="1"/>
    </xf>
    <xf numFmtId="4" fontId="44" fillId="80" borderId="103" applyNumberFormat="0" applyProtection="0">
      <alignment horizontal="left" vertical="center" indent="1"/>
    </xf>
    <xf numFmtId="4" fontId="47" fillId="85" borderId="103" applyNumberFormat="0" applyProtection="0">
      <alignment horizontal="right" vertical="center"/>
    </xf>
    <xf numFmtId="4" fontId="129" fillId="80" borderId="108" applyNumberFormat="0" applyProtection="0">
      <alignment vertical="center"/>
    </xf>
    <xf numFmtId="185" fontId="48" fillId="0" borderId="102"/>
    <xf numFmtId="0" fontId="149" fillId="99" borderId="104" applyNumberFormat="0" applyAlignment="0" applyProtection="0"/>
    <xf numFmtId="4" fontId="44" fillId="80" borderId="103" applyNumberFormat="0" applyProtection="0">
      <alignment horizontal="left" vertical="center" indent="1"/>
    </xf>
    <xf numFmtId="4" fontId="47" fillId="87" borderId="103" applyNumberFormat="0" applyProtection="0">
      <alignment horizontal="right" vertical="center"/>
    </xf>
    <xf numFmtId="4" fontId="47" fillId="96" borderId="103" applyNumberFormat="0" applyProtection="0">
      <alignment horizontal="left" vertical="center" indent="1"/>
    </xf>
    <xf numFmtId="4" fontId="129" fillId="111" borderId="108" applyNumberFormat="0" applyProtection="0">
      <alignment horizontal="left" vertical="center" indent="1"/>
    </xf>
    <xf numFmtId="4" fontId="129" fillId="81" borderId="108" applyNumberFormat="0" applyProtection="0">
      <alignment horizontal="right" vertical="center"/>
    </xf>
    <xf numFmtId="0" fontId="108" fillId="0" borderId="107" applyNumberFormat="0" applyFill="0" applyAlignment="0" applyProtection="0"/>
    <xf numFmtId="4" fontId="129" fillId="81" borderId="109" applyNumberFormat="0" applyProtection="0">
      <alignment horizontal="left" vertical="center" indent="1"/>
    </xf>
    <xf numFmtId="0" fontId="132" fillId="80" borderId="103" applyNumberFormat="0" applyProtection="0">
      <alignment horizontal="left" vertical="top" indent="1"/>
    </xf>
    <xf numFmtId="4" fontId="129" fillId="90" borderId="108" applyNumberFormat="0" applyProtection="0">
      <alignment horizontal="right" vertical="center"/>
    </xf>
    <xf numFmtId="0" fontId="129" fillId="81" borderId="103" applyNumberFormat="0" applyProtection="0">
      <alignment horizontal="left" vertical="top" indent="1"/>
    </xf>
    <xf numFmtId="4" fontId="45" fillId="143" borderId="103" applyNumberFormat="0" applyProtection="0">
      <alignment horizontal="right" vertical="center"/>
    </xf>
    <xf numFmtId="4" fontId="153" fillId="148" borderId="103" applyNumberFormat="0" applyProtection="0">
      <alignment vertical="center"/>
    </xf>
    <xf numFmtId="0" fontId="124" fillId="76" borderId="104" applyNumberFormat="0" applyAlignment="0" applyProtection="0"/>
    <xf numFmtId="0" fontId="12" fillId="94" borderId="103" applyNumberFormat="0" applyProtection="0">
      <alignment horizontal="left" vertical="center" indent="1"/>
    </xf>
    <xf numFmtId="0" fontId="12" fillId="93" borderId="103" applyNumberFormat="0" applyProtection="0">
      <alignment horizontal="left" vertical="center" indent="1"/>
    </xf>
    <xf numFmtId="4" fontId="47" fillId="85" borderId="103" applyNumberFormat="0" applyProtection="0">
      <alignment horizontal="right" vertical="center"/>
    </xf>
    <xf numFmtId="4" fontId="129" fillId="80" borderId="108" applyNumberFormat="0" applyProtection="0">
      <alignment vertical="center"/>
    </xf>
    <xf numFmtId="4" fontId="129" fillId="111" borderId="108" applyNumberFormat="0" applyProtection="0">
      <alignment horizontal="left" vertical="center" indent="1"/>
    </xf>
    <xf numFmtId="0" fontId="12" fillId="93" borderId="103" applyNumberFormat="0" applyProtection="0">
      <alignment horizontal="left" vertical="center" indent="1"/>
    </xf>
    <xf numFmtId="0" fontId="12" fillId="81" borderId="103" applyNumberFormat="0" applyProtection="0">
      <alignment horizontal="left" vertical="center" indent="1"/>
    </xf>
    <xf numFmtId="4" fontId="47" fillId="92" borderId="103" applyNumberFormat="0" applyProtection="0">
      <alignment horizontal="right" vertical="center"/>
    </xf>
    <xf numFmtId="4" fontId="47" fillId="90" borderId="103" applyNumberFormat="0" applyProtection="0">
      <alignment horizontal="right" vertical="center"/>
    </xf>
    <xf numFmtId="4" fontId="110" fillId="96" borderId="103" applyNumberFormat="0" applyProtection="0">
      <alignment vertical="center"/>
    </xf>
    <xf numFmtId="4" fontId="45" fillId="145" borderId="103" applyNumberFormat="0" applyProtection="0">
      <alignment horizontal="right" vertical="center"/>
    </xf>
    <xf numFmtId="0" fontId="108" fillId="0" borderId="112" applyNumberFormat="0" applyFill="0" applyAlignment="0" applyProtection="0"/>
    <xf numFmtId="0" fontId="12" fillId="92" borderId="103" applyNumberFormat="0" applyProtection="0">
      <alignment horizontal="left" vertical="top" indent="1"/>
    </xf>
    <xf numFmtId="4" fontId="47" fillId="87" borderId="103" applyNumberFormat="0" applyProtection="0">
      <alignment horizontal="right" vertical="center"/>
    </xf>
    <xf numFmtId="4" fontId="45" fillId="148" borderId="103" applyNumberFormat="0" applyProtection="0">
      <alignment vertical="center"/>
    </xf>
    <xf numFmtId="0" fontId="129" fillId="94" borderId="103" applyNumberFormat="0" applyProtection="0">
      <alignment horizontal="left" vertical="top" indent="1"/>
    </xf>
    <xf numFmtId="4" fontId="45" fillId="143" borderId="103" applyNumberFormat="0" applyProtection="0">
      <alignment horizontal="right" vertical="center"/>
    </xf>
    <xf numFmtId="4" fontId="129" fillId="86" borderId="108" applyNumberFormat="0" applyProtection="0">
      <alignment horizontal="right" vertical="center"/>
    </xf>
    <xf numFmtId="0" fontId="12" fillId="81" borderId="103" applyNumberFormat="0" applyProtection="0">
      <alignment horizontal="left" vertical="top" indent="1"/>
    </xf>
    <xf numFmtId="4" fontId="47" fillId="84" borderId="103" applyNumberFormat="0" applyProtection="0">
      <alignment horizontal="right" vertical="center"/>
    </xf>
    <xf numFmtId="0" fontId="124" fillId="76" borderId="108" applyNumberFormat="0" applyAlignment="0" applyProtection="0"/>
    <xf numFmtId="0" fontId="12" fillId="93" borderId="103" applyNumberFormat="0" applyProtection="0">
      <alignment horizontal="left" vertical="center" indent="1"/>
    </xf>
    <xf numFmtId="4" fontId="47" fillId="86" borderId="103" applyNumberFormat="0" applyProtection="0">
      <alignment horizontal="right" vertical="center"/>
    </xf>
    <xf numFmtId="4" fontId="45" fillId="142" borderId="103" applyNumberFormat="0" applyProtection="0">
      <alignment horizontal="right" vertical="center"/>
    </xf>
    <xf numFmtId="4" fontId="47" fillId="84" borderId="103" applyNumberFormat="0" applyProtection="0">
      <alignment horizontal="right" vertical="center"/>
    </xf>
    <xf numFmtId="4" fontId="47" fillId="83" borderId="103" applyNumberFormat="0" applyProtection="0">
      <alignment horizontal="right" vertical="center"/>
    </xf>
    <xf numFmtId="4" fontId="129" fillId="0" borderId="108" applyNumberFormat="0" applyProtection="0">
      <alignment horizontal="right" vertical="center"/>
    </xf>
    <xf numFmtId="0" fontId="12" fillId="81" borderId="103" applyNumberFormat="0" applyProtection="0">
      <alignment horizontal="left" vertical="center" indent="1"/>
    </xf>
    <xf numFmtId="4" fontId="129" fillId="111" borderId="108" applyNumberFormat="0" applyProtection="0">
      <alignment horizontal="left" vertical="center" indent="1"/>
    </xf>
    <xf numFmtId="4" fontId="46" fillId="108" borderId="103" applyNumberFormat="0" applyProtection="0">
      <alignment horizontal="left" vertical="center" indent="1"/>
    </xf>
    <xf numFmtId="0" fontId="129" fillId="93" borderId="103" applyNumberFormat="0" applyProtection="0">
      <alignment horizontal="left" vertical="top" indent="1"/>
    </xf>
    <xf numFmtId="0" fontId="136" fillId="123" borderId="108" applyNumberFormat="0" applyAlignment="0" applyProtection="0"/>
    <xf numFmtId="4" fontId="129" fillId="32" borderId="108" applyNumberFormat="0" applyProtection="0">
      <alignment horizontal="left" vertical="center" indent="1"/>
    </xf>
    <xf numFmtId="4" fontId="129" fillId="92" borderId="109" applyNumberFormat="0" applyProtection="0">
      <alignment horizontal="left" vertical="center" indent="1"/>
    </xf>
    <xf numFmtId="4" fontId="134" fillId="95" borderId="108" applyNumberFormat="0" applyProtection="0">
      <alignment horizontal="right" vertical="center"/>
    </xf>
    <xf numFmtId="0" fontId="129" fillId="81" borderId="103" applyNumberFormat="0" applyProtection="0">
      <alignment horizontal="left" vertical="top" indent="1"/>
    </xf>
    <xf numFmtId="4" fontId="129" fillId="81" borderId="109" applyNumberFormat="0" applyProtection="0">
      <alignment horizontal="left" vertical="center" indent="1"/>
    </xf>
    <xf numFmtId="0" fontId="44" fillId="80" borderId="103" applyNumberFormat="0" applyProtection="0">
      <alignment horizontal="left" vertical="top" indent="1"/>
    </xf>
    <xf numFmtId="0" fontId="117" fillId="106" borderId="104" applyNumberFormat="0" applyAlignment="0" applyProtection="0"/>
    <xf numFmtId="4" fontId="129" fillId="82" borderId="108" applyNumberFormat="0" applyProtection="0">
      <alignment horizontal="right" vertical="center"/>
    </xf>
    <xf numFmtId="4" fontId="134" fillId="95" borderId="108" applyNumberFormat="0" applyProtection="0">
      <alignment horizontal="right" vertical="center"/>
    </xf>
    <xf numFmtId="4" fontId="45" fillId="32" borderId="103" applyNumberFormat="0" applyProtection="0">
      <alignment horizontal="left" vertical="center" indent="1"/>
    </xf>
    <xf numFmtId="4" fontId="112" fillId="92" borderId="103" applyNumberFormat="0" applyProtection="0">
      <alignment horizontal="right" vertical="center"/>
    </xf>
    <xf numFmtId="0" fontId="12" fillId="81" borderId="103" applyNumberFormat="0" applyProtection="0">
      <alignment horizontal="left" vertical="top" indent="1"/>
    </xf>
    <xf numFmtId="0" fontId="129" fillId="92" borderId="103" applyNumberFormat="0" applyProtection="0">
      <alignment horizontal="left" vertical="top" indent="1"/>
    </xf>
    <xf numFmtId="4" fontId="47" fillId="89" borderId="103" applyNumberFormat="0" applyProtection="0">
      <alignment horizontal="right" vertical="center"/>
    </xf>
    <xf numFmtId="4" fontId="47" fillId="83" borderId="103" applyNumberFormat="0" applyProtection="0">
      <alignment horizontal="right" vertical="center"/>
    </xf>
    <xf numFmtId="4" fontId="45" fillId="108" borderId="103" applyNumberFormat="0" applyProtection="0">
      <alignment horizontal="right" vertical="center"/>
    </xf>
    <xf numFmtId="4" fontId="129" fillId="90" borderId="108" applyNumberFormat="0" applyProtection="0">
      <alignment horizontal="right" vertical="center"/>
    </xf>
    <xf numFmtId="4" fontId="112" fillId="92" borderId="103" applyNumberFormat="0" applyProtection="0">
      <alignment horizontal="right" vertical="center"/>
    </xf>
    <xf numFmtId="4" fontId="47" fillId="96" borderId="103" applyNumberFormat="0" applyProtection="0">
      <alignment horizontal="left" vertical="center" indent="1"/>
    </xf>
    <xf numFmtId="4" fontId="110" fillId="92" borderId="103" applyNumberFormat="0" applyProtection="0">
      <alignment horizontal="right" vertical="center"/>
    </xf>
    <xf numFmtId="4" fontId="12" fillId="93" borderId="109" applyNumberFormat="0" applyProtection="0">
      <alignment horizontal="left" vertical="center" indent="1"/>
    </xf>
    <xf numFmtId="4" fontId="44" fillId="80" borderId="103" applyNumberFormat="0" applyProtection="0">
      <alignment vertical="center"/>
    </xf>
    <xf numFmtId="4" fontId="47" fillId="81" borderId="139" applyNumberFormat="0" applyProtection="0">
      <alignment horizontal="right" vertical="center"/>
    </xf>
    <xf numFmtId="4" fontId="129" fillId="91" borderId="109" applyNumberFormat="0" applyProtection="0">
      <alignment horizontal="left" vertical="center" indent="1"/>
    </xf>
    <xf numFmtId="0" fontId="47" fillId="81" borderId="103" applyNumberFormat="0" applyProtection="0">
      <alignment horizontal="left" vertical="top" indent="1"/>
    </xf>
    <xf numFmtId="4" fontId="110" fillId="96" borderId="103" applyNumberFormat="0" applyProtection="0">
      <alignment vertical="center"/>
    </xf>
    <xf numFmtId="4" fontId="12" fillId="93" borderId="109" applyNumberFormat="0" applyProtection="0">
      <alignment horizontal="left" vertical="center" indent="1"/>
    </xf>
    <xf numFmtId="4" fontId="47" fillId="82" borderId="103" applyNumberFormat="0" applyProtection="0">
      <alignment horizontal="right" vertical="center"/>
    </xf>
    <xf numFmtId="4" fontId="129" fillId="89" borderId="108" applyNumberFormat="0" applyProtection="0">
      <alignment horizontal="right" vertical="center"/>
    </xf>
    <xf numFmtId="4" fontId="47" fillId="86" borderId="103" applyNumberFormat="0" applyProtection="0">
      <alignment horizontal="right" vertical="center"/>
    </xf>
    <xf numFmtId="4" fontId="109" fillId="80" borderId="103" applyNumberFormat="0" applyProtection="0">
      <alignment vertical="center"/>
    </xf>
    <xf numFmtId="4" fontId="47" fillId="88" borderId="103" applyNumberFormat="0" applyProtection="0">
      <alignment horizontal="right" vertical="center"/>
    </xf>
    <xf numFmtId="0" fontId="129" fillId="94" borderId="103" applyNumberFormat="0" applyProtection="0">
      <alignment horizontal="left" vertical="top" indent="1"/>
    </xf>
    <xf numFmtId="4" fontId="44" fillId="80" borderId="103" applyNumberFormat="0" applyProtection="0">
      <alignment horizontal="left" vertical="center" indent="1"/>
    </xf>
    <xf numFmtId="4" fontId="47" fillId="81" borderId="103" applyNumberFormat="0" applyProtection="0">
      <alignment horizontal="left" vertical="center" indent="1"/>
    </xf>
    <xf numFmtId="0" fontId="47" fillId="81" borderId="103" applyNumberFormat="0" applyProtection="0">
      <alignment horizontal="left" vertical="top" indent="1"/>
    </xf>
    <xf numFmtId="4" fontId="45" fillId="143" borderId="103" applyNumberFormat="0" applyProtection="0">
      <alignment horizontal="right" vertical="center"/>
    </xf>
    <xf numFmtId="4" fontId="110" fillId="96" borderId="103" applyNumberFormat="0" applyProtection="0">
      <alignment vertical="center"/>
    </xf>
    <xf numFmtId="4" fontId="129" fillId="85" borderId="108" applyNumberFormat="0" applyProtection="0">
      <alignment horizontal="right" vertical="center"/>
    </xf>
    <xf numFmtId="4" fontId="129" fillId="87" borderId="108" applyNumberFormat="0" applyProtection="0">
      <alignment horizontal="right" vertical="center"/>
    </xf>
    <xf numFmtId="4" fontId="47" fillId="81" borderId="103" applyNumberFormat="0" applyProtection="0">
      <alignment horizontal="right" vertical="center"/>
    </xf>
    <xf numFmtId="4" fontId="47" fillId="96" borderId="103" applyNumberFormat="0" applyProtection="0">
      <alignment horizontal="left" vertical="center" indent="1"/>
    </xf>
    <xf numFmtId="4" fontId="129" fillId="86" borderId="108" applyNumberFormat="0" applyProtection="0">
      <alignment horizontal="right" vertical="center"/>
    </xf>
    <xf numFmtId="0" fontId="149" fillId="99" borderId="104" applyNumberFormat="0" applyAlignment="0" applyProtection="0"/>
    <xf numFmtId="0" fontId="129" fillId="75" borderId="108" applyNumberFormat="0" applyFont="0" applyAlignment="0" applyProtection="0"/>
    <xf numFmtId="0" fontId="129" fillId="92" borderId="108" applyNumberFormat="0" applyProtection="0">
      <alignment horizontal="left" vertical="center" indent="1"/>
    </xf>
    <xf numFmtId="0" fontId="12" fillId="92" borderId="103" applyNumberFormat="0" applyProtection="0">
      <alignment horizontal="left" vertical="center" indent="1"/>
    </xf>
    <xf numFmtId="4" fontId="47" fillId="83" borderId="103" applyNumberFormat="0" applyProtection="0">
      <alignment horizontal="right" vertical="center"/>
    </xf>
    <xf numFmtId="4" fontId="129" fillId="88" borderId="108" applyNumberFormat="0" applyProtection="0">
      <alignment horizontal="right" vertical="center"/>
    </xf>
    <xf numFmtId="4" fontId="111" fillId="109" borderId="111" applyNumberFormat="0" applyProtection="0">
      <alignment horizontal="left" vertical="center" indent="1"/>
    </xf>
    <xf numFmtId="0" fontId="12" fillId="92" borderId="103" applyNumberFormat="0" applyProtection="0">
      <alignment horizontal="left" vertical="center" indent="1"/>
    </xf>
    <xf numFmtId="0" fontId="131" fillId="81" borderId="103" applyNumberFormat="0" applyProtection="0">
      <alignment horizontal="left" vertical="top" indent="1"/>
    </xf>
    <xf numFmtId="4" fontId="12" fillId="93" borderId="109" applyNumberFormat="0" applyProtection="0">
      <alignment horizontal="left" vertical="center" indent="1"/>
    </xf>
    <xf numFmtId="0" fontId="127" fillId="123" borderId="106" applyNumberFormat="0" applyAlignment="0" applyProtection="0"/>
    <xf numFmtId="0" fontId="44" fillId="80" borderId="103" applyNumberFormat="0" applyProtection="0">
      <alignment horizontal="left" vertical="top" indent="1"/>
    </xf>
    <xf numFmtId="4" fontId="109" fillId="80" borderId="103" applyNumberFormat="0" applyProtection="0">
      <alignment vertical="center"/>
    </xf>
    <xf numFmtId="4" fontId="109" fillId="80" borderId="103" applyNumberFormat="0" applyProtection="0">
      <alignment vertical="center"/>
    </xf>
    <xf numFmtId="0" fontId="127" fillId="106" borderId="106" applyNumberFormat="0" applyAlignment="0" applyProtection="0"/>
    <xf numFmtId="0" fontId="108" fillId="0" borderId="107" applyNumberFormat="0" applyFill="0" applyAlignment="0" applyProtection="0"/>
    <xf numFmtId="0" fontId="12" fillId="94" borderId="103" applyNumberFormat="0" applyProtection="0">
      <alignment horizontal="left" vertical="top" indent="1"/>
    </xf>
    <xf numFmtId="0" fontId="117" fillId="106" borderId="104" applyNumberFormat="0" applyAlignment="0" applyProtection="0"/>
    <xf numFmtId="4" fontId="12" fillId="93" borderId="109" applyNumberFormat="0" applyProtection="0">
      <alignment horizontal="left" vertical="center" indent="1"/>
    </xf>
    <xf numFmtId="4" fontId="129" fillId="81" borderId="109" applyNumberFormat="0" applyProtection="0">
      <alignment horizontal="left" vertical="center" indent="1"/>
    </xf>
    <xf numFmtId="4" fontId="129" fillId="89" borderId="108" applyNumberFormat="0" applyProtection="0">
      <alignment horizontal="right" vertical="center"/>
    </xf>
    <xf numFmtId="4" fontId="47" fillId="89" borderId="103" applyNumberFormat="0" applyProtection="0">
      <alignment horizontal="right" vertical="center"/>
    </xf>
    <xf numFmtId="4" fontId="46" fillId="108" borderId="103" applyNumberFormat="0" applyProtection="0">
      <alignment horizontal="left" vertical="center" indent="1"/>
    </xf>
    <xf numFmtId="0" fontId="12" fillId="92" borderId="103" applyNumberFormat="0" applyProtection="0">
      <alignment horizontal="left" vertical="center" indent="1"/>
    </xf>
    <xf numFmtId="4" fontId="133" fillId="97" borderId="109" applyNumberFormat="0" applyProtection="0">
      <alignment horizontal="left" vertical="center" indent="1"/>
    </xf>
    <xf numFmtId="4" fontId="129" fillId="80" borderId="108" applyNumberFormat="0" applyProtection="0">
      <alignment vertical="center"/>
    </xf>
    <xf numFmtId="0" fontId="127" fillId="99" borderId="106" applyNumberFormat="0" applyAlignment="0" applyProtection="0"/>
    <xf numFmtId="4" fontId="110" fillId="92" borderId="103" applyNumberFormat="0" applyProtection="0">
      <alignment horizontal="right" vertical="center"/>
    </xf>
    <xf numFmtId="4" fontId="47" fillId="90" borderId="103" applyNumberFormat="0" applyProtection="0">
      <alignment horizontal="right" vertical="center"/>
    </xf>
    <xf numFmtId="0" fontId="129" fillId="75" borderId="108" applyNumberFormat="0" applyFont="0" applyAlignment="0" applyProtection="0"/>
    <xf numFmtId="4" fontId="129" fillId="32" borderId="108" applyNumberFormat="0" applyProtection="0">
      <alignment horizontal="left" vertical="center" indent="1"/>
    </xf>
    <xf numFmtId="4" fontId="129" fillId="87" borderId="118" applyNumberFormat="0" applyProtection="0">
      <alignment horizontal="right" vertical="center"/>
    </xf>
    <xf numFmtId="4" fontId="47" fillId="96" borderId="103" applyNumberFormat="0" applyProtection="0">
      <alignment horizontal="left" vertical="center" indent="1"/>
    </xf>
    <xf numFmtId="4" fontId="47" fillId="89" borderId="103" applyNumberFormat="0" applyProtection="0">
      <alignment horizontal="right" vertical="center"/>
    </xf>
    <xf numFmtId="4" fontId="47" fillId="82" borderId="103" applyNumberFormat="0" applyProtection="0">
      <alignment horizontal="right" vertical="center"/>
    </xf>
    <xf numFmtId="4" fontId="47" fillId="85" borderId="103" applyNumberFormat="0" applyProtection="0">
      <alignment horizontal="right" vertical="center"/>
    </xf>
    <xf numFmtId="4" fontId="129" fillId="87" borderId="108" applyNumberFormat="0" applyProtection="0">
      <alignment horizontal="right" vertical="center"/>
    </xf>
    <xf numFmtId="0" fontId="136" fillId="123" borderId="108" applyNumberFormat="0" applyAlignment="0" applyProtection="0"/>
    <xf numFmtId="4" fontId="47" fillId="82" borderId="103" applyNumberFormat="0" applyProtection="0">
      <alignment horizontal="right" vertical="center"/>
    </xf>
    <xf numFmtId="4" fontId="12" fillId="93" borderId="109" applyNumberFormat="0" applyProtection="0">
      <alignment horizontal="left" vertical="center" indent="1"/>
    </xf>
    <xf numFmtId="4" fontId="129" fillId="111" borderId="108" applyNumberFormat="0" applyProtection="0">
      <alignment horizontal="left" vertical="center" indent="1"/>
    </xf>
    <xf numFmtId="0" fontId="12" fillId="81" borderId="103" applyNumberFormat="0" applyProtection="0">
      <alignment horizontal="left" vertical="center" indent="1"/>
    </xf>
    <xf numFmtId="4" fontId="47" fillId="81" borderId="103" applyNumberFormat="0" applyProtection="0">
      <alignment horizontal="right" vertical="center"/>
    </xf>
    <xf numFmtId="4" fontId="47" fillId="82" borderId="103" applyNumberFormat="0" applyProtection="0">
      <alignment horizontal="right" vertical="center"/>
    </xf>
    <xf numFmtId="4" fontId="45" fillId="108" borderId="103" applyNumberFormat="0" applyProtection="0">
      <alignment horizontal="right" vertical="center"/>
    </xf>
    <xf numFmtId="0" fontId="12" fillId="81" borderId="103" applyNumberFormat="0" applyProtection="0">
      <alignment horizontal="left" vertical="center" indent="1"/>
    </xf>
    <xf numFmtId="0" fontId="108" fillId="0" borderId="112" applyNumberFormat="0" applyFill="0" applyAlignment="0" applyProtection="0"/>
    <xf numFmtId="0" fontId="12" fillId="94" borderId="103" applyNumberFormat="0" applyProtection="0">
      <alignment horizontal="left" vertical="center" indent="1"/>
    </xf>
    <xf numFmtId="4" fontId="45" fillId="146" borderId="103" applyNumberFormat="0" applyProtection="0">
      <alignment horizontal="right" vertical="center"/>
    </xf>
    <xf numFmtId="0" fontId="12" fillId="75" borderId="105" applyNumberFormat="0" applyFont="0" applyAlignment="0" applyProtection="0"/>
    <xf numFmtId="0" fontId="127" fillId="106" borderId="106" applyNumberFormat="0" applyAlignment="0" applyProtection="0"/>
    <xf numFmtId="0" fontId="127" fillId="99" borderId="106" applyNumberFormat="0" applyAlignment="0" applyProtection="0"/>
    <xf numFmtId="4" fontId="138" fillId="32" borderId="108" applyNumberFormat="0" applyProtection="0">
      <alignment vertical="center"/>
    </xf>
    <xf numFmtId="185" fontId="48" fillId="0" borderId="102"/>
    <xf numFmtId="4" fontId="45" fillId="144" borderId="103" applyNumberFormat="0" applyProtection="0">
      <alignment horizontal="right" vertical="center"/>
    </xf>
    <xf numFmtId="4" fontId="152" fillId="32" borderId="103" applyNumberFormat="0" applyProtection="0">
      <alignment vertical="center"/>
    </xf>
    <xf numFmtId="4" fontId="47" fillId="88" borderId="103" applyNumberFormat="0" applyProtection="0">
      <alignment horizontal="right" vertical="center"/>
    </xf>
    <xf numFmtId="0" fontId="143" fillId="99" borderId="104" applyNumberFormat="0" applyAlignment="0" applyProtection="0"/>
    <xf numFmtId="4" fontId="129" fillId="82" borderId="108" applyNumberFormat="0" applyProtection="0">
      <alignment horizontal="right" vertical="center"/>
    </xf>
    <xf numFmtId="0" fontId="124" fillId="76" borderId="104" applyNumberFormat="0" applyAlignment="0" applyProtection="0"/>
    <xf numFmtId="4" fontId="47" fillId="82" borderId="103" applyNumberFormat="0" applyProtection="0">
      <alignment horizontal="right" vertical="center"/>
    </xf>
    <xf numFmtId="4" fontId="45" fillId="28" borderId="103" applyNumberFormat="0" applyProtection="0">
      <alignment horizontal="right" vertical="center"/>
    </xf>
    <xf numFmtId="4" fontId="129" fillId="111" borderId="108" applyNumberFormat="0" applyProtection="0">
      <alignment horizontal="left" vertical="center" indent="1"/>
    </xf>
    <xf numFmtId="0" fontId="12" fillId="94" borderId="103" applyNumberFormat="0" applyProtection="0">
      <alignment horizontal="left" vertical="center" indent="1"/>
    </xf>
    <xf numFmtId="0" fontId="12" fillId="92" borderId="103" applyNumberFormat="0" applyProtection="0">
      <alignment horizontal="left" vertical="top" indent="1"/>
    </xf>
    <xf numFmtId="4" fontId="112" fillId="92" borderId="103" applyNumberFormat="0" applyProtection="0">
      <alignment horizontal="right" vertical="center"/>
    </xf>
    <xf numFmtId="4" fontId="45" fillId="32" borderId="103" applyNumberFormat="0" applyProtection="0">
      <alignment horizontal="left" vertical="center" indent="1"/>
    </xf>
    <xf numFmtId="0" fontId="124" fillId="76" borderId="108" applyNumberFormat="0" applyAlignment="0" applyProtection="0"/>
    <xf numFmtId="0" fontId="12" fillId="94" borderId="103" applyNumberFormat="0" applyProtection="0">
      <alignment horizontal="left" vertical="top" indent="1"/>
    </xf>
    <xf numFmtId="4" fontId="45" fillId="141" borderId="103" applyNumberFormat="0" applyProtection="0">
      <alignment horizontal="right" vertical="center"/>
    </xf>
    <xf numFmtId="0" fontId="129" fillId="92" borderId="103" applyNumberFormat="0" applyProtection="0">
      <alignment horizontal="left" vertical="top" indent="1"/>
    </xf>
    <xf numFmtId="4" fontId="47" fillId="89" borderId="103" applyNumberFormat="0" applyProtection="0">
      <alignment horizontal="right" vertical="center"/>
    </xf>
    <xf numFmtId="4" fontId="47" fillId="89" borderId="103" applyNumberFormat="0" applyProtection="0">
      <alignment horizontal="right" vertical="center"/>
    </xf>
    <xf numFmtId="4" fontId="131" fillId="99" borderId="103" applyNumberFormat="0" applyProtection="0">
      <alignment horizontal="left" vertical="center" indent="1"/>
    </xf>
    <xf numFmtId="4" fontId="131" fillId="96" borderId="103" applyNumberFormat="0" applyProtection="0">
      <alignment vertical="center"/>
    </xf>
    <xf numFmtId="0" fontId="129" fillId="94" borderId="108" applyNumberFormat="0" applyProtection="0">
      <alignment horizontal="left" vertical="center" indent="1"/>
    </xf>
    <xf numFmtId="0" fontId="129" fillId="92" borderId="108" applyNumberFormat="0" applyProtection="0">
      <alignment horizontal="left" vertical="center" indent="1"/>
    </xf>
    <xf numFmtId="4" fontId="129" fillId="86" borderId="108" applyNumberFormat="0" applyProtection="0">
      <alignment horizontal="right" vertical="center"/>
    </xf>
    <xf numFmtId="4" fontId="129" fillId="87" borderId="108" applyNumberFormat="0" applyProtection="0">
      <alignment horizontal="right" vertical="center"/>
    </xf>
    <xf numFmtId="4" fontId="129" fillId="82" borderId="108" applyNumberFormat="0" applyProtection="0">
      <alignment horizontal="right" vertical="center"/>
    </xf>
    <xf numFmtId="4" fontId="129" fillId="126" borderId="108" applyNumberFormat="0" applyProtection="0">
      <alignment horizontal="right" vertical="center"/>
    </xf>
    <xf numFmtId="0" fontId="129" fillId="75" borderId="108" applyNumberFormat="0" applyFont="0" applyAlignment="0" applyProtection="0"/>
    <xf numFmtId="0" fontId="129" fillId="99" borderId="108" applyNumberFormat="0" applyProtection="0">
      <alignment horizontal="left" vertical="center" indent="1"/>
    </xf>
    <xf numFmtId="0" fontId="124" fillId="76" borderId="104" applyNumberFormat="0" applyAlignment="0" applyProtection="0"/>
    <xf numFmtId="4" fontId="129" fillId="0" borderId="108" applyNumberFormat="0" applyProtection="0">
      <alignment horizontal="right" vertical="center"/>
    </xf>
    <xf numFmtId="4" fontId="47" fillId="81" borderId="103" applyNumberFormat="0" applyProtection="0">
      <alignment horizontal="left" vertical="center" indent="1"/>
    </xf>
    <xf numFmtId="4" fontId="45" fillId="144" borderId="103" applyNumberFormat="0" applyProtection="0">
      <alignment horizontal="right" vertical="center"/>
    </xf>
    <xf numFmtId="0" fontId="129" fillId="81" borderId="103" applyNumberFormat="0" applyProtection="0">
      <alignment horizontal="left" vertical="top" indent="1"/>
    </xf>
    <xf numFmtId="4" fontId="45" fillId="108" borderId="103" applyNumberFormat="0" applyProtection="0">
      <alignment horizontal="right" vertical="center"/>
    </xf>
    <xf numFmtId="4" fontId="134" fillId="95" borderId="108" applyNumberFormat="0" applyProtection="0">
      <alignment horizontal="right" vertical="center"/>
    </xf>
    <xf numFmtId="0" fontId="108" fillId="0" borderId="107" applyNumberFormat="0" applyFill="0" applyAlignment="0" applyProtection="0"/>
    <xf numFmtId="0" fontId="117" fillId="106" borderId="104" applyNumberFormat="0" applyAlignment="0" applyProtection="0"/>
    <xf numFmtId="4" fontId="47" fillId="88" borderId="103" applyNumberFormat="0" applyProtection="0">
      <alignment horizontal="right" vertical="center"/>
    </xf>
    <xf numFmtId="4" fontId="45" fillId="144" borderId="103" applyNumberFormat="0" applyProtection="0">
      <alignment horizontal="right" vertical="center"/>
    </xf>
    <xf numFmtId="4" fontId="129" fillId="86" borderId="108" applyNumberFormat="0" applyProtection="0">
      <alignment horizontal="right" vertical="center"/>
    </xf>
    <xf numFmtId="0" fontId="47" fillId="81" borderId="103" applyNumberFormat="0" applyProtection="0">
      <alignment horizontal="left" vertical="top" indent="1"/>
    </xf>
    <xf numFmtId="4" fontId="12" fillId="93" borderId="109" applyNumberFormat="0" applyProtection="0">
      <alignment horizontal="left" vertical="center" indent="1"/>
    </xf>
    <xf numFmtId="0" fontId="47" fillId="96" borderId="103" applyNumberFormat="0" applyProtection="0">
      <alignment horizontal="left" vertical="top" indent="1"/>
    </xf>
    <xf numFmtId="4" fontId="47" fillId="92" borderId="103" applyNumberFormat="0" applyProtection="0">
      <alignment horizontal="right" vertical="center"/>
    </xf>
    <xf numFmtId="4" fontId="110" fillId="96" borderId="103" applyNumberFormat="0" applyProtection="0">
      <alignment vertical="center"/>
    </xf>
    <xf numFmtId="4" fontId="44" fillId="80" borderId="139" applyNumberFormat="0" applyProtection="0">
      <alignment vertical="center"/>
    </xf>
    <xf numFmtId="0" fontId="12" fillId="93" borderId="103" applyNumberFormat="0" applyProtection="0">
      <alignment horizontal="left" vertical="top" indent="1"/>
    </xf>
    <xf numFmtId="4" fontId="47" fillId="89" borderId="103" applyNumberFormat="0" applyProtection="0">
      <alignment horizontal="right" vertical="center"/>
    </xf>
    <xf numFmtId="4" fontId="47" fillId="86" borderId="103" applyNumberFormat="0" applyProtection="0">
      <alignment horizontal="right" vertical="center"/>
    </xf>
    <xf numFmtId="4" fontId="129" fillId="85" borderId="108" applyNumberFormat="0" applyProtection="0">
      <alignment horizontal="right" vertical="center"/>
    </xf>
    <xf numFmtId="4" fontId="47" fillId="87" borderId="103" applyNumberFormat="0" applyProtection="0">
      <alignment horizontal="right" vertical="center"/>
    </xf>
    <xf numFmtId="4" fontId="47" fillId="92" borderId="103" applyNumberFormat="0" applyProtection="0">
      <alignment horizontal="right" vertical="center"/>
    </xf>
    <xf numFmtId="0" fontId="129" fillId="94" borderId="108" applyNumberFormat="0" applyProtection="0">
      <alignment horizontal="left" vertical="center" indent="1"/>
    </xf>
    <xf numFmtId="4" fontId="47" fillId="88" borderId="103" applyNumberFormat="0" applyProtection="0">
      <alignment horizontal="right" vertical="center"/>
    </xf>
    <xf numFmtId="0" fontId="129" fillId="99" borderId="108" applyNumberFormat="0" applyProtection="0">
      <alignment horizontal="left" vertical="center" indent="1"/>
    </xf>
    <xf numFmtId="0" fontId="129" fillId="94" borderId="103" applyNumberFormat="0" applyProtection="0">
      <alignment horizontal="left" vertical="top" indent="1"/>
    </xf>
    <xf numFmtId="4" fontId="45" fillId="145" borderId="103" applyNumberFormat="0" applyProtection="0">
      <alignment horizontal="right" vertical="center"/>
    </xf>
    <xf numFmtId="0" fontId="12" fillId="92" borderId="103" applyNumberFormat="0" applyProtection="0">
      <alignment horizontal="left" vertical="top" indent="1"/>
    </xf>
    <xf numFmtId="4" fontId="47" fillId="84" borderId="103" applyNumberFormat="0" applyProtection="0">
      <alignment horizontal="right" vertical="center"/>
    </xf>
    <xf numFmtId="4" fontId="47" fillId="81" borderId="103" applyNumberFormat="0" applyProtection="0">
      <alignment horizontal="left" vertical="center" indent="1"/>
    </xf>
    <xf numFmtId="4" fontId="112" fillId="92" borderId="103" applyNumberFormat="0" applyProtection="0">
      <alignment horizontal="right" vertical="center"/>
    </xf>
    <xf numFmtId="4" fontId="112" fillId="92" borderId="103" applyNumberFormat="0" applyProtection="0">
      <alignment horizontal="right" vertical="center"/>
    </xf>
    <xf numFmtId="4" fontId="154" fillId="148" borderId="103" applyNumberFormat="0" applyProtection="0">
      <alignment horizontal="right" vertical="center"/>
    </xf>
    <xf numFmtId="4" fontId="152" fillId="32" borderId="103" applyNumberFormat="0" applyProtection="0">
      <alignment vertical="center"/>
    </xf>
    <xf numFmtId="4" fontId="47" fillId="85" borderId="103" applyNumberFormat="0" applyProtection="0">
      <alignment horizontal="right" vertical="center"/>
    </xf>
    <xf numFmtId="4" fontId="154" fillId="148" borderId="103" applyNumberFormat="0" applyProtection="0">
      <alignment horizontal="right" vertical="center"/>
    </xf>
    <xf numFmtId="4" fontId="154" fillId="148" borderId="103" applyNumberFormat="0" applyProtection="0">
      <alignment horizontal="right" vertical="center"/>
    </xf>
    <xf numFmtId="4" fontId="45" fillId="108" borderId="103" applyNumberFormat="0" applyProtection="0">
      <alignment horizontal="right" vertical="center"/>
    </xf>
    <xf numFmtId="4" fontId="47" fillId="89" borderId="103" applyNumberFormat="0" applyProtection="0">
      <alignment horizontal="right" vertical="center"/>
    </xf>
    <xf numFmtId="4" fontId="45" fillId="145" borderId="103" applyNumberFormat="0" applyProtection="0">
      <alignment horizontal="right" vertical="center"/>
    </xf>
    <xf numFmtId="4" fontId="45" fillId="142" borderId="103" applyNumberFormat="0" applyProtection="0">
      <alignment horizontal="right" vertical="center"/>
    </xf>
    <xf numFmtId="4" fontId="47" fillId="81" borderId="103" applyNumberFormat="0" applyProtection="0">
      <alignment horizontal="left" vertical="center" indent="1"/>
    </xf>
    <xf numFmtId="0" fontId="44" fillId="80" borderId="103" applyNumberFormat="0" applyProtection="0">
      <alignment horizontal="left" vertical="top" indent="1"/>
    </xf>
    <xf numFmtId="4" fontId="129" fillId="111" borderId="108" applyNumberFormat="0" applyProtection="0">
      <alignment horizontal="left" vertical="center" indent="1"/>
    </xf>
    <xf numFmtId="4" fontId="112" fillId="92" borderId="103" applyNumberFormat="0" applyProtection="0">
      <alignment horizontal="right" vertical="center"/>
    </xf>
    <xf numFmtId="4" fontId="12" fillId="93" borderId="109" applyNumberFormat="0" applyProtection="0">
      <alignment horizontal="left" vertical="center" indent="1"/>
    </xf>
    <xf numFmtId="4" fontId="12" fillId="93" borderId="109" applyNumberFormat="0" applyProtection="0">
      <alignment horizontal="left" vertical="center" indent="1"/>
    </xf>
    <xf numFmtId="4" fontId="129" fillId="84" borderId="109" applyNumberFormat="0" applyProtection="0">
      <alignment horizontal="right" vertical="center"/>
    </xf>
    <xf numFmtId="0" fontId="47" fillId="81" borderId="103" applyNumberFormat="0" applyProtection="0">
      <alignment horizontal="left" vertical="top" indent="1"/>
    </xf>
    <xf numFmtId="4" fontId="129" fillId="111" borderId="108" applyNumberFormat="0" applyProtection="0">
      <alignment horizontal="left" vertical="center" indent="1"/>
    </xf>
    <xf numFmtId="4" fontId="45" fillId="143" borderId="103" applyNumberFormat="0" applyProtection="0">
      <alignment horizontal="right" vertical="center"/>
    </xf>
    <xf numFmtId="4" fontId="129" fillId="90" borderId="108" applyNumberFormat="0" applyProtection="0">
      <alignment horizontal="right" vertical="center"/>
    </xf>
    <xf numFmtId="0" fontId="12" fillId="81" borderId="103" applyNumberFormat="0" applyProtection="0">
      <alignment horizontal="left" vertical="top" indent="1"/>
    </xf>
    <xf numFmtId="4" fontId="47" fillId="83" borderId="103" applyNumberFormat="0" applyProtection="0">
      <alignment horizontal="right" vertical="center"/>
    </xf>
    <xf numFmtId="0" fontId="12" fillId="93" borderId="103" applyNumberFormat="0" applyProtection="0">
      <alignment horizontal="left" vertical="top" indent="1"/>
    </xf>
    <xf numFmtId="4" fontId="109" fillId="80" borderId="103" applyNumberFormat="0" applyProtection="0">
      <alignment vertical="center"/>
    </xf>
    <xf numFmtId="4" fontId="129" fillId="85" borderId="108" applyNumberFormat="0" applyProtection="0">
      <alignment horizontal="right" vertical="center"/>
    </xf>
    <xf numFmtId="4" fontId="47" fillId="81" borderId="103" applyNumberFormat="0" applyProtection="0">
      <alignment horizontal="right" vertical="center"/>
    </xf>
    <xf numFmtId="0" fontId="12" fillId="94" borderId="103" applyNumberFormat="0" applyProtection="0">
      <alignment horizontal="left" vertical="top" indent="1"/>
    </xf>
    <xf numFmtId="0" fontId="12" fillId="92" borderId="103" applyNumberFormat="0" applyProtection="0">
      <alignment horizontal="left" vertical="top" indent="1"/>
    </xf>
    <xf numFmtId="0" fontId="132" fillId="80" borderId="103" applyNumberFormat="0" applyProtection="0">
      <alignment horizontal="left" vertical="top" indent="1"/>
    </xf>
    <xf numFmtId="4" fontId="44" fillId="80" borderId="103" applyNumberFormat="0" applyProtection="0">
      <alignment vertical="center"/>
    </xf>
    <xf numFmtId="4" fontId="45" fillId="146" borderId="103" applyNumberFormat="0" applyProtection="0">
      <alignment horizontal="right" vertical="center"/>
    </xf>
    <xf numFmtId="4" fontId="47" fillId="81" borderId="103" applyNumberFormat="0" applyProtection="0">
      <alignment horizontal="right" vertical="center"/>
    </xf>
    <xf numFmtId="0" fontId="12" fillId="92" borderId="103" applyNumberFormat="0" applyProtection="0">
      <alignment horizontal="left" vertical="center" indent="1"/>
    </xf>
    <xf numFmtId="4" fontId="46" fillId="108" borderId="111" applyNumberFormat="0" applyProtection="0">
      <alignment horizontal="left" vertical="center" indent="1"/>
    </xf>
    <xf numFmtId="4" fontId="47" fillId="84" borderId="103" applyNumberFormat="0" applyProtection="0">
      <alignment horizontal="right" vertical="center"/>
    </xf>
    <xf numFmtId="0" fontId="12" fillId="94" borderId="103" applyNumberFormat="0" applyProtection="0">
      <alignment horizontal="left" vertical="center" indent="1"/>
    </xf>
    <xf numFmtId="4" fontId="129" fillId="126" borderId="108" applyNumberFormat="0" applyProtection="0">
      <alignment horizontal="right" vertical="center"/>
    </xf>
    <xf numFmtId="0" fontId="127" fillId="106" borderId="106" applyNumberFormat="0" applyAlignment="0" applyProtection="0"/>
    <xf numFmtId="4" fontId="111" fillId="109" borderId="111" applyNumberFormat="0" applyProtection="0">
      <alignment horizontal="left" vertical="center" indent="1"/>
    </xf>
    <xf numFmtId="4" fontId="154" fillId="148" borderId="103" applyNumberFormat="0" applyProtection="0">
      <alignment horizontal="right" vertical="center"/>
    </xf>
    <xf numFmtId="4" fontId="110" fillId="92" borderId="103" applyNumberFormat="0" applyProtection="0">
      <alignment horizontal="right" vertical="center"/>
    </xf>
    <xf numFmtId="4" fontId="44" fillId="80" borderId="103" applyNumberFormat="0" applyProtection="0">
      <alignment vertical="center"/>
    </xf>
    <xf numFmtId="4" fontId="44" fillId="80" borderId="103" applyNumberFormat="0" applyProtection="0">
      <alignment vertical="center"/>
    </xf>
    <xf numFmtId="4" fontId="45" fillId="146" borderId="103" applyNumberFormat="0" applyProtection="0">
      <alignment horizontal="right" vertical="center"/>
    </xf>
    <xf numFmtId="4" fontId="129" fillId="0" borderId="108" applyNumberFormat="0" applyProtection="0">
      <alignment horizontal="right" vertical="center"/>
    </xf>
    <xf numFmtId="4" fontId="129" fillId="92" borderId="109" applyNumberFormat="0" applyProtection="0">
      <alignment horizontal="left" vertical="center" indent="1"/>
    </xf>
    <xf numFmtId="0" fontId="12" fillId="81" borderId="103" applyNumberFormat="0" applyProtection="0">
      <alignment horizontal="left" vertical="top" indent="1"/>
    </xf>
    <xf numFmtId="4" fontId="47" fillId="96" borderId="103" applyNumberFormat="0" applyProtection="0">
      <alignment vertical="center"/>
    </xf>
    <xf numFmtId="4" fontId="45" fillId="144" borderId="103" applyNumberFormat="0" applyProtection="0">
      <alignment horizontal="right" vertical="center"/>
    </xf>
    <xf numFmtId="4" fontId="129" fillId="89" borderId="108" applyNumberFormat="0" applyProtection="0">
      <alignment horizontal="right" vertical="center"/>
    </xf>
    <xf numFmtId="4" fontId="12" fillId="93" borderId="109" applyNumberFormat="0" applyProtection="0">
      <alignment horizontal="left" vertical="center" indent="1"/>
    </xf>
    <xf numFmtId="0" fontId="12" fillId="93" borderId="103" applyNumberFormat="0" applyProtection="0">
      <alignment horizontal="left" vertical="center" indent="1"/>
    </xf>
    <xf numFmtId="0" fontId="12" fillId="93" borderId="126" applyNumberFormat="0" applyProtection="0">
      <alignment horizontal="left" vertical="center" indent="1"/>
    </xf>
    <xf numFmtId="0" fontId="143" fillId="99" borderId="104" applyNumberFormat="0" applyAlignment="0" applyProtection="0"/>
    <xf numFmtId="4" fontId="129" fillId="111" borderId="108" applyNumberFormat="0" applyProtection="0">
      <alignment horizontal="left" vertical="center" indent="1"/>
    </xf>
    <xf numFmtId="4" fontId="110" fillId="96" borderId="103" applyNumberFormat="0" applyProtection="0">
      <alignment vertical="center"/>
    </xf>
    <xf numFmtId="0" fontId="12" fillId="81" borderId="103" applyNumberFormat="0" applyProtection="0">
      <alignment horizontal="left" vertical="center" indent="1"/>
    </xf>
    <xf numFmtId="4" fontId="110" fillId="96" borderId="103" applyNumberFormat="0" applyProtection="0">
      <alignment vertical="center"/>
    </xf>
    <xf numFmtId="4" fontId="153" fillId="148" borderId="103" applyNumberFormat="0" applyProtection="0">
      <alignment vertical="center"/>
    </xf>
    <xf numFmtId="4" fontId="129" fillId="84" borderId="109" applyNumberFormat="0" applyProtection="0">
      <alignment horizontal="right" vertical="center"/>
    </xf>
    <xf numFmtId="0" fontId="12" fillId="93" borderId="103" applyNumberFormat="0" applyProtection="0">
      <alignment horizontal="left" vertical="center" indent="1"/>
    </xf>
    <xf numFmtId="4" fontId="47" fillId="85" borderId="103" applyNumberFormat="0" applyProtection="0">
      <alignment horizontal="right" vertical="center"/>
    </xf>
    <xf numFmtId="0" fontId="12" fillId="92" borderId="103" applyNumberFormat="0" applyProtection="0">
      <alignment horizontal="left" vertical="center" indent="1"/>
    </xf>
    <xf numFmtId="0" fontId="12" fillId="81" borderId="103" applyNumberFormat="0" applyProtection="0">
      <alignment horizontal="left" vertical="center" indent="1"/>
    </xf>
    <xf numFmtId="4" fontId="47" fillId="92" borderId="103" applyNumberFormat="0" applyProtection="0">
      <alignment horizontal="right" vertical="center"/>
    </xf>
    <xf numFmtId="4" fontId="153" fillId="148" borderId="103" applyNumberFormat="0" applyProtection="0">
      <alignment horizontal="right" vertical="center"/>
    </xf>
    <xf numFmtId="0" fontId="108" fillId="0" borderId="112" applyNumberFormat="0" applyFill="0" applyAlignment="0" applyProtection="0"/>
    <xf numFmtId="0" fontId="12" fillId="94" borderId="103" applyNumberFormat="0" applyProtection="0">
      <alignment horizontal="left" vertical="center" indent="1"/>
    </xf>
    <xf numFmtId="0" fontId="12" fillId="94" borderId="103" applyNumberFormat="0" applyProtection="0">
      <alignment horizontal="left" vertical="top" indent="1"/>
    </xf>
    <xf numFmtId="0" fontId="12" fillId="81" borderId="103" applyNumberFormat="0" applyProtection="0">
      <alignment horizontal="left" vertical="center" indent="1"/>
    </xf>
    <xf numFmtId="4" fontId="45" fillId="141" borderId="103" applyNumberFormat="0" applyProtection="0">
      <alignment horizontal="right" vertical="center"/>
    </xf>
    <xf numFmtId="4" fontId="12" fillId="93" borderId="109" applyNumberFormat="0" applyProtection="0">
      <alignment horizontal="left" vertical="center" indent="1"/>
    </xf>
    <xf numFmtId="4" fontId="111" fillId="109" borderId="111" applyNumberFormat="0" applyProtection="0">
      <alignment horizontal="left" vertical="center" indent="1"/>
    </xf>
    <xf numFmtId="0" fontId="12" fillId="93" borderId="103" applyNumberFormat="0" applyProtection="0">
      <alignment horizontal="left" vertical="top" indent="1"/>
    </xf>
    <xf numFmtId="4" fontId="47" fillId="86" borderId="103" applyNumberFormat="0" applyProtection="0">
      <alignment horizontal="right" vertical="center"/>
    </xf>
    <xf numFmtId="0" fontId="129" fillId="92" borderId="103" applyNumberFormat="0" applyProtection="0">
      <alignment horizontal="left" vertical="top" indent="1"/>
    </xf>
    <xf numFmtId="4" fontId="129" fillId="111" borderId="108" applyNumberFormat="0" applyProtection="0">
      <alignment horizontal="left" vertical="center" indent="1"/>
    </xf>
    <xf numFmtId="0" fontId="12" fillId="75" borderId="105" applyNumberFormat="0" applyFont="0" applyAlignment="0" applyProtection="0"/>
    <xf numFmtId="4" fontId="46" fillId="108" borderId="111" applyNumberFormat="0" applyProtection="0">
      <alignment horizontal="left" vertical="center" indent="1"/>
    </xf>
    <xf numFmtId="0" fontId="12" fillId="92" borderId="103" applyNumberFormat="0" applyProtection="0">
      <alignment horizontal="left" vertical="center" indent="1"/>
    </xf>
    <xf numFmtId="4" fontId="45" fillId="143" borderId="103" applyNumberFormat="0" applyProtection="0">
      <alignment horizontal="right" vertical="center"/>
    </xf>
    <xf numFmtId="4" fontId="47" fillId="83" borderId="103" applyNumberFormat="0" applyProtection="0">
      <alignment horizontal="right" vertical="center"/>
    </xf>
    <xf numFmtId="4" fontId="45" fillId="142" borderId="103" applyNumberFormat="0" applyProtection="0">
      <alignment horizontal="right" vertical="center"/>
    </xf>
    <xf numFmtId="0" fontId="49" fillId="93" borderId="110" applyBorder="0"/>
    <xf numFmtId="4" fontId="12" fillId="93" borderId="109" applyNumberFormat="0" applyProtection="0">
      <alignment horizontal="left" vertical="center" indent="1"/>
    </xf>
    <xf numFmtId="4" fontId="47" fillId="92" borderId="103" applyNumberFormat="0" applyProtection="0">
      <alignment horizontal="right" vertical="center"/>
    </xf>
    <xf numFmtId="4" fontId="12" fillId="93" borderId="109" applyNumberFormat="0" applyProtection="0">
      <alignment horizontal="left" vertical="center" indent="1"/>
    </xf>
    <xf numFmtId="4" fontId="109" fillId="80" borderId="103" applyNumberFormat="0" applyProtection="0">
      <alignment vertical="center"/>
    </xf>
    <xf numFmtId="0" fontId="127" fillId="106" borderId="106" applyNumberFormat="0" applyAlignment="0" applyProtection="0"/>
    <xf numFmtId="0" fontId="12" fillId="92" borderId="103" applyNumberFormat="0" applyProtection="0">
      <alignment horizontal="left" vertical="top" indent="1"/>
    </xf>
    <xf numFmtId="4" fontId="44" fillId="80" borderId="103" applyNumberFormat="0" applyProtection="0">
      <alignment vertical="center"/>
    </xf>
    <xf numFmtId="4" fontId="47" fillId="84" borderId="103" applyNumberFormat="0" applyProtection="0">
      <alignment horizontal="right" vertical="center"/>
    </xf>
    <xf numFmtId="4" fontId="46" fillId="32" borderId="103" applyNumberFormat="0" applyProtection="0">
      <alignment vertical="center"/>
    </xf>
    <xf numFmtId="4" fontId="129" fillId="92" borderId="109" applyNumberFormat="0" applyProtection="0">
      <alignment horizontal="left" vertical="center" indent="1"/>
    </xf>
    <xf numFmtId="4" fontId="47" fillId="86" borderId="103" applyNumberFormat="0" applyProtection="0">
      <alignment horizontal="right" vertical="center"/>
    </xf>
    <xf numFmtId="0" fontId="12" fillId="96" borderId="105" applyNumberFormat="0" applyFont="0" applyAlignment="0" applyProtection="0"/>
    <xf numFmtId="4" fontId="47" fillId="84" borderId="103" applyNumberFormat="0" applyProtection="0">
      <alignment horizontal="right" vertical="center"/>
    </xf>
    <xf numFmtId="0" fontId="129" fillId="93" borderId="103" applyNumberFormat="0" applyProtection="0">
      <alignment horizontal="left" vertical="top" indent="1"/>
    </xf>
    <xf numFmtId="0" fontId="108" fillId="0" borderId="112" applyNumberFormat="0" applyFill="0" applyAlignment="0" applyProtection="0"/>
    <xf numFmtId="4" fontId="12" fillId="93" borderId="109" applyNumberFormat="0" applyProtection="0">
      <alignment horizontal="left" vertical="center" indent="1"/>
    </xf>
    <xf numFmtId="0" fontId="129" fillId="94" borderId="108" applyNumberFormat="0" applyProtection="0">
      <alignment horizontal="left" vertical="center" indent="1"/>
    </xf>
    <xf numFmtId="0" fontId="12" fillId="96" borderId="105" applyNumberFormat="0" applyFont="0" applyAlignment="0" applyProtection="0"/>
    <xf numFmtId="0" fontId="12" fillId="92" borderId="103" applyNumberFormat="0" applyProtection="0">
      <alignment horizontal="left" vertical="top" indent="1"/>
    </xf>
    <xf numFmtId="0" fontId="12" fillId="94" borderId="103" applyNumberFormat="0" applyProtection="0">
      <alignment horizontal="left" vertical="top" indent="1"/>
    </xf>
    <xf numFmtId="4" fontId="129" fillId="111" borderId="108" applyNumberFormat="0" applyProtection="0">
      <alignment horizontal="left" vertical="center" indent="1"/>
    </xf>
    <xf numFmtId="4" fontId="45" fillId="148" borderId="103" applyNumberFormat="0" applyProtection="0">
      <alignment horizontal="right" vertical="center"/>
    </xf>
    <xf numFmtId="0" fontId="12" fillId="81" borderId="103" applyNumberFormat="0" applyProtection="0">
      <alignment horizontal="left" vertical="top" indent="1"/>
    </xf>
    <xf numFmtId="4" fontId="110" fillId="92" borderId="103" applyNumberFormat="0" applyProtection="0">
      <alignment horizontal="right" vertical="center"/>
    </xf>
    <xf numFmtId="4" fontId="47" fillId="85" borderId="103" applyNumberFormat="0" applyProtection="0">
      <alignment horizontal="right" vertical="center"/>
    </xf>
    <xf numFmtId="0" fontId="131" fillId="81" borderId="103" applyNumberFormat="0" applyProtection="0">
      <alignment horizontal="left" vertical="top" indent="1"/>
    </xf>
    <xf numFmtId="4" fontId="112" fillId="92" borderId="103" applyNumberFormat="0" applyProtection="0">
      <alignment horizontal="right" vertical="center"/>
    </xf>
    <xf numFmtId="4" fontId="46" fillId="32" borderId="103" applyNumberFormat="0" applyProtection="0">
      <alignment vertical="center"/>
    </xf>
    <xf numFmtId="0" fontId="129" fillId="81" borderId="103" applyNumberFormat="0" applyProtection="0">
      <alignment horizontal="left" vertical="top" indent="1"/>
    </xf>
    <xf numFmtId="0" fontId="47" fillId="96" borderId="103" applyNumberFormat="0" applyProtection="0">
      <alignment horizontal="left" vertical="top" indent="1"/>
    </xf>
    <xf numFmtId="4" fontId="129" fillId="90" borderId="108" applyNumberFormat="0" applyProtection="0">
      <alignment horizontal="right" vertical="center"/>
    </xf>
    <xf numFmtId="0" fontId="108" fillId="0" borderId="107" applyNumberFormat="0" applyFill="0" applyAlignment="0" applyProtection="0"/>
    <xf numFmtId="4" fontId="131" fillId="96" borderId="103" applyNumberFormat="0" applyProtection="0">
      <alignment vertical="center"/>
    </xf>
    <xf numFmtId="4" fontId="45" fillId="108" borderId="103" applyNumberFormat="0" applyProtection="0">
      <alignment horizontal="right" vertical="center"/>
    </xf>
    <xf numFmtId="4" fontId="44" fillId="80" borderId="103" applyNumberFormat="0" applyProtection="0">
      <alignment vertical="center"/>
    </xf>
    <xf numFmtId="0" fontId="12" fillId="92" borderId="103" applyNumberFormat="0" applyProtection="0">
      <alignment horizontal="left" vertical="center" indent="1"/>
    </xf>
    <xf numFmtId="0" fontId="149" fillId="99" borderId="104" applyNumberFormat="0" applyAlignment="0" applyProtection="0"/>
    <xf numFmtId="4" fontId="129" fillId="126" borderId="108" applyNumberFormat="0" applyProtection="0">
      <alignment horizontal="right" vertical="center"/>
    </xf>
    <xf numFmtId="4" fontId="47" fillId="89" borderId="103" applyNumberFormat="0" applyProtection="0">
      <alignment horizontal="right" vertical="center"/>
    </xf>
    <xf numFmtId="4" fontId="152" fillId="32" borderId="103" applyNumberFormat="0" applyProtection="0">
      <alignment vertical="center"/>
    </xf>
    <xf numFmtId="4" fontId="129" fillId="84" borderId="109" applyNumberFormat="0" applyProtection="0">
      <alignment horizontal="right" vertical="center"/>
    </xf>
    <xf numFmtId="0" fontId="12" fillId="94" borderId="103" applyNumberFormat="0" applyProtection="0">
      <alignment horizontal="left" vertical="top" indent="1"/>
    </xf>
    <xf numFmtId="4" fontId="47" fillId="96" borderId="103" applyNumberFormat="0" applyProtection="0">
      <alignment horizontal="left" vertical="center" indent="1"/>
    </xf>
    <xf numFmtId="4" fontId="129" fillId="111" borderId="108" applyNumberFormat="0" applyProtection="0">
      <alignment horizontal="left" vertical="center" indent="1"/>
    </xf>
    <xf numFmtId="4" fontId="129" fillId="32" borderId="108" applyNumberFormat="0" applyProtection="0">
      <alignment horizontal="left" vertical="center" indent="1"/>
    </xf>
    <xf numFmtId="4" fontId="47" fillId="96" borderId="103" applyNumberFormat="0" applyProtection="0">
      <alignment vertical="center"/>
    </xf>
    <xf numFmtId="4" fontId="47" fillId="96" borderId="103" applyNumberFormat="0" applyProtection="0">
      <alignment vertical="center"/>
    </xf>
    <xf numFmtId="4" fontId="110" fillId="92" borderId="103" applyNumberFormat="0" applyProtection="0">
      <alignment horizontal="right" vertical="center"/>
    </xf>
    <xf numFmtId="4" fontId="112" fillId="92" borderId="103" applyNumberFormat="0" applyProtection="0">
      <alignment horizontal="right" vertical="center"/>
    </xf>
    <xf numFmtId="4" fontId="44" fillId="80" borderId="103" applyNumberFormat="0" applyProtection="0">
      <alignment vertical="center"/>
    </xf>
    <xf numFmtId="4" fontId="129" fillId="111" borderId="108" applyNumberFormat="0" applyProtection="0">
      <alignment horizontal="left" vertical="center" indent="1"/>
    </xf>
    <xf numFmtId="0" fontId="129" fillId="92" borderId="103" applyNumberFormat="0" applyProtection="0">
      <alignment horizontal="left" vertical="top" indent="1"/>
    </xf>
    <xf numFmtId="4" fontId="45" fillId="141" borderId="103" applyNumberFormat="0" applyProtection="0">
      <alignment horizontal="right" vertical="center"/>
    </xf>
    <xf numFmtId="4" fontId="47" fillId="88" borderId="103" applyNumberFormat="0" applyProtection="0">
      <alignment horizontal="right" vertical="center"/>
    </xf>
    <xf numFmtId="4" fontId="129" fillId="87" borderId="108" applyNumberFormat="0" applyProtection="0">
      <alignment horizontal="right" vertical="center"/>
    </xf>
    <xf numFmtId="4" fontId="47" fillId="84" borderId="103" applyNumberFormat="0" applyProtection="0">
      <alignment horizontal="right" vertical="center"/>
    </xf>
    <xf numFmtId="4" fontId="129" fillId="0" borderId="108" applyNumberFormat="0" applyProtection="0">
      <alignment horizontal="right" vertical="center"/>
    </xf>
    <xf numFmtId="0" fontId="129" fillId="75" borderId="108" applyNumberFormat="0" applyFont="0" applyAlignment="0" applyProtection="0"/>
    <xf numFmtId="0" fontId="108" fillId="0" borderId="112" applyNumberFormat="0" applyFill="0" applyAlignment="0" applyProtection="0"/>
    <xf numFmtId="0" fontId="12" fillId="94" borderId="103" applyNumberFormat="0" applyProtection="0">
      <alignment horizontal="left" vertical="top" indent="1"/>
    </xf>
    <xf numFmtId="4" fontId="45" fillId="142" borderId="103" applyNumberFormat="0" applyProtection="0">
      <alignment horizontal="right" vertical="center"/>
    </xf>
    <xf numFmtId="0" fontId="131" fillId="96" borderId="103" applyNumberFormat="0" applyProtection="0">
      <alignment horizontal="left" vertical="top" indent="1"/>
    </xf>
    <xf numFmtId="0" fontId="12" fillId="94" borderId="103" applyNumberFormat="0" applyProtection="0">
      <alignment horizontal="left" vertical="center" indent="1"/>
    </xf>
    <xf numFmtId="4" fontId="47" fillId="92" borderId="103" applyNumberFormat="0" applyProtection="0">
      <alignment horizontal="right" vertical="center"/>
    </xf>
    <xf numFmtId="4" fontId="129" fillId="111" borderId="108" applyNumberFormat="0" applyProtection="0">
      <alignment horizontal="left" vertical="center" indent="1"/>
    </xf>
    <xf numFmtId="0" fontId="12" fillId="92" borderId="103" applyNumberFormat="0" applyProtection="0">
      <alignment horizontal="left" vertical="top" indent="1"/>
    </xf>
    <xf numFmtId="4" fontId="129" fillId="111" borderId="108" applyNumberFormat="0" applyProtection="0">
      <alignment horizontal="left" vertical="center" indent="1"/>
    </xf>
    <xf numFmtId="4" fontId="47" fillId="82" borderId="103" applyNumberFormat="0" applyProtection="0">
      <alignment horizontal="right" vertical="center"/>
    </xf>
    <xf numFmtId="4" fontId="47" fillId="81" borderId="103" applyNumberFormat="0" applyProtection="0">
      <alignment horizontal="left" vertical="center" indent="1"/>
    </xf>
    <xf numFmtId="4" fontId="154" fillId="148" borderId="103" applyNumberFormat="0" applyProtection="0">
      <alignment horizontal="right" vertical="center"/>
    </xf>
    <xf numFmtId="4" fontId="47" fillId="90" borderId="103" applyNumberFormat="0" applyProtection="0">
      <alignment horizontal="right" vertical="center"/>
    </xf>
    <xf numFmtId="0" fontId="44" fillId="80" borderId="103" applyNumberFormat="0" applyProtection="0">
      <alignment horizontal="left" vertical="top" indent="1"/>
    </xf>
    <xf numFmtId="4" fontId="45" fillId="145" borderId="103" applyNumberFormat="0" applyProtection="0">
      <alignment horizontal="right" vertical="center"/>
    </xf>
    <xf numFmtId="0" fontId="47" fillId="81" borderId="103" applyNumberFormat="0" applyProtection="0">
      <alignment horizontal="left" vertical="top" indent="1"/>
    </xf>
    <xf numFmtId="4" fontId="45" fillId="98" borderId="103" applyNumberFormat="0" applyProtection="0">
      <alignment horizontal="right" vertical="center"/>
    </xf>
    <xf numFmtId="4" fontId="129" fillId="80" borderId="108" applyNumberFormat="0" applyProtection="0">
      <alignment vertical="center"/>
    </xf>
    <xf numFmtId="0" fontId="117" fillId="106" borderId="104" applyNumberFormat="0" applyAlignment="0" applyProtection="0"/>
    <xf numFmtId="4" fontId="129" fillId="91" borderId="109" applyNumberFormat="0" applyProtection="0">
      <alignment horizontal="left" vertical="center" indent="1"/>
    </xf>
    <xf numFmtId="4" fontId="129" fillId="82" borderId="108" applyNumberFormat="0" applyProtection="0">
      <alignment horizontal="right" vertical="center"/>
    </xf>
    <xf numFmtId="4" fontId="47" fillId="88" borderId="103" applyNumberFormat="0" applyProtection="0">
      <alignment horizontal="right" vertical="center"/>
    </xf>
    <xf numFmtId="0" fontId="47" fillId="96" borderId="103" applyNumberFormat="0" applyProtection="0">
      <alignment horizontal="left" vertical="top" indent="1"/>
    </xf>
    <xf numFmtId="4" fontId="45" fillId="146" borderId="103" applyNumberFormat="0" applyProtection="0">
      <alignment horizontal="right" vertical="center"/>
    </xf>
    <xf numFmtId="4" fontId="47" fillId="90" borderId="103" applyNumberFormat="0" applyProtection="0">
      <alignment horizontal="right" vertical="center"/>
    </xf>
    <xf numFmtId="0" fontId="12" fillId="93" borderId="103" applyNumberFormat="0" applyProtection="0">
      <alignment horizontal="left" vertical="center" indent="1"/>
    </xf>
    <xf numFmtId="0" fontId="12" fillId="93" borderId="103" applyNumberFormat="0" applyProtection="0">
      <alignment horizontal="left" vertical="center" indent="1"/>
    </xf>
    <xf numFmtId="0" fontId="12" fillId="81" borderId="103" applyNumberFormat="0" applyProtection="0">
      <alignment horizontal="left" vertical="center" indent="1"/>
    </xf>
    <xf numFmtId="0" fontId="12" fillId="93" borderId="103" applyNumberFormat="0" applyProtection="0">
      <alignment horizontal="left" vertical="top" indent="1"/>
    </xf>
    <xf numFmtId="0" fontId="12" fillId="92" borderId="103" applyNumberFormat="0" applyProtection="0">
      <alignment horizontal="left" vertical="top" indent="1"/>
    </xf>
    <xf numFmtId="4" fontId="47" fillId="96" borderId="103" applyNumberFormat="0" applyProtection="0">
      <alignment vertical="center"/>
    </xf>
    <xf numFmtId="4" fontId="153" fillId="148" borderId="103" applyNumberFormat="0" applyProtection="0">
      <alignment vertical="center"/>
    </xf>
    <xf numFmtId="4" fontId="153" fillId="148" borderId="103" applyNumberFormat="0" applyProtection="0">
      <alignment horizontal="right" vertical="center"/>
    </xf>
    <xf numFmtId="37" fontId="27" fillId="0" borderId="102" applyNumberFormat="0"/>
    <xf numFmtId="4" fontId="110" fillId="96" borderId="139" applyNumberFormat="0" applyProtection="0">
      <alignment vertical="center"/>
    </xf>
    <xf numFmtId="4" fontId="129" fillId="0" borderId="108" applyNumberFormat="0" applyProtection="0">
      <alignment horizontal="right" vertical="center"/>
    </xf>
    <xf numFmtId="4" fontId="129" fillId="90" borderId="108" applyNumberFormat="0" applyProtection="0">
      <alignment horizontal="right" vertical="center"/>
    </xf>
    <xf numFmtId="4" fontId="47" fillId="81" borderId="103" applyNumberFormat="0" applyProtection="0">
      <alignment horizontal="left" vertical="center" indent="1"/>
    </xf>
    <xf numFmtId="4" fontId="112" fillId="92" borderId="103" applyNumberFormat="0" applyProtection="0">
      <alignment horizontal="right" vertical="center"/>
    </xf>
    <xf numFmtId="0" fontId="44" fillId="80" borderId="103" applyNumberFormat="0" applyProtection="0">
      <alignment horizontal="left" vertical="top" indent="1"/>
    </xf>
    <xf numFmtId="4" fontId="47" fillId="86" borderId="103" applyNumberFormat="0" applyProtection="0">
      <alignment horizontal="right" vertical="center"/>
    </xf>
    <xf numFmtId="4" fontId="47" fillId="85" borderId="103" applyNumberFormat="0" applyProtection="0">
      <alignment horizontal="right" vertical="center"/>
    </xf>
    <xf numFmtId="4" fontId="47" fillId="81" borderId="103" applyNumberFormat="0" applyProtection="0">
      <alignment horizontal="right" vertical="center"/>
    </xf>
    <xf numFmtId="4" fontId="47" fillId="90" borderId="103" applyNumberFormat="0" applyProtection="0">
      <alignment horizontal="right" vertical="center"/>
    </xf>
    <xf numFmtId="0" fontId="12" fillId="93" borderId="103" applyNumberFormat="0" applyProtection="0">
      <alignment horizontal="left" vertical="top" indent="1"/>
    </xf>
    <xf numFmtId="4" fontId="129" fillId="91" borderId="109" applyNumberFormat="0" applyProtection="0">
      <alignment horizontal="left" vertical="center" indent="1"/>
    </xf>
    <xf numFmtId="4" fontId="129" fillId="88" borderId="108" applyNumberFormat="0" applyProtection="0">
      <alignment horizontal="right" vertical="center"/>
    </xf>
    <xf numFmtId="4" fontId="47" fillId="96" borderId="103" applyNumberFormat="0" applyProtection="0">
      <alignment vertical="center"/>
    </xf>
    <xf numFmtId="0" fontId="129" fillId="99" borderId="108" applyNumberFormat="0" applyProtection="0">
      <alignment horizontal="left" vertical="center" indent="1"/>
    </xf>
    <xf numFmtId="4" fontId="129" fillId="89" borderId="108" applyNumberFormat="0" applyProtection="0">
      <alignment horizontal="right" vertical="center"/>
    </xf>
    <xf numFmtId="4" fontId="129" fillId="32" borderId="108" applyNumberFormat="0" applyProtection="0">
      <alignment horizontal="left" vertical="center" indent="1"/>
    </xf>
    <xf numFmtId="4" fontId="129" fillId="81" borderId="108" applyNumberFormat="0" applyProtection="0">
      <alignment horizontal="right" vertical="center"/>
    </xf>
    <xf numFmtId="4" fontId="129" fillId="85" borderId="108" applyNumberFormat="0" applyProtection="0">
      <alignment horizontal="right" vertical="center"/>
    </xf>
    <xf numFmtId="4" fontId="45" fillId="32" borderId="103" applyNumberFormat="0" applyProtection="0">
      <alignment horizontal="left" vertical="center" indent="1"/>
    </xf>
    <xf numFmtId="4" fontId="46" fillId="32" borderId="103" applyNumberFormat="0" applyProtection="0">
      <alignment vertical="center"/>
    </xf>
    <xf numFmtId="4" fontId="133" fillId="97" borderId="109" applyNumberFormat="0" applyProtection="0">
      <alignment horizontal="left" vertical="center" indent="1"/>
    </xf>
    <xf numFmtId="4" fontId="129" fillId="81" borderId="108" applyNumberFormat="0" applyProtection="0">
      <alignment horizontal="right" vertical="center"/>
    </xf>
    <xf numFmtId="0" fontId="127" fillId="99" borderId="106" applyNumberFormat="0" applyAlignment="0" applyProtection="0"/>
    <xf numFmtId="4" fontId="47" fillId="83" borderId="103" applyNumberFormat="0" applyProtection="0">
      <alignment horizontal="right" vertical="center"/>
    </xf>
    <xf numFmtId="0" fontId="12" fillId="75" borderId="105" applyNumberFormat="0" applyFont="0" applyAlignment="0" applyProtection="0"/>
    <xf numFmtId="0" fontId="129" fillId="93" borderId="103" applyNumberFormat="0" applyProtection="0">
      <alignment horizontal="left" vertical="top" indent="1"/>
    </xf>
    <xf numFmtId="4" fontId="45" fillId="110" borderId="103" applyNumberFormat="0" applyProtection="0">
      <alignment horizontal="right" vertical="center"/>
    </xf>
    <xf numFmtId="0" fontId="129" fillId="94" borderId="103" applyNumberFormat="0" applyProtection="0">
      <alignment horizontal="left" vertical="top" indent="1"/>
    </xf>
    <xf numFmtId="0" fontId="136" fillId="123" borderId="144" applyNumberFormat="0" applyAlignment="0" applyProtection="0"/>
    <xf numFmtId="4" fontId="47" fillId="88" borderId="103" applyNumberFormat="0" applyProtection="0">
      <alignment horizontal="right" vertical="center"/>
    </xf>
    <xf numFmtId="4" fontId="129" fillId="87" borderId="108" applyNumberFormat="0" applyProtection="0">
      <alignment horizontal="right" vertical="center"/>
    </xf>
    <xf numFmtId="0" fontId="12" fillId="93" borderId="103" applyNumberFormat="0" applyProtection="0">
      <alignment horizontal="left" vertical="center" indent="1"/>
    </xf>
    <xf numFmtId="0" fontId="12" fillId="96" borderId="105" applyNumberFormat="0" applyFont="0" applyAlignment="0" applyProtection="0"/>
    <xf numFmtId="0" fontId="129" fillId="75" borderId="108" applyNumberFormat="0" applyFont="0" applyAlignment="0" applyProtection="0"/>
    <xf numFmtId="4" fontId="47" fillId="96" borderId="103" applyNumberFormat="0" applyProtection="0">
      <alignment horizontal="left" vertical="center" indent="1"/>
    </xf>
    <xf numFmtId="4" fontId="47" fillId="90" borderId="103" applyNumberFormat="0" applyProtection="0">
      <alignment horizontal="right" vertical="center"/>
    </xf>
    <xf numFmtId="4" fontId="153" fillId="148" borderId="103" applyNumberFormat="0" applyProtection="0">
      <alignment horizontal="right" vertical="center"/>
    </xf>
    <xf numFmtId="0" fontId="12" fillId="93" borderId="103" applyNumberFormat="0" applyProtection="0">
      <alignment horizontal="left" vertical="center" indent="1"/>
    </xf>
    <xf numFmtId="4" fontId="47" fillId="87" borderId="103" applyNumberFormat="0" applyProtection="0">
      <alignment horizontal="right" vertical="center"/>
    </xf>
    <xf numFmtId="0" fontId="108" fillId="0" borderId="107" applyNumberFormat="0" applyFill="0" applyAlignment="0" applyProtection="0"/>
    <xf numFmtId="0" fontId="129" fillId="127" borderId="108" applyNumberFormat="0" applyProtection="0">
      <alignment horizontal="left" vertical="center" indent="1"/>
    </xf>
    <xf numFmtId="4" fontId="47" fillId="90" borderId="103" applyNumberFormat="0" applyProtection="0">
      <alignment horizontal="right" vertical="center"/>
    </xf>
    <xf numFmtId="4" fontId="47" fillId="81" borderId="103" applyNumberFormat="0" applyProtection="0">
      <alignment horizontal="right" vertical="center"/>
    </xf>
    <xf numFmtId="0" fontId="12" fillId="94" borderId="103" applyNumberFormat="0" applyProtection="0">
      <alignment horizontal="left" vertical="center" indent="1"/>
    </xf>
    <xf numFmtId="4" fontId="47" fillId="87" borderId="103" applyNumberFormat="0" applyProtection="0">
      <alignment horizontal="right" vertical="center"/>
    </xf>
    <xf numFmtId="4" fontId="129" fillId="32" borderId="108" applyNumberFormat="0" applyProtection="0">
      <alignment horizontal="left" vertical="center" indent="1"/>
    </xf>
    <xf numFmtId="0" fontId="12" fillId="94" borderId="103" applyNumberFormat="0" applyProtection="0">
      <alignment horizontal="left" vertical="center" indent="1"/>
    </xf>
    <xf numFmtId="0" fontId="12" fillId="81" borderId="103" applyNumberFormat="0" applyProtection="0">
      <alignment horizontal="left" vertical="center" indent="1"/>
    </xf>
    <xf numFmtId="4" fontId="46" fillId="108" borderId="111" applyNumberFormat="0" applyProtection="0">
      <alignment horizontal="left" vertical="center" indent="1"/>
    </xf>
    <xf numFmtId="4" fontId="45" fillId="148" borderId="103" applyNumberFormat="0" applyProtection="0">
      <alignment vertical="center"/>
    </xf>
    <xf numFmtId="4" fontId="47" fillId="89" borderId="103" applyNumberFormat="0" applyProtection="0">
      <alignment horizontal="right" vertical="center"/>
    </xf>
    <xf numFmtId="0" fontId="117" fillId="106" borderId="104" applyNumberFormat="0" applyAlignment="0" applyProtection="0"/>
    <xf numFmtId="4" fontId="44" fillId="80" borderId="103" applyNumberFormat="0" applyProtection="0">
      <alignment horizontal="left" vertical="center" indent="1"/>
    </xf>
    <xf numFmtId="0" fontId="12" fillId="81" borderId="103" applyNumberFormat="0" applyProtection="0">
      <alignment horizontal="left" vertical="top" indent="1"/>
    </xf>
    <xf numFmtId="0" fontId="12" fillId="81" borderId="103" applyNumberFormat="0" applyProtection="0">
      <alignment horizontal="left" vertical="center" indent="1"/>
    </xf>
    <xf numFmtId="4" fontId="45" fillId="148" borderId="103" applyNumberFormat="0" applyProtection="0">
      <alignment vertical="center"/>
    </xf>
    <xf numFmtId="4" fontId="153" fillId="148" borderId="103" applyNumberFormat="0" applyProtection="0">
      <alignment horizontal="right" vertical="center"/>
    </xf>
    <xf numFmtId="4" fontId="112" fillId="92" borderId="103" applyNumberFormat="0" applyProtection="0">
      <alignment horizontal="right" vertical="center"/>
    </xf>
    <xf numFmtId="4" fontId="153" fillId="148" borderId="103" applyNumberFormat="0" applyProtection="0">
      <alignment vertical="center"/>
    </xf>
    <xf numFmtId="4" fontId="154" fillId="148" borderId="103" applyNumberFormat="0" applyProtection="0">
      <alignment horizontal="right" vertical="center"/>
    </xf>
    <xf numFmtId="185" fontId="27" fillId="0" borderId="101" applyFill="0"/>
    <xf numFmtId="0" fontId="12" fillId="81" borderId="103" applyNumberFormat="0" applyProtection="0">
      <alignment horizontal="left" vertical="top" indent="1"/>
    </xf>
    <xf numFmtId="0" fontId="47" fillId="96" borderId="103" applyNumberFormat="0" applyProtection="0">
      <alignment horizontal="left" vertical="top" indent="1"/>
    </xf>
    <xf numFmtId="4" fontId="110" fillId="92" borderId="103" applyNumberFormat="0" applyProtection="0">
      <alignment horizontal="right" vertical="center"/>
    </xf>
    <xf numFmtId="4" fontId="129" fillId="126" borderId="108" applyNumberFormat="0" applyProtection="0">
      <alignment horizontal="right" vertical="center"/>
    </xf>
    <xf numFmtId="0" fontId="12" fillId="93" borderId="103" applyNumberFormat="0" applyProtection="0">
      <alignment horizontal="left" vertical="top" indent="1"/>
    </xf>
    <xf numFmtId="4" fontId="47" fillId="85" borderId="103" applyNumberFormat="0" applyProtection="0">
      <alignment horizontal="right" vertical="center"/>
    </xf>
    <xf numFmtId="4" fontId="46" fillId="108" borderId="111" applyNumberFormat="0" applyProtection="0">
      <alignment horizontal="left" vertical="center" indent="1"/>
    </xf>
    <xf numFmtId="4" fontId="47" fillId="84" borderId="103" applyNumberFormat="0" applyProtection="0">
      <alignment horizontal="right" vertical="center"/>
    </xf>
    <xf numFmtId="4" fontId="129" fillId="111" borderId="108" applyNumberFormat="0" applyProtection="0">
      <alignment horizontal="left" vertical="center" indent="1"/>
    </xf>
    <xf numFmtId="4" fontId="45" fillId="98" borderId="103" applyNumberFormat="0" applyProtection="0">
      <alignment horizontal="right" vertical="center"/>
    </xf>
    <xf numFmtId="4" fontId="129" fillId="111" borderId="108" applyNumberFormat="0" applyProtection="0">
      <alignment horizontal="left" vertical="center" indent="1"/>
    </xf>
    <xf numFmtId="0" fontId="143" fillId="99" borderId="104" applyNumberFormat="0" applyAlignment="0" applyProtection="0"/>
    <xf numFmtId="4" fontId="110" fillId="92" borderId="126" applyNumberFormat="0" applyProtection="0">
      <alignment horizontal="right" vertical="center"/>
    </xf>
    <xf numFmtId="4" fontId="129" fillId="126" borderId="131" applyNumberFormat="0" applyProtection="0">
      <alignment horizontal="right" vertical="center"/>
    </xf>
    <xf numFmtId="4" fontId="46" fillId="32" borderId="126" applyNumberFormat="0" applyProtection="0">
      <alignment vertical="center"/>
    </xf>
    <xf numFmtId="0" fontId="12" fillId="96" borderId="141" applyNumberFormat="0" applyFont="0" applyAlignment="0" applyProtection="0"/>
    <xf numFmtId="0" fontId="12" fillId="95" borderId="123" applyNumberFormat="0">
      <protection locked="0"/>
    </xf>
    <xf numFmtId="0" fontId="12" fillId="92" borderId="139" applyNumberFormat="0" applyProtection="0">
      <alignment horizontal="left" vertical="center" indent="1"/>
    </xf>
    <xf numFmtId="4" fontId="47" fillId="84" borderId="113" applyNumberFormat="0" applyProtection="0">
      <alignment horizontal="right" vertical="center"/>
    </xf>
    <xf numFmtId="0" fontId="129" fillId="94" borderId="113" applyNumberFormat="0" applyProtection="0">
      <alignment horizontal="left" vertical="top" indent="1"/>
    </xf>
    <xf numFmtId="0" fontId="47" fillId="81" borderId="126" applyNumberFormat="0" applyProtection="0">
      <alignment horizontal="left" vertical="top" indent="1"/>
    </xf>
    <xf numFmtId="4" fontId="45" fillId="146" borderId="126" applyNumberFormat="0" applyProtection="0">
      <alignment horizontal="right" vertical="center"/>
    </xf>
    <xf numFmtId="4" fontId="129" fillId="111" borderId="144" applyNumberFormat="0" applyProtection="0">
      <alignment horizontal="left" vertical="center" indent="1"/>
    </xf>
    <xf numFmtId="4" fontId="45" fillId="146" borderId="139" applyNumberFormat="0" applyProtection="0">
      <alignment horizontal="right" vertical="center"/>
    </xf>
    <xf numFmtId="4" fontId="47" fillId="87" borderId="113" applyNumberFormat="0" applyProtection="0">
      <alignment horizontal="right" vertical="center"/>
    </xf>
    <xf numFmtId="4" fontId="129" fillId="85" borderId="118" applyNumberFormat="0" applyProtection="0">
      <alignment horizontal="right" vertical="center"/>
    </xf>
    <xf numFmtId="4" fontId="44" fillId="80" borderId="113" applyNumberFormat="0" applyProtection="0">
      <alignment horizontal="left" vertical="center" indent="1"/>
    </xf>
    <xf numFmtId="4" fontId="46" fillId="32" borderId="113" applyNumberFormat="0" applyProtection="0">
      <alignment vertical="center"/>
    </xf>
    <xf numFmtId="4" fontId="47" fillId="89" borderId="113" applyNumberFormat="0" applyProtection="0">
      <alignment horizontal="right" vertical="center"/>
    </xf>
    <xf numFmtId="4" fontId="47" fillId="89" borderId="113" applyNumberFormat="0" applyProtection="0">
      <alignment horizontal="right" vertical="center"/>
    </xf>
    <xf numFmtId="4" fontId="45" fillId="143" borderId="113" applyNumberFormat="0" applyProtection="0">
      <alignment horizontal="right" vertical="center"/>
    </xf>
    <xf numFmtId="0" fontId="12" fillId="93" borderId="113" applyNumberFormat="0" applyProtection="0">
      <alignment horizontal="left" vertical="top" indent="1"/>
    </xf>
    <xf numFmtId="0" fontId="12" fillId="93" borderId="113" applyNumberFormat="0" applyProtection="0">
      <alignment horizontal="left" vertical="top" indent="1"/>
    </xf>
    <xf numFmtId="4" fontId="45" fillId="141" borderId="113" applyNumberFormat="0" applyProtection="0">
      <alignment horizontal="right" vertical="center"/>
    </xf>
    <xf numFmtId="4" fontId="47" fillId="90" borderId="113" applyNumberFormat="0" applyProtection="0">
      <alignment horizontal="right" vertical="center"/>
    </xf>
    <xf numFmtId="0" fontId="12" fillId="81" borderId="113" applyNumberFormat="0" applyProtection="0">
      <alignment horizontal="left" vertical="top" indent="1"/>
    </xf>
    <xf numFmtId="4" fontId="129" fillId="111" borderId="118" applyNumberFormat="0" applyProtection="0">
      <alignment horizontal="left" vertical="center" indent="1"/>
    </xf>
    <xf numFmtId="4" fontId="47" fillId="83" borderId="113" applyNumberFormat="0" applyProtection="0">
      <alignment horizontal="right" vertical="center"/>
    </xf>
    <xf numFmtId="4" fontId="44" fillId="80" borderId="113" applyNumberFormat="0" applyProtection="0">
      <alignment horizontal="left" vertical="center" indent="1"/>
    </xf>
    <xf numFmtId="0" fontId="47" fillId="96" borderId="113" applyNumberFormat="0" applyProtection="0">
      <alignment horizontal="left" vertical="top" indent="1"/>
    </xf>
    <xf numFmtId="0" fontId="127" fillId="123" borderId="116" applyNumberFormat="0" applyAlignment="0" applyProtection="0"/>
    <xf numFmtId="4" fontId="129" fillId="80" borderId="118" applyNumberFormat="0" applyProtection="0">
      <alignment vertical="center"/>
    </xf>
    <xf numFmtId="0" fontId="129" fillId="93" borderId="113" applyNumberFormat="0" applyProtection="0">
      <alignment horizontal="left" vertical="top" indent="1"/>
    </xf>
    <xf numFmtId="4" fontId="129" fillId="0" borderId="118" applyNumberFormat="0" applyProtection="0">
      <alignment horizontal="right" vertical="center"/>
    </xf>
    <xf numFmtId="4" fontId="45" fillId="148" borderId="113" applyNumberFormat="0" applyProtection="0">
      <alignment horizontal="right" vertical="center"/>
    </xf>
    <xf numFmtId="4" fontId="110" fillId="92" borderId="113" applyNumberFormat="0" applyProtection="0">
      <alignment horizontal="right" vertical="center"/>
    </xf>
    <xf numFmtId="4" fontId="47" fillId="89" borderId="113" applyNumberFormat="0" applyProtection="0">
      <alignment horizontal="right" vertical="center"/>
    </xf>
    <xf numFmtId="4" fontId="47" fillId="92" borderId="113" applyNumberFormat="0" applyProtection="0">
      <alignment horizontal="right" vertical="center"/>
    </xf>
    <xf numFmtId="4" fontId="153" fillId="148" borderId="113" applyNumberFormat="0" applyProtection="0">
      <alignment vertical="center"/>
    </xf>
    <xf numFmtId="0" fontId="12" fillId="92" borderId="113" applyNumberFormat="0" applyProtection="0">
      <alignment horizontal="left" vertical="center" indent="1"/>
    </xf>
    <xf numFmtId="0" fontId="129" fillId="94" borderId="113" applyNumberFormat="0" applyProtection="0">
      <alignment horizontal="left" vertical="top" indent="1"/>
    </xf>
    <xf numFmtId="0" fontId="108" fillId="0" borderId="122" applyNumberFormat="0" applyFill="0" applyAlignment="0" applyProtection="0"/>
    <xf numFmtId="0" fontId="108" fillId="0" borderId="122" applyNumberFormat="0" applyFill="0" applyAlignment="0" applyProtection="0"/>
    <xf numFmtId="4" fontId="47" fillId="96" borderId="113" applyNumberFormat="0" applyProtection="0">
      <alignment horizontal="left" vertical="center" indent="1"/>
    </xf>
    <xf numFmtId="4" fontId="110" fillId="92" borderId="113" applyNumberFormat="0" applyProtection="0">
      <alignment horizontal="right" vertical="center"/>
    </xf>
    <xf numFmtId="0" fontId="12" fillId="93" borderId="113" applyNumberFormat="0" applyProtection="0">
      <alignment horizontal="left" vertical="center" indent="1"/>
    </xf>
    <xf numFmtId="4" fontId="47" fillId="88" borderId="113" applyNumberFormat="0" applyProtection="0">
      <alignment horizontal="right" vertical="center"/>
    </xf>
    <xf numFmtId="0" fontId="132" fillId="80" borderId="113" applyNumberFormat="0" applyProtection="0">
      <alignment horizontal="left" vertical="top" indent="1"/>
    </xf>
    <xf numFmtId="0" fontId="12" fillId="93" borderId="113" applyNumberFormat="0" applyProtection="0">
      <alignment horizontal="left" vertical="top" indent="1"/>
    </xf>
    <xf numFmtId="0" fontId="12" fillId="81" borderId="113" applyNumberFormat="0" applyProtection="0">
      <alignment horizontal="left" vertical="center" indent="1"/>
    </xf>
    <xf numFmtId="0" fontId="12" fillId="94" borderId="113" applyNumberFormat="0" applyProtection="0">
      <alignment horizontal="left" vertical="top" indent="1"/>
    </xf>
    <xf numFmtId="4" fontId="47" fillId="86" borderId="113" applyNumberFormat="0" applyProtection="0">
      <alignment horizontal="right" vertical="center"/>
    </xf>
    <xf numFmtId="4" fontId="47" fillId="86" borderId="113" applyNumberFormat="0" applyProtection="0">
      <alignment horizontal="right" vertical="center"/>
    </xf>
    <xf numFmtId="0" fontId="44" fillId="80" borderId="113" applyNumberFormat="0" applyProtection="0">
      <alignment horizontal="left" vertical="top" indent="1"/>
    </xf>
    <xf numFmtId="4" fontId="112" fillId="92" borderId="113" applyNumberFormat="0" applyProtection="0">
      <alignment horizontal="right" vertical="center"/>
    </xf>
    <xf numFmtId="4" fontId="154" fillId="148" borderId="113" applyNumberFormat="0" applyProtection="0">
      <alignment horizontal="right" vertical="center"/>
    </xf>
    <xf numFmtId="4" fontId="154" fillId="148" borderId="113" applyNumberFormat="0" applyProtection="0">
      <alignment horizontal="right" vertical="center"/>
    </xf>
    <xf numFmtId="4" fontId="112" fillId="92" borderId="113" applyNumberFormat="0" applyProtection="0">
      <alignment horizontal="right" vertical="center"/>
    </xf>
    <xf numFmtId="0" fontId="129" fillId="128" borderId="123"/>
    <xf numFmtId="4" fontId="44" fillId="80" borderId="113" applyNumberFormat="0" applyProtection="0">
      <alignment horizontal="left" vertical="center" indent="1"/>
    </xf>
    <xf numFmtId="4" fontId="111" fillId="109" borderId="121" applyNumberFormat="0" applyProtection="0">
      <alignment horizontal="left" vertical="center" indent="1"/>
    </xf>
    <xf numFmtId="4" fontId="111" fillId="109" borderId="121" applyNumberFormat="0" applyProtection="0">
      <alignment horizontal="left" vertical="center" indent="1"/>
    </xf>
    <xf numFmtId="0" fontId="44" fillId="80" borderId="113" applyNumberFormat="0" applyProtection="0">
      <alignment horizontal="left" vertical="top" indent="1"/>
    </xf>
    <xf numFmtId="0" fontId="47" fillId="81" borderId="113" applyNumberFormat="0" applyProtection="0">
      <alignment horizontal="left" vertical="top" indent="1"/>
    </xf>
    <xf numFmtId="4" fontId="46" fillId="108" borderId="113" applyNumberFormat="0" applyProtection="0">
      <alignment horizontal="left" vertical="center" indent="1"/>
    </xf>
    <xf numFmtId="4" fontId="47" fillId="81" borderId="113" applyNumberFormat="0" applyProtection="0">
      <alignment horizontal="left" vertical="center" indent="1"/>
    </xf>
    <xf numFmtId="4" fontId="129" fillId="111" borderId="118" applyNumberFormat="0" applyProtection="0">
      <alignment horizontal="left" vertical="center" indent="1"/>
    </xf>
    <xf numFmtId="4" fontId="129" fillId="111" borderId="118" applyNumberFormat="0" applyProtection="0">
      <alignment horizontal="left" vertical="center" indent="1"/>
    </xf>
    <xf numFmtId="4" fontId="46" fillId="108" borderId="113" applyNumberFormat="0" applyProtection="0">
      <alignment horizontal="left" vertical="center" indent="1"/>
    </xf>
    <xf numFmtId="4" fontId="129" fillId="111" borderId="118" applyNumberFormat="0" applyProtection="0">
      <alignment horizontal="left" vertical="center" indent="1"/>
    </xf>
    <xf numFmtId="4" fontId="129" fillId="111" borderId="118" applyNumberFormat="0" applyProtection="0">
      <alignment horizontal="left" vertical="center" indent="1"/>
    </xf>
    <xf numFmtId="4" fontId="110" fillId="92" borderId="113" applyNumberFormat="0" applyProtection="0">
      <alignment horizontal="right" vertical="center"/>
    </xf>
    <xf numFmtId="4" fontId="153" fillId="148" borderId="113" applyNumberFormat="0" applyProtection="0">
      <alignment horizontal="right" vertical="center"/>
    </xf>
    <xf numFmtId="4" fontId="153" fillId="148" borderId="113" applyNumberFormat="0" applyProtection="0">
      <alignment horizontal="right" vertical="center"/>
    </xf>
    <xf numFmtId="4" fontId="110" fillId="92" borderId="113" applyNumberFormat="0" applyProtection="0">
      <alignment horizontal="right" vertical="center"/>
    </xf>
    <xf numFmtId="4" fontId="47" fillId="92" borderId="113" applyNumberFormat="0" applyProtection="0">
      <alignment horizontal="right" vertical="center"/>
    </xf>
    <xf numFmtId="4" fontId="47" fillId="92" borderId="113" applyNumberFormat="0" applyProtection="0">
      <alignment horizontal="right" vertical="center"/>
    </xf>
    <xf numFmtId="4" fontId="47" fillId="92" borderId="113" applyNumberFormat="0" applyProtection="0">
      <alignment horizontal="right" vertical="center"/>
    </xf>
    <xf numFmtId="0" fontId="47" fillId="96" borderId="113" applyNumberFormat="0" applyProtection="0">
      <alignment horizontal="left" vertical="top" indent="1"/>
    </xf>
    <xf numFmtId="4" fontId="47" fillId="96" borderId="113" applyNumberFormat="0" applyProtection="0">
      <alignment horizontal="left" vertical="center" indent="1"/>
    </xf>
    <xf numFmtId="4" fontId="46" fillId="108" borderId="121" applyNumberFormat="0" applyProtection="0">
      <alignment horizontal="left" vertical="center" indent="1"/>
    </xf>
    <xf numFmtId="4" fontId="46" fillId="108" borderId="121" applyNumberFormat="0" applyProtection="0">
      <alignment horizontal="left" vertical="center" indent="1"/>
    </xf>
    <xf numFmtId="4" fontId="47" fillId="96" borderId="113" applyNumberFormat="0" applyProtection="0">
      <alignment horizontal="left" vertical="center" indent="1"/>
    </xf>
    <xf numFmtId="4" fontId="110" fillId="96" borderId="113" applyNumberFormat="0" applyProtection="0">
      <alignment vertical="center"/>
    </xf>
    <xf numFmtId="4" fontId="153" fillId="148" borderId="113" applyNumberFormat="0" applyProtection="0">
      <alignment vertical="center"/>
    </xf>
    <xf numFmtId="4" fontId="153" fillId="148" borderId="113" applyNumberFormat="0" applyProtection="0">
      <alignment vertical="center"/>
    </xf>
    <xf numFmtId="4" fontId="110" fillId="96" borderId="113" applyNumberFormat="0" applyProtection="0">
      <alignment vertical="center"/>
    </xf>
    <xf numFmtId="4" fontId="47" fillId="96" borderId="113" applyNumberFormat="0" applyProtection="0">
      <alignment vertical="center"/>
    </xf>
    <xf numFmtId="4" fontId="45" fillId="148" borderId="113" applyNumberFormat="0" applyProtection="0">
      <alignment vertical="center"/>
    </xf>
    <xf numFmtId="4" fontId="45" fillId="148" borderId="113" applyNumberFormat="0" applyProtection="0">
      <alignment vertical="center"/>
    </xf>
    <xf numFmtId="4" fontId="47" fillId="96" borderId="113" applyNumberFormat="0" applyProtection="0">
      <alignment vertical="center"/>
    </xf>
    <xf numFmtId="0" fontId="12" fillId="95" borderId="123" applyNumberFormat="0">
      <protection locked="0"/>
    </xf>
    <xf numFmtId="0" fontId="12" fillId="95" borderId="123" applyNumberFormat="0">
      <protection locked="0"/>
    </xf>
    <xf numFmtId="0" fontId="12" fillId="93" borderId="113" applyNumberFormat="0" applyProtection="0">
      <alignment horizontal="left" vertical="center" indent="1"/>
    </xf>
    <xf numFmtId="0" fontId="12" fillId="95" borderId="123" applyNumberFormat="0">
      <protection locked="0"/>
    </xf>
    <xf numFmtId="0" fontId="12" fillId="92" borderId="113" applyNumberFormat="0" applyProtection="0">
      <alignment horizontal="left" vertical="top" indent="1"/>
    </xf>
    <xf numFmtId="0" fontId="12" fillId="94" borderId="113" applyNumberFormat="0" applyProtection="0">
      <alignment horizontal="left" vertical="top" indent="1"/>
    </xf>
    <xf numFmtId="0" fontId="12" fillId="94" borderId="113" applyNumberFormat="0" applyProtection="0">
      <alignment horizontal="left" vertical="top" indent="1"/>
    </xf>
    <xf numFmtId="0" fontId="12" fillId="94" borderId="113" applyNumberFormat="0" applyProtection="0">
      <alignment horizontal="left" vertical="center" indent="1"/>
    </xf>
    <xf numFmtId="0" fontId="12" fillId="94" borderId="113" applyNumberFormat="0" applyProtection="0">
      <alignment horizontal="left" vertical="center" indent="1"/>
    </xf>
    <xf numFmtId="0" fontId="12" fillId="94" borderId="113" applyNumberFormat="0" applyProtection="0">
      <alignment horizontal="left" vertical="center" indent="1"/>
    </xf>
    <xf numFmtId="0" fontId="12" fillId="94" borderId="113" applyNumberFormat="0" applyProtection="0">
      <alignment horizontal="left" vertical="center" indent="1"/>
    </xf>
    <xf numFmtId="0" fontId="12" fillId="81" borderId="113" applyNumberFormat="0" applyProtection="0">
      <alignment horizontal="left" vertical="top" indent="1"/>
    </xf>
    <xf numFmtId="0" fontId="12" fillId="81" borderId="113" applyNumberFormat="0" applyProtection="0">
      <alignment horizontal="left" vertical="top" indent="1"/>
    </xf>
    <xf numFmtId="0" fontId="129" fillId="81" borderId="113" applyNumberFormat="0" applyProtection="0">
      <alignment horizontal="left" vertical="top" indent="1"/>
    </xf>
    <xf numFmtId="0" fontId="12" fillId="81" borderId="113" applyNumberFormat="0" applyProtection="0">
      <alignment horizontal="left" vertical="top" indent="1"/>
    </xf>
    <xf numFmtId="0" fontId="12" fillId="93" borderId="113" applyNumberFormat="0" applyProtection="0">
      <alignment horizontal="left" vertical="center" indent="1"/>
    </xf>
    <xf numFmtId="0" fontId="12" fillId="93" borderId="113" applyNumberFormat="0" applyProtection="0">
      <alignment horizontal="left" vertical="top" indent="1"/>
    </xf>
    <xf numFmtId="0" fontId="12" fillId="81" borderId="113" applyNumberFormat="0" applyProtection="0">
      <alignment horizontal="left" vertical="center" indent="1"/>
    </xf>
    <xf numFmtId="0" fontId="12" fillId="93" borderId="113" applyNumberFormat="0" applyProtection="0">
      <alignment horizontal="left" vertical="top" indent="1"/>
    </xf>
    <xf numFmtId="0" fontId="129" fillId="93" borderId="113" applyNumberFormat="0" applyProtection="0">
      <alignment horizontal="left" vertical="top" indent="1"/>
    </xf>
    <xf numFmtId="0" fontId="12" fillId="93" borderId="113" applyNumberFormat="0" applyProtection="0">
      <alignment horizontal="left" vertical="top" indent="1"/>
    </xf>
    <xf numFmtId="0" fontId="12" fillId="93" borderId="113" applyNumberFormat="0" applyProtection="0">
      <alignment horizontal="left" vertical="center" indent="1"/>
    </xf>
    <xf numFmtId="4" fontId="45" fillId="110" borderId="113" applyNumberFormat="0" applyProtection="0">
      <alignment horizontal="right" vertical="center"/>
    </xf>
    <xf numFmtId="4" fontId="46" fillId="108" borderId="121" applyNumberFormat="0" applyProtection="0">
      <alignment horizontal="left" vertical="center" indent="1"/>
    </xf>
    <xf numFmtId="4" fontId="45" fillId="148" borderId="113" applyNumberFormat="0" applyProtection="0">
      <alignment vertical="center"/>
    </xf>
    <xf numFmtId="4" fontId="129" fillId="81" borderId="118" applyNumberFormat="0" applyProtection="0">
      <alignment horizontal="right" vertical="center"/>
    </xf>
    <xf numFmtId="4" fontId="47" fillId="82" borderId="113" applyNumberFormat="0" applyProtection="0">
      <alignment horizontal="right" vertical="center"/>
    </xf>
    <xf numFmtId="4" fontId="153" fillId="148" borderId="113" applyNumberFormat="0" applyProtection="0">
      <alignment vertical="center"/>
    </xf>
    <xf numFmtId="4" fontId="47" fillId="81" borderId="113" applyNumberFormat="0" applyProtection="0">
      <alignment horizontal="right" vertical="center"/>
    </xf>
    <xf numFmtId="4" fontId="47" fillId="81" borderId="113" applyNumberFormat="0" applyProtection="0">
      <alignment horizontal="right" vertical="center"/>
    </xf>
    <xf numFmtId="4" fontId="45" fillId="108" borderId="113" applyNumberFormat="0" applyProtection="0">
      <alignment horizontal="right" vertical="center"/>
    </xf>
    <xf numFmtId="4" fontId="45" fillId="108" borderId="113" applyNumberFormat="0" applyProtection="0">
      <alignment horizontal="right" vertical="center"/>
    </xf>
    <xf numFmtId="4" fontId="47" fillId="81" borderId="113" applyNumberFormat="0" applyProtection="0">
      <alignment horizontal="right" vertical="center"/>
    </xf>
    <xf numFmtId="4" fontId="45" fillId="148" borderId="113" applyNumberFormat="0" applyProtection="0">
      <alignment vertical="center"/>
    </xf>
    <xf numFmtId="0" fontId="12" fillId="94" borderId="113" applyNumberFormat="0" applyProtection="0">
      <alignment horizontal="left" vertical="center" indent="1"/>
    </xf>
    <xf numFmtId="4" fontId="47" fillId="96" borderId="113" applyNumberFormat="0" applyProtection="0">
      <alignment vertical="center"/>
    </xf>
    <xf numFmtId="4" fontId="129" fillId="111" borderId="118" applyNumberFormat="0" applyProtection="0">
      <alignment horizontal="left" vertical="center" indent="1"/>
    </xf>
    <xf numFmtId="0" fontId="129" fillId="81" borderId="113" applyNumberFormat="0" applyProtection="0">
      <alignment horizontal="left" vertical="top" indent="1"/>
    </xf>
    <xf numFmtId="4" fontId="109" fillId="80" borderId="113" applyNumberFormat="0" applyProtection="0">
      <alignment vertical="center"/>
    </xf>
    <xf numFmtId="4" fontId="47" fillId="81" borderId="113" applyNumberFormat="0" applyProtection="0">
      <alignment horizontal="left" vertical="center" indent="1"/>
    </xf>
    <xf numFmtId="0" fontId="117" fillId="106" borderId="114" applyNumberFormat="0" applyAlignment="0" applyProtection="0"/>
    <xf numFmtId="4" fontId="47" fillId="90" borderId="113" applyNumberFormat="0" applyProtection="0">
      <alignment horizontal="right" vertical="center"/>
    </xf>
    <xf numFmtId="4" fontId="47" fillId="86" borderId="113" applyNumberFormat="0" applyProtection="0">
      <alignment horizontal="right" vertical="center"/>
    </xf>
    <xf numFmtId="4" fontId="47" fillId="96" borderId="113" applyNumberFormat="0" applyProtection="0">
      <alignment horizontal="left" vertical="center" indent="1"/>
    </xf>
    <xf numFmtId="4" fontId="47" fillId="90" borderId="113" applyNumberFormat="0" applyProtection="0">
      <alignment horizontal="right" vertical="center"/>
    </xf>
    <xf numFmtId="4" fontId="45" fillId="146" borderId="113" applyNumberFormat="0" applyProtection="0">
      <alignment horizontal="right" vertical="center"/>
    </xf>
    <xf numFmtId="4" fontId="47" fillId="90" borderId="113" applyNumberFormat="0" applyProtection="0">
      <alignment horizontal="right" vertical="center"/>
    </xf>
    <xf numFmtId="4" fontId="47" fillId="89" borderId="113" applyNumberFormat="0" applyProtection="0">
      <alignment horizontal="right" vertical="center"/>
    </xf>
    <xf numFmtId="4" fontId="47" fillId="89" borderId="113" applyNumberFormat="0" applyProtection="0">
      <alignment horizontal="right" vertical="center"/>
    </xf>
    <xf numFmtId="4" fontId="45" fillId="145" borderId="113" applyNumberFormat="0" applyProtection="0">
      <alignment horizontal="right" vertical="center"/>
    </xf>
    <xf numFmtId="4" fontId="45" fillId="145" borderId="113" applyNumberFormat="0" applyProtection="0">
      <alignment horizontal="right" vertical="center"/>
    </xf>
    <xf numFmtId="4" fontId="47" fillId="89" borderId="113" applyNumberFormat="0" applyProtection="0">
      <alignment horizontal="right" vertical="center"/>
    </xf>
    <xf numFmtId="4" fontId="45" fillId="144" borderId="113" applyNumberFormat="0" applyProtection="0">
      <alignment horizontal="right" vertical="center"/>
    </xf>
    <xf numFmtId="4" fontId="47" fillId="87" borderId="113" applyNumberFormat="0" applyProtection="0">
      <alignment horizontal="right" vertical="center"/>
    </xf>
    <xf numFmtId="4" fontId="47" fillId="86" borderId="113" applyNumberFormat="0" applyProtection="0">
      <alignment horizontal="right" vertical="center"/>
    </xf>
    <xf numFmtId="4" fontId="47" fillId="85" borderId="113" applyNumberFormat="0" applyProtection="0">
      <alignment horizontal="right" vertical="center"/>
    </xf>
    <xf numFmtId="4" fontId="47" fillId="83" borderId="113" applyNumberFormat="0" applyProtection="0">
      <alignment horizontal="right" vertical="center"/>
    </xf>
    <xf numFmtId="4" fontId="45" fillId="110" borderId="113" applyNumberFormat="0" applyProtection="0">
      <alignment horizontal="right" vertical="center"/>
    </xf>
    <xf numFmtId="4" fontId="45" fillId="142" borderId="113" applyNumberFormat="0" applyProtection="0">
      <alignment horizontal="right" vertical="center"/>
    </xf>
    <xf numFmtId="4" fontId="46" fillId="32" borderId="113" applyNumberFormat="0" applyProtection="0">
      <alignment vertical="center"/>
    </xf>
    <xf numFmtId="4" fontId="152" fillId="32" borderId="113" applyNumberFormat="0" applyProtection="0">
      <alignment vertical="center"/>
    </xf>
    <xf numFmtId="4" fontId="109" fillId="80" borderId="113" applyNumberFormat="0" applyProtection="0">
      <alignment vertical="center"/>
    </xf>
    <xf numFmtId="4" fontId="110" fillId="96" borderId="113" applyNumberFormat="0" applyProtection="0">
      <alignment vertical="center"/>
    </xf>
    <xf numFmtId="4" fontId="47" fillId="86" borderId="113" applyNumberFormat="0" applyProtection="0">
      <alignment horizontal="right" vertical="center"/>
    </xf>
    <xf numFmtId="0" fontId="12" fillId="96" borderId="115" applyNumberFormat="0" applyFont="0" applyAlignment="0" applyProtection="0"/>
    <xf numFmtId="4" fontId="129" fillId="32" borderId="118" applyNumberFormat="0" applyProtection="0">
      <alignment horizontal="left" vertical="center" indent="1"/>
    </xf>
    <xf numFmtId="0" fontId="129" fillId="127" borderId="118" applyNumberFormat="0" applyProtection="0">
      <alignment horizontal="left" vertical="center" indent="1"/>
    </xf>
    <xf numFmtId="4" fontId="129" fillId="111" borderId="118" applyNumberFormat="0" applyProtection="0">
      <alignment horizontal="left" vertical="center" indent="1"/>
    </xf>
    <xf numFmtId="0" fontId="124" fillId="76" borderId="114" applyNumberFormat="0" applyAlignment="0" applyProtection="0"/>
    <xf numFmtId="0" fontId="149" fillId="99" borderId="114" applyNumberFormat="0" applyAlignment="0" applyProtection="0"/>
    <xf numFmtId="4" fontId="129" fillId="81" borderId="118" applyNumberFormat="0" applyProtection="0">
      <alignment horizontal="right" vertical="center"/>
    </xf>
    <xf numFmtId="0" fontId="129" fillId="127" borderId="118" applyNumberFormat="0" applyProtection="0">
      <alignment horizontal="left" vertical="center" indent="1"/>
    </xf>
    <xf numFmtId="4" fontId="45" fillId="28" borderId="113" applyNumberFormat="0" applyProtection="0">
      <alignment horizontal="right" vertical="center"/>
    </xf>
    <xf numFmtId="4" fontId="12" fillId="93" borderId="119" applyNumberFormat="0" applyProtection="0">
      <alignment horizontal="left" vertical="center" indent="1"/>
    </xf>
    <xf numFmtId="0" fontId="12" fillId="81" borderId="113" applyNumberFormat="0" applyProtection="0">
      <alignment horizontal="left" vertical="center" indent="1"/>
    </xf>
    <xf numFmtId="4" fontId="138" fillId="24" borderId="118" applyNumberFormat="0" applyProtection="0">
      <alignment horizontal="right" vertical="center"/>
    </xf>
    <xf numFmtId="4" fontId="45" fillId="146" borderId="113" applyNumberFormat="0" applyProtection="0">
      <alignment horizontal="right" vertical="center"/>
    </xf>
    <xf numFmtId="4" fontId="153" fillId="148" borderId="113" applyNumberFormat="0" applyProtection="0">
      <alignment vertical="center"/>
    </xf>
    <xf numFmtId="0" fontId="12" fillId="94" borderId="113" applyNumberFormat="0" applyProtection="0">
      <alignment horizontal="left" vertical="top" indent="1"/>
    </xf>
    <xf numFmtId="4" fontId="131" fillId="96" borderId="126" applyNumberFormat="0" applyProtection="0">
      <alignment vertical="center"/>
    </xf>
    <xf numFmtId="4" fontId="45" fillId="143" borderId="113" applyNumberFormat="0" applyProtection="0">
      <alignment horizontal="right" vertical="center"/>
    </xf>
    <xf numFmtId="0" fontId="44" fillId="80" borderId="113" applyNumberFormat="0" applyProtection="0">
      <alignment horizontal="left" vertical="top" indent="1"/>
    </xf>
    <xf numFmtId="0" fontId="129" fillId="99" borderId="118" applyNumberFormat="0" applyProtection="0">
      <alignment horizontal="left" vertical="center" indent="1"/>
    </xf>
    <xf numFmtId="4" fontId="129" fillId="82" borderId="118" applyNumberFormat="0" applyProtection="0">
      <alignment horizontal="right" vertical="center"/>
    </xf>
    <xf numFmtId="0" fontId="129" fillId="94" borderId="113" applyNumberFormat="0" applyProtection="0">
      <alignment horizontal="left" vertical="top" indent="1"/>
    </xf>
    <xf numFmtId="0" fontId="143" fillId="99" borderId="114" applyNumberFormat="0" applyAlignment="0" applyProtection="0"/>
    <xf numFmtId="4" fontId="47" fillId="86" borderId="113" applyNumberFormat="0" applyProtection="0">
      <alignment horizontal="right" vertical="center"/>
    </xf>
    <xf numFmtId="4" fontId="45" fillId="98" borderId="113" applyNumberFormat="0" applyProtection="0">
      <alignment horizontal="right" vertical="center"/>
    </xf>
    <xf numFmtId="4" fontId="153" fillId="148" borderId="113" applyNumberFormat="0" applyProtection="0">
      <alignment horizontal="right" vertical="center"/>
    </xf>
    <xf numFmtId="4" fontId="129" fillId="111" borderId="118" applyNumberFormat="0" applyProtection="0">
      <alignment horizontal="left" vertical="center" indent="1"/>
    </xf>
    <xf numFmtId="0" fontId="129" fillId="128" borderId="123"/>
    <xf numFmtId="4" fontId="45" fillId="110" borderId="113" applyNumberFormat="0" applyProtection="0">
      <alignment horizontal="right" vertical="center"/>
    </xf>
    <xf numFmtId="4" fontId="47" fillId="84" borderId="113" applyNumberFormat="0" applyProtection="0">
      <alignment horizontal="right" vertical="center"/>
    </xf>
    <xf numFmtId="4" fontId="129" fillId="0" borderId="118" applyNumberFormat="0" applyProtection="0">
      <alignment horizontal="right" vertical="center"/>
    </xf>
    <xf numFmtId="0" fontId="12" fillId="81" borderId="113" applyNumberFormat="0" applyProtection="0">
      <alignment horizontal="left" vertical="top" indent="1"/>
    </xf>
    <xf numFmtId="4" fontId="47" fillId="96" borderId="113" applyNumberFormat="0" applyProtection="0">
      <alignment horizontal="left" vertical="center" indent="1"/>
    </xf>
    <xf numFmtId="4" fontId="129" fillId="111" borderId="118" applyNumberFormat="0" applyProtection="0">
      <alignment horizontal="left" vertical="center" indent="1"/>
    </xf>
    <xf numFmtId="4" fontId="47" fillId="96" borderId="113" applyNumberFormat="0" applyProtection="0">
      <alignment horizontal="left" vertical="center" indent="1"/>
    </xf>
    <xf numFmtId="4" fontId="45" fillId="108" borderId="113" applyNumberFormat="0" applyProtection="0">
      <alignment horizontal="right" vertical="center"/>
    </xf>
    <xf numFmtId="4" fontId="45" fillId="144" borderId="113" applyNumberFormat="0" applyProtection="0">
      <alignment horizontal="right" vertical="center"/>
    </xf>
    <xf numFmtId="4" fontId="45" fillId="142" borderId="113" applyNumberFormat="0" applyProtection="0">
      <alignment horizontal="right" vertical="center"/>
    </xf>
    <xf numFmtId="0" fontId="129" fillId="81" borderId="113" applyNumberFormat="0" applyProtection="0">
      <alignment horizontal="left" vertical="top" indent="1"/>
    </xf>
    <xf numFmtId="4" fontId="47" fillId="82" borderId="113" applyNumberFormat="0" applyProtection="0">
      <alignment horizontal="right" vertical="center"/>
    </xf>
    <xf numFmtId="0" fontId="12" fillId="92" borderId="113" applyNumberFormat="0" applyProtection="0">
      <alignment horizontal="left" vertical="top" indent="1"/>
    </xf>
    <xf numFmtId="0" fontId="12" fillId="94" borderId="113" applyNumberFormat="0" applyProtection="0">
      <alignment horizontal="left" vertical="top" indent="1"/>
    </xf>
    <xf numFmtId="0" fontId="12" fillId="94" borderId="113" applyNumberFormat="0" applyProtection="0">
      <alignment horizontal="left" vertical="top" indent="1"/>
    </xf>
    <xf numFmtId="4" fontId="45" fillId="146" borderId="113" applyNumberFormat="0" applyProtection="0">
      <alignment horizontal="right" vertical="center"/>
    </xf>
    <xf numFmtId="4" fontId="45" fillId="141" borderId="113" applyNumberFormat="0" applyProtection="0">
      <alignment horizontal="right" vertical="center"/>
    </xf>
    <xf numFmtId="4" fontId="45" fillId="110" borderId="113" applyNumberFormat="0" applyProtection="0">
      <alignment horizontal="right" vertical="center"/>
    </xf>
    <xf numFmtId="4" fontId="129" fillId="81" borderId="119" applyNumberFormat="0" applyProtection="0">
      <alignment horizontal="left" vertical="center" indent="1"/>
    </xf>
    <xf numFmtId="4" fontId="109" fillId="80" borderId="113" applyNumberFormat="0" applyProtection="0">
      <alignment vertical="center"/>
    </xf>
    <xf numFmtId="4" fontId="47" fillId="90" borderId="113" applyNumberFormat="0" applyProtection="0">
      <alignment horizontal="right" vertical="center"/>
    </xf>
    <xf numFmtId="4" fontId="131" fillId="96" borderId="113" applyNumberFormat="0" applyProtection="0">
      <alignment vertical="center"/>
    </xf>
    <xf numFmtId="4" fontId="138" fillId="32" borderId="118" applyNumberFormat="0" applyProtection="0">
      <alignment vertical="center"/>
    </xf>
    <xf numFmtId="4" fontId="45" fillId="145" borderId="113" applyNumberFormat="0" applyProtection="0">
      <alignment horizontal="right" vertical="center"/>
    </xf>
    <xf numFmtId="0" fontId="12" fillId="92" borderId="113" applyNumberFormat="0" applyProtection="0">
      <alignment horizontal="left" vertical="top" indent="1"/>
    </xf>
    <xf numFmtId="0" fontId="129" fillId="92" borderId="113" applyNumberFormat="0" applyProtection="0">
      <alignment horizontal="left" vertical="top" indent="1"/>
    </xf>
    <xf numFmtId="0" fontId="129" fillId="92" borderId="113" applyNumberFormat="0" applyProtection="0">
      <alignment horizontal="left" vertical="top" indent="1"/>
    </xf>
    <xf numFmtId="4" fontId="129" fillId="84" borderId="119" applyNumberFormat="0" applyProtection="0">
      <alignment horizontal="right" vertical="center"/>
    </xf>
    <xf numFmtId="4" fontId="44" fillId="80" borderId="113" applyNumberFormat="0" applyProtection="0">
      <alignment vertical="center"/>
    </xf>
    <xf numFmtId="188" fontId="136" fillId="123" borderId="108" applyNumberFormat="0" applyAlignment="0" applyProtection="0"/>
    <xf numFmtId="188" fontId="136" fillId="123" borderId="108" applyNumberFormat="0" applyAlignment="0" applyProtection="0"/>
    <xf numFmtId="4" fontId="129" fillId="0" borderId="118" applyNumberFormat="0" applyProtection="0">
      <alignment horizontal="right" vertical="center"/>
    </xf>
    <xf numFmtId="4" fontId="152" fillId="32" borderId="113" applyNumberFormat="0" applyProtection="0">
      <alignment vertical="center"/>
    </xf>
    <xf numFmtId="4" fontId="47" fillId="83" borderId="113" applyNumberFormat="0" applyProtection="0">
      <alignment horizontal="right" vertical="center"/>
    </xf>
    <xf numFmtId="4" fontId="12" fillId="93" borderId="119" applyNumberFormat="0" applyProtection="0">
      <alignment horizontal="left" vertical="center" indent="1"/>
    </xf>
    <xf numFmtId="4" fontId="47" fillId="88" borderId="113" applyNumberFormat="0" applyProtection="0">
      <alignment horizontal="right" vertical="center"/>
    </xf>
    <xf numFmtId="4" fontId="129" fillId="81" borderId="119" applyNumberFormat="0" applyProtection="0">
      <alignment horizontal="left" vertical="center" indent="1"/>
    </xf>
    <xf numFmtId="4" fontId="111" fillId="109" borderId="121" applyNumberFormat="0" applyProtection="0">
      <alignment horizontal="left" vertical="center" indent="1"/>
    </xf>
    <xf numFmtId="4" fontId="44" fillId="80" borderId="113" applyNumberFormat="0" applyProtection="0">
      <alignment horizontal="left" vertical="center" indent="1"/>
    </xf>
    <xf numFmtId="4" fontId="112" fillId="92" borderId="113" applyNumberFormat="0" applyProtection="0">
      <alignment horizontal="right" vertical="center"/>
    </xf>
    <xf numFmtId="0" fontId="127" fillId="106" borderId="116" applyNumberFormat="0" applyAlignment="0" applyProtection="0"/>
    <xf numFmtId="0" fontId="12" fillId="75" borderId="115" applyNumberFormat="0" applyFont="0" applyAlignment="0" applyProtection="0"/>
    <xf numFmtId="0" fontId="49" fillId="93" borderId="120" applyBorder="0"/>
    <xf numFmtId="4" fontId="129" fillId="92" borderId="119" applyNumberFormat="0" applyProtection="0">
      <alignment horizontal="left" vertical="center" indent="1"/>
    </xf>
    <xf numFmtId="0" fontId="12" fillId="92" borderId="113" applyNumberFormat="0" applyProtection="0">
      <alignment horizontal="left" vertical="center" indent="1"/>
    </xf>
    <xf numFmtId="4" fontId="47" fillId="96" borderId="113" applyNumberFormat="0" applyProtection="0">
      <alignment vertical="center"/>
    </xf>
    <xf numFmtId="4" fontId="45" fillId="142" borderId="113" applyNumberFormat="0" applyProtection="0">
      <alignment horizontal="right" vertical="center"/>
    </xf>
    <xf numFmtId="4" fontId="47" fillId="85" borderId="113" applyNumberFormat="0" applyProtection="0">
      <alignment horizontal="right" vertical="center"/>
    </xf>
    <xf numFmtId="4" fontId="45" fillId="144" borderId="113" applyNumberFormat="0" applyProtection="0">
      <alignment horizontal="right" vertical="center"/>
    </xf>
    <xf numFmtId="0" fontId="12" fillId="94" borderId="113" applyNumberFormat="0" applyProtection="0">
      <alignment horizontal="left" vertical="center" indent="1"/>
    </xf>
    <xf numFmtId="0" fontId="108" fillId="0" borderId="117" applyNumberFormat="0" applyFill="0" applyAlignment="0" applyProtection="0"/>
    <xf numFmtId="4" fontId="47" fillId="92" borderId="113" applyNumberFormat="0" applyProtection="0">
      <alignment horizontal="right" vertical="center"/>
    </xf>
    <xf numFmtId="4" fontId="46" fillId="32" borderId="113" applyNumberFormat="0" applyProtection="0">
      <alignment vertical="center"/>
    </xf>
    <xf numFmtId="4" fontId="129" fillId="111" borderId="118" applyNumberFormat="0" applyProtection="0">
      <alignment horizontal="left" vertical="center" indent="1"/>
    </xf>
    <xf numFmtId="4" fontId="112" fillId="92" borderId="113" applyNumberFormat="0" applyProtection="0">
      <alignment horizontal="right" vertical="center"/>
    </xf>
    <xf numFmtId="4" fontId="47" fillId="81" borderId="113" applyNumberFormat="0" applyProtection="0">
      <alignment horizontal="left" vertical="center" indent="1"/>
    </xf>
    <xf numFmtId="4" fontId="112" fillId="92" borderId="113" applyNumberFormat="0" applyProtection="0">
      <alignment horizontal="right" vertical="center"/>
    </xf>
    <xf numFmtId="0" fontId="47" fillId="96" borderId="113" applyNumberFormat="0" applyProtection="0">
      <alignment horizontal="left" vertical="top" indent="1"/>
    </xf>
    <xf numFmtId="4" fontId="110" fillId="96" borderId="113" applyNumberFormat="0" applyProtection="0">
      <alignment vertical="center"/>
    </xf>
    <xf numFmtId="0" fontId="12" fillId="95" borderId="123" applyNumberFormat="0">
      <protection locked="0"/>
    </xf>
    <xf numFmtId="0" fontId="12" fillId="92" borderId="113" applyNumberFormat="0" applyProtection="0">
      <alignment horizontal="left" vertical="center" indent="1"/>
    </xf>
    <xf numFmtId="0" fontId="12" fillId="94" borderId="113" applyNumberFormat="0" applyProtection="0">
      <alignment horizontal="left" vertical="center" indent="1"/>
    </xf>
    <xf numFmtId="0" fontId="12" fillId="81" borderId="113" applyNumberFormat="0" applyProtection="0">
      <alignment horizontal="left" vertical="center" indent="1"/>
    </xf>
    <xf numFmtId="0" fontId="12" fillId="93" borderId="113" applyNumberFormat="0" applyProtection="0">
      <alignment horizontal="left" vertical="center" indent="1"/>
    </xf>
    <xf numFmtId="4" fontId="47" fillId="81" borderId="113" applyNumberFormat="0" applyProtection="0">
      <alignment horizontal="right" vertical="center"/>
    </xf>
    <xf numFmtId="4" fontId="47" fillId="90" borderId="113" applyNumberFormat="0" applyProtection="0">
      <alignment horizontal="right" vertical="center"/>
    </xf>
    <xf numFmtId="4" fontId="47" fillId="88" borderId="113" applyNumberFormat="0" applyProtection="0">
      <alignment horizontal="right" vertical="center"/>
    </xf>
    <xf numFmtId="4" fontId="46" fillId="108" borderId="121" applyNumberFormat="0" applyProtection="0">
      <alignment horizontal="left" vertical="center" indent="1"/>
    </xf>
    <xf numFmtId="4" fontId="47" fillId="85" borderId="113" applyNumberFormat="0" applyProtection="0">
      <alignment horizontal="right" vertical="center"/>
    </xf>
    <xf numFmtId="4" fontId="47" fillId="84" borderId="113" applyNumberFormat="0" applyProtection="0">
      <alignment horizontal="right" vertical="center"/>
    </xf>
    <xf numFmtId="4" fontId="47" fillId="83" borderId="113" applyNumberFormat="0" applyProtection="0">
      <alignment horizontal="right" vertical="center"/>
    </xf>
    <xf numFmtId="4" fontId="47" fillId="82" borderId="113" applyNumberFormat="0" applyProtection="0">
      <alignment horizontal="right" vertical="center"/>
    </xf>
    <xf numFmtId="4" fontId="45" fillId="141" borderId="113" applyNumberFormat="0" applyProtection="0">
      <alignment horizontal="right" vertical="center"/>
    </xf>
    <xf numFmtId="0" fontId="44" fillId="80" borderId="113" applyNumberFormat="0" applyProtection="0">
      <alignment horizontal="left" vertical="top" indent="1"/>
    </xf>
    <xf numFmtId="4" fontId="44" fillId="80" borderId="113" applyNumberFormat="0" applyProtection="0">
      <alignment horizontal="left" vertical="center" indent="1"/>
    </xf>
    <xf numFmtId="4" fontId="109" fillId="80" borderId="113" applyNumberFormat="0" applyProtection="0">
      <alignment vertical="center"/>
    </xf>
    <xf numFmtId="4" fontId="44" fillId="80" borderId="113" applyNumberFormat="0" applyProtection="0">
      <alignment vertical="center"/>
    </xf>
    <xf numFmtId="0" fontId="129" fillId="92" borderId="113" applyNumberFormat="0" applyProtection="0">
      <alignment horizontal="left" vertical="top" indent="1"/>
    </xf>
    <xf numFmtId="4" fontId="152" fillId="32" borderId="113" applyNumberFormat="0" applyProtection="0">
      <alignment vertical="center"/>
    </xf>
    <xf numFmtId="0" fontId="12" fillId="94" borderId="113" applyNumberFormat="0" applyProtection="0">
      <alignment horizontal="left" vertical="center" indent="1"/>
    </xf>
    <xf numFmtId="0" fontId="12" fillId="75" borderId="115" applyNumberFormat="0" applyFont="0" applyAlignment="0" applyProtection="0"/>
    <xf numFmtId="4" fontId="45" fillId="141" borderId="113" applyNumberFormat="0" applyProtection="0">
      <alignment horizontal="right" vertical="center"/>
    </xf>
    <xf numFmtId="4" fontId="129" fillId="111" borderId="118" applyNumberFormat="0" applyProtection="0">
      <alignment horizontal="left" vertical="center" indent="1"/>
    </xf>
    <xf numFmtId="0" fontId="47" fillId="81" borderId="113" applyNumberFormat="0" applyProtection="0">
      <alignment horizontal="left" vertical="top" indent="1"/>
    </xf>
    <xf numFmtId="4" fontId="47" fillId="96" borderId="113" applyNumberFormat="0" applyProtection="0">
      <alignment vertical="center"/>
    </xf>
    <xf numFmtId="4" fontId="47" fillId="82" borderId="113" applyNumberFormat="0" applyProtection="0">
      <alignment horizontal="right" vertical="center"/>
    </xf>
    <xf numFmtId="4" fontId="44" fillId="80" borderId="113" applyNumberFormat="0" applyProtection="0">
      <alignment vertical="center"/>
    </xf>
    <xf numFmtId="0" fontId="127" fillId="99" borderId="116" applyNumberFormat="0" applyAlignment="0" applyProtection="0"/>
    <xf numFmtId="4" fontId="47" fillId="90" borderId="113" applyNumberFormat="0" applyProtection="0">
      <alignment horizontal="right" vertical="center"/>
    </xf>
    <xf numFmtId="0" fontId="149" fillId="99" borderId="114" applyNumberFormat="0" applyAlignment="0" applyProtection="0"/>
    <xf numFmtId="0" fontId="12" fillId="75" borderId="115" applyNumberFormat="0" applyFont="0" applyAlignment="0" applyProtection="0"/>
    <xf numFmtId="4" fontId="45" fillId="148" borderId="113" applyNumberFormat="0" applyProtection="0">
      <alignment horizontal="right" vertical="center"/>
    </xf>
    <xf numFmtId="4" fontId="47" fillId="92" borderId="113" applyNumberFormat="0" applyProtection="0">
      <alignment horizontal="right" vertical="center"/>
    </xf>
    <xf numFmtId="4" fontId="110" fillId="92" borderId="113" applyNumberFormat="0" applyProtection="0">
      <alignment horizontal="right" vertical="center"/>
    </xf>
    <xf numFmtId="4" fontId="153" fillId="148" borderId="113" applyNumberFormat="0" applyProtection="0">
      <alignment horizontal="right" vertical="center"/>
    </xf>
    <xf numFmtId="0" fontId="12" fillId="92" borderId="139" applyNumberFormat="0" applyProtection="0">
      <alignment horizontal="left" vertical="top" indent="1"/>
    </xf>
    <xf numFmtId="0" fontId="108" fillId="0" borderId="130" applyNumberFormat="0" applyFill="0" applyAlignment="0" applyProtection="0"/>
    <xf numFmtId="0" fontId="47" fillId="96" borderId="139" applyNumberFormat="0" applyProtection="0">
      <alignment horizontal="left" vertical="top" indent="1"/>
    </xf>
    <xf numFmtId="4" fontId="45" fillId="144" borderId="126" applyNumberFormat="0" applyProtection="0">
      <alignment horizontal="right" vertical="center"/>
    </xf>
    <xf numFmtId="4" fontId="47" fillId="96" borderId="126" applyNumberFormat="0" applyProtection="0">
      <alignment horizontal="left" vertical="center" indent="1"/>
    </xf>
    <xf numFmtId="4" fontId="45" fillId="142" borderId="126" applyNumberFormat="0" applyProtection="0">
      <alignment horizontal="right" vertical="center"/>
    </xf>
    <xf numFmtId="4" fontId="129" fillId="86" borderId="131" applyNumberFormat="0" applyProtection="0">
      <alignment horizontal="right" vertical="center"/>
    </xf>
    <xf numFmtId="4" fontId="12" fillId="93" borderId="119" applyNumberFormat="0" applyProtection="0">
      <alignment horizontal="left" vertical="center" indent="1"/>
    </xf>
    <xf numFmtId="4" fontId="47" fillId="81" borderId="113" applyNumberFormat="0" applyProtection="0">
      <alignment horizontal="left" vertical="center" indent="1"/>
    </xf>
    <xf numFmtId="0" fontId="129" fillId="92" borderId="118" applyNumberFormat="0" applyProtection="0">
      <alignment horizontal="left" vertical="center" indent="1"/>
    </xf>
    <xf numFmtId="0" fontId="129" fillId="94" borderId="118" applyNumberFormat="0" applyProtection="0">
      <alignment horizontal="left" vertical="center" indent="1"/>
    </xf>
    <xf numFmtId="0" fontId="129" fillId="127" borderId="118" applyNumberFormat="0" applyProtection="0">
      <alignment horizontal="left" vertical="center" indent="1"/>
    </xf>
    <xf numFmtId="4" fontId="129" fillId="81" borderId="119" applyNumberFormat="0" applyProtection="0">
      <alignment horizontal="left" vertical="center" indent="1"/>
    </xf>
    <xf numFmtId="4" fontId="129" fillId="81" borderId="118" applyNumberFormat="0" applyProtection="0">
      <alignment horizontal="right" vertical="center"/>
    </xf>
    <xf numFmtId="4" fontId="129" fillId="90" borderId="118" applyNumberFormat="0" applyProtection="0">
      <alignment horizontal="right" vertical="center"/>
    </xf>
    <xf numFmtId="4" fontId="129" fillId="88" borderId="118" applyNumberFormat="0" applyProtection="0">
      <alignment horizontal="right" vertical="center"/>
    </xf>
    <xf numFmtId="4" fontId="129" fillId="86" borderId="118" applyNumberFormat="0" applyProtection="0">
      <alignment horizontal="right" vertical="center"/>
    </xf>
    <xf numFmtId="4" fontId="129" fillId="126" borderId="118" applyNumberFormat="0" applyProtection="0">
      <alignment horizontal="right" vertical="center"/>
    </xf>
    <xf numFmtId="4" fontId="129" fillId="111" borderId="118" applyNumberFormat="0" applyProtection="0">
      <alignment horizontal="left" vertical="center" indent="1"/>
    </xf>
    <xf numFmtId="4" fontId="129" fillId="80" borderId="118" applyNumberFormat="0" applyProtection="0">
      <alignment vertical="center"/>
    </xf>
    <xf numFmtId="0" fontId="108" fillId="0" borderId="122" applyNumberFormat="0" applyFill="0" applyAlignment="0" applyProtection="0"/>
    <xf numFmtId="4" fontId="154" fillId="148" borderId="113" applyNumberFormat="0" applyProtection="0">
      <alignment horizontal="right" vertical="center"/>
    </xf>
    <xf numFmtId="4" fontId="112" fillId="92" borderId="113" applyNumberFormat="0" applyProtection="0">
      <alignment horizontal="right" vertical="center"/>
    </xf>
    <xf numFmtId="0" fontId="47" fillId="81" borderId="113" applyNumberFormat="0" applyProtection="0">
      <alignment horizontal="left" vertical="top" indent="1"/>
    </xf>
    <xf numFmtId="4" fontId="47" fillId="81" borderId="113" applyNumberFormat="0" applyProtection="0">
      <alignment horizontal="left" vertical="center" indent="1"/>
    </xf>
    <xf numFmtId="4" fontId="129" fillId="111" borderId="118" applyNumberFormat="0" applyProtection="0">
      <alignment horizontal="left" vertical="center" indent="1"/>
    </xf>
    <xf numFmtId="4" fontId="46" fillId="108" borderId="113" applyNumberFormat="0" applyProtection="0">
      <alignment horizontal="left" vertical="center" indent="1"/>
    </xf>
    <xf numFmtId="4" fontId="129" fillId="111" borderId="118" applyNumberFormat="0" applyProtection="0">
      <alignment horizontal="left" vertical="center" indent="1"/>
    </xf>
    <xf numFmtId="4" fontId="153" fillId="148" borderId="113" applyNumberFormat="0" applyProtection="0">
      <alignment horizontal="right" vertical="center"/>
    </xf>
    <xf numFmtId="4" fontId="110" fillId="92" borderId="113" applyNumberFormat="0" applyProtection="0">
      <alignment horizontal="right" vertical="center"/>
    </xf>
    <xf numFmtId="4" fontId="47" fillId="92" borderId="113" applyNumberFormat="0" applyProtection="0">
      <alignment horizontal="right" vertical="center"/>
    </xf>
    <xf numFmtId="4" fontId="47" fillId="92" borderId="113" applyNumberFormat="0" applyProtection="0">
      <alignment horizontal="right" vertical="center"/>
    </xf>
    <xf numFmtId="4" fontId="47" fillId="96" borderId="113" applyNumberFormat="0" applyProtection="0">
      <alignment horizontal="left" vertical="center" indent="1"/>
    </xf>
    <xf numFmtId="4" fontId="46" fillId="108" borderId="121" applyNumberFormat="0" applyProtection="0">
      <alignment horizontal="left" vertical="center" indent="1"/>
    </xf>
    <xf numFmtId="4" fontId="110" fillId="96" borderId="113" applyNumberFormat="0" applyProtection="0">
      <alignment vertical="center"/>
    </xf>
    <xf numFmtId="4" fontId="153" fillId="148" borderId="113" applyNumberFormat="0" applyProtection="0">
      <alignment vertical="center"/>
    </xf>
    <xf numFmtId="0" fontId="129" fillId="94" borderId="113" applyNumberFormat="0" applyProtection="0">
      <alignment horizontal="left" vertical="top" indent="1"/>
    </xf>
    <xf numFmtId="0" fontId="12" fillId="92" borderId="113" applyNumberFormat="0" applyProtection="0">
      <alignment horizontal="left" vertical="center" indent="1"/>
    </xf>
    <xf numFmtId="0" fontId="129" fillId="92" borderId="113" applyNumberFormat="0" applyProtection="0">
      <alignment horizontal="left" vertical="top" indent="1"/>
    </xf>
    <xf numFmtId="0" fontId="12" fillId="94" borderId="113" applyNumberFormat="0" applyProtection="0">
      <alignment horizontal="left" vertical="top" indent="1"/>
    </xf>
    <xf numFmtId="0" fontId="12" fillId="94" borderId="113" applyNumberFormat="0" applyProtection="0">
      <alignment horizontal="left" vertical="center" indent="1"/>
    </xf>
    <xf numFmtId="0" fontId="129" fillId="81" borderId="113" applyNumberFormat="0" applyProtection="0">
      <alignment horizontal="left" vertical="top" indent="1"/>
    </xf>
    <xf numFmtId="0" fontId="12" fillId="81" borderId="113" applyNumberFormat="0" applyProtection="0">
      <alignment horizontal="left" vertical="center" indent="1"/>
    </xf>
    <xf numFmtId="0" fontId="12" fillId="81" borderId="113" applyNumberFormat="0" applyProtection="0">
      <alignment horizontal="left" vertical="center" indent="1"/>
    </xf>
    <xf numFmtId="0" fontId="12" fillId="93" borderId="113" applyNumberFormat="0" applyProtection="0">
      <alignment horizontal="left" vertical="top" indent="1"/>
    </xf>
    <xf numFmtId="0" fontId="129" fillId="93" borderId="113" applyNumberFormat="0" applyProtection="0">
      <alignment horizontal="left" vertical="top" indent="1"/>
    </xf>
    <xf numFmtId="4" fontId="47" fillId="89" borderId="113" applyNumberFormat="0" applyProtection="0">
      <alignment horizontal="right" vertical="center"/>
    </xf>
    <xf numFmtId="4" fontId="47" fillId="81" borderId="113" applyNumberFormat="0" applyProtection="0">
      <alignment horizontal="right" vertical="center"/>
    </xf>
    <xf numFmtId="0" fontId="12" fillId="93" borderId="113" applyNumberFormat="0" applyProtection="0">
      <alignment horizontal="left" vertical="center" indent="1"/>
    </xf>
    <xf numFmtId="4" fontId="47" fillId="81" borderId="113" applyNumberFormat="0" applyProtection="0">
      <alignment horizontal="right" vertical="center"/>
    </xf>
    <xf numFmtId="4" fontId="45" fillId="146" borderId="113" applyNumberFormat="0" applyProtection="0">
      <alignment horizontal="right" vertical="center"/>
    </xf>
    <xf numFmtId="4" fontId="45" fillId="145" borderId="113" applyNumberFormat="0" applyProtection="0">
      <alignment horizontal="right" vertical="center"/>
    </xf>
    <xf numFmtId="4" fontId="47" fillId="87" borderId="113" applyNumberFormat="0" applyProtection="0">
      <alignment horizontal="right" vertical="center"/>
    </xf>
    <xf numFmtId="4" fontId="47" fillId="85" borderId="113" applyNumberFormat="0" applyProtection="0">
      <alignment horizontal="right" vertical="center"/>
    </xf>
    <xf numFmtId="4" fontId="45" fillId="110" borderId="113" applyNumberFormat="0" applyProtection="0">
      <alignment horizontal="right" vertical="center"/>
    </xf>
    <xf numFmtId="0" fontId="44" fillId="80" borderId="113" applyNumberFormat="0" applyProtection="0">
      <alignment horizontal="left" vertical="top" indent="1"/>
    </xf>
    <xf numFmtId="4" fontId="47" fillId="82" borderId="113" applyNumberFormat="0" applyProtection="0">
      <alignment horizontal="right" vertical="center"/>
    </xf>
    <xf numFmtId="4" fontId="45" fillId="141" borderId="113" applyNumberFormat="0" applyProtection="0">
      <alignment horizontal="right" vertical="center"/>
    </xf>
    <xf numFmtId="4" fontId="45" fillId="32" borderId="113" applyNumberFormat="0" applyProtection="0">
      <alignment horizontal="left" vertical="center" indent="1"/>
    </xf>
    <xf numFmtId="4" fontId="109" fillId="80" borderId="113" applyNumberFormat="0" applyProtection="0">
      <alignment vertical="center"/>
    </xf>
    <xf numFmtId="0" fontId="129" fillId="75" borderId="118" applyNumberFormat="0" applyFont="0" applyAlignment="0" applyProtection="0"/>
    <xf numFmtId="0" fontId="124" fillId="76" borderId="114" applyNumberFormat="0" applyAlignment="0" applyProtection="0"/>
    <xf numFmtId="0" fontId="149" fillId="99" borderId="114" applyNumberFormat="0" applyAlignment="0" applyProtection="0"/>
    <xf numFmtId="4" fontId="134" fillId="95" borderId="118" applyNumberFormat="0" applyProtection="0">
      <alignment horizontal="right" vertical="center"/>
    </xf>
    <xf numFmtId="4" fontId="12" fillId="93" borderId="119" applyNumberFormat="0" applyProtection="0">
      <alignment horizontal="left" vertical="center" indent="1"/>
    </xf>
    <xf numFmtId="4" fontId="129" fillId="90" borderId="118" applyNumberFormat="0" applyProtection="0">
      <alignment horizontal="right" vertical="center"/>
    </xf>
    <xf numFmtId="4" fontId="138" fillId="32" borderId="118" applyNumberFormat="0" applyProtection="0">
      <alignment vertical="center"/>
    </xf>
    <xf numFmtId="0" fontId="129" fillId="75" borderId="118" applyNumberFormat="0" applyFont="0" applyAlignment="0" applyProtection="0"/>
    <xf numFmtId="0" fontId="117" fillId="106" borderId="114" applyNumberFormat="0" applyAlignment="0" applyProtection="0"/>
    <xf numFmtId="0" fontId="129" fillId="94" borderId="113" applyNumberFormat="0" applyProtection="0">
      <alignment horizontal="left" vertical="top" indent="1"/>
    </xf>
    <xf numFmtId="0" fontId="129" fillId="81" borderId="113" applyNumberFormat="0" applyProtection="0">
      <alignment horizontal="left" vertical="top" indent="1"/>
    </xf>
    <xf numFmtId="0" fontId="129" fillId="93" borderId="113" applyNumberFormat="0" applyProtection="0">
      <alignment horizontal="left" vertical="top" indent="1"/>
    </xf>
    <xf numFmtId="4" fontId="129" fillId="111" borderId="118" applyNumberFormat="0" applyProtection="0">
      <alignment horizontal="left" vertical="center" indent="1"/>
    </xf>
    <xf numFmtId="4" fontId="129" fillId="111" borderId="118" applyNumberFormat="0" applyProtection="0">
      <alignment horizontal="left" vertical="center" indent="1"/>
    </xf>
    <xf numFmtId="0" fontId="108" fillId="0" borderId="117" applyNumberFormat="0" applyFill="0" applyAlignment="0" applyProtection="0"/>
    <xf numFmtId="0" fontId="12" fillId="75" borderId="115" applyNumberFormat="0" applyFont="0" applyAlignment="0" applyProtection="0"/>
    <xf numFmtId="0" fontId="124" fillId="76" borderId="114" applyNumberFormat="0" applyAlignment="0" applyProtection="0"/>
    <xf numFmtId="4" fontId="47" fillId="81" borderId="113" applyNumberFormat="0" applyProtection="0">
      <alignment horizontal="left" vertical="center" indent="1"/>
    </xf>
    <xf numFmtId="4" fontId="47" fillId="92" borderId="113" applyNumberFormat="0" applyProtection="0">
      <alignment horizontal="right" vertical="center"/>
    </xf>
    <xf numFmtId="0" fontId="12" fillId="94" borderId="113" applyNumberFormat="0" applyProtection="0">
      <alignment horizontal="left" vertical="center" indent="1"/>
    </xf>
    <xf numFmtId="0" fontId="12" fillId="93" borderId="113" applyNumberFormat="0" applyProtection="0">
      <alignment horizontal="left" vertical="top" indent="1"/>
    </xf>
    <xf numFmtId="4" fontId="47" fillId="83" borderId="113" applyNumberFormat="0" applyProtection="0">
      <alignment horizontal="right" vertical="center"/>
    </xf>
    <xf numFmtId="4" fontId="44" fillId="80" borderId="113" applyNumberFormat="0" applyProtection="0">
      <alignment horizontal="left" vertical="center" indent="1"/>
    </xf>
    <xf numFmtId="4" fontId="47" fillId="86" borderId="126" applyNumberFormat="0" applyProtection="0">
      <alignment horizontal="right" vertical="center"/>
    </xf>
    <xf numFmtId="0" fontId="12" fillId="75" borderId="128" applyNumberFormat="0" applyFont="0" applyAlignment="0" applyProtection="0"/>
    <xf numFmtId="188" fontId="124" fillId="76" borderId="108" applyNumberFormat="0" applyAlignment="0" applyProtection="0"/>
    <xf numFmtId="188" fontId="124" fillId="76" borderId="108" applyNumberFormat="0" applyAlignment="0" applyProtection="0"/>
    <xf numFmtId="4" fontId="45" fillId="110" borderId="126" applyNumberFormat="0" applyProtection="0">
      <alignment horizontal="right" vertical="center"/>
    </xf>
    <xf numFmtId="4" fontId="12" fillId="93" borderId="119" applyNumberFormat="0" applyProtection="0">
      <alignment horizontal="left" vertical="center" indent="1"/>
    </xf>
    <xf numFmtId="0" fontId="108" fillId="0" borderId="143" applyNumberFormat="0" applyFill="0" applyAlignment="0" applyProtection="0"/>
    <xf numFmtId="0" fontId="124" fillId="76" borderId="131" applyNumberFormat="0" applyAlignment="0" applyProtection="0"/>
    <xf numFmtId="4" fontId="129" fillId="86" borderId="131" applyNumberFormat="0" applyProtection="0">
      <alignment horizontal="right" vertical="center"/>
    </xf>
    <xf numFmtId="4" fontId="45" fillId="145" borderId="126" applyNumberFormat="0" applyProtection="0">
      <alignment horizontal="right" vertical="center"/>
    </xf>
    <xf numFmtId="4" fontId="110" fillId="96" borderId="126" applyNumberFormat="0" applyProtection="0">
      <alignment vertical="center"/>
    </xf>
    <xf numFmtId="4" fontId="47" fillId="96" borderId="139" applyNumberFormat="0" applyProtection="0">
      <alignment vertical="center"/>
    </xf>
    <xf numFmtId="4" fontId="129" fillId="81" borderId="144" applyNumberFormat="0" applyProtection="0">
      <alignment horizontal="right" vertical="center"/>
    </xf>
    <xf numFmtId="0" fontId="108" fillId="0" borderId="148" applyNumberFormat="0" applyFill="0" applyAlignment="0" applyProtection="0"/>
    <xf numFmtId="4" fontId="129" fillId="0" borderId="118" applyNumberFormat="0" applyProtection="0">
      <alignment horizontal="right" vertical="center"/>
    </xf>
    <xf numFmtId="0" fontId="129" fillId="94" borderId="118" applyNumberFormat="0" applyProtection="0">
      <alignment horizontal="left" vertical="center" indent="1"/>
    </xf>
    <xf numFmtId="0" fontId="129" fillId="127" borderId="118" applyNumberFormat="0" applyProtection="0">
      <alignment horizontal="left" vertical="center" indent="1"/>
    </xf>
    <xf numFmtId="0" fontId="129" fillId="99" borderId="118" applyNumberFormat="0" applyProtection="0">
      <alignment horizontal="left" vertical="center" indent="1"/>
    </xf>
    <xf numFmtId="4" fontId="129" fillId="81" borderId="119" applyNumberFormat="0" applyProtection="0">
      <alignment horizontal="left" vertical="center" indent="1"/>
    </xf>
    <xf numFmtId="4" fontId="129" fillId="92" borderId="119" applyNumberFormat="0" applyProtection="0">
      <alignment horizontal="left" vertical="center" indent="1"/>
    </xf>
    <xf numFmtId="4" fontId="129" fillId="81" borderId="118" applyNumberFormat="0" applyProtection="0">
      <alignment horizontal="right" vertical="center"/>
    </xf>
    <xf numFmtId="4" fontId="129" fillId="111" borderId="131" applyNumberFormat="0" applyProtection="0">
      <alignment horizontal="left" vertical="center" indent="1"/>
    </xf>
    <xf numFmtId="4" fontId="129" fillId="90" borderId="118" applyNumberFormat="0" applyProtection="0">
      <alignment horizontal="right" vertical="center"/>
    </xf>
    <xf numFmtId="4" fontId="129" fillId="89" borderId="118" applyNumberFormat="0" applyProtection="0">
      <alignment horizontal="right" vertical="center"/>
    </xf>
    <xf numFmtId="4" fontId="129" fillId="88" borderId="118" applyNumberFormat="0" applyProtection="0">
      <alignment horizontal="right" vertical="center"/>
    </xf>
    <xf numFmtId="4" fontId="129" fillId="87" borderId="118" applyNumberFormat="0" applyProtection="0">
      <alignment horizontal="right" vertical="center"/>
    </xf>
    <xf numFmtId="4" fontId="129" fillId="86" borderId="118" applyNumberFormat="0" applyProtection="0">
      <alignment horizontal="right" vertical="center"/>
    </xf>
    <xf numFmtId="4" fontId="129" fillId="85" borderId="118" applyNumberFormat="0" applyProtection="0">
      <alignment horizontal="right" vertical="center"/>
    </xf>
    <xf numFmtId="4" fontId="129" fillId="84" borderId="119" applyNumberFormat="0" applyProtection="0">
      <alignment horizontal="right" vertical="center"/>
    </xf>
    <xf numFmtId="4" fontId="129" fillId="126" borderId="118" applyNumberFormat="0" applyProtection="0">
      <alignment horizontal="right" vertical="center"/>
    </xf>
    <xf numFmtId="4" fontId="129" fillId="82" borderId="118" applyNumberFormat="0" applyProtection="0">
      <alignment horizontal="right" vertical="center"/>
    </xf>
    <xf numFmtId="4" fontId="129" fillId="111" borderId="118" applyNumberFormat="0" applyProtection="0">
      <alignment horizontal="left" vertical="center" indent="1"/>
    </xf>
    <xf numFmtId="4" fontId="129" fillId="32" borderId="118" applyNumberFormat="0" applyProtection="0">
      <alignment horizontal="left" vertical="center" indent="1"/>
    </xf>
    <xf numFmtId="4" fontId="129" fillId="80" borderId="118" applyNumberFormat="0" applyProtection="0">
      <alignment vertical="center"/>
    </xf>
    <xf numFmtId="4" fontId="47" fillId="89" borderId="126" applyNumberFormat="0" applyProtection="0">
      <alignment horizontal="right" vertical="center"/>
    </xf>
    <xf numFmtId="4" fontId="47" fillId="96" borderId="126" applyNumberFormat="0" applyProtection="0">
      <alignment vertical="center"/>
    </xf>
    <xf numFmtId="4" fontId="131" fillId="99" borderId="126" applyNumberFormat="0" applyProtection="0">
      <alignment horizontal="left" vertical="center" indent="1"/>
    </xf>
    <xf numFmtId="0" fontId="129" fillId="75" borderId="131" applyNumberFormat="0" applyFont="0" applyAlignment="0" applyProtection="0"/>
    <xf numFmtId="4" fontId="129" fillId="111" borderId="131" applyNumberFormat="0" applyProtection="0">
      <alignment horizontal="left" vertical="center" indent="1"/>
    </xf>
    <xf numFmtId="4" fontId="153" fillId="148" borderId="126" applyNumberFormat="0" applyProtection="0">
      <alignment vertical="center"/>
    </xf>
    <xf numFmtId="4" fontId="47" fillId="81" borderId="126" applyNumberFormat="0" applyProtection="0">
      <alignment horizontal="right" vertical="center"/>
    </xf>
    <xf numFmtId="4" fontId="129" fillId="87" borderId="131" applyNumberFormat="0" applyProtection="0">
      <alignment horizontal="right" vertical="center"/>
    </xf>
    <xf numFmtId="0" fontId="129" fillId="93" borderId="126" applyNumberFormat="0" applyProtection="0">
      <alignment horizontal="left" vertical="top" indent="1"/>
    </xf>
    <xf numFmtId="4" fontId="45" fillId="145" borderId="126" applyNumberFormat="0" applyProtection="0">
      <alignment horizontal="right" vertical="center"/>
    </xf>
    <xf numFmtId="4" fontId="47" fillId="87" borderId="126" applyNumberFormat="0" applyProtection="0">
      <alignment horizontal="right" vertical="center"/>
    </xf>
    <xf numFmtId="4" fontId="45" fillId="108" borderId="126" applyNumberFormat="0" applyProtection="0">
      <alignment horizontal="right" vertical="center"/>
    </xf>
    <xf numFmtId="0" fontId="143" fillId="99" borderId="127" applyNumberFormat="0" applyAlignment="0" applyProtection="0"/>
    <xf numFmtId="4" fontId="129" fillId="87" borderId="131" applyNumberFormat="0" applyProtection="0">
      <alignment horizontal="right" vertical="center"/>
    </xf>
    <xf numFmtId="4" fontId="152" fillId="32" borderId="126" applyNumberFormat="0" applyProtection="0">
      <alignment vertical="center"/>
    </xf>
    <xf numFmtId="4" fontId="153" fillId="148" borderId="126" applyNumberFormat="0" applyProtection="0">
      <alignment vertical="center"/>
    </xf>
    <xf numFmtId="4" fontId="47" fillId="83" borderId="126" applyNumberFormat="0" applyProtection="0">
      <alignment horizontal="right" vertical="center"/>
    </xf>
    <xf numFmtId="0" fontId="129" fillId="94" borderId="131" applyNumberFormat="0" applyProtection="0">
      <alignment horizontal="left" vertical="center" indent="1"/>
    </xf>
    <xf numFmtId="0" fontId="12" fillId="75" borderId="128" applyNumberFormat="0" applyFont="0" applyAlignment="0" applyProtection="0"/>
    <xf numFmtId="4" fontId="47" fillId="84" borderId="126" applyNumberFormat="0" applyProtection="0">
      <alignment horizontal="right" vertical="center"/>
    </xf>
    <xf numFmtId="0" fontId="131" fillId="96" borderId="126" applyNumberFormat="0" applyProtection="0">
      <alignment horizontal="left" vertical="top" indent="1"/>
    </xf>
    <xf numFmtId="0" fontId="149" fillId="99" borderId="127" applyNumberFormat="0" applyAlignment="0" applyProtection="0"/>
    <xf numFmtId="4" fontId="47" fillId="83" borderId="126" applyNumberFormat="0" applyProtection="0">
      <alignment horizontal="right" vertical="center"/>
    </xf>
    <xf numFmtId="4" fontId="110" fillId="96" borderId="126" applyNumberFormat="0" applyProtection="0">
      <alignment vertical="center"/>
    </xf>
    <xf numFmtId="4" fontId="112" fillId="92" borderId="126" applyNumberFormat="0" applyProtection="0">
      <alignment horizontal="right" vertical="center"/>
    </xf>
    <xf numFmtId="0" fontId="12" fillId="95" borderId="136" applyNumberFormat="0">
      <protection locked="0"/>
    </xf>
    <xf numFmtId="4" fontId="47" fillId="88" borderId="126" applyNumberFormat="0" applyProtection="0">
      <alignment horizontal="right" vertical="center"/>
    </xf>
    <xf numFmtId="4" fontId="47" fillId="84" borderId="139" applyNumberFormat="0" applyProtection="0">
      <alignment horizontal="right" vertical="center"/>
    </xf>
    <xf numFmtId="4" fontId="45" fillId="142" borderId="126" applyNumberFormat="0" applyProtection="0">
      <alignment horizontal="right" vertical="center"/>
    </xf>
    <xf numFmtId="0" fontId="12" fillId="81" borderId="126" applyNumberFormat="0" applyProtection="0">
      <alignment horizontal="left" vertical="top" indent="1"/>
    </xf>
    <xf numFmtId="4" fontId="47" fillId="96" borderId="139" applyNumberFormat="0" applyProtection="0">
      <alignment vertical="center"/>
    </xf>
    <xf numFmtId="4" fontId="110" fillId="96" borderId="139" applyNumberFormat="0" applyProtection="0">
      <alignment vertical="center"/>
    </xf>
    <xf numFmtId="0" fontId="12" fillId="93" borderId="139" applyNumberFormat="0" applyProtection="0">
      <alignment horizontal="left" vertical="top" indent="1"/>
    </xf>
    <xf numFmtId="4" fontId="47" fillId="96" borderId="139" applyNumberFormat="0" applyProtection="0">
      <alignment horizontal="left" vertical="center" indent="1"/>
    </xf>
    <xf numFmtId="171" fontId="1" fillId="16" borderId="136">
      <alignment vertical="center"/>
      <protection locked="0"/>
    </xf>
    <xf numFmtId="4" fontId="110" fillId="96" borderId="139" applyNumberFormat="0" applyProtection="0">
      <alignment vertical="center"/>
    </xf>
    <xf numFmtId="4" fontId="46" fillId="108" borderId="139" applyNumberFormat="0" applyProtection="0">
      <alignment horizontal="left" vertical="center" indent="1"/>
    </xf>
    <xf numFmtId="0" fontId="127" fillId="123" borderId="142" applyNumberFormat="0" applyAlignment="0" applyProtection="0"/>
    <xf numFmtId="0" fontId="12" fillId="94" borderId="126" applyNumberFormat="0" applyProtection="0">
      <alignment horizontal="left" vertical="top" indent="1"/>
    </xf>
    <xf numFmtId="4" fontId="47" fillId="92" borderId="139" applyNumberFormat="0" applyProtection="0">
      <alignment horizontal="right" vertical="center"/>
    </xf>
    <xf numFmtId="0" fontId="108" fillId="0" borderId="122" applyNumberFormat="0" applyFill="0" applyAlignment="0" applyProtection="0"/>
    <xf numFmtId="0" fontId="108" fillId="0" borderId="122" applyNumberFormat="0" applyFill="0" applyAlignment="0" applyProtection="0"/>
    <xf numFmtId="4" fontId="47" fillId="85" borderId="139" applyNumberFormat="0" applyProtection="0">
      <alignment horizontal="right" vertical="center"/>
    </xf>
    <xf numFmtId="4" fontId="129" fillId="81" borderId="145" applyNumberFormat="0" applyProtection="0">
      <alignment horizontal="left" vertical="center" indent="1"/>
    </xf>
    <xf numFmtId="0" fontId="12" fillId="93" borderId="139" applyNumberFormat="0" applyProtection="0">
      <alignment horizontal="left" vertical="center" indent="1"/>
    </xf>
    <xf numFmtId="0" fontId="12" fillId="92" borderId="139" applyNumberFormat="0" applyProtection="0">
      <alignment horizontal="left" vertical="top" indent="1"/>
    </xf>
    <xf numFmtId="4" fontId="111" fillId="109" borderId="147" applyNumberFormat="0" applyProtection="0">
      <alignment horizontal="left" vertical="center" indent="1"/>
    </xf>
    <xf numFmtId="4" fontId="112" fillId="92" borderId="113" applyNumberFormat="0" applyProtection="0">
      <alignment horizontal="right" vertical="center"/>
    </xf>
    <xf numFmtId="4" fontId="154" fillId="148" borderId="113" applyNumberFormat="0" applyProtection="0">
      <alignment horizontal="right" vertical="center"/>
    </xf>
    <xf numFmtId="4" fontId="154" fillId="148" borderId="113" applyNumberFormat="0" applyProtection="0">
      <alignment horizontal="right" vertical="center"/>
    </xf>
    <xf numFmtId="4" fontId="112" fillId="92" borderId="113" applyNumberFormat="0" applyProtection="0">
      <alignment horizontal="right" vertical="center"/>
    </xf>
    <xf numFmtId="171" fontId="1" fillId="16" borderId="123">
      <alignment vertical="center"/>
      <protection locked="0"/>
    </xf>
    <xf numFmtId="4" fontId="111" fillId="109" borderId="121" applyNumberFormat="0" applyProtection="0">
      <alignment horizontal="left" vertical="center" indent="1"/>
    </xf>
    <xf numFmtId="4" fontId="111" fillId="109" borderId="121" applyNumberFormat="0" applyProtection="0">
      <alignment horizontal="left" vertical="center" indent="1"/>
    </xf>
    <xf numFmtId="0" fontId="47" fillId="81" borderId="113" applyNumberFormat="0" applyProtection="0">
      <alignment horizontal="left" vertical="top" indent="1"/>
    </xf>
    <xf numFmtId="4" fontId="46" fillId="108" borderId="113" applyNumberFormat="0" applyProtection="0">
      <alignment horizontal="left" vertical="center" indent="1"/>
    </xf>
    <xf numFmtId="4" fontId="47" fillId="81" borderId="113" applyNumberFormat="0" applyProtection="0">
      <alignment horizontal="left" vertical="center" indent="1"/>
    </xf>
    <xf numFmtId="4" fontId="129" fillId="111" borderId="118" applyNumberFormat="0" applyProtection="0">
      <alignment horizontal="left" vertical="center" indent="1"/>
    </xf>
    <xf numFmtId="4" fontId="129" fillId="111" borderId="118" applyNumberFormat="0" applyProtection="0">
      <alignment horizontal="left" vertical="center" indent="1"/>
    </xf>
    <xf numFmtId="4" fontId="46" fillId="108" borderId="113" applyNumberFormat="0" applyProtection="0">
      <alignment horizontal="left" vertical="center" indent="1"/>
    </xf>
    <xf numFmtId="4" fontId="129" fillId="111" borderId="118" applyNumberFormat="0" applyProtection="0">
      <alignment horizontal="left" vertical="center" indent="1"/>
    </xf>
    <xf numFmtId="4" fontId="129" fillId="111" borderId="118" applyNumberFormat="0" applyProtection="0">
      <alignment horizontal="left" vertical="center" indent="1"/>
    </xf>
    <xf numFmtId="4" fontId="110" fillId="92" borderId="113" applyNumberFormat="0" applyProtection="0">
      <alignment horizontal="right" vertical="center"/>
    </xf>
    <xf numFmtId="4" fontId="153" fillId="148" borderId="113" applyNumberFormat="0" applyProtection="0">
      <alignment horizontal="right" vertical="center"/>
    </xf>
    <xf numFmtId="4" fontId="153" fillId="148" borderId="113" applyNumberFormat="0" applyProtection="0">
      <alignment horizontal="right" vertical="center"/>
    </xf>
    <xf numFmtId="4" fontId="110" fillId="92" borderId="113" applyNumberFormat="0" applyProtection="0">
      <alignment horizontal="right" vertical="center"/>
    </xf>
    <xf numFmtId="4" fontId="47" fillId="92" borderId="113" applyNumberFormat="0" applyProtection="0">
      <alignment horizontal="right" vertical="center"/>
    </xf>
    <xf numFmtId="4" fontId="47" fillId="92" borderId="113" applyNumberFormat="0" applyProtection="0">
      <alignment horizontal="right" vertical="center"/>
    </xf>
    <xf numFmtId="4" fontId="45" fillId="148" borderId="113" applyNumberFormat="0" applyProtection="0">
      <alignment horizontal="right" vertical="center"/>
    </xf>
    <xf numFmtId="4" fontId="45" fillId="148" borderId="113" applyNumberFormat="0" applyProtection="0">
      <alignment horizontal="right" vertical="center"/>
    </xf>
    <xf numFmtId="4" fontId="47" fillId="92" borderId="113" applyNumberFormat="0" applyProtection="0">
      <alignment horizontal="right" vertical="center"/>
    </xf>
    <xf numFmtId="0" fontId="47" fillId="96" borderId="113" applyNumberFormat="0" applyProtection="0">
      <alignment horizontal="left" vertical="top" indent="1"/>
    </xf>
    <xf numFmtId="4" fontId="47" fillId="96" borderId="113" applyNumberFormat="0" applyProtection="0">
      <alignment horizontal="left" vertical="center" indent="1"/>
    </xf>
    <xf numFmtId="4" fontId="46" fillId="108" borderId="121" applyNumberFormat="0" applyProtection="0">
      <alignment horizontal="left" vertical="center" indent="1"/>
    </xf>
    <xf numFmtId="4" fontId="46" fillId="108" borderId="121" applyNumberFormat="0" applyProtection="0">
      <alignment horizontal="left" vertical="center" indent="1"/>
    </xf>
    <xf numFmtId="4" fontId="47" fillId="96" borderId="113" applyNumberFormat="0" applyProtection="0">
      <alignment horizontal="left" vertical="center" indent="1"/>
    </xf>
    <xf numFmtId="4" fontId="110" fillId="96" borderId="113" applyNumberFormat="0" applyProtection="0">
      <alignment vertical="center"/>
    </xf>
    <xf numFmtId="4" fontId="153" fillId="148" borderId="113" applyNumberFormat="0" applyProtection="0">
      <alignment vertical="center"/>
    </xf>
    <xf numFmtId="4" fontId="153" fillId="148" borderId="113" applyNumberFormat="0" applyProtection="0">
      <alignment vertical="center"/>
    </xf>
    <xf numFmtId="4" fontId="110" fillId="96" borderId="113" applyNumberFormat="0" applyProtection="0">
      <alignment vertical="center"/>
    </xf>
    <xf numFmtId="4" fontId="47" fillId="96" borderId="113" applyNumberFormat="0" applyProtection="0">
      <alignment vertical="center"/>
    </xf>
    <xf numFmtId="4" fontId="45" fillId="148" borderId="113" applyNumberFormat="0" applyProtection="0">
      <alignment vertical="center"/>
    </xf>
    <xf numFmtId="4" fontId="45" fillId="148" borderId="113" applyNumberFormat="0" applyProtection="0">
      <alignment vertical="center"/>
    </xf>
    <xf numFmtId="4" fontId="47" fillId="96" borderId="113" applyNumberFormat="0" applyProtection="0">
      <alignment vertical="center"/>
    </xf>
    <xf numFmtId="4" fontId="129" fillId="111" borderId="144" applyNumberFormat="0" applyProtection="0">
      <alignment horizontal="left" vertical="center" indent="1"/>
    </xf>
    <xf numFmtId="4" fontId="47" fillId="96" borderId="139" applyNumberFormat="0" applyProtection="0">
      <alignment vertical="center"/>
    </xf>
    <xf numFmtId="0" fontId="12" fillId="92" borderId="113" applyNumberFormat="0" applyProtection="0">
      <alignment horizontal="left" vertical="top" indent="1"/>
    </xf>
    <xf numFmtId="0" fontId="12" fillId="92" borderId="113" applyNumberFormat="0" applyProtection="0">
      <alignment horizontal="left" vertical="top" indent="1"/>
    </xf>
    <xf numFmtId="0" fontId="129" fillId="92" borderId="113" applyNumberFormat="0" applyProtection="0">
      <alignment horizontal="left" vertical="top" indent="1"/>
    </xf>
    <xf numFmtId="0" fontId="12" fillId="92" borderId="113" applyNumberFormat="0" applyProtection="0">
      <alignment horizontal="left" vertical="top" indent="1"/>
    </xf>
    <xf numFmtId="0" fontId="12" fillId="92" borderId="113" applyNumberFormat="0" applyProtection="0">
      <alignment horizontal="left" vertical="center" indent="1"/>
    </xf>
    <xf numFmtId="0" fontId="12" fillId="92" borderId="113" applyNumberFormat="0" applyProtection="0">
      <alignment horizontal="left" vertical="center" indent="1"/>
    </xf>
    <xf numFmtId="0" fontId="12" fillId="92" borderId="113" applyNumberFormat="0" applyProtection="0">
      <alignment horizontal="left" vertical="center" indent="1"/>
    </xf>
    <xf numFmtId="0" fontId="12" fillId="92" borderId="113" applyNumberFormat="0" applyProtection="0">
      <alignment horizontal="left" vertical="center" indent="1"/>
    </xf>
    <xf numFmtId="0" fontId="12" fillId="94" borderId="113" applyNumberFormat="0" applyProtection="0">
      <alignment horizontal="left" vertical="top" indent="1"/>
    </xf>
    <xf numFmtId="0" fontId="12" fillId="94" borderId="113" applyNumberFormat="0" applyProtection="0">
      <alignment horizontal="left" vertical="top" indent="1"/>
    </xf>
    <xf numFmtId="0" fontId="129" fillId="94" borderId="113" applyNumberFormat="0" applyProtection="0">
      <alignment horizontal="left" vertical="top" indent="1"/>
    </xf>
    <xf numFmtId="0" fontId="12" fillId="94" borderId="113" applyNumberFormat="0" applyProtection="0">
      <alignment horizontal="left" vertical="top" indent="1"/>
    </xf>
    <xf numFmtId="0" fontId="12" fillId="94" borderId="113" applyNumberFormat="0" applyProtection="0">
      <alignment horizontal="left" vertical="center" indent="1"/>
    </xf>
    <xf numFmtId="0" fontId="12" fillId="94" borderId="113" applyNumberFormat="0" applyProtection="0">
      <alignment horizontal="left" vertical="center" indent="1"/>
    </xf>
    <xf numFmtId="0" fontId="12" fillId="94" borderId="113" applyNumberFormat="0" applyProtection="0">
      <alignment horizontal="left" vertical="center" indent="1"/>
    </xf>
    <xf numFmtId="0" fontId="12" fillId="94" borderId="113" applyNumberFormat="0" applyProtection="0">
      <alignment horizontal="left" vertical="center" indent="1"/>
    </xf>
    <xf numFmtId="0" fontId="12" fillId="81" borderId="113" applyNumberFormat="0" applyProtection="0">
      <alignment horizontal="left" vertical="top" indent="1"/>
    </xf>
    <xf numFmtId="0" fontId="12" fillId="81" borderId="113" applyNumberFormat="0" applyProtection="0">
      <alignment horizontal="left" vertical="top" indent="1"/>
    </xf>
    <xf numFmtId="0" fontId="129" fillId="81" borderId="113" applyNumberFormat="0" applyProtection="0">
      <alignment horizontal="left" vertical="top" indent="1"/>
    </xf>
    <xf numFmtId="0" fontId="12" fillId="81" borderId="113" applyNumberFormat="0" applyProtection="0">
      <alignment horizontal="left" vertical="top" indent="1"/>
    </xf>
    <xf numFmtId="0" fontId="12" fillId="81" borderId="113" applyNumberFormat="0" applyProtection="0">
      <alignment horizontal="left" vertical="center" indent="1"/>
    </xf>
    <xf numFmtId="0" fontId="12" fillId="81" borderId="113" applyNumberFormat="0" applyProtection="0">
      <alignment horizontal="left" vertical="center" indent="1"/>
    </xf>
    <xf numFmtId="0" fontId="12" fillId="81" borderId="113" applyNumberFormat="0" applyProtection="0">
      <alignment horizontal="left" vertical="center" indent="1"/>
    </xf>
    <xf numFmtId="0" fontId="12" fillId="81" borderId="113" applyNumberFormat="0" applyProtection="0">
      <alignment horizontal="left" vertical="center" indent="1"/>
    </xf>
    <xf numFmtId="0" fontId="12" fillId="93" borderId="113" applyNumberFormat="0" applyProtection="0">
      <alignment horizontal="left" vertical="top" indent="1"/>
    </xf>
    <xf numFmtId="0" fontId="12" fillId="93" borderId="113" applyNumberFormat="0" applyProtection="0">
      <alignment horizontal="left" vertical="top" indent="1"/>
    </xf>
    <xf numFmtId="0" fontId="129" fillId="93" borderId="113" applyNumberFormat="0" applyProtection="0">
      <alignment horizontal="left" vertical="top" indent="1"/>
    </xf>
    <xf numFmtId="0" fontId="12" fillId="93" borderId="113" applyNumberFormat="0" applyProtection="0">
      <alignment horizontal="left" vertical="top" indent="1"/>
    </xf>
    <xf numFmtId="0" fontId="12" fillId="93" borderId="113" applyNumberFormat="0" applyProtection="0">
      <alignment horizontal="left" vertical="center" indent="1"/>
    </xf>
    <xf numFmtId="0" fontId="12" fillId="93" borderId="113" applyNumberFormat="0" applyProtection="0">
      <alignment horizontal="left" vertical="center" indent="1"/>
    </xf>
    <xf numFmtId="0" fontId="12" fillId="93" borderId="113" applyNumberFormat="0" applyProtection="0">
      <alignment horizontal="left" vertical="center" indent="1"/>
    </xf>
    <xf numFmtId="0" fontId="12" fillId="93" borderId="113" applyNumberFormat="0" applyProtection="0">
      <alignment horizontal="left" vertical="center" indent="1"/>
    </xf>
    <xf numFmtId="0" fontId="47" fillId="96" borderId="139" applyNumberFormat="0" applyProtection="0">
      <alignment horizontal="left" vertical="top" indent="1"/>
    </xf>
    <xf numFmtId="174" fontId="1" fillId="21" borderId="123">
      <alignment horizontal="center"/>
    </xf>
    <xf numFmtId="4" fontId="129" fillId="111" borderId="144" applyNumberFormat="0" applyProtection="0">
      <alignment horizontal="left" vertical="center" indent="1"/>
    </xf>
    <xf numFmtId="4" fontId="47" fillId="81" borderId="113" applyNumberFormat="0" applyProtection="0">
      <alignment horizontal="right" vertical="center"/>
    </xf>
    <xf numFmtId="4" fontId="47" fillId="81" borderId="113" applyNumberFormat="0" applyProtection="0">
      <alignment horizontal="right" vertical="center"/>
    </xf>
    <xf numFmtId="4" fontId="45" fillId="108" borderId="113" applyNumberFormat="0" applyProtection="0">
      <alignment horizontal="right" vertical="center"/>
    </xf>
    <xf numFmtId="4" fontId="45" fillId="108" borderId="113" applyNumberFormat="0" applyProtection="0">
      <alignment horizontal="right" vertical="center"/>
    </xf>
    <xf numFmtId="4" fontId="47" fillId="81" borderId="113" applyNumberFormat="0" applyProtection="0">
      <alignment horizontal="right" vertical="center"/>
    </xf>
    <xf numFmtId="4" fontId="47" fillId="82" borderId="139" applyNumberFormat="0" applyProtection="0">
      <alignment horizontal="right" vertical="center"/>
    </xf>
    <xf numFmtId="4" fontId="129" fillId="87" borderId="144" applyNumberFormat="0" applyProtection="0">
      <alignment horizontal="right" vertical="center"/>
    </xf>
    <xf numFmtId="4" fontId="47" fillId="90" borderId="113" applyNumberFormat="0" applyProtection="0">
      <alignment horizontal="right" vertical="center"/>
    </xf>
    <xf numFmtId="4" fontId="47" fillId="90" borderId="113" applyNumberFormat="0" applyProtection="0">
      <alignment horizontal="right" vertical="center"/>
    </xf>
    <xf numFmtId="4" fontId="45" fillId="146" borderId="113" applyNumberFormat="0" applyProtection="0">
      <alignment horizontal="right" vertical="center"/>
    </xf>
    <xf numFmtId="4" fontId="45" fillId="146" borderId="113" applyNumberFormat="0" applyProtection="0">
      <alignment horizontal="right" vertical="center"/>
    </xf>
    <xf numFmtId="4" fontId="47" fillId="90" borderId="113" applyNumberFormat="0" applyProtection="0">
      <alignment horizontal="right" vertical="center"/>
    </xf>
    <xf numFmtId="4" fontId="47" fillId="89" borderId="113" applyNumberFormat="0" applyProtection="0">
      <alignment horizontal="right" vertical="center"/>
    </xf>
    <xf numFmtId="4" fontId="47" fillId="89" borderId="113" applyNumberFormat="0" applyProtection="0">
      <alignment horizontal="right" vertical="center"/>
    </xf>
    <xf numFmtId="4" fontId="45" fillId="145" borderId="113" applyNumberFormat="0" applyProtection="0">
      <alignment horizontal="right" vertical="center"/>
    </xf>
    <xf numFmtId="4" fontId="45" fillId="145" borderId="113" applyNumberFormat="0" applyProtection="0">
      <alignment horizontal="right" vertical="center"/>
    </xf>
    <xf numFmtId="4" fontId="47" fillId="89" borderId="113" applyNumberFormat="0" applyProtection="0">
      <alignment horizontal="right" vertical="center"/>
    </xf>
    <xf numFmtId="4" fontId="47" fillId="88" borderId="113" applyNumberFormat="0" applyProtection="0">
      <alignment horizontal="right" vertical="center"/>
    </xf>
    <xf numFmtId="4" fontId="47" fillId="88" borderId="113" applyNumberFormat="0" applyProtection="0">
      <alignment horizontal="right" vertical="center"/>
    </xf>
    <xf numFmtId="4" fontId="45" fillId="144" borderId="113" applyNumberFormat="0" applyProtection="0">
      <alignment horizontal="right" vertical="center"/>
    </xf>
    <xf numFmtId="4" fontId="45" fillId="144" borderId="113" applyNumberFormat="0" applyProtection="0">
      <alignment horizontal="right" vertical="center"/>
    </xf>
    <xf numFmtId="4" fontId="47" fillId="88" borderId="113" applyNumberFormat="0" applyProtection="0">
      <alignment horizontal="right" vertical="center"/>
    </xf>
    <xf numFmtId="4" fontId="47" fillId="87" borderId="113" applyNumberFormat="0" applyProtection="0">
      <alignment horizontal="right" vertical="center"/>
    </xf>
    <xf numFmtId="4" fontId="47" fillId="87" borderId="113" applyNumberFormat="0" applyProtection="0">
      <alignment horizontal="right" vertical="center"/>
    </xf>
    <xf numFmtId="4" fontId="45" fillId="98" borderId="113" applyNumberFormat="0" applyProtection="0">
      <alignment horizontal="right" vertical="center"/>
    </xf>
    <xf numFmtId="4" fontId="45" fillId="98" borderId="113" applyNumberFormat="0" applyProtection="0">
      <alignment horizontal="right" vertical="center"/>
    </xf>
    <xf numFmtId="4" fontId="47" fillId="87" borderId="113" applyNumberFormat="0" applyProtection="0">
      <alignment horizontal="right" vertical="center"/>
    </xf>
    <xf numFmtId="4" fontId="47" fillId="86" borderId="113" applyNumberFormat="0" applyProtection="0">
      <alignment horizontal="right" vertical="center"/>
    </xf>
    <xf numFmtId="4" fontId="47" fillId="86" borderId="113" applyNumberFormat="0" applyProtection="0">
      <alignment horizontal="right" vertical="center"/>
    </xf>
    <xf numFmtId="4" fontId="45" fillId="143" borderId="113" applyNumberFormat="0" applyProtection="0">
      <alignment horizontal="right" vertical="center"/>
    </xf>
    <xf numFmtId="4" fontId="45" fillId="143" borderId="113" applyNumberFormat="0" applyProtection="0">
      <alignment horizontal="right" vertical="center"/>
    </xf>
    <xf numFmtId="4" fontId="47" fillId="86" borderId="113" applyNumberFormat="0" applyProtection="0">
      <alignment horizontal="right" vertical="center"/>
    </xf>
    <xf numFmtId="4" fontId="47" fillId="85" borderId="113" applyNumberFormat="0" applyProtection="0">
      <alignment horizontal="right" vertical="center"/>
    </xf>
    <xf numFmtId="4" fontId="47" fillId="85" borderId="113" applyNumberFormat="0" applyProtection="0">
      <alignment horizontal="right" vertical="center"/>
    </xf>
    <xf numFmtId="4" fontId="45" fillId="28" borderId="113" applyNumberFormat="0" applyProtection="0">
      <alignment horizontal="right" vertical="center"/>
    </xf>
    <xf numFmtId="4" fontId="45" fillId="28" borderId="113" applyNumberFormat="0" applyProtection="0">
      <alignment horizontal="right" vertical="center"/>
    </xf>
    <xf numFmtId="4" fontId="47" fillId="85" borderId="113" applyNumberFormat="0" applyProtection="0">
      <alignment horizontal="right" vertical="center"/>
    </xf>
    <xf numFmtId="4" fontId="47" fillId="84" borderId="113" applyNumberFormat="0" applyProtection="0">
      <alignment horizontal="right" vertical="center"/>
    </xf>
    <xf numFmtId="4" fontId="47" fillId="84" borderId="113" applyNumberFormat="0" applyProtection="0">
      <alignment horizontal="right" vertical="center"/>
    </xf>
    <xf numFmtId="4" fontId="45" fillId="142" borderId="113" applyNumberFormat="0" applyProtection="0">
      <alignment horizontal="right" vertical="center"/>
    </xf>
    <xf numFmtId="4" fontId="45" fillId="142" borderId="113" applyNumberFormat="0" applyProtection="0">
      <alignment horizontal="right" vertical="center"/>
    </xf>
    <xf numFmtId="4" fontId="47" fillId="84" borderId="113" applyNumberFormat="0" applyProtection="0">
      <alignment horizontal="right" vertical="center"/>
    </xf>
    <xf numFmtId="4" fontId="47" fillId="83" borderId="113" applyNumberFormat="0" applyProtection="0">
      <alignment horizontal="right" vertical="center"/>
    </xf>
    <xf numFmtId="4" fontId="47" fillId="83" borderId="113" applyNumberFormat="0" applyProtection="0">
      <alignment horizontal="right" vertical="center"/>
    </xf>
    <xf numFmtId="4" fontId="45" fillId="110" borderId="113" applyNumberFormat="0" applyProtection="0">
      <alignment horizontal="right" vertical="center"/>
    </xf>
    <xf numFmtId="4" fontId="45" fillId="110" borderId="113" applyNumberFormat="0" applyProtection="0">
      <alignment horizontal="right" vertical="center"/>
    </xf>
    <xf numFmtId="4" fontId="47" fillId="83" borderId="113" applyNumberFormat="0" applyProtection="0">
      <alignment horizontal="right" vertical="center"/>
    </xf>
    <xf numFmtId="4" fontId="47" fillId="82" borderId="113" applyNumberFormat="0" applyProtection="0">
      <alignment horizontal="right" vertical="center"/>
    </xf>
    <xf numFmtId="4" fontId="47" fillId="82" borderId="113" applyNumberFormat="0" applyProtection="0">
      <alignment horizontal="right" vertical="center"/>
    </xf>
    <xf numFmtId="4" fontId="45" fillId="141" borderId="113" applyNumberFormat="0" applyProtection="0">
      <alignment horizontal="right" vertical="center"/>
    </xf>
    <xf numFmtId="4" fontId="45" fillId="141" borderId="113" applyNumberFormat="0" applyProtection="0">
      <alignment horizontal="right" vertical="center"/>
    </xf>
    <xf numFmtId="4" fontId="47" fillId="82" borderId="113" applyNumberFormat="0" applyProtection="0">
      <alignment horizontal="right" vertical="center"/>
    </xf>
    <xf numFmtId="0" fontId="129" fillId="92" borderId="139" applyNumberFormat="0" applyProtection="0">
      <alignment horizontal="left" vertical="top" indent="1"/>
    </xf>
    <xf numFmtId="171" fontId="1" fillId="18" borderId="123">
      <alignment vertical="center"/>
    </xf>
    <xf numFmtId="171" fontId="1" fillId="16" borderId="123">
      <alignment vertical="center"/>
      <protection locked="0"/>
    </xf>
    <xf numFmtId="0" fontId="44" fillId="80" borderId="113" applyNumberFormat="0" applyProtection="0">
      <alignment horizontal="left" vertical="top" indent="1"/>
    </xf>
    <xf numFmtId="4" fontId="44" fillId="80" borderId="113" applyNumberFormat="0" applyProtection="0">
      <alignment horizontal="left" vertical="center" indent="1"/>
    </xf>
    <xf numFmtId="4" fontId="44" fillId="80" borderId="113" applyNumberFormat="0" applyProtection="0">
      <alignment horizontal="left" vertical="center" indent="1"/>
    </xf>
    <xf numFmtId="4" fontId="45" fillId="32" borderId="113" applyNumberFormat="0" applyProtection="0">
      <alignment horizontal="left" vertical="center" indent="1"/>
    </xf>
    <xf numFmtId="4" fontId="45" fillId="32" borderId="113" applyNumberFormat="0" applyProtection="0">
      <alignment horizontal="left" vertical="center" indent="1"/>
    </xf>
    <xf numFmtId="4" fontId="44" fillId="80" borderId="113" applyNumberFormat="0" applyProtection="0">
      <alignment horizontal="left" vertical="center" indent="1"/>
    </xf>
    <xf numFmtId="4" fontId="109" fillId="80" borderId="113" applyNumberFormat="0" applyProtection="0">
      <alignment vertical="center"/>
    </xf>
    <xf numFmtId="4" fontId="152" fillId="32" borderId="113" applyNumberFormat="0" applyProtection="0">
      <alignment vertical="center"/>
    </xf>
    <xf numFmtId="4" fontId="152" fillId="32" borderId="113" applyNumberFormat="0" applyProtection="0">
      <alignment vertical="center"/>
    </xf>
    <xf numFmtId="4" fontId="109" fillId="80" borderId="113" applyNumberFormat="0" applyProtection="0">
      <alignment vertical="center"/>
    </xf>
    <xf numFmtId="4" fontId="44" fillId="80" borderId="113" applyNumberFormat="0" applyProtection="0">
      <alignment vertical="center"/>
    </xf>
    <xf numFmtId="4" fontId="44" fillId="80" borderId="113" applyNumberFormat="0" applyProtection="0">
      <alignment vertical="center"/>
    </xf>
    <xf numFmtId="4" fontId="46" fillId="32" borderId="113" applyNumberFormat="0" applyProtection="0">
      <alignment vertical="center"/>
    </xf>
    <xf numFmtId="4" fontId="46" fillId="32" borderId="113" applyNumberFormat="0" applyProtection="0">
      <alignment vertical="center"/>
    </xf>
    <xf numFmtId="4" fontId="44" fillId="80" borderId="113" applyNumberFormat="0" applyProtection="0">
      <alignment vertical="center"/>
    </xf>
    <xf numFmtId="4" fontId="129" fillId="111" borderId="144" applyNumberFormat="0" applyProtection="0">
      <alignment horizontal="left" vertical="center" indent="1"/>
    </xf>
    <xf numFmtId="171" fontId="1" fillId="18" borderId="136">
      <alignment vertical="center"/>
    </xf>
    <xf numFmtId="0" fontId="127" fillId="106" borderId="116" applyNumberFormat="0" applyAlignment="0" applyProtection="0"/>
    <xf numFmtId="0" fontId="127" fillId="106" borderId="116" applyNumberFormat="0" applyAlignment="0" applyProtection="0"/>
    <xf numFmtId="0" fontId="127" fillId="99" borderId="116" applyNumberFormat="0" applyAlignment="0" applyProtection="0"/>
    <xf numFmtId="0" fontId="127" fillId="99" borderId="116" applyNumberFormat="0" applyAlignment="0" applyProtection="0"/>
    <xf numFmtId="0" fontId="12" fillId="75" borderId="115" applyNumberFormat="0" applyFont="0" applyAlignment="0" applyProtection="0"/>
    <xf numFmtId="0" fontId="12" fillId="75" borderId="115" applyNumberFormat="0" applyFont="0" applyAlignment="0" applyProtection="0"/>
    <xf numFmtId="0" fontId="129" fillId="75" borderId="118" applyNumberFormat="0" applyFont="0" applyAlignment="0" applyProtection="0"/>
    <xf numFmtId="0" fontId="12" fillId="96" borderId="115" applyNumberFormat="0" applyFont="0" applyAlignment="0" applyProtection="0"/>
    <xf numFmtId="0" fontId="12" fillId="96" borderId="115" applyNumberFormat="0" applyFont="0" applyAlignment="0" applyProtection="0"/>
    <xf numFmtId="4" fontId="129" fillId="111" borderId="131" applyNumberFormat="0" applyProtection="0">
      <alignment horizontal="left" vertical="center" indent="1"/>
    </xf>
    <xf numFmtId="4" fontId="46" fillId="32" borderId="139" applyNumberFormat="0" applyProtection="0">
      <alignment vertical="center"/>
    </xf>
    <xf numFmtId="0" fontId="124" fillId="76" borderId="144" applyNumberFormat="0" applyAlignment="0" applyProtection="0"/>
    <xf numFmtId="0" fontId="124" fillId="76" borderId="114" applyNumberFormat="0" applyAlignment="0" applyProtection="0"/>
    <xf numFmtId="0" fontId="124" fillId="76" borderId="114" applyNumberFormat="0" applyAlignment="0" applyProtection="0"/>
    <xf numFmtId="0" fontId="149" fillId="99" borderId="114" applyNumberFormat="0" applyAlignment="0" applyProtection="0"/>
    <xf numFmtId="0" fontId="149" fillId="99" borderId="114" applyNumberFormat="0" applyAlignment="0" applyProtection="0"/>
    <xf numFmtId="0" fontId="44" fillId="80" borderId="126" applyNumberFormat="0" applyProtection="0">
      <alignment horizontal="left" vertical="top" indent="1"/>
    </xf>
    <xf numFmtId="4" fontId="129" fillId="111" borderId="131" applyNumberFormat="0" applyProtection="0">
      <alignment horizontal="left" vertical="center" indent="1"/>
    </xf>
    <xf numFmtId="4" fontId="12" fillId="93" borderId="132" applyNumberFormat="0" applyProtection="0">
      <alignment horizontal="left" vertical="center" indent="1"/>
    </xf>
    <xf numFmtId="4" fontId="12" fillId="93" borderId="132" applyNumberFormat="0" applyProtection="0">
      <alignment horizontal="left" vertical="center" indent="1"/>
    </xf>
    <xf numFmtId="0" fontId="12" fillId="92" borderId="139" applyNumberFormat="0" applyProtection="0">
      <alignment horizontal="left" vertical="center" indent="1"/>
    </xf>
    <xf numFmtId="0" fontId="12" fillId="93" borderId="139" applyNumberFormat="0" applyProtection="0">
      <alignment horizontal="left" vertical="top" indent="1"/>
    </xf>
    <xf numFmtId="4" fontId="45" fillId="145" borderId="139" applyNumberFormat="0" applyProtection="0">
      <alignment horizontal="right" vertical="center"/>
    </xf>
    <xf numFmtId="0" fontId="12" fillId="94" borderId="139" applyNumberFormat="0" applyProtection="0">
      <alignment horizontal="left" vertical="top" indent="1"/>
    </xf>
    <xf numFmtId="4" fontId="47" fillId="88" borderId="139" applyNumberFormat="0" applyProtection="0">
      <alignment horizontal="right" vertical="center"/>
    </xf>
    <xf numFmtId="0" fontId="12" fillId="93" borderId="139" applyNumberFormat="0" applyProtection="0">
      <alignment horizontal="left" vertical="center" indent="1"/>
    </xf>
    <xf numFmtId="0" fontId="12" fillId="92" borderId="139" applyNumberFormat="0" applyProtection="0">
      <alignment horizontal="left" vertical="top" indent="1"/>
    </xf>
    <xf numFmtId="0" fontId="12" fillId="96" borderId="141" applyNumberFormat="0" applyFont="0" applyAlignment="0" applyProtection="0"/>
    <xf numFmtId="4" fontId="44" fillId="80" borderId="139" applyNumberFormat="0" applyProtection="0">
      <alignment horizontal="left" vertical="center" indent="1"/>
    </xf>
    <xf numFmtId="0" fontId="12" fillId="81" borderId="139" applyNumberFormat="0" applyProtection="0">
      <alignment horizontal="left" vertical="top" indent="1"/>
    </xf>
    <xf numFmtId="0" fontId="12" fillId="94" borderId="139" applyNumberFormat="0" applyProtection="0">
      <alignment horizontal="left" vertical="top" indent="1"/>
    </xf>
    <xf numFmtId="4" fontId="129" fillId="111" borderId="144" applyNumberFormat="0" applyProtection="0">
      <alignment horizontal="left" vertical="center" indent="1"/>
    </xf>
    <xf numFmtId="4" fontId="47" fillId="89" borderId="139" applyNumberFormat="0" applyProtection="0">
      <alignment horizontal="right" vertical="center"/>
    </xf>
    <xf numFmtId="0" fontId="129" fillId="94" borderId="144" applyNumberFormat="0" applyProtection="0">
      <alignment horizontal="left" vertical="center" indent="1"/>
    </xf>
    <xf numFmtId="0" fontId="12" fillId="93" borderId="139" applyNumberFormat="0" applyProtection="0">
      <alignment horizontal="left" vertical="center" indent="1"/>
    </xf>
    <xf numFmtId="4" fontId="131" fillId="96" borderId="139" applyNumberFormat="0" applyProtection="0">
      <alignment vertical="center"/>
    </xf>
    <xf numFmtId="0" fontId="44" fillId="80" borderId="126" applyNumberFormat="0" applyProtection="0">
      <alignment horizontal="left" vertical="top" indent="1"/>
    </xf>
    <xf numFmtId="4" fontId="44" fillId="80" borderId="126" applyNumberFormat="0" applyProtection="0">
      <alignment horizontal="left" vertical="center" indent="1"/>
    </xf>
    <xf numFmtId="0" fontId="12" fillId="93" borderId="126" applyNumberFormat="0" applyProtection="0">
      <alignment horizontal="left" vertical="center" indent="1"/>
    </xf>
    <xf numFmtId="4" fontId="47" fillId="96" borderId="126" applyNumberFormat="0" applyProtection="0">
      <alignment vertical="center"/>
    </xf>
    <xf numFmtId="4" fontId="110" fillId="96" borderId="126" applyNumberFormat="0" applyProtection="0">
      <alignment vertical="center"/>
    </xf>
    <xf numFmtId="0" fontId="12" fillId="92" borderId="126" applyNumberFormat="0" applyProtection="0">
      <alignment horizontal="left" vertical="top" indent="1"/>
    </xf>
    <xf numFmtId="4" fontId="47" fillId="82" borderId="139" applyNumberFormat="0" applyProtection="0">
      <alignment horizontal="right" vertical="center"/>
    </xf>
    <xf numFmtId="0" fontId="124" fillId="76" borderId="127" applyNumberFormat="0" applyAlignment="0" applyProtection="0"/>
    <xf numFmtId="0" fontId="12" fillId="75" borderId="128" applyNumberFormat="0" applyFont="0" applyAlignment="0" applyProtection="0"/>
    <xf numFmtId="0" fontId="108" fillId="0" borderId="130" applyNumberFormat="0" applyFill="0" applyAlignment="0" applyProtection="0"/>
    <xf numFmtId="0" fontId="47" fillId="81" borderId="126" applyNumberFormat="0" applyProtection="0">
      <alignment horizontal="left" vertical="top" indent="1"/>
    </xf>
    <xf numFmtId="4" fontId="129" fillId="111" borderId="131" applyNumberFormat="0" applyProtection="0">
      <alignment horizontal="left" vertical="center" indent="1"/>
    </xf>
    <xf numFmtId="4" fontId="129" fillId="111" borderId="131" applyNumberFormat="0" applyProtection="0">
      <alignment horizontal="left" vertical="center" indent="1"/>
    </xf>
    <xf numFmtId="0" fontId="129" fillId="93" borderId="126" applyNumberFormat="0" applyProtection="0">
      <alignment horizontal="left" vertical="top" indent="1"/>
    </xf>
    <xf numFmtId="0" fontId="129" fillId="81" borderId="126" applyNumberFormat="0" applyProtection="0">
      <alignment horizontal="left" vertical="top" indent="1"/>
    </xf>
    <xf numFmtId="0" fontId="129" fillId="94" borderId="126" applyNumberFormat="0" applyProtection="0">
      <alignment horizontal="left" vertical="top" indent="1"/>
    </xf>
    <xf numFmtId="0" fontId="129" fillId="92" borderId="126" applyNumberFormat="0" applyProtection="0">
      <alignment horizontal="left" vertical="top" indent="1"/>
    </xf>
    <xf numFmtId="4" fontId="129" fillId="0" borderId="131" applyNumberFormat="0" applyProtection="0">
      <alignment horizontal="right" vertical="center"/>
    </xf>
    <xf numFmtId="0" fontId="136" fillId="123" borderId="131" applyNumberFormat="0" applyAlignment="0" applyProtection="0"/>
    <xf numFmtId="0" fontId="124" fillId="76" borderId="131" applyNumberFormat="0" applyAlignment="0" applyProtection="0"/>
    <xf numFmtId="0" fontId="129" fillId="75" borderId="131" applyNumberFormat="0" applyFont="0" applyAlignment="0" applyProtection="0"/>
    <xf numFmtId="4" fontId="129" fillId="80" borderId="131" applyNumberFormat="0" applyProtection="0">
      <alignment vertical="center"/>
    </xf>
    <xf numFmtId="4" fontId="138" fillId="32" borderId="131" applyNumberFormat="0" applyProtection="0">
      <alignment vertical="center"/>
    </xf>
    <xf numFmtId="0" fontId="132" fillId="80" borderId="126" applyNumberFormat="0" applyProtection="0">
      <alignment horizontal="left" vertical="top" indent="1"/>
    </xf>
    <xf numFmtId="4" fontId="129" fillId="82" borderId="131" applyNumberFormat="0" applyProtection="0">
      <alignment horizontal="right" vertical="center"/>
    </xf>
    <xf numFmtId="4" fontId="129" fillId="126" borderId="131" applyNumberFormat="0" applyProtection="0">
      <alignment horizontal="right" vertical="center"/>
    </xf>
    <xf numFmtId="4" fontId="129" fillId="84" borderId="132" applyNumberFormat="0" applyProtection="0">
      <alignment horizontal="right" vertical="center"/>
    </xf>
    <xf numFmtId="4" fontId="129" fillId="85" borderId="131" applyNumberFormat="0" applyProtection="0">
      <alignment horizontal="right" vertical="center"/>
    </xf>
    <xf numFmtId="4" fontId="129" fillId="91" borderId="132" applyNumberFormat="0" applyProtection="0">
      <alignment horizontal="left" vertical="center" indent="1"/>
    </xf>
    <xf numFmtId="4" fontId="129" fillId="92" borderId="132" applyNumberFormat="0" applyProtection="0">
      <alignment horizontal="left" vertical="center" indent="1"/>
    </xf>
    <xf numFmtId="4" fontId="131" fillId="99" borderId="126" applyNumberFormat="0" applyProtection="0">
      <alignment horizontal="left" vertical="center" indent="1"/>
    </xf>
    <xf numFmtId="0" fontId="131" fillId="96" borderId="126" applyNumberFormat="0" applyProtection="0">
      <alignment horizontal="left" vertical="top" indent="1"/>
    </xf>
    <xf numFmtId="4" fontId="138" fillId="24" borderId="131" applyNumberFormat="0" applyProtection="0">
      <alignment horizontal="right" vertical="center"/>
    </xf>
    <xf numFmtId="0" fontId="108" fillId="0" borderId="130" applyNumberFormat="0" applyFill="0" applyAlignment="0" applyProtection="0"/>
    <xf numFmtId="0" fontId="143" fillId="99" borderId="127" applyNumberFormat="0" applyAlignment="0" applyProtection="0"/>
    <xf numFmtId="0" fontId="143" fillId="99" borderId="127" applyNumberFormat="0" applyAlignment="0" applyProtection="0"/>
    <xf numFmtId="0" fontId="117" fillId="106" borderId="127" applyNumberFormat="0" applyAlignment="0" applyProtection="0"/>
    <xf numFmtId="4" fontId="44" fillId="80" borderId="126" applyNumberFormat="0" applyProtection="0">
      <alignment vertical="center"/>
    </xf>
    <xf numFmtId="4" fontId="44" fillId="80" borderId="126" applyNumberFormat="0" applyProtection="0">
      <alignment vertical="center"/>
    </xf>
    <xf numFmtId="4" fontId="44" fillId="80" borderId="126" applyNumberFormat="0" applyProtection="0">
      <alignment vertical="center"/>
    </xf>
    <xf numFmtId="4" fontId="152" fillId="32" borderId="126" applyNumberFormat="0" applyProtection="0">
      <alignment vertical="center"/>
    </xf>
    <xf numFmtId="4" fontId="109" fillId="80" borderId="126" applyNumberFormat="0" applyProtection="0">
      <alignment vertical="center"/>
    </xf>
    <xf numFmtId="4" fontId="44" fillId="80" borderId="126" applyNumberFormat="0" applyProtection="0">
      <alignment horizontal="left" vertical="center" indent="1"/>
    </xf>
    <xf numFmtId="0" fontId="12" fillId="93" borderId="126" applyNumberFormat="0" applyProtection="0">
      <alignment horizontal="left" vertical="center" indent="1"/>
    </xf>
    <xf numFmtId="4" fontId="12" fillId="93" borderId="132" applyNumberFormat="0" applyProtection="0">
      <alignment horizontal="left" vertical="center" indent="1"/>
    </xf>
    <xf numFmtId="4" fontId="45" fillId="108" borderId="126" applyNumberFormat="0" applyProtection="0">
      <alignment horizontal="right" vertical="center"/>
    </xf>
    <xf numFmtId="0" fontId="12" fillId="94" borderId="126" applyNumberFormat="0" applyProtection="0">
      <alignment horizontal="left" vertical="top" indent="1"/>
    </xf>
    <xf numFmtId="0" fontId="124" fillId="76" borderId="127" applyNumberFormat="0" applyAlignment="0" applyProtection="0"/>
    <xf numFmtId="0" fontId="117" fillId="106" borderId="127" applyNumberFormat="0" applyAlignment="0" applyProtection="0"/>
    <xf numFmtId="4" fontId="129" fillId="92" borderId="132" applyNumberFormat="0" applyProtection="0">
      <alignment horizontal="left" vertical="center" indent="1"/>
    </xf>
    <xf numFmtId="0" fontId="131" fillId="81" borderId="126" applyNumberFormat="0" applyProtection="0">
      <alignment horizontal="left" vertical="top" indent="1"/>
    </xf>
    <xf numFmtId="0" fontId="129" fillId="75" borderId="131" applyNumberFormat="0" applyFont="0" applyAlignment="0" applyProtection="0"/>
    <xf numFmtId="4" fontId="47" fillId="83" borderId="126" applyNumberFormat="0" applyProtection="0">
      <alignment horizontal="right" vertical="center"/>
    </xf>
    <xf numFmtId="0" fontId="124" fillId="76" borderId="127" applyNumberFormat="0" applyAlignment="0" applyProtection="0"/>
    <xf numFmtId="0" fontId="117" fillId="106" borderId="114" applyNumberFormat="0" applyAlignment="0" applyProtection="0"/>
    <xf numFmtId="0" fontId="117" fillId="106" borderId="114" applyNumberFormat="0" applyAlignment="0" applyProtection="0"/>
    <xf numFmtId="0" fontId="143" fillId="99" borderId="114" applyNumberFormat="0" applyAlignment="0" applyProtection="0"/>
    <xf numFmtId="0" fontId="143" fillId="99" borderId="114" applyNumberFormat="0" applyAlignment="0" applyProtection="0"/>
    <xf numFmtId="0" fontId="44" fillId="80" borderId="126" applyNumberFormat="0" applyProtection="0">
      <alignment horizontal="left" vertical="top" indent="1"/>
    </xf>
    <xf numFmtId="4" fontId="129" fillId="0" borderId="131" applyNumberFormat="0" applyProtection="0">
      <alignment horizontal="right" vertical="center"/>
    </xf>
    <xf numFmtId="4" fontId="47" fillId="90" borderId="126" applyNumberFormat="0" applyProtection="0">
      <alignment horizontal="right" vertical="center"/>
    </xf>
    <xf numFmtId="4" fontId="47" fillId="84" borderId="126" applyNumberFormat="0" applyProtection="0">
      <alignment horizontal="right" vertical="center"/>
    </xf>
    <xf numFmtId="0" fontId="12" fillId="93" borderId="126" applyNumberFormat="0" applyProtection="0">
      <alignment horizontal="left" vertical="center" indent="1"/>
    </xf>
    <xf numFmtId="0" fontId="129" fillId="94" borderId="131" applyNumberFormat="0" applyProtection="0">
      <alignment horizontal="left" vertical="center" indent="1"/>
    </xf>
    <xf numFmtId="0" fontId="44" fillId="80" borderId="126" applyNumberFormat="0" applyProtection="0">
      <alignment horizontal="left" vertical="top" indent="1"/>
    </xf>
    <xf numFmtId="4" fontId="47" fillId="84" borderId="126" applyNumberFormat="0" applyProtection="0">
      <alignment horizontal="right" vertical="center"/>
    </xf>
    <xf numFmtId="0" fontId="129" fillId="127" borderId="131" applyNumberFormat="0" applyProtection="0">
      <alignment horizontal="left" vertical="center" indent="1"/>
    </xf>
    <xf numFmtId="4" fontId="129" fillId="86" borderId="131" applyNumberFormat="0" applyProtection="0">
      <alignment horizontal="right" vertical="center"/>
    </xf>
    <xf numFmtId="4" fontId="45" fillId="144" borderId="126" applyNumberFormat="0" applyProtection="0">
      <alignment horizontal="right" vertical="center"/>
    </xf>
    <xf numFmtId="4" fontId="152" fillId="32" borderId="126" applyNumberFormat="0" applyProtection="0">
      <alignment vertical="center"/>
    </xf>
    <xf numFmtId="4" fontId="138" fillId="24" borderId="131" applyNumberFormat="0" applyProtection="0">
      <alignment horizontal="right" vertical="center"/>
    </xf>
    <xf numFmtId="4" fontId="47" fillId="81" borderId="126" applyNumberFormat="0" applyProtection="0">
      <alignment horizontal="right" vertical="center"/>
    </xf>
    <xf numFmtId="4" fontId="47" fillId="85" borderId="126" applyNumberFormat="0" applyProtection="0">
      <alignment horizontal="right" vertical="center"/>
    </xf>
    <xf numFmtId="4" fontId="44" fillId="80" borderId="126" applyNumberFormat="0" applyProtection="0">
      <alignment vertical="center"/>
    </xf>
    <xf numFmtId="4" fontId="44" fillId="80" borderId="126" applyNumberFormat="0" applyProtection="0">
      <alignment vertical="center"/>
    </xf>
    <xf numFmtId="4" fontId="47" fillId="84" borderId="126" applyNumberFormat="0" applyProtection="0">
      <alignment horizontal="right" vertical="center"/>
    </xf>
    <xf numFmtId="0" fontId="127" fillId="106" borderId="129" applyNumberFormat="0" applyAlignment="0" applyProtection="0"/>
    <xf numFmtId="0" fontId="129" fillId="93" borderId="126" applyNumberFormat="0" applyProtection="0">
      <alignment horizontal="left" vertical="top" indent="1"/>
    </xf>
    <xf numFmtId="0" fontId="129" fillId="81" borderId="126" applyNumberFormat="0" applyProtection="0">
      <alignment horizontal="left" vertical="top" indent="1"/>
    </xf>
    <xf numFmtId="4" fontId="45" fillId="148" borderId="126" applyNumberFormat="0" applyProtection="0">
      <alignment vertical="center"/>
    </xf>
    <xf numFmtId="0" fontId="129" fillId="99" borderId="131" applyNumberFormat="0" applyProtection="0">
      <alignment horizontal="left" vertical="center" indent="1"/>
    </xf>
    <xf numFmtId="37" fontId="27" fillId="0" borderId="125" applyNumberFormat="0"/>
    <xf numFmtId="0" fontId="44" fillId="80" borderId="126" applyNumberFormat="0" applyProtection="0">
      <alignment horizontal="left" vertical="top" indent="1"/>
    </xf>
    <xf numFmtId="0" fontId="12" fillId="75" borderId="128" applyNumberFormat="0" applyFont="0" applyAlignment="0" applyProtection="0"/>
    <xf numFmtId="0" fontId="12" fillId="96" borderId="128" applyNumberFormat="0" applyFont="0" applyAlignment="0" applyProtection="0"/>
    <xf numFmtId="4" fontId="110" fillId="96" borderId="126" applyNumberFormat="0" applyProtection="0">
      <alignment vertical="center"/>
    </xf>
    <xf numFmtId="4" fontId="45" fillId="148" borderId="126" applyNumberFormat="0" applyProtection="0">
      <alignment horizontal="right" vertical="center"/>
    </xf>
    <xf numFmtId="4" fontId="47" fillId="83" borderId="126" applyNumberFormat="0" applyProtection="0">
      <alignment horizontal="right" vertical="center"/>
    </xf>
    <xf numFmtId="4" fontId="152" fillId="32" borderId="126" applyNumberFormat="0" applyProtection="0">
      <alignment vertical="center"/>
    </xf>
    <xf numFmtId="0" fontId="136" fillId="123" borderId="131" applyNumberFormat="0" applyAlignment="0" applyProtection="0"/>
    <xf numFmtId="0" fontId="129" fillId="127" borderId="131" applyNumberFormat="0" applyProtection="0">
      <alignment horizontal="left" vertical="center" indent="1"/>
    </xf>
    <xf numFmtId="0" fontId="12" fillId="93" borderId="126" applyNumberFormat="0" applyProtection="0">
      <alignment horizontal="left" vertical="center" indent="1"/>
    </xf>
    <xf numFmtId="0" fontId="136" fillId="123" borderId="131" applyNumberFormat="0" applyAlignment="0" applyProtection="0"/>
    <xf numFmtId="0" fontId="12" fillId="93" borderId="126" applyNumberFormat="0" applyProtection="0">
      <alignment horizontal="left" vertical="center" indent="1"/>
    </xf>
    <xf numFmtId="4" fontId="47" fillId="81" borderId="126" applyNumberFormat="0" applyProtection="0">
      <alignment horizontal="left" vertical="center" indent="1"/>
    </xf>
    <xf numFmtId="4" fontId="46" fillId="108" borderId="126" applyNumberFormat="0" applyProtection="0">
      <alignment horizontal="left" vertical="center" indent="1"/>
    </xf>
    <xf numFmtId="0" fontId="12" fillId="92" borderId="126" applyNumberFormat="0" applyProtection="0">
      <alignment horizontal="left" vertical="top" indent="1"/>
    </xf>
    <xf numFmtId="4" fontId="129" fillId="84" borderId="132" applyNumberFormat="0" applyProtection="0">
      <alignment horizontal="right" vertical="center"/>
    </xf>
    <xf numFmtId="4" fontId="129" fillId="88" borderId="131" applyNumberFormat="0" applyProtection="0">
      <alignment horizontal="right" vertical="center"/>
    </xf>
    <xf numFmtId="4" fontId="129" fillId="89" borderId="131" applyNumberFormat="0" applyProtection="0">
      <alignment horizontal="right" vertical="center"/>
    </xf>
    <xf numFmtId="4" fontId="129" fillId="90" borderId="131" applyNumberFormat="0" applyProtection="0">
      <alignment horizontal="right" vertical="center"/>
    </xf>
    <xf numFmtId="4" fontId="129" fillId="91" borderId="132" applyNumberFormat="0" applyProtection="0">
      <alignment horizontal="left" vertical="center" indent="1"/>
    </xf>
    <xf numFmtId="4" fontId="12" fillId="93" borderId="132" applyNumberFormat="0" applyProtection="0">
      <alignment horizontal="left" vertical="center" indent="1"/>
    </xf>
    <xf numFmtId="4" fontId="12" fillId="93" borderId="132" applyNumberFormat="0" applyProtection="0">
      <alignment horizontal="left" vertical="center" indent="1"/>
    </xf>
    <xf numFmtId="4" fontId="129" fillId="81" borderId="131" applyNumberFormat="0" applyProtection="0">
      <alignment horizontal="right" vertical="center"/>
    </xf>
    <xf numFmtId="4" fontId="129" fillId="92" borderId="132" applyNumberFormat="0" applyProtection="0">
      <alignment horizontal="left" vertical="center" indent="1"/>
    </xf>
    <xf numFmtId="0" fontId="129" fillId="127" borderId="131" applyNumberFormat="0" applyProtection="0">
      <alignment horizontal="left" vertical="center" indent="1"/>
    </xf>
    <xf numFmtId="0" fontId="129" fillId="94" borderId="131" applyNumberFormat="0" applyProtection="0">
      <alignment horizontal="left" vertical="center" indent="1"/>
    </xf>
    <xf numFmtId="4" fontId="47" fillId="81" borderId="126" applyNumberFormat="0" applyProtection="0">
      <alignment horizontal="right" vertical="center"/>
    </xf>
    <xf numFmtId="0" fontId="12" fillId="92" borderId="126" applyNumberFormat="0" applyProtection="0">
      <alignment horizontal="left" vertical="top" indent="1"/>
    </xf>
    <xf numFmtId="4" fontId="131" fillId="96" borderId="126" applyNumberFormat="0" applyProtection="0">
      <alignment vertical="center"/>
    </xf>
    <xf numFmtId="4" fontId="138" fillId="21" borderId="136" applyNumberFormat="0" applyProtection="0">
      <alignment vertical="center"/>
    </xf>
    <xf numFmtId="4" fontId="131" fillId="99" borderId="126" applyNumberFormat="0" applyProtection="0">
      <alignment horizontal="left" vertical="center" indent="1"/>
    </xf>
    <xf numFmtId="0" fontId="131" fillId="96" borderId="126" applyNumberFormat="0" applyProtection="0">
      <alignment horizontal="left" vertical="top" indent="1"/>
    </xf>
    <xf numFmtId="4" fontId="138" fillId="24" borderId="131" applyNumberFormat="0" applyProtection="0">
      <alignment horizontal="right" vertical="center"/>
    </xf>
    <xf numFmtId="0" fontId="131" fillId="81" borderId="126" applyNumberFormat="0" applyProtection="0">
      <alignment horizontal="left" vertical="top" indent="1"/>
    </xf>
    <xf numFmtId="4" fontId="133" fillId="97" borderId="132" applyNumberFormat="0" applyProtection="0">
      <alignment horizontal="left" vertical="center" indent="1"/>
    </xf>
    <xf numFmtId="0" fontId="129" fillId="128" borderId="136"/>
    <xf numFmtId="0" fontId="117" fillId="106" borderId="127" applyNumberFormat="0" applyAlignment="0" applyProtection="0"/>
    <xf numFmtId="0" fontId="132" fillId="80" borderId="126" applyNumberFormat="0" applyProtection="0">
      <alignment horizontal="left" vertical="top" indent="1"/>
    </xf>
    <xf numFmtId="4" fontId="129" fillId="0" borderId="131" applyNumberFormat="0" applyProtection="0">
      <alignment horizontal="right" vertical="center"/>
    </xf>
    <xf numFmtId="4" fontId="129" fillId="92" borderId="132" applyNumberFormat="0" applyProtection="0">
      <alignment horizontal="left" vertical="center" indent="1"/>
    </xf>
    <xf numFmtId="0" fontId="49" fillId="93" borderId="133" applyBorder="0"/>
    <xf numFmtId="0" fontId="12" fillId="94" borderId="126" applyNumberFormat="0" applyProtection="0">
      <alignment horizontal="left" vertical="top" indent="1"/>
    </xf>
    <xf numFmtId="0" fontId="129" fillId="94" borderId="131" applyNumberFormat="0" applyProtection="0">
      <alignment horizontal="left" vertical="center" indent="1"/>
    </xf>
    <xf numFmtId="4" fontId="109" fillId="80" borderId="126" applyNumberFormat="0" applyProtection="0">
      <alignment vertical="center"/>
    </xf>
    <xf numFmtId="4" fontId="46" fillId="108" borderId="134" applyNumberFormat="0" applyProtection="0">
      <alignment horizontal="left" vertical="center" indent="1"/>
    </xf>
    <xf numFmtId="4" fontId="47" fillId="86" borderId="126" applyNumberFormat="0" applyProtection="0">
      <alignment horizontal="right" vertical="center"/>
    </xf>
    <xf numFmtId="0" fontId="149" fillId="99" borderId="127" applyNumberFormat="0" applyAlignment="0" applyProtection="0"/>
    <xf numFmtId="0" fontId="129" fillId="75" borderId="131" applyNumberFormat="0" applyFont="0" applyAlignment="0" applyProtection="0"/>
    <xf numFmtId="0" fontId="127" fillId="99" borderId="129" applyNumberFormat="0" applyAlignment="0" applyProtection="0"/>
    <xf numFmtId="4" fontId="44" fillId="80" borderId="126" applyNumberFormat="0" applyProtection="0">
      <alignment vertical="center"/>
    </xf>
    <xf numFmtId="0" fontId="12" fillId="92" borderId="126" applyNumberFormat="0" applyProtection="0">
      <alignment horizontal="left" vertical="top" indent="1"/>
    </xf>
    <xf numFmtId="4" fontId="47" fillId="84" borderId="126" applyNumberFormat="0" applyProtection="0">
      <alignment horizontal="right" vertical="center"/>
    </xf>
    <xf numFmtId="4" fontId="46" fillId="32" borderId="126" applyNumberFormat="0" applyProtection="0">
      <alignment vertical="center"/>
    </xf>
    <xf numFmtId="4" fontId="45" fillId="32" borderId="126" applyNumberFormat="0" applyProtection="0">
      <alignment horizontal="left" vertical="center" indent="1"/>
    </xf>
    <xf numFmtId="4" fontId="44" fillId="80" borderId="126" applyNumberFormat="0" applyProtection="0">
      <alignment horizontal="left" vertical="center" indent="1"/>
    </xf>
    <xf numFmtId="4" fontId="47" fillId="82" borderId="126" applyNumberFormat="0" applyProtection="0">
      <alignment horizontal="right" vertical="center"/>
    </xf>
    <xf numFmtId="4" fontId="45" fillId="141" borderId="126" applyNumberFormat="0" applyProtection="0">
      <alignment horizontal="right" vertical="center"/>
    </xf>
    <xf numFmtId="4" fontId="45" fillId="141" borderId="126" applyNumberFormat="0" applyProtection="0">
      <alignment horizontal="right" vertical="center"/>
    </xf>
    <xf numFmtId="4" fontId="45" fillId="142" borderId="126" applyNumberFormat="0" applyProtection="0">
      <alignment horizontal="right" vertical="center"/>
    </xf>
    <xf numFmtId="4" fontId="47" fillId="83" borderId="126" applyNumberFormat="0" applyProtection="0">
      <alignment horizontal="right" vertical="center"/>
    </xf>
    <xf numFmtId="4" fontId="47" fillId="84" borderId="126" applyNumberFormat="0" applyProtection="0">
      <alignment horizontal="right" vertical="center"/>
    </xf>
    <xf numFmtId="4" fontId="47" fillId="84" borderId="126" applyNumberFormat="0" applyProtection="0">
      <alignment horizontal="right" vertical="center"/>
    </xf>
    <xf numFmtId="4" fontId="45" fillId="143" borderId="126" applyNumberFormat="0" applyProtection="0">
      <alignment horizontal="right" vertical="center"/>
    </xf>
    <xf numFmtId="4" fontId="47" fillId="90" borderId="126" applyNumberFormat="0" applyProtection="0">
      <alignment horizontal="right" vertical="center"/>
    </xf>
    <xf numFmtId="0" fontId="12" fillId="81" borderId="126" applyNumberFormat="0" applyProtection="0">
      <alignment horizontal="left" vertical="center" indent="1"/>
    </xf>
    <xf numFmtId="4" fontId="47" fillId="89" borderId="126" applyNumberFormat="0" applyProtection="0">
      <alignment horizontal="right" vertical="center"/>
    </xf>
    <xf numFmtId="0" fontId="12" fillId="81" borderId="126" applyNumberFormat="0" applyProtection="0">
      <alignment horizontal="left" vertical="center" indent="1"/>
    </xf>
    <xf numFmtId="0" fontId="12" fillId="93" borderId="126" applyNumberFormat="0" applyProtection="0">
      <alignment horizontal="left" vertical="top" indent="1"/>
    </xf>
    <xf numFmtId="0" fontId="12" fillId="94" borderId="126" applyNumberFormat="0" applyProtection="0">
      <alignment horizontal="left" vertical="center" indent="1"/>
    </xf>
    <xf numFmtId="0" fontId="12" fillId="92" borderId="126" applyNumberFormat="0" applyProtection="0">
      <alignment horizontal="left" vertical="center" indent="1"/>
    </xf>
    <xf numFmtId="4" fontId="45" fillId="148" borderId="126" applyNumberFormat="0" applyProtection="0">
      <alignment vertical="center"/>
    </xf>
    <xf numFmtId="4" fontId="153" fillId="148" borderId="126" applyNumberFormat="0" applyProtection="0">
      <alignment vertical="center"/>
    </xf>
    <xf numFmtId="4" fontId="47" fillId="96" borderId="126" applyNumberFormat="0" applyProtection="0">
      <alignment horizontal="left" vertical="center" indent="1"/>
    </xf>
    <xf numFmtId="0" fontId="129" fillId="92" borderId="126" applyNumberFormat="0" applyProtection="0">
      <alignment horizontal="left" vertical="top" indent="1"/>
    </xf>
    <xf numFmtId="4" fontId="44" fillId="80" borderId="126" applyNumberFormat="0" applyProtection="0">
      <alignment vertical="center"/>
    </xf>
    <xf numFmtId="4" fontId="44" fillId="80" borderId="126" applyNumberFormat="0" applyProtection="0">
      <alignment horizontal="left" vertical="center" indent="1"/>
    </xf>
    <xf numFmtId="4" fontId="47" fillId="82" borderId="126" applyNumberFormat="0" applyProtection="0">
      <alignment horizontal="right" vertical="center"/>
    </xf>
    <xf numFmtId="4" fontId="45" fillId="110" borderId="126" applyNumberFormat="0" applyProtection="0">
      <alignment horizontal="right" vertical="center"/>
    </xf>
    <xf numFmtId="4" fontId="45" fillId="28" borderId="126" applyNumberFormat="0" applyProtection="0">
      <alignment horizontal="right" vertical="center"/>
    </xf>
    <xf numFmtId="4" fontId="47" fillId="88" borderId="126" applyNumberFormat="0" applyProtection="0">
      <alignment horizontal="right" vertical="center"/>
    </xf>
    <xf numFmtId="0" fontId="12" fillId="92" borderId="126" applyNumberFormat="0" applyProtection="0">
      <alignment horizontal="left" vertical="top" indent="1"/>
    </xf>
    <xf numFmtId="0" fontId="129" fillId="94" borderId="126" applyNumberFormat="0" applyProtection="0">
      <alignment horizontal="left" vertical="top" indent="1"/>
    </xf>
    <xf numFmtId="4" fontId="45" fillId="108" borderId="126" applyNumberFormat="0" applyProtection="0">
      <alignment horizontal="right" vertical="center"/>
    </xf>
    <xf numFmtId="0" fontId="12" fillId="96" borderId="128" applyNumberFormat="0" applyFont="0" applyAlignment="0" applyProtection="0"/>
    <xf numFmtId="0" fontId="132" fillId="80" borderId="126" applyNumberFormat="0" applyProtection="0">
      <alignment horizontal="left" vertical="top" indent="1"/>
    </xf>
    <xf numFmtId="0" fontId="12" fillId="93" borderId="126" applyNumberFormat="0" applyProtection="0">
      <alignment horizontal="left" vertical="center" indent="1"/>
    </xf>
    <xf numFmtId="0" fontId="12" fillId="93" borderId="126" applyNumberFormat="0" applyProtection="0">
      <alignment horizontal="left" vertical="center" indent="1"/>
    </xf>
    <xf numFmtId="4" fontId="45" fillId="146" borderId="126" applyNumberFormat="0" applyProtection="0">
      <alignment horizontal="right" vertical="center"/>
    </xf>
    <xf numFmtId="0" fontId="12" fillId="81" borderId="126" applyNumberFormat="0" applyProtection="0">
      <alignment horizontal="left" vertical="top" indent="1"/>
    </xf>
    <xf numFmtId="4" fontId="47" fillId="92" borderId="126" applyNumberFormat="0" applyProtection="0">
      <alignment horizontal="right" vertical="center"/>
    </xf>
    <xf numFmtId="0" fontId="12" fillId="92" borderId="126" applyNumberFormat="0" applyProtection="0">
      <alignment horizontal="left" vertical="center" indent="1"/>
    </xf>
    <xf numFmtId="0" fontId="12" fillId="95" borderId="136" applyNumberFormat="0">
      <protection locked="0"/>
    </xf>
    <xf numFmtId="4" fontId="45" fillId="144" borderId="126" applyNumberFormat="0" applyProtection="0">
      <alignment horizontal="right" vertical="center"/>
    </xf>
    <xf numFmtId="4" fontId="45" fillId="144" borderId="126" applyNumberFormat="0" applyProtection="0">
      <alignment horizontal="right" vertical="center"/>
    </xf>
    <xf numFmtId="0" fontId="129" fillId="75" borderId="131" applyNumberFormat="0" applyFont="0" applyAlignment="0" applyProtection="0"/>
    <xf numFmtId="4" fontId="129" fillId="111" borderId="131" applyNumberFormat="0" applyProtection="0">
      <alignment horizontal="left" vertical="center" indent="1"/>
    </xf>
    <xf numFmtId="4" fontId="131" fillId="99" borderId="126" applyNumberFormat="0" applyProtection="0">
      <alignment horizontal="left" vertical="center" indent="1"/>
    </xf>
    <xf numFmtId="0" fontId="124" fillId="76" borderId="131" applyNumberFormat="0" applyAlignment="0" applyProtection="0"/>
    <xf numFmtId="4" fontId="129" fillId="91" borderId="132" applyNumberFormat="0" applyProtection="0">
      <alignment horizontal="left" vertical="center" indent="1"/>
    </xf>
    <xf numFmtId="4" fontId="47" fillId="88" borderId="126" applyNumberFormat="0" applyProtection="0">
      <alignment horizontal="right" vertical="center"/>
    </xf>
    <xf numFmtId="4" fontId="129" fillId="92" borderId="132" applyNumberFormat="0" applyProtection="0">
      <alignment horizontal="left" vertical="center" indent="1"/>
    </xf>
    <xf numFmtId="4" fontId="129" fillId="82" borderId="131" applyNumberFormat="0" applyProtection="0">
      <alignment horizontal="right" vertical="center"/>
    </xf>
    <xf numFmtId="0" fontId="12" fillId="92" borderId="126" applyNumberFormat="0" applyProtection="0">
      <alignment horizontal="left" vertical="center" indent="1"/>
    </xf>
    <xf numFmtId="4" fontId="44" fillId="80" borderId="126" applyNumberFormat="0" applyProtection="0">
      <alignment vertical="center"/>
    </xf>
    <xf numFmtId="4" fontId="138" fillId="32" borderId="131" applyNumberFormat="0" applyProtection="0">
      <alignment vertical="center"/>
    </xf>
    <xf numFmtId="0" fontId="132" fillId="80" borderId="126" applyNumberFormat="0" applyProtection="0">
      <alignment horizontal="left" vertical="top" indent="1"/>
    </xf>
    <xf numFmtId="0" fontId="12" fillId="81" borderId="126" applyNumberFormat="0" applyProtection="0">
      <alignment horizontal="left" vertical="top" indent="1"/>
    </xf>
    <xf numFmtId="0" fontId="12" fillId="96" borderId="128" applyNumberFormat="0" applyFont="0" applyAlignment="0" applyProtection="0"/>
    <xf numFmtId="0" fontId="143" fillId="99" borderId="127" applyNumberFormat="0" applyAlignment="0" applyProtection="0"/>
    <xf numFmtId="4" fontId="112" fillId="92" borderId="126" applyNumberFormat="0" applyProtection="0">
      <alignment horizontal="right" vertical="center"/>
    </xf>
    <xf numFmtId="4" fontId="44" fillId="80" borderId="126" applyNumberFormat="0" applyProtection="0">
      <alignment horizontal="left" vertical="center" indent="1"/>
    </xf>
    <xf numFmtId="0" fontId="127" fillId="99" borderId="129" applyNumberFormat="0" applyAlignment="0" applyProtection="0"/>
    <xf numFmtId="0" fontId="129" fillId="94" borderId="126" applyNumberFormat="0" applyProtection="0">
      <alignment horizontal="left" vertical="top" indent="1"/>
    </xf>
    <xf numFmtId="4" fontId="129" fillId="90" borderId="131" applyNumberFormat="0" applyProtection="0">
      <alignment horizontal="right" vertical="center"/>
    </xf>
    <xf numFmtId="0" fontId="108" fillId="0" borderId="135" applyNumberFormat="0" applyFill="0" applyAlignment="0" applyProtection="0"/>
    <xf numFmtId="4" fontId="45" fillId="148" borderId="126" applyNumberFormat="0" applyProtection="0">
      <alignment horizontal="right" vertical="center"/>
    </xf>
    <xf numFmtId="0" fontId="12" fillId="92" borderId="126" applyNumberFormat="0" applyProtection="0">
      <alignment horizontal="left" vertical="top" indent="1"/>
    </xf>
    <xf numFmtId="0" fontId="129" fillId="94" borderId="131" applyNumberFormat="0" applyProtection="0">
      <alignment horizontal="left" vertical="center" indent="1"/>
    </xf>
    <xf numFmtId="0" fontId="129" fillId="94" borderId="131" applyNumberFormat="0" applyProtection="0">
      <alignment horizontal="left" vertical="center" indent="1"/>
    </xf>
    <xf numFmtId="0" fontId="129" fillId="99" borderId="131" applyNumberFormat="0" applyProtection="0">
      <alignment horizontal="left" vertical="center" indent="1"/>
    </xf>
    <xf numFmtId="4" fontId="47" fillId="96" borderId="126" applyNumberFormat="0" applyProtection="0">
      <alignment horizontal="left" vertical="center" indent="1"/>
    </xf>
    <xf numFmtId="4" fontId="47" fillId="92" borderId="126" applyNumberFormat="0" applyProtection="0">
      <alignment horizontal="right" vertical="center"/>
    </xf>
    <xf numFmtId="0" fontId="12" fillId="95" borderId="136" applyNumberFormat="0">
      <protection locked="0"/>
    </xf>
    <xf numFmtId="0" fontId="12" fillId="81" borderId="126" applyNumberFormat="0" applyProtection="0">
      <alignment horizontal="left" vertical="top" indent="1"/>
    </xf>
    <xf numFmtId="0" fontId="129" fillId="93" borderId="126" applyNumberFormat="0" applyProtection="0">
      <alignment horizontal="left" vertical="top" indent="1"/>
    </xf>
    <xf numFmtId="4" fontId="47" fillId="81" borderId="126" applyNumberFormat="0" applyProtection="0">
      <alignment horizontal="left" vertical="center" indent="1"/>
    </xf>
    <xf numFmtId="4" fontId="129" fillId="111" borderId="131" applyNumberFormat="0" applyProtection="0">
      <alignment horizontal="left" vertical="center" indent="1"/>
    </xf>
    <xf numFmtId="0" fontId="12" fillId="81" borderId="126" applyNumberFormat="0" applyProtection="0">
      <alignment horizontal="left" vertical="center" indent="1"/>
    </xf>
    <xf numFmtId="0" fontId="12" fillId="93" borderId="126" applyNumberFormat="0" applyProtection="0">
      <alignment horizontal="left" vertical="top" indent="1"/>
    </xf>
    <xf numFmtId="0" fontId="12" fillId="75" borderId="128" applyNumberFormat="0" applyFont="0" applyAlignment="0" applyProtection="0"/>
    <xf numFmtId="0" fontId="12" fillId="93" borderId="126" applyNumberFormat="0" applyProtection="0">
      <alignment horizontal="left" vertical="top" indent="1"/>
    </xf>
    <xf numFmtId="4" fontId="45" fillId="143" borderId="126" applyNumberFormat="0" applyProtection="0">
      <alignment horizontal="right" vertical="center"/>
    </xf>
    <xf numFmtId="0" fontId="117" fillId="106" borderId="127" applyNumberFormat="0" applyAlignment="0" applyProtection="0"/>
    <xf numFmtId="4" fontId="45" fillId="144" borderId="126" applyNumberFormat="0" applyProtection="0">
      <alignment horizontal="right" vertical="center"/>
    </xf>
    <xf numFmtId="4" fontId="45" fillId="98" borderId="126" applyNumberFormat="0" applyProtection="0">
      <alignment horizontal="right" vertical="center"/>
    </xf>
    <xf numFmtId="4" fontId="45" fillId="110" borderId="126" applyNumberFormat="0" applyProtection="0">
      <alignment horizontal="right" vertical="center"/>
    </xf>
    <xf numFmtId="4" fontId="47" fillId="84" borderId="126" applyNumberFormat="0" applyProtection="0">
      <alignment horizontal="right" vertical="center"/>
    </xf>
    <xf numFmtId="4" fontId="47" fillId="82" borderId="126" applyNumberFormat="0" applyProtection="0">
      <alignment horizontal="right" vertical="center"/>
    </xf>
    <xf numFmtId="4" fontId="45" fillId="141" borderId="126" applyNumberFormat="0" applyProtection="0">
      <alignment horizontal="right" vertical="center"/>
    </xf>
    <xf numFmtId="4" fontId="45" fillId="141" borderId="126" applyNumberFormat="0" applyProtection="0">
      <alignment horizontal="right" vertical="center"/>
    </xf>
    <xf numFmtId="4" fontId="46" fillId="108" borderId="134" applyNumberFormat="0" applyProtection="0">
      <alignment horizontal="left" vertical="center" indent="1"/>
    </xf>
    <xf numFmtId="4" fontId="44" fillId="80" borderId="126" applyNumberFormat="0" applyProtection="0">
      <alignment vertical="center"/>
    </xf>
    <xf numFmtId="4" fontId="44" fillId="80" borderId="126" applyNumberFormat="0" applyProtection="0">
      <alignment horizontal="left" vertical="center" indent="1"/>
    </xf>
    <xf numFmtId="4" fontId="45" fillId="32" borderId="126" applyNumberFormat="0" applyProtection="0">
      <alignment horizontal="left" vertical="center" indent="1"/>
    </xf>
    <xf numFmtId="4" fontId="109" fillId="80" borderId="126" applyNumberFormat="0" applyProtection="0">
      <alignment vertical="center"/>
    </xf>
    <xf numFmtId="0" fontId="127" fillId="106" borderId="129" applyNumberFormat="0" applyAlignment="0" applyProtection="0"/>
    <xf numFmtId="4" fontId="46" fillId="32" borderId="126" applyNumberFormat="0" applyProtection="0">
      <alignment vertical="center"/>
    </xf>
    <xf numFmtId="0" fontId="12" fillId="96" borderId="128" applyNumberFormat="0" applyFont="0" applyAlignment="0" applyProtection="0"/>
    <xf numFmtId="4" fontId="12" fillId="93" borderId="132" applyNumberFormat="0" applyProtection="0">
      <alignment horizontal="left" vertical="center" indent="1"/>
    </xf>
    <xf numFmtId="4" fontId="45" fillId="28" borderId="126" applyNumberFormat="0" applyProtection="0">
      <alignment horizontal="right" vertical="center"/>
    </xf>
    <xf numFmtId="4" fontId="47" fillId="92" borderId="126" applyNumberFormat="0" applyProtection="0">
      <alignment horizontal="right" vertical="center"/>
    </xf>
    <xf numFmtId="4" fontId="45" fillId="142" borderId="126" applyNumberFormat="0" applyProtection="0">
      <alignment horizontal="right" vertical="center"/>
    </xf>
    <xf numFmtId="0" fontId="129" fillId="99" borderId="131" applyNumberFormat="0" applyProtection="0">
      <alignment horizontal="left" vertical="center" indent="1"/>
    </xf>
    <xf numFmtId="4" fontId="45" fillId="143" borderId="126" applyNumberFormat="0" applyProtection="0">
      <alignment horizontal="right" vertical="center"/>
    </xf>
    <xf numFmtId="0" fontId="129" fillId="127" borderId="131" applyNumberFormat="0" applyProtection="0">
      <alignment horizontal="left" vertical="center" indent="1"/>
    </xf>
    <xf numFmtId="4" fontId="45" fillId="32" borderId="126" applyNumberFormat="0" applyProtection="0">
      <alignment horizontal="left" vertical="center" indent="1"/>
    </xf>
    <xf numFmtId="0" fontId="131" fillId="96" borderId="126" applyNumberFormat="0" applyProtection="0">
      <alignment horizontal="left" vertical="top" indent="1"/>
    </xf>
    <xf numFmtId="0" fontId="12" fillId="75" borderId="128" applyNumberFormat="0" applyFont="0" applyAlignment="0" applyProtection="0"/>
    <xf numFmtId="0" fontId="117" fillId="106" borderId="140" applyNumberFormat="0" applyAlignment="0" applyProtection="0"/>
    <xf numFmtId="4" fontId="12" fillId="93" borderId="145" applyNumberFormat="0" applyProtection="0">
      <alignment horizontal="left" vertical="center" indent="1"/>
    </xf>
    <xf numFmtId="4" fontId="47" fillId="81" borderId="139" applyNumberFormat="0" applyProtection="0">
      <alignment horizontal="right" vertical="center"/>
    </xf>
    <xf numFmtId="4" fontId="47" fillId="88" borderId="139" applyNumberFormat="0" applyProtection="0">
      <alignment horizontal="right" vertical="center"/>
    </xf>
    <xf numFmtId="4" fontId="133" fillId="97" borderId="132" applyNumberFormat="0" applyProtection="0">
      <alignment horizontal="left" vertical="center" indent="1"/>
    </xf>
    <xf numFmtId="0" fontId="136" fillId="123" borderId="131" applyNumberFormat="0" applyAlignment="0" applyProtection="0"/>
    <xf numFmtId="4" fontId="110" fillId="96" borderId="126" applyNumberFormat="0" applyProtection="0">
      <alignment vertical="center"/>
    </xf>
    <xf numFmtId="0" fontId="12" fillId="94" borderId="126" applyNumberFormat="0" applyProtection="0">
      <alignment horizontal="left" vertical="center" indent="1"/>
    </xf>
    <xf numFmtId="4" fontId="138" fillId="24" borderId="131" applyNumberFormat="0" applyProtection="0">
      <alignment horizontal="right" vertical="center"/>
    </xf>
    <xf numFmtId="4" fontId="47" fillId="90" borderId="126" applyNumberFormat="0" applyProtection="0">
      <alignment horizontal="right" vertical="center"/>
    </xf>
    <xf numFmtId="0" fontId="129" fillId="99" borderId="144" applyNumberFormat="0" applyProtection="0">
      <alignment horizontal="left" vertical="center" indent="1"/>
    </xf>
    <xf numFmtId="4" fontId="47" fillId="92" borderId="126" applyNumberFormat="0" applyProtection="0">
      <alignment horizontal="right" vertical="center"/>
    </xf>
    <xf numFmtId="4" fontId="47" fillId="85" borderId="126" applyNumberFormat="0" applyProtection="0">
      <alignment horizontal="right" vertical="center"/>
    </xf>
    <xf numFmtId="0" fontId="12" fillId="92" borderId="126" applyNumberFormat="0" applyProtection="0">
      <alignment horizontal="left" vertical="center" indent="1"/>
    </xf>
    <xf numFmtId="0" fontId="129" fillId="93" borderId="126" applyNumberFormat="0" applyProtection="0">
      <alignment horizontal="left" vertical="top" indent="1"/>
    </xf>
    <xf numFmtId="0" fontId="44" fillId="80" borderId="126" applyNumberFormat="0" applyProtection="0">
      <alignment horizontal="left" vertical="top" indent="1"/>
    </xf>
    <xf numFmtId="4" fontId="129" fillId="85" borderId="131" applyNumberFormat="0" applyProtection="0">
      <alignment horizontal="right" vertical="center"/>
    </xf>
    <xf numFmtId="4" fontId="47" fillId="96" borderId="126" applyNumberFormat="0" applyProtection="0">
      <alignment horizontal="left" vertical="center" indent="1"/>
    </xf>
    <xf numFmtId="4" fontId="47" fillId="96" borderId="126" applyNumberFormat="0" applyProtection="0">
      <alignment vertical="center"/>
    </xf>
    <xf numFmtId="185" fontId="48" fillId="0" borderId="125"/>
    <xf numFmtId="4" fontId="47" fillId="96" borderId="126" applyNumberFormat="0" applyProtection="0">
      <alignment vertical="center"/>
    </xf>
    <xf numFmtId="0" fontId="108" fillId="0" borderId="117" applyNumberFormat="0" applyFill="0" applyAlignment="0" applyProtection="0"/>
    <xf numFmtId="4" fontId="134" fillId="95" borderId="118" applyNumberFormat="0" applyProtection="0">
      <alignment horizontal="right" vertical="center"/>
    </xf>
    <xf numFmtId="4" fontId="133" fillId="97" borderId="119" applyNumberFormat="0" applyProtection="0">
      <alignment horizontal="left" vertical="center" indent="1"/>
    </xf>
    <xf numFmtId="0" fontId="131" fillId="81" borderId="113" applyNumberFormat="0" applyProtection="0">
      <alignment horizontal="left" vertical="top" indent="1"/>
    </xf>
    <xf numFmtId="4" fontId="138" fillId="24" borderId="118" applyNumberFormat="0" applyProtection="0">
      <alignment horizontal="right" vertical="center"/>
    </xf>
    <xf numFmtId="0" fontId="131" fillId="96" borderId="113" applyNumberFormat="0" applyProtection="0">
      <alignment horizontal="left" vertical="top" indent="1"/>
    </xf>
    <xf numFmtId="4" fontId="131" fillId="99" borderId="113" applyNumberFormat="0" applyProtection="0">
      <alignment horizontal="left" vertical="center" indent="1"/>
    </xf>
    <xf numFmtId="0" fontId="129" fillId="94" borderId="118" applyNumberFormat="0" applyProtection="0">
      <alignment horizontal="left" vertical="center" indent="1"/>
    </xf>
    <xf numFmtId="0" fontId="129" fillId="99" borderId="118" applyNumberFormat="0" applyProtection="0">
      <alignment horizontal="left" vertical="center" indent="1"/>
    </xf>
    <xf numFmtId="4" fontId="129" fillId="92" borderId="119" applyNumberFormat="0" applyProtection="0">
      <alignment horizontal="left" vertical="center" indent="1"/>
    </xf>
    <xf numFmtId="4" fontId="129" fillId="81" borderId="118" applyNumberFormat="0" applyProtection="0">
      <alignment horizontal="right" vertical="center"/>
    </xf>
    <xf numFmtId="4" fontId="12" fillId="93" borderId="119" applyNumberFormat="0" applyProtection="0">
      <alignment horizontal="left" vertical="center" indent="1"/>
    </xf>
    <xf numFmtId="4" fontId="12" fillId="93" borderId="119" applyNumberFormat="0" applyProtection="0">
      <alignment horizontal="left" vertical="center" indent="1"/>
    </xf>
    <xf numFmtId="4" fontId="129" fillId="91" borderId="119" applyNumberFormat="0" applyProtection="0">
      <alignment horizontal="left" vertical="center" indent="1"/>
    </xf>
    <xf numFmtId="4" fontId="129" fillId="90" borderId="118" applyNumberFormat="0" applyProtection="0">
      <alignment horizontal="right" vertical="center"/>
    </xf>
    <xf numFmtId="4" fontId="129" fillId="88" borderId="118" applyNumberFormat="0" applyProtection="0">
      <alignment horizontal="right" vertical="center"/>
    </xf>
    <xf numFmtId="4" fontId="110" fillId="92" borderId="126" applyNumberFormat="0" applyProtection="0">
      <alignment horizontal="right" vertical="center"/>
    </xf>
    <xf numFmtId="4" fontId="47" fillId="88" borderId="126" applyNumberFormat="0" applyProtection="0">
      <alignment horizontal="right" vertical="center"/>
    </xf>
    <xf numFmtId="0" fontId="129" fillId="94" borderId="126" applyNumberFormat="0" applyProtection="0">
      <alignment horizontal="left" vertical="top" indent="1"/>
    </xf>
    <xf numFmtId="0" fontId="127" fillId="123" borderId="116" applyNumberFormat="0" applyAlignment="0" applyProtection="0"/>
    <xf numFmtId="0" fontId="129" fillId="75" borderId="118" applyNumberFormat="0" applyFont="0" applyAlignment="0" applyProtection="0"/>
    <xf numFmtId="0" fontId="124" fillId="76" borderId="118" applyNumberFormat="0" applyAlignment="0" applyProtection="0"/>
    <xf numFmtId="4" fontId="134" fillId="95" borderId="144" applyNumberFormat="0" applyProtection="0">
      <alignment horizontal="right" vertical="center"/>
    </xf>
    <xf numFmtId="0" fontId="108" fillId="0" borderId="143" applyNumberFormat="0" applyFill="0" applyAlignment="0" applyProtection="0"/>
    <xf numFmtId="0" fontId="12" fillId="75" borderId="141" applyNumberFormat="0" applyFont="0" applyAlignment="0" applyProtection="0"/>
    <xf numFmtId="4" fontId="109" fillId="80" borderId="126" applyNumberFormat="0" applyProtection="0">
      <alignment vertical="center"/>
    </xf>
    <xf numFmtId="4" fontId="47" fillId="96" borderId="126" applyNumberFormat="0" applyProtection="0">
      <alignment horizontal="left" vertical="center" indent="1"/>
    </xf>
    <xf numFmtId="4" fontId="129" fillId="90" borderId="131" applyNumberFormat="0" applyProtection="0">
      <alignment horizontal="right" vertical="center"/>
    </xf>
    <xf numFmtId="4" fontId="129" fillId="81" borderId="131" applyNumberFormat="0" applyProtection="0">
      <alignment horizontal="right" vertical="center"/>
    </xf>
    <xf numFmtId="0" fontId="12" fillId="75" borderId="128" applyNumberFormat="0" applyFont="0" applyAlignment="0" applyProtection="0"/>
    <xf numFmtId="0" fontId="136" fillId="123" borderId="118" applyNumberFormat="0" applyAlignment="0" applyProtection="0"/>
    <xf numFmtId="4" fontId="47" fillId="92" borderId="126" applyNumberFormat="0" applyProtection="0">
      <alignment horizontal="right" vertical="center"/>
    </xf>
    <xf numFmtId="4" fontId="129" fillId="111" borderId="131" applyNumberFormat="0" applyProtection="0">
      <alignment horizontal="left" vertical="center" indent="1"/>
    </xf>
    <xf numFmtId="0" fontId="129" fillId="92" borderId="126" applyNumberFormat="0" applyProtection="0">
      <alignment horizontal="left" vertical="top" indent="1"/>
    </xf>
    <xf numFmtId="0" fontId="12" fillId="81" borderId="126" applyNumberFormat="0" applyProtection="0">
      <alignment horizontal="left" vertical="center" indent="1"/>
    </xf>
    <xf numFmtId="4" fontId="47" fillId="85" borderId="126" applyNumberFormat="0" applyProtection="0">
      <alignment horizontal="right" vertical="center"/>
    </xf>
    <xf numFmtId="4" fontId="129" fillId="87" borderId="131" applyNumberFormat="0" applyProtection="0">
      <alignment horizontal="right" vertical="center"/>
    </xf>
    <xf numFmtId="4" fontId="45" fillId="32" borderId="126" applyNumberFormat="0" applyProtection="0">
      <alignment horizontal="left" vertical="center" indent="1"/>
    </xf>
    <xf numFmtId="0" fontId="129" fillId="81" borderId="126" applyNumberFormat="0" applyProtection="0">
      <alignment horizontal="left" vertical="top" indent="1"/>
    </xf>
    <xf numFmtId="0" fontId="12" fillId="94" borderId="126" applyNumberFormat="0" applyProtection="0">
      <alignment horizontal="left" vertical="center" indent="1"/>
    </xf>
    <xf numFmtId="0" fontId="44" fillId="80" borderId="126" applyNumberFormat="0" applyProtection="0">
      <alignment horizontal="left" vertical="top" indent="1"/>
    </xf>
    <xf numFmtId="4" fontId="47" fillId="96" borderId="126" applyNumberFormat="0" applyProtection="0">
      <alignment vertical="center"/>
    </xf>
    <xf numFmtId="0" fontId="12" fillId="94" borderId="126" applyNumberFormat="0" applyProtection="0">
      <alignment horizontal="left" vertical="top" indent="1"/>
    </xf>
    <xf numFmtId="4" fontId="131" fillId="99" borderId="126" applyNumberFormat="0" applyProtection="0">
      <alignment horizontal="left" vertical="center" indent="1"/>
    </xf>
    <xf numFmtId="0" fontId="129" fillId="81" borderId="113" applyNumberFormat="0" applyProtection="0">
      <alignment horizontal="left" vertical="top" indent="1"/>
    </xf>
    <xf numFmtId="4" fontId="47" fillId="81" borderId="126" applyNumberFormat="0" applyProtection="0">
      <alignment horizontal="left" vertical="center" indent="1"/>
    </xf>
    <xf numFmtId="4" fontId="47" fillId="88" borderId="126" applyNumberFormat="0" applyProtection="0">
      <alignment horizontal="right" vertical="center"/>
    </xf>
    <xf numFmtId="4" fontId="47" fillId="92" borderId="139" applyNumberFormat="0" applyProtection="0">
      <alignment horizontal="right" vertical="center"/>
    </xf>
    <xf numFmtId="4" fontId="129" fillId="0" borderId="118" applyNumberFormat="0" applyProtection="0">
      <alignment horizontal="right" vertical="center"/>
    </xf>
    <xf numFmtId="0" fontId="129" fillId="92" borderId="113" applyNumberFormat="0" applyProtection="0">
      <alignment horizontal="left" vertical="top" indent="1"/>
    </xf>
    <xf numFmtId="0" fontId="129" fillId="94" borderId="113" applyNumberFormat="0" applyProtection="0">
      <alignment horizontal="left" vertical="top" indent="1"/>
    </xf>
    <xf numFmtId="4" fontId="129" fillId="111" borderId="118" applyNumberFormat="0" applyProtection="0">
      <alignment horizontal="left" vertical="center" indent="1"/>
    </xf>
    <xf numFmtId="4" fontId="12" fillId="93" borderId="132" applyNumberFormat="0" applyProtection="0">
      <alignment horizontal="left" vertical="center" indent="1"/>
    </xf>
    <xf numFmtId="4" fontId="45" fillId="110" borderId="126" applyNumberFormat="0" applyProtection="0">
      <alignment horizontal="right" vertical="center"/>
    </xf>
    <xf numFmtId="4" fontId="46" fillId="108" borderId="126" applyNumberFormat="0" applyProtection="0">
      <alignment horizontal="left" vertical="center" indent="1"/>
    </xf>
    <xf numFmtId="0" fontId="127" fillId="106" borderId="129" applyNumberFormat="0" applyAlignment="0" applyProtection="0"/>
    <xf numFmtId="4" fontId="129" fillId="89" borderId="131" applyNumberFormat="0" applyProtection="0">
      <alignment horizontal="right" vertical="center"/>
    </xf>
    <xf numFmtId="0" fontId="12" fillId="93" borderId="126" applyNumberFormat="0" applyProtection="0">
      <alignment horizontal="left" vertical="center" indent="1"/>
    </xf>
    <xf numFmtId="4" fontId="44" fillId="80" borderId="126" applyNumberFormat="0" applyProtection="0">
      <alignment vertical="center"/>
    </xf>
    <xf numFmtId="0" fontId="12" fillId="95" borderId="136" applyNumberFormat="0">
      <protection locked="0"/>
    </xf>
    <xf numFmtId="0" fontId="129" fillId="92" borderId="126" applyNumberFormat="0" applyProtection="0">
      <alignment horizontal="left" vertical="top" indent="1"/>
    </xf>
    <xf numFmtId="4" fontId="131" fillId="99" borderId="126" applyNumberFormat="0" applyProtection="0">
      <alignment horizontal="left" vertical="center" indent="1"/>
    </xf>
    <xf numFmtId="0" fontId="44" fillId="80" borderId="126" applyNumberFormat="0" applyProtection="0">
      <alignment horizontal="left" vertical="top" indent="1"/>
    </xf>
    <xf numFmtId="0" fontId="12" fillId="75" borderId="128" applyNumberFormat="0" applyFont="0" applyAlignment="0" applyProtection="0"/>
    <xf numFmtId="0" fontId="131" fillId="81" borderId="126" applyNumberFormat="0" applyProtection="0">
      <alignment horizontal="left" vertical="top" indent="1"/>
    </xf>
    <xf numFmtId="4" fontId="129" fillId="88" borderId="131" applyNumberFormat="0" applyProtection="0">
      <alignment horizontal="right" vertical="center"/>
    </xf>
    <xf numFmtId="4" fontId="47" fillId="81" borderId="126" applyNumberFormat="0" applyProtection="0">
      <alignment horizontal="left" vertical="center" indent="1"/>
    </xf>
    <xf numFmtId="4" fontId="47" fillId="84" borderId="126" applyNumberFormat="0" applyProtection="0">
      <alignment horizontal="right" vertical="center"/>
    </xf>
    <xf numFmtId="4" fontId="129" fillId="81" borderId="132" applyNumberFormat="0" applyProtection="0">
      <alignment horizontal="left" vertical="center" indent="1"/>
    </xf>
    <xf numFmtId="4" fontId="109" fillId="80" borderId="113" applyNumberFormat="0" applyProtection="0">
      <alignment vertical="center"/>
    </xf>
    <xf numFmtId="4" fontId="44" fillId="80" borderId="126" applyNumberFormat="0" applyProtection="0">
      <alignment horizontal="left" vertical="center" indent="1"/>
    </xf>
    <xf numFmtId="0" fontId="12" fillId="81" borderId="139" applyNumberFormat="0" applyProtection="0">
      <alignment horizontal="left" vertical="top" indent="1"/>
    </xf>
    <xf numFmtId="4" fontId="47" fillId="82" borderId="126" applyNumberFormat="0" applyProtection="0">
      <alignment horizontal="right" vertical="center"/>
    </xf>
    <xf numFmtId="188" fontId="129" fillId="75" borderId="108" applyNumberFormat="0" applyFont="0" applyAlignment="0" applyProtection="0"/>
    <xf numFmtId="188" fontId="129" fillId="75" borderId="108" applyNumberFormat="0" applyFont="0" applyAlignment="0" applyProtection="0"/>
    <xf numFmtId="188" fontId="129" fillId="75" borderId="108" applyNumberFormat="0" applyFont="0" applyAlignment="0" applyProtection="0"/>
    <xf numFmtId="188" fontId="129" fillId="75" borderId="108" applyNumberFormat="0" applyFont="0" applyAlignment="0" applyProtection="0"/>
    <xf numFmtId="188" fontId="129" fillId="75" borderId="108" applyNumberFormat="0" applyFont="0" applyAlignment="0" applyProtection="0"/>
    <xf numFmtId="188" fontId="129" fillId="75" borderId="108" applyNumberFormat="0" applyFont="0" applyAlignment="0" applyProtection="0"/>
    <xf numFmtId="188" fontId="129" fillId="75" borderId="108" applyNumberFormat="0" applyFont="0" applyAlignment="0" applyProtection="0"/>
    <xf numFmtId="188" fontId="129" fillId="75" borderId="108" applyNumberFormat="0" applyFont="0" applyAlignment="0" applyProtection="0"/>
    <xf numFmtId="188" fontId="129" fillId="75" borderId="108" applyNumberFormat="0" applyFont="0" applyAlignment="0" applyProtection="0"/>
    <xf numFmtId="188" fontId="127" fillId="123" borderId="106" applyNumberFormat="0" applyAlignment="0" applyProtection="0"/>
    <xf numFmtId="188" fontId="127" fillId="123" borderId="106" applyNumberFormat="0" applyAlignment="0" applyProtection="0"/>
    <xf numFmtId="4" fontId="152" fillId="32" borderId="139" applyNumberFormat="0" applyProtection="0">
      <alignment vertical="center"/>
    </xf>
    <xf numFmtId="4" fontId="45" fillId="108" borderId="139" applyNumberFormat="0" applyProtection="0">
      <alignment horizontal="right" vertical="center"/>
    </xf>
    <xf numFmtId="4" fontId="44" fillId="80" borderId="126" applyNumberFormat="0" applyProtection="0">
      <alignment horizontal="left" vertical="center" indent="1"/>
    </xf>
    <xf numFmtId="4" fontId="47" fillId="96" borderId="126" applyNumberFormat="0" applyProtection="0">
      <alignment vertical="center"/>
    </xf>
    <xf numFmtId="4" fontId="129" fillId="81" borderId="145" applyNumberFormat="0" applyProtection="0">
      <alignment horizontal="left" vertical="center" indent="1"/>
    </xf>
    <xf numFmtId="4" fontId="129" fillId="89" borderId="131" applyNumberFormat="0" applyProtection="0">
      <alignment horizontal="right" vertical="center"/>
    </xf>
    <xf numFmtId="4" fontId="133" fillId="97" borderId="145" applyNumberFormat="0" applyProtection="0">
      <alignment horizontal="left" vertical="center" indent="1"/>
    </xf>
    <xf numFmtId="0" fontId="47" fillId="96" borderId="126" applyNumberFormat="0" applyProtection="0">
      <alignment horizontal="left" vertical="top" indent="1"/>
    </xf>
    <xf numFmtId="4" fontId="45" fillId="141" borderId="139" applyNumberFormat="0" applyProtection="0">
      <alignment horizontal="right" vertical="center"/>
    </xf>
    <xf numFmtId="0" fontId="108" fillId="0" borderId="143" applyNumberFormat="0" applyFill="0" applyAlignment="0" applyProtection="0"/>
    <xf numFmtId="4" fontId="47" fillId="96" borderId="126" applyNumberFormat="0" applyProtection="0">
      <alignment horizontal="left" vertical="center" indent="1"/>
    </xf>
    <xf numFmtId="0" fontId="12" fillId="93" borderId="139" applyNumberFormat="0" applyProtection="0">
      <alignment horizontal="left" vertical="top" indent="1"/>
    </xf>
    <xf numFmtId="4" fontId="47" fillId="81" borderId="126" applyNumberFormat="0" applyProtection="0">
      <alignment horizontal="right" vertical="center"/>
    </xf>
    <xf numFmtId="4" fontId="129" fillId="84" borderId="132" applyNumberFormat="0" applyProtection="0">
      <alignment horizontal="right" vertical="center"/>
    </xf>
    <xf numFmtId="4" fontId="46" fillId="32" borderId="126" applyNumberFormat="0" applyProtection="0">
      <alignment vertical="center"/>
    </xf>
    <xf numFmtId="4" fontId="46" fillId="108" borderId="139" applyNumberFormat="0" applyProtection="0">
      <alignment horizontal="left" vertical="center" indent="1"/>
    </xf>
    <xf numFmtId="4" fontId="129" fillId="88" borderId="144" applyNumberFormat="0" applyProtection="0">
      <alignment horizontal="right" vertical="center"/>
    </xf>
    <xf numFmtId="4" fontId="47" fillId="90" borderId="126" applyNumberFormat="0" applyProtection="0">
      <alignment horizontal="right" vertical="center"/>
    </xf>
    <xf numFmtId="4" fontId="47" fillId="92" borderId="126" applyNumberFormat="0" applyProtection="0">
      <alignment horizontal="right" vertical="center"/>
    </xf>
    <xf numFmtId="4" fontId="129" fillId="90" borderId="144" applyNumberFormat="0" applyProtection="0">
      <alignment horizontal="right" vertical="center"/>
    </xf>
    <xf numFmtId="4" fontId="44" fillId="80" borderId="139" applyNumberFormat="0" applyProtection="0">
      <alignment vertical="center"/>
    </xf>
    <xf numFmtId="4" fontId="45" fillId="28" borderId="139" applyNumberFormat="0" applyProtection="0">
      <alignment horizontal="right" vertical="center"/>
    </xf>
    <xf numFmtId="0" fontId="47" fillId="81" borderId="126" applyNumberFormat="0" applyProtection="0">
      <alignment horizontal="left" vertical="top" indent="1"/>
    </xf>
    <xf numFmtId="4" fontId="112" fillId="92" borderId="126" applyNumberFormat="0" applyProtection="0">
      <alignment horizontal="right" vertical="center"/>
    </xf>
    <xf numFmtId="4" fontId="45" fillId="32" borderId="126" applyNumberFormat="0" applyProtection="0">
      <alignment horizontal="left" vertical="center" indent="1"/>
    </xf>
    <xf numFmtId="0" fontId="131" fillId="96" borderId="139" applyNumberFormat="0" applyProtection="0">
      <alignment horizontal="left" vertical="top" indent="1"/>
    </xf>
    <xf numFmtId="0" fontId="12" fillId="92" borderId="139" applyNumberFormat="0" applyProtection="0">
      <alignment horizontal="left" vertical="center" indent="1"/>
    </xf>
    <xf numFmtId="0" fontId="149" fillId="99" borderId="140" applyNumberFormat="0" applyAlignment="0" applyProtection="0"/>
    <xf numFmtId="4" fontId="129" fillId="0" borderId="131" applyNumberFormat="0" applyProtection="0">
      <alignment horizontal="right" vertical="center"/>
    </xf>
    <xf numFmtId="4" fontId="47" fillId="81" borderId="126" applyNumberFormat="0" applyProtection="0">
      <alignment horizontal="right" vertical="center"/>
    </xf>
    <xf numFmtId="4" fontId="47" fillId="81" borderId="139" applyNumberFormat="0" applyProtection="0">
      <alignment horizontal="left" vertical="center" indent="1"/>
    </xf>
    <xf numFmtId="0" fontId="12" fillId="81" borderId="139" applyNumberFormat="0" applyProtection="0">
      <alignment horizontal="left" vertical="top" indent="1"/>
    </xf>
    <xf numFmtId="0" fontId="117" fillId="106" borderId="140" applyNumberFormat="0" applyAlignment="0" applyProtection="0"/>
    <xf numFmtId="4" fontId="45" fillId="142" borderId="139" applyNumberFormat="0" applyProtection="0">
      <alignment horizontal="right" vertical="center"/>
    </xf>
    <xf numFmtId="0" fontId="44" fillId="80" borderId="139" applyNumberFormat="0" applyProtection="0">
      <alignment horizontal="left" vertical="top" indent="1"/>
    </xf>
    <xf numFmtId="4" fontId="44" fillId="80" borderId="126" applyNumberFormat="0" applyProtection="0">
      <alignment horizontal="left" vertical="center" indent="1"/>
    </xf>
    <xf numFmtId="4" fontId="47" fillId="83" borderId="126" applyNumberFormat="0" applyProtection="0">
      <alignment horizontal="right" vertical="center"/>
    </xf>
    <xf numFmtId="0" fontId="12" fillId="81" borderId="126" applyNumberFormat="0" applyProtection="0">
      <alignment horizontal="left" vertical="center" indent="1"/>
    </xf>
    <xf numFmtId="4" fontId="129" fillId="0" borderId="144" applyNumberFormat="0" applyProtection="0">
      <alignment horizontal="right" vertical="center"/>
    </xf>
    <xf numFmtId="4" fontId="12" fillId="93" borderId="145" applyNumberFormat="0" applyProtection="0">
      <alignment horizontal="left" vertical="center" indent="1"/>
    </xf>
    <xf numFmtId="4" fontId="47" fillId="85" borderId="126" applyNumberFormat="0" applyProtection="0">
      <alignment horizontal="right" vertical="center"/>
    </xf>
    <xf numFmtId="4" fontId="47" fillId="86" borderId="139" applyNumberFormat="0" applyProtection="0">
      <alignment horizontal="right" vertical="center"/>
    </xf>
    <xf numFmtId="4" fontId="47" fillId="88" borderId="126" applyNumberFormat="0" applyProtection="0">
      <alignment horizontal="right" vertical="center"/>
    </xf>
    <xf numFmtId="4" fontId="47" fillId="84" borderId="139" applyNumberFormat="0" applyProtection="0">
      <alignment horizontal="right" vertical="center"/>
    </xf>
    <xf numFmtId="0" fontId="12" fillId="93" borderId="126" applyNumberFormat="0" applyProtection="0">
      <alignment horizontal="left" vertical="top" indent="1"/>
    </xf>
    <xf numFmtId="4" fontId="47" fillId="89" borderId="126" applyNumberFormat="0" applyProtection="0">
      <alignment horizontal="right" vertical="center"/>
    </xf>
    <xf numFmtId="4" fontId="47" fillId="96" borderId="139" applyNumberFormat="0" applyProtection="0">
      <alignment horizontal="left" vertical="center" indent="1"/>
    </xf>
    <xf numFmtId="188" fontId="132" fillId="80" borderId="103" applyNumberFormat="0" applyProtection="0">
      <alignment horizontal="left" vertical="top" indent="1"/>
    </xf>
    <xf numFmtId="187" fontId="1" fillId="20" borderId="100">
      <alignment vertical="center"/>
    </xf>
    <xf numFmtId="188" fontId="129" fillId="99" borderId="108" applyNumberFormat="0" applyProtection="0">
      <alignment horizontal="left" vertical="center" indent="1"/>
    </xf>
    <xf numFmtId="188" fontId="12" fillId="93" borderId="103" applyNumberFormat="0" applyProtection="0">
      <alignment horizontal="left" vertical="center" indent="1"/>
    </xf>
    <xf numFmtId="188" fontId="129" fillId="93" borderId="103" applyNumberFormat="0" applyProtection="0">
      <alignment horizontal="left" vertical="top" indent="1"/>
    </xf>
    <xf numFmtId="188" fontId="12" fillId="93" borderId="103" applyNumberFormat="0" applyProtection="0">
      <alignment horizontal="left" vertical="top" indent="1"/>
    </xf>
    <xf numFmtId="188" fontId="129" fillId="93" borderId="103" applyNumberFormat="0" applyProtection="0">
      <alignment horizontal="left" vertical="top" indent="1"/>
    </xf>
    <xf numFmtId="188" fontId="129" fillId="93" borderId="103" applyNumberFormat="0" applyProtection="0">
      <alignment horizontal="left" vertical="top" indent="1"/>
    </xf>
    <xf numFmtId="188" fontId="129" fillId="93" borderId="103" applyNumberFormat="0" applyProtection="0">
      <alignment horizontal="left" vertical="top" indent="1"/>
    </xf>
    <xf numFmtId="188" fontId="129" fillId="93" borderId="103" applyNumberFormat="0" applyProtection="0">
      <alignment horizontal="left" vertical="top" indent="1"/>
    </xf>
    <xf numFmtId="188" fontId="129" fillId="93" borderId="103" applyNumberFormat="0" applyProtection="0">
      <alignment horizontal="left" vertical="top" indent="1"/>
    </xf>
    <xf numFmtId="188" fontId="129" fillId="93" borderId="103" applyNumberFormat="0" applyProtection="0">
      <alignment horizontal="left" vertical="top" indent="1"/>
    </xf>
    <xf numFmtId="188" fontId="129" fillId="93" borderId="103" applyNumberFormat="0" applyProtection="0">
      <alignment horizontal="left" vertical="top" indent="1"/>
    </xf>
    <xf numFmtId="188" fontId="129" fillId="93" borderId="103" applyNumberFormat="0" applyProtection="0">
      <alignment horizontal="left" vertical="top" indent="1"/>
    </xf>
    <xf numFmtId="188" fontId="129" fillId="127" borderId="108" applyNumberFormat="0" applyProtection="0">
      <alignment horizontal="left" vertical="center" indent="1"/>
    </xf>
    <xf numFmtId="188" fontId="12" fillId="81" borderId="103" applyNumberFormat="0" applyProtection="0">
      <alignment horizontal="left" vertical="center" indent="1"/>
    </xf>
    <xf numFmtId="188" fontId="129" fillId="81" borderId="103" applyNumberFormat="0" applyProtection="0">
      <alignment horizontal="left" vertical="top" indent="1"/>
    </xf>
    <xf numFmtId="188" fontId="12" fillId="81" borderId="103" applyNumberFormat="0" applyProtection="0">
      <alignment horizontal="left" vertical="top" indent="1"/>
    </xf>
    <xf numFmtId="188" fontId="129" fillId="81" borderId="103" applyNumberFormat="0" applyProtection="0">
      <alignment horizontal="left" vertical="top" indent="1"/>
    </xf>
    <xf numFmtId="188" fontId="129" fillId="81" borderId="103" applyNumberFormat="0" applyProtection="0">
      <alignment horizontal="left" vertical="top" indent="1"/>
    </xf>
    <xf numFmtId="188" fontId="129" fillId="81" borderId="103" applyNumberFormat="0" applyProtection="0">
      <alignment horizontal="left" vertical="top" indent="1"/>
    </xf>
    <xf numFmtId="188" fontId="129" fillId="81" borderId="103" applyNumberFormat="0" applyProtection="0">
      <alignment horizontal="left" vertical="top" indent="1"/>
    </xf>
    <xf numFmtId="188" fontId="129" fillId="81" borderId="103" applyNumberFormat="0" applyProtection="0">
      <alignment horizontal="left" vertical="top" indent="1"/>
    </xf>
    <xf numFmtId="188" fontId="129" fillId="81" borderId="103" applyNumberFormat="0" applyProtection="0">
      <alignment horizontal="left" vertical="top" indent="1"/>
    </xf>
    <xf numFmtId="188" fontId="129" fillId="81" borderId="103" applyNumberFormat="0" applyProtection="0">
      <alignment horizontal="left" vertical="top" indent="1"/>
    </xf>
    <xf numFmtId="188" fontId="129" fillId="81" borderId="103" applyNumberFormat="0" applyProtection="0">
      <alignment horizontal="left" vertical="top" indent="1"/>
    </xf>
    <xf numFmtId="188" fontId="129" fillId="94" borderId="108" applyNumberFormat="0" applyProtection="0">
      <alignment horizontal="left" vertical="center" indent="1"/>
    </xf>
    <xf numFmtId="188" fontId="12" fillId="94" borderId="103" applyNumberFormat="0" applyProtection="0">
      <alignment horizontal="left" vertical="center" indent="1"/>
    </xf>
    <xf numFmtId="188" fontId="129" fillId="94" borderId="103" applyNumberFormat="0" applyProtection="0">
      <alignment horizontal="left" vertical="top" indent="1"/>
    </xf>
    <xf numFmtId="188" fontId="12" fillId="94" borderId="103" applyNumberFormat="0" applyProtection="0">
      <alignment horizontal="left" vertical="top" indent="1"/>
    </xf>
    <xf numFmtId="188" fontId="129" fillId="94" borderId="103" applyNumberFormat="0" applyProtection="0">
      <alignment horizontal="left" vertical="top" indent="1"/>
    </xf>
    <xf numFmtId="188" fontId="129" fillId="94" borderId="103" applyNumberFormat="0" applyProtection="0">
      <alignment horizontal="left" vertical="top" indent="1"/>
    </xf>
    <xf numFmtId="188" fontId="129" fillId="94" borderId="103" applyNumberFormat="0" applyProtection="0">
      <alignment horizontal="left" vertical="top" indent="1"/>
    </xf>
    <xf numFmtId="188" fontId="129" fillId="94" borderId="103" applyNumberFormat="0" applyProtection="0">
      <alignment horizontal="left" vertical="top" indent="1"/>
    </xf>
    <xf numFmtId="188" fontId="129" fillId="94" borderId="103" applyNumberFormat="0" applyProtection="0">
      <alignment horizontal="left" vertical="top" indent="1"/>
    </xf>
    <xf numFmtId="188" fontId="129" fillId="94" borderId="103" applyNumberFormat="0" applyProtection="0">
      <alignment horizontal="left" vertical="top" indent="1"/>
    </xf>
    <xf numFmtId="188" fontId="129" fillId="94" borderId="103" applyNumberFormat="0" applyProtection="0">
      <alignment horizontal="left" vertical="top" indent="1"/>
    </xf>
    <xf numFmtId="188" fontId="129" fillId="94" borderId="103" applyNumberFormat="0" applyProtection="0">
      <alignment horizontal="left" vertical="top" indent="1"/>
    </xf>
    <xf numFmtId="188" fontId="129" fillId="92" borderId="108" applyNumberFormat="0" applyProtection="0">
      <alignment horizontal="left" vertical="center" indent="1"/>
    </xf>
    <xf numFmtId="188" fontId="12" fillId="92" borderId="103" applyNumberFormat="0" applyProtection="0">
      <alignment horizontal="left" vertical="center" indent="1"/>
    </xf>
    <xf numFmtId="188" fontId="129" fillId="92" borderId="103" applyNumberFormat="0" applyProtection="0">
      <alignment horizontal="left" vertical="top" indent="1"/>
    </xf>
    <xf numFmtId="188" fontId="12" fillId="92" borderId="103" applyNumberFormat="0" applyProtection="0">
      <alignment horizontal="left" vertical="top" indent="1"/>
    </xf>
    <xf numFmtId="188" fontId="129" fillId="92" borderId="103" applyNumberFormat="0" applyProtection="0">
      <alignment horizontal="left" vertical="top" indent="1"/>
    </xf>
    <xf numFmtId="188" fontId="129" fillId="92" borderId="103" applyNumberFormat="0" applyProtection="0">
      <alignment horizontal="left" vertical="top" indent="1"/>
    </xf>
    <xf numFmtId="188" fontId="129" fillId="92" borderId="103" applyNumberFormat="0" applyProtection="0">
      <alignment horizontal="left" vertical="top" indent="1"/>
    </xf>
    <xf numFmtId="188" fontId="129" fillId="92" borderId="103" applyNumberFormat="0" applyProtection="0">
      <alignment horizontal="left" vertical="top" indent="1"/>
    </xf>
    <xf numFmtId="188" fontId="129" fillId="92" borderId="103" applyNumberFormat="0" applyProtection="0">
      <alignment horizontal="left" vertical="top" indent="1"/>
    </xf>
    <xf numFmtId="188" fontId="129" fillId="92" borderId="103" applyNumberFormat="0" applyProtection="0">
      <alignment horizontal="left" vertical="top" indent="1"/>
    </xf>
    <xf numFmtId="188" fontId="129" fillId="92" borderId="103" applyNumberFormat="0" applyProtection="0">
      <alignment horizontal="left" vertical="top" indent="1"/>
    </xf>
    <xf numFmtId="188" fontId="129" fillId="92" borderId="103" applyNumberFormat="0" applyProtection="0">
      <alignment horizontal="left" vertical="top" indent="1"/>
    </xf>
    <xf numFmtId="4" fontId="47" fillId="81" borderId="126" applyNumberFormat="0" applyProtection="0">
      <alignment horizontal="left" vertical="center" indent="1"/>
    </xf>
    <xf numFmtId="4" fontId="45" fillId="148" borderId="139" applyNumberFormat="0" applyProtection="0">
      <alignment horizontal="right" vertical="center"/>
    </xf>
    <xf numFmtId="4" fontId="47" fillId="81" borderId="139" applyNumberFormat="0" applyProtection="0">
      <alignment horizontal="right" vertical="center"/>
    </xf>
    <xf numFmtId="4" fontId="12" fillId="93" borderId="132" applyNumberFormat="0" applyProtection="0">
      <alignment horizontal="left" vertical="center" indent="1"/>
    </xf>
    <xf numFmtId="188" fontId="49" fillId="93" borderId="110" applyBorder="0"/>
    <xf numFmtId="188" fontId="131" fillId="96" borderId="103" applyNumberFormat="0" applyProtection="0">
      <alignment horizontal="left" vertical="top" indent="1"/>
    </xf>
    <xf numFmtId="188" fontId="131" fillId="81" borderId="103" applyNumberFormat="0" applyProtection="0">
      <alignment horizontal="left" vertical="top" indent="1"/>
    </xf>
    <xf numFmtId="0" fontId="117" fillId="106" borderId="140" applyNumberFormat="0" applyAlignment="0" applyProtection="0"/>
    <xf numFmtId="4" fontId="45" fillId="145" borderId="139" applyNumberFormat="0" applyProtection="0">
      <alignment horizontal="right" vertical="center"/>
    </xf>
    <xf numFmtId="188" fontId="108" fillId="0" borderId="107" applyNumberFormat="0" applyFill="0" applyAlignment="0" applyProtection="0"/>
    <xf numFmtId="188" fontId="108" fillId="0" borderId="107" applyNumberFormat="0" applyFill="0" applyAlignment="0" applyProtection="0"/>
    <xf numFmtId="4" fontId="129" fillId="88" borderId="131" applyNumberFormat="0" applyProtection="0">
      <alignment horizontal="right" vertical="center"/>
    </xf>
    <xf numFmtId="0" fontId="12" fillId="96" borderId="141" applyNumberFormat="0" applyFont="0" applyAlignment="0" applyProtection="0"/>
    <xf numFmtId="0" fontId="47" fillId="96" borderId="126" applyNumberFormat="0" applyProtection="0">
      <alignment horizontal="left" vertical="top" indent="1"/>
    </xf>
    <xf numFmtId="4" fontId="44" fillId="80" borderId="126" applyNumberFormat="0" applyProtection="0">
      <alignment horizontal="left" vertical="center" indent="1"/>
    </xf>
    <xf numFmtId="0" fontId="127" fillId="99" borderId="142" applyNumberFormat="0" applyAlignment="0" applyProtection="0"/>
    <xf numFmtId="0" fontId="12" fillId="93" borderId="126" applyNumberFormat="0" applyProtection="0">
      <alignment horizontal="left" vertical="center" indent="1"/>
    </xf>
    <xf numFmtId="4" fontId="45" fillId="141" borderId="139" applyNumberFormat="0" applyProtection="0">
      <alignment horizontal="right" vertical="center"/>
    </xf>
    <xf numFmtId="0" fontId="12" fillId="94" borderId="139" applyNumberFormat="0" applyProtection="0">
      <alignment horizontal="left" vertical="center" indent="1"/>
    </xf>
    <xf numFmtId="4" fontId="47" fillId="87" borderId="126" applyNumberFormat="0" applyProtection="0">
      <alignment horizontal="right" vertical="center"/>
    </xf>
    <xf numFmtId="4" fontId="45" fillId="110" borderId="126" applyNumberFormat="0" applyProtection="0">
      <alignment horizontal="right" vertical="center"/>
    </xf>
    <xf numFmtId="4" fontId="47" fillId="81" borderId="113" applyNumberFormat="0" applyProtection="0">
      <alignment horizontal="left" vertical="center" indent="1"/>
    </xf>
    <xf numFmtId="4" fontId="45" fillId="142" borderId="113" applyNumberFormat="0" applyProtection="0">
      <alignment horizontal="right" vertical="center"/>
    </xf>
    <xf numFmtId="4" fontId="129" fillId="88" borderId="118" applyNumberFormat="0" applyProtection="0">
      <alignment horizontal="right" vertical="center"/>
    </xf>
    <xf numFmtId="0" fontId="124" fillId="76" borderId="114" applyNumberFormat="0" applyAlignment="0" applyProtection="0"/>
    <xf numFmtId="0" fontId="12" fillId="96" borderId="115" applyNumberFormat="0" applyFont="0" applyAlignment="0" applyProtection="0"/>
    <xf numFmtId="0" fontId="12" fillId="94" borderId="113" applyNumberFormat="0" applyProtection="0">
      <alignment horizontal="left" vertical="top" indent="1"/>
    </xf>
    <xf numFmtId="4" fontId="110" fillId="96" borderId="113" applyNumberFormat="0" applyProtection="0">
      <alignment vertical="center"/>
    </xf>
    <xf numFmtId="4" fontId="152" fillId="32" borderId="113" applyNumberFormat="0" applyProtection="0">
      <alignment vertical="center"/>
    </xf>
    <xf numFmtId="4" fontId="47" fillId="86" borderId="113" applyNumberFormat="0" applyProtection="0">
      <alignment horizontal="right" vertical="center"/>
    </xf>
    <xf numFmtId="4" fontId="45" fillId="145" borderId="113" applyNumberFormat="0" applyProtection="0">
      <alignment horizontal="right" vertical="center"/>
    </xf>
    <xf numFmtId="4" fontId="45" fillId="148" borderId="113" applyNumberFormat="0" applyProtection="0">
      <alignment horizontal="right" vertical="center"/>
    </xf>
    <xf numFmtId="4" fontId="47" fillId="96" borderId="113" applyNumberFormat="0" applyProtection="0">
      <alignment horizontal="left" vertical="center" indent="1"/>
    </xf>
    <xf numFmtId="0" fontId="129" fillId="93" borderId="113" applyNumberFormat="0" applyProtection="0">
      <alignment horizontal="left" vertical="top" indent="1"/>
    </xf>
    <xf numFmtId="4" fontId="110" fillId="96" borderId="113" applyNumberFormat="0" applyProtection="0">
      <alignment vertical="center"/>
    </xf>
    <xf numFmtId="0" fontId="12" fillId="94" borderId="113" applyNumberFormat="0" applyProtection="0">
      <alignment horizontal="left" vertical="center" indent="1"/>
    </xf>
    <xf numFmtId="0" fontId="47" fillId="81" borderId="113" applyNumberFormat="0" applyProtection="0">
      <alignment horizontal="left" vertical="top" indent="1"/>
    </xf>
    <xf numFmtId="4" fontId="110" fillId="92" borderId="113" applyNumberFormat="0" applyProtection="0">
      <alignment horizontal="right" vertical="center"/>
    </xf>
    <xf numFmtId="4" fontId="12" fillId="93" borderId="119" applyNumberFormat="0" applyProtection="0">
      <alignment horizontal="left" vertical="center" indent="1"/>
    </xf>
    <xf numFmtId="4" fontId="47" fillId="96" borderId="113" applyNumberFormat="0" applyProtection="0">
      <alignment horizontal="left" vertical="center" indent="1"/>
    </xf>
    <xf numFmtId="4" fontId="47" fillId="96" borderId="113" applyNumberFormat="0" applyProtection="0">
      <alignment vertical="center"/>
    </xf>
    <xf numFmtId="0" fontId="12" fillId="92" borderId="113" applyNumberFormat="0" applyProtection="0">
      <alignment horizontal="left" vertical="top" indent="1"/>
    </xf>
    <xf numFmtId="0" fontId="12" fillId="94" borderId="113" applyNumberFormat="0" applyProtection="0">
      <alignment horizontal="left" vertical="top" indent="1"/>
    </xf>
    <xf numFmtId="0" fontId="12" fillId="81" borderId="113" applyNumberFormat="0" applyProtection="0">
      <alignment horizontal="left" vertical="top" indent="1"/>
    </xf>
    <xf numFmtId="0" fontId="12" fillId="93" borderId="113" applyNumberFormat="0" applyProtection="0">
      <alignment horizontal="left" vertical="top" indent="1"/>
    </xf>
    <xf numFmtId="0" fontId="129" fillId="94" borderId="118" applyNumberFormat="0" applyProtection="0">
      <alignment horizontal="left" vertical="center" indent="1"/>
    </xf>
    <xf numFmtId="0" fontId="129" fillId="94" borderId="113" applyNumberFormat="0" applyProtection="0">
      <alignment horizontal="left" vertical="top" indent="1"/>
    </xf>
    <xf numFmtId="4" fontId="47" fillId="89" borderId="113" applyNumberFormat="0" applyProtection="0">
      <alignment horizontal="right" vertical="center"/>
    </xf>
    <xf numFmtId="4" fontId="47" fillId="87" borderId="113" applyNumberFormat="0" applyProtection="0">
      <alignment horizontal="right" vertical="center"/>
    </xf>
    <xf numFmtId="4" fontId="129" fillId="88" borderId="118" applyNumberFormat="0" applyProtection="0">
      <alignment horizontal="right" vertical="center"/>
    </xf>
    <xf numFmtId="4" fontId="129" fillId="126" borderId="118" applyNumberFormat="0" applyProtection="0">
      <alignment horizontal="right" vertical="center"/>
    </xf>
    <xf numFmtId="4" fontId="47" fillId="82" borderId="113" applyNumberFormat="0" applyProtection="0">
      <alignment horizontal="right" vertical="center"/>
    </xf>
    <xf numFmtId="0" fontId="127" fillId="99" borderId="116" applyNumberFormat="0" applyAlignment="0" applyProtection="0"/>
    <xf numFmtId="4" fontId="47" fillId="81" borderId="113" applyNumberFormat="0" applyProtection="0">
      <alignment horizontal="right" vertical="center"/>
    </xf>
    <xf numFmtId="0" fontId="12" fillId="96" borderId="115" applyNumberFormat="0" applyFont="0" applyAlignment="0" applyProtection="0"/>
    <xf numFmtId="0" fontId="127" fillId="99" borderId="116" applyNumberFormat="0" applyAlignment="0" applyProtection="0"/>
    <xf numFmtId="4" fontId="45" fillId="148" borderId="113" applyNumberFormat="0" applyProtection="0">
      <alignment horizontal="right" vertical="center"/>
    </xf>
    <xf numFmtId="4" fontId="46" fillId="32" borderId="139" applyNumberFormat="0" applyProtection="0">
      <alignment vertical="center"/>
    </xf>
    <xf numFmtId="0" fontId="12" fillId="81" borderId="126" applyNumberFormat="0" applyProtection="0">
      <alignment horizontal="left" vertical="center" indent="1"/>
    </xf>
    <xf numFmtId="0" fontId="12" fillId="92" borderId="139" applyNumberFormat="0" applyProtection="0">
      <alignment horizontal="left" vertical="center" indent="1"/>
    </xf>
    <xf numFmtId="4" fontId="47" fillId="81" borderId="126" applyNumberFormat="0" applyProtection="0">
      <alignment horizontal="right" vertical="center"/>
    </xf>
    <xf numFmtId="4" fontId="111" fillId="109" borderId="121" applyNumberFormat="0" applyProtection="0">
      <alignment horizontal="left" vertical="center" indent="1"/>
    </xf>
    <xf numFmtId="4" fontId="129" fillId="84" borderId="119" applyNumberFormat="0" applyProtection="0">
      <alignment horizontal="right" vertical="center"/>
    </xf>
    <xf numFmtId="0" fontId="129" fillId="99" borderId="118" applyNumberFormat="0" applyProtection="0">
      <alignment horizontal="left" vertical="center" indent="1"/>
    </xf>
    <xf numFmtId="4" fontId="129" fillId="92" borderId="119" applyNumberFormat="0" applyProtection="0">
      <alignment horizontal="left" vertical="center" indent="1"/>
    </xf>
    <xf numFmtId="4" fontId="129" fillId="91" borderId="119" applyNumberFormat="0" applyProtection="0">
      <alignment horizontal="left" vertical="center" indent="1"/>
    </xf>
    <xf numFmtId="4" fontId="129" fillId="89" borderId="118" applyNumberFormat="0" applyProtection="0">
      <alignment horizontal="right" vertical="center"/>
    </xf>
    <xf numFmtId="4" fontId="129" fillId="87" borderId="118" applyNumberFormat="0" applyProtection="0">
      <alignment horizontal="right" vertical="center"/>
    </xf>
    <xf numFmtId="4" fontId="129" fillId="85" borderId="118" applyNumberFormat="0" applyProtection="0">
      <alignment horizontal="right" vertical="center"/>
    </xf>
    <xf numFmtId="4" fontId="129" fillId="82" borderId="118" applyNumberFormat="0" applyProtection="0">
      <alignment horizontal="right" vertical="center"/>
    </xf>
    <xf numFmtId="4" fontId="129" fillId="32" borderId="118" applyNumberFormat="0" applyProtection="0">
      <alignment horizontal="left" vertical="center" indent="1"/>
    </xf>
    <xf numFmtId="0" fontId="108" fillId="0" borderId="122" applyNumberFormat="0" applyFill="0" applyAlignment="0" applyProtection="0"/>
    <xf numFmtId="4" fontId="112" fillId="92" borderId="113" applyNumberFormat="0" applyProtection="0">
      <alignment horizontal="right" vertical="center"/>
    </xf>
    <xf numFmtId="4" fontId="154" fillId="148" borderId="113" applyNumberFormat="0" applyProtection="0">
      <alignment horizontal="right" vertical="center"/>
    </xf>
    <xf numFmtId="4" fontId="111" fillId="109" borderId="121" applyNumberFormat="0" applyProtection="0">
      <alignment horizontal="left" vertical="center" indent="1"/>
    </xf>
    <xf numFmtId="4" fontId="46" fillId="108" borderId="113" applyNumberFormat="0" applyProtection="0">
      <alignment horizontal="left" vertical="center" indent="1"/>
    </xf>
    <xf numFmtId="4" fontId="45" fillId="148" borderId="113" applyNumberFormat="0" applyProtection="0">
      <alignment horizontal="right" vertical="center"/>
    </xf>
    <xf numFmtId="4" fontId="129" fillId="111" borderId="118" applyNumberFormat="0" applyProtection="0">
      <alignment horizontal="left" vertical="center" indent="1"/>
    </xf>
    <xf numFmtId="4" fontId="129" fillId="111" borderId="118" applyNumberFormat="0" applyProtection="0">
      <alignment horizontal="left" vertical="center" indent="1"/>
    </xf>
    <xf numFmtId="4" fontId="110" fillId="92" borderId="113" applyNumberFormat="0" applyProtection="0">
      <alignment horizontal="right" vertical="center"/>
    </xf>
    <xf numFmtId="4" fontId="153" fillId="148" borderId="113" applyNumberFormat="0" applyProtection="0">
      <alignment horizontal="right" vertical="center"/>
    </xf>
    <xf numFmtId="4" fontId="47" fillId="92" borderId="113" applyNumberFormat="0" applyProtection="0">
      <alignment horizontal="right" vertical="center"/>
    </xf>
    <xf numFmtId="4" fontId="45" fillId="148" borderId="113" applyNumberFormat="0" applyProtection="0">
      <alignment horizontal="right" vertical="center"/>
    </xf>
    <xf numFmtId="0" fontId="47" fillId="96" borderId="113" applyNumberFormat="0" applyProtection="0">
      <alignment horizontal="left" vertical="top" indent="1"/>
    </xf>
    <xf numFmtId="4" fontId="46" fillId="108" borderId="121" applyNumberFormat="0" applyProtection="0">
      <alignment horizontal="left" vertical="center" indent="1"/>
    </xf>
    <xf numFmtId="4" fontId="47" fillId="96" borderId="113" applyNumberFormat="0" applyProtection="0">
      <alignment horizontal="left" vertical="center" indent="1"/>
    </xf>
    <xf numFmtId="4" fontId="153" fillId="148" borderId="113" applyNumberFormat="0" applyProtection="0">
      <alignment vertical="center"/>
    </xf>
    <xf numFmtId="0" fontId="12" fillId="94" borderId="113" applyNumberFormat="0" applyProtection="0">
      <alignment horizontal="left" vertical="top" indent="1"/>
    </xf>
    <xf numFmtId="0" fontId="12" fillId="92" borderId="113" applyNumberFormat="0" applyProtection="0">
      <alignment horizontal="left" vertical="center" indent="1"/>
    </xf>
    <xf numFmtId="0" fontId="12" fillId="92" borderId="113" applyNumberFormat="0" applyProtection="0">
      <alignment horizontal="left" vertical="top" indent="1"/>
    </xf>
    <xf numFmtId="0" fontId="12" fillId="92" borderId="113" applyNumberFormat="0" applyProtection="0">
      <alignment horizontal="left" vertical="center" indent="1"/>
    </xf>
    <xf numFmtId="0" fontId="12" fillId="94" borderId="113" applyNumberFormat="0" applyProtection="0">
      <alignment horizontal="left" vertical="center" indent="1"/>
    </xf>
    <xf numFmtId="0" fontId="12" fillId="81" borderId="113" applyNumberFormat="0" applyProtection="0">
      <alignment horizontal="left" vertical="top" indent="1"/>
    </xf>
    <xf numFmtId="0" fontId="12" fillId="81" borderId="113" applyNumberFormat="0" applyProtection="0">
      <alignment horizontal="left" vertical="center" indent="1"/>
    </xf>
    <xf numFmtId="0" fontId="12" fillId="81" borderId="113" applyNumberFormat="0" applyProtection="0">
      <alignment horizontal="left" vertical="center" indent="1"/>
    </xf>
    <xf numFmtId="0" fontId="12" fillId="93" borderId="113" applyNumberFormat="0" applyProtection="0">
      <alignment horizontal="left" vertical="top" indent="1"/>
    </xf>
    <xf numFmtId="0" fontId="12" fillId="93" borderId="113" applyNumberFormat="0" applyProtection="0">
      <alignment horizontal="left" vertical="top" indent="1"/>
    </xf>
    <xf numFmtId="4" fontId="47" fillId="90" borderId="113" applyNumberFormat="0" applyProtection="0">
      <alignment horizontal="right" vertical="center"/>
    </xf>
    <xf numFmtId="4" fontId="45" fillId="108" borderId="113" applyNumberFormat="0" applyProtection="0">
      <alignment horizontal="right" vertical="center"/>
    </xf>
    <xf numFmtId="4" fontId="47" fillId="81" borderId="113" applyNumberFormat="0" applyProtection="0">
      <alignment horizontal="right" vertical="center"/>
    </xf>
    <xf numFmtId="4" fontId="45" fillId="108" borderId="113" applyNumberFormat="0" applyProtection="0">
      <alignment horizontal="right" vertical="center"/>
    </xf>
    <xf numFmtId="4" fontId="47" fillId="90" borderId="113" applyNumberFormat="0" applyProtection="0">
      <alignment horizontal="right" vertical="center"/>
    </xf>
    <xf numFmtId="4" fontId="47" fillId="88" borderId="113" applyNumberFormat="0" applyProtection="0">
      <alignment horizontal="right" vertical="center"/>
    </xf>
    <xf numFmtId="4" fontId="45" fillId="143" borderId="113" applyNumberFormat="0" applyProtection="0">
      <alignment horizontal="right" vertical="center"/>
    </xf>
    <xf numFmtId="4" fontId="45" fillId="110" borderId="113" applyNumberFormat="0" applyProtection="0">
      <alignment horizontal="right" vertical="center"/>
    </xf>
    <xf numFmtId="4" fontId="47" fillId="82" borderId="113" applyNumberFormat="0" applyProtection="0">
      <alignment horizontal="right" vertical="center"/>
    </xf>
    <xf numFmtId="4" fontId="47" fillId="82" borderId="113" applyNumberFormat="0" applyProtection="0">
      <alignment horizontal="right" vertical="center"/>
    </xf>
    <xf numFmtId="4" fontId="45" fillId="141" borderId="113" applyNumberFormat="0" applyProtection="0">
      <alignment horizontal="right" vertical="center"/>
    </xf>
    <xf numFmtId="4" fontId="44" fillId="80" borderId="113" applyNumberFormat="0" applyProtection="0">
      <alignment horizontal="left" vertical="center" indent="1"/>
    </xf>
    <xf numFmtId="185" fontId="27" fillId="0" borderId="101" applyFill="0"/>
    <xf numFmtId="4" fontId="129" fillId="88" borderId="144" applyNumberFormat="0" applyProtection="0">
      <alignment horizontal="right" vertical="center"/>
    </xf>
    <xf numFmtId="4" fontId="129" fillId="84" borderId="119" applyNumberFormat="0" applyProtection="0">
      <alignment horizontal="right" vertical="center"/>
    </xf>
    <xf numFmtId="4" fontId="44" fillId="80" borderId="113" applyNumberFormat="0" applyProtection="0">
      <alignment vertical="center"/>
    </xf>
    <xf numFmtId="4" fontId="44" fillId="80" borderId="113" applyNumberFormat="0" applyProtection="0">
      <alignment vertical="center"/>
    </xf>
    <xf numFmtId="4" fontId="45" fillId="143" borderId="126" applyNumberFormat="0" applyProtection="0">
      <alignment horizontal="right" vertical="center"/>
    </xf>
    <xf numFmtId="4" fontId="129" fillId="85" borderId="118" applyNumberFormat="0" applyProtection="0">
      <alignment horizontal="right" vertical="center"/>
    </xf>
    <xf numFmtId="0" fontId="131" fillId="81" borderId="139" applyNumberFormat="0" applyProtection="0">
      <alignment horizontal="left" vertical="top" indent="1"/>
    </xf>
    <xf numFmtId="0" fontId="12" fillId="93" borderId="113" applyNumberFormat="0" applyProtection="0">
      <alignment horizontal="left" vertical="center" indent="1"/>
    </xf>
    <xf numFmtId="0" fontId="12" fillId="93" borderId="113" applyNumberFormat="0" applyProtection="0">
      <alignment horizontal="left" vertical="center" indent="1"/>
    </xf>
    <xf numFmtId="188" fontId="136" fillId="123" borderId="108" applyNumberFormat="0" applyAlignment="0" applyProtection="0"/>
    <xf numFmtId="188" fontId="136" fillId="123" borderId="108" applyNumberFormat="0" applyAlignment="0" applyProtection="0"/>
    <xf numFmtId="188" fontId="124" fillId="76" borderId="108" applyNumberFormat="0" applyAlignment="0" applyProtection="0"/>
    <xf numFmtId="188" fontId="124" fillId="76" borderId="108" applyNumberFormat="0" applyAlignment="0" applyProtection="0"/>
    <xf numFmtId="4" fontId="47" fillId="86" borderId="126" applyNumberFormat="0" applyProtection="0">
      <alignment horizontal="right" vertical="center"/>
    </xf>
    <xf numFmtId="4" fontId="109" fillId="80" borderId="126" applyNumberFormat="0" applyProtection="0">
      <alignment vertical="center"/>
    </xf>
    <xf numFmtId="0" fontId="12" fillId="93" borderId="113" applyNumberFormat="0" applyProtection="0">
      <alignment horizontal="left" vertical="center" indent="1"/>
    </xf>
    <xf numFmtId="188" fontId="129" fillId="75" borderId="108" applyNumberFormat="0" applyFont="0" applyAlignment="0" applyProtection="0"/>
    <xf numFmtId="188" fontId="129" fillId="75" borderId="108" applyNumberFormat="0" applyFont="0" applyAlignment="0" applyProtection="0"/>
    <xf numFmtId="188" fontId="129" fillId="75" borderId="108" applyNumberFormat="0" applyFont="0" applyAlignment="0" applyProtection="0"/>
    <xf numFmtId="188" fontId="129" fillId="75" borderId="108" applyNumberFormat="0" applyFont="0" applyAlignment="0" applyProtection="0"/>
    <xf numFmtId="188" fontId="129" fillId="75" borderId="108" applyNumberFormat="0" applyFont="0" applyAlignment="0" applyProtection="0"/>
    <xf numFmtId="188" fontId="129" fillId="75" borderId="108" applyNumberFormat="0" applyFont="0" applyAlignment="0" applyProtection="0"/>
    <xf numFmtId="188" fontId="129" fillId="75" borderId="108" applyNumberFormat="0" applyFont="0" applyAlignment="0" applyProtection="0"/>
    <xf numFmtId="188" fontId="129" fillId="75" borderId="108" applyNumberFormat="0" applyFont="0" applyAlignment="0" applyProtection="0"/>
    <xf numFmtId="188" fontId="129" fillId="75" borderId="108" applyNumberFormat="0" applyFont="0" applyAlignment="0" applyProtection="0"/>
    <xf numFmtId="188" fontId="127" fillId="123" borderId="106" applyNumberFormat="0" applyAlignment="0" applyProtection="0"/>
    <xf numFmtId="188" fontId="127" fillId="123" borderId="106" applyNumberFormat="0" applyAlignment="0" applyProtection="0"/>
    <xf numFmtId="189" fontId="35" fillId="143" borderId="100">
      <alignment vertical="center"/>
    </xf>
    <xf numFmtId="171" fontId="35" fillId="143" borderId="100">
      <alignment vertical="center"/>
    </xf>
    <xf numFmtId="171" fontId="35" fillId="143" borderId="100">
      <alignment vertical="center"/>
    </xf>
    <xf numFmtId="188" fontId="35" fillId="143" borderId="100">
      <alignment vertical="center"/>
    </xf>
    <xf numFmtId="188" fontId="35" fillId="143" borderId="100">
      <alignment vertical="center"/>
    </xf>
    <xf numFmtId="188" fontId="35" fillId="143" borderId="100">
      <alignment vertical="center"/>
    </xf>
    <xf numFmtId="188" fontId="35" fillId="143" borderId="100">
      <alignment vertical="center"/>
    </xf>
    <xf numFmtId="187" fontId="35" fillId="143" borderId="100">
      <alignment vertical="center"/>
    </xf>
    <xf numFmtId="187" fontId="35" fillId="143" borderId="100">
      <alignment vertical="center"/>
    </xf>
    <xf numFmtId="189" fontId="35" fillId="143" borderId="100">
      <alignment vertical="center"/>
    </xf>
    <xf numFmtId="171" fontId="35" fillId="21" borderId="100">
      <alignment vertical="center"/>
      <protection locked="0"/>
    </xf>
    <xf numFmtId="191" fontId="35" fillId="21" borderId="100">
      <alignment vertical="center"/>
      <protection locked="0"/>
    </xf>
    <xf numFmtId="188" fontId="35" fillId="21" borderId="100">
      <alignment vertical="center"/>
      <protection locked="0"/>
    </xf>
    <xf numFmtId="188" fontId="35" fillId="21" borderId="100">
      <alignment vertical="center"/>
      <protection locked="0"/>
    </xf>
    <xf numFmtId="191" fontId="35" fillId="21" borderId="100">
      <alignment vertical="center"/>
      <protection locked="0"/>
    </xf>
    <xf numFmtId="191" fontId="35" fillId="21" borderId="100">
      <alignment vertical="center"/>
      <protection locked="0"/>
    </xf>
    <xf numFmtId="188" fontId="35" fillId="21" borderId="100">
      <alignment vertical="center"/>
      <protection locked="0"/>
    </xf>
    <xf numFmtId="188" fontId="35" fillId="21" borderId="100">
      <alignment vertical="center"/>
      <protection locked="0"/>
    </xf>
    <xf numFmtId="191" fontId="35" fillId="21" borderId="100">
      <alignment vertical="center"/>
      <protection locked="0"/>
    </xf>
    <xf numFmtId="171" fontId="35" fillId="21" borderId="100">
      <alignment vertical="center"/>
      <protection locked="0"/>
    </xf>
    <xf numFmtId="171" fontId="35" fillId="21" borderId="100">
      <alignment vertical="center"/>
      <protection locked="0"/>
    </xf>
    <xf numFmtId="179" fontId="35" fillId="21" borderId="100">
      <alignment vertical="center"/>
      <protection locked="0"/>
    </xf>
    <xf numFmtId="179" fontId="35" fillId="21" borderId="100">
      <alignment vertical="center"/>
      <protection locked="0"/>
    </xf>
    <xf numFmtId="179" fontId="35" fillId="21" borderId="100">
      <alignment vertical="center"/>
      <protection locked="0"/>
    </xf>
    <xf numFmtId="179" fontId="35" fillId="21" borderId="100">
      <alignment vertical="center"/>
      <protection locked="0"/>
    </xf>
    <xf numFmtId="171" fontId="35" fillId="21" borderId="100">
      <alignment vertical="center"/>
      <protection locked="0"/>
    </xf>
    <xf numFmtId="171" fontId="35" fillId="28" borderId="100">
      <alignment vertical="center"/>
    </xf>
    <xf numFmtId="171" fontId="35" fillId="28" borderId="100">
      <alignment vertical="center"/>
    </xf>
    <xf numFmtId="191" fontId="35" fillId="28" borderId="100">
      <alignment vertical="center"/>
    </xf>
    <xf numFmtId="191" fontId="35" fillId="28" borderId="100">
      <alignment vertical="center"/>
    </xf>
    <xf numFmtId="191" fontId="35" fillId="28" borderId="100">
      <alignment vertical="center"/>
    </xf>
    <xf numFmtId="191" fontId="35" fillId="28" borderId="100">
      <alignment vertical="center"/>
    </xf>
    <xf numFmtId="187" fontId="35" fillId="28" borderId="100">
      <alignment vertical="center"/>
    </xf>
    <xf numFmtId="189" fontId="35" fillId="28" borderId="100">
      <alignment vertical="center"/>
    </xf>
    <xf numFmtId="188" fontId="35" fillId="28" borderId="100">
      <alignment vertical="center"/>
    </xf>
    <xf numFmtId="188" fontId="35" fillId="28" borderId="100">
      <alignment vertical="center"/>
    </xf>
    <xf numFmtId="188" fontId="35" fillId="28" borderId="100">
      <alignment vertical="center"/>
    </xf>
    <xf numFmtId="188" fontId="35" fillId="28" borderId="100">
      <alignment vertical="center"/>
    </xf>
    <xf numFmtId="171" fontId="35" fillId="28" borderId="100">
      <alignment vertical="center"/>
    </xf>
    <xf numFmtId="171" fontId="35" fillId="28" borderId="100">
      <alignment vertical="center"/>
    </xf>
    <xf numFmtId="171" fontId="35" fillId="28" borderId="100">
      <alignment vertical="center"/>
    </xf>
    <xf numFmtId="171" fontId="35" fillId="28" borderId="100">
      <alignment vertical="center"/>
    </xf>
    <xf numFmtId="171" fontId="35" fillId="150" borderId="100">
      <alignment horizontal="right" vertical="center"/>
      <protection locked="0"/>
    </xf>
    <xf numFmtId="188" fontId="35" fillId="150" borderId="100">
      <alignment horizontal="right" vertical="center"/>
      <protection locked="0"/>
    </xf>
    <xf numFmtId="188" fontId="35" fillId="150" borderId="100">
      <alignment horizontal="right" vertical="center"/>
      <protection locked="0"/>
    </xf>
    <xf numFmtId="189" fontId="35" fillId="150" borderId="100">
      <alignment horizontal="right" vertical="center"/>
      <protection locked="0"/>
    </xf>
    <xf numFmtId="187" fontId="35" fillId="150" borderId="100">
      <alignment horizontal="right" vertical="center"/>
      <protection locked="0"/>
    </xf>
    <xf numFmtId="189" fontId="35" fillId="150" borderId="100">
      <alignment horizontal="right" vertical="center"/>
      <protection locked="0"/>
    </xf>
    <xf numFmtId="171" fontId="35" fillId="150" borderId="100">
      <alignment horizontal="right" vertical="center"/>
      <protection locked="0"/>
    </xf>
    <xf numFmtId="171" fontId="35" fillId="150" borderId="100">
      <alignment horizontal="right" vertical="center"/>
      <protection locked="0"/>
    </xf>
    <xf numFmtId="171" fontId="35" fillId="150" borderId="100">
      <alignment horizontal="right" vertical="center"/>
      <protection locked="0"/>
    </xf>
    <xf numFmtId="4" fontId="129" fillId="80" borderId="108" applyNumberFormat="0" applyProtection="0">
      <alignment vertical="center"/>
    </xf>
    <xf numFmtId="4" fontId="138" fillId="32" borderId="108" applyNumberFormat="0" applyProtection="0">
      <alignment vertical="center"/>
    </xf>
    <xf numFmtId="4" fontId="129" fillId="32" borderId="108" applyNumberFormat="0" applyProtection="0">
      <alignment horizontal="left" vertical="center" indent="1"/>
    </xf>
    <xf numFmtId="188" fontId="132" fillId="80" borderId="103" applyNumberFormat="0" applyProtection="0">
      <alignment horizontal="left" vertical="top" indent="1"/>
    </xf>
    <xf numFmtId="4" fontId="129" fillId="111" borderId="108" applyNumberFormat="0" applyProtection="0">
      <alignment horizontal="left" vertical="center" indent="1"/>
    </xf>
    <xf numFmtId="4" fontId="129" fillId="82" borderId="108" applyNumberFormat="0" applyProtection="0">
      <alignment horizontal="right" vertical="center"/>
    </xf>
    <xf numFmtId="4" fontId="129" fillId="126" borderId="108" applyNumberFormat="0" applyProtection="0">
      <alignment horizontal="right" vertical="center"/>
    </xf>
    <xf numFmtId="4" fontId="129" fillId="84" borderId="109" applyNumberFormat="0" applyProtection="0">
      <alignment horizontal="right" vertical="center"/>
    </xf>
    <xf numFmtId="4" fontId="129" fillId="85" borderId="108" applyNumberFormat="0" applyProtection="0">
      <alignment horizontal="right" vertical="center"/>
    </xf>
    <xf numFmtId="4" fontId="129" fillId="86" borderId="108" applyNumberFormat="0" applyProtection="0">
      <alignment horizontal="right" vertical="center"/>
    </xf>
    <xf numFmtId="4" fontId="129" fillId="87" borderId="108" applyNumberFormat="0" applyProtection="0">
      <alignment horizontal="right" vertical="center"/>
    </xf>
    <xf numFmtId="4" fontId="129" fillId="88" borderId="108" applyNumberFormat="0" applyProtection="0">
      <alignment horizontal="right" vertical="center"/>
    </xf>
    <xf numFmtId="4" fontId="129" fillId="89" borderId="108" applyNumberFormat="0" applyProtection="0">
      <alignment horizontal="right" vertical="center"/>
    </xf>
    <xf numFmtId="4" fontId="129" fillId="90" borderId="108" applyNumberFormat="0" applyProtection="0">
      <alignment horizontal="right" vertical="center"/>
    </xf>
    <xf numFmtId="4" fontId="129" fillId="91" borderId="109" applyNumberFormat="0" applyProtection="0">
      <alignment horizontal="left" vertical="center" indent="1"/>
    </xf>
    <xf numFmtId="4" fontId="12" fillId="93" borderId="109" applyNumberFormat="0" applyProtection="0">
      <alignment horizontal="left" vertical="center" indent="1"/>
    </xf>
    <xf numFmtId="4" fontId="12" fillId="93" borderId="109" applyNumberFormat="0" applyProtection="0">
      <alignment horizontal="left" vertical="center" indent="1"/>
    </xf>
    <xf numFmtId="4" fontId="129" fillId="81" borderId="108" applyNumberFormat="0" applyProtection="0">
      <alignment horizontal="right" vertical="center"/>
    </xf>
    <xf numFmtId="4" fontId="129" fillId="92" borderId="109" applyNumberFormat="0" applyProtection="0">
      <alignment horizontal="left" vertical="center" indent="1"/>
    </xf>
    <xf numFmtId="4" fontId="129" fillId="81" borderId="109" applyNumberFormat="0" applyProtection="0">
      <alignment horizontal="left" vertical="center" indent="1"/>
    </xf>
    <xf numFmtId="188" fontId="129" fillId="99" borderId="108" applyNumberFormat="0" applyProtection="0">
      <alignment horizontal="left" vertical="center" indent="1"/>
    </xf>
    <xf numFmtId="188" fontId="12" fillId="93" borderId="103" applyNumberFormat="0" applyProtection="0">
      <alignment horizontal="left" vertical="center" indent="1"/>
    </xf>
    <xf numFmtId="188" fontId="129" fillId="93" borderId="103" applyNumberFormat="0" applyProtection="0">
      <alignment horizontal="left" vertical="top" indent="1"/>
    </xf>
    <xf numFmtId="188" fontId="12" fillId="93" borderId="103" applyNumberFormat="0" applyProtection="0">
      <alignment horizontal="left" vertical="top" indent="1"/>
    </xf>
    <xf numFmtId="188" fontId="129" fillId="93" borderId="103" applyNumberFormat="0" applyProtection="0">
      <alignment horizontal="left" vertical="top" indent="1"/>
    </xf>
    <xf numFmtId="188" fontId="129" fillId="93" borderId="103" applyNumberFormat="0" applyProtection="0">
      <alignment horizontal="left" vertical="top" indent="1"/>
    </xf>
    <xf numFmtId="188" fontId="129" fillId="93" borderId="103" applyNumberFormat="0" applyProtection="0">
      <alignment horizontal="left" vertical="top" indent="1"/>
    </xf>
    <xf numFmtId="188" fontId="129" fillId="93" borderId="103" applyNumberFormat="0" applyProtection="0">
      <alignment horizontal="left" vertical="top" indent="1"/>
    </xf>
    <xf numFmtId="188" fontId="129" fillId="93" borderId="103" applyNumberFormat="0" applyProtection="0">
      <alignment horizontal="left" vertical="top" indent="1"/>
    </xf>
    <xf numFmtId="188" fontId="129" fillId="93" borderId="103" applyNumberFormat="0" applyProtection="0">
      <alignment horizontal="left" vertical="top" indent="1"/>
    </xf>
    <xf numFmtId="188" fontId="129" fillId="93" borderId="103" applyNumberFormat="0" applyProtection="0">
      <alignment horizontal="left" vertical="top" indent="1"/>
    </xf>
    <xf numFmtId="188" fontId="129" fillId="93" borderId="103" applyNumberFormat="0" applyProtection="0">
      <alignment horizontal="left" vertical="top" indent="1"/>
    </xf>
    <xf numFmtId="188" fontId="129" fillId="127" borderId="108" applyNumberFormat="0" applyProtection="0">
      <alignment horizontal="left" vertical="center" indent="1"/>
    </xf>
    <xf numFmtId="188" fontId="12" fillId="81" borderId="103" applyNumberFormat="0" applyProtection="0">
      <alignment horizontal="left" vertical="center" indent="1"/>
    </xf>
    <xf numFmtId="188" fontId="129" fillId="81" borderId="103" applyNumberFormat="0" applyProtection="0">
      <alignment horizontal="left" vertical="top" indent="1"/>
    </xf>
    <xf numFmtId="188" fontId="12" fillId="81" borderId="103" applyNumberFormat="0" applyProtection="0">
      <alignment horizontal="left" vertical="top" indent="1"/>
    </xf>
    <xf numFmtId="188" fontId="129" fillId="81" borderId="103" applyNumberFormat="0" applyProtection="0">
      <alignment horizontal="left" vertical="top" indent="1"/>
    </xf>
    <xf numFmtId="188" fontId="129" fillId="81" borderId="103" applyNumberFormat="0" applyProtection="0">
      <alignment horizontal="left" vertical="top" indent="1"/>
    </xf>
    <xf numFmtId="188" fontId="129" fillId="81" borderId="103" applyNumberFormat="0" applyProtection="0">
      <alignment horizontal="left" vertical="top" indent="1"/>
    </xf>
    <xf numFmtId="188" fontId="129" fillId="81" borderId="103" applyNumberFormat="0" applyProtection="0">
      <alignment horizontal="left" vertical="top" indent="1"/>
    </xf>
    <xf numFmtId="188" fontId="129" fillId="81" borderId="103" applyNumberFormat="0" applyProtection="0">
      <alignment horizontal="left" vertical="top" indent="1"/>
    </xf>
    <xf numFmtId="188" fontId="129" fillId="81" borderId="103" applyNumberFormat="0" applyProtection="0">
      <alignment horizontal="left" vertical="top" indent="1"/>
    </xf>
    <xf numFmtId="188" fontId="129" fillId="81" borderId="103" applyNumberFormat="0" applyProtection="0">
      <alignment horizontal="left" vertical="top" indent="1"/>
    </xf>
    <xf numFmtId="188" fontId="129" fillId="81" borderId="103" applyNumberFormat="0" applyProtection="0">
      <alignment horizontal="left" vertical="top" indent="1"/>
    </xf>
    <xf numFmtId="188" fontId="129" fillId="94" borderId="108" applyNumberFormat="0" applyProtection="0">
      <alignment horizontal="left" vertical="center" indent="1"/>
    </xf>
    <xf numFmtId="188" fontId="12" fillId="94" borderId="103" applyNumberFormat="0" applyProtection="0">
      <alignment horizontal="left" vertical="center" indent="1"/>
    </xf>
    <xf numFmtId="188" fontId="129" fillId="94" borderId="103" applyNumberFormat="0" applyProtection="0">
      <alignment horizontal="left" vertical="top" indent="1"/>
    </xf>
    <xf numFmtId="188" fontId="12" fillId="94" borderId="103" applyNumberFormat="0" applyProtection="0">
      <alignment horizontal="left" vertical="top" indent="1"/>
    </xf>
    <xf numFmtId="188" fontId="129" fillId="94" borderId="103" applyNumberFormat="0" applyProtection="0">
      <alignment horizontal="left" vertical="top" indent="1"/>
    </xf>
    <xf numFmtId="188" fontId="129" fillId="94" borderId="103" applyNumberFormat="0" applyProtection="0">
      <alignment horizontal="left" vertical="top" indent="1"/>
    </xf>
    <xf numFmtId="188" fontId="129" fillId="94" borderId="103" applyNumberFormat="0" applyProtection="0">
      <alignment horizontal="left" vertical="top" indent="1"/>
    </xf>
    <xf numFmtId="188" fontId="129" fillId="94" borderId="103" applyNumberFormat="0" applyProtection="0">
      <alignment horizontal="left" vertical="top" indent="1"/>
    </xf>
    <xf numFmtId="188" fontId="129" fillId="94" borderId="103" applyNumberFormat="0" applyProtection="0">
      <alignment horizontal="left" vertical="top" indent="1"/>
    </xf>
    <xf numFmtId="188" fontId="129" fillId="94" borderId="103" applyNumberFormat="0" applyProtection="0">
      <alignment horizontal="left" vertical="top" indent="1"/>
    </xf>
    <xf numFmtId="188" fontId="129" fillId="94" borderId="103" applyNumberFormat="0" applyProtection="0">
      <alignment horizontal="left" vertical="top" indent="1"/>
    </xf>
    <xf numFmtId="188" fontId="129" fillId="94" borderId="103" applyNumberFormat="0" applyProtection="0">
      <alignment horizontal="left" vertical="top" indent="1"/>
    </xf>
    <xf numFmtId="188" fontId="129" fillId="92" borderId="108" applyNumberFormat="0" applyProtection="0">
      <alignment horizontal="left" vertical="center" indent="1"/>
    </xf>
    <xf numFmtId="188" fontId="12" fillId="92" borderId="103" applyNumberFormat="0" applyProtection="0">
      <alignment horizontal="left" vertical="center" indent="1"/>
    </xf>
    <xf numFmtId="188" fontId="129" fillId="92" borderId="103" applyNumberFormat="0" applyProtection="0">
      <alignment horizontal="left" vertical="top" indent="1"/>
    </xf>
    <xf numFmtId="188" fontId="12" fillId="92" borderId="103" applyNumberFormat="0" applyProtection="0">
      <alignment horizontal="left" vertical="top" indent="1"/>
    </xf>
    <xf numFmtId="188" fontId="129" fillId="92" borderId="103" applyNumberFormat="0" applyProtection="0">
      <alignment horizontal="left" vertical="top" indent="1"/>
    </xf>
    <xf numFmtId="188" fontId="129" fillId="92" borderId="103" applyNumberFormat="0" applyProtection="0">
      <alignment horizontal="left" vertical="top" indent="1"/>
    </xf>
    <xf numFmtId="188" fontId="129" fillId="92" borderId="103" applyNumberFormat="0" applyProtection="0">
      <alignment horizontal="left" vertical="top" indent="1"/>
    </xf>
    <xf numFmtId="188" fontId="129" fillId="92" borderId="103" applyNumberFormat="0" applyProtection="0">
      <alignment horizontal="left" vertical="top" indent="1"/>
    </xf>
    <xf numFmtId="188" fontId="129" fillId="92" borderId="103" applyNumberFormat="0" applyProtection="0">
      <alignment horizontal="left" vertical="top" indent="1"/>
    </xf>
    <xf numFmtId="188" fontId="129" fillId="92" borderId="103" applyNumberFormat="0" applyProtection="0">
      <alignment horizontal="left" vertical="top" indent="1"/>
    </xf>
    <xf numFmtId="188" fontId="129" fillId="92" borderId="103" applyNumberFormat="0" applyProtection="0">
      <alignment horizontal="left" vertical="top" indent="1"/>
    </xf>
    <xf numFmtId="188" fontId="129" fillId="92" borderId="103" applyNumberFormat="0" applyProtection="0">
      <alignment horizontal="left" vertical="top" indent="1"/>
    </xf>
    <xf numFmtId="188" fontId="12" fillId="95" borderId="100" applyNumberFormat="0">
      <protection locked="0"/>
    </xf>
    <xf numFmtId="188" fontId="49" fillId="93" borderId="110" applyBorder="0"/>
    <xf numFmtId="4" fontId="131" fillId="96" borderId="103" applyNumberFormat="0" applyProtection="0">
      <alignment vertical="center"/>
    </xf>
    <xf numFmtId="4" fontId="131" fillId="99" borderId="103" applyNumberFormat="0" applyProtection="0">
      <alignment horizontal="left" vertical="center" indent="1"/>
    </xf>
    <xf numFmtId="188" fontId="131" fillId="96" borderId="103" applyNumberFormat="0" applyProtection="0">
      <alignment horizontal="left" vertical="top" indent="1"/>
    </xf>
    <xf numFmtId="4" fontId="129" fillId="0" borderId="108" applyNumberFormat="0" applyProtection="0">
      <alignment horizontal="right" vertical="center"/>
    </xf>
    <xf numFmtId="4" fontId="138" fillId="24" borderId="108" applyNumberFormat="0" applyProtection="0">
      <alignment horizontal="right" vertical="center"/>
    </xf>
    <xf numFmtId="4" fontId="129" fillId="111" borderId="108" applyNumberFormat="0" applyProtection="0">
      <alignment horizontal="left" vertical="center" indent="1"/>
    </xf>
    <xf numFmtId="188" fontId="131" fillId="81" borderId="103" applyNumberFormat="0" applyProtection="0">
      <alignment horizontal="left" vertical="top" indent="1"/>
    </xf>
    <xf numFmtId="4" fontId="133" fillId="97" borderId="109" applyNumberFormat="0" applyProtection="0">
      <alignment horizontal="left" vertical="center" indent="1"/>
    </xf>
    <xf numFmtId="188" fontId="129" fillId="128" borderId="100"/>
    <xf numFmtId="4" fontId="134" fillId="95" borderId="108" applyNumberFormat="0" applyProtection="0">
      <alignment horizontal="right" vertical="center"/>
    </xf>
    <xf numFmtId="188" fontId="108" fillId="0" borderId="107" applyNumberFormat="0" applyFill="0" applyAlignment="0" applyProtection="0"/>
    <xf numFmtId="188" fontId="108" fillId="0" borderId="107" applyNumberFormat="0" applyFill="0" applyAlignment="0" applyProtection="0"/>
    <xf numFmtId="4" fontId="45" fillId="32" borderId="113" applyNumberFormat="0" applyProtection="0">
      <alignment horizontal="left" vertical="center" indent="1"/>
    </xf>
    <xf numFmtId="4" fontId="112" fillId="92" borderId="126" applyNumberFormat="0" applyProtection="0">
      <alignment horizontal="right" vertical="center"/>
    </xf>
    <xf numFmtId="0" fontId="12" fillId="93" borderId="139" applyNumberFormat="0" applyProtection="0">
      <alignment horizontal="left" vertical="top" indent="1"/>
    </xf>
    <xf numFmtId="0" fontId="44" fillId="80" borderId="126" applyNumberFormat="0" applyProtection="0">
      <alignment horizontal="left" vertical="top" indent="1"/>
    </xf>
    <xf numFmtId="0" fontId="47" fillId="81" borderId="126" applyNumberFormat="0" applyProtection="0">
      <alignment horizontal="left" vertical="top" indent="1"/>
    </xf>
    <xf numFmtId="4" fontId="47" fillId="84" borderId="126" applyNumberFormat="0" applyProtection="0">
      <alignment horizontal="right" vertical="center"/>
    </xf>
    <xf numFmtId="0" fontId="129" fillId="94" borderId="139" applyNumberFormat="0" applyProtection="0">
      <alignment horizontal="left" vertical="top" indent="1"/>
    </xf>
    <xf numFmtId="4" fontId="110" fillId="96" borderId="126" applyNumberFormat="0" applyProtection="0">
      <alignment vertical="center"/>
    </xf>
    <xf numFmtId="4" fontId="47" fillId="81" borderId="126" applyNumberFormat="0" applyProtection="0">
      <alignment horizontal="left" vertical="center" indent="1"/>
    </xf>
    <xf numFmtId="4" fontId="45" fillId="148" borderId="113" applyNumberFormat="0" applyProtection="0">
      <alignment vertical="center"/>
    </xf>
    <xf numFmtId="0" fontId="129" fillId="92" borderId="139" applyNumberFormat="0" applyProtection="0">
      <alignment horizontal="left" vertical="top" indent="1"/>
    </xf>
    <xf numFmtId="4" fontId="129" fillId="32" borderId="131" applyNumberFormat="0" applyProtection="0">
      <alignment horizontal="left" vertical="center" indent="1"/>
    </xf>
    <xf numFmtId="0" fontId="12" fillId="81" borderId="113" applyNumberFormat="0" applyProtection="0">
      <alignment horizontal="left" vertical="center" indent="1"/>
    </xf>
    <xf numFmtId="0" fontId="12" fillId="92" borderId="139" applyNumberFormat="0" applyProtection="0">
      <alignment horizontal="left" vertical="top" indent="1"/>
    </xf>
    <xf numFmtId="4" fontId="129" fillId="82" borderId="131" applyNumberFormat="0" applyProtection="0">
      <alignment horizontal="right" vertical="center"/>
    </xf>
    <xf numFmtId="0" fontId="129" fillId="94" borderId="126" applyNumberFormat="0" applyProtection="0">
      <alignment horizontal="left" vertical="top" indent="1"/>
    </xf>
    <xf numFmtId="0" fontId="12" fillId="81" borderId="126" applyNumberFormat="0" applyProtection="0">
      <alignment horizontal="left" vertical="center" indent="1"/>
    </xf>
    <xf numFmtId="4" fontId="47" fillId="85" borderId="113" applyNumberFormat="0" applyProtection="0">
      <alignment horizontal="right" vertical="center"/>
    </xf>
    <xf numFmtId="4" fontId="131" fillId="96" borderId="113" applyNumberFormat="0" applyProtection="0">
      <alignment vertical="center"/>
    </xf>
    <xf numFmtId="4" fontId="47" fillId="81" borderId="126" applyNumberFormat="0" applyProtection="0">
      <alignment horizontal="right" vertical="center"/>
    </xf>
    <xf numFmtId="4" fontId="47" fillId="96" borderId="126" applyNumberFormat="0" applyProtection="0">
      <alignment vertical="center"/>
    </xf>
    <xf numFmtId="4" fontId="44" fillId="80" borderId="126" applyNumberFormat="0" applyProtection="0">
      <alignment vertical="center"/>
    </xf>
    <xf numFmtId="4" fontId="110" fillId="92" borderId="126" applyNumberFormat="0" applyProtection="0">
      <alignment horizontal="right" vertical="center"/>
    </xf>
    <xf numFmtId="4" fontId="45" fillId="148" borderId="113" applyNumberFormat="0" applyProtection="0">
      <alignment vertical="center"/>
    </xf>
    <xf numFmtId="4" fontId="47" fillId="88" borderId="126" applyNumberFormat="0" applyProtection="0">
      <alignment horizontal="right" vertical="center"/>
    </xf>
    <xf numFmtId="0" fontId="124" fillId="76" borderId="127" applyNumberFormat="0" applyAlignment="0" applyProtection="0"/>
    <xf numFmtId="4" fontId="47" fillId="83" borderId="126" applyNumberFormat="0" applyProtection="0">
      <alignment horizontal="right" vertical="center"/>
    </xf>
    <xf numFmtId="4" fontId="129" fillId="84" borderId="119" applyNumberFormat="0" applyProtection="0">
      <alignment horizontal="right" vertical="center"/>
    </xf>
    <xf numFmtId="4" fontId="47" fillId="87" borderId="126" applyNumberFormat="0" applyProtection="0">
      <alignment horizontal="right" vertical="center"/>
    </xf>
    <xf numFmtId="4" fontId="111" fillId="109" borderId="147" applyNumberFormat="0" applyProtection="0">
      <alignment horizontal="left" vertical="center" indent="1"/>
    </xf>
    <xf numFmtId="4" fontId="129" fillId="126" borderId="118" applyNumberFormat="0" applyProtection="0">
      <alignment horizontal="right" vertical="center"/>
    </xf>
    <xf numFmtId="165" fontId="8" fillId="0" borderId="0" applyFont="0" applyFill="0" applyBorder="0" applyAlignment="0" applyProtection="0"/>
    <xf numFmtId="4" fontId="129" fillId="88" borderId="118" applyNumberFormat="0" applyProtection="0">
      <alignment horizontal="right" vertical="center"/>
    </xf>
    <xf numFmtId="4" fontId="129" fillId="89" borderId="118" applyNumberFormat="0" applyProtection="0">
      <alignment horizontal="right" vertical="center"/>
    </xf>
    <xf numFmtId="4" fontId="129" fillId="90" borderId="118" applyNumberFormat="0" applyProtection="0">
      <alignment horizontal="right" vertical="center"/>
    </xf>
    <xf numFmtId="4" fontId="129" fillId="91" borderId="119" applyNumberFormat="0" applyProtection="0">
      <alignment horizontal="left" vertical="center" indent="1"/>
    </xf>
    <xf numFmtId="4" fontId="129" fillId="81" borderId="118" applyNumberFormat="0" applyProtection="0">
      <alignment horizontal="right" vertical="center"/>
    </xf>
    <xf numFmtId="4" fontId="129" fillId="92" borderId="119" applyNumberFormat="0" applyProtection="0">
      <alignment horizontal="left" vertical="center" indent="1"/>
    </xf>
    <xf numFmtId="4" fontId="129" fillId="81" borderId="119" applyNumberFormat="0" applyProtection="0">
      <alignment horizontal="left" vertical="center" indent="1"/>
    </xf>
    <xf numFmtId="0" fontId="129" fillId="99" borderId="118" applyNumberFormat="0" applyProtection="0">
      <alignment horizontal="left" vertical="center" indent="1"/>
    </xf>
    <xf numFmtId="0" fontId="129" fillId="127" borderId="118" applyNumberFormat="0" applyProtection="0">
      <alignment horizontal="left" vertical="center" indent="1"/>
    </xf>
    <xf numFmtId="0" fontId="129" fillId="94" borderId="118" applyNumberFormat="0" applyProtection="0">
      <alignment horizontal="left" vertical="center" indent="1"/>
    </xf>
    <xf numFmtId="0" fontId="129" fillId="92" borderId="118" applyNumberFormat="0" applyProtection="0">
      <alignment horizontal="left" vertical="center" indent="1"/>
    </xf>
    <xf numFmtId="4" fontId="129" fillId="0" borderId="118" applyNumberFormat="0" applyProtection="0">
      <alignment horizontal="right" vertical="center"/>
    </xf>
    <xf numFmtId="0" fontId="129" fillId="128" borderId="123"/>
    <xf numFmtId="4" fontId="129" fillId="126" borderId="118" applyNumberFormat="0" applyProtection="0">
      <alignment horizontal="right" vertical="center"/>
    </xf>
    <xf numFmtId="4" fontId="45" fillId="28" borderId="113" applyNumberFormat="0" applyProtection="0">
      <alignment horizontal="right" vertical="center"/>
    </xf>
    <xf numFmtId="4" fontId="134" fillId="95" borderId="118" applyNumberFormat="0" applyProtection="0">
      <alignment horizontal="right" vertical="center"/>
    </xf>
    <xf numFmtId="4" fontId="44" fillId="80" borderId="113" applyNumberFormat="0" applyProtection="0">
      <alignment horizontal="left" vertical="center" indent="1"/>
    </xf>
    <xf numFmtId="4" fontId="47" fillId="82" borderId="113" applyNumberFormat="0" applyProtection="0">
      <alignment horizontal="right" vertical="center"/>
    </xf>
    <xf numFmtId="0" fontId="108" fillId="0" borderId="117" applyNumberFormat="0" applyFill="0" applyAlignment="0" applyProtection="0"/>
    <xf numFmtId="4" fontId="47" fillId="87" borderId="113" applyNumberFormat="0" applyProtection="0">
      <alignment horizontal="right" vertical="center"/>
    </xf>
    <xf numFmtId="0" fontId="129" fillId="75" borderId="118" applyNumberFormat="0" applyFont="0" applyAlignment="0" applyProtection="0"/>
    <xf numFmtId="4" fontId="47" fillId="83" borderId="113" applyNumberFormat="0" applyProtection="0">
      <alignment horizontal="right" vertical="center"/>
    </xf>
    <xf numFmtId="0" fontId="127" fillId="106" borderId="116" applyNumberFormat="0" applyAlignment="0" applyProtection="0"/>
    <xf numFmtId="4" fontId="47" fillId="90" borderId="113" applyNumberFormat="0" applyProtection="0">
      <alignment horizontal="right" vertical="center"/>
    </xf>
    <xf numFmtId="0" fontId="124" fillId="76" borderId="114" applyNumberFormat="0" applyAlignment="0" applyProtection="0"/>
    <xf numFmtId="4" fontId="45" fillId="142" borderId="113" applyNumberFormat="0" applyProtection="0">
      <alignment horizontal="right" vertical="center"/>
    </xf>
    <xf numFmtId="4" fontId="129" fillId="91" borderId="119" applyNumberFormat="0" applyProtection="0">
      <alignment horizontal="left" vertical="center" indent="1"/>
    </xf>
    <xf numFmtId="4" fontId="45" fillId="98" borderId="113" applyNumberFormat="0" applyProtection="0">
      <alignment horizontal="right" vertical="center"/>
    </xf>
    <xf numFmtId="4" fontId="45" fillId="148" borderId="113" applyNumberFormat="0" applyProtection="0">
      <alignment horizontal="right" vertical="center"/>
    </xf>
    <xf numFmtId="4" fontId="112" fillId="92" borderId="113" applyNumberFormat="0" applyProtection="0">
      <alignment horizontal="right" vertical="center"/>
    </xf>
    <xf numFmtId="0" fontId="47" fillId="81" borderId="113" applyNumberFormat="0" applyProtection="0">
      <alignment horizontal="left" vertical="top" indent="1"/>
    </xf>
    <xf numFmtId="4" fontId="110" fillId="92" borderId="113" applyNumberFormat="0" applyProtection="0">
      <alignment horizontal="right" vertical="center"/>
    </xf>
    <xf numFmtId="0" fontId="47" fillId="96" borderId="113" applyNumberFormat="0" applyProtection="0">
      <alignment horizontal="left" vertical="top" indent="1"/>
    </xf>
    <xf numFmtId="4" fontId="110" fillId="96" borderId="113" applyNumberFormat="0" applyProtection="0">
      <alignment vertical="center"/>
    </xf>
    <xf numFmtId="0" fontId="12" fillId="95" borderId="123" applyNumberFormat="0">
      <protection locked="0"/>
    </xf>
    <xf numFmtId="0" fontId="12" fillId="92" borderId="113" applyNumberFormat="0" applyProtection="0">
      <alignment horizontal="left" vertical="center" indent="1"/>
    </xf>
    <xf numFmtId="0" fontId="12" fillId="94" borderId="113" applyNumberFormat="0" applyProtection="0">
      <alignment horizontal="left" vertical="center" indent="1"/>
    </xf>
    <xf numFmtId="0" fontId="12" fillId="81" borderId="113" applyNumberFormat="0" applyProtection="0">
      <alignment horizontal="left" vertical="center" indent="1"/>
    </xf>
    <xf numFmtId="0" fontId="129" fillId="127" borderId="118" applyNumberFormat="0" applyProtection="0">
      <alignment horizontal="left" vertical="center" indent="1"/>
    </xf>
    <xf numFmtId="4" fontId="47" fillId="84" borderId="113" applyNumberFormat="0" applyProtection="0">
      <alignment horizontal="right" vertical="center"/>
    </xf>
    <xf numFmtId="0" fontId="12" fillId="92" borderId="113" applyNumberFormat="0" applyProtection="0">
      <alignment horizontal="left" vertical="top" indent="1"/>
    </xf>
    <xf numFmtId="4" fontId="47" fillId="89" borderId="113" applyNumberFormat="0" applyProtection="0">
      <alignment horizontal="right" vertical="center"/>
    </xf>
    <xf numFmtId="4" fontId="47" fillId="87" borderId="113" applyNumberFormat="0" applyProtection="0">
      <alignment horizontal="right" vertical="center"/>
    </xf>
    <xf numFmtId="4" fontId="47" fillId="85" borderId="113" applyNumberFormat="0" applyProtection="0">
      <alignment horizontal="right" vertical="center"/>
    </xf>
    <xf numFmtId="4" fontId="47" fillId="81" borderId="113" applyNumberFormat="0" applyProtection="0">
      <alignment horizontal="left" vertical="center" indent="1"/>
    </xf>
    <xf numFmtId="4" fontId="47" fillId="83" borderId="113" applyNumberFormat="0" applyProtection="0">
      <alignment horizontal="right" vertical="center"/>
    </xf>
    <xf numFmtId="4" fontId="109" fillId="80" borderId="113" applyNumberFormat="0" applyProtection="0">
      <alignment vertical="center"/>
    </xf>
    <xf numFmtId="4" fontId="44" fillId="80" borderId="113" applyNumberFormat="0" applyProtection="0">
      <alignment vertical="center"/>
    </xf>
    <xf numFmtId="4" fontId="46" fillId="32" borderId="113" applyNumberFormat="0" applyProtection="0">
      <alignment vertical="center"/>
    </xf>
    <xf numFmtId="4" fontId="109" fillId="80" borderId="113" applyNumberFormat="0" applyProtection="0">
      <alignment vertical="center"/>
    </xf>
    <xf numFmtId="0" fontId="129" fillId="94" borderId="113" applyNumberFormat="0" applyProtection="0">
      <alignment horizontal="left" vertical="top" indent="1"/>
    </xf>
    <xf numFmtId="0" fontId="12" fillId="75" borderId="115" applyNumberFormat="0" applyFont="0" applyAlignment="0" applyProtection="0"/>
    <xf numFmtId="4" fontId="45" fillId="110" borderId="113" applyNumberFormat="0" applyProtection="0">
      <alignment horizontal="right" vertical="center"/>
    </xf>
    <xf numFmtId="0" fontId="129" fillId="81" borderId="113" applyNumberFormat="0" applyProtection="0">
      <alignment horizontal="left" vertical="top" indent="1"/>
    </xf>
    <xf numFmtId="0" fontId="129" fillId="93" borderId="113" applyNumberFormat="0" applyProtection="0">
      <alignment horizontal="left" vertical="top" indent="1"/>
    </xf>
    <xf numFmtId="0" fontId="129" fillId="93" borderId="113" applyNumberFormat="0" applyProtection="0">
      <alignment horizontal="left" vertical="top" indent="1"/>
    </xf>
    <xf numFmtId="4" fontId="47" fillId="88" borderId="113" applyNumberFormat="0" applyProtection="0">
      <alignment horizontal="right" vertical="center"/>
    </xf>
    <xf numFmtId="4" fontId="47" fillId="81" borderId="113" applyNumberFormat="0" applyProtection="0">
      <alignment horizontal="right" vertical="center"/>
    </xf>
    <xf numFmtId="4" fontId="47" fillId="84" borderId="113" applyNumberFormat="0" applyProtection="0">
      <alignment horizontal="right" vertical="center"/>
    </xf>
    <xf numFmtId="4" fontId="45" fillId="98" borderId="113" applyNumberFormat="0" applyProtection="0">
      <alignment horizontal="right" vertical="center"/>
    </xf>
    <xf numFmtId="0" fontId="129" fillId="128" borderId="123"/>
    <xf numFmtId="4" fontId="153" fillId="148" borderId="113" applyNumberFormat="0" applyProtection="0">
      <alignment horizontal="right" vertical="center"/>
    </xf>
    <xf numFmtId="4" fontId="47" fillId="86" borderId="113" applyNumberFormat="0" applyProtection="0">
      <alignment horizontal="right" vertical="center"/>
    </xf>
    <xf numFmtId="0" fontId="12" fillId="81" borderId="113" applyNumberFormat="0" applyProtection="0">
      <alignment horizontal="left" vertical="top" indent="1"/>
    </xf>
    <xf numFmtId="4" fontId="45" fillId="98" borderId="113" applyNumberFormat="0" applyProtection="0">
      <alignment horizontal="right" vertical="center"/>
    </xf>
    <xf numFmtId="0" fontId="129" fillId="128" borderId="123"/>
    <xf numFmtId="0" fontId="12" fillId="93" borderId="113" applyNumberFormat="0" applyProtection="0">
      <alignment horizontal="left" vertical="center" indent="1"/>
    </xf>
    <xf numFmtId="4" fontId="47" fillId="87" borderId="113" applyNumberFormat="0" applyProtection="0">
      <alignment horizontal="right" vertical="center"/>
    </xf>
    <xf numFmtId="0" fontId="129" fillId="127" borderId="118" applyNumberFormat="0" applyProtection="0">
      <alignment horizontal="left" vertical="center" indent="1"/>
    </xf>
    <xf numFmtId="0" fontId="129" fillId="75" borderId="118" applyNumberFormat="0" applyFont="0" applyAlignment="0" applyProtection="0"/>
    <xf numFmtId="4" fontId="129" fillId="80" borderId="118" applyNumberFormat="0" applyProtection="0">
      <alignment vertical="center"/>
    </xf>
    <xf numFmtId="4" fontId="44" fillId="80" borderId="113" applyNumberFormat="0" applyProtection="0">
      <alignment vertical="center"/>
    </xf>
    <xf numFmtId="4" fontId="47" fillId="82" borderId="113" applyNumberFormat="0" applyProtection="0">
      <alignment horizontal="right" vertical="center"/>
    </xf>
    <xf numFmtId="4" fontId="47" fillId="84" borderId="113" applyNumberFormat="0" applyProtection="0">
      <alignment horizontal="right" vertical="center"/>
    </xf>
    <xf numFmtId="4" fontId="47" fillId="86" borderId="113" applyNumberFormat="0" applyProtection="0">
      <alignment horizontal="right" vertical="center"/>
    </xf>
    <xf numFmtId="4" fontId="47" fillId="88" borderId="113" applyNumberFormat="0" applyProtection="0">
      <alignment horizontal="right" vertical="center"/>
    </xf>
    <xf numFmtId="4" fontId="47" fillId="90" borderId="113" applyNumberFormat="0" applyProtection="0">
      <alignment horizontal="right" vertical="center"/>
    </xf>
    <xf numFmtId="0" fontId="12" fillId="92" borderId="113" applyNumberFormat="0" applyProtection="0">
      <alignment horizontal="left" vertical="center" indent="1"/>
    </xf>
    <xf numFmtId="4" fontId="45" fillId="148" borderId="113" applyNumberFormat="0" applyProtection="0">
      <alignment vertical="center"/>
    </xf>
    <xf numFmtId="0" fontId="12" fillId="93" borderId="113" applyNumberFormat="0" applyProtection="0">
      <alignment horizontal="left" vertical="top" indent="1"/>
    </xf>
    <xf numFmtId="0" fontId="12" fillId="81" borderId="113" applyNumberFormat="0" applyProtection="0">
      <alignment horizontal="left" vertical="top" indent="1"/>
    </xf>
    <xf numFmtId="0" fontId="12" fillId="94" borderId="113" applyNumberFormat="0" applyProtection="0">
      <alignment horizontal="left" vertical="top" indent="1"/>
    </xf>
    <xf numFmtId="0" fontId="12" fillId="92" borderId="113" applyNumberFormat="0" applyProtection="0">
      <alignment horizontal="left" vertical="top" indent="1"/>
    </xf>
    <xf numFmtId="4" fontId="47" fillId="96" borderId="113" applyNumberFormat="0" applyProtection="0">
      <alignment vertical="center"/>
    </xf>
    <xf numFmtId="4" fontId="47" fillId="96" borderId="113" applyNumberFormat="0" applyProtection="0">
      <alignment horizontal="left" vertical="center" indent="1"/>
    </xf>
    <xf numFmtId="4" fontId="47" fillId="92" borderId="113" applyNumberFormat="0" applyProtection="0">
      <alignment horizontal="right" vertical="center"/>
    </xf>
    <xf numFmtId="4" fontId="47" fillId="81" borderId="113" applyNumberFormat="0" applyProtection="0">
      <alignment horizontal="left" vertical="center" indent="1"/>
    </xf>
    <xf numFmtId="4" fontId="111" fillId="109" borderId="121" applyNumberFormat="0" applyProtection="0">
      <alignment horizontal="left" vertical="center" indent="1"/>
    </xf>
    <xf numFmtId="4" fontId="47" fillId="96" borderId="113" applyNumberFormat="0" applyProtection="0">
      <alignment horizontal="left" vertical="center" indent="1"/>
    </xf>
    <xf numFmtId="4" fontId="138" fillId="24" borderId="118" applyNumberFormat="0" applyProtection="0">
      <alignment horizontal="right" vertical="center"/>
    </xf>
    <xf numFmtId="4" fontId="129" fillId="87" borderId="118" applyNumberFormat="0" applyProtection="0">
      <alignment horizontal="right" vertical="center"/>
    </xf>
    <xf numFmtId="4" fontId="47" fillId="82" borderId="113" applyNumberFormat="0" applyProtection="0">
      <alignment horizontal="right" vertical="center"/>
    </xf>
    <xf numFmtId="4" fontId="44" fillId="80" borderId="113" applyNumberFormat="0" applyProtection="0">
      <alignment vertical="center"/>
    </xf>
    <xf numFmtId="4" fontId="129" fillId="111" borderId="118" applyNumberFormat="0" applyProtection="0">
      <alignment horizontal="left" vertical="center" indent="1"/>
    </xf>
    <xf numFmtId="4" fontId="12" fillId="93" borderId="119" applyNumberFormat="0" applyProtection="0">
      <alignment horizontal="left" vertical="center" indent="1"/>
    </xf>
    <xf numFmtId="0" fontId="12" fillId="75" borderId="115" applyNumberFormat="0" applyFont="0" applyAlignment="0" applyProtection="0"/>
    <xf numFmtId="4" fontId="45" fillId="141" borderId="113" applyNumberFormat="0" applyProtection="0">
      <alignment horizontal="right" vertical="center"/>
    </xf>
    <xf numFmtId="0" fontId="12" fillId="94" borderId="113" applyNumberFormat="0" applyProtection="0">
      <alignment horizontal="left" vertical="center" indent="1"/>
    </xf>
    <xf numFmtId="4" fontId="129" fillId="92" borderId="119" applyNumberFormat="0" applyProtection="0">
      <alignment horizontal="left" vertical="center" indent="1"/>
    </xf>
    <xf numFmtId="4" fontId="45" fillId="146" borderId="113" applyNumberFormat="0" applyProtection="0">
      <alignment horizontal="right" vertical="center"/>
    </xf>
    <xf numFmtId="4" fontId="129" fillId="87" borderId="118" applyNumberFormat="0" applyProtection="0">
      <alignment horizontal="right" vertical="center"/>
    </xf>
    <xf numFmtId="0" fontId="129" fillId="75" borderId="118" applyNumberFormat="0" applyFont="0" applyAlignment="0" applyProtection="0"/>
    <xf numFmtId="4" fontId="129" fillId="90" borderId="118" applyNumberFormat="0" applyProtection="0">
      <alignment horizontal="right" vertical="center"/>
    </xf>
    <xf numFmtId="0" fontId="44" fillId="80" borderId="113" applyNumberFormat="0" applyProtection="0">
      <alignment horizontal="left" vertical="top" indent="1"/>
    </xf>
    <xf numFmtId="4" fontId="129" fillId="111" borderId="118" applyNumberFormat="0" applyProtection="0">
      <alignment horizontal="left" vertical="center" indent="1"/>
    </xf>
    <xf numFmtId="4" fontId="112" fillId="92" borderId="113" applyNumberFormat="0" applyProtection="0">
      <alignment horizontal="right" vertical="center"/>
    </xf>
    <xf numFmtId="4" fontId="12" fillId="93" borderId="119" applyNumberFormat="0" applyProtection="0">
      <alignment horizontal="left" vertical="center" indent="1"/>
    </xf>
    <xf numFmtId="4" fontId="12" fillId="93" borderId="119" applyNumberFormat="0" applyProtection="0">
      <alignment horizontal="left" vertical="center" indent="1"/>
    </xf>
    <xf numFmtId="0" fontId="124" fillId="76" borderId="114" applyNumberFormat="0" applyAlignment="0" applyProtection="0"/>
    <xf numFmtId="4" fontId="47" fillId="86" borderId="113" applyNumberFormat="0" applyProtection="0">
      <alignment horizontal="right" vertical="center"/>
    </xf>
    <xf numFmtId="0" fontId="12" fillId="94" borderId="113" applyNumberFormat="0" applyProtection="0">
      <alignment horizontal="left" vertical="top" indent="1"/>
    </xf>
    <xf numFmtId="4" fontId="47" fillId="81" borderId="113" applyNumberFormat="0" applyProtection="0">
      <alignment horizontal="left" vertical="center" indent="1"/>
    </xf>
    <xf numFmtId="0" fontId="12" fillId="94" borderId="113" applyNumberFormat="0" applyProtection="0">
      <alignment horizontal="left" vertical="center" indent="1"/>
    </xf>
    <xf numFmtId="0" fontId="129" fillId="94" borderId="113" applyNumberFormat="0" applyProtection="0">
      <alignment horizontal="left" vertical="top" indent="1"/>
    </xf>
    <xf numFmtId="0" fontId="149" fillId="99" borderId="114" applyNumberFormat="0" applyAlignment="0" applyProtection="0"/>
    <xf numFmtId="4" fontId="47" fillId="96" borderId="113" applyNumberFormat="0" applyProtection="0">
      <alignment horizontal="left" vertical="center" indent="1"/>
    </xf>
    <xf numFmtId="4" fontId="47" fillId="88" borderId="113" applyNumberFormat="0" applyProtection="0">
      <alignment horizontal="right" vertical="center"/>
    </xf>
    <xf numFmtId="4" fontId="12" fillId="93" borderId="119" applyNumberFormat="0" applyProtection="0">
      <alignment horizontal="left" vertical="center" indent="1"/>
    </xf>
    <xf numFmtId="0" fontId="124" fillId="76" borderId="114" applyNumberFormat="0" applyAlignment="0" applyProtection="0"/>
    <xf numFmtId="0" fontId="47" fillId="81" borderId="113" applyNumberFormat="0" applyProtection="0">
      <alignment horizontal="left" vertical="top" indent="1"/>
    </xf>
    <xf numFmtId="4" fontId="129" fillId="89" borderId="118" applyNumberFormat="0" applyProtection="0">
      <alignment horizontal="right" vertical="center"/>
    </xf>
    <xf numFmtId="4" fontId="47" fillId="81" borderId="113" applyNumberFormat="0" applyProtection="0">
      <alignment horizontal="right" vertical="center"/>
    </xf>
    <xf numFmtId="4" fontId="129" fillId="85" borderId="118" applyNumberFormat="0" applyProtection="0">
      <alignment horizontal="right" vertical="center"/>
    </xf>
    <xf numFmtId="4" fontId="129" fillId="86" borderId="118" applyNumberFormat="0" applyProtection="0">
      <alignment horizontal="right" vertical="center"/>
    </xf>
    <xf numFmtId="4" fontId="129" fillId="89" borderId="118" applyNumberFormat="0" applyProtection="0">
      <alignment horizontal="right" vertical="center"/>
    </xf>
    <xf numFmtId="4" fontId="45" fillId="144" borderId="113" applyNumberFormat="0" applyProtection="0">
      <alignment horizontal="right" vertical="center"/>
    </xf>
    <xf numFmtId="4" fontId="129" fillId="84" borderId="119" applyNumberFormat="0" applyProtection="0">
      <alignment horizontal="right" vertical="center"/>
    </xf>
    <xf numFmtId="0" fontId="143" fillId="99" borderId="114" applyNumberFormat="0" applyAlignment="0" applyProtection="0"/>
    <xf numFmtId="0" fontId="108" fillId="0" borderId="122" applyNumberFormat="0" applyFill="0" applyAlignment="0" applyProtection="0"/>
    <xf numFmtId="4" fontId="45" fillId="142" borderId="113" applyNumberFormat="0" applyProtection="0">
      <alignment horizontal="right" vertical="center"/>
    </xf>
    <xf numFmtId="4" fontId="47" fillId="90" borderId="113" applyNumberFormat="0" applyProtection="0">
      <alignment horizontal="right" vertical="center"/>
    </xf>
    <xf numFmtId="0" fontId="129" fillId="92" borderId="131" applyNumberFormat="0" applyProtection="0">
      <alignment horizontal="left" vertical="center" indent="1"/>
    </xf>
    <xf numFmtId="4" fontId="129" fillId="126" borderId="118" applyNumberFormat="0" applyProtection="0">
      <alignment horizontal="right" vertical="center"/>
    </xf>
    <xf numFmtId="4" fontId="129" fillId="86" borderId="118" applyNumberFormat="0" applyProtection="0">
      <alignment horizontal="right" vertical="center"/>
    </xf>
    <xf numFmtId="0" fontId="12" fillId="94" borderId="113" applyNumberFormat="0" applyProtection="0">
      <alignment horizontal="left" vertical="top" indent="1"/>
    </xf>
    <xf numFmtId="4" fontId="45" fillId="141" borderId="113" applyNumberFormat="0" applyProtection="0">
      <alignment horizontal="right" vertical="center"/>
    </xf>
    <xf numFmtId="0" fontId="124" fillId="76" borderId="114" applyNumberFormat="0" applyAlignment="0" applyProtection="0"/>
    <xf numFmtId="4" fontId="154" fillId="148" borderId="113" applyNumberFormat="0" applyProtection="0">
      <alignment horizontal="right" vertical="center"/>
    </xf>
    <xf numFmtId="0" fontId="49" fillId="93" borderId="120" applyBorder="0"/>
    <xf numFmtId="4" fontId="129" fillId="87" borderId="118" applyNumberFormat="0" applyProtection="0">
      <alignment horizontal="right" vertical="center"/>
    </xf>
    <xf numFmtId="4" fontId="153" fillId="148" borderId="113" applyNumberFormat="0" applyProtection="0">
      <alignment vertical="center"/>
    </xf>
    <xf numFmtId="4" fontId="47" fillId="87" borderId="113" applyNumberFormat="0" applyProtection="0">
      <alignment horizontal="right" vertical="center"/>
    </xf>
    <xf numFmtId="4" fontId="110" fillId="96" borderId="113" applyNumberFormat="0" applyProtection="0">
      <alignment vertical="center"/>
    </xf>
    <xf numFmtId="4" fontId="138" fillId="24" borderId="118" applyNumberFormat="0" applyProtection="0">
      <alignment horizontal="right" vertical="center"/>
    </xf>
    <xf numFmtId="4" fontId="112" fillId="92" borderId="113" applyNumberFormat="0" applyProtection="0">
      <alignment horizontal="right" vertical="center"/>
    </xf>
    <xf numFmtId="0" fontId="117" fillId="106" borderId="114" applyNumberFormat="0" applyAlignment="0" applyProtection="0"/>
    <xf numFmtId="0" fontId="12" fillId="92" borderId="113" applyNumberFormat="0" applyProtection="0">
      <alignment horizontal="left" vertical="center" indent="1"/>
    </xf>
    <xf numFmtId="4" fontId="152" fillId="32" borderId="113" applyNumberFormat="0" applyProtection="0">
      <alignment vertical="center"/>
    </xf>
    <xf numFmtId="0" fontId="124" fillId="76" borderId="114" applyNumberFormat="0" applyAlignment="0" applyProtection="0"/>
    <xf numFmtId="0" fontId="117" fillId="106" borderId="114" applyNumberFormat="0" applyAlignment="0" applyProtection="0"/>
    <xf numFmtId="0" fontId="127" fillId="106" borderId="116" applyNumberFormat="0" applyAlignment="0" applyProtection="0"/>
    <xf numFmtId="4" fontId="45" fillId="145" borderId="113" applyNumberFormat="0" applyProtection="0">
      <alignment horizontal="right" vertical="center"/>
    </xf>
    <xf numFmtId="4" fontId="44" fillId="80" borderId="113" applyNumberFormat="0" applyProtection="0">
      <alignment vertical="center"/>
    </xf>
    <xf numFmtId="4" fontId="109" fillId="80" borderId="113" applyNumberFormat="0" applyProtection="0">
      <alignment vertical="center"/>
    </xf>
    <xf numFmtId="4" fontId="44" fillId="80" borderId="113" applyNumberFormat="0" applyProtection="0">
      <alignment horizontal="left" vertical="center" indent="1"/>
    </xf>
    <xf numFmtId="0" fontId="44" fillId="80" borderId="113" applyNumberFormat="0" applyProtection="0">
      <alignment horizontal="left" vertical="top" indent="1"/>
    </xf>
    <xf numFmtId="4" fontId="47" fillId="82" borderId="113" applyNumberFormat="0" applyProtection="0">
      <alignment horizontal="right" vertical="center"/>
    </xf>
    <xf numFmtId="4" fontId="47" fillId="83" borderId="113" applyNumberFormat="0" applyProtection="0">
      <alignment horizontal="right" vertical="center"/>
    </xf>
    <xf numFmtId="4" fontId="47" fillId="84" borderId="113" applyNumberFormat="0" applyProtection="0">
      <alignment horizontal="right" vertical="center"/>
    </xf>
    <xf numFmtId="4" fontId="47" fillId="85" borderId="113" applyNumberFormat="0" applyProtection="0">
      <alignment horizontal="right" vertical="center"/>
    </xf>
    <xf numFmtId="4" fontId="47" fillId="86" borderId="113" applyNumberFormat="0" applyProtection="0">
      <alignment horizontal="right" vertical="center"/>
    </xf>
    <xf numFmtId="4" fontId="47" fillId="87" borderId="113" applyNumberFormat="0" applyProtection="0">
      <alignment horizontal="right" vertical="center"/>
    </xf>
    <xf numFmtId="4" fontId="47" fillId="88" borderId="113" applyNumberFormat="0" applyProtection="0">
      <alignment horizontal="right" vertical="center"/>
    </xf>
    <xf numFmtId="4" fontId="47" fillId="89" borderId="113" applyNumberFormat="0" applyProtection="0">
      <alignment horizontal="right" vertical="center"/>
    </xf>
    <xf numFmtId="4" fontId="47" fillId="90" borderId="113" applyNumberFormat="0" applyProtection="0">
      <alignment horizontal="right" vertical="center"/>
    </xf>
    <xf numFmtId="4" fontId="47" fillId="81" borderId="113" applyNumberFormat="0" applyProtection="0">
      <alignment horizontal="right" vertical="center"/>
    </xf>
    <xf numFmtId="0" fontId="12" fillId="93" borderId="113" applyNumberFormat="0" applyProtection="0">
      <alignment horizontal="left" vertical="center" indent="1"/>
    </xf>
    <xf numFmtId="0" fontId="12" fillId="93" borderId="113" applyNumberFormat="0" applyProtection="0">
      <alignment horizontal="left" vertical="top" indent="1"/>
    </xf>
    <xf numFmtId="0" fontId="12" fillId="81" borderId="113" applyNumberFormat="0" applyProtection="0">
      <alignment horizontal="left" vertical="center" indent="1"/>
    </xf>
    <xf numFmtId="0" fontId="12" fillId="81" borderId="113" applyNumberFormat="0" applyProtection="0">
      <alignment horizontal="left" vertical="top" indent="1"/>
    </xf>
    <xf numFmtId="0" fontId="12" fillId="94" borderId="113" applyNumberFormat="0" applyProtection="0">
      <alignment horizontal="left" vertical="center" indent="1"/>
    </xf>
    <xf numFmtId="0" fontId="12" fillId="94" borderId="113" applyNumberFormat="0" applyProtection="0">
      <alignment horizontal="left" vertical="top" indent="1"/>
    </xf>
    <xf numFmtId="0" fontId="12" fillId="92" borderId="113" applyNumberFormat="0" applyProtection="0">
      <alignment horizontal="left" vertical="center" indent="1"/>
    </xf>
    <xf numFmtId="0" fontId="12" fillId="92" borderId="113" applyNumberFormat="0" applyProtection="0">
      <alignment horizontal="left" vertical="top" indent="1"/>
    </xf>
    <xf numFmtId="4" fontId="47" fillId="96" borderId="113" applyNumberFormat="0" applyProtection="0">
      <alignment vertical="center"/>
    </xf>
    <xf numFmtId="4" fontId="110" fillId="96" borderId="113" applyNumberFormat="0" applyProtection="0">
      <alignment vertical="center"/>
    </xf>
    <xf numFmtId="4" fontId="47" fillId="96" borderId="113" applyNumberFormat="0" applyProtection="0">
      <alignment horizontal="left" vertical="center" indent="1"/>
    </xf>
    <xf numFmtId="0" fontId="47" fillId="96" borderId="113" applyNumberFormat="0" applyProtection="0">
      <alignment horizontal="left" vertical="top" indent="1"/>
    </xf>
    <xf numFmtId="4" fontId="47" fillId="92" borderId="113" applyNumberFormat="0" applyProtection="0">
      <alignment horizontal="right" vertical="center"/>
    </xf>
    <xf numFmtId="4" fontId="110" fillId="92" borderId="113" applyNumberFormat="0" applyProtection="0">
      <alignment horizontal="right" vertical="center"/>
    </xf>
    <xf numFmtId="4" fontId="47" fillId="81" borderId="113" applyNumberFormat="0" applyProtection="0">
      <alignment horizontal="left" vertical="center" indent="1"/>
    </xf>
    <xf numFmtId="0" fontId="47" fillId="81" borderId="113" applyNumberFormat="0" applyProtection="0">
      <alignment horizontal="left" vertical="top" indent="1"/>
    </xf>
    <xf numFmtId="4" fontId="112" fillId="92" borderId="113" applyNumberFormat="0" applyProtection="0">
      <alignment horizontal="right" vertical="center"/>
    </xf>
    <xf numFmtId="0" fontId="47" fillId="96" borderId="113" applyNumberFormat="0" applyProtection="0">
      <alignment horizontal="left" vertical="top" indent="1"/>
    </xf>
    <xf numFmtId="4" fontId="110" fillId="96" borderId="113" applyNumberFormat="0" applyProtection="0">
      <alignment vertical="center"/>
    </xf>
    <xf numFmtId="0" fontId="117" fillId="106" borderId="114" applyNumberFormat="0" applyAlignment="0" applyProtection="0"/>
    <xf numFmtId="0" fontId="124" fillId="76" borderId="114" applyNumberFormat="0" applyAlignment="0" applyProtection="0"/>
    <xf numFmtId="0" fontId="12" fillId="75" borderId="115" applyNumberFormat="0" applyFont="0" applyAlignment="0" applyProtection="0"/>
    <xf numFmtId="0" fontId="108" fillId="0" borderId="117" applyNumberFormat="0" applyFill="0" applyAlignment="0" applyProtection="0"/>
    <xf numFmtId="4" fontId="129" fillId="111" borderId="118" applyNumberFormat="0" applyProtection="0">
      <alignment horizontal="left" vertical="center" indent="1"/>
    </xf>
    <xf numFmtId="4" fontId="129" fillId="111" borderId="118" applyNumberFormat="0" applyProtection="0">
      <alignment horizontal="left" vertical="center" indent="1"/>
    </xf>
    <xf numFmtId="0" fontId="129" fillId="93" borderId="113" applyNumberFormat="0" applyProtection="0">
      <alignment horizontal="left" vertical="top" indent="1"/>
    </xf>
    <xf numFmtId="0" fontId="129" fillId="81" borderId="113" applyNumberFormat="0" applyProtection="0">
      <alignment horizontal="left" vertical="top" indent="1"/>
    </xf>
    <xf numFmtId="0" fontId="129" fillId="94" borderId="113" applyNumberFormat="0" applyProtection="0">
      <alignment horizontal="left" vertical="top" indent="1"/>
    </xf>
    <xf numFmtId="0" fontId="129" fillId="92" borderId="113" applyNumberFormat="0" applyProtection="0">
      <alignment horizontal="left" vertical="top" indent="1"/>
    </xf>
    <xf numFmtId="4" fontId="129" fillId="0" borderId="118" applyNumberFormat="0" applyProtection="0">
      <alignment horizontal="right" vertical="center"/>
    </xf>
    <xf numFmtId="0" fontId="136" fillId="123" borderId="118" applyNumberFormat="0" applyAlignment="0" applyProtection="0"/>
    <xf numFmtId="0" fontId="124" fillId="76" borderId="118" applyNumberFormat="0" applyAlignment="0" applyProtection="0"/>
    <xf numFmtId="0" fontId="129" fillId="75" borderId="118" applyNumberFormat="0" applyFont="0" applyAlignment="0" applyProtection="0"/>
    <xf numFmtId="4" fontId="129" fillId="80" borderId="118" applyNumberFormat="0" applyProtection="0">
      <alignment vertical="center"/>
    </xf>
    <xf numFmtId="4" fontId="138" fillId="32" borderId="118" applyNumberFormat="0" applyProtection="0">
      <alignment vertical="center"/>
    </xf>
    <xf numFmtId="4" fontId="129" fillId="32" borderId="118" applyNumberFormat="0" applyProtection="0">
      <alignment horizontal="left" vertical="center" indent="1"/>
    </xf>
    <xf numFmtId="0" fontId="132" fillId="80" borderId="113" applyNumberFormat="0" applyProtection="0">
      <alignment horizontal="left" vertical="top" indent="1"/>
    </xf>
    <xf numFmtId="4" fontId="129" fillId="82" borderId="118" applyNumberFormat="0" applyProtection="0">
      <alignment horizontal="right" vertical="center"/>
    </xf>
    <xf numFmtId="4" fontId="129" fillId="126" borderId="118" applyNumberFormat="0" applyProtection="0">
      <alignment horizontal="right" vertical="center"/>
    </xf>
    <xf numFmtId="4" fontId="129" fillId="84" borderId="119" applyNumberFormat="0" applyProtection="0">
      <alignment horizontal="right" vertical="center"/>
    </xf>
    <xf numFmtId="4" fontId="129" fillId="85" borderId="118" applyNumberFormat="0" applyProtection="0">
      <alignment horizontal="right" vertical="center"/>
    </xf>
    <xf numFmtId="4" fontId="129" fillId="86" borderId="118" applyNumberFormat="0" applyProtection="0">
      <alignment horizontal="right" vertical="center"/>
    </xf>
    <xf numFmtId="4" fontId="129" fillId="87" borderId="118" applyNumberFormat="0" applyProtection="0">
      <alignment horizontal="right" vertical="center"/>
    </xf>
    <xf numFmtId="4" fontId="129" fillId="88" borderId="118" applyNumberFormat="0" applyProtection="0">
      <alignment horizontal="right" vertical="center"/>
    </xf>
    <xf numFmtId="4" fontId="129" fillId="89" borderId="118" applyNumberFormat="0" applyProtection="0">
      <alignment horizontal="right" vertical="center"/>
    </xf>
    <xf numFmtId="4" fontId="129" fillId="90" borderId="118" applyNumberFormat="0" applyProtection="0">
      <alignment horizontal="right" vertical="center"/>
    </xf>
    <xf numFmtId="4" fontId="129" fillId="91" borderId="119" applyNumberFormat="0" applyProtection="0">
      <alignment horizontal="left" vertical="center" indent="1"/>
    </xf>
    <xf numFmtId="4" fontId="12" fillId="93" borderId="119" applyNumberFormat="0" applyProtection="0">
      <alignment horizontal="left" vertical="center" indent="1"/>
    </xf>
    <xf numFmtId="4" fontId="12" fillId="93" borderId="119" applyNumberFormat="0" applyProtection="0">
      <alignment horizontal="left" vertical="center" indent="1"/>
    </xf>
    <xf numFmtId="4" fontId="129" fillId="81" borderId="118" applyNumberFormat="0" applyProtection="0">
      <alignment horizontal="right" vertical="center"/>
    </xf>
    <xf numFmtId="4" fontId="129" fillId="92" borderId="119" applyNumberFormat="0" applyProtection="0">
      <alignment horizontal="left" vertical="center" indent="1"/>
    </xf>
    <xf numFmtId="4" fontId="129" fillId="81" borderId="119" applyNumberFormat="0" applyProtection="0">
      <alignment horizontal="left" vertical="center" indent="1"/>
    </xf>
    <xf numFmtId="0" fontId="129" fillId="99" borderId="118" applyNumberFormat="0" applyProtection="0">
      <alignment horizontal="left" vertical="center" indent="1"/>
    </xf>
    <xf numFmtId="0" fontId="129" fillId="127" borderId="118" applyNumberFormat="0" applyProtection="0">
      <alignment horizontal="left" vertical="center" indent="1"/>
    </xf>
    <xf numFmtId="0" fontId="129" fillId="94" borderId="118" applyNumberFormat="0" applyProtection="0">
      <alignment horizontal="left" vertical="center" indent="1"/>
    </xf>
    <xf numFmtId="0" fontId="129" fillId="92" borderId="118" applyNumberFormat="0" applyProtection="0">
      <alignment horizontal="left" vertical="center" indent="1"/>
    </xf>
    <xf numFmtId="0" fontId="49" fillId="93" borderId="120" applyBorder="0"/>
    <xf numFmtId="4" fontId="131" fillId="96" borderId="113" applyNumberFormat="0" applyProtection="0">
      <alignment vertical="center"/>
    </xf>
    <xf numFmtId="4" fontId="131" fillId="99" borderId="113" applyNumberFormat="0" applyProtection="0">
      <alignment horizontal="left" vertical="center" indent="1"/>
    </xf>
    <xf numFmtId="0" fontId="131" fillId="96" borderId="113" applyNumberFormat="0" applyProtection="0">
      <alignment horizontal="left" vertical="top" indent="1"/>
    </xf>
    <xf numFmtId="4" fontId="138" fillId="24" borderId="118" applyNumberFormat="0" applyProtection="0">
      <alignment horizontal="right" vertical="center"/>
    </xf>
    <xf numFmtId="0" fontId="131" fillId="81" borderId="113" applyNumberFormat="0" applyProtection="0">
      <alignment horizontal="left" vertical="top" indent="1"/>
    </xf>
    <xf numFmtId="4" fontId="133" fillId="97" borderId="119" applyNumberFormat="0" applyProtection="0">
      <alignment horizontal="left" vertical="center" indent="1"/>
    </xf>
    <xf numFmtId="4" fontId="134" fillId="95" borderId="118" applyNumberFormat="0" applyProtection="0">
      <alignment horizontal="right" vertical="center"/>
    </xf>
    <xf numFmtId="0" fontId="108" fillId="0" borderId="117" applyNumberFormat="0" applyFill="0" applyAlignment="0" applyProtection="0"/>
    <xf numFmtId="0" fontId="143" fillId="99" borderId="114" applyNumberFormat="0" applyAlignment="0" applyProtection="0"/>
    <xf numFmtId="0" fontId="143" fillId="99" borderId="114" applyNumberFormat="0" applyAlignment="0" applyProtection="0"/>
    <xf numFmtId="0" fontId="117" fillId="106" borderId="114" applyNumberFormat="0" applyAlignment="0" applyProtection="0"/>
    <xf numFmtId="0" fontId="117" fillId="106" borderId="114" applyNumberFormat="0" applyAlignment="0" applyProtection="0"/>
    <xf numFmtId="0" fontId="149" fillId="99" borderId="114" applyNumberFormat="0" applyAlignment="0" applyProtection="0"/>
    <xf numFmtId="0" fontId="149" fillId="99" borderId="114" applyNumberFormat="0" applyAlignment="0" applyProtection="0"/>
    <xf numFmtId="0" fontId="124" fillId="76" borderId="114" applyNumberFormat="0" applyAlignment="0" applyProtection="0"/>
    <xf numFmtId="0" fontId="124" fillId="76" borderId="114" applyNumberFormat="0" applyAlignment="0" applyProtection="0"/>
    <xf numFmtId="0" fontId="12" fillId="96" borderId="115" applyNumberFormat="0" applyFont="0" applyAlignment="0" applyProtection="0"/>
    <xf numFmtId="0" fontId="12" fillId="96" borderId="115" applyNumberFormat="0" applyFont="0" applyAlignment="0" applyProtection="0"/>
    <xf numFmtId="0" fontId="129" fillId="75" borderId="118" applyNumberFormat="0" applyFont="0" applyAlignment="0" applyProtection="0"/>
    <xf numFmtId="0" fontId="12" fillId="75" borderId="115" applyNumberFormat="0" applyFont="0" applyAlignment="0" applyProtection="0"/>
    <xf numFmtId="0" fontId="12" fillId="75" borderId="115" applyNumberFormat="0" applyFont="0" applyAlignment="0" applyProtection="0"/>
    <xf numFmtId="4" fontId="44" fillId="80" borderId="113" applyNumberFormat="0" applyProtection="0">
      <alignment vertical="center"/>
    </xf>
    <xf numFmtId="4" fontId="46" fillId="32" borderId="113" applyNumberFormat="0" applyProtection="0">
      <alignment vertical="center"/>
    </xf>
    <xf numFmtId="4" fontId="46" fillId="32" borderId="113" applyNumberFormat="0" applyProtection="0">
      <alignment vertical="center"/>
    </xf>
    <xf numFmtId="4" fontId="44" fillId="80" borderId="113" applyNumberFormat="0" applyProtection="0">
      <alignment vertical="center"/>
    </xf>
    <xf numFmtId="4" fontId="44" fillId="80" borderId="113" applyNumberFormat="0" applyProtection="0">
      <alignment vertical="center"/>
    </xf>
    <xf numFmtId="4" fontId="109" fillId="80" borderId="113" applyNumberFormat="0" applyProtection="0">
      <alignment vertical="center"/>
    </xf>
    <xf numFmtId="4" fontId="152" fillId="32" borderId="113" applyNumberFormat="0" applyProtection="0">
      <alignment vertical="center"/>
    </xf>
    <xf numFmtId="4" fontId="152" fillId="32" borderId="113" applyNumberFormat="0" applyProtection="0">
      <alignment vertical="center"/>
    </xf>
    <xf numFmtId="4" fontId="109" fillId="80" borderId="113" applyNumberFormat="0" applyProtection="0">
      <alignment vertical="center"/>
    </xf>
    <xf numFmtId="4" fontId="44" fillId="80" borderId="113" applyNumberFormat="0" applyProtection="0">
      <alignment horizontal="left" vertical="center" indent="1"/>
    </xf>
    <xf numFmtId="4" fontId="45" fillId="32" borderId="113" applyNumberFormat="0" applyProtection="0">
      <alignment horizontal="left" vertical="center" indent="1"/>
    </xf>
    <xf numFmtId="4" fontId="45" fillId="32" borderId="113" applyNumberFormat="0" applyProtection="0">
      <alignment horizontal="left" vertical="center" indent="1"/>
    </xf>
    <xf numFmtId="4" fontId="44" fillId="80" borderId="113" applyNumberFormat="0" applyProtection="0">
      <alignment horizontal="left" vertical="center" indent="1"/>
    </xf>
    <xf numFmtId="4" fontId="44" fillId="80" borderId="113" applyNumberFormat="0" applyProtection="0">
      <alignment horizontal="left" vertical="center" indent="1"/>
    </xf>
    <xf numFmtId="0" fontId="44" fillId="80" borderId="113" applyNumberFormat="0" applyProtection="0">
      <alignment horizontal="left" vertical="top" indent="1"/>
    </xf>
    <xf numFmtId="4" fontId="47" fillId="82" borderId="113" applyNumberFormat="0" applyProtection="0">
      <alignment horizontal="right" vertical="center"/>
    </xf>
    <xf numFmtId="4" fontId="45" fillId="141" borderId="113" applyNumberFormat="0" applyProtection="0">
      <alignment horizontal="right" vertical="center"/>
    </xf>
    <xf numFmtId="4" fontId="45" fillId="141" borderId="113" applyNumberFormat="0" applyProtection="0">
      <alignment horizontal="right" vertical="center"/>
    </xf>
    <xf numFmtId="4" fontId="47" fillId="82" borderId="113" applyNumberFormat="0" applyProtection="0">
      <alignment horizontal="right" vertical="center"/>
    </xf>
    <xf numFmtId="4" fontId="47" fillId="82" borderId="113" applyNumberFormat="0" applyProtection="0">
      <alignment horizontal="right" vertical="center"/>
    </xf>
    <xf numFmtId="4" fontId="47" fillId="83" borderId="113" applyNumberFormat="0" applyProtection="0">
      <alignment horizontal="right" vertical="center"/>
    </xf>
    <xf numFmtId="4" fontId="45" fillId="110" borderId="113" applyNumberFormat="0" applyProtection="0">
      <alignment horizontal="right" vertical="center"/>
    </xf>
    <xf numFmtId="4" fontId="45" fillId="110" borderId="113" applyNumberFormat="0" applyProtection="0">
      <alignment horizontal="right" vertical="center"/>
    </xf>
    <xf numFmtId="4" fontId="47" fillId="83" borderId="113" applyNumberFormat="0" applyProtection="0">
      <alignment horizontal="right" vertical="center"/>
    </xf>
    <xf numFmtId="4" fontId="47" fillId="83" borderId="113" applyNumberFormat="0" applyProtection="0">
      <alignment horizontal="right" vertical="center"/>
    </xf>
    <xf numFmtId="4" fontId="47" fillId="84" borderId="113" applyNumberFormat="0" applyProtection="0">
      <alignment horizontal="right" vertical="center"/>
    </xf>
    <xf numFmtId="4" fontId="45" fillId="142" borderId="113" applyNumberFormat="0" applyProtection="0">
      <alignment horizontal="right" vertical="center"/>
    </xf>
    <xf numFmtId="4" fontId="45" fillId="142" borderId="113" applyNumberFormat="0" applyProtection="0">
      <alignment horizontal="right" vertical="center"/>
    </xf>
    <xf numFmtId="4" fontId="47" fillId="84" borderId="113" applyNumberFormat="0" applyProtection="0">
      <alignment horizontal="right" vertical="center"/>
    </xf>
    <xf numFmtId="4" fontId="47" fillId="84" borderId="113" applyNumberFormat="0" applyProtection="0">
      <alignment horizontal="right" vertical="center"/>
    </xf>
    <xf numFmtId="4" fontId="47" fillId="85" borderId="113" applyNumberFormat="0" applyProtection="0">
      <alignment horizontal="right" vertical="center"/>
    </xf>
    <xf numFmtId="4" fontId="45" fillId="28" borderId="113" applyNumberFormat="0" applyProtection="0">
      <alignment horizontal="right" vertical="center"/>
    </xf>
    <xf numFmtId="4" fontId="45" fillId="28" borderId="113" applyNumberFormat="0" applyProtection="0">
      <alignment horizontal="right" vertical="center"/>
    </xf>
    <xf numFmtId="4" fontId="47" fillId="85" borderId="113" applyNumberFormat="0" applyProtection="0">
      <alignment horizontal="right" vertical="center"/>
    </xf>
    <xf numFmtId="4" fontId="47" fillId="85" borderId="113" applyNumberFormat="0" applyProtection="0">
      <alignment horizontal="right" vertical="center"/>
    </xf>
    <xf numFmtId="4" fontId="47" fillId="86" borderId="113" applyNumberFormat="0" applyProtection="0">
      <alignment horizontal="right" vertical="center"/>
    </xf>
    <xf numFmtId="4" fontId="45" fillId="143" borderId="113" applyNumberFormat="0" applyProtection="0">
      <alignment horizontal="right" vertical="center"/>
    </xf>
    <xf numFmtId="4" fontId="45" fillId="143" borderId="113" applyNumberFormat="0" applyProtection="0">
      <alignment horizontal="right" vertical="center"/>
    </xf>
    <xf numFmtId="4" fontId="47" fillId="86" borderId="113" applyNumberFormat="0" applyProtection="0">
      <alignment horizontal="right" vertical="center"/>
    </xf>
    <xf numFmtId="4" fontId="47" fillId="86" borderId="113" applyNumberFormat="0" applyProtection="0">
      <alignment horizontal="right" vertical="center"/>
    </xf>
    <xf numFmtId="4" fontId="47" fillId="87" borderId="113" applyNumberFormat="0" applyProtection="0">
      <alignment horizontal="right" vertical="center"/>
    </xf>
    <xf numFmtId="4" fontId="45" fillId="98" borderId="113" applyNumberFormat="0" applyProtection="0">
      <alignment horizontal="right" vertical="center"/>
    </xf>
    <xf numFmtId="4" fontId="45" fillId="98" borderId="113" applyNumberFormat="0" applyProtection="0">
      <alignment horizontal="right" vertical="center"/>
    </xf>
    <xf numFmtId="4" fontId="47" fillId="87" borderId="113" applyNumberFormat="0" applyProtection="0">
      <alignment horizontal="right" vertical="center"/>
    </xf>
    <xf numFmtId="4" fontId="47" fillId="87" borderId="113" applyNumberFormat="0" applyProtection="0">
      <alignment horizontal="right" vertical="center"/>
    </xf>
    <xf numFmtId="4" fontId="47" fillId="88" borderId="113" applyNumberFormat="0" applyProtection="0">
      <alignment horizontal="right" vertical="center"/>
    </xf>
    <xf numFmtId="4" fontId="45" fillId="144" borderId="113" applyNumberFormat="0" applyProtection="0">
      <alignment horizontal="right" vertical="center"/>
    </xf>
    <xf numFmtId="4" fontId="45" fillId="144" borderId="113" applyNumberFormat="0" applyProtection="0">
      <alignment horizontal="right" vertical="center"/>
    </xf>
    <xf numFmtId="4" fontId="47" fillId="88" borderId="113" applyNumberFormat="0" applyProtection="0">
      <alignment horizontal="right" vertical="center"/>
    </xf>
    <xf numFmtId="4" fontId="47" fillId="88" borderId="113" applyNumberFormat="0" applyProtection="0">
      <alignment horizontal="right" vertical="center"/>
    </xf>
    <xf numFmtId="4" fontId="47" fillId="89" borderId="113" applyNumberFormat="0" applyProtection="0">
      <alignment horizontal="right" vertical="center"/>
    </xf>
    <xf numFmtId="4" fontId="45" fillId="145" borderId="113" applyNumberFormat="0" applyProtection="0">
      <alignment horizontal="right" vertical="center"/>
    </xf>
    <xf numFmtId="4" fontId="45" fillId="145" borderId="113" applyNumberFormat="0" applyProtection="0">
      <alignment horizontal="right" vertical="center"/>
    </xf>
    <xf numFmtId="4" fontId="47" fillId="89" borderId="113" applyNumberFormat="0" applyProtection="0">
      <alignment horizontal="right" vertical="center"/>
    </xf>
    <xf numFmtId="4" fontId="47" fillId="89" borderId="113" applyNumberFormat="0" applyProtection="0">
      <alignment horizontal="right" vertical="center"/>
    </xf>
    <xf numFmtId="4" fontId="47" fillId="90" borderId="113" applyNumberFormat="0" applyProtection="0">
      <alignment horizontal="right" vertical="center"/>
    </xf>
    <xf numFmtId="4" fontId="45" fillId="146" borderId="113" applyNumberFormat="0" applyProtection="0">
      <alignment horizontal="right" vertical="center"/>
    </xf>
    <xf numFmtId="4" fontId="45" fillId="146" borderId="113" applyNumberFormat="0" applyProtection="0">
      <alignment horizontal="right" vertical="center"/>
    </xf>
    <xf numFmtId="4" fontId="47" fillId="90" borderId="113" applyNumberFormat="0" applyProtection="0">
      <alignment horizontal="right" vertical="center"/>
    </xf>
    <xf numFmtId="4" fontId="47" fillId="90" borderId="113" applyNumberFormat="0" applyProtection="0">
      <alignment horizontal="right" vertical="center"/>
    </xf>
    <xf numFmtId="4" fontId="47" fillId="81" borderId="113" applyNumberFormat="0" applyProtection="0">
      <alignment horizontal="right" vertical="center"/>
    </xf>
    <xf numFmtId="4" fontId="45" fillId="108" borderId="113" applyNumberFormat="0" applyProtection="0">
      <alignment horizontal="right" vertical="center"/>
    </xf>
    <xf numFmtId="4" fontId="45" fillId="108" borderId="113" applyNumberFormat="0" applyProtection="0">
      <alignment horizontal="right" vertical="center"/>
    </xf>
    <xf numFmtId="4" fontId="47" fillId="81" borderId="113" applyNumberFormat="0" applyProtection="0">
      <alignment horizontal="right" vertical="center"/>
    </xf>
    <xf numFmtId="4" fontId="47" fillId="81" borderId="113" applyNumberFormat="0" applyProtection="0">
      <alignment horizontal="right" vertical="center"/>
    </xf>
    <xf numFmtId="0" fontId="12" fillId="93" borderId="113" applyNumberFormat="0" applyProtection="0">
      <alignment horizontal="left" vertical="center" indent="1"/>
    </xf>
    <xf numFmtId="0" fontId="12" fillId="93" borderId="113" applyNumberFormat="0" applyProtection="0">
      <alignment horizontal="left" vertical="center" indent="1"/>
    </xf>
    <xf numFmtId="0" fontId="12" fillId="93" borderId="113" applyNumberFormat="0" applyProtection="0">
      <alignment horizontal="left" vertical="center" indent="1"/>
    </xf>
    <xf numFmtId="0" fontId="12" fillId="93" borderId="113" applyNumberFormat="0" applyProtection="0">
      <alignment horizontal="left" vertical="center" indent="1"/>
    </xf>
    <xf numFmtId="0" fontId="12" fillId="93" borderId="113" applyNumberFormat="0" applyProtection="0">
      <alignment horizontal="left" vertical="top" indent="1"/>
    </xf>
    <xf numFmtId="0" fontId="129" fillId="93" borderId="113" applyNumberFormat="0" applyProtection="0">
      <alignment horizontal="left" vertical="top" indent="1"/>
    </xf>
    <xf numFmtId="0" fontId="12" fillId="93" borderId="113" applyNumberFormat="0" applyProtection="0">
      <alignment horizontal="left" vertical="top" indent="1"/>
    </xf>
    <xf numFmtId="0" fontId="12" fillId="93" borderId="113" applyNumberFormat="0" applyProtection="0">
      <alignment horizontal="left" vertical="top" indent="1"/>
    </xf>
    <xf numFmtId="0" fontId="12" fillId="81" borderId="113" applyNumberFormat="0" applyProtection="0">
      <alignment horizontal="left" vertical="center" indent="1"/>
    </xf>
    <xf numFmtId="0" fontId="12" fillId="81" borderId="113" applyNumberFormat="0" applyProtection="0">
      <alignment horizontal="left" vertical="center" indent="1"/>
    </xf>
    <xf numFmtId="0" fontId="12" fillId="81" borderId="113" applyNumberFormat="0" applyProtection="0">
      <alignment horizontal="left" vertical="center" indent="1"/>
    </xf>
    <xf numFmtId="0" fontId="12" fillId="81" borderId="113" applyNumberFormat="0" applyProtection="0">
      <alignment horizontal="left" vertical="center" indent="1"/>
    </xf>
    <xf numFmtId="0" fontId="12" fillId="81" borderId="113" applyNumberFormat="0" applyProtection="0">
      <alignment horizontal="left" vertical="top" indent="1"/>
    </xf>
    <xf numFmtId="0" fontId="129" fillId="81" borderId="113" applyNumberFormat="0" applyProtection="0">
      <alignment horizontal="left" vertical="top" indent="1"/>
    </xf>
    <xf numFmtId="0" fontId="12" fillId="81" borderId="113" applyNumberFormat="0" applyProtection="0">
      <alignment horizontal="left" vertical="top" indent="1"/>
    </xf>
    <xf numFmtId="0" fontId="12" fillId="81" borderId="113" applyNumberFormat="0" applyProtection="0">
      <alignment horizontal="left" vertical="top" indent="1"/>
    </xf>
    <xf numFmtId="0" fontId="12" fillId="94" borderId="113" applyNumberFormat="0" applyProtection="0">
      <alignment horizontal="left" vertical="center" indent="1"/>
    </xf>
    <xf numFmtId="0" fontId="12" fillId="94" borderId="113" applyNumberFormat="0" applyProtection="0">
      <alignment horizontal="left" vertical="center" indent="1"/>
    </xf>
    <xf numFmtId="0" fontId="12" fillId="94" borderId="113" applyNumberFormat="0" applyProtection="0">
      <alignment horizontal="left" vertical="center" indent="1"/>
    </xf>
    <xf numFmtId="0" fontId="12" fillId="94" borderId="113" applyNumberFormat="0" applyProtection="0">
      <alignment horizontal="left" vertical="center" indent="1"/>
    </xf>
    <xf numFmtId="0" fontId="12" fillId="94" borderId="113" applyNumberFormat="0" applyProtection="0">
      <alignment horizontal="left" vertical="top" indent="1"/>
    </xf>
    <xf numFmtId="0" fontId="129" fillId="94" borderId="113" applyNumberFormat="0" applyProtection="0">
      <alignment horizontal="left" vertical="top" indent="1"/>
    </xf>
    <xf numFmtId="0" fontId="12" fillId="94" borderId="113" applyNumberFormat="0" applyProtection="0">
      <alignment horizontal="left" vertical="top" indent="1"/>
    </xf>
    <xf numFmtId="0" fontId="12" fillId="94" borderId="113" applyNumberFormat="0" applyProtection="0">
      <alignment horizontal="left" vertical="top" indent="1"/>
    </xf>
    <xf numFmtId="0" fontId="12" fillId="92" borderId="113" applyNumberFormat="0" applyProtection="0">
      <alignment horizontal="left" vertical="center" indent="1"/>
    </xf>
    <xf numFmtId="0" fontId="12" fillId="92" borderId="113" applyNumberFormat="0" applyProtection="0">
      <alignment horizontal="left" vertical="center" indent="1"/>
    </xf>
    <xf numFmtId="0" fontId="12" fillId="92" borderId="113" applyNumberFormat="0" applyProtection="0">
      <alignment horizontal="left" vertical="center" indent="1"/>
    </xf>
    <xf numFmtId="0" fontId="12" fillId="92" borderId="113" applyNumberFormat="0" applyProtection="0">
      <alignment horizontal="left" vertical="center" indent="1"/>
    </xf>
    <xf numFmtId="0" fontId="12" fillId="92" borderId="113" applyNumberFormat="0" applyProtection="0">
      <alignment horizontal="left" vertical="top" indent="1"/>
    </xf>
    <xf numFmtId="0" fontId="129" fillId="92" borderId="113" applyNumberFormat="0" applyProtection="0">
      <alignment horizontal="left" vertical="top" indent="1"/>
    </xf>
    <xf numFmtId="0" fontId="12" fillId="92" borderId="113" applyNumberFormat="0" applyProtection="0">
      <alignment horizontal="left" vertical="top" indent="1"/>
    </xf>
    <xf numFmtId="0" fontId="12" fillId="92" borderId="113" applyNumberFormat="0" applyProtection="0">
      <alignment horizontal="left" vertical="top" indent="1"/>
    </xf>
    <xf numFmtId="4" fontId="47" fillId="96" borderId="113" applyNumberFormat="0" applyProtection="0">
      <alignment vertical="center"/>
    </xf>
    <xf numFmtId="4" fontId="45" fillId="148" borderId="113" applyNumberFormat="0" applyProtection="0">
      <alignment vertical="center"/>
    </xf>
    <xf numFmtId="4" fontId="45" fillId="148" borderId="113" applyNumberFormat="0" applyProtection="0">
      <alignment vertical="center"/>
    </xf>
    <xf numFmtId="4" fontId="47" fillId="96" borderId="113" applyNumberFormat="0" applyProtection="0">
      <alignment vertical="center"/>
    </xf>
    <xf numFmtId="4" fontId="110" fillId="96" borderId="113" applyNumberFormat="0" applyProtection="0">
      <alignment vertical="center"/>
    </xf>
    <xf numFmtId="4" fontId="153" fillId="148" borderId="113" applyNumberFormat="0" applyProtection="0">
      <alignment vertical="center"/>
    </xf>
    <xf numFmtId="4" fontId="153" fillId="148" borderId="113" applyNumberFormat="0" applyProtection="0">
      <alignment vertical="center"/>
    </xf>
    <xf numFmtId="4" fontId="110" fillId="96" borderId="113" applyNumberFormat="0" applyProtection="0">
      <alignment vertical="center"/>
    </xf>
    <xf numFmtId="4" fontId="47" fillId="96" borderId="113" applyNumberFormat="0" applyProtection="0">
      <alignment horizontal="left" vertical="center" indent="1"/>
    </xf>
    <xf numFmtId="4" fontId="46" fillId="108" borderId="121" applyNumberFormat="0" applyProtection="0">
      <alignment horizontal="left" vertical="center" indent="1"/>
    </xf>
    <xf numFmtId="4" fontId="46" fillId="108" borderId="121" applyNumberFormat="0" applyProtection="0">
      <alignment horizontal="left" vertical="center" indent="1"/>
    </xf>
    <xf numFmtId="4" fontId="47" fillId="96" borderId="113" applyNumberFormat="0" applyProtection="0">
      <alignment horizontal="left" vertical="center" indent="1"/>
    </xf>
    <xf numFmtId="0" fontId="47" fillId="96" borderId="113" applyNumberFormat="0" applyProtection="0">
      <alignment horizontal="left" vertical="top" indent="1"/>
    </xf>
    <xf numFmtId="4" fontId="47" fillId="92" borderId="113" applyNumberFormat="0" applyProtection="0">
      <alignment horizontal="right" vertical="center"/>
    </xf>
    <xf numFmtId="4" fontId="45" fillId="148" borderId="113" applyNumberFormat="0" applyProtection="0">
      <alignment horizontal="right" vertical="center"/>
    </xf>
    <xf numFmtId="4" fontId="45" fillId="148" borderId="113" applyNumberFormat="0" applyProtection="0">
      <alignment horizontal="right" vertical="center"/>
    </xf>
    <xf numFmtId="4" fontId="47" fillId="92" borderId="113" applyNumberFormat="0" applyProtection="0">
      <alignment horizontal="right" vertical="center"/>
    </xf>
    <xf numFmtId="4" fontId="47" fillId="92" borderId="113" applyNumberFormat="0" applyProtection="0">
      <alignment horizontal="right" vertical="center"/>
    </xf>
    <xf numFmtId="4" fontId="110" fillId="92" borderId="113" applyNumberFormat="0" applyProtection="0">
      <alignment horizontal="right" vertical="center"/>
    </xf>
    <xf numFmtId="4" fontId="153" fillId="148" borderId="113" applyNumberFormat="0" applyProtection="0">
      <alignment horizontal="right" vertical="center"/>
    </xf>
    <xf numFmtId="4" fontId="153" fillId="148" borderId="113" applyNumberFormat="0" applyProtection="0">
      <alignment horizontal="right" vertical="center"/>
    </xf>
    <xf numFmtId="4" fontId="110" fillId="92" borderId="113" applyNumberFormat="0" applyProtection="0">
      <alignment horizontal="right" vertical="center"/>
    </xf>
    <xf numFmtId="4" fontId="129" fillId="111" borderId="118" applyNumberFormat="0" applyProtection="0">
      <alignment horizontal="left" vertical="center" indent="1"/>
    </xf>
    <xf numFmtId="4" fontId="129" fillId="111" borderId="118" applyNumberFormat="0" applyProtection="0">
      <alignment horizontal="left" vertical="center" indent="1"/>
    </xf>
    <xf numFmtId="4" fontId="46" fillId="108" borderId="113" applyNumberFormat="0" applyProtection="0">
      <alignment horizontal="left" vertical="center" indent="1"/>
    </xf>
    <xf numFmtId="4" fontId="129" fillId="111" borderId="118" applyNumberFormat="0" applyProtection="0">
      <alignment horizontal="left" vertical="center" indent="1"/>
    </xf>
    <xf numFmtId="4" fontId="129" fillId="111" borderId="118" applyNumberFormat="0" applyProtection="0">
      <alignment horizontal="left" vertical="center" indent="1"/>
    </xf>
    <xf numFmtId="4" fontId="47" fillId="81" borderId="113" applyNumberFormat="0" applyProtection="0">
      <alignment horizontal="left" vertical="center" indent="1"/>
    </xf>
    <xf numFmtId="4" fontId="46" fillId="108" borderId="113" applyNumberFormat="0" applyProtection="0">
      <alignment horizontal="left" vertical="center" indent="1"/>
    </xf>
    <xf numFmtId="0" fontId="47" fillId="81" borderId="113" applyNumberFormat="0" applyProtection="0">
      <alignment horizontal="left" vertical="top" indent="1"/>
    </xf>
    <xf numFmtId="4" fontId="111" fillId="109" borderId="121" applyNumberFormat="0" applyProtection="0">
      <alignment horizontal="left" vertical="center" indent="1"/>
    </xf>
    <xf numFmtId="4" fontId="111" fillId="109" borderId="121" applyNumberFormat="0" applyProtection="0">
      <alignment horizontal="left" vertical="center" indent="1"/>
    </xf>
    <xf numFmtId="4" fontId="112" fillId="92" borderId="113" applyNumberFormat="0" applyProtection="0">
      <alignment horizontal="right" vertical="center"/>
    </xf>
    <xf numFmtId="4" fontId="154" fillId="148" borderId="113" applyNumberFormat="0" applyProtection="0">
      <alignment horizontal="right" vertical="center"/>
    </xf>
    <xf numFmtId="4" fontId="154" fillId="148" borderId="113" applyNumberFormat="0" applyProtection="0">
      <alignment horizontal="right" vertical="center"/>
    </xf>
    <xf numFmtId="4" fontId="112" fillId="92" borderId="113" applyNumberFormat="0" applyProtection="0">
      <alignment horizontal="right" vertical="center"/>
    </xf>
    <xf numFmtId="0" fontId="108" fillId="0" borderId="122" applyNumberFormat="0" applyFill="0" applyAlignment="0" applyProtection="0"/>
    <xf numFmtId="0" fontId="108" fillId="0" borderId="122" applyNumberFormat="0" applyFill="0" applyAlignment="0" applyProtection="0"/>
    <xf numFmtId="4" fontId="129" fillId="80" borderId="118" applyNumberFormat="0" applyProtection="0">
      <alignment vertical="center"/>
    </xf>
    <xf numFmtId="4" fontId="129" fillId="32" borderId="118" applyNumberFormat="0" applyProtection="0">
      <alignment horizontal="left" vertical="center" indent="1"/>
    </xf>
    <xf numFmtId="4" fontId="129" fillId="111" borderId="118" applyNumberFormat="0" applyProtection="0">
      <alignment horizontal="left" vertical="center" indent="1"/>
    </xf>
    <xf numFmtId="4" fontId="129" fillId="82" borderId="118" applyNumberFormat="0" applyProtection="0">
      <alignment horizontal="right" vertical="center"/>
    </xf>
    <xf numFmtId="4" fontId="129" fillId="126" borderId="118" applyNumberFormat="0" applyProtection="0">
      <alignment horizontal="right" vertical="center"/>
    </xf>
    <xf numFmtId="4" fontId="129" fillId="84" borderId="119" applyNumberFormat="0" applyProtection="0">
      <alignment horizontal="right" vertical="center"/>
    </xf>
    <xf numFmtId="4" fontId="129" fillId="85" borderId="118" applyNumberFormat="0" applyProtection="0">
      <alignment horizontal="right" vertical="center"/>
    </xf>
    <xf numFmtId="4" fontId="129" fillId="86" borderId="118" applyNumberFormat="0" applyProtection="0">
      <alignment horizontal="right" vertical="center"/>
    </xf>
    <xf numFmtId="4" fontId="129" fillId="87" borderId="118" applyNumberFormat="0" applyProtection="0">
      <alignment horizontal="right" vertical="center"/>
    </xf>
    <xf numFmtId="4" fontId="129" fillId="88" borderId="118" applyNumberFormat="0" applyProtection="0">
      <alignment horizontal="right" vertical="center"/>
    </xf>
    <xf numFmtId="4" fontId="129" fillId="89" borderId="118" applyNumberFormat="0" applyProtection="0">
      <alignment horizontal="right" vertical="center"/>
    </xf>
    <xf numFmtId="4" fontId="129" fillId="90" borderId="118" applyNumberFormat="0" applyProtection="0">
      <alignment horizontal="right" vertical="center"/>
    </xf>
    <xf numFmtId="4" fontId="129" fillId="91" borderId="119" applyNumberFormat="0" applyProtection="0">
      <alignment horizontal="left" vertical="center" indent="1"/>
    </xf>
    <xf numFmtId="4" fontId="129" fillId="81" borderId="118" applyNumberFormat="0" applyProtection="0">
      <alignment horizontal="right" vertical="center"/>
    </xf>
    <xf numFmtId="4" fontId="129" fillId="92" borderId="119" applyNumberFormat="0" applyProtection="0">
      <alignment horizontal="left" vertical="center" indent="1"/>
    </xf>
    <xf numFmtId="4" fontId="129" fillId="81" borderId="119" applyNumberFormat="0" applyProtection="0">
      <alignment horizontal="left" vertical="center" indent="1"/>
    </xf>
    <xf numFmtId="0" fontId="129" fillId="99" borderId="118" applyNumberFormat="0" applyProtection="0">
      <alignment horizontal="left" vertical="center" indent="1"/>
    </xf>
    <xf numFmtId="0" fontId="129" fillId="127" borderId="118" applyNumberFormat="0" applyProtection="0">
      <alignment horizontal="left" vertical="center" indent="1"/>
    </xf>
    <xf numFmtId="0" fontId="129" fillId="94" borderId="118" applyNumberFormat="0" applyProtection="0">
      <alignment horizontal="left" vertical="center" indent="1"/>
    </xf>
    <xf numFmtId="0" fontId="129" fillId="92" borderId="118" applyNumberFormat="0" applyProtection="0">
      <alignment horizontal="left" vertical="center" indent="1"/>
    </xf>
    <xf numFmtId="4" fontId="129" fillId="0" borderId="118" applyNumberFormat="0" applyProtection="0">
      <alignment horizontal="right" vertical="center"/>
    </xf>
    <xf numFmtId="4" fontId="47" fillId="81" borderId="113" applyNumberFormat="0" applyProtection="0">
      <alignment horizontal="left" vertical="center" indent="1"/>
    </xf>
    <xf numFmtId="0" fontId="44" fillId="80" borderId="113" applyNumberFormat="0" applyProtection="0">
      <alignment horizontal="left" vertical="top" indent="1"/>
    </xf>
    <xf numFmtId="4" fontId="129" fillId="111" borderId="118" applyNumberFormat="0" applyProtection="0">
      <alignment horizontal="left" vertical="center" indent="1"/>
    </xf>
    <xf numFmtId="4" fontId="112" fillId="92" borderId="113" applyNumberFormat="0" applyProtection="0">
      <alignment horizontal="right" vertical="center"/>
    </xf>
    <xf numFmtId="4" fontId="12" fillId="93" borderId="119" applyNumberFormat="0" applyProtection="0">
      <alignment horizontal="left" vertical="center" indent="1"/>
    </xf>
    <xf numFmtId="4" fontId="12" fillId="93" borderId="119" applyNumberFormat="0" applyProtection="0">
      <alignment horizontal="left" vertical="center" indent="1"/>
    </xf>
    <xf numFmtId="4" fontId="129" fillId="32" borderId="118" applyNumberFormat="0" applyProtection="0">
      <alignment horizontal="left" vertical="center" indent="1"/>
    </xf>
    <xf numFmtId="0" fontId="12" fillId="94" borderId="113" applyNumberFormat="0" applyProtection="0">
      <alignment horizontal="left" vertical="center" indent="1"/>
    </xf>
    <xf numFmtId="4" fontId="45" fillId="142" borderId="113" applyNumberFormat="0" applyProtection="0">
      <alignment horizontal="right" vertical="center"/>
    </xf>
    <xf numFmtId="4" fontId="153" fillId="148" borderId="113" applyNumberFormat="0" applyProtection="0">
      <alignment vertical="center"/>
    </xf>
    <xf numFmtId="4" fontId="129" fillId="92" borderId="119" applyNumberFormat="0" applyProtection="0">
      <alignment horizontal="left" vertical="center" indent="1"/>
    </xf>
    <xf numFmtId="0" fontId="129" fillId="92" borderId="113" applyNumberFormat="0" applyProtection="0">
      <alignment horizontal="left" vertical="top" indent="1"/>
    </xf>
    <xf numFmtId="4" fontId="47" fillId="87" borderId="113" applyNumberFormat="0" applyProtection="0">
      <alignment horizontal="right" vertical="center"/>
    </xf>
    <xf numFmtId="0" fontId="129" fillId="81" borderId="113" applyNumberFormat="0" applyProtection="0">
      <alignment horizontal="left" vertical="top" indent="1"/>
    </xf>
    <xf numFmtId="0" fontId="12" fillId="92" borderId="113" applyNumberFormat="0" applyProtection="0">
      <alignment horizontal="left" vertical="top" indent="1"/>
    </xf>
    <xf numFmtId="4" fontId="47" fillId="87" borderId="113" applyNumberFormat="0" applyProtection="0">
      <alignment horizontal="right" vertical="center"/>
    </xf>
    <xf numFmtId="4" fontId="47" fillId="86" borderId="113" applyNumberFormat="0" applyProtection="0">
      <alignment horizontal="right" vertical="center"/>
    </xf>
    <xf numFmtId="0" fontId="129" fillId="99" borderId="118" applyNumberFormat="0" applyProtection="0">
      <alignment horizontal="left" vertical="center" indent="1"/>
    </xf>
    <xf numFmtId="4" fontId="129" fillId="85" borderId="118" applyNumberFormat="0" applyProtection="0">
      <alignment horizontal="right" vertical="center"/>
    </xf>
    <xf numFmtId="4" fontId="129" fillId="84" borderId="119" applyNumberFormat="0" applyProtection="0">
      <alignment horizontal="right" vertical="center"/>
    </xf>
    <xf numFmtId="4" fontId="47" fillId="96" borderId="113" applyNumberFormat="0" applyProtection="0">
      <alignment vertical="center"/>
    </xf>
    <xf numFmtId="4" fontId="110" fillId="92" borderId="113" applyNumberFormat="0" applyProtection="0">
      <alignment horizontal="right" vertical="center"/>
    </xf>
    <xf numFmtId="4" fontId="153" fillId="148" borderId="113" applyNumberFormat="0" applyProtection="0">
      <alignment horizontal="right" vertical="center"/>
    </xf>
    <xf numFmtId="4" fontId="153" fillId="148" borderId="113" applyNumberFormat="0" applyProtection="0">
      <alignment horizontal="right" vertical="center"/>
    </xf>
    <xf numFmtId="4" fontId="110" fillId="92" borderId="113" applyNumberFormat="0" applyProtection="0">
      <alignment horizontal="right" vertical="center"/>
    </xf>
    <xf numFmtId="4" fontId="129" fillId="111" borderId="118" applyNumberFormat="0" applyProtection="0">
      <alignment horizontal="left" vertical="center" indent="1"/>
    </xf>
    <xf numFmtId="4" fontId="129" fillId="111" borderId="118" applyNumberFormat="0" applyProtection="0">
      <alignment horizontal="left" vertical="center" indent="1"/>
    </xf>
    <xf numFmtId="4" fontId="46" fillId="108" borderId="113" applyNumberFormat="0" applyProtection="0">
      <alignment horizontal="left" vertical="center" indent="1"/>
    </xf>
    <xf numFmtId="4" fontId="129" fillId="111" borderId="118" applyNumberFormat="0" applyProtection="0">
      <alignment horizontal="left" vertical="center" indent="1"/>
    </xf>
    <xf numFmtId="4" fontId="129" fillId="111" borderId="118" applyNumberFormat="0" applyProtection="0">
      <alignment horizontal="left" vertical="center" indent="1"/>
    </xf>
    <xf numFmtId="4" fontId="47" fillId="81" borderId="113" applyNumberFormat="0" applyProtection="0">
      <alignment horizontal="left" vertical="center" indent="1"/>
    </xf>
    <xf numFmtId="4" fontId="46" fillId="108" borderId="113" applyNumberFormat="0" applyProtection="0">
      <alignment horizontal="left" vertical="center" indent="1"/>
    </xf>
    <xf numFmtId="0" fontId="47" fillId="81" borderId="113" applyNumberFormat="0" applyProtection="0">
      <alignment horizontal="left" vertical="top" indent="1"/>
    </xf>
    <xf numFmtId="0" fontId="129" fillId="92" borderId="118" applyNumberFormat="0" applyProtection="0">
      <alignment horizontal="left" vertical="center" indent="1"/>
    </xf>
    <xf numFmtId="4" fontId="111" fillId="109" borderId="121" applyNumberFormat="0" applyProtection="0">
      <alignment horizontal="left" vertical="center" indent="1"/>
    </xf>
    <xf numFmtId="4" fontId="111" fillId="109" borderId="121" applyNumberFormat="0" applyProtection="0">
      <alignment horizontal="left" vertical="center" indent="1"/>
    </xf>
    <xf numFmtId="0" fontId="129" fillId="128" borderId="123"/>
    <xf numFmtId="4" fontId="112" fillId="92" borderId="113" applyNumberFormat="0" applyProtection="0">
      <alignment horizontal="right" vertical="center"/>
    </xf>
    <xf numFmtId="4" fontId="154" fillId="148" borderId="113" applyNumberFormat="0" applyProtection="0">
      <alignment horizontal="right" vertical="center"/>
    </xf>
    <xf numFmtId="4" fontId="154" fillId="148" borderId="113" applyNumberFormat="0" applyProtection="0">
      <alignment horizontal="right" vertical="center"/>
    </xf>
    <xf numFmtId="4" fontId="112" fillId="92" borderId="113" applyNumberFormat="0" applyProtection="0">
      <alignment horizontal="right" vertical="center"/>
    </xf>
    <xf numFmtId="4" fontId="111" fillId="109" borderId="121" applyNumberFormat="0" applyProtection="0">
      <alignment horizontal="left" vertical="center" indent="1"/>
    </xf>
    <xf numFmtId="4" fontId="154" fillId="148" borderId="113" applyNumberFormat="0" applyProtection="0">
      <alignment horizontal="right" vertical="center"/>
    </xf>
    <xf numFmtId="4" fontId="47" fillId="96" borderId="113" applyNumberFormat="0" applyProtection="0">
      <alignment horizontal="left" vertical="center" indent="1"/>
    </xf>
    <xf numFmtId="0" fontId="12" fillId="93" borderId="113" applyNumberFormat="0" applyProtection="0">
      <alignment horizontal="left" vertical="top" indent="1"/>
    </xf>
    <xf numFmtId="4" fontId="47" fillId="92" borderId="113" applyNumberFormat="0" applyProtection="0">
      <alignment horizontal="right" vertical="center"/>
    </xf>
    <xf numFmtId="0" fontId="143" fillId="99" borderId="114" applyNumberFormat="0" applyAlignment="0" applyProtection="0"/>
    <xf numFmtId="0" fontId="44" fillId="80" borderId="113" applyNumberFormat="0" applyProtection="0">
      <alignment horizontal="left" vertical="top" indent="1"/>
    </xf>
    <xf numFmtId="0" fontId="12" fillId="92" borderId="139" applyNumberFormat="0" applyProtection="0">
      <alignment horizontal="left" vertical="top" indent="1"/>
    </xf>
    <xf numFmtId="4" fontId="46" fillId="32" borderId="113" applyNumberFormat="0" applyProtection="0">
      <alignment vertical="center"/>
    </xf>
    <xf numFmtId="4" fontId="129" fillId="89" borderId="118" applyNumberFormat="0" applyProtection="0">
      <alignment horizontal="right" vertical="center"/>
    </xf>
    <xf numFmtId="4" fontId="110" fillId="92" borderId="113" applyNumberFormat="0" applyProtection="0">
      <alignment horizontal="right" vertical="center"/>
    </xf>
    <xf numFmtId="4" fontId="112" fillId="92" borderId="113" applyNumberFormat="0" applyProtection="0">
      <alignment horizontal="right" vertical="center"/>
    </xf>
    <xf numFmtId="0" fontId="108" fillId="0" borderId="122" applyNumberFormat="0" applyFill="0" applyAlignment="0" applyProtection="0"/>
    <xf numFmtId="0" fontId="108" fillId="0" borderId="122" applyNumberFormat="0" applyFill="0" applyAlignment="0" applyProtection="0"/>
    <xf numFmtId="4" fontId="44" fillId="80" borderId="113" applyNumberFormat="0" applyProtection="0">
      <alignment vertical="center"/>
    </xf>
    <xf numFmtId="4" fontId="47" fillId="88" borderId="113" applyNumberFormat="0" applyProtection="0">
      <alignment horizontal="right" vertical="center"/>
    </xf>
    <xf numFmtId="4" fontId="129" fillId="88" borderId="118" applyNumberFormat="0" applyProtection="0">
      <alignment horizontal="right" vertical="center"/>
    </xf>
    <xf numFmtId="4" fontId="109" fillId="80" borderId="113" applyNumberFormat="0" applyProtection="0">
      <alignment vertical="center"/>
    </xf>
    <xf numFmtId="4" fontId="45" fillId="144" borderId="113" applyNumberFormat="0" applyProtection="0">
      <alignment horizontal="right" vertical="center"/>
    </xf>
    <xf numFmtId="0" fontId="117" fillId="106" borderId="114" applyNumberFormat="0" applyAlignment="0" applyProtection="0"/>
    <xf numFmtId="0" fontId="12" fillId="75" borderId="115" applyNumberFormat="0" applyFont="0" applyAlignment="0" applyProtection="0"/>
    <xf numFmtId="0" fontId="12" fillId="92" borderId="113" applyNumberFormat="0" applyProtection="0">
      <alignment horizontal="left" vertical="center" indent="1"/>
    </xf>
    <xf numFmtId="0" fontId="12" fillId="95" borderId="123" applyNumberFormat="0">
      <protection locked="0"/>
    </xf>
    <xf numFmtId="0" fontId="124" fillId="76" borderId="114" applyNumberFormat="0" applyAlignment="0" applyProtection="0"/>
    <xf numFmtId="4" fontId="44" fillId="80" borderId="113" applyNumberFormat="0" applyProtection="0">
      <alignment horizontal="left" vertical="center" indent="1"/>
    </xf>
    <xf numFmtId="4" fontId="129" fillId="111" borderId="118" applyNumberFormat="0" applyProtection="0">
      <alignment horizontal="left" vertical="center" indent="1"/>
    </xf>
    <xf numFmtId="0" fontId="12" fillId="95" borderId="123" applyNumberFormat="0">
      <protection locked="0"/>
    </xf>
    <xf numFmtId="0" fontId="129" fillId="127" borderId="118" applyNumberFormat="0" applyProtection="0">
      <alignment horizontal="left" vertical="center" indent="1"/>
    </xf>
    <xf numFmtId="0" fontId="129" fillId="92" borderId="118" applyNumberFormat="0" applyProtection="0">
      <alignment horizontal="left" vertical="center" indent="1"/>
    </xf>
    <xf numFmtId="0" fontId="124" fillId="76" borderId="114" applyNumberFormat="0" applyAlignment="0" applyProtection="0"/>
    <xf numFmtId="4" fontId="129" fillId="81" borderId="118" applyNumberFormat="0" applyProtection="0">
      <alignment horizontal="right" vertical="center"/>
    </xf>
    <xf numFmtId="4" fontId="47" fillId="88" borderId="113" applyNumberFormat="0" applyProtection="0">
      <alignment horizontal="right" vertical="center"/>
    </xf>
    <xf numFmtId="4" fontId="47" fillId="87" borderId="113" applyNumberFormat="0" applyProtection="0">
      <alignment horizontal="right" vertical="center"/>
    </xf>
    <xf numFmtId="4" fontId="47" fillId="83" borderId="113" applyNumberFormat="0" applyProtection="0">
      <alignment horizontal="right" vertical="center"/>
    </xf>
    <xf numFmtId="0" fontId="129" fillId="75" borderId="118" applyNumberFormat="0" applyFont="0" applyAlignment="0" applyProtection="0"/>
    <xf numFmtId="0" fontId="117" fillId="106" borderId="114" applyNumberFormat="0" applyAlignment="0" applyProtection="0"/>
    <xf numFmtId="4" fontId="129" fillId="80" borderId="118" applyNumberFormat="0" applyProtection="0">
      <alignment vertical="center"/>
    </xf>
    <xf numFmtId="0" fontId="143" fillId="99" borderId="114" applyNumberFormat="0" applyAlignment="0" applyProtection="0"/>
    <xf numFmtId="0" fontId="12" fillId="92" borderId="113" applyNumberFormat="0" applyProtection="0">
      <alignment horizontal="left" vertical="center" indent="1"/>
    </xf>
    <xf numFmtId="4" fontId="133" fillId="97" borderId="119" applyNumberFormat="0" applyProtection="0">
      <alignment horizontal="left" vertical="center" indent="1"/>
    </xf>
    <xf numFmtId="0" fontId="47" fillId="81" borderId="113" applyNumberFormat="0" applyProtection="0">
      <alignment horizontal="left" vertical="top" indent="1"/>
    </xf>
    <xf numFmtId="4" fontId="129" fillId="0" borderId="118" applyNumberFormat="0" applyProtection="0">
      <alignment horizontal="right" vertical="center"/>
    </xf>
    <xf numFmtId="4" fontId="152" fillId="32" borderId="113" applyNumberFormat="0" applyProtection="0">
      <alignment vertical="center"/>
    </xf>
    <xf numFmtId="0" fontId="129" fillId="128" borderId="123"/>
    <xf numFmtId="0" fontId="47" fillId="96" borderId="113" applyNumberFormat="0" applyProtection="0">
      <alignment horizontal="left" vertical="top" indent="1"/>
    </xf>
    <xf numFmtId="0" fontId="129" fillId="94" borderId="118" applyNumberFormat="0" applyProtection="0">
      <alignment horizontal="left" vertical="center" indent="1"/>
    </xf>
    <xf numFmtId="4" fontId="44" fillId="80" borderId="113" applyNumberFormat="0" applyProtection="0">
      <alignment horizontal="left" vertical="center" indent="1"/>
    </xf>
    <xf numFmtId="0" fontId="129" fillId="99" borderId="118" applyNumberFormat="0" applyProtection="0">
      <alignment horizontal="left" vertical="center" indent="1"/>
    </xf>
    <xf numFmtId="4" fontId="110" fillId="96" borderId="113" applyNumberFormat="0" applyProtection="0">
      <alignment vertical="center"/>
    </xf>
    <xf numFmtId="0" fontId="12" fillId="92" borderId="113" applyNumberFormat="0" applyProtection="0">
      <alignment horizontal="left" vertical="center" indent="1"/>
    </xf>
    <xf numFmtId="4" fontId="45" fillId="146" borderId="113" applyNumberFormat="0" applyProtection="0">
      <alignment horizontal="right" vertical="center"/>
    </xf>
    <xf numFmtId="0" fontId="12" fillId="92" borderId="113" applyNumberFormat="0" applyProtection="0">
      <alignment horizontal="left" vertical="top" indent="1"/>
    </xf>
    <xf numFmtId="4" fontId="47" fillId="83" borderId="113" applyNumberFormat="0" applyProtection="0">
      <alignment horizontal="right" vertical="center"/>
    </xf>
    <xf numFmtId="4" fontId="47" fillId="81" borderId="113" applyNumberFormat="0" applyProtection="0">
      <alignment horizontal="left" vertical="center" indent="1"/>
    </xf>
    <xf numFmtId="0" fontId="129" fillId="92" borderId="118" applyNumberFormat="0" applyProtection="0">
      <alignment horizontal="left" vertical="center" indent="1"/>
    </xf>
    <xf numFmtId="4" fontId="129" fillId="80" borderId="118" applyNumberFormat="0" applyProtection="0">
      <alignment vertical="center"/>
    </xf>
    <xf numFmtId="4" fontId="129" fillId="32" borderId="118" applyNumberFormat="0" applyProtection="0">
      <alignment horizontal="left" vertical="center" indent="1"/>
    </xf>
    <xf numFmtId="4" fontId="129" fillId="111" borderId="118" applyNumberFormat="0" applyProtection="0">
      <alignment horizontal="left" vertical="center" indent="1"/>
    </xf>
    <xf numFmtId="4" fontId="129" fillId="82" borderId="118" applyNumberFormat="0" applyProtection="0">
      <alignment horizontal="right" vertical="center"/>
    </xf>
    <xf numFmtId="4" fontId="129" fillId="126" borderId="118" applyNumberFormat="0" applyProtection="0">
      <alignment horizontal="right" vertical="center"/>
    </xf>
    <xf numFmtId="4" fontId="129" fillId="84" borderId="119" applyNumberFormat="0" applyProtection="0">
      <alignment horizontal="right" vertical="center"/>
    </xf>
    <xf numFmtId="4" fontId="129" fillId="85" borderId="118" applyNumberFormat="0" applyProtection="0">
      <alignment horizontal="right" vertical="center"/>
    </xf>
    <xf numFmtId="4" fontId="129" fillId="86" borderId="118" applyNumberFormat="0" applyProtection="0">
      <alignment horizontal="right" vertical="center"/>
    </xf>
    <xf numFmtId="4" fontId="129" fillId="87" borderId="118" applyNumberFormat="0" applyProtection="0">
      <alignment horizontal="right" vertical="center"/>
    </xf>
    <xf numFmtId="4" fontId="129" fillId="88" borderId="118" applyNumberFormat="0" applyProtection="0">
      <alignment horizontal="right" vertical="center"/>
    </xf>
    <xf numFmtId="4" fontId="129" fillId="89" borderId="118" applyNumberFormat="0" applyProtection="0">
      <alignment horizontal="right" vertical="center"/>
    </xf>
    <xf numFmtId="4" fontId="129" fillId="90" borderId="118" applyNumberFormat="0" applyProtection="0">
      <alignment horizontal="right" vertical="center"/>
    </xf>
    <xf numFmtId="4" fontId="129" fillId="91" borderId="119" applyNumberFormat="0" applyProtection="0">
      <alignment horizontal="left" vertical="center" indent="1"/>
    </xf>
    <xf numFmtId="4" fontId="129" fillId="81" borderId="118" applyNumberFormat="0" applyProtection="0">
      <alignment horizontal="right" vertical="center"/>
    </xf>
    <xf numFmtId="4" fontId="129" fillId="92" borderId="119" applyNumberFormat="0" applyProtection="0">
      <alignment horizontal="left" vertical="center" indent="1"/>
    </xf>
    <xf numFmtId="4" fontId="129" fillId="81" borderId="119" applyNumberFormat="0" applyProtection="0">
      <alignment horizontal="left" vertical="center" indent="1"/>
    </xf>
    <xf numFmtId="0" fontId="129" fillId="99" borderId="118" applyNumberFormat="0" applyProtection="0">
      <alignment horizontal="left" vertical="center" indent="1"/>
    </xf>
    <xf numFmtId="0" fontId="129" fillId="127" borderId="118" applyNumberFormat="0" applyProtection="0">
      <alignment horizontal="left" vertical="center" indent="1"/>
    </xf>
    <xf numFmtId="0" fontId="129" fillId="94" borderId="118" applyNumberFormat="0" applyProtection="0">
      <alignment horizontal="left" vertical="center" indent="1"/>
    </xf>
    <xf numFmtId="0" fontId="129" fillId="92" borderId="118" applyNumberFormat="0" applyProtection="0">
      <alignment horizontal="left" vertical="center" indent="1"/>
    </xf>
    <xf numFmtId="4" fontId="129" fillId="0" borderId="118" applyNumberFormat="0" applyProtection="0">
      <alignment horizontal="right" vertical="center"/>
    </xf>
    <xf numFmtId="0" fontId="129" fillId="128" borderId="123"/>
    <xf numFmtId="0" fontId="12" fillId="92" borderId="113" applyNumberFormat="0" applyProtection="0">
      <alignment horizontal="left" vertical="center" indent="1"/>
    </xf>
    <xf numFmtId="4" fontId="47" fillId="88" borderId="113" applyNumberFormat="0" applyProtection="0">
      <alignment horizontal="right" vertical="center"/>
    </xf>
    <xf numFmtId="4" fontId="47" fillId="85" borderId="113" applyNumberFormat="0" applyProtection="0">
      <alignment horizontal="right" vertical="center"/>
    </xf>
    <xf numFmtId="4" fontId="45" fillId="143" borderId="113" applyNumberFormat="0" applyProtection="0">
      <alignment horizontal="right" vertical="center"/>
    </xf>
    <xf numFmtId="4" fontId="47" fillId="85" borderId="113" applyNumberFormat="0" applyProtection="0">
      <alignment horizontal="right" vertical="center"/>
    </xf>
    <xf numFmtId="4" fontId="45" fillId="28" borderId="113" applyNumberFormat="0" applyProtection="0">
      <alignment horizontal="right" vertical="center"/>
    </xf>
    <xf numFmtId="4" fontId="45" fillId="110" borderId="113" applyNumberFormat="0" applyProtection="0">
      <alignment horizontal="right" vertical="center"/>
    </xf>
    <xf numFmtId="0" fontId="143" fillId="99" borderId="114" applyNumberFormat="0" applyAlignment="0" applyProtection="0"/>
    <xf numFmtId="4" fontId="47" fillId="88" borderId="113" applyNumberFormat="0" applyProtection="0">
      <alignment horizontal="right" vertical="center"/>
    </xf>
    <xf numFmtId="4" fontId="47" fillId="88" borderId="113" applyNumberFormat="0" applyProtection="0">
      <alignment horizontal="right" vertical="center"/>
    </xf>
    <xf numFmtId="4" fontId="47" fillId="90" borderId="113" applyNumberFormat="0" applyProtection="0">
      <alignment horizontal="right" vertical="center"/>
    </xf>
    <xf numFmtId="4" fontId="47" fillId="81" borderId="113" applyNumberFormat="0" applyProtection="0">
      <alignment horizontal="right" vertical="center"/>
    </xf>
    <xf numFmtId="0" fontId="12" fillId="94" borderId="113" applyNumberFormat="0" applyProtection="0">
      <alignment horizontal="left" vertical="center" indent="1"/>
    </xf>
    <xf numFmtId="4" fontId="129" fillId="80" borderId="118" applyNumberFormat="0" applyProtection="0">
      <alignment vertical="center"/>
    </xf>
    <xf numFmtId="4" fontId="44" fillId="80" borderId="113" applyNumberFormat="0" applyProtection="0">
      <alignment horizontal="left" vertical="center" indent="1"/>
    </xf>
    <xf numFmtId="4" fontId="47" fillId="81" borderId="113" applyNumberFormat="0" applyProtection="0">
      <alignment horizontal="right" vertical="center"/>
    </xf>
    <xf numFmtId="0" fontId="12" fillId="81" borderId="113" applyNumberFormat="0" applyProtection="0">
      <alignment horizontal="left" vertical="top" indent="1"/>
    </xf>
    <xf numFmtId="0" fontId="108" fillId="0" borderId="122" applyNumberFormat="0" applyFill="0" applyAlignment="0" applyProtection="0"/>
    <xf numFmtId="0" fontId="12" fillId="94" borderId="113" applyNumberFormat="0" applyProtection="0">
      <alignment horizontal="left" vertical="center" indent="1"/>
    </xf>
    <xf numFmtId="0" fontId="127" fillId="99" borderId="116" applyNumberFormat="0" applyAlignment="0" applyProtection="0"/>
    <xf numFmtId="0" fontId="12" fillId="94" borderId="113" applyNumberFormat="0" applyProtection="0">
      <alignment horizontal="left" vertical="top" indent="1"/>
    </xf>
    <xf numFmtId="0" fontId="12" fillId="93" borderId="113" applyNumberFormat="0" applyProtection="0">
      <alignment horizontal="left" vertical="top" indent="1"/>
    </xf>
    <xf numFmtId="4" fontId="129" fillId="85" borderId="118" applyNumberFormat="0" applyProtection="0">
      <alignment horizontal="right" vertical="center"/>
    </xf>
    <xf numFmtId="0" fontId="129" fillId="92" borderId="118" applyNumberFormat="0" applyProtection="0">
      <alignment horizontal="left" vertical="center" indent="1"/>
    </xf>
    <xf numFmtId="4" fontId="138" fillId="24" borderId="118" applyNumberFormat="0" applyProtection="0">
      <alignment horizontal="right" vertical="center"/>
    </xf>
    <xf numFmtId="4" fontId="47" fillId="88" borderId="113" applyNumberFormat="0" applyProtection="0">
      <alignment horizontal="right" vertical="center"/>
    </xf>
    <xf numFmtId="0" fontId="47" fillId="96" borderId="113" applyNumberFormat="0" applyProtection="0">
      <alignment horizontal="left" vertical="top" indent="1"/>
    </xf>
    <xf numFmtId="4" fontId="111" fillId="109" borderId="121" applyNumberFormat="0" applyProtection="0">
      <alignment horizontal="left" vertical="center" indent="1"/>
    </xf>
    <xf numFmtId="4" fontId="44" fillId="80" borderId="113" applyNumberFormat="0" applyProtection="0">
      <alignment vertical="center"/>
    </xf>
    <xf numFmtId="4" fontId="129" fillId="81" borderId="118" applyNumberFormat="0" applyProtection="0">
      <alignment horizontal="right" vertical="center"/>
    </xf>
    <xf numFmtId="4" fontId="47" fillId="81" borderId="113" applyNumberFormat="0" applyProtection="0">
      <alignment horizontal="left" vertical="center" indent="1"/>
    </xf>
    <xf numFmtId="4" fontId="152" fillId="32" borderId="113" applyNumberFormat="0" applyProtection="0">
      <alignment vertical="center"/>
    </xf>
    <xf numFmtId="0" fontId="124" fillId="76" borderId="114" applyNumberFormat="0" applyAlignment="0" applyProtection="0"/>
    <xf numFmtId="0" fontId="127" fillId="106" borderId="116" applyNumberFormat="0" applyAlignment="0" applyProtection="0"/>
    <xf numFmtId="0" fontId="12" fillId="92" borderId="113" applyNumberFormat="0" applyProtection="0">
      <alignment horizontal="left" vertical="center" indent="1"/>
    </xf>
    <xf numFmtId="0" fontId="132" fillId="80" borderId="113" applyNumberFormat="0" applyProtection="0">
      <alignment horizontal="left" vertical="top" indent="1"/>
    </xf>
    <xf numFmtId="0" fontId="108" fillId="0" borderId="117" applyNumberFormat="0" applyFill="0" applyAlignment="0" applyProtection="0"/>
    <xf numFmtId="0" fontId="12" fillId="96" borderId="115" applyNumberFormat="0" applyFont="0" applyAlignment="0" applyProtection="0"/>
    <xf numFmtId="4" fontId="47" fillId="82" borderId="113" applyNumberFormat="0" applyProtection="0">
      <alignment horizontal="right" vertical="center"/>
    </xf>
    <xf numFmtId="0" fontId="12" fillId="94" borderId="113" applyNumberFormat="0" applyProtection="0">
      <alignment horizontal="left" vertical="top" indent="1"/>
    </xf>
    <xf numFmtId="0" fontId="129" fillId="99" borderId="118" applyNumberFormat="0" applyProtection="0">
      <alignment horizontal="left" vertical="center" indent="1"/>
    </xf>
    <xf numFmtId="0" fontId="12" fillId="93" borderId="113" applyNumberFormat="0" applyProtection="0">
      <alignment horizontal="left" vertical="center" indent="1"/>
    </xf>
    <xf numFmtId="0" fontId="129" fillId="128" borderId="123"/>
    <xf numFmtId="0" fontId="12" fillId="92" borderId="113" applyNumberFormat="0" applyProtection="0">
      <alignment horizontal="left" vertical="center" indent="1"/>
    </xf>
    <xf numFmtId="4" fontId="45" fillId="143" borderId="113" applyNumberFormat="0" applyProtection="0">
      <alignment horizontal="right" vertical="center"/>
    </xf>
    <xf numFmtId="4" fontId="45" fillId="148" borderId="113" applyNumberFormat="0" applyProtection="0">
      <alignment horizontal="right" vertical="center"/>
    </xf>
    <xf numFmtId="0" fontId="12" fillId="81" borderId="113" applyNumberFormat="0" applyProtection="0">
      <alignment horizontal="left" vertical="center" indent="1"/>
    </xf>
    <xf numFmtId="4" fontId="110" fillId="96" borderId="113" applyNumberFormat="0" applyProtection="0">
      <alignment vertical="center"/>
    </xf>
    <xf numFmtId="4" fontId="46" fillId="32" borderId="113" applyNumberFormat="0" applyProtection="0">
      <alignment vertical="center"/>
    </xf>
    <xf numFmtId="0" fontId="44" fillId="80" borderId="113" applyNumberFormat="0" applyProtection="0">
      <alignment horizontal="left" vertical="top" indent="1"/>
    </xf>
    <xf numFmtId="4" fontId="44" fillId="80" borderId="113" applyNumberFormat="0" applyProtection="0">
      <alignment horizontal="left" vertical="center" indent="1"/>
    </xf>
    <xf numFmtId="4" fontId="109" fillId="80" borderId="113" applyNumberFormat="0" applyProtection="0">
      <alignment vertical="center"/>
    </xf>
    <xf numFmtId="4" fontId="129" fillId="92" borderId="119" applyNumberFormat="0" applyProtection="0">
      <alignment horizontal="left" vertical="center" indent="1"/>
    </xf>
    <xf numFmtId="4" fontId="47" fillId="96" borderId="113" applyNumberFormat="0" applyProtection="0">
      <alignment horizontal="left" vertical="center" indent="1"/>
    </xf>
    <xf numFmtId="4" fontId="129" fillId="91" borderId="119" applyNumberFormat="0" applyProtection="0">
      <alignment horizontal="left" vertical="center" indent="1"/>
    </xf>
    <xf numFmtId="0" fontId="12" fillId="92" borderId="113" applyNumberFormat="0" applyProtection="0">
      <alignment horizontal="left" vertical="center" indent="1"/>
    </xf>
    <xf numFmtId="4" fontId="45" fillId="141" borderId="113" applyNumberFormat="0" applyProtection="0">
      <alignment horizontal="right" vertical="center"/>
    </xf>
    <xf numFmtId="0" fontId="129" fillId="93" borderId="113" applyNumberFormat="0" applyProtection="0">
      <alignment horizontal="left" vertical="top" indent="1"/>
    </xf>
    <xf numFmtId="4" fontId="45" fillId="144" borderId="113" applyNumberFormat="0" applyProtection="0">
      <alignment horizontal="right" vertical="center"/>
    </xf>
    <xf numFmtId="0" fontId="149" fillId="99" borderId="114" applyNumberFormat="0" applyAlignment="0" applyProtection="0"/>
    <xf numFmtId="4" fontId="129" fillId="126" borderId="118" applyNumberFormat="0" applyProtection="0">
      <alignment horizontal="right" vertical="center"/>
    </xf>
    <xf numFmtId="0" fontId="129" fillId="127" borderId="118" applyNumberFormat="0" applyProtection="0">
      <alignment horizontal="left" vertical="center" indent="1"/>
    </xf>
    <xf numFmtId="4" fontId="138" fillId="24" borderId="118" applyNumberFormat="0" applyProtection="0">
      <alignment horizontal="right" vertical="center"/>
    </xf>
    <xf numFmtId="4" fontId="154" fillId="148" borderId="113" applyNumberFormat="0" applyProtection="0">
      <alignment horizontal="right" vertical="center"/>
    </xf>
    <xf numFmtId="4" fontId="47" fillId="92" borderId="113" applyNumberFormat="0" applyProtection="0">
      <alignment horizontal="right" vertical="center"/>
    </xf>
    <xf numFmtId="0" fontId="12" fillId="92" borderId="113" applyNumberFormat="0" applyProtection="0">
      <alignment horizontal="left" vertical="center" indent="1"/>
    </xf>
    <xf numFmtId="0" fontId="12" fillId="81" borderId="113" applyNumberFormat="0" applyProtection="0">
      <alignment horizontal="left" vertical="center" indent="1"/>
    </xf>
    <xf numFmtId="4" fontId="47" fillId="83" borderId="113" applyNumberFormat="0" applyProtection="0">
      <alignment horizontal="right" vertical="center"/>
    </xf>
    <xf numFmtId="4" fontId="110" fillId="92" borderId="113" applyNumberFormat="0" applyProtection="0">
      <alignment horizontal="right" vertical="center"/>
    </xf>
    <xf numFmtId="0" fontId="12" fillId="94" borderId="113" applyNumberFormat="0" applyProtection="0">
      <alignment horizontal="left" vertical="top" indent="1"/>
    </xf>
    <xf numFmtId="0" fontId="12" fillId="81" borderId="113" applyNumberFormat="0" applyProtection="0">
      <alignment horizontal="left" vertical="center" indent="1"/>
    </xf>
    <xf numFmtId="0" fontId="44" fillId="80" borderId="113" applyNumberFormat="0" applyProtection="0">
      <alignment horizontal="left" vertical="top" indent="1"/>
    </xf>
    <xf numFmtId="4" fontId="46" fillId="32" borderId="113" applyNumberFormat="0" applyProtection="0">
      <alignment vertical="center"/>
    </xf>
    <xf numFmtId="4" fontId="129" fillId="81" borderId="119" applyNumberFormat="0" applyProtection="0">
      <alignment horizontal="left" vertical="center" indent="1"/>
    </xf>
    <xf numFmtId="4" fontId="112" fillId="92" borderId="113" applyNumberFormat="0" applyProtection="0">
      <alignment horizontal="right" vertical="center"/>
    </xf>
    <xf numFmtId="4" fontId="129" fillId="32" borderId="118" applyNumberFormat="0" applyProtection="0">
      <alignment horizontal="left" vertical="center" indent="1"/>
    </xf>
    <xf numFmtId="4" fontId="47" fillId="88" borderId="113" applyNumberFormat="0" applyProtection="0">
      <alignment horizontal="right" vertical="center"/>
    </xf>
    <xf numFmtId="4" fontId="45" fillId="148" borderId="113" applyNumberFormat="0" applyProtection="0">
      <alignment vertical="center"/>
    </xf>
    <xf numFmtId="4" fontId="45" fillId="98" borderId="113" applyNumberFormat="0" applyProtection="0">
      <alignment horizontal="right" vertical="center"/>
    </xf>
    <xf numFmtId="4" fontId="47" fillId="87" borderId="113" applyNumberFormat="0" applyProtection="0">
      <alignment horizontal="right" vertical="center"/>
    </xf>
    <xf numFmtId="4" fontId="45" fillId="98" borderId="113" applyNumberFormat="0" applyProtection="0">
      <alignment horizontal="right" vertical="center"/>
    </xf>
    <xf numFmtId="0" fontId="44" fillId="80" borderId="113" applyNumberFormat="0" applyProtection="0">
      <alignment horizontal="left" vertical="top" indent="1"/>
    </xf>
    <xf numFmtId="4" fontId="129" fillId="111" borderId="118" applyNumberFormat="0" applyProtection="0">
      <alignment horizontal="left" vertical="center" indent="1"/>
    </xf>
    <xf numFmtId="4" fontId="112" fillId="92" borderId="113" applyNumberFormat="0" applyProtection="0">
      <alignment horizontal="right" vertical="center"/>
    </xf>
    <xf numFmtId="0" fontId="12" fillId="94" borderId="113" applyNumberFormat="0" applyProtection="0">
      <alignment horizontal="left" vertical="top" indent="1"/>
    </xf>
    <xf numFmtId="4" fontId="12" fillId="93" borderId="119" applyNumberFormat="0" applyProtection="0">
      <alignment horizontal="left" vertical="center" indent="1"/>
    </xf>
    <xf numFmtId="4" fontId="12" fillId="93" borderId="119" applyNumberFormat="0" applyProtection="0">
      <alignment horizontal="left" vertical="center" indent="1"/>
    </xf>
    <xf numFmtId="0" fontId="129" fillId="93" borderId="113" applyNumberFormat="0" applyProtection="0">
      <alignment horizontal="left" vertical="top" indent="1"/>
    </xf>
    <xf numFmtId="4" fontId="153" fillId="148" borderId="113" applyNumberFormat="0" applyProtection="0">
      <alignment vertical="center"/>
    </xf>
    <xf numFmtId="0" fontId="12" fillId="93" borderId="139" applyNumberFormat="0" applyProtection="0">
      <alignment horizontal="left" vertical="center" indent="1"/>
    </xf>
    <xf numFmtId="0" fontId="132" fillId="80" borderId="113" applyNumberFormat="0" applyProtection="0">
      <alignment horizontal="left" vertical="top" indent="1"/>
    </xf>
    <xf numFmtId="0" fontId="12" fillId="93" borderId="113" applyNumberFormat="0" applyProtection="0">
      <alignment horizontal="left" vertical="center" indent="1"/>
    </xf>
    <xf numFmtId="0" fontId="44" fillId="80" borderId="113" applyNumberFormat="0" applyProtection="0">
      <alignment horizontal="left" vertical="top" indent="1"/>
    </xf>
    <xf numFmtId="0" fontId="12" fillId="81" borderId="113" applyNumberFormat="0" applyProtection="0">
      <alignment horizontal="left" vertical="center" indent="1"/>
    </xf>
    <xf numFmtId="4" fontId="47" fillId="83" borderId="113" applyNumberFormat="0" applyProtection="0">
      <alignment horizontal="right" vertical="center"/>
    </xf>
    <xf numFmtId="0" fontId="49" fillId="93" borderId="120" applyBorder="0"/>
    <xf numFmtId="4" fontId="47" fillId="90" borderId="113" applyNumberFormat="0" applyProtection="0">
      <alignment horizontal="right" vertical="center"/>
    </xf>
    <xf numFmtId="4" fontId="45" fillId="110" borderId="113" applyNumberFormat="0" applyProtection="0">
      <alignment horizontal="right" vertical="center"/>
    </xf>
    <xf numFmtId="4" fontId="129" fillId="111" borderId="118" applyNumberFormat="0" applyProtection="0">
      <alignment horizontal="left" vertical="center" indent="1"/>
    </xf>
    <xf numFmtId="0" fontId="12" fillId="93" borderId="113" applyNumberFormat="0" applyProtection="0">
      <alignment horizontal="left" vertical="top" indent="1"/>
    </xf>
    <xf numFmtId="4" fontId="47" fillId="81" borderId="113" applyNumberFormat="0" applyProtection="0">
      <alignment horizontal="left" vertical="center" indent="1"/>
    </xf>
    <xf numFmtId="4" fontId="47" fillId="96" borderId="113" applyNumberFormat="0" applyProtection="0">
      <alignment vertical="center"/>
    </xf>
    <xf numFmtId="0" fontId="12" fillId="81" borderId="113" applyNumberFormat="0" applyProtection="0">
      <alignment horizontal="left" vertical="top" indent="1"/>
    </xf>
    <xf numFmtId="4" fontId="47" fillId="82" borderId="113" applyNumberFormat="0" applyProtection="0">
      <alignment horizontal="right" vertical="center"/>
    </xf>
    <xf numFmtId="4" fontId="109" fillId="80" borderId="113" applyNumberFormat="0" applyProtection="0">
      <alignment vertical="center"/>
    </xf>
    <xf numFmtId="4" fontId="47" fillId="84" borderId="113" applyNumberFormat="0" applyProtection="0">
      <alignment horizontal="right" vertical="center"/>
    </xf>
    <xf numFmtId="4" fontId="47" fillId="88" borderId="113" applyNumberFormat="0" applyProtection="0">
      <alignment horizontal="right" vertical="center"/>
    </xf>
    <xf numFmtId="4" fontId="129" fillId="92" borderId="119" applyNumberFormat="0" applyProtection="0">
      <alignment horizontal="left" vertical="center" indent="1"/>
    </xf>
    <xf numFmtId="4" fontId="45" fillId="110" borderId="113" applyNumberFormat="0" applyProtection="0">
      <alignment horizontal="right" vertical="center"/>
    </xf>
    <xf numFmtId="4" fontId="45" fillId="98" borderId="113" applyNumberFormat="0" applyProtection="0">
      <alignment horizontal="right" vertical="center"/>
    </xf>
    <xf numFmtId="4" fontId="47" fillId="82" borderId="113" applyNumberFormat="0" applyProtection="0">
      <alignment horizontal="right" vertical="center"/>
    </xf>
    <xf numFmtId="4" fontId="47" fillId="82" borderId="113" applyNumberFormat="0" applyProtection="0">
      <alignment horizontal="right" vertical="center"/>
    </xf>
    <xf numFmtId="0" fontId="12" fillId="75" borderId="115" applyNumberFormat="0" applyFont="0" applyAlignment="0" applyProtection="0"/>
    <xf numFmtId="4" fontId="129" fillId="88" borderId="118" applyNumberFormat="0" applyProtection="0">
      <alignment horizontal="right" vertical="center"/>
    </xf>
    <xf numFmtId="4" fontId="47" fillId="84" borderId="113" applyNumberFormat="0" applyProtection="0">
      <alignment horizontal="right" vertical="center"/>
    </xf>
    <xf numFmtId="4" fontId="46" fillId="108" borderId="113" applyNumberFormat="0" applyProtection="0">
      <alignment horizontal="left" vertical="center" indent="1"/>
    </xf>
    <xf numFmtId="0" fontId="12" fillId="96" borderId="115" applyNumberFormat="0" applyFont="0" applyAlignment="0" applyProtection="0"/>
    <xf numFmtId="4" fontId="138" fillId="32" borderId="118" applyNumberFormat="0" applyProtection="0">
      <alignment vertical="center"/>
    </xf>
    <xf numFmtId="0" fontId="108" fillId="0" borderId="122" applyNumberFormat="0" applyFill="0" applyAlignment="0" applyProtection="0"/>
    <xf numFmtId="4" fontId="47" fillId="92" borderId="113" applyNumberFormat="0" applyProtection="0">
      <alignment horizontal="right" vertical="center"/>
    </xf>
    <xf numFmtId="0" fontId="129" fillId="128" borderId="123"/>
    <xf numFmtId="4" fontId="109" fillId="80" borderId="113" applyNumberFormat="0" applyProtection="0">
      <alignment vertical="center"/>
    </xf>
    <xf numFmtId="0" fontId="12" fillId="81" borderId="113" applyNumberFormat="0" applyProtection="0">
      <alignment horizontal="left" vertical="center" indent="1"/>
    </xf>
    <xf numFmtId="0" fontId="12" fillId="81" borderId="113" applyNumberFormat="0" applyProtection="0">
      <alignment horizontal="left" vertical="center" indent="1"/>
    </xf>
    <xf numFmtId="4" fontId="46" fillId="108" borderId="121" applyNumberFormat="0" applyProtection="0">
      <alignment horizontal="left" vertical="center" indent="1"/>
    </xf>
    <xf numFmtId="0" fontId="12" fillId="93" borderId="113" applyNumberFormat="0" applyProtection="0">
      <alignment horizontal="left" vertical="top" indent="1"/>
    </xf>
    <xf numFmtId="0" fontId="129" fillId="93" borderId="113" applyNumberFormat="0" applyProtection="0">
      <alignment horizontal="left" vertical="top" indent="1"/>
    </xf>
    <xf numFmtId="0" fontId="129" fillId="94" borderId="113" applyNumberFormat="0" applyProtection="0">
      <alignment horizontal="left" vertical="top" indent="1"/>
    </xf>
    <xf numFmtId="4" fontId="47" fillId="85" borderId="113" applyNumberFormat="0" applyProtection="0">
      <alignment horizontal="right" vertical="center"/>
    </xf>
    <xf numFmtId="4" fontId="47" fillId="89" borderId="113" applyNumberFormat="0" applyProtection="0">
      <alignment horizontal="right" vertical="center"/>
    </xf>
    <xf numFmtId="0" fontId="124" fillId="76" borderId="114" applyNumberFormat="0" applyAlignment="0" applyProtection="0"/>
    <xf numFmtId="0" fontId="131" fillId="81" borderId="113" applyNumberFormat="0" applyProtection="0">
      <alignment horizontal="left" vertical="top" indent="1"/>
    </xf>
    <xf numFmtId="0" fontId="129" fillId="94" borderId="118" applyNumberFormat="0" applyProtection="0">
      <alignment horizontal="left" vertical="center" indent="1"/>
    </xf>
    <xf numFmtId="4" fontId="45" fillId="142" borderId="113" applyNumberFormat="0" applyProtection="0">
      <alignment horizontal="right" vertical="center"/>
    </xf>
    <xf numFmtId="4" fontId="47" fillId="85" borderId="113" applyNumberFormat="0" applyProtection="0">
      <alignment horizontal="right" vertical="center"/>
    </xf>
    <xf numFmtId="0" fontId="12" fillId="94" borderId="113" applyNumberFormat="0" applyProtection="0">
      <alignment horizontal="left" vertical="top" indent="1"/>
    </xf>
    <xf numFmtId="4" fontId="45" fillId="145" borderId="113" applyNumberFormat="0" applyProtection="0">
      <alignment horizontal="right" vertical="center"/>
    </xf>
    <xf numFmtId="4" fontId="47" fillId="84" borderId="113" applyNumberFormat="0" applyProtection="0">
      <alignment horizontal="right" vertical="center"/>
    </xf>
    <xf numFmtId="4" fontId="44" fillId="80" borderId="113" applyNumberFormat="0" applyProtection="0">
      <alignment vertical="center"/>
    </xf>
    <xf numFmtId="4" fontId="109" fillId="80" borderId="113" applyNumberFormat="0" applyProtection="0">
      <alignment vertical="center"/>
    </xf>
    <xf numFmtId="4" fontId="44" fillId="80" borderId="113" applyNumberFormat="0" applyProtection="0">
      <alignment horizontal="left" vertical="center" indent="1"/>
    </xf>
    <xf numFmtId="0" fontId="44" fillId="80" borderId="113" applyNumberFormat="0" applyProtection="0">
      <alignment horizontal="left" vertical="top" indent="1"/>
    </xf>
    <xf numFmtId="4" fontId="47" fillId="82" borderId="113" applyNumberFormat="0" applyProtection="0">
      <alignment horizontal="right" vertical="center"/>
    </xf>
    <xf numFmtId="4" fontId="47" fillId="83" borderId="113" applyNumberFormat="0" applyProtection="0">
      <alignment horizontal="right" vertical="center"/>
    </xf>
    <xf numFmtId="4" fontId="47" fillId="84" borderId="113" applyNumberFormat="0" applyProtection="0">
      <alignment horizontal="right" vertical="center"/>
    </xf>
    <xf numFmtId="4" fontId="47" fillId="85" borderId="113" applyNumberFormat="0" applyProtection="0">
      <alignment horizontal="right" vertical="center"/>
    </xf>
    <xf numFmtId="4" fontId="47" fillId="86" borderId="113" applyNumberFormat="0" applyProtection="0">
      <alignment horizontal="right" vertical="center"/>
    </xf>
    <xf numFmtId="4" fontId="47" fillId="87" borderId="113" applyNumberFormat="0" applyProtection="0">
      <alignment horizontal="right" vertical="center"/>
    </xf>
    <xf numFmtId="4" fontId="47" fillId="88" borderId="113" applyNumberFormat="0" applyProtection="0">
      <alignment horizontal="right" vertical="center"/>
    </xf>
    <xf numFmtId="4" fontId="47" fillId="89" borderId="113" applyNumberFormat="0" applyProtection="0">
      <alignment horizontal="right" vertical="center"/>
    </xf>
    <xf numFmtId="4" fontId="47" fillId="90" borderId="113" applyNumberFormat="0" applyProtection="0">
      <alignment horizontal="right" vertical="center"/>
    </xf>
    <xf numFmtId="4" fontId="47" fillId="81" borderId="113" applyNumberFormat="0" applyProtection="0">
      <alignment horizontal="right" vertical="center"/>
    </xf>
    <xf numFmtId="0" fontId="12" fillId="93" borderId="113" applyNumberFormat="0" applyProtection="0">
      <alignment horizontal="left" vertical="center" indent="1"/>
    </xf>
    <xf numFmtId="0" fontId="12" fillId="93" borderId="113" applyNumberFormat="0" applyProtection="0">
      <alignment horizontal="left" vertical="top" indent="1"/>
    </xf>
    <xf numFmtId="0" fontId="12" fillId="81" borderId="113" applyNumberFormat="0" applyProtection="0">
      <alignment horizontal="left" vertical="center" indent="1"/>
    </xf>
    <xf numFmtId="0" fontId="12" fillId="81" borderId="113" applyNumberFormat="0" applyProtection="0">
      <alignment horizontal="left" vertical="top" indent="1"/>
    </xf>
    <xf numFmtId="0" fontId="12" fillId="94" borderId="113" applyNumberFormat="0" applyProtection="0">
      <alignment horizontal="left" vertical="center" indent="1"/>
    </xf>
    <xf numFmtId="0" fontId="12" fillId="94" borderId="113" applyNumberFormat="0" applyProtection="0">
      <alignment horizontal="left" vertical="top" indent="1"/>
    </xf>
    <xf numFmtId="0" fontId="12" fillId="92" borderId="113" applyNumberFormat="0" applyProtection="0">
      <alignment horizontal="left" vertical="center" indent="1"/>
    </xf>
    <xf numFmtId="0" fontId="12" fillId="92" borderId="113" applyNumberFormat="0" applyProtection="0">
      <alignment horizontal="left" vertical="top" indent="1"/>
    </xf>
    <xf numFmtId="4" fontId="47" fillId="96" borderId="113" applyNumberFormat="0" applyProtection="0">
      <alignment vertical="center"/>
    </xf>
    <xf numFmtId="4" fontId="110" fillId="96" borderId="113" applyNumberFormat="0" applyProtection="0">
      <alignment vertical="center"/>
    </xf>
    <xf numFmtId="4" fontId="47" fillId="96" borderId="113" applyNumberFormat="0" applyProtection="0">
      <alignment horizontal="left" vertical="center" indent="1"/>
    </xf>
    <xf numFmtId="0" fontId="47" fillId="96" borderId="113" applyNumberFormat="0" applyProtection="0">
      <alignment horizontal="left" vertical="top" indent="1"/>
    </xf>
    <xf numFmtId="4" fontId="47" fillId="92" borderId="113" applyNumberFormat="0" applyProtection="0">
      <alignment horizontal="right" vertical="center"/>
    </xf>
    <xf numFmtId="4" fontId="110" fillId="92" borderId="113" applyNumberFormat="0" applyProtection="0">
      <alignment horizontal="right" vertical="center"/>
    </xf>
    <xf numFmtId="4" fontId="47" fillId="81" borderId="113" applyNumberFormat="0" applyProtection="0">
      <alignment horizontal="left" vertical="center" indent="1"/>
    </xf>
    <xf numFmtId="0" fontId="47" fillId="81" borderId="113" applyNumberFormat="0" applyProtection="0">
      <alignment horizontal="left" vertical="top" indent="1"/>
    </xf>
    <xf numFmtId="4" fontId="112" fillId="92" borderId="113" applyNumberFormat="0" applyProtection="0">
      <alignment horizontal="right" vertical="center"/>
    </xf>
    <xf numFmtId="0" fontId="124" fillId="76" borderId="114" applyNumberFormat="0" applyAlignment="0" applyProtection="0"/>
    <xf numFmtId="4" fontId="47" fillId="81" borderId="113" applyNumberFormat="0" applyProtection="0">
      <alignment horizontal="left" vertical="center" indent="1"/>
    </xf>
    <xf numFmtId="0" fontId="117" fillId="106" borderId="114" applyNumberFormat="0" applyAlignment="0" applyProtection="0"/>
    <xf numFmtId="0" fontId="124" fillId="76" borderId="114" applyNumberFormat="0" applyAlignment="0" applyProtection="0"/>
    <xf numFmtId="0" fontId="12" fillId="75" borderId="115" applyNumberFormat="0" applyFont="0" applyAlignment="0" applyProtection="0"/>
    <xf numFmtId="0" fontId="108" fillId="0" borderId="117" applyNumberFormat="0" applyFill="0" applyAlignment="0" applyProtection="0"/>
    <xf numFmtId="4" fontId="129" fillId="111" borderId="118" applyNumberFormat="0" applyProtection="0">
      <alignment horizontal="left" vertical="center" indent="1"/>
    </xf>
    <xf numFmtId="4" fontId="129" fillId="111" borderId="118" applyNumberFormat="0" applyProtection="0">
      <alignment horizontal="left" vertical="center" indent="1"/>
    </xf>
    <xf numFmtId="0" fontId="129" fillId="93" borderId="113" applyNumberFormat="0" applyProtection="0">
      <alignment horizontal="left" vertical="top" indent="1"/>
    </xf>
    <xf numFmtId="0" fontId="129" fillId="81" borderId="113" applyNumberFormat="0" applyProtection="0">
      <alignment horizontal="left" vertical="top" indent="1"/>
    </xf>
    <xf numFmtId="0" fontId="129" fillId="94" borderId="113" applyNumberFormat="0" applyProtection="0">
      <alignment horizontal="left" vertical="top" indent="1"/>
    </xf>
    <xf numFmtId="0" fontId="129" fillId="92" borderId="113" applyNumberFormat="0" applyProtection="0">
      <alignment horizontal="left" vertical="top" indent="1"/>
    </xf>
    <xf numFmtId="4" fontId="129" fillId="0" borderId="118" applyNumberFormat="0" applyProtection="0">
      <alignment horizontal="right" vertical="center"/>
    </xf>
    <xf numFmtId="0" fontId="136" fillId="123" borderId="118" applyNumberFormat="0" applyAlignment="0" applyProtection="0"/>
    <xf numFmtId="0" fontId="124" fillId="76" borderId="118" applyNumberFormat="0" applyAlignment="0" applyProtection="0"/>
    <xf numFmtId="0" fontId="129" fillId="75" borderId="118" applyNumberFormat="0" applyFont="0" applyAlignment="0" applyProtection="0"/>
    <xf numFmtId="4" fontId="129" fillId="80" borderId="118" applyNumberFormat="0" applyProtection="0">
      <alignment vertical="center"/>
    </xf>
    <xf numFmtId="4" fontId="138" fillId="32" borderId="118" applyNumberFormat="0" applyProtection="0">
      <alignment vertical="center"/>
    </xf>
    <xf numFmtId="4" fontId="129" fillId="32" borderId="118" applyNumberFormat="0" applyProtection="0">
      <alignment horizontal="left" vertical="center" indent="1"/>
    </xf>
    <xf numFmtId="0" fontId="132" fillId="80" borderId="113" applyNumberFormat="0" applyProtection="0">
      <alignment horizontal="left" vertical="top" indent="1"/>
    </xf>
    <xf numFmtId="4" fontId="129" fillId="82" borderId="118" applyNumberFormat="0" applyProtection="0">
      <alignment horizontal="right" vertical="center"/>
    </xf>
    <xf numFmtId="4" fontId="129" fillId="126" borderId="118" applyNumberFormat="0" applyProtection="0">
      <alignment horizontal="right" vertical="center"/>
    </xf>
    <xf numFmtId="4" fontId="129" fillId="84" borderId="119" applyNumberFormat="0" applyProtection="0">
      <alignment horizontal="right" vertical="center"/>
    </xf>
    <xf numFmtId="4" fontId="129" fillId="85" borderId="118" applyNumberFormat="0" applyProtection="0">
      <alignment horizontal="right" vertical="center"/>
    </xf>
    <xf numFmtId="4" fontId="129" fillId="86" borderId="118" applyNumberFormat="0" applyProtection="0">
      <alignment horizontal="right" vertical="center"/>
    </xf>
    <xf numFmtId="4" fontId="129" fillId="87" borderId="118" applyNumberFormat="0" applyProtection="0">
      <alignment horizontal="right" vertical="center"/>
    </xf>
    <xf numFmtId="4" fontId="129" fillId="88" borderId="118" applyNumberFormat="0" applyProtection="0">
      <alignment horizontal="right" vertical="center"/>
    </xf>
    <xf numFmtId="4" fontId="129" fillId="89" borderId="118" applyNumberFormat="0" applyProtection="0">
      <alignment horizontal="right" vertical="center"/>
    </xf>
    <xf numFmtId="4" fontId="129" fillId="90" borderId="118" applyNumberFormat="0" applyProtection="0">
      <alignment horizontal="right" vertical="center"/>
    </xf>
    <xf numFmtId="4" fontId="129" fillId="91" borderId="119" applyNumberFormat="0" applyProtection="0">
      <alignment horizontal="left" vertical="center" indent="1"/>
    </xf>
    <xf numFmtId="4" fontId="12" fillId="93" borderId="119" applyNumberFormat="0" applyProtection="0">
      <alignment horizontal="left" vertical="center" indent="1"/>
    </xf>
    <xf numFmtId="4" fontId="12" fillId="93" borderId="119" applyNumberFormat="0" applyProtection="0">
      <alignment horizontal="left" vertical="center" indent="1"/>
    </xf>
    <xf numFmtId="4" fontId="129" fillId="81" borderId="118" applyNumberFormat="0" applyProtection="0">
      <alignment horizontal="right" vertical="center"/>
    </xf>
    <xf numFmtId="4" fontId="129" fillId="92" borderId="119" applyNumberFormat="0" applyProtection="0">
      <alignment horizontal="left" vertical="center" indent="1"/>
    </xf>
    <xf numFmtId="4" fontId="129" fillId="81" borderId="119" applyNumberFormat="0" applyProtection="0">
      <alignment horizontal="left" vertical="center" indent="1"/>
    </xf>
    <xf numFmtId="0" fontId="129" fillId="99" borderId="118" applyNumberFormat="0" applyProtection="0">
      <alignment horizontal="left" vertical="center" indent="1"/>
    </xf>
    <xf numFmtId="0" fontId="129" fillId="127" borderId="118" applyNumberFormat="0" applyProtection="0">
      <alignment horizontal="left" vertical="center" indent="1"/>
    </xf>
    <xf numFmtId="0" fontId="129" fillId="94" borderId="118" applyNumberFormat="0" applyProtection="0">
      <alignment horizontal="left" vertical="center" indent="1"/>
    </xf>
    <xf numFmtId="0" fontId="129" fillId="92" borderId="118" applyNumberFormat="0" applyProtection="0">
      <alignment horizontal="left" vertical="center" indent="1"/>
    </xf>
    <xf numFmtId="0" fontId="49" fillId="93" borderId="120" applyBorder="0"/>
    <xf numFmtId="4" fontId="131" fillId="96" borderId="113" applyNumberFormat="0" applyProtection="0">
      <alignment vertical="center"/>
    </xf>
    <xf numFmtId="4" fontId="131" fillId="99" borderId="113" applyNumberFormat="0" applyProtection="0">
      <alignment horizontal="left" vertical="center" indent="1"/>
    </xf>
    <xf numFmtId="0" fontId="131" fillId="96" borderId="113" applyNumberFormat="0" applyProtection="0">
      <alignment horizontal="left" vertical="top" indent="1"/>
    </xf>
    <xf numFmtId="4" fontId="138" fillId="24" borderId="118" applyNumberFormat="0" applyProtection="0">
      <alignment horizontal="right" vertical="center"/>
    </xf>
    <xf numFmtId="0" fontId="131" fillId="81" borderId="113" applyNumberFormat="0" applyProtection="0">
      <alignment horizontal="left" vertical="top" indent="1"/>
    </xf>
    <xf numFmtId="4" fontId="133" fillId="97" borderId="119" applyNumberFormat="0" applyProtection="0">
      <alignment horizontal="left" vertical="center" indent="1"/>
    </xf>
    <xf numFmtId="4" fontId="134" fillId="95" borderId="118" applyNumberFormat="0" applyProtection="0">
      <alignment horizontal="right" vertical="center"/>
    </xf>
    <xf numFmtId="0" fontId="108" fillId="0" borderId="117" applyNumberFormat="0" applyFill="0" applyAlignment="0" applyProtection="0"/>
    <xf numFmtId="0" fontId="143" fillId="99" borderId="114" applyNumberFormat="0" applyAlignment="0" applyProtection="0"/>
    <xf numFmtId="0" fontId="143" fillId="99" borderId="114" applyNumberFormat="0" applyAlignment="0" applyProtection="0"/>
    <xf numFmtId="0" fontId="117" fillId="106" borderId="114" applyNumberFormat="0" applyAlignment="0" applyProtection="0"/>
    <xf numFmtId="0" fontId="117" fillId="106" borderId="114" applyNumberFormat="0" applyAlignment="0" applyProtection="0"/>
    <xf numFmtId="0" fontId="149" fillId="99" borderId="114" applyNumberFormat="0" applyAlignment="0" applyProtection="0"/>
    <xf numFmtId="0" fontId="149" fillId="99" borderId="114" applyNumberFormat="0" applyAlignment="0" applyProtection="0"/>
    <xf numFmtId="0" fontId="124" fillId="76" borderId="114" applyNumberFormat="0" applyAlignment="0" applyProtection="0"/>
    <xf numFmtId="0" fontId="124" fillId="76" borderId="114" applyNumberFormat="0" applyAlignment="0" applyProtection="0"/>
    <xf numFmtId="0" fontId="12" fillId="96" borderId="115" applyNumberFormat="0" applyFont="0" applyAlignment="0" applyProtection="0"/>
    <xf numFmtId="0" fontId="12" fillId="96" borderId="115" applyNumberFormat="0" applyFont="0" applyAlignment="0" applyProtection="0"/>
    <xf numFmtId="0" fontId="129" fillId="75" borderId="118" applyNumberFormat="0" applyFont="0" applyAlignment="0" applyProtection="0"/>
    <xf numFmtId="0" fontId="12" fillId="75" borderId="115" applyNumberFormat="0" applyFont="0" applyAlignment="0" applyProtection="0"/>
    <xf numFmtId="0" fontId="12" fillId="75" borderId="115" applyNumberFormat="0" applyFont="0" applyAlignment="0" applyProtection="0"/>
    <xf numFmtId="4" fontId="44" fillId="80" borderId="113" applyNumberFormat="0" applyProtection="0">
      <alignment vertical="center"/>
    </xf>
    <xf numFmtId="4" fontId="46" fillId="32" borderId="113" applyNumberFormat="0" applyProtection="0">
      <alignment vertical="center"/>
    </xf>
    <xf numFmtId="4" fontId="46" fillId="32" borderId="113" applyNumberFormat="0" applyProtection="0">
      <alignment vertical="center"/>
    </xf>
    <xf numFmtId="4" fontId="44" fillId="80" borderId="113" applyNumberFormat="0" applyProtection="0">
      <alignment vertical="center"/>
    </xf>
    <xf numFmtId="4" fontId="44" fillId="80" borderId="113" applyNumberFormat="0" applyProtection="0">
      <alignment vertical="center"/>
    </xf>
    <xf numFmtId="4" fontId="109" fillId="80" borderId="113" applyNumberFormat="0" applyProtection="0">
      <alignment vertical="center"/>
    </xf>
    <xf numFmtId="4" fontId="152" fillId="32" borderId="113" applyNumberFormat="0" applyProtection="0">
      <alignment vertical="center"/>
    </xf>
    <xf numFmtId="4" fontId="152" fillId="32" borderId="113" applyNumberFormat="0" applyProtection="0">
      <alignment vertical="center"/>
    </xf>
    <xf numFmtId="4" fontId="109" fillId="80" borderId="113" applyNumberFormat="0" applyProtection="0">
      <alignment vertical="center"/>
    </xf>
    <xf numFmtId="4" fontId="44" fillId="80" borderId="113" applyNumberFormat="0" applyProtection="0">
      <alignment horizontal="left" vertical="center" indent="1"/>
    </xf>
    <xf numFmtId="4" fontId="45" fillId="32" borderId="113" applyNumberFormat="0" applyProtection="0">
      <alignment horizontal="left" vertical="center" indent="1"/>
    </xf>
    <xf numFmtId="4" fontId="45" fillId="32" borderId="113" applyNumberFormat="0" applyProtection="0">
      <alignment horizontal="left" vertical="center" indent="1"/>
    </xf>
    <xf numFmtId="4" fontId="44" fillId="80" borderId="113" applyNumberFormat="0" applyProtection="0">
      <alignment horizontal="left" vertical="center" indent="1"/>
    </xf>
    <xf numFmtId="4" fontId="44" fillId="80" borderId="113" applyNumberFormat="0" applyProtection="0">
      <alignment horizontal="left" vertical="center" indent="1"/>
    </xf>
    <xf numFmtId="0" fontId="44" fillId="80" borderId="113" applyNumberFormat="0" applyProtection="0">
      <alignment horizontal="left" vertical="top" indent="1"/>
    </xf>
    <xf numFmtId="4" fontId="47" fillId="82" borderId="113" applyNumberFormat="0" applyProtection="0">
      <alignment horizontal="right" vertical="center"/>
    </xf>
    <xf numFmtId="4" fontId="45" fillId="141" borderId="113" applyNumberFormat="0" applyProtection="0">
      <alignment horizontal="right" vertical="center"/>
    </xf>
    <xf numFmtId="4" fontId="45" fillId="141" borderId="113" applyNumberFormat="0" applyProtection="0">
      <alignment horizontal="right" vertical="center"/>
    </xf>
    <xf numFmtId="4" fontId="47" fillId="82" borderId="113" applyNumberFormat="0" applyProtection="0">
      <alignment horizontal="right" vertical="center"/>
    </xf>
    <xf numFmtId="4" fontId="47" fillId="82" borderId="113" applyNumberFormat="0" applyProtection="0">
      <alignment horizontal="right" vertical="center"/>
    </xf>
    <xf numFmtId="4" fontId="47" fillId="83" borderId="113" applyNumberFormat="0" applyProtection="0">
      <alignment horizontal="right" vertical="center"/>
    </xf>
    <xf numFmtId="4" fontId="45" fillId="110" borderId="113" applyNumberFormat="0" applyProtection="0">
      <alignment horizontal="right" vertical="center"/>
    </xf>
    <xf numFmtId="4" fontId="45" fillId="110" borderId="113" applyNumberFormat="0" applyProtection="0">
      <alignment horizontal="right" vertical="center"/>
    </xf>
    <xf numFmtId="4" fontId="47" fillId="83" borderId="113" applyNumberFormat="0" applyProtection="0">
      <alignment horizontal="right" vertical="center"/>
    </xf>
    <xf numFmtId="4" fontId="47" fillId="83" borderId="113" applyNumberFormat="0" applyProtection="0">
      <alignment horizontal="right" vertical="center"/>
    </xf>
    <xf numFmtId="4" fontId="47" fillId="84" borderId="113" applyNumberFormat="0" applyProtection="0">
      <alignment horizontal="right" vertical="center"/>
    </xf>
    <xf numFmtId="4" fontId="45" fillId="142" borderId="113" applyNumberFormat="0" applyProtection="0">
      <alignment horizontal="right" vertical="center"/>
    </xf>
    <xf numFmtId="4" fontId="45" fillId="142" borderId="113" applyNumberFormat="0" applyProtection="0">
      <alignment horizontal="right" vertical="center"/>
    </xf>
    <xf numFmtId="4" fontId="47" fillId="84" borderId="113" applyNumberFormat="0" applyProtection="0">
      <alignment horizontal="right" vertical="center"/>
    </xf>
    <xf numFmtId="4" fontId="47" fillId="84" borderId="113" applyNumberFormat="0" applyProtection="0">
      <alignment horizontal="right" vertical="center"/>
    </xf>
    <xf numFmtId="4" fontId="47" fillId="85" borderId="113" applyNumberFormat="0" applyProtection="0">
      <alignment horizontal="right" vertical="center"/>
    </xf>
    <xf numFmtId="4" fontId="45" fillId="28" borderId="113" applyNumberFormat="0" applyProtection="0">
      <alignment horizontal="right" vertical="center"/>
    </xf>
    <xf numFmtId="4" fontId="45" fillId="28" borderId="113" applyNumberFormat="0" applyProtection="0">
      <alignment horizontal="right" vertical="center"/>
    </xf>
    <xf numFmtId="4" fontId="47" fillId="85" borderId="113" applyNumberFormat="0" applyProtection="0">
      <alignment horizontal="right" vertical="center"/>
    </xf>
    <xf numFmtId="4" fontId="47" fillId="85" borderId="113" applyNumberFormat="0" applyProtection="0">
      <alignment horizontal="right" vertical="center"/>
    </xf>
    <xf numFmtId="4" fontId="47" fillId="86" borderId="113" applyNumberFormat="0" applyProtection="0">
      <alignment horizontal="right" vertical="center"/>
    </xf>
    <xf numFmtId="4" fontId="45" fillId="143" borderId="113" applyNumberFormat="0" applyProtection="0">
      <alignment horizontal="right" vertical="center"/>
    </xf>
    <xf numFmtId="4" fontId="45" fillId="143" borderId="113" applyNumberFormat="0" applyProtection="0">
      <alignment horizontal="right" vertical="center"/>
    </xf>
    <xf numFmtId="4" fontId="47" fillId="86" borderId="113" applyNumberFormat="0" applyProtection="0">
      <alignment horizontal="right" vertical="center"/>
    </xf>
    <xf numFmtId="4" fontId="47" fillId="86" borderId="113" applyNumberFormat="0" applyProtection="0">
      <alignment horizontal="right" vertical="center"/>
    </xf>
    <xf numFmtId="4" fontId="47" fillId="87" borderId="113" applyNumberFormat="0" applyProtection="0">
      <alignment horizontal="right" vertical="center"/>
    </xf>
    <xf numFmtId="4" fontId="45" fillId="98" borderId="113" applyNumberFormat="0" applyProtection="0">
      <alignment horizontal="right" vertical="center"/>
    </xf>
    <xf numFmtId="4" fontId="45" fillId="98" borderId="113" applyNumberFormat="0" applyProtection="0">
      <alignment horizontal="right" vertical="center"/>
    </xf>
    <xf numFmtId="4" fontId="47" fillId="87" borderId="113" applyNumberFormat="0" applyProtection="0">
      <alignment horizontal="right" vertical="center"/>
    </xf>
    <xf numFmtId="4" fontId="47" fillId="87" borderId="113" applyNumberFormat="0" applyProtection="0">
      <alignment horizontal="right" vertical="center"/>
    </xf>
    <xf numFmtId="4" fontId="47" fillId="88" borderId="113" applyNumberFormat="0" applyProtection="0">
      <alignment horizontal="right" vertical="center"/>
    </xf>
    <xf numFmtId="4" fontId="45" fillId="144" borderId="113" applyNumberFormat="0" applyProtection="0">
      <alignment horizontal="right" vertical="center"/>
    </xf>
    <xf numFmtId="4" fontId="45" fillId="144" borderId="113" applyNumberFormat="0" applyProtection="0">
      <alignment horizontal="right" vertical="center"/>
    </xf>
    <xf numFmtId="4" fontId="47" fillId="88" borderId="113" applyNumberFormat="0" applyProtection="0">
      <alignment horizontal="right" vertical="center"/>
    </xf>
    <xf numFmtId="4" fontId="47" fillId="88" borderId="113" applyNumberFormat="0" applyProtection="0">
      <alignment horizontal="right" vertical="center"/>
    </xf>
    <xf numFmtId="4" fontId="47" fillId="89" borderId="113" applyNumberFormat="0" applyProtection="0">
      <alignment horizontal="right" vertical="center"/>
    </xf>
    <xf numFmtId="4" fontId="45" fillId="145" borderId="113" applyNumberFormat="0" applyProtection="0">
      <alignment horizontal="right" vertical="center"/>
    </xf>
    <xf numFmtId="4" fontId="45" fillId="145" borderId="113" applyNumberFormat="0" applyProtection="0">
      <alignment horizontal="right" vertical="center"/>
    </xf>
    <xf numFmtId="4" fontId="47" fillId="89" borderId="113" applyNumberFormat="0" applyProtection="0">
      <alignment horizontal="right" vertical="center"/>
    </xf>
    <xf numFmtId="4" fontId="47" fillId="89" borderId="113" applyNumberFormat="0" applyProtection="0">
      <alignment horizontal="right" vertical="center"/>
    </xf>
    <xf numFmtId="4" fontId="47" fillId="90" borderId="113" applyNumberFormat="0" applyProtection="0">
      <alignment horizontal="right" vertical="center"/>
    </xf>
    <xf numFmtId="4" fontId="45" fillId="146" borderId="113" applyNumberFormat="0" applyProtection="0">
      <alignment horizontal="right" vertical="center"/>
    </xf>
    <xf numFmtId="4" fontId="45" fillId="146" borderId="113" applyNumberFormat="0" applyProtection="0">
      <alignment horizontal="right" vertical="center"/>
    </xf>
    <xf numFmtId="4" fontId="47" fillId="90" borderId="113" applyNumberFormat="0" applyProtection="0">
      <alignment horizontal="right" vertical="center"/>
    </xf>
    <xf numFmtId="4" fontId="47" fillId="90" borderId="113" applyNumberFormat="0" applyProtection="0">
      <alignment horizontal="right" vertical="center"/>
    </xf>
    <xf numFmtId="4" fontId="47" fillId="81" borderId="113" applyNumberFormat="0" applyProtection="0">
      <alignment horizontal="right" vertical="center"/>
    </xf>
    <xf numFmtId="4" fontId="45" fillId="108" borderId="113" applyNumberFormat="0" applyProtection="0">
      <alignment horizontal="right" vertical="center"/>
    </xf>
    <xf numFmtId="4" fontId="45" fillId="108" borderId="113" applyNumberFormat="0" applyProtection="0">
      <alignment horizontal="right" vertical="center"/>
    </xf>
    <xf numFmtId="4" fontId="47" fillId="81" borderId="113" applyNumberFormat="0" applyProtection="0">
      <alignment horizontal="right" vertical="center"/>
    </xf>
    <xf numFmtId="4" fontId="47" fillId="81" borderId="113" applyNumberFormat="0" applyProtection="0">
      <alignment horizontal="right" vertical="center"/>
    </xf>
    <xf numFmtId="0" fontId="12" fillId="93" borderId="113" applyNumberFormat="0" applyProtection="0">
      <alignment horizontal="left" vertical="center" indent="1"/>
    </xf>
    <xf numFmtId="0" fontId="12" fillId="93" borderId="113" applyNumberFormat="0" applyProtection="0">
      <alignment horizontal="left" vertical="center" indent="1"/>
    </xf>
    <xf numFmtId="0" fontId="12" fillId="93" borderId="113" applyNumberFormat="0" applyProtection="0">
      <alignment horizontal="left" vertical="center" indent="1"/>
    </xf>
    <xf numFmtId="0" fontId="12" fillId="93" borderId="113" applyNumberFormat="0" applyProtection="0">
      <alignment horizontal="left" vertical="center" indent="1"/>
    </xf>
    <xf numFmtId="0" fontId="12" fillId="93" borderId="113" applyNumberFormat="0" applyProtection="0">
      <alignment horizontal="left" vertical="top" indent="1"/>
    </xf>
    <xf numFmtId="0" fontId="129" fillId="93" borderId="113" applyNumberFormat="0" applyProtection="0">
      <alignment horizontal="left" vertical="top" indent="1"/>
    </xf>
    <xf numFmtId="0" fontId="12" fillId="93" borderId="113" applyNumberFormat="0" applyProtection="0">
      <alignment horizontal="left" vertical="top" indent="1"/>
    </xf>
    <xf numFmtId="0" fontId="12" fillId="93" borderId="113" applyNumberFormat="0" applyProtection="0">
      <alignment horizontal="left" vertical="top" indent="1"/>
    </xf>
    <xf numFmtId="0" fontId="12" fillId="81" borderId="113" applyNumberFormat="0" applyProtection="0">
      <alignment horizontal="left" vertical="center" indent="1"/>
    </xf>
    <xf numFmtId="0" fontId="12" fillId="81" borderId="113" applyNumberFormat="0" applyProtection="0">
      <alignment horizontal="left" vertical="center" indent="1"/>
    </xf>
    <xf numFmtId="0" fontId="12" fillId="81" borderId="113" applyNumberFormat="0" applyProtection="0">
      <alignment horizontal="left" vertical="center" indent="1"/>
    </xf>
    <xf numFmtId="0" fontId="12" fillId="81" borderId="113" applyNumberFormat="0" applyProtection="0">
      <alignment horizontal="left" vertical="center" indent="1"/>
    </xf>
    <xf numFmtId="0" fontId="12" fillId="81" borderId="113" applyNumberFormat="0" applyProtection="0">
      <alignment horizontal="left" vertical="top" indent="1"/>
    </xf>
    <xf numFmtId="0" fontId="129" fillId="81" borderId="113" applyNumberFormat="0" applyProtection="0">
      <alignment horizontal="left" vertical="top" indent="1"/>
    </xf>
    <xf numFmtId="0" fontId="12" fillId="81" borderId="113" applyNumberFormat="0" applyProtection="0">
      <alignment horizontal="left" vertical="top" indent="1"/>
    </xf>
    <xf numFmtId="0" fontId="12" fillId="81" borderId="113" applyNumberFormat="0" applyProtection="0">
      <alignment horizontal="left" vertical="top" indent="1"/>
    </xf>
    <xf numFmtId="0" fontId="12" fillId="94" borderId="113" applyNumberFormat="0" applyProtection="0">
      <alignment horizontal="left" vertical="center" indent="1"/>
    </xf>
    <xf numFmtId="0" fontId="12" fillId="94" borderId="113" applyNumberFormat="0" applyProtection="0">
      <alignment horizontal="left" vertical="center" indent="1"/>
    </xf>
    <xf numFmtId="0" fontId="12" fillId="94" borderId="113" applyNumberFormat="0" applyProtection="0">
      <alignment horizontal="left" vertical="center" indent="1"/>
    </xf>
    <xf numFmtId="0" fontId="12" fillId="94" borderId="113" applyNumberFormat="0" applyProtection="0">
      <alignment horizontal="left" vertical="center" indent="1"/>
    </xf>
    <xf numFmtId="0" fontId="12" fillId="94" borderId="113" applyNumberFormat="0" applyProtection="0">
      <alignment horizontal="left" vertical="top" indent="1"/>
    </xf>
    <xf numFmtId="0" fontId="129" fillId="94" borderId="113" applyNumberFormat="0" applyProtection="0">
      <alignment horizontal="left" vertical="top" indent="1"/>
    </xf>
    <xf numFmtId="0" fontId="12" fillId="94" borderId="113" applyNumberFormat="0" applyProtection="0">
      <alignment horizontal="left" vertical="top" indent="1"/>
    </xf>
    <xf numFmtId="0" fontId="12" fillId="94" borderId="113" applyNumberFormat="0" applyProtection="0">
      <alignment horizontal="left" vertical="top" indent="1"/>
    </xf>
    <xf numFmtId="0" fontId="12" fillId="92" borderId="113" applyNumberFormat="0" applyProtection="0">
      <alignment horizontal="left" vertical="center" indent="1"/>
    </xf>
    <xf numFmtId="0" fontId="12" fillId="92" borderId="113" applyNumberFormat="0" applyProtection="0">
      <alignment horizontal="left" vertical="center" indent="1"/>
    </xf>
    <xf numFmtId="0" fontId="12" fillId="92" borderId="113" applyNumberFormat="0" applyProtection="0">
      <alignment horizontal="left" vertical="center" indent="1"/>
    </xf>
    <xf numFmtId="0" fontId="12" fillId="92" borderId="113" applyNumberFormat="0" applyProtection="0">
      <alignment horizontal="left" vertical="center" indent="1"/>
    </xf>
    <xf numFmtId="0" fontId="12" fillId="92" borderId="113" applyNumberFormat="0" applyProtection="0">
      <alignment horizontal="left" vertical="top" indent="1"/>
    </xf>
    <xf numFmtId="0" fontId="129" fillId="92" borderId="113" applyNumberFormat="0" applyProtection="0">
      <alignment horizontal="left" vertical="top" indent="1"/>
    </xf>
    <xf numFmtId="0" fontId="12" fillId="92" borderId="113" applyNumberFormat="0" applyProtection="0">
      <alignment horizontal="left" vertical="top" indent="1"/>
    </xf>
    <xf numFmtId="0" fontId="12" fillId="92" borderId="113" applyNumberFormat="0" applyProtection="0">
      <alignment horizontal="left" vertical="top" indent="1"/>
    </xf>
    <xf numFmtId="4" fontId="47" fillId="96" borderId="113" applyNumberFormat="0" applyProtection="0">
      <alignment vertical="center"/>
    </xf>
    <xf numFmtId="4" fontId="45" fillId="148" borderId="113" applyNumberFormat="0" applyProtection="0">
      <alignment vertical="center"/>
    </xf>
    <xf numFmtId="4" fontId="45" fillId="148" borderId="113" applyNumberFormat="0" applyProtection="0">
      <alignment vertical="center"/>
    </xf>
    <xf numFmtId="4" fontId="47" fillId="96" borderId="113" applyNumberFormat="0" applyProtection="0">
      <alignment vertical="center"/>
    </xf>
    <xf numFmtId="4" fontId="110" fillId="96" borderId="113" applyNumberFormat="0" applyProtection="0">
      <alignment vertical="center"/>
    </xf>
    <xf numFmtId="4" fontId="153" fillId="148" borderId="113" applyNumberFormat="0" applyProtection="0">
      <alignment vertical="center"/>
    </xf>
    <xf numFmtId="4" fontId="153" fillId="148" borderId="113" applyNumberFormat="0" applyProtection="0">
      <alignment vertical="center"/>
    </xf>
    <xf numFmtId="4" fontId="110" fillId="96" borderId="113" applyNumberFormat="0" applyProtection="0">
      <alignment vertical="center"/>
    </xf>
    <xf numFmtId="4" fontId="47" fillId="96" borderId="113" applyNumberFormat="0" applyProtection="0">
      <alignment horizontal="left" vertical="center" indent="1"/>
    </xf>
    <xf numFmtId="4" fontId="46" fillId="108" borderId="121" applyNumberFormat="0" applyProtection="0">
      <alignment horizontal="left" vertical="center" indent="1"/>
    </xf>
    <xf numFmtId="4" fontId="46" fillId="108" borderId="121" applyNumberFormat="0" applyProtection="0">
      <alignment horizontal="left" vertical="center" indent="1"/>
    </xf>
    <xf numFmtId="4" fontId="47" fillId="96" borderId="113" applyNumberFormat="0" applyProtection="0">
      <alignment horizontal="left" vertical="center" indent="1"/>
    </xf>
    <xf numFmtId="0" fontId="47" fillId="96" borderId="113" applyNumberFormat="0" applyProtection="0">
      <alignment horizontal="left" vertical="top" indent="1"/>
    </xf>
    <xf numFmtId="4" fontId="47" fillId="92" borderId="113" applyNumberFormat="0" applyProtection="0">
      <alignment horizontal="right" vertical="center"/>
    </xf>
    <xf numFmtId="4" fontId="45" fillId="148" borderId="113" applyNumberFormat="0" applyProtection="0">
      <alignment horizontal="right" vertical="center"/>
    </xf>
    <xf numFmtId="4" fontId="45" fillId="148" borderId="113" applyNumberFormat="0" applyProtection="0">
      <alignment horizontal="right" vertical="center"/>
    </xf>
    <xf numFmtId="4" fontId="47" fillId="92" borderId="113" applyNumberFormat="0" applyProtection="0">
      <alignment horizontal="right" vertical="center"/>
    </xf>
    <xf numFmtId="4" fontId="47" fillId="92" borderId="113" applyNumberFormat="0" applyProtection="0">
      <alignment horizontal="right" vertical="center"/>
    </xf>
    <xf numFmtId="4" fontId="110" fillId="92" borderId="113" applyNumberFormat="0" applyProtection="0">
      <alignment horizontal="right" vertical="center"/>
    </xf>
    <xf numFmtId="4" fontId="153" fillId="148" borderId="113" applyNumberFormat="0" applyProtection="0">
      <alignment horizontal="right" vertical="center"/>
    </xf>
    <xf numFmtId="4" fontId="153" fillId="148" borderId="113" applyNumberFormat="0" applyProtection="0">
      <alignment horizontal="right" vertical="center"/>
    </xf>
    <xf numFmtId="4" fontId="110" fillId="92" borderId="113" applyNumberFormat="0" applyProtection="0">
      <alignment horizontal="right" vertical="center"/>
    </xf>
    <xf numFmtId="4" fontId="129" fillId="111" borderId="118" applyNumberFormat="0" applyProtection="0">
      <alignment horizontal="left" vertical="center" indent="1"/>
    </xf>
    <xf numFmtId="4" fontId="129" fillId="111" borderId="118" applyNumberFormat="0" applyProtection="0">
      <alignment horizontal="left" vertical="center" indent="1"/>
    </xf>
    <xf numFmtId="4" fontId="46" fillId="108" borderId="113" applyNumberFormat="0" applyProtection="0">
      <alignment horizontal="left" vertical="center" indent="1"/>
    </xf>
    <xf numFmtId="4" fontId="129" fillId="111" borderId="118" applyNumberFormat="0" applyProtection="0">
      <alignment horizontal="left" vertical="center" indent="1"/>
    </xf>
    <xf numFmtId="4" fontId="129" fillId="111" borderId="118" applyNumberFormat="0" applyProtection="0">
      <alignment horizontal="left" vertical="center" indent="1"/>
    </xf>
    <xf numFmtId="4" fontId="47" fillId="81" borderId="113" applyNumberFormat="0" applyProtection="0">
      <alignment horizontal="left" vertical="center" indent="1"/>
    </xf>
    <xf numFmtId="4" fontId="46" fillId="108" borderId="113" applyNumberFormat="0" applyProtection="0">
      <alignment horizontal="left" vertical="center" indent="1"/>
    </xf>
    <xf numFmtId="0" fontId="47" fillId="81" borderId="113" applyNumberFormat="0" applyProtection="0">
      <alignment horizontal="left" vertical="top" indent="1"/>
    </xf>
    <xf numFmtId="4" fontId="111" fillId="109" borderId="121" applyNumberFormat="0" applyProtection="0">
      <alignment horizontal="left" vertical="center" indent="1"/>
    </xf>
    <xf numFmtId="4" fontId="111" fillId="109" borderId="121" applyNumberFormat="0" applyProtection="0">
      <alignment horizontal="left" vertical="center" indent="1"/>
    </xf>
    <xf numFmtId="4" fontId="112" fillId="92" borderId="113" applyNumberFormat="0" applyProtection="0">
      <alignment horizontal="right" vertical="center"/>
    </xf>
    <xf numFmtId="4" fontId="154" fillId="148" borderId="113" applyNumberFormat="0" applyProtection="0">
      <alignment horizontal="right" vertical="center"/>
    </xf>
    <xf numFmtId="4" fontId="154" fillId="148" borderId="113" applyNumberFormat="0" applyProtection="0">
      <alignment horizontal="right" vertical="center"/>
    </xf>
    <xf numFmtId="4" fontId="112" fillId="92" borderId="113" applyNumberFormat="0" applyProtection="0">
      <alignment horizontal="right" vertical="center"/>
    </xf>
    <xf numFmtId="0" fontId="108" fillId="0" borderId="122" applyNumberFormat="0" applyFill="0" applyAlignment="0" applyProtection="0"/>
    <xf numFmtId="0" fontId="108" fillId="0" borderId="122" applyNumberFormat="0" applyFill="0" applyAlignment="0" applyProtection="0"/>
    <xf numFmtId="4" fontId="129" fillId="80" borderId="118" applyNumberFormat="0" applyProtection="0">
      <alignment vertical="center"/>
    </xf>
    <xf numFmtId="4" fontId="129" fillId="32" borderId="118" applyNumberFormat="0" applyProtection="0">
      <alignment horizontal="left" vertical="center" indent="1"/>
    </xf>
    <xf numFmtId="4" fontId="129" fillId="111" borderId="118" applyNumberFormat="0" applyProtection="0">
      <alignment horizontal="left" vertical="center" indent="1"/>
    </xf>
    <xf numFmtId="4" fontId="129" fillId="82" borderId="118" applyNumberFormat="0" applyProtection="0">
      <alignment horizontal="right" vertical="center"/>
    </xf>
    <xf numFmtId="4" fontId="129" fillId="126" borderId="118" applyNumberFormat="0" applyProtection="0">
      <alignment horizontal="right" vertical="center"/>
    </xf>
    <xf numFmtId="4" fontId="129" fillId="84" borderId="119" applyNumberFormat="0" applyProtection="0">
      <alignment horizontal="right" vertical="center"/>
    </xf>
    <xf numFmtId="4" fontId="129" fillId="85" borderId="118" applyNumberFormat="0" applyProtection="0">
      <alignment horizontal="right" vertical="center"/>
    </xf>
    <xf numFmtId="4" fontId="129" fillId="86" borderId="118" applyNumberFormat="0" applyProtection="0">
      <alignment horizontal="right" vertical="center"/>
    </xf>
    <xf numFmtId="4" fontId="129" fillId="87" borderId="118" applyNumberFormat="0" applyProtection="0">
      <alignment horizontal="right" vertical="center"/>
    </xf>
    <xf numFmtId="4" fontId="129" fillId="88" borderId="118" applyNumberFormat="0" applyProtection="0">
      <alignment horizontal="right" vertical="center"/>
    </xf>
    <xf numFmtId="4" fontId="129" fillId="89" borderId="118" applyNumberFormat="0" applyProtection="0">
      <alignment horizontal="right" vertical="center"/>
    </xf>
    <xf numFmtId="4" fontId="129" fillId="90" borderId="118" applyNumberFormat="0" applyProtection="0">
      <alignment horizontal="right" vertical="center"/>
    </xf>
    <xf numFmtId="4" fontId="129" fillId="91" borderId="119" applyNumberFormat="0" applyProtection="0">
      <alignment horizontal="left" vertical="center" indent="1"/>
    </xf>
    <xf numFmtId="4" fontId="129" fillId="81" borderId="118" applyNumberFormat="0" applyProtection="0">
      <alignment horizontal="right" vertical="center"/>
    </xf>
    <xf numFmtId="4" fontId="129" fillId="92" borderId="119" applyNumberFormat="0" applyProtection="0">
      <alignment horizontal="left" vertical="center" indent="1"/>
    </xf>
    <xf numFmtId="4" fontId="129" fillId="81" borderId="119" applyNumberFormat="0" applyProtection="0">
      <alignment horizontal="left" vertical="center" indent="1"/>
    </xf>
    <xf numFmtId="0" fontId="129" fillId="99" borderId="118" applyNumberFormat="0" applyProtection="0">
      <alignment horizontal="left" vertical="center" indent="1"/>
    </xf>
    <xf numFmtId="0" fontId="129" fillId="127" borderId="118" applyNumberFormat="0" applyProtection="0">
      <alignment horizontal="left" vertical="center" indent="1"/>
    </xf>
    <xf numFmtId="0" fontId="129" fillId="94" borderId="118" applyNumberFormat="0" applyProtection="0">
      <alignment horizontal="left" vertical="center" indent="1"/>
    </xf>
    <xf numFmtId="0" fontId="129" fillId="92" borderId="118" applyNumberFormat="0" applyProtection="0">
      <alignment horizontal="left" vertical="center" indent="1"/>
    </xf>
    <xf numFmtId="4" fontId="129" fillId="0" borderId="118" applyNumberFormat="0" applyProtection="0">
      <alignment horizontal="right" vertical="center"/>
    </xf>
    <xf numFmtId="4" fontId="47" fillId="81" borderId="113" applyNumberFormat="0" applyProtection="0">
      <alignment horizontal="left" vertical="center" indent="1"/>
    </xf>
    <xf numFmtId="0" fontId="44" fillId="80" borderId="113" applyNumberFormat="0" applyProtection="0">
      <alignment horizontal="left" vertical="top" indent="1"/>
    </xf>
    <xf numFmtId="4" fontId="129" fillId="111" borderId="118" applyNumberFormat="0" applyProtection="0">
      <alignment horizontal="left" vertical="center" indent="1"/>
    </xf>
    <xf numFmtId="4" fontId="112" fillId="92" borderId="113" applyNumberFormat="0" applyProtection="0">
      <alignment horizontal="right" vertical="center"/>
    </xf>
    <xf numFmtId="4" fontId="12" fillId="93" borderId="119" applyNumberFormat="0" applyProtection="0">
      <alignment horizontal="left" vertical="center" indent="1"/>
    </xf>
    <xf numFmtId="4" fontId="12" fillId="93" borderId="119" applyNumberFormat="0" applyProtection="0">
      <alignment horizontal="left" vertical="center" indent="1"/>
    </xf>
    <xf numFmtId="0" fontId="12" fillId="94" borderId="113" applyNumberFormat="0" applyProtection="0">
      <alignment horizontal="left" vertical="center" indent="1"/>
    </xf>
    <xf numFmtId="4" fontId="111" fillId="109" borderId="121" applyNumberFormat="0" applyProtection="0">
      <alignment horizontal="left" vertical="center" indent="1"/>
    </xf>
    <xf numFmtId="4" fontId="47" fillId="81" borderId="113" applyNumberFormat="0" applyProtection="0">
      <alignment horizontal="left" vertical="center" indent="1"/>
    </xf>
    <xf numFmtId="4" fontId="154" fillId="148" borderId="113" applyNumberFormat="0" applyProtection="0">
      <alignment horizontal="right" vertical="center"/>
    </xf>
    <xf numFmtId="0" fontId="108" fillId="0" borderId="122" applyNumberFormat="0" applyFill="0" applyAlignment="0" applyProtection="0"/>
    <xf numFmtId="4" fontId="45" fillId="110" borderId="113" applyNumberFormat="0" applyProtection="0">
      <alignment horizontal="right" vertical="center"/>
    </xf>
    <xf numFmtId="4" fontId="129" fillId="90" borderId="118" applyNumberFormat="0" applyProtection="0">
      <alignment horizontal="right" vertical="center"/>
    </xf>
    <xf numFmtId="4" fontId="129" fillId="92" borderId="119" applyNumberFormat="0" applyProtection="0">
      <alignment horizontal="left" vertical="center" indent="1"/>
    </xf>
    <xf numFmtId="4" fontId="47" fillId="90" borderId="113" applyNumberFormat="0" applyProtection="0">
      <alignment horizontal="right" vertical="center"/>
    </xf>
    <xf numFmtId="4" fontId="131" fillId="96" borderId="113" applyNumberFormat="0" applyProtection="0">
      <alignment vertical="center"/>
    </xf>
    <xf numFmtId="4" fontId="129" fillId="84" borderId="119" applyNumberFormat="0" applyProtection="0">
      <alignment horizontal="right" vertical="center"/>
    </xf>
    <xf numFmtId="4" fontId="154" fillId="148" borderId="113" applyNumberFormat="0" applyProtection="0">
      <alignment horizontal="right" vertical="center"/>
    </xf>
    <xf numFmtId="4" fontId="110" fillId="92" borderId="113" applyNumberFormat="0" applyProtection="0">
      <alignment horizontal="right" vertical="center"/>
    </xf>
    <xf numFmtId="4" fontId="153" fillId="148" borderId="113" applyNumberFormat="0" applyProtection="0">
      <alignment vertical="center"/>
    </xf>
    <xf numFmtId="4" fontId="46" fillId="32" borderId="113" applyNumberFormat="0" applyProtection="0">
      <alignment vertical="center"/>
    </xf>
    <xf numFmtId="4" fontId="47" fillId="96" borderId="113" applyNumberFormat="0" applyProtection="0">
      <alignment vertical="center"/>
    </xf>
    <xf numFmtId="4" fontId="129" fillId="111" borderId="118" applyNumberFormat="0" applyProtection="0">
      <alignment horizontal="left" vertical="center" indent="1"/>
    </xf>
    <xf numFmtId="4" fontId="46" fillId="108" borderId="113" applyNumberFormat="0" applyProtection="0">
      <alignment horizontal="left" vertical="center" indent="1"/>
    </xf>
    <xf numFmtId="0" fontId="12" fillId="75" borderId="115" applyNumberFormat="0" applyFont="0" applyAlignment="0" applyProtection="0"/>
    <xf numFmtId="0" fontId="12" fillId="94" borderId="113" applyNumberFormat="0" applyProtection="0">
      <alignment horizontal="left" vertical="top" indent="1"/>
    </xf>
    <xf numFmtId="0" fontId="124" fillId="76" borderId="114" applyNumberFormat="0" applyAlignment="0" applyProtection="0"/>
    <xf numFmtId="4" fontId="129" fillId="91" borderId="119" applyNumberFormat="0" applyProtection="0">
      <alignment horizontal="left" vertical="center" indent="1"/>
    </xf>
    <xf numFmtId="4" fontId="47" fillId="86" borderId="113" applyNumberFormat="0" applyProtection="0">
      <alignment horizontal="right" vertical="center"/>
    </xf>
    <xf numFmtId="0" fontId="12" fillId="92" borderId="113" applyNumberFormat="0" applyProtection="0">
      <alignment horizontal="left" vertical="center" indent="1"/>
    </xf>
    <xf numFmtId="4" fontId="45" fillId="145" borderId="113" applyNumberFormat="0" applyProtection="0">
      <alignment horizontal="right" vertical="center"/>
    </xf>
    <xf numFmtId="4" fontId="138" fillId="21" borderId="123" applyNumberFormat="0" applyProtection="0">
      <alignment vertical="center"/>
    </xf>
    <xf numFmtId="4" fontId="47" fillId="90" borderId="113" applyNumberFormat="0" applyProtection="0">
      <alignment horizontal="right" vertical="center"/>
    </xf>
    <xf numFmtId="4" fontId="44" fillId="80" borderId="113" applyNumberFormat="0" applyProtection="0">
      <alignment horizontal="left" vertical="center" indent="1"/>
    </xf>
    <xf numFmtId="4" fontId="112" fillId="92" borderId="113" applyNumberFormat="0" applyProtection="0">
      <alignment horizontal="right" vertical="center"/>
    </xf>
    <xf numFmtId="0" fontId="12" fillId="81" borderId="113" applyNumberFormat="0" applyProtection="0">
      <alignment horizontal="left" vertical="top" indent="1"/>
    </xf>
    <xf numFmtId="4" fontId="47" fillId="81" borderId="113" applyNumberFormat="0" applyProtection="0">
      <alignment horizontal="left" vertical="center" indent="1"/>
    </xf>
    <xf numFmtId="4" fontId="110" fillId="92" borderId="113" applyNumberFormat="0" applyProtection="0">
      <alignment horizontal="right" vertical="center"/>
    </xf>
    <xf numFmtId="0" fontId="12" fillId="92" borderId="113" applyNumberFormat="0" applyProtection="0">
      <alignment horizontal="left" vertical="top" indent="1"/>
    </xf>
    <xf numFmtId="0" fontId="12" fillId="94" borderId="113" applyNumberFormat="0" applyProtection="0">
      <alignment horizontal="left" vertical="top" indent="1"/>
    </xf>
    <xf numFmtId="0" fontId="12" fillId="81" borderId="113" applyNumberFormat="0" applyProtection="0">
      <alignment horizontal="left" vertical="top" indent="1"/>
    </xf>
    <xf numFmtId="0" fontId="12" fillId="81" borderId="113" applyNumberFormat="0" applyProtection="0">
      <alignment horizontal="left" vertical="center" indent="1"/>
    </xf>
    <xf numFmtId="4" fontId="45" fillId="144" borderId="113" applyNumberFormat="0" applyProtection="0">
      <alignment horizontal="right" vertical="center"/>
    </xf>
    <xf numFmtId="4" fontId="47" fillId="84" borderId="113" applyNumberFormat="0" applyProtection="0">
      <alignment horizontal="right" vertical="center"/>
    </xf>
    <xf numFmtId="4" fontId="47" fillId="83" borderId="113" applyNumberFormat="0" applyProtection="0">
      <alignment horizontal="right" vertical="center"/>
    </xf>
    <xf numFmtId="4" fontId="47" fillId="82" borderId="113" applyNumberFormat="0" applyProtection="0">
      <alignment horizontal="right" vertical="center"/>
    </xf>
    <xf numFmtId="4" fontId="45" fillId="28" borderId="113" applyNumberFormat="0" applyProtection="0">
      <alignment horizontal="right" vertical="center"/>
    </xf>
    <xf numFmtId="0" fontId="44" fillId="80" borderId="113" applyNumberFormat="0" applyProtection="0">
      <alignment horizontal="left" vertical="top" indent="1"/>
    </xf>
    <xf numFmtId="4" fontId="44" fillId="80" borderId="113" applyNumberFormat="0" applyProtection="0">
      <alignment horizontal="left" vertical="center" indent="1"/>
    </xf>
    <xf numFmtId="4" fontId="109" fillId="80" borderId="113" applyNumberFormat="0" applyProtection="0">
      <alignment vertical="center"/>
    </xf>
    <xf numFmtId="4" fontId="44" fillId="80" borderId="113" applyNumberFormat="0" applyProtection="0">
      <alignment vertical="center"/>
    </xf>
    <xf numFmtId="4" fontId="47" fillId="88" borderId="113" applyNumberFormat="0" applyProtection="0">
      <alignment horizontal="right" vertical="center"/>
    </xf>
    <xf numFmtId="4" fontId="129" fillId="88" borderId="118" applyNumberFormat="0" applyProtection="0">
      <alignment horizontal="right" vertical="center"/>
    </xf>
    <xf numFmtId="0" fontId="12" fillId="75" borderId="115" applyNumberFormat="0" applyFont="0" applyAlignment="0" applyProtection="0"/>
    <xf numFmtId="0" fontId="129" fillId="81" borderId="113" applyNumberFormat="0" applyProtection="0">
      <alignment horizontal="left" vertical="top" indent="1"/>
    </xf>
    <xf numFmtId="4" fontId="129" fillId="85" borderId="118" applyNumberFormat="0" applyProtection="0">
      <alignment horizontal="right" vertical="center"/>
    </xf>
    <xf numFmtId="0" fontId="12" fillId="81" borderId="113" applyNumberFormat="0" applyProtection="0">
      <alignment horizontal="left" vertical="top" indent="1"/>
    </xf>
    <xf numFmtId="4" fontId="153" fillId="148" borderId="113" applyNumberFormat="0" applyProtection="0">
      <alignment vertical="center"/>
    </xf>
    <xf numFmtId="0" fontId="12" fillId="94" borderId="113" applyNumberFormat="0" applyProtection="0">
      <alignment horizontal="left" vertical="center" indent="1"/>
    </xf>
    <xf numFmtId="4" fontId="47" fillId="90" borderId="113" applyNumberFormat="0" applyProtection="0">
      <alignment horizontal="right" vertical="center"/>
    </xf>
    <xf numFmtId="4" fontId="129" fillId="87" borderId="118" applyNumberFormat="0" applyProtection="0">
      <alignment horizontal="right" vertical="center"/>
    </xf>
    <xf numFmtId="4" fontId="47" fillId="85" borderId="113" applyNumberFormat="0" applyProtection="0">
      <alignment horizontal="right" vertical="center"/>
    </xf>
    <xf numFmtId="0" fontId="47" fillId="96" borderId="113" applyNumberFormat="0" applyProtection="0">
      <alignment horizontal="left" vertical="top" indent="1"/>
    </xf>
    <xf numFmtId="4" fontId="111" fillId="109" borderId="121" applyNumberFormat="0" applyProtection="0">
      <alignment horizontal="left" vertical="center" indent="1"/>
    </xf>
    <xf numFmtId="4" fontId="129" fillId="111" borderId="118" applyNumberFormat="0" applyProtection="0">
      <alignment horizontal="left" vertical="center" indent="1"/>
    </xf>
    <xf numFmtId="0" fontId="12" fillId="95" borderId="123" applyNumberFormat="0">
      <protection locked="0"/>
    </xf>
    <xf numFmtId="0" fontId="12" fillId="92" borderId="113" applyNumberFormat="0" applyProtection="0">
      <alignment horizontal="left" vertical="center" indent="1"/>
    </xf>
    <xf numFmtId="0" fontId="12" fillId="94" borderId="113" applyNumberFormat="0" applyProtection="0">
      <alignment horizontal="left" vertical="center" indent="1"/>
    </xf>
    <xf numFmtId="0" fontId="12" fillId="81" borderId="113" applyNumberFormat="0" applyProtection="0">
      <alignment horizontal="left" vertical="top" indent="1"/>
    </xf>
    <xf numFmtId="4" fontId="47" fillId="96" borderId="113" applyNumberFormat="0" applyProtection="0">
      <alignment vertical="center"/>
    </xf>
    <xf numFmtId="0" fontId="131" fillId="81" borderId="113" applyNumberFormat="0" applyProtection="0">
      <alignment horizontal="left" vertical="top" indent="1"/>
    </xf>
    <xf numFmtId="4" fontId="129" fillId="82" borderId="118" applyNumberFormat="0" applyProtection="0">
      <alignment horizontal="right" vertical="center"/>
    </xf>
    <xf numFmtId="4" fontId="47" fillId="87" borderId="113" applyNumberFormat="0" applyProtection="0">
      <alignment horizontal="right" vertical="center"/>
    </xf>
    <xf numFmtId="4" fontId="109" fillId="80" borderId="113" applyNumberFormat="0" applyProtection="0">
      <alignment vertical="center"/>
    </xf>
    <xf numFmtId="4" fontId="12" fillId="93" borderId="119" applyNumberFormat="0" applyProtection="0">
      <alignment horizontal="left" vertical="center" indent="1"/>
    </xf>
    <xf numFmtId="0" fontId="47" fillId="96" borderId="113" applyNumberFormat="0" applyProtection="0">
      <alignment horizontal="left" vertical="top" indent="1"/>
    </xf>
    <xf numFmtId="0" fontId="12" fillId="92" borderId="113" applyNumberFormat="0" applyProtection="0">
      <alignment horizontal="left" vertical="center" indent="1"/>
    </xf>
    <xf numFmtId="0" fontId="131" fillId="96" borderId="113" applyNumberFormat="0" applyProtection="0">
      <alignment horizontal="left" vertical="top" indent="1"/>
    </xf>
    <xf numFmtId="4" fontId="129" fillId="91" borderId="119" applyNumberFormat="0" applyProtection="0">
      <alignment horizontal="left" vertical="center" indent="1"/>
    </xf>
    <xf numFmtId="0" fontId="12" fillId="92" borderId="113" applyNumberFormat="0" applyProtection="0">
      <alignment horizontal="left" vertical="top" indent="1"/>
    </xf>
    <xf numFmtId="4" fontId="47" fillId="88" borderId="113" applyNumberFormat="0" applyProtection="0">
      <alignment horizontal="right" vertical="center"/>
    </xf>
    <xf numFmtId="0" fontId="129" fillId="92" borderId="113" applyNumberFormat="0" applyProtection="0">
      <alignment horizontal="left" vertical="top" indent="1"/>
    </xf>
    <xf numFmtId="4" fontId="129" fillId="82" borderId="118" applyNumberFormat="0" applyProtection="0">
      <alignment horizontal="right" vertical="center"/>
    </xf>
    <xf numFmtId="0" fontId="12" fillId="94" borderId="113" applyNumberFormat="0" applyProtection="0">
      <alignment horizontal="left" vertical="center" indent="1"/>
    </xf>
    <xf numFmtId="4" fontId="45" fillId="143" borderId="113" applyNumberFormat="0" applyProtection="0">
      <alignment horizontal="right" vertical="center"/>
    </xf>
    <xf numFmtId="4" fontId="44" fillId="80" borderId="113" applyNumberFormat="0" applyProtection="0">
      <alignment horizontal="left" vertical="center" indent="1"/>
    </xf>
    <xf numFmtId="4" fontId="112" fillId="92" borderId="113" applyNumberFormat="0" applyProtection="0">
      <alignment horizontal="right" vertical="center"/>
    </xf>
    <xf numFmtId="0" fontId="12" fillId="81" borderId="113" applyNumberFormat="0" applyProtection="0">
      <alignment horizontal="left" vertical="top" indent="1"/>
    </xf>
    <xf numFmtId="4" fontId="45" fillId="28" borderId="113" applyNumberFormat="0" applyProtection="0">
      <alignment horizontal="right" vertical="center"/>
    </xf>
    <xf numFmtId="4" fontId="12" fillId="93" borderId="119" applyNumberFormat="0" applyProtection="0">
      <alignment horizontal="left" vertical="center" indent="1"/>
    </xf>
    <xf numFmtId="4" fontId="129" fillId="111" borderId="118" applyNumberFormat="0" applyProtection="0">
      <alignment horizontal="left" vertical="center" indent="1"/>
    </xf>
    <xf numFmtId="0" fontId="12" fillId="93" borderId="113" applyNumberFormat="0" applyProtection="0">
      <alignment horizontal="left" vertical="center" indent="1"/>
    </xf>
    <xf numFmtId="4" fontId="47" fillId="83" borderId="113" applyNumberFormat="0" applyProtection="0">
      <alignment horizontal="right" vertical="center"/>
    </xf>
    <xf numFmtId="4" fontId="45" fillId="148" borderId="113" applyNumberFormat="0" applyProtection="0">
      <alignment horizontal="right" vertical="center"/>
    </xf>
    <xf numFmtId="4" fontId="45" fillId="108" borderId="113" applyNumberFormat="0" applyProtection="0">
      <alignment horizontal="right" vertical="center"/>
    </xf>
    <xf numFmtId="4" fontId="47" fillId="82" borderId="113" applyNumberFormat="0" applyProtection="0">
      <alignment horizontal="right" vertical="center"/>
    </xf>
    <xf numFmtId="0" fontId="129" fillId="99" borderId="118" applyNumberFormat="0" applyProtection="0">
      <alignment horizontal="left" vertical="center" indent="1"/>
    </xf>
    <xf numFmtId="4" fontId="153" fillId="148" borderId="113" applyNumberFormat="0" applyProtection="0">
      <alignment vertical="center"/>
    </xf>
    <xf numFmtId="4" fontId="47" fillId="89" borderId="113" applyNumberFormat="0" applyProtection="0">
      <alignment horizontal="right" vertical="center"/>
    </xf>
    <xf numFmtId="4" fontId="152" fillId="32" borderId="113" applyNumberFormat="0" applyProtection="0">
      <alignment vertical="center"/>
    </xf>
    <xf numFmtId="4" fontId="45" fillId="145" borderId="113" applyNumberFormat="0" applyProtection="0">
      <alignment horizontal="right" vertical="center"/>
    </xf>
    <xf numFmtId="0" fontId="12" fillId="92" borderId="113" applyNumberFormat="0" applyProtection="0">
      <alignment horizontal="left" vertical="center" indent="1"/>
    </xf>
    <xf numFmtId="0" fontId="12" fillId="81" borderId="113" applyNumberFormat="0" applyProtection="0">
      <alignment horizontal="left" vertical="center" indent="1"/>
    </xf>
    <xf numFmtId="4" fontId="129" fillId="90" borderId="118" applyNumberFormat="0" applyProtection="0">
      <alignment horizontal="right" vertical="center"/>
    </xf>
    <xf numFmtId="0" fontId="127" fillId="106" borderId="116" applyNumberFormat="0" applyAlignment="0" applyProtection="0"/>
    <xf numFmtId="0" fontId="124" fillId="76" borderId="114" applyNumberFormat="0" applyAlignment="0" applyProtection="0"/>
    <xf numFmtId="0" fontId="12" fillId="94" borderId="113" applyNumberFormat="0" applyProtection="0">
      <alignment horizontal="left" vertical="center" indent="1"/>
    </xf>
    <xf numFmtId="0" fontId="47" fillId="96" borderId="113" applyNumberFormat="0" applyProtection="0">
      <alignment horizontal="left" vertical="top" indent="1"/>
    </xf>
    <xf numFmtId="4" fontId="129" fillId="89" borderId="118" applyNumberFormat="0" applyProtection="0">
      <alignment horizontal="right" vertical="center"/>
    </xf>
    <xf numFmtId="4" fontId="138" fillId="32" borderId="118" applyNumberFormat="0" applyProtection="0">
      <alignment vertical="center"/>
    </xf>
    <xf numFmtId="4" fontId="45" fillId="148" borderId="113" applyNumberFormat="0" applyProtection="0">
      <alignment vertical="center"/>
    </xf>
    <xf numFmtId="0" fontId="129" fillId="75" borderId="118" applyNumberFormat="0" applyFont="0" applyAlignment="0" applyProtection="0"/>
    <xf numFmtId="4" fontId="129" fillId="84" borderId="119" applyNumberFormat="0" applyProtection="0">
      <alignment horizontal="right" vertical="center"/>
    </xf>
    <xf numFmtId="0" fontId="117" fillId="106" borderId="114" applyNumberFormat="0" applyAlignment="0" applyProtection="0"/>
    <xf numFmtId="4" fontId="129" fillId="86" borderId="118" applyNumberFormat="0" applyProtection="0">
      <alignment horizontal="right" vertical="center"/>
    </xf>
    <xf numFmtId="4" fontId="129" fillId="91" borderId="119" applyNumberFormat="0" applyProtection="0">
      <alignment horizontal="left" vertical="center" indent="1"/>
    </xf>
    <xf numFmtId="4" fontId="47" fillId="83" borderId="113" applyNumberFormat="0" applyProtection="0">
      <alignment horizontal="right" vertical="center"/>
    </xf>
    <xf numFmtId="0" fontId="12" fillId="92" borderId="113" applyNumberFormat="0" applyProtection="0">
      <alignment horizontal="left" vertical="center" indent="1"/>
    </xf>
    <xf numFmtId="4" fontId="47" fillId="89" borderId="113" applyNumberFormat="0" applyProtection="0">
      <alignment horizontal="right" vertical="center"/>
    </xf>
    <xf numFmtId="4" fontId="129" fillId="0" borderId="118" applyNumberFormat="0" applyProtection="0">
      <alignment horizontal="right" vertical="center"/>
    </xf>
    <xf numFmtId="4" fontId="47" fillId="90" borderId="113" applyNumberFormat="0" applyProtection="0">
      <alignment horizontal="right" vertical="center"/>
    </xf>
    <xf numFmtId="0" fontId="12" fillId="92" borderId="113" applyNumberFormat="0" applyProtection="0">
      <alignment horizontal="left" vertical="top" indent="1"/>
    </xf>
    <xf numFmtId="4" fontId="129" fillId="91" borderId="119" applyNumberFormat="0" applyProtection="0">
      <alignment horizontal="left" vertical="center" indent="1"/>
    </xf>
    <xf numFmtId="0" fontId="12" fillId="75" borderId="115" applyNumberFormat="0" applyFont="0" applyAlignment="0" applyProtection="0"/>
    <xf numFmtId="4" fontId="129" fillId="32" borderId="118" applyNumberFormat="0" applyProtection="0">
      <alignment horizontal="left" vertical="center" indent="1"/>
    </xf>
    <xf numFmtId="4" fontId="154" fillId="148" borderId="113" applyNumberFormat="0" applyProtection="0">
      <alignment horizontal="right" vertical="center"/>
    </xf>
    <xf numFmtId="4" fontId="47" fillId="84" borderId="113" applyNumberFormat="0" applyProtection="0">
      <alignment horizontal="right" vertical="center"/>
    </xf>
    <xf numFmtId="0" fontId="143" fillId="99" borderId="114" applyNumberFormat="0" applyAlignment="0" applyProtection="0"/>
    <xf numFmtId="0" fontId="12" fillId="81" borderId="113" applyNumberFormat="0" applyProtection="0">
      <alignment horizontal="left" vertical="center" indent="1"/>
    </xf>
    <xf numFmtId="4" fontId="45" fillId="110" borderId="113" applyNumberFormat="0" applyProtection="0">
      <alignment horizontal="right" vertical="center"/>
    </xf>
    <xf numFmtId="0" fontId="12" fillId="93" borderId="113" applyNumberFormat="0" applyProtection="0">
      <alignment horizontal="left" vertical="center" indent="1"/>
    </xf>
    <xf numFmtId="4" fontId="129" fillId="126" borderId="118" applyNumberFormat="0" applyProtection="0">
      <alignment horizontal="right" vertical="center"/>
    </xf>
    <xf numFmtId="0" fontId="129" fillId="94" borderId="113" applyNumberFormat="0" applyProtection="0">
      <alignment horizontal="left" vertical="top" indent="1"/>
    </xf>
    <xf numFmtId="4" fontId="47" fillId="96" borderId="113" applyNumberFormat="0" applyProtection="0">
      <alignment horizontal="left" vertical="center" indent="1"/>
    </xf>
    <xf numFmtId="4" fontId="131" fillId="99" borderId="113" applyNumberFormat="0" applyProtection="0">
      <alignment horizontal="left" vertical="center" indent="1"/>
    </xf>
    <xf numFmtId="4" fontId="129" fillId="89" borderId="118" applyNumberFormat="0" applyProtection="0">
      <alignment horizontal="right" vertical="center"/>
    </xf>
    <xf numFmtId="4" fontId="110" fillId="96" borderId="113" applyNumberFormat="0" applyProtection="0">
      <alignment vertical="center"/>
    </xf>
    <xf numFmtId="4" fontId="110" fillId="96" borderId="113" applyNumberFormat="0" applyProtection="0">
      <alignment vertical="center"/>
    </xf>
    <xf numFmtId="0" fontId="129" fillId="93" borderId="113" applyNumberFormat="0" applyProtection="0">
      <alignment horizontal="left" vertical="top" indent="1"/>
    </xf>
    <xf numFmtId="0" fontId="12" fillId="81" borderId="113" applyNumberFormat="0" applyProtection="0">
      <alignment horizontal="left" vertical="center" indent="1"/>
    </xf>
    <xf numFmtId="0" fontId="12" fillId="94" borderId="113" applyNumberFormat="0" applyProtection="0">
      <alignment horizontal="left" vertical="center" indent="1"/>
    </xf>
    <xf numFmtId="4" fontId="129" fillId="89" borderId="118" applyNumberFormat="0" applyProtection="0">
      <alignment horizontal="right" vertical="center"/>
    </xf>
    <xf numFmtId="4" fontId="47" fillId="92" borderId="113" applyNumberFormat="0" applyProtection="0">
      <alignment horizontal="right" vertical="center"/>
    </xf>
    <xf numFmtId="4" fontId="45" fillId="148" borderId="113" applyNumberFormat="0" applyProtection="0">
      <alignment horizontal="right" vertical="center"/>
    </xf>
    <xf numFmtId="0" fontId="12" fillId="81" borderId="113" applyNumberFormat="0" applyProtection="0">
      <alignment horizontal="left" vertical="top" indent="1"/>
    </xf>
    <xf numFmtId="0" fontId="47" fillId="96" borderId="113" applyNumberFormat="0" applyProtection="0">
      <alignment horizontal="left" vertical="top" indent="1"/>
    </xf>
    <xf numFmtId="4" fontId="134" fillId="95" borderId="118" applyNumberFormat="0" applyProtection="0">
      <alignment horizontal="right" vertical="center"/>
    </xf>
    <xf numFmtId="4" fontId="44" fillId="80" borderId="113" applyNumberFormat="0" applyProtection="0">
      <alignment vertical="center"/>
    </xf>
    <xf numFmtId="4" fontId="131" fillId="96" borderId="113" applyNumberFormat="0" applyProtection="0">
      <alignment vertical="center"/>
    </xf>
    <xf numFmtId="4" fontId="129" fillId="90" borderId="118" applyNumberFormat="0" applyProtection="0">
      <alignment horizontal="right" vertical="center"/>
    </xf>
    <xf numFmtId="0" fontId="12" fillId="92" borderId="113" applyNumberFormat="0" applyProtection="0">
      <alignment horizontal="left" vertical="center" indent="1"/>
    </xf>
    <xf numFmtId="0" fontId="129" fillId="81" borderId="113" applyNumberFormat="0" applyProtection="0">
      <alignment horizontal="left" vertical="top" indent="1"/>
    </xf>
    <xf numFmtId="4" fontId="129" fillId="111" borderId="118" applyNumberFormat="0" applyProtection="0">
      <alignment horizontal="left" vertical="center" indent="1"/>
    </xf>
    <xf numFmtId="0" fontId="12" fillId="94" borderId="113" applyNumberFormat="0" applyProtection="0">
      <alignment horizontal="left" vertical="center" indent="1"/>
    </xf>
    <xf numFmtId="4" fontId="109" fillId="80" borderId="113" applyNumberFormat="0" applyProtection="0">
      <alignment vertical="center"/>
    </xf>
    <xf numFmtId="4" fontId="111" fillId="109" borderId="121" applyNumberFormat="0" applyProtection="0">
      <alignment horizontal="left" vertical="center" indent="1"/>
    </xf>
    <xf numFmtId="0" fontId="12" fillId="81" borderId="113" applyNumberFormat="0" applyProtection="0">
      <alignment horizontal="left" vertical="center" indent="1"/>
    </xf>
    <xf numFmtId="4" fontId="12" fillId="93" borderId="119" applyNumberFormat="0" applyProtection="0">
      <alignment horizontal="left" vertical="center" indent="1"/>
    </xf>
    <xf numFmtId="4" fontId="129" fillId="111" borderId="118" applyNumberFormat="0" applyProtection="0">
      <alignment horizontal="left" vertical="center" indent="1"/>
    </xf>
    <xf numFmtId="0" fontId="12" fillId="93" borderId="113" applyNumberFormat="0" applyProtection="0">
      <alignment horizontal="left" vertical="center" indent="1"/>
    </xf>
    <xf numFmtId="0" fontId="149" fillId="99" borderId="114" applyNumberFormat="0" applyAlignment="0" applyProtection="0"/>
    <xf numFmtId="4" fontId="47" fillId="92" borderId="113" applyNumberFormat="0" applyProtection="0">
      <alignment horizontal="right" vertical="center"/>
    </xf>
    <xf numFmtId="4" fontId="47" fillId="81" borderId="113" applyNumberFormat="0" applyProtection="0">
      <alignment horizontal="right" vertical="center"/>
    </xf>
    <xf numFmtId="4" fontId="129" fillId="81" borderId="119" applyNumberFormat="0" applyProtection="0">
      <alignment horizontal="left" vertical="center" indent="1"/>
    </xf>
    <xf numFmtId="4" fontId="110" fillId="96" borderId="113" applyNumberFormat="0" applyProtection="0">
      <alignment vertical="center"/>
    </xf>
    <xf numFmtId="4" fontId="47" fillId="89" borderId="113" applyNumberFormat="0" applyProtection="0">
      <alignment horizontal="right" vertical="center"/>
    </xf>
    <xf numFmtId="0" fontId="129" fillId="92" borderId="118" applyNumberFormat="0" applyProtection="0">
      <alignment horizontal="left" vertical="center" indent="1"/>
    </xf>
    <xf numFmtId="4" fontId="129" fillId="111" borderId="118" applyNumberFormat="0" applyProtection="0">
      <alignment horizontal="left" vertical="center" indent="1"/>
    </xf>
    <xf numFmtId="0" fontId="129" fillId="92" borderId="118" applyNumberFormat="0" applyProtection="0">
      <alignment horizontal="left" vertical="center" indent="1"/>
    </xf>
    <xf numFmtId="4" fontId="129" fillId="111" borderId="118" applyNumberFormat="0" applyProtection="0">
      <alignment horizontal="left" vertical="center" indent="1"/>
    </xf>
    <xf numFmtId="4" fontId="44" fillId="80" borderId="113" applyNumberFormat="0" applyProtection="0">
      <alignment vertical="center"/>
    </xf>
    <xf numFmtId="4" fontId="129" fillId="91" borderId="119" applyNumberFormat="0" applyProtection="0">
      <alignment horizontal="left" vertical="center" indent="1"/>
    </xf>
    <xf numFmtId="4" fontId="47" fillId="89" borderId="113" applyNumberFormat="0" applyProtection="0">
      <alignment horizontal="right" vertical="center"/>
    </xf>
    <xf numFmtId="4" fontId="47" fillId="96" borderId="113" applyNumberFormat="0" applyProtection="0">
      <alignment horizontal="left" vertical="center" indent="1"/>
    </xf>
    <xf numFmtId="0" fontId="117" fillId="106" borderId="114" applyNumberFormat="0" applyAlignment="0" applyProtection="0"/>
    <xf numFmtId="4" fontId="129" fillId="88" borderId="118" applyNumberFormat="0" applyProtection="0">
      <alignment horizontal="right" vertical="center"/>
    </xf>
    <xf numFmtId="4" fontId="110" fillId="92" borderId="113" applyNumberFormat="0" applyProtection="0">
      <alignment horizontal="right" vertical="center"/>
    </xf>
    <xf numFmtId="4" fontId="129" fillId="111" borderId="118" applyNumberFormat="0" applyProtection="0">
      <alignment horizontal="left" vertical="center" indent="1"/>
    </xf>
    <xf numFmtId="4" fontId="45" fillId="146" borderId="113" applyNumberFormat="0" applyProtection="0">
      <alignment horizontal="right" vertical="center"/>
    </xf>
    <xf numFmtId="4" fontId="47" fillId="81" borderId="113" applyNumberFormat="0" applyProtection="0">
      <alignment horizontal="left" vertical="center" indent="1"/>
    </xf>
    <xf numFmtId="0" fontId="124" fillId="76" borderId="118" applyNumberFormat="0" applyAlignment="0" applyProtection="0"/>
    <xf numFmtId="4" fontId="129" fillId="88" borderId="118" applyNumberFormat="0" applyProtection="0">
      <alignment horizontal="right" vertical="center"/>
    </xf>
    <xf numFmtId="4" fontId="138" fillId="21" borderId="123" applyNumberFormat="0" applyProtection="0">
      <alignment vertical="center"/>
    </xf>
    <xf numFmtId="0" fontId="117" fillId="106" borderId="114" applyNumberFormat="0" applyAlignment="0" applyProtection="0"/>
    <xf numFmtId="4" fontId="47" fillId="92" borderId="113" applyNumberFormat="0" applyProtection="0">
      <alignment horizontal="right" vertical="center"/>
    </xf>
    <xf numFmtId="4" fontId="129" fillId="84" borderId="119" applyNumberFormat="0" applyProtection="0">
      <alignment horizontal="right" vertical="center"/>
    </xf>
    <xf numFmtId="0" fontId="129" fillId="127" borderId="118" applyNumberFormat="0" applyProtection="0">
      <alignment horizontal="left" vertical="center" indent="1"/>
    </xf>
    <xf numFmtId="4" fontId="46" fillId="108" borderId="121" applyNumberFormat="0" applyProtection="0">
      <alignment horizontal="left" vertical="center" indent="1"/>
    </xf>
    <xf numFmtId="4" fontId="46" fillId="108" borderId="113" applyNumberFormat="0" applyProtection="0">
      <alignment horizontal="left" vertical="center" indent="1"/>
    </xf>
    <xf numFmtId="4" fontId="45" fillId="145" borderId="113" applyNumberFormat="0" applyProtection="0">
      <alignment horizontal="right" vertical="center"/>
    </xf>
    <xf numFmtId="4" fontId="109" fillId="80" borderId="113" applyNumberFormat="0" applyProtection="0">
      <alignment vertical="center"/>
    </xf>
    <xf numFmtId="4" fontId="47" fillId="84" borderId="113" applyNumberFormat="0" applyProtection="0">
      <alignment horizontal="right" vertical="center"/>
    </xf>
    <xf numFmtId="0" fontId="47" fillId="81" borderId="113" applyNumberFormat="0" applyProtection="0">
      <alignment horizontal="left" vertical="top" indent="1"/>
    </xf>
    <xf numFmtId="0" fontId="12" fillId="81" borderId="113" applyNumberFormat="0" applyProtection="0">
      <alignment horizontal="left" vertical="center" indent="1"/>
    </xf>
    <xf numFmtId="0" fontId="129" fillId="92" borderId="118" applyNumberFormat="0" applyProtection="0">
      <alignment horizontal="left" vertical="center" indent="1"/>
    </xf>
    <xf numFmtId="0" fontId="124" fillId="76" borderId="114" applyNumberFormat="0" applyAlignment="0" applyProtection="0"/>
    <xf numFmtId="4" fontId="111" fillId="109" borderId="121" applyNumberFormat="0" applyProtection="0">
      <alignment horizontal="left" vertical="center" indent="1"/>
    </xf>
    <xf numFmtId="4" fontId="110" fillId="96" borderId="113" applyNumberFormat="0" applyProtection="0">
      <alignment vertical="center"/>
    </xf>
    <xf numFmtId="0" fontId="12" fillId="92" borderId="113" applyNumberFormat="0" applyProtection="0">
      <alignment horizontal="left" vertical="top" indent="1"/>
    </xf>
    <xf numFmtId="0" fontId="12" fillId="92" borderId="113" applyNumberFormat="0" applyProtection="0">
      <alignment horizontal="left" vertical="top" indent="1"/>
    </xf>
    <xf numFmtId="0" fontId="129" fillId="99" borderId="118" applyNumberFormat="0" applyProtection="0">
      <alignment horizontal="left" vertical="center" indent="1"/>
    </xf>
    <xf numFmtId="0" fontId="12" fillId="75" borderId="115" applyNumberFormat="0" applyFont="0" applyAlignment="0" applyProtection="0"/>
    <xf numFmtId="4" fontId="110" fillId="96" borderId="113" applyNumberFormat="0" applyProtection="0">
      <alignment vertical="center"/>
    </xf>
    <xf numFmtId="4" fontId="129" fillId="111" borderId="118" applyNumberFormat="0" applyProtection="0">
      <alignment horizontal="left" vertical="center" indent="1"/>
    </xf>
    <xf numFmtId="4" fontId="129" fillId="85" borderId="118" applyNumberFormat="0" applyProtection="0">
      <alignment horizontal="right" vertical="center"/>
    </xf>
    <xf numFmtId="4" fontId="129" fillId="88" borderId="118" applyNumberFormat="0" applyProtection="0">
      <alignment horizontal="right" vertical="center"/>
    </xf>
    <xf numFmtId="4" fontId="47" fillId="92" borderId="113" applyNumberFormat="0" applyProtection="0">
      <alignment horizontal="right" vertical="center"/>
    </xf>
    <xf numFmtId="4" fontId="129" fillId="82" borderId="118" applyNumberFormat="0" applyProtection="0">
      <alignment horizontal="right" vertical="center"/>
    </xf>
    <xf numFmtId="0" fontId="149" fillId="99" borderId="114" applyNumberFormat="0" applyAlignment="0" applyProtection="0"/>
    <xf numFmtId="4" fontId="131" fillId="99" borderId="113" applyNumberFormat="0" applyProtection="0">
      <alignment horizontal="left" vertical="center" indent="1"/>
    </xf>
    <xf numFmtId="4" fontId="129" fillId="85" borderId="118" applyNumberFormat="0" applyProtection="0">
      <alignment horizontal="right" vertical="center"/>
    </xf>
    <xf numFmtId="4" fontId="129" fillId="80" borderId="118" applyNumberFormat="0" applyProtection="0">
      <alignment vertical="center"/>
    </xf>
    <xf numFmtId="4" fontId="129" fillId="82" borderId="118" applyNumberFormat="0" applyProtection="0">
      <alignment horizontal="right" vertical="center"/>
    </xf>
    <xf numFmtId="0" fontId="124" fillId="76" borderId="114" applyNumberFormat="0" applyAlignment="0" applyProtection="0"/>
    <xf numFmtId="4" fontId="129" fillId="86" borderId="118" applyNumberFormat="0" applyProtection="0">
      <alignment horizontal="right" vertical="center"/>
    </xf>
    <xf numFmtId="4" fontId="46" fillId="108" borderId="121" applyNumberFormat="0" applyProtection="0">
      <alignment horizontal="left" vertical="center" indent="1"/>
    </xf>
    <xf numFmtId="0" fontId="149" fillId="99" borderId="114" applyNumberFormat="0" applyAlignment="0" applyProtection="0"/>
    <xf numFmtId="4" fontId="129" fillId="84" borderId="119" applyNumberFormat="0" applyProtection="0">
      <alignment horizontal="right" vertical="center"/>
    </xf>
    <xf numFmtId="4" fontId="129" fillId="126" borderId="118" applyNumberFormat="0" applyProtection="0">
      <alignment horizontal="right" vertical="center"/>
    </xf>
    <xf numFmtId="0" fontId="12" fillId="93" borderId="113" applyNumberFormat="0" applyProtection="0">
      <alignment horizontal="left" vertical="center" indent="1"/>
    </xf>
    <xf numFmtId="4" fontId="129" fillId="85" borderId="118" applyNumberFormat="0" applyProtection="0">
      <alignment horizontal="right" vertical="center"/>
    </xf>
    <xf numFmtId="0" fontId="124" fillId="76" borderId="114" applyNumberFormat="0" applyAlignment="0" applyProtection="0"/>
    <xf numFmtId="4" fontId="46" fillId="32" borderId="113" applyNumberFormat="0" applyProtection="0">
      <alignment vertical="center"/>
    </xf>
    <xf numFmtId="4" fontId="44" fillId="80" borderId="113" applyNumberFormat="0" applyProtection="0">
      <alignment vertical="center"/>
    </xf>
    <xf numFmtId="0" fontId="117" fillId="106" borderId="114" applyNumberFormat="0" applyAlignment="0" applyProtection="0"/>
    <xf numFmtId="4" fontId="129" fillId="87" borderId="118" applyNumberFormat="0" applyProtection="0">
      <alignment horizontal="right" vertical="center"/>
    </xf>
    <xf numFmtId="0" fontId="12" fillId="93" borderId="113" applyNumberFormat="0" applyProtection="0">
      <alignment horizontal="left" vertical="top" indent="1"/>
    </xf>
    <xf numFmtId="4" fontId="47" fillId="82" borderId="113" applyNumberFormat="0" applyProtection="0">
      <alignment horizontal="right" vertical="center"/>
    </xf>
    <xf numFmtId="0" fontId="124" fillId="76" borderId="114" applyNumberFormat="0" applyAlignment="0" applyProtection="0"/>
    <xf numFmtId="4" fontId="129" fillId="81" borderId="119" applyNumberFormat="0" applyProtection="0">
      <alignment horizontal="left" vertical="center" indent="1"/>
    </xf>
    <xf numFmtId="4" fontId="129" fillId="81" borderId="119" applyNumberFormat="0" applyProtection="0">
      <alignment horizontal="left" vertical="center" indent="1"/>
    </xf>
    <xf numFmtId="4" fontId="129" fillId="126" borderId="118" applyNumberFormat="0" applyProtection="0">
      <alignment horizontal="right" vertical="center"/>
    </xf>
    <xf numFmtId="4" fontId="129" fillId="84" borderId="119" applyNumberFormat="0" applyProtection="0">
      <alignment horizontal="right" vertical="center"/>
    </xf>
    <xf numFmtId="4" fontId="129" fillId="80" borderId="118" applyNumberFormat="0" applyProtection="0">
      <alignment vertical="center"/>
    </xf>
    <xf numFmtId="4" fontId="129" fillId="86" borderId="118" applyNumberFormat="0" applyProtection="0">
      <alignment horizontal="right" vertical="center"/>
    </xf>
    <xf numFmtId="4" fontId="47" fillId="82" borderId="113" applyNumberFormat="0" applyProtection="0">
      <alignment horizontal="right" vertical="center"/>
    </xf>
    <xf numFmtId="4" fontId="129" fillId="80" borderId="118" applyNumberFormat="0" applyProtection="0">
      <alignment vertical="center"/>
    </xf>
    <xf numFmtId="4" fontId="138" fillId="21" borderId="123" applyNumberFormat="0" applyProtection="0">
      <alignment vertical="center"/>
    </xf>
    <xf numFmtId="0" fontId="108" fillId="0" borderId="117" applyNumberFormat="0" applyFill="0" applyAlignment="0" applyProtection="0"/>
    <xf numFmtId="0" fontId="12" fillId="93" borderId="113" applyNumberFormat="0" applyProtection="0">
      <alignment horizontal="left" vertical="center" indent="1"/>
    </xf>
    <xf numFmtId="4" fontId="129" fillId="32" borderId="118" applyNumberFormat="0" applyProtection="0">
      <alignment horizontal="left" vertical="center" indent="1"/>
    </xf>
    <xf numFmtId="0" fontId="129" fillId="93" borderId="113" applyNumberFormat="0" applyProtection="0">
      <alignment horizontal="left" vertical="top" indent="1"/>
    </xf>
    <xf numFmtId="0" fontId="129" fillId="99" borderId="118" applyNumberFormat="0" applyProtection="0">
      <alignment horizontal="left" vertical="center" indent="1"/>
    </xf>
    <xf numFmtId="4" fontId="138" fillId="32" borderId="118" applyNumberFormat="0" applyProtection="0">
      <alignment vertical="center"/>
    </xf>
    <xf numFmtId="0" fontId="143" fillId="99" borderId="114" applyNumberFormat="0" applyAlignment="0" applyProtection="0"/>
    <xf numFmtId="0" fontId="108" fillId="0" borderId="117" applyNumberFormat="0" applyFill="0" applyAlignment="0" applyProtection="0"/>
    <xf numFmtId="4" fontId="46" fillId="108" borderId="113" applyNumberFormat="0" applyProtection="0">
      <alignment horizontal="left" vertical="center" indent="1"/>
    </xf>
    <xf numFmtId="0" fontId="149" fillId="99" borderId="114" applyNumberFormat="0" applyAlignment="0" applyProtection="0"/>
    <xf numFmtId="4" fontId="45" fillId="141" borderId="113" applyNumberFormat="0" applyProtection="0">
      <alignment horizontal="right" vertical="center"/>
    </xf>
    <xf numFmtId="0" fontId="12" fillId="75" borderId="115" applyNumberFormat="0" applyFont="0" applyAlignment="0" applyProtection="0"/>
    <xf numFmtId="4" fontId="45" fillId="32" borderId="113" applyNumberFormat="0" applyProtection="0">
      <alignment horizontal="left" vertical="center" indent="1"/>
    </xf>
    <xf numFmtId="0" fontId="49" fillId="93" borderId="120" applyBorder="0"/>
    <xf numFmtId="4" fontId="152" fillId="32" borderId="113" applyNumberFormat="0" applyProtection="0">
      <alignment vertical="center"/>
    </xf>
    <xf numFmtId="4" fontId="45" fillId="28" borderId="113" applyNumberFormat="0" applyProtection="0">
      <alignment horizontal="right" vertical="center"/>
    </xf>
    <xf numFmtId="0" fontId="12" fillId="95" borderId="123" applyNumberFormat="0">
      <protection locked="0"/>
    </xf>
    <xf numFmtId="4" fontId="45" fillId="143" borderId="113" applyNumberFormat="0" applyProtection="0">
      <alignment horizontal="right" vertical="center"/>
    </xf>
    <xf numFmtId="0" fontId="12" fillId="95" borderId="123" applyNumberFormat="0">
      <protection locked="0"/>
    </xf>
    <xf numFmtId="4" fontId="47" fillId="86" borderId="113" applyNumberFormat="0" applyProtection="0">
      <alignment horizontal="right" vertical="center"/>
    </xf>
    <xf numFmtId="0" fontId="129" fillId="99" borderId="118" applyNumberFormat="0" applyProtection="0">
      <alignment horizontal="left" vertical="center" indent="1"/>
    </xf>
    <xf numFmtId="4" fontId="45" fillId="110" borderId="113" applyNumberFormat="0" applyProtection="0">
      <alignment horizontal="right" vertical="center"/>
    </xf>
    <xf numFmtId="4" fontId="47" fillId="83" borderId="113" applyNumberFormat="0" applyProtection="0">
      <alignment horizontal="right" vertical="center"/>
    </xf>
    <xf numFmtId="4" fontId="129" fillId="85" borderId="118" applyNumberFormat="0" applyProtection="0">
      <alignment horizontal="right" vertical="center"/>
    </xf>
    <xf numFmtId="4" fontId="45" fillId="148" borderId="113" applyNumberFormat="0" applyProtection="0">
      <alignment horizontal="right" vertical="center"/>
    </xf>
    <xf numFmtId="0" fontId="12" fillId="75" borderId="115" applyNumberFormat="0" applyFont="0" applyAlignment="0" applyProtection="0"/>
    <xf numFmtId="4" fontId="47" fillId="92" borderId="113" applyNumberFormat="0" applyProtection="0">
      <alignment horizontal="right" vertical="center"/>
    </xf>
    <xf numFmtId="4" fontId="47" fillId="96" borderId="113" applyNumberFormat="0" applyProtection="0">
      <alignment horizontal="left" vertical="center" indent="1"/>
    </xf>
    <xf numFmtId="4" fontId="47" fillId="88" borderId="113" applyNumberFormat="0" applyProtection="0">
      <alignment horizontal="right" vertical="center"/>
    </xf>
    <xf numFmtId="0" fontId="127" fillId="106" borderId="116" applyNumberFormat="0" applyAlignment="0" applyProtection="0"/>
    <xf numFmtId="4" fontId="47" fillId="96" borderId="113" applyNumberFormat="0" applyProtection="0">
      <alignment vertical="center"/>
    </xf>
    <xf numFmtId="4" fontId="129" fillId="86" borderId="118" applyNumberFormat="0" applyProtection="0">
      <alignment horizontal="right" vertical="center"/>
    </xf>
    <xf numFmtId="0" fontId="129" fillId="94" borderId="131" applyNumberFormat="0" applyProtection="0">
      <alignment horizontal="left" vertical="center" indent="1"/>
    </xf>
    <xf numFmtId="4" fontId="47" fillId="86" borderId="113" applyNumberFormat="0" applyProtection="0">
      <alignment horizontal="right" vertical="center"/>
    </xf>
    <xf numFmtId="0" fontId="47" fillId="81" borderId="113" applyNumberFormat="0" applyProtection="0">
      <alignment horizontal="left" vertical="top" indent="1"/>
    </xf>
    <xf numFmtId="4" fontId="111" fillId="109" borderId="121" applyNumberFormat="0" applyProtection="0">
      <alignment horizontal="left" vertical="center" indent="1"/>
    </xf>
    <xf numFmtId="0" fontId="129" fillId="128" borderId="123"/>
    <xf numFmtId="4" fontId="45" fillId="108" borderId="113" applyNumberFormat="0" applyProtection="0">
      <alignment horizontal="right" vertical="center"/>
    </xf>
    <xf numFmtId="4" fontId="46" fillId="32" borderId="113" applyNumberFormat="0" applyProtection="0">
      <alignment vertical="center"/>
    </xf>
    <xf numFmtId="4" fontId="129" fillId="111" borderId="118" applyNumberFormat="0" applyProtection="0">
      <alignment horizontal="left" vertical="center" indent="1"/>
    </xf>
    <xf numFmtId="4" fontId="47" fillId="96" borderId="113" applyNumberFormat="0" applyProtection="0">
      <alignment horizontal="left" vertical="center" indent="1"/>
    </xf>
    <xf numFmtId="0" fontId="12" fillId="81" borderId="113" applyNumberFormat="0" applyProtection="0">
      <alignment horizontal="left" vertical="center" indent="1"/>
    </xf>
    <xf numFmtId="0" fontId="12" fillId="94" borderId="113" applyNumberFormat="0" applyProtection="0">
      <alignment horizontal="left" vertical="center" indent="1"/>
    </xf>
    <xf numFmtId="0" fontId="49" fillId="93" borderId="120" applyBorder="0"/>
    <xf numFmtId="0" fontId="12" fillId="93" borderId="113" applyNumberFormat="0" applyProtection="0">
      <alignment horizontal="left" vertical="center" indent="1"/>
    </xf>
    <xf numFmtId="4" fontId="47" fillId="92" borderId="113" applyNumberFormat="0" applyProtection="0">
      <alignment horizontal="right" vertical="center"/>
    </xf>
    <xf numFmtId="0" fontId="44" fillId="80" borderId="113" applyNumberFormat="0" applyProtection="0">
      <alignment horizontal="left" vertical="top" indent="1"/>
    </xf>
    <xf numFmtId="4" fontId="47" fillId="83" borderId="113" applyNumberFormat="0" applyProtection="0">
      <alignment horizontal="right" vertical="center"/>
    </xf>
    <xf numFmtId="4" fontId="44" fillId="80" borderId="113" applyNumberFormat="0" applyProtection="0">
      <alignment horizontal="left" vertical="center" indent="1"/>
    </xf>
    <xf numFmtId="0" fontId="149" fillId="99" borderId="114" applyNumberFormat="0" applyAlignment="0" applyProtection="0"/>
    <xf numFmtId="0" fontId="117" fillId="106" borderId="114" applyNumberFormat="0" applyAlignment="0" applyProtection="0"/>
    <xf numFmtId="4" fontId="47" fillId="86" borderId="113" applyNumberFormat="0" applyProtection="0">
      <alignment horizontal="right" vertical="center"/>
    </xf>
    <xf numFmtId="0" fontId="12" fillId="92" borderId="113" applyNumberFormat="0" applyProtection="0">
      <alignment horizontal="left" vertical="center" indent="1"/>
    </xf>
    <xf numFmtId="4" fontId="47" fillId="85" borderId="113" applyNumberFormat="0" applyProtection="0">
      <alignment horizontal="right" vertical="center"/>
    </xf>
    <xf numFmtId="0" fontId="12" fillId="92" borderId="113" applyNumberFormat="0" applyProtection="0">
      <alignment horizontal="left" vertical="center" indent="1"/>
    </xf>
    <xf numFmtId="4" fontId="109" fillId="80" borderId="113" applyNumberFormat="0" applyProtection="0">
      <alignment vertical="center"/>
    </xf>
    <xf numFmtId="4" fontId="45" fillId="148" borderId="113" applyNumberFormat="0" applyProtection="0">
      <alignment vertical="center"/>
    </xf>
    <xf numFmtId="4" fontId="47" fillId="92" borderId="113" applyNumberFormat="0" applyProtection="0">
      <alignment horizontal="right" vertical="center"/>
    </xf>
    <xf numFmtId="0" fontId="12" fillId="92" borderId="113" applyNumberFormat="0" applyProtection="0">
      <alignment horizontal="left" vertical="center" indent="1"/>
    </xf>
    <xf numFmtId="4" fontId="45" fillId="144" borderId="113" applyNumberFormat="0" applyProtection="0">
      <alignment horizontal="right" vertical="center"/>
    </xf>
    <xf numFmtId="0" fontId="12" fillId="92" borderId="113" applyNumberFormat="0" applyProtection="0">
      <alignment horizontal="left" vertical="top" indent="1"/>
    </xf>
    <xf numFmtId="4" fontId="12" fillId="93" borderId="119" applyNumberFormat="0" applyProtection="0">
      <alignment horizontal="left" vertical="center" indent="1"/>
    </xf>
    <xf numFmtId="4" fontId="138" fillId="32" borderId="118" applyNumberFormat="0" applyProtection="0">
      <alignment vertical="center"/>
    </xf>
    <xf numFmtId="0" fontId="12" fillId="93" borderId="113" applyNumberFormat="0" applyProtection="0">
      <alignment horizontal="left" vertical="center" indent="1"/>
    </xf>
    <xf numFmtId="4" fontId="110" fillId="96" borderId="113" applyNumberFormat="0" applyProtection="0">
      <alignment vertical="center"/>
    </xf>
    <xf numFmtId="0" fontId="12" fillId="94" borderId="113" applyNumberFormat="0" applyProtection="0">
      <alignment horizontal="left" vertical="center" indent="1"/>
    </xf>
    <xf numFmtId="4" fontId="111" fillId="109" borderId="121" applyNumberFormat="0" applyProtection="0">
      <alignment horizontal="left" vertical="center" indent="1"/>
    </xf>
    <xf numFmtId="4" fontId="129" fillId="86" borderId="118" applyNumberFormat="0" applyProtection="0">
      <alignment horizontal="right" vertical="center"/>
    </xf>
    <xf numFmtId="4" fontId="129" fillId="88" borderId="118" applyNumberFormat="0" applyProtection="0">
      <alignment horizontal="right" vertical="center"/>
    </xf>
    <xf numFmtId="4" fontId="47" fillId="82" borderId="113" applyNumberFormat="0" applyProtection="0">
      <alignment horizontal="right" vertical="center"/>
    </xf>
    <xf numFmtId="0" fontId="12" fillId="95" borderId="123" applyNumberFormat="0">
      <protection locked="0"/>
    </xf>
    <xf numFmtId="4" fontId="47" fillId="86" borderId="113" applyNumberFormat="0" applyProtection="0">
      <alignment horizontal="right" vertical="center"/>
    </xf>
    <xf numFmtId="4" fontId="112" fillId="92" borderId="113" applyNumberFormat="0" applyProtection="0">
      <alignment horizontal="right" vertical="center"/>
    </xf>
    <xf numFmtId="4" fontId="47" fillId="96" borderId="113" applyNumberFormat="0" applyProtection="0">
      <alignment vertical="center"/>
    </xf>
    <xf numFmtId="4" fontId="47" fillId="87" borderId="113" applyNumberFormat="0" applyProtection="0">
      <alignment horizontal="right" vertical="center"/>
    </xf>
    <xf numFmtId="4" fontId="133" fillId="97" borderId="119" applyNumberFormat="0" applyProtection="0">
      <alignment horizontal="left" vertical="center" indent="1"/>
    </xf>
    <xf numFmtId="0" fontId="127" fillId="106" borderId="116" applyNumberFormat="0" applyAlignment="0" applyProtection="0"/>
    <xf numFmtId="0" fontId="108" fillId="0" borderId="122" applyNumberFormat="0" applyFill="0" applyAlignment="0" applyProtection="0"/>
    <xf numFmtId="0" fontId="12" fillId="96" borderId="115" applyNumberFormat="0" applyFont="0" applyAlignment="0" applyProtection="0"/>
    <xf numFmtId="4" fontId="44" fillId="80" borderId="113" applyNumberFormat="0" applyProtection="0">
      <alignment vertical="center"/>
    </xf>
    <xf numFmtId="4" fontId="47" fillId="87" borderId="113" applyNumberFormat="0" applyProtection="0">
      <alignment horizontal="right" vertical="center"/>
    </xf>
    <xf numFmtId="4" fontId="45" fillId="32" borderId="113" applyNumberFormat="0" applyProtection="0">
      <alignment horizontal="left" vertical="center" indent="1"/>
    </xf>
    <xf numFmtId="4" fontId="44" fillId="80" borderId="113" applyNumberFormat="0" applyProtection="0">
      <alignment horizontal="left" vertical="center" indent="1"/>
    </xf>
    <xf numFmtId="4" fontId="109" fillId="80" borderId="113" applyNumberFormat="0" applyProtection="0">
      <alignment vertical="center"/>
    </xf>
    <xf numFmtId="4" fontId="152" fillId="32" borderId="113" applyNumberFormat="0" applyProtection="0">
      <alignment vertical="center"/>
    </xf>
    <xf numFmtId="0" fontId="129" fillId="94" borderId="118" applyNumberFormat="0" applyProtection="0">
      <alignment horizontal="left" vertical="center" indent="1"/>
    </xf>
    <xf numFmtId="4" fontId="47" fillId="92" borderId="113" applyNumberFormat="0" applyProtection="0">
      <alignment horizontal="right" vertical="center"/>
    </xf>
    <xf numFmtId="4" fontId="129" fillId="92" borderId="119" applyNumberFormat="0" applyProtection="0">
      <alignment horizontal="left" vertical="center" indent="1"/>
    </xf>
    <xf numFmtId="4" fontId="129" fillId="111" borderId="118" applyNumberFormat="0" applyProtection="0">
      <alignment horizontal="left" vertical="center" indent="1"/>
    </xf>
    <xf numFmtId="0" fontId="12" fillId="81" borderId="113" applyNumberFormat="0" applyProtection="0">
      <alignment horizontal="left" vertical="top" indent="1"/>
    </xf>
    <xf numFmtId="4" fontId="112" fillId="92" borderId="113" applyNumberFormat="0" applyProtection="0">
      <alignment horizontal="right" vertical="center"/>
    </xf>
    <xf numFmtId="4" fontId="45" fillId="108" borderId="113" applyNumberFormat="0" applyProtection="0">
      <alignment horizontal="right" vertical="center"/>
    </xf>
    <xf numFmtId="0" fontId="44" fillId="80" borderId="113" applyNumberFormat="0" applyProtection="0">
      <alignment horizontal="left" vertical="top" indent="1"/>
    </xf>
    <xf numFmtId="0" fontId="131" fillId="96" borderId="113" applyNumberFormat="0" applyProtection="0">
      <alignment horizontal="left" vertical="top" indent="1"/>
    </xf>
    <xf numFmtId="4" fontId="110" fillId="96" borderId="113" applyNumberFormat="0" applyProtection="0">
      <alignment vertical="center"/>
    </xf>
    <xf numFmtId="4" fontId="111" fillId="109" borderId="121" applyNumberFormat="0" applyProtection="0">
      <alignment horizontal="left" vertical="center" indent="1"/>
    </xf>
    <xf numFmtId="0" fontId="12" fillId="95" borderId="123" applyNumberFormat="0">
      <protection locked="0"/>
    </xf>
    <xf numFmtId="4" fontId="138" fillId="24" borderId="118" applyNumberFormat="0" applyProtection="0">
      <alignment horizontal="right" vertical="center"/>
    </xf>
    <xf numFmtId="4" fontId="45" fillId="98" borderId="113" applyNumberFormat="0" applyProtection="0">
      <alignment horizontal="right" vertical="center"/>
    </xf>
    <xf numFmtId="0" fontId="117" fillId="106" borderId="114" applyNumberFormat="0" applyAlignment="0" applyProtection="0"/>
    <xf numFmtId="0" fontId="12" fillId="96" borderId="115" applyNumberFormat="0" applyFont="0" applyAlignment="0" applyProtection="0"/>
    <xf numFmtId="0" fontId="44" fillId="80" borderId="113" applyNumberFormat="0" applyProtection="0">
      <alignment horizontal="left" vertical="top" indent="1"/>
    </xf>
    <xf numFmtId="0" fontId="143" fillId="99" borderId="114" applyNumberFormat="0" applyAlignment="0" applyProtection="0"/>
    <xf numFmtId="4" fontId="129" fillId="86" borderId="118" applyNumberFormat="0" applyProtection="0">
      <alignment horizontal="right" vertical="center"/>
    </xf>
    <xf numFmtId="4" fontId="129" fillId="0" borderId="118" applyNumberFormat="0" applyProtection="0">
      <alignment horizontal="right" vertical="center"/>
    </xf>
    <xf numFmtId="4" fontId="45" fillId="110" borderId="113" applyNumberFormat="0" applyProtection="0">
      <alignment horizontal="right" vertical="center"/>
    </xf>
    <xf numFmtId="0" fontId="12" fillId="93" borderId="113" applyNumberFormat="0" applyProtection="0">
      <alignment horizontal="left" vertical="top" indent="1"/>
    </xf>
    <xf numFmtId="0" fontId="127" fillId="99" borderId="116" applyNumberFormat="0" applyAlignment="0" applyProtection="0"/>
    <xf numFmtId="0" fontId="12" fillId="81" borderId="113" applyNumberFormat="0" applyProtection="0">
      <alignment horizontal="left" vertical="top" indent="1"/>
    </xf>
    <xf numFmtId="4" fontId="45" fillId="148" borderId="113" applyNumberFormat="0" applyProtection="0">
      <alignment vertical="center"/>
    </xf>
    <xf numFmtId="4" fontId="112" fillId="92" borderId="113" applyNumberFormat="0" applyProtection="0">
      <alignment horizontal="right" vertical="center"/>
    </xf>
    <xf numFmtId="4" fontId="133" fillId="97" borderId="119" applyNumberFormat="0" applyProtection="0">
      <alignment horizontal="left" vertical="center" indent="1"/>
    </xf>
    <xf numFmtId="4" fontId="47" fillId="84" borderId="113" applyNumberFormat="0" applyProtection="0">
      <alignment horizontal="right" vertical="center"/>
    </xf>
    <xf numFmtId="0" fontId="12" fillId="93" borderId="113" applyNumberFormat="0" applyProtection="0">
      <alignment horizontal="left" vertical="top" indent="1"/>
    </xf>
    <xf numFmtId="4" fontId="129" fillId="82" borderId="118" applyNumberFormat="0" applyProtection="0">
      <alignment horizontal="right" vertical="center"/>
    </xf>
    <xf numFmtId="0" fontId="117" fillId="106" borderId="114" applyNumberFormat="0" applyAlignment="0" applyProtection="0"/>
    <xf numFmtId="0" fontId="12" fillId="95" borderId="123" applyNumberFormat="0">
      <protection locked="0"/>
    </xf>
    <xf numFmtId="4" fontId="129" fillId="85" borderId="118" applyNumberFormat="0" applyProtection="0">
      <alignment horizontal="right" vertical="center"/>
    </xf>
    <xf numFmtId="4" fontId="110" fillId="92" borderId="113" applyNumberFormat="0" applyProtection="0">
      <alignment horizontal="right" vertical="center"/>
    </xf>
    <xf numFmtId="4" fontId="12" fillId="93" borderId="119" applyNumberFormat="0" applyProtection="0">
      <alignment horizontal="left" vertical="center" indent="1"/>
    </xf>
    <xf numFmtId="4" fontId="129" fillId="81" borderId="118" applyNumberFormat="0" applyProtection="0">
      <alignment horizontal="right" vertical="center"/>
    </xf>
    <xf numFmtId="4" fontId="45" fillId="28" borderId="113" applyNumberFormat="0" applyProtection="0">
      <alignment horizontal="right" vertical="center"/>
    </xf>
    <xf numFmtId="4" fontId="47" fillId="85" borderId="113" applyNumberFormat="0" applyProtection="0">
      <alignment horizontal="right" vertical="center"/>
    </xf>
    <xf numFmtId="4" fontId="47" fillId="82" borderId="113" applyNumberFormat="0" applyProtection="0">
      <alignment horizontal="right" vertical="center"/>
    </xf>
    <xf numFmtId="0" fontId="47" fillId="96" borderId="113" applyNumberFormat="0" applyProtection="0">
      <alignment horizontal="left" vertical="top" indent="1"/>
    </xf>
    <xf numFmtId="4" fontId="47" fillId="89" borderId="113" applyNumberFormat="0" applyProtection="0">
      <alignment horizontal="right" vertical="center"/>
    </xf>
    <xf numFmtId="0" fontId="12" fillId="75" borderId="115" applyNumberFormat="0" applyFont="0" applyAlignment="0" applyProtection="0"/>
    <xf numFmtId="4" fontId="47" fillId="84" borderId="113" applyNumberFormat="0" applyProtection="0">
      <alignment horizontal="right" vertical="center"/>
    </xf>
    <xf numFmtId="0" fontId="124" fillId="76" borderId="118" applyNumberFormat="0" applyAlignment="0" applyProtection="0"/>
    <xf numFmtId="4" fontId="129" fillId="90" borderId="118" applyNumberFormat="0" applyProtection="0">
      <alignment horizontal="right" vertical="center"/>
    </xf>
    <xf numFmtId="4" fontId="47" fillId="82" borderId="113" applyNumberFormat="0" applyProtection="0">
      <alignment horizontal="right" vertical="center"/>
    </xf>
    <xf numFmtId="4" fontId="47" fillId="85" borderId="113" applyNumberFormat="0" applyProtection="0">
      <alignment horizontal="right" vertical="center"/>
    </xf>
    <xf numFmtId="4" fontId="46" fillId="108" borderId="113" applyNumberFormat="0" applyProtection="0">
      <alignment horizontal="left" vertical="center" indent="1"/>
    </xf>
    <xf numFmtId="4" fontId="129" fillId="91" borderId="119" applyNumberFormat="0" applyProtection="0">
      <alignment horizontal="left" vertical="center" indent="1"/>
    </xf>
    <xf numFmtId="0" fontId="117" fillId="106" borderId="114" applyNumberFormat="0" applyAlignment="0" applyProtection="0"/>
    <xf numFmtId="4" fontId="47" fillId="88" borderId="113" applyNumberFormat="0" applyProtection="0">
      <alignment horizontal="right" vertical="center"/>
    </xf>
    <xf numFmtId="0" fontId="143" fillId="99" borderId="114" applyNumberFormat="0" applyAlignment="0" applyProtection="0"/>
    <xf numFmtId="4" fontId="153" fillId="148" borderId="113" applyNumberFormat="0" applyProtection="0">
      <alignment horizontal="right" vertical="center"/>
    </xf>
    <xf numFmtId="4" fontId="45" fillId="32" borderId="113" applyNumberFormat="0" applyProtection="0">
      <alignment horizontal="left" vertical="center" indent="1"/>
    </xf>
    <xf numFmtId="4" fontId="47" fillId="81" borderId="113" applyNumberFormat="0" applyProtection="0">
      <alignment horizontal="right" vertical="center"/>
    </xf>
    <xf numFmtId="0" fontId="12" fillId="92" borderId="113" applyNumberFormat="0" applyProtection="0">
      <alignment horizontal="left" vertical="center" indent="1"/>
    </xf>
    <xf numFmtId="0" fontId="12" fillId="92" borderId="113" applyNumberFormat="0" applyProtection="0">
      <alignment horizontal="left" vertical="top" indent="1"/>
    </xf>
    <xf numFmtId="4" fontId="129" fillId="81" borderId="118" applyNumberFormat="0" applyProtection="0">
      <alignment horizontal="right" vertical="center"/>
    </xf>
    <xf numFmtId="0" fontId="12" fillId="92" borderId="113" applyNumberFormat="0" applyProtection="0">
      <alignment horizontal="left" vertical="top" indent="1"/>
    </xf>
    <xf numFmtId="4" fontId="47" fillId="85" borderId="113" applyNumberFormat="0" applyProtection="0">
      <alignment horizontal="right" vertical="center"/>
    </xf>
    <xf numFmtId="4" fontId="129" fillId="91" borderId="119" applyNumberFormat="0" applyProtection="0">
      <alignment horizontal="left" vertical="center" indent="1"/>
    </xf>
    <xf numFmtId="4" fontId="44" fillId="80" borderId="113" applyNumberFormat="0" applyProtection="0">
      <alignment horizontal="left" vertical="center" indent="1"/>
    </xf>
    <xf numFmtId="0" fontId="129" fillId="128" borderId="123"/>
    <xf numFmtId="4" fontId="134" fillId="95" borderId="118" applyNumberFormat="0" applyProtection="0">
      <alignment horizontal="right" vertical="center"/>
    </xf>
    <xf numFmtId="0" fontId="131" fillId="96" borderId="113" applyNumberFormat="0" applyProtection="0">
      <alignment horizontal="left" vertical="top" indent="1"/>
    </xf>
    <xf numFmtId="4" fontId="138" fillId="24" borderId="118" applyNumberFormat="0" applyProtection="0">
      <alignment horizontal="right" vertical="center"/>
    </xf>
    <xf numFmtId="0" fontId="129" fillId="127" borderId="118" applyNumberFormat="0" applyProtection="0">
      <alignment horizontal="left" vertical="center" indent="1"/>
    </xf>
    <xf numFmtId="4" fontId="129" fillId="81" borderId="119" applyNumberFormat="0" applyProtection="0">
      <alignment horizontal="left" vertical="center" indent="1"/>
    </xf>
    <xf numFmtId="4" fontId="12" fillId="93" borderId="119" applyNumberFormat="0" applyProtection="0">
      <alignment horizontal="left" vertical="center" indent="1"/>
    </xf>
    <xf numFmtId="4" fontId="12" fillId="93" borderId="119" applyNumberFormat="0" applyProtection="0">
      <alignment horizontal="left" vertical="center" indent="1"/>
    </xf>
    <xf numFmtId="4" fontId="138" fillId="32" borderId="118" applyNumberFormat="0" applyProtection="0">
      <alignment vertical="center"/>
    </xf>
    <xf numFmtId="4" fontId="129" fillId="32" borderId="118" applyNumberFormat="0" applyProtection="0">
      <alignment horizontal="left" vertical="center" indent="1"/>
    </xf>
    <xf numFmtId="4" fontId="45" fillId="143" borderId="113" applyNumberFormat="0" applyProtection="0">
      <alignment horizontal="right" vertical="center"/>
    </xf>
    <xf numFmtId="0" fontId="129" fillId="75" borderId="118" applyNumberFormat="0" applyFont="0" applyAlignment="0" applyProtection="0"/>
    <xf numFmtId="4" fontId="46" fillId="108" borderId="113" applyNumberFormat="0" applyProtection="0">
      <alignment horizontal="left" vertical="center" indent="1"/>
    </xf>
    <xf numFmtId="0" fontId="124" fillId="76" borderId="114" applyNumberFormat="0" applyAlignment="0" applyProtection="0"/>
    <xf numFmtId="4" fontId="129" fillId="89" borderId="118" applyNumberFormat="0" applyProtection="0">
      <alignment horizontal="right" vertical="center"/>
    </xf>
    <xf numFmtId="0" fontId="12" fillId="93" borderId="113" applyNumberFormat="0" applyProtection="0">
      <alignment horizontal="left" vertical="center" indent="1"/>
    </xf>
    <xf numFmtId="4" fontId="46" fillId="108" borderId="121" applyNumberFormat="0" applyProtection="0">
      <alignment horizontal="left" vertical="center" indent="1"/>
    </xf>
    <xf numFmtId="0" fontId="44" fillId="80" borderId="113" applyNumberFormat="0" applyProtection="0">
      <alignment horizontal="left" vertical="top" indent="1"/>
    </xf>
    <xf numFmtId="0" fontId="12" fillId="93" borderId="113" applyNumberFormat="0" applyProtection="0">
      <alignment horizontal="left" vertical="top" indent="1"/>
    </xf>
    <xf numFmtId="4" fontId="129" fillId="81" borderId="119" applyNumberFormat="0" applyProtection="0">
      <alignment horizontal="left" vertical="center" indent="1"/>
    </xf>
    <xf numFmtId="4" fontId="44" fillId="80" borderId="113" applyNumberFormat="0" applyProtection="0">
      <alignment horizontal="left" vertical="center" indent="1"/>
    </xf>
    <xf numFmtId="4" fontId="12" fillId="93" borderId="119" applyNumberFormat="0" applyProtection="0">
      <alignment horizontal="left" vertical="center" indent="1"/>
    </xf>
    <xf numFmtId="4" fontId="46" fillId="32" borderId="113" applyNumberFormat="0" applyProtection="0">
      <alignment vertical="center"/>
    </xf>
    <xf numFmtId="4" fontId="44" fillId="80" borderId="113" applyNumberFormat="0" applyProtection="0">
      <alignment horizontal="left" vertical="center" indent="1"/>
    </xf>
    <xf numFmtId="0" fontId="129" fillId="93" borderId="113" applyNumberFormat="0" applyProtection="0">
      <alignment horizontal="left" vertical="top" indent="1"/>
    </xf>
    <xf numFmtId="4" fontId="47" fillId="85" borderId="113" applyNumberFormat="0" applyProtection="0">
      <alignment horizontal="right" vertical="center"/>
    </xf>
    <xf numFmtId="4" fontId="129" fillId="0" borderId="118" applyNumberFormat="0" applyProtection="0">
      <alignment horizontal="right" vertical="center"/>
    </xf>
    <xf numFmtId="0" fontId="108" fillId="0" borderId="117" applyNumberFormat="0" applyFill="0" applyAlignment="0" applyProtection="0"/>
    <xf numFmtId="4" fontId="45" fillId="143" borderId="113" applyNumberFormat="0" applyProtection="0">
      <alignment horizontal="right" vertical="center"/>
    </xf>
    <xf numFmtId="4" fontId="45" fillId="28" borderId="113" applyNumberFormat="0" applyProtection="0">
      <alignment horizontal="right" vertical="center"/>
    </xf>
    <xf numFmtId="0" fontId="124" fillId="76" borderId="114" applyNumberFormat="0" applyAlignment="0" applyProtection="0"/>
    <xf numFmtId="0" fontId="132" fillId="80" borderId="113" applyNumberFormat="0" applyProtection="0">
      <alignment horizontal="left" vertical="top" indent="1"/>
    </xf>
    <xf numFmtId="4" fontId="45" fillId="108" borderId="113" applyNumberFormat="0" applyProtection="0">
      <alignment horizontal="right" vertical="center"/>
    </xf>
    <xf numFmtId="0" fontId="47" fillId="81" borderId="113" applyNumberFormat="0" applyProtection="0">
      <alignment horizontal="left" vertical="top" indent="1"/>
    </xf>
    <xf numFmtId="4" fontId="47" fillId="92" borderId="113" applyNumberFormat="0" applyProtection="0">
      <alignment horizontal="right" vertical="center"/>
    </xf>
    <xf numFmtId="0" fontId="12" fillId="93" borderId="113" applyNumberFormat="0" applyProtection="0">
      <alignment horizontal="left" vertical="center" indent="1"/>
    </xf>
    <xf numFmtId="0" fontId="12" fillId="93" borderId="113" applyNumberFormat="0" applyProtection="0">
      <alignment horizontal="left" vertical="top" indent="1"/>
    </xf>
    <xf numFmtId="4" fontId="47" fillId="81" borderId="113" applyNumberFormat="0" applyProtection="0">
      <alignment horizontal="right" vertical="center"/>
    </xf>
    <xf numFmtId="4" fontId="45" fillId="28" borderId="113" applyNumberFormat="0" applyProtection="0">
      <alignment horizontal="right" vertical="center"/>
    </xf>
    <xf numFmtId="4" fontId="47" fillId="96" borderId="113" applyNumberFormat="0" applyProtection="0">
      <alignment horizontal="left" vertical="center" indent="1"/>
    </xf>
    <xf numFmtId="4" fontId="45" fillId="142" borderId="113" applyNumberFormat="0" applyProtection="0">
      <alignment horizontal="right" vertical="center"/>
    </xf>
    <xf numFmtId="0" fontId="12" fillId="75" borderId="115" applyNumberFormat="0" applyFont="0" applyAlignment="0" applyProtection="0"/>
    <xf numFmtId="4" fontId="129" fillId="90" borderId="118" applyNumberFormat="0" applyProtection="0">
      <alignment horizontal="right" vertical="center"/>
    </xf>
    <xf numFmtId="4" fontId="110" fillId="96" borderId="113" applyNumberFormat="0" applyProtection="0">
      <alignment vertical="center"/>
    </xf>
    <xf numFmtId="0" fontId="12" fillId="75" borderId="115" applyNumberFormat="0" applyFont="0" applyAlignment="0" applyProtection="0"/>
    <xf numFmtId="4" fontId="45" fillId="98" borderId="113" applyNumberFormat="0" applyProtection="0">
      <alignment horizontal="right" vertical="center"/>
    </xf>
    <xf numFmtId="4" fontId="44" fillId="80" borderId="113" applyNumberFormat="0" applyProtection="0">
      <alignment horizontal="left" vertical="center" indent="1"/>
    </xf>
    <xf numFmtId="4" fontId="47" fillId="81" borderId="113" applyNumberFormat="0" applyProtection="0">
      <alignment horizontal="left" vertical="center" indent="1"/>
    </xf>
    <xf numFmtId="0" fontId="44" fillId="80" borderId="113" applyNumberFormat="0" applyProtection="0">
      <alignment horizontal="left" vertical="top" indent="1"/>
    </xf>
    <xf numFmtId="4" fontId="131" fillId="96" borderId="113" applyNumberFormat="0" applyProtection="0">
      <alignment vertical="center"/>
    </xf>
    <xf numFmtId="4" fontId="129" fillId="92" borderId="119" applyNumberFormat="0" applyProtection="0">
      <alignment horizontal="left" vertical="center" indent="1"/>
    </xf>
    <xf numFmtId="4" fontId="129" fillId="89" borderId="118" applyNumberFormat="0" applyProtection="0">
      <alignment horizontal="right" vertical="center"/>
    </xf>
    <xf numFmtId="4" fontId="129" fillId="90" borderId="118" applyNumberFormat="0" applyProtection="0">
      <alignment horizontal="right" vertical="center"/>
    </xf>
    <xf numFmtId="4" fontId="47" fillId="83" borderId="113" applyNumberFormat="0" applyProtection="0">
      <alignment horizontal="right" vertical="center"/>
    </xf>
    <xf numFmtId="4" fontId="44" fillId="80" borderId="113" applyNumberFormat="0" applyProtection="0">
      <alignment vertical="center"/>
    </xf>
    <xf numFmtId="4" fontId="138" fillId="32" borderId="118" applyNumberFormat="0" applyProtection="0">
      <alignment vertical="center"/>
    </xf>
    <xf numFmtId="0" fontId="12" fillId="92" borderId="113" applyNumberFormat="0" applyProtection="0">
      <alignment horizontal="left" vertical="top" indent="1"/>
    </xf>
    <xf numFmtId="4" fontId="47" fillId="90" borderId="113" applyNumberFormat="0" applyProtection="0">
      <alignment horizontal="right" vertical="center"/>
    </xf>
    <xf numFmtId="4" fontId="47" fillId="96" borderId="113" applyNumberFormat="0" applyProtection="0">
      <alignment vertical="center"/>
    </xf>
    <xf numFmtId="4" fontId="47" fillId="88" borderId="113" applyNumberFormat="0" applyProtection="0">
      <alignment horizontal="right" vertical="center"/>
    </xf>
    <xf numFmtId="0" fontId="12" fillId="94" borderId="113" applyNumberFormat="0" applyProtection="0">
      <alignment horizontal="left" vertical="center" indent="1"/>
    </xf>
    <xf numFmtId="4" fontId="47" fillId="92" borderId="113" applyNumberFormat="0" applyProtection="0">
      <alignment horizontal="right" vertical="center"/>
    </xf>
    <xf numFmtId="4" fontId="45" fillId="98" borderId="113" applyNumberFormat="0" applyProtection="0">
      <alignment horizontal="right" vertical="center"/>
    </xf>
    <xf numFmtId="4" fontId="47" fillId="83" borderId="113" applyNumberFormat="0" applyProtection="0">
      <alignment horizontal="right" vertical="center"/>
    </xf>
    <xf numFmtId="4" fontId="129" fillId="0" borderId="118" applyNumberFormat="0" applyProtection="0">
      <alignment horizontal="right" vertical="center"/>
    </xf>
    <xf numFmtId="4" fontId="47" fillId="83" borderId="113" applyNumberFormat="0" applyProtection="0">
      <alignment horizontal="right" vertical="center"/>
    </xf>
    <xf numFmtId="4" fontId="47" fillId="85" borderId="113" applyNumberFormat="0" applyProtection="0">
      <alignment horizontal="right" vertical="center"/>
    </xf>
    <xf numFmtId="4" fontId="47" fillId="89" borderId="113" applyNumberFormat="0" applyProtection="0">
      <alignment horizontal="right" vertical="center"/>
    </xf>
    <xf numFmtId="4" fontId="129" fillId="85" borderId="118" applyNumberFormat="0" applyProtection="0">
      <alignment horizontal="right" vertical="center"/>
    </xf>
    <xf numFmtId="0" fontId="12" fillId="93" borderId="113" applyNumberFormat="0" applyProtection="0">
      <alignment horizontal="left" vertical="top" indent="1"/>
    </xf>
    <xf numFmtId="4" fontId="45" fillId="108" borderId="113" applyNumberFormat="0" applyProtection="0">
      <alignment horizontal="right" vertical="center"/>
    </xf>
    <xf numFmtId="4" fontId="47" fillId="81" borderId="113" applyNumberFormat="0" applyProtection="0">
      <alignment horizontal="right" vertical="center"/>
    </xf>
    <xf numFmtId="0" fontId="12" fillId="81" borderId="113" applyNumberFormat="0" applyProtection="0">
      <alignment horizontal="left" vertical="center" indent="1"/>
    </xf>
    <xf numFmtId="4" fontId="45" fillId="144" borderId="113" applyNumberFormat="0" applyProtection="0">
      <alignment horizontal="right" vertical="center"/>
    </xf>
    <xf numFmtId="4" fontId="47" fillId="88" borderId="113" applyNumberFormat="0" applyProtection="0">
      <alignment horizontal="right" vertical="center"/>
    </xf>
    <xf numFmtId="4" fontId="129" fillId="92" borderId="119" applyNumberFormat="0" applyProtection="0">
      <alignment horizontal="left" vertical="center" indent="1"/>
    </xf>
    <xf numFmtId="0" fontId="124" fillId="76" borderId="118" applyNumberFormat="0" applyAlignment="0" applyProtection="0"/>
    <xf numFmtId="0" fontId="47" fillId="96" borderId="113" applyNumberFormat="0" applyProtection="0">
      <alignment horizontal="left" vertical="top" indent="1"/>
    </xf>
    <xf numFmtId="0" fontId="129" fillId="92" borderId="113" applyNumberFormat="0" applyProtection="0">
      <alignment horizontal="left" vertical="top" indent="1"/>
    </xf>
    <xf numFmtId="4" fontId="45" fillId="32" borderId="113" applyNumberFormat="0" applyProtection="0">
      <alignment horizontal="left" vertical="center" indent="1"/>
    </xf>
    <xf numFmtId="4" fontId="129" fillId="81" borderId="118" applyNumberFormat="0" applyProtection="0">
      <alignment horizontal="right" vertical="center"/>
    </xf>
    <xf numFmtId="4" fontId="47" fillId="89" borderId="113" applyNumberFormat="0" applyProtection="0">
      <alignment horizontal="right" vertical="center"/>
    </xf>
    <xf numFmtId="4" fontId="47" fillId="81" borderId="113" applyNumberFormat="0" applyProtection="0">
      <alignment horizontal="right" vertical="center"/>
    </xf>
    <xf numFmtId="0" fontId="129" fillId="94" borderId="113" applyNumberFormat="0" applyProtection="0">
      <alignment horizontal="left" vertical="top" indent="1"/>
    </xf>
    <xf numFmtId="4" fontId="47" fillId="85" borderId="113" applyNumberFormat="0" applyProtection="0">
      <alignment horizontal="right" vertical="center"/>
    </xf>
    <xf numFmtId="4" fontId="153" fillId="148" borderId="113" applyNumberFormat="0" applyProtection="0">
      <alignment vertical="center"/>
    </xf>
    <xf numFmtId="0" fontId="149" fillId="99" borderId="114" applyNumberFormat="0" applyAlignment="0" applyProtection="0"/>
    <xf numFmtId="0" fontId="12" fillId="81" borderId="113" applyNumberFormat="0" applyProtection="0">
      <alignment horizontal="left" vertical="top" indent="1"/>
    </xf>
    <xf numFmtId="0" fontId="129" fillId="92" borderId="118" applyNumberFormat="0" applyProtection="0">
      <alignment horizontal="left" vertical="center" indent="1"/>
    </xf>
    <xf numFmtId="4" fontId="47" fillId="81" borderId="113" applyNumberFormat="0" applyProtection="0">
      <alignment horizontal="right" vertical="center"/>
    </xf>
    <xf numFmtId="4" fontId="47" fillId="84" borderId="113" applyNumberFormat="0" applyProtection="0">
      <alignment horizontal="right" vertical="center"/>
    </xf>
    <xf numFmtId="0" fontId="12" fillId="93" borderId="113" applyNumberFormat="0" applyProtection="0">
      <alignment horizontal="left" vertical="center" indent="1"/>
    </xf>
    <xf numFmtId="0" fontId="12" fillId="94" borderId="113" applyNumberFormat="0" applyProtection="0">
      <alignment horizontal="left" vertical="top" indent="1"/>
    </xf>
    <xf numFmtId="0" fontId="143" fillId="99" borderId="114" applyNumberFormat="0" applyAlignment="0" applyProtection="0"/>
    <xf numFmtId="4" fontId="110" fillId="92" borderId="113" applyNumberFormat="0" applyProtection="0">
      <alignment horizontal="right" vertical="center"/>
    </xf>
    <xf numFmtId="0" fontId="12" fillId="95" borderId="123" applyNumberFormat="0">
      <protection locked="0"/>
    </xf>
    <xf numFmtId="0" fontId="12" fillId="93" borderId="113" applyNumberFormat="0" applyProtection="0">
      <alignment horizontal="left" vertical="top" indent="1"/>
    </xf>
    <xf numFmtId="4" fontId="47" fillId="90" borderId="113" applyNumberFormat="0" applyProtection="0">
      <alignment horizontal="right" vertical="center"/>
    </xf>
    <xf numFmtId="0" fontId="129" fillId="75" borderId="118" applyNumberFormat="0" applyFont="0" applyAlignment="0" applyProtection="0"/>
    <xf numFmtId="4" fontId="44" fillId="80" borderId="113" applyNumberFormat="0" applyProtection="0">
      <alignment vertical="center"/>
    </xf>
    <xf numFmtId="0" fontId="12" fillId="92" borderId="113" applyNumberFormat="0" applyProtection="0">
      <alignment horizontal="left" vertical="center" indent="1"/>
    </xf>
    <xf numFmtId="4" fontId="110" fillId="92" borderId="113" applyNumberFormat="0" applyProtection="0">
      <alignment horizontal="right" vertical="center"/>
    </xf>
    <xf numFmtId="4" fontId="46" fillId="108" borderId="113" applyNumberFormat="0" applyProtection="0">
      <alignment horizontal="left" vertical="center" indent="1"/>
    </xf>
    <xf numFmtId="0" fontId="117" fillId="106" borderId="114" applyNumberFormat="0" applyAlignment="0" applyProtection="0"/>
    <xf numFmtId="4" fontId="44" fillId="80" borderId="113" applyNumberFormat="0" applyProtection="0">
      <alignment horizontal="left" vertical="center" indent="1"/>
    </xf>
    <xf numFmtId="0" fontId="129" fillId="92" borderId="118" applyNumberFormat="0" applyProtection="0">
      <alignment horizontal="left" vertical="center" indent="1"/>
    </xf>
    <xf numFmtId="4" fontId="129" fillId="111" borderId="118" applyNumberFormat="0" applyProtection="0">
      <alignment horizontal="left" vertical="center" indent="1"/>
    </xf>
    <xf numFmtId="4" fontId="152" fillId="32" borderId="113" applyNumberFormat="0" applyProtection="0">
      <alignment vertical="center"/>
    </xf>
    <xf numFmtId="4" fontId="129" fillId="81" borderId="118" applyNumberFormat="0" applyProtection="0">
      <alignment horizontal="right" vertical="center"/>
    </xf>
    <xf numFmtId="0" fontId="129" fillId="99" borderId="118" applyNumberFormat="0" applyProtection="0">
      <alignment horizontal="left" vertical="center" indent="1"/>
    </xf>
    <xf numFmtId="4" fontId="129" fillId="86" borderId="118" applyNumberFormat="0" applyProtection="0">
      <alignment horizontal="right" vertical="center"/>
    </xf>
    <xf numFmtId="4" fontId="47" fillId="81" borderId="113" applyNumberFormat="0" applyProtection="0">
      <alignment horizontal="right" vertical="center"/>
    </xf>
    <xf numFmtId="4" fontId="45" fillId="144" borderId="113" applyNumberFormat="0" applyProtection="0">
      <alignment horizontal="right" vertical="center"/>
    </xf>
    <xf numFmtId="4" fontId="129" fillId="111" borderId="118" applyNumberFormat="0" applyProtection="0">
      <alignment horizontal="left" vertical="center" indent="1"/>
    </xf>
    <xf numFmtId="4" fontId="45" fillId="28" borderId="113" applyNumberFormat="0" applyProtection="0">
      <alignment horizontal="right" vertical="center"/>
    </xf>
    <xf numFmtId="4" fontId="45" fillId="148" borderId="113" applyNumberFormat="0" applyProtection="0">
      <alignment horizontal="right" vertical="center"/>
    </xf>
    <xf numFmtId="4" fontId="45" fillId="108" borderId="113" applyNumberFormat="0" applyProtection="0">
      <alignment horizontal="right" vertical="center"/>
    </xf>
    <xf numFmtId="4" fontId="129" fillId="126" borderId="118" applyNumberFormat="0" applyProtection="0">
      <alignment horizontal="right" vertical="center"/>
    </xf>
    <xf numFmtId="0" fontId="12" fillId="96" borderId="115" applyNumberFormat="0" applyFont="0" applyAlignment="0" applyProtection="0"/>
    <xf numFmtId="0" fontId="129" fillId="127" borderId="118" applyNumberFormat="0" applyProtection="0">
      <alignment horizontal="left" vertical="center" indent="1"/>
    </xf>
    <xf numFmtId="4" fontId="47" fillId="85" borderId="113" applyNumberFormat="0" applyProtection="0">
      <alignment horizontal="right" vertical="center"/>
    </xf>
    <xf numFmtId="0" fontId="108" fillId="0" borderId="117" applyNumberFormat="0" applyFill="0" applyAlignment="0" applyProtection="0"/>
    <xf numFmtId="4" fontId="47" fillId="87" borderId="113" applyNumberFormat="0" applyProtection="0">
      <alignment horizontal="right" vertical="center"/>
    </xf>
    <xf numFmtId="4" fontId="47" fillId="83" borderId="113" applyNumberFormat="0" applyProtection="0">
      <alignment horizontal="right" vertical="center"/>
    </xf>
    <xf numFmtId="0" fontId="12" fillId="94" borderId="113" applyNumberFormat="0" applyProtection="0">
      <alignment horizontal="left" vertical="top" indent="1"/>
    </xf>
    <xf numFmtId="4" fontId="153" fillId="148" borderId="113" applyNumberFormat="0" applyProtection="0">
      <alignment horizontal="right" vertical="center"/>
    </xf>
    <xf numFmtId="4" fontId="110" fillId="92" borderId="113" applyNumberFormat="0" applyProtection="0">
      <alignment horizontal="right" vertical="center"/>
    </xf>
    <xf numFmtId="4" fontId="47" fillId="83" borderId="113" applyNumberFormat="0" applyProtection="0">
      <alignment horizontal="right" vertical="center"/>
    </xf>
    <xf numFmtId="4" fontId="129" fillId="91" borderId="119" applyNumberFormat="0" applyProtection="0">
      <alignment horizontal="left" vertical="center" indent="1"/>
    </xf>
    <xf numFmtId="4" fontId="47" fillId="89" borderId="113" applyNumberFormat="0" applyProtection="0">
      <alignment horizontal="right" vertical="center"/>
    </xf>
    <xf numFmtId="4" fontId="111" fillId="109" borderId="121" applyNumberFormat="0" applyProtection="0">
      <alignment horizontal="left" vertical="center" indent="1"/>
    </xf>
    <xf numFmtId="0" fontId="108" fillId="0" borderId="117" applyNumberFormat="0" applyFill="0" applyAlignment="0" applyProtection="0"/>
    <xf numFmtId="4" fontId="129" fillId="32" borderId="118" applyNumberFormat="0" applyProtection="0">
      <alignment horizontal="left" vertical="center" indent="1"/>
    </xf>
    <xf numFmtId="4" fontId="47" fillId="92" borderId="113" applyNumberFormat="0" applyProtection="0">
      <alignment horizontal="right" vertical="center"/>
    </xf>
    <xf numFmtId="0" fontId="12" fillId="94" borderId="113" applyNumberFormat="0" applyProtection="0">
      <alignment horizontal="left" vertical="top" indent="1"/>
    </xf>
    <xf numFmtId="0" fontId="12" fillId="94" borderId="113" applyNumberFormat="0" applyProtection="0">
      <alignment horizontal="left" vertical="top" indent="1"/>
    </xf>
    <xf numFmtId="4" fontId="47" fillId="89" borderId="113" applyNumberFormat="0" applyProtection="0">
      <alignment horizontal="right" vertical="center"/>
    </xf>
    <xf numFmtId="4" fontId="45" fillId="146" borderId="113" applyNumberFormat="0" applyProtection="0">
      <alignment horizontal="right" vertical="center"/>
    </xf>
    <xf numFmtId="4" fontId="129" fillId="111" borderId="118" applyNumberFormat="0" applyProtection="0">
      <alignment horizontal="left" vertical="center" indent="1"/>
    </xf>
    <xf numFmtId="0" fontId="12" fillId="81" borderId="113" applyNumberFormat="0" applyProtection="0">
      <alignment horizontal="left" vertical="center" indent="1"/>
    </xf>
    <xf numFmtId="4" fontId="44" fillId="80" borderId="113" applyNumberFormat="0" applyProtection="0">
      <alignment vertical="center"/>
    </xf>
    <xf numFmtId="0" fontId="129" fillId="99" borderId="118" applyNumberFormat="0" applyProtection="0">
      <alignment horizontal="left" vertical="center" indent="1"/>
    </xf>
    <xf numFmtId="4" fontId="129" fillId="80" borderId="118" applyNumberFormat="0" applyProtection="0">
      <alignment vertical="center"/>
    </xf>
    <xf numFmtId="4" fontId="47" fillId="82" borderId="113" applyNumberFormat="0" applyProtection="0">
      <alignment horizontal="right" vertical="center"/>
    </xf>
    <xf numFmtId="4" fontId="47" fillId="86" borderId="113" applyNumberFormat="0" applyProtection="0">
      <alignment horizontal="right" vertical="center"/>
    </xf>
    <xf numFmtId="0" fontId="131" fillId="96" borderId="113" applyNumberFormat="0" applyProtection="0">
      <alignment horizontal="left" vertical="top" indent="1"/>
    </xf>
    <xf numFmtId="4" fontId="47" fillId="90" borderId="113" applyNumberFormat="0" applyProtection="0">
      <alignment horizontal="right" vertical="center"/>
    </xf>
    <xf numFmtId="4" fontId="47" fillId="84" borderId="113" applyNumberFormat="0" applyProtection="0">
      <alignment horizontal="right" vertical="center"/>
    </xf>
    <xf numFmtId="4" fontId="129" fillId="84" borderId="119" applyNumberFormat="0" applyProtection="0">
      <alignment horizontal="right" vertical="center"/>
    </xf>
    <xf numFmtId="4" fontId="129" fillId="88" borderId="118" applyNumberFormat="0" applyProtection="0">
      <alignment horizontal="right" vertical="center"/>
    </xf>
    <xf numFmtId="4" fontId="44" fillId="80" borderId="113" applyNumberFormat="0" applyProtection="0">
      <alignment horizontal="left" vertical="center" indent="1"/>
    </xf>
    <xf numFmtId="0" fontId="127" fillId="106" borderId="116" applyNumberFormat="0" applyAlignment="0" applyProtection="0"/>
    <xf numFmtId="4" fontId="129" fillId="126" borderId="118" applyNumberFormat="0" applyProtection="0">
      <alignment horizontal="right" vertical="center"/>
    </xf>
    <xf numFmtId="4" fontId="47" fillId="87" borderId="113" applyNumberFormat="0" applyProtection="0">
      <alignment horizontal="right" vertical="center"/>
    </xf>
    <xf numFmtId="4" fontId="47" fillId="85" borderId="113" applyNumberFormat="0" applyProtection="0">
      <alignment horizontal="right" vertical="center"/>
    </xf>
    <xf numFmtId="4" fontId="45" fillId="28" borderId="113" applyNumberFormat="0" applyProtection="0">
      <alignment horizontal="right" vertical="center"/>
    </xf>
    <xf numFmtId="4" fontId="45" fillId="110" borderId="113" applyNumberFormat="0" applyProtection="0">
      <alignment horizontal="right" vertical="center"/>
    </xf>
    <xf numFmtId="0" fontId="44" fillId="80" borderId="113" applyNumberFormat="0" applyProtection="0">
      <alignment horizontal="left" vertical="top" indent="1"/>
    </xf>
    <xf numFmtId="4" fontId="46" fillId="108" borderId="113" applyNumberFormat="0" applyProtection="0">
      <alignment horizontal="left" vertical="center" indent="1"/>
    </xf>
    <xf numFmtId="0" fontId="149" fillId="99" borderId="114" applyNumberFormat="0" applyAlignment="0" applyProtection="0"/>
    <xf numFmtId="0" fontId="108" fillId="0" borderId="122" applyNumberFormat="0" applyFill="0" applyAlignment="0" applyProtection="0"/>
    <xf numFmtId="4" fontId="47" fillId="85" borderId="113" applyNumberFormat="0" applyProtection="0">
      <alignment horizontal="right" vertical="center"/>
    </xf>
    <xf numFmtId="4" fontId="129" fillId="111" borderId="118" applyNumberFormat="0" applyProtection="0">
      <alignment horizontal="left" vertical="center" indent="1"/>
    </xf>
    <xf numFmtId="4" fontId="153" fillId="148" borderId="113" applyNumberFormat="0" applyProtection="0">
      <alignment horizontal="right" vertical="center"/>
    </xf>
    <xf numFmtId="0" fontId="131" fillId="96" borderId="113" applyNumberFormat="0" applyProtection="0">
      <alignment horizontal="left" vertical="top" indent="1"/>
    </xf>
    <xf numFmtId="4" fontId="47" fillId="86" borderId="113" applyNumberFormat="0" applyProtection="0">
      <alignment horizontal="right" vertical="center"/>
    </xf>
    <xf numFmtId="4" fontId="129" fillId="86" borderId="118" applyNumberFormat="0" applyProtection="0">
      <alignment horizontal="right" vertical="center"/>
    </xf>
    <xf numFmtId="4" fontId="129" fillId="82" borderId="118" applyNumberFormat="0" applyProtection="0">
      <alignment horizontal="right" vertical="center"/>
    </xf>
    <xf numFmtId="0" fontId="129" fillId="75" borderId="118" applyNumberFormat="0" applyFont="0" applyAlignment="0" applyProtection="0"/>
    <xf numFmtId="4" fontId="129" fillId="82" borderId="118" applyNumberFormat="0" applyProtection="0">
      <alignment horizontal="right" vertical="center"/>
    </xf>
    <xf numFmtId="4" fontId="45" fillId="32" borderId="113" applyNumberFormat="0" applyProtection="0">
      <alignment horizontal="left" vertical="center" indent="1"/>
    </xf>
    <xf numFmtId="0" fontId="136" fillId="123" borderId="118" applyNumberFormat="0" applyAlignment="0" applyProtection="0"/>
    <xf numFmtId="4" fontId="47" fillId="83" borderId="113" applyNumberFormat="0" applyProtection="0">
      <alignment horizontal="right" vertical="center"/>
    </xf>
    <xf numFmtId="0" fontId="12" fillId="75" borderId="115" applyNumberFormat="0" applyFont="0" applyAlignment="0" applyProtection="0"/>
    <xf numFmtId="4" fontId="45" fillId="32" borderId="113" applyNumberFormat="0" applyProtection="0">
      <alignment horizontal="left" vertical="center" indent="1"/>
    </xf>
    <xf numFmtId="4" fontId="47" fillId="92" borderId="113" applyNumberFormat="0" applyProtection="0">
      <alignment horizontal="right" vertical="center"/>
    </xf>
    <xf numFmtId="4" fontId="12" fillId="93" borderId="119" applyNumberFormat="0" applyProtection="0">
      <alignment horizontal="left" vertical="center" indent="1"/>
    </xf>
    <xf numFmtId="0" fontId="12" fillId="92" borderId="113" applyNumberFormat="0" applyProtection="0">
      <alignment horizontal="left" vertical="center" indent="1"/>
    </xf>
    <xf numFmtId="0" fontId="149" fillId="99" borderId="114" applyNumberFormat="0" applyAlignment="0" applyProtection="0"/>
    <xf numFmtId="0" fontId="47" fillId="81" borderId="113" applyNumberFormat="0" applyProtection="0">
      <alignment horizontal="left" vertical="top" indent="1"/>
    </xf>
    <xf numFmtId="4" fontId="45" fillId="98" borderId="113" applyNumberFormat="0" applyProtection="0">
      <alignment horizontal="right" vertical="center"/>
    </xf>
    <xf numFmtId="4" fontId="47" fillId="89" borderId="113" applyNumberFormat="0" applyProtection="0">
      <alignment horizontal="right" vertical="center"/>
    </xf>
    <xf numFmtId="0" fontId="12" fillId="92" borderId="113" applyNumberFormat="0" applyProtection="0">
      <alignment horizontal="left" vertical="center" indent="1"/>
    </xf>
    <xf numFmtId="4" fontId="129" fillId="84" borderId="119" applyNumberFormat="0" applyProtection="0">
      <alignment horizontal="right" vertical="center"/>
    </xf>
    <xf numFmtId="4" fontId="45" fillId="145" borderId="113" applyNumberFormat="0" applyProtection="0">
      <alignment horizontal="right" vertical="center"/>
    </xf>
    <xf numFmtId="4" fontId="47" fillId="87" borderId="113" applyNumberFormat="0" applyProtection="0">
      <alignment horizontal="right" vertical="center"/>
    </xf>
    <xf numFmtId="0" fontId="129" fillId="127" borderId="118" applyNumberFormat="0" applyProtection="0">
      <alignment horizontal="left" vertical="center" indent="1"/>
    </xf>
    <xf numFmtId="4" fontId="129" fillId="91" borderId="119" applyNumberFormat="0" applyProtection="0">
      <alignment horizontal="left" vertical="center" indent="1"/>
    </xf>
    <xf numFmtId="0" fontId="129" fillId="92" borderId="113" applyNumberFormat="0" applyProtection="0">
      <alignment horizontal="left" vertical="top" indent="1"/>
    </xf>
    <xf numFmtId="4" fontId="138" fillId="32" borderId="118" applyNumberFormat="0" applyProtection="0">
      <alignment vertical="center"/>
    </xf>
    <xf numFmtId="4" fontId="129" fillId="111" borderId="118" applyNumberFormat="0" applyProtection="0">
      <alignment horizontal="left" vertical="center" indent="1"/>
    </xf>
    <xf numFmtId="4" fontId="45" fillId="148" borderId="113" applyNumberFormat="0" applyProtection="0">
      <alignment horizontal="right" vertical="center"/>
    </xf>
    <xf numFmtId="0" fontId="129" fillId="81" borderId="113" applyNumberFormat="0" applyProtection="0">
      <alignment horizontal="left" vertical="top" indent="1"/>
    </xf>
    <xf numFmtId="0" fontId="49" fillId="93" borderId="120" applyBorder="0"/>
    <xf numFmtId="4" fontId="47" fillId="88" borderId="113" applyNumberFormat="0" applyProtection="0">
      <alignment horizontal="right" vertical="center"/>
    </xf>
    <xf numFmtId="4" fontId="129" fillId="80" borderId="118" applyNumberFormat="0" applyProtection="0">
      <alignment vertical="center"/>
    </xf>
    <xf numFmtId="4" fontId="152" fillId="32" borderId="113" applyNumberFormat="0" applyProtection="0">
      <alignment vertical="center"/>
    </xf>
    <xf numFmtId="4" fontId="47" fillId="87" borderId="113" applyNumberFormat="0" applyProtection="0">
      <alignment horizontal="right" vertical="center"/>
    </xf>
    <xf numFmtId="0" fontId="12" fillId="81" borderId="113" applyNumberFormat="0" applyProtection="0">
      <alignment horizontal="left" vertical="center" indent="1"/>
    </xf>
    <xf numFmtId="4" fontId="129" fillId="86" borderId="118" applyNumberFormat="0" applyProtection="0">
      <alignment horizontal="right" vertical="center"/>
    </xf>
    <xf numFmtId="4" fontId="47" fillId="87" borderId="113" applyNumberFormat="0" applyProtection="0">
      <alignment horizontal="right" vertical="center"/>
    </xf>
    <xf numFmtId="0" fontId="129" fillId="92" borderId="113" applyNumberFormat="0" applyProtection="0">
      <alignment horizontal="left" vertical="top" indent="1"/>
    </xf>
    <xf numFmtId="4" fontId="45" fillId="145" borderId="113" applyNumberFormat="0" applyProtection="0">
      <alignment horizontal="right" vertical="center"/>
    </xf>
    <xf numFmtId="4" fontId="47" fillId="87" borderId="113" applyNumberFormat="0" applyProtection="0">
      <alignment horizontal="right" vertical="center"/>
    </xf>
    <xf numFmtId="0" fontId="129" fillId="81" borderId="113" applyNumberFormat="0" applyProtection="0">
      <alignment horizontal="left" vertical="top" indent="1"/>
    </xf>
    <xf numFmtId="4" fontId="152" fillId="32" borderId="113" applyNumberFormat="0" applyProtection="0">
      <alignment vertical="center"/>
    </xf>
    <xf numFmtId="0" fontId="12" fillId="81" borderId="113" applyNumberFormat="0" applyProtection="0">
      <alignment horizontal="left" vertical="center" indent="1"/>
    </xf>
    <xf numFmtId="0" fontId="136" fillId="123" borderId="118" applyNumberFormat="0" applyAlignment="0" applyProtection="0"/>
    <xf numFmtId="0" fontId="143" fillId="99" borderId="114" applyNumberFormat="0" applyAlignment="0" applyProtection="0"/>
    <xf numFmtId="0" fontId="12" fillId="75" borderId="115" applyNumberFormat="0" applyFont="0" applyAlignment="0" applyProtection="0"/>
    <xf numFmtId="4" fontId="110" fillId="96" borderId="113" applyNumberFormat="0" applyProtection="0">
      <alignment vertical="center"/>
    </xf>
    <xf numFmtId="4" fontId="45" fillId="146" borderId="113" applyNumberFormat="0" applyProtection="0">
      <alignment horizontal="right" vertical="center"/>
    </xf>
    <xf numFmtId="4" fontId="129" fillId="91" borderId="119" applyNumberFormat="0" applyProtection="0">
      <alignment horizontal="left" vertical="center" indent="1"/>
    </xf>
    <xf numFmtId="4" fontId="47" fillId="82" borderId="113" applyNumberFormat="0" applyProtection="0">
      <alignment horizontal="right" vertical="center"/>
    </xf>
    <xf numFmtId="0" fontId="12" fillId="95" borderId="123" applyNumberFormat="0">
      <protection locked="0"/>
    </xf>
    <xf numFmtId="0" fontId="12" fillId="92" borderId="113" applyNumberFormat="0" applyProtection="0">
      <alignment horizontal="left" vertical="top" indent="1"/>
    </xf>
    <xf numFmtId="4" fontId="47" fillId="81" borderId="113" applyNumberFormat="0" applyProtection="0">
      <alignment horizontal="right" vertical="center"/>
    </xf>
    <xf numFmtId="4" fontId="129" fillId="84" borderId="119" applyNumberFormat="0" applyProtection="0">
      <alignment horizontal="right" vertical="center"/>
    </xf>
    <xf numFmtId="0" fontId="12" fillId="81" borderId="113" applyNumberFormat="0" applyProtection="0">
      <alignment horizontal="left" vertical="center" indent="1"/>
    </xf>
    <xf numFmtId="4" fontId="45" fillId="148" borderId="113" applyNumberFormat="0" applyProtection="0">
      <alignment horizontal="right" vertical="center"/>
    </xf>
    <xf numFmtId="0" fontId="12" fillId="94" borderId="113" applyNumberFormat="0" applyProtection="0">
      <alignment horizontal="left" vertical="top" indent="1"/>
    </xf>
    <xf numFmtId="0" fontId="129" fillId="92" borderId="113" applyNumberFormat="0" applyProtection="0">
      <alignment horizontal="left" vertical="top" indent="1"/>
    </xf>
    <xf numFmtId="0" fontId="117" fillId="106" borderId="114" applyNumberFormat="0" applyAlignment="0" applyProtection="0"/>
    <xf numFmtId="4" fontId="47" fillId="81" borderId="113" applyNumberFormat="0" applyProtection="0">
      <alignment horizontal="right" vertical="center"/>
    </xf>
    <xf numFmtId="0" fontId="12" fillId="81" borderId="113" applyNumberFormat="0" applyProtection="0">
      <alignment horizontal="left" vertical="top" indent="1"/>
    </xf>
    <xf numFmtId="0" fontId="12" fillId="81" borderId="113" applyNumberFormat="0" applyProtection="0">
      <alignment horizontal="left" vertical="center" indent="1"/>
    </xf>
    <xf numFmtId="0" fontId="117" fillId="106" borderId="114" applyNumberFormat="0" applyAlignment="0" applyProtection="0"/>
    <xf numFmtId="4" fontId="47" fillId="81" borderId="113" applyNumberFormat="0" applyProtection="0">
      <alignment horizontal="right" vertical="center"/>
    </xf>
    <xf numFmtId="4" fontId="44" fillId="80" borderId="113" applyNumberFormat="0" applyProtection="0">
      <alignment horizontal="left" vertical="center" indent="1"/>
    </xf>
    <xf numFmtId="4" fontId="47" fillId="89" borderId="113" applyNumberFormat="0" applyProtection="0">
      <alignment horizontal="right" vertical="center"/>
    </xf>
    <xf numFmtId="4" fontId="45" fillId="143" borderId="113" applyNumberFormat="0" applyProtection="0">
      <alignment horizontal="right" vertical="center"/>
    </xf>
    <xf numFmtId="0" fontId="12" fillId="94" borderId="113" applyNumberFormat="0" applyProtection="0">
      <alignment horizontal="left" vertical="top" indent="1"/>
    </xf>
    <xf numFmtId="0" fontId="12" fillId="93" borderId="113" applyNumberFormat="0" applyProtection="0">
      <alignment horizontal="left" vertical="top" indent="1"/>
    </xf>
    <xf numFmtId="4" fontId="47" fillId="86" borderId="113" applyNumberFormat="0" applyProtection="0">
      <alignment horizontal="right" vertical="center"/>
    </xf>
    <xf numFmtId="0" fontId="129" fillId="94" borderId="118" applyNumberFormat="0" applyProtection="0">
      <alignment horizontal="left" vertical="center" indent="1"/>
    </xf>
    <xf numFmtId="4" fontId="133" fillId="97" borderId="119" applyNumberFormat="0" applyProtection="0">
      <alignment horizontal="left" vertical="center" indent="1"/>
    </xf>
    <xf numFmtId="0" fontId="12" fillId="93" borderId="113" applyNumberFormat="0" applyProtection="0">
      <alignment horizontal="left" vertical="center" indent="1"/>
    </xf>
    <xf numFmtId="4" fontId="153" fillId="148" borderId="113" applyNumberFormat="0" applyProtection="0">
      <alignment vertical="center"/>
    </xf>
    <xf numFmtId="0" fontId="12" fillId="93" borderId="113" applyNumberFormat="0" applyProtection="0">
      <alignment horizontal="left" vertical="center" indent="1"/>
    </xf>
    <xf numFmtId="0" fontId="12" fillId="92" borderId="113" applyNumberFormat="0" applyProtection="0">
      <alignment horizontal="left" vertical="center" indent="1"/>
    </xf>
    <xf numFmtId="4" fontId="45" fillId="148" borderId="113" applyNumberFormat="0" applyProtection="0">
      <alignment vertical="center"/>
    </xf>
    <xf numFmtId="4" fontId="46" fillId="108" borderId="121" applyNumberFormat="0" applyProtection="0">
      <alignment horizontal="left" vertical="center" indent="1"/>
    </xf>
    <xf numFmtId="4" fontId="44" fillId="80" borderId="113" applyNumberFormat="0" applyProtection="0">
      <alignment vertical="center"/>
    </xf>
    <xf numFmtId="4" fontId="47" fillId="82" borderId="113" applyNumberFormat="0" applyProtection="0">
      <alignment horizontal="right" vertical="center"/>
    </xf>
    <xf numFmtId="4" fontId="47" fillId="81" borderId="113" applyNumberFormat="0" applyProtection="0">
      <alignment horizontal="left" vertical="center" indent="1"/>
    </xf>
    <xf numFmtId="4" fontId="129" fillId="81" borderId="119" applyNumberFormat="0" applyProtection="0">
      <alignment horizontal="left" vertical="center" indent="1"/>
    </xf>
    <xf numFmtId="4" fontId="47" fillId="86" borderId="113" applyNumberFormat="0" applyProtection="0">
      <alignment horizontal="right" vertical="center"/>
    </xf>
    <xf numFmtId="0" fontId="129" fillId="99" borderId="118" applyNumberFormat="0" applyProtection="0">
      <alignment horizontal="left" vertical="center" indent="1"/>
    </xf>
    <xf numFmtId="4" fontId="47" fillId="87" borderId="113" applyNumberFormat="0" applyProtection="0">
      <alignment horizontal="right" vertical="center"/>
    </xf>
    <xf numFmtId="4" fontId="129" fillId="87" borderId="131" applyNumberFormat="0" applyProtection="0">
      <alignment horizontal="right" vertical="center"/>
    </xf>
    <xf numFmtId="4" fontId="45" fillId="32" borderId="113" applyNumberFormat="0" applyProtection="0">
      <alignment horizontal="left" vertical="center" indent="1"/>
    </xf>
    <xf numFmtId="0" fontId="108" fillId="0" borderId="117" applyNumberFormat="0" applyFill="0" applyAlignment="0" applyProtection="0"/>
    <xf numFmtId="4" fontId="47" fillId="81" borderId="113" applyNumberFormat="0" applyProtection="0">
      <alignment horizontal="left" vertical="center" indent="1"/>
    </xf>
    <xf numFmtId="4" fontId="44" fillId="80" borderId="113" applyNumberFormat="0" applyProtection="0">
      <alignment horizontal="left" vertical="center" indent="1"/>
    </xf>
    <xf numFmtId="0" fontId="12" fillId="93" borderId="113" applyNumberFormat="0" applyProtection="0">
      <alignment horizontal="left" vertical="center" indent="1"/>
    </xf>
    <xf numFmtId="4" fontId="47" fillId="86" borderId="113" applyNumberFormat="0" applyProtection="0">
      <alignment horizontal="right" vertical="center"/>
    </xf>
    <xf numFmtId="4" fontId="129" fillId="81" borderId="118" applyNumberFormat="0" applyProtection="0">
      <alignment horizontal="right" vertical="center"/>
    </xf>
    <xf numFmtId="0" fontId="12" fillId="94" borderId="113" applyNumberFormat="0" applyProtection="0">
      <alignment horizontal="left" vertical="center" indent="1"/>
    </xf>
    <xf numFmtId="0" fontId="124" fillId="76" borderId="118" applyNumberFormat="0" applyAlignment="0" applyProtection="0"/>
    <xf numFmtId="4" fontId="45" fillId="146" borderId="113" applyNumberFormat="0" applyProtection="0">
      <alignment horizontal="right" vertical="center"/>
    </xf>
    <xf numFmtId="4" fontId="45" fillId="146" borderId="113" applyNumberFormat="0" applyProtection="0">
      <alignment horizontal="right" vertical="center"/>
    </xf>
    <xf numFmtId="4" fontId="47" fillId="81" borderId="113" applyNumberFormat="0" applyProtection="0">
      <alignment horizontal="right" vertical="center"/>
    </xf>
    <xf numFmtId="4" fontId="47" fillId="92" borderId="113" applyNumberFormat="0" applyProtection="0">
      <alignment horizontal="right" vertical="center"/>
    </xf>
    <xf numFmtId="0" fontId="124" fillId="76" borderId="114" applyNumberFormat="0" applyAlignment="0" applyProtection="0"/>
    <xf numFmtId="4" fontId="47" fillId="87" borderId="113" applyNumberFormat="0" applyProtection="0">
      <alignment horizontal="right" vertical="center"/>
    </xf>
    <xf numFmtId="0" fontId="117" fillId="106" borderId="114" applyNumberFormat="0" applyAlignment="0" applyProtection="0"/>
    <xf numFmtId="0" fontId="129" fillId="94" borderId="118" applyNumberFormat="0" applyProtection="0">
      <alignment horizontal="left" vertical="center" indent="1"/>
    </xf>
    <xf numFmtId="0" fontId="12" fillId="81" borderId="113" applyNumberFormat="0" applyProtection="0">
      <alignment horizontal="left" vertical="top" indent="1"/>
    </xf>
    <xf numFmtId="4" fontId="112" fillId="92" borderId="113" applyNumberFormat="0" applyProtection="0">
      <alignment horizontal="right" vertical="center"/>
    </xf>
    <xf numFmtId="4" fontId="129" fillId="89" borderId="118" applyNumberFormat="0" applyProtection="0">
      <alignment horizontal="right" vertical="center"/>
    </xf>
    <xf numFmtId="0" fontId="12" fillId="93" borderId="113" applyNumberFormat="0" applyProtection="0">
      <alignment horizontal="left" vertical="center" indent="1"/>
    </xf>
    <xf numFmtId="4" fontId="47" fillId="90" borderId="113" applyNumberFormat="0" applyProtection="0">
      <alignment horizontal="right" vertical="center"/>
    </xf>
    <xf numFmtId="4" fontId="47" fillId="84" borderId="113" applyNumberFormat="0" applyProtection="0">
      <alignment horizontal="right" vertical="center"/>
    </xf>
    <xf numFmtId="4" fontId="44" fillId="80" borderId="113" applyNumberFormat="0" applyProtection="0">
      <alignment vertical="center"/>
    </xf>
    <xf numFmtId="4" fontId="47" fillId="84" borderId="113" applyNumberFormat="0" applyProtection="0">
      <alignment horizontal="right" vertical="center"/>
    </xf>
    <xf numFmtId="4" fontId="47" fillId="81" borderId="113" applyNumberFormat="0" applyProtection="0">
      <alignment horizontal="right" vertical="center"/>
    </xf>
    <xf numFmtId="0" fontId="12" fillId="92" borderId="113" applyNumberFormat="0" applyProtection="0">
      <alignment horizontal="left" vertical="top" indent="1"/>
    </xf>
    <xf numFmtId="4" fontId="154" fillId="148" borderId="113" applyNumberFormat="0" applyProtection="0">
      <alignment horizontal="right" vertical="center"/>
    </xf>
    <xf numFmtId="4" fontId="47" fillId="85" borderId="113" applyNumberFormat="0" applyProtection="0">
      <alignment horizontal="right" vertical="center"/>
    </xf>
    <xf numFmtId="4" fontId="47" fillId="83" borderId="113" applyNumberFormat="0" applyProtection="0">
      <alignment horizontal="right" vertical="center"/>
    </xf>
    <xf numFmtId="0" fontId="149" fillId="99" borderId="114" applyNumberFormat="0" applyAlignment="0" applyProtection="0"/>
    <xf numFmtId="0" fontId="131" fillId="81" borderId="113" applyNumberFormat="0" applyProtection="0">
      <alignment horizontal="left" vertical="top" indent="1"/>
    </xf>
    <xf numFmtId="4" fontId="45" fillId="146" borderId="113" applyNumberFormat="0" applyProtection="0">
      <alignment horizontal="right" vertical="center"/>
    </xf>
    <xf numFmtId="4" fontId="153" fillId="148" borderId="113" applyNumberFormat="0" applyProtection="0">
      <alignment horizontal="right" vertical="center"/>
    </xf>
    <xf numFmtId="0" fontId="12" fillId="93" borderId="113" applyNumberFormat="0" applyProtection="0">
      <alignment horizontal="left" vertical="top" indent="1"/>
    </xf>
    <xf numFmtId="4" fontId="112" fillId="92" borderId="113" applyNumberFormat="0" applyProtection="0">
      <alignment horizontal="right" vertical="center"/>
    </xf>
    <xf numFmtId="0" fontId="12" fillId="93" borderId="113" applyNumberFormat="0" applyProtection="0">
      <alignment horizontal="left" vertical="center" indent="1"/>
    </xf>
    <xf numFmtId="4" fontId="47" fillId="89" borderId="113" applyNumberFormat="0" applyProtection="0">
      <alignment horizontal="right" vertical="center"/>
    </xf>
    <xf numFmtId="4" fontId="129" fillId="126" borderId="118" applyNumberFormat="0" applyProtection="0">
      <alignment horizontal="right" vertical="center"/>
    </xf>
    <xf numFmtId="0" fontId="129" fillId="81" borderId="113" applyNumberFormat="0" applyProtection="0">
      <alignment horizontal="left" vertical="top" indent="1"/>
    </xf>
    <xf numFmtId="4" fontId="47" fillId="92" borderId="113" applyNumberFormat="0" applyProtection="0">
      <alignment horizontal="right" vertical="center"/>
    </xf>
    <xf numFmtId="0" fontId="12" fillId="94" borderId="113" applyNumberFormat="0" applyProtection="0">
      <alignment horizontal="left" vertical="center" indent="1"/>
    </xf>
    <xf numFmtId="4" fontId="46" fillId="32" borderId="113" applyNumberFormat="0" applyProtection="0">
      <alignment vertical="center"/>
    </xf>
    <xf numFmtId="4" fontId="129" fillId="0" borderId="118" applyNumberFormat="0" applyProtection="0">
      <alignment horizontal="right" vertical="center"/>
    </xf>
    <xf numFmtId="4" fontId="129" fillId="81" borderId="118" applyNumberFormat="0" applyProtection="0">
      <alignment horizontal="right" vertical="center"/>
    </xf>
    <xf numFmtId="0" fontId="12" fillId="81" borderId="113" applyNumberFormat="0" applyProtection="0">
      <alignment horizontal="left" vertical="top" indent="1"/>
    </xf>
    <xf numFmtId="4" fontId="45" fillId="32" borderId="113" applyNumberFormat="0" applyProtection="0">
      <alignment horizontal="left" vertical="center" indent="1"/>
    </xf>
    <xf numFmtId="0" fontId="149" fillId="99" borderId="114" applyNumberFormat="0" applyAlignment="0" applyProtection="0"/>
    <xf numFmtId="4" fontId="129" fillId="111" borderId="118" applyNumberFormat="0" applyProtection="0">
      <alignment horizontal="left" vertical="center" indent="1"/>
    </xf>
    <xf numFmtId="4" fontId="134" fillId="95" borderId="118" applyNumberFormat="0" applyProtection="0">
      <alignment horizontal="right" vertical="center"/>
    </xf>
    <xf numFmtId="4" fontId="129" fillId="111" borderId="118" applyNumberFormat="0" applyProtection="0">
      <alignment horizontal="left" vertical="center" indent="1"/>
    </xf>
    <xf numFmtId="4" fontId="129" fillId="111" borderId="118" applyNumberFormat="0" applyProtection="0">
      <alignment horizontal="left" vertical="center" indent="1"/>
    </xf>
    <xf numFmtId="4" fontId="129" fillId="81" borderId="119" applyNumberFormat="0" applyProtection="0">
      <alignment horizontal="left" vertical="center" indent="1"/>
    </xf>
    <xf numFmtId="4" fontId="47" fillId="96" borderId="113" applyNumberFormat="0" applyProtection="0">
      <alignment horizontal="left" vertical="center" indent="1"/>
    </xf>
    <xf numFmtId="4" fontId="47" fillId="90" borderId="113" applyNumberFormat="0" applyProtection="0">
      <alignment horizontal="right" vertical="center"/>
    </xf>
    <xf numFmtId="4" fontId="153" fillId="148" borderId="113" applyNumberFormat="0" applyProtection="0">
      <alignment horizontal="right" vertical="center"/>
    </xf>
    <xf numFmtId="4" fontId="45" fillId="141" borderId="113" applyNumberFormat="0" applyProtection="0">
      <alignment horizontal="right" vertical="center"/>
    </xf>
    <xf numFmtId="4" fontId="138" fillId="21" borderId="123" applyNumberFormat="0" applyProtection="0">
      <alignment vertical="center"/>
    </xf>
    <xf numFmtId="0" fontId="117" fillId="106" borderId="114" applyNumberFormat="0" applyAlignment="0" applyProtection="0"/>
    <xf numFmtId="4" fontId="129" fillId="111" borderId="118" applyNumberFormat="0" applyProtection="0">
      <alignment horizontal="left" vertical="center" indent="1"/>
    </xf>
    <xf numFmtId="4" fontId="47" fillId="90" borderId="113" applyNumberFormat="0" applyProtection="0">
      <alignment horizontal="right" vertical="center"/>
    </xf>
    <xf numFmtId="4" fontId="47" fillId="96" borderId="113" applyNumberFormat="0" applyProtection="0">
      <alignment vertical="center"/>
    </xf>
    <xf numFmtId="0" fontId="136" fillId="123" borderId="118" applyNumberFormat="0" applyAlignment="0" applyProtection="0"/>
    <xf numFmtId="4" fontId="134" fillId="95" borderId="118" applyNumberFormat="0" applyProtection="0">
      <alignment horizontal="right" vertical="center"/>
    </xf>
    <xf numFmtId="0" fontId="108" fillId="0" borderId="122" applyNumberFormat="0" applyFill="0" applyAlignment="0" applyProtection="0"/>
    <xf numFmtId="4" fontId="44" fillId="80" borderId="113" applyNumberFormat="0" applyProtection="0">
      <alignment horizontal="left" vertical="center" indent="1"/>
    </xf>
    <xf numFmtId="4" fontId="129" fillId="111" borderId="118" applyNumberFormat="0" applyProtection="0">
      <alignment horizontal="left" vertical="center" indent="1"/>
    </xf>
    <xf numFmtId="0" fontId="129" fillId="93" borderId="113" applyNumberFormat="0" applyProtection="0">
      <alignment horizontal="left" vertical="top" indent="1"/>
    </xf>
    <xf numFmtId="4" fontId="47" fillId="81" borderId="113" applyNumberFormat="0" applyProtection="0">
      <alignment horizontal="left" vertical="center" indent="1"/>
    </xf>
    <xf numFmtId="0" fontId="12" fillId="95" borderId="123" applyNumberFormat="0">
      <protection locked="0"/>
    </xf>
    <xf numFmtId="4" fontId="47" fillId="85" borderId="113" applyNumberFormat="0" applyProtection="0">
      <alignment horizontal="right" vertical="center"/>
    </xf>
    <xf numFmtId="4" fontId="47" fillId="82" borderId="113" applyNumberFormat="0" applyProtection="0">
      <alignment horizontal="right" vertical="center"/>
    </xf>
    <xf numFmtId="4" fontId="109" fillId="80" borderId="113" applyNumberFormat="0" applyProtection="0">
      <alignment vertical="center"/>
    </xf>
    <xf numFmtId="4" fontId="47" fillId="86" borderId="113" applyNumberFormat="0" applyProtection="0">
      <alignment horizontal="right" vertical="center"/>
    </xf>
    <xf numFmtId="0" fontId="47" fillId="96" borderId="113" applyNumberFormat="0" applyProtection="0">
      <alignment horizontal="left" vertical="top" indent="1"/>
    </xf>
    <xf numFmtId="4" fontId="129" fillId="81" borderId="118" applyNumberFormat="0" applyProtection="0">
      <alignment horizontal="right" vertical="center"/>
    </xf>
    <xf numFmtId="4" fontId="45" fillId="142" borderId="113" applyNumberFormat="0" applyProtection="0">
      <alignment horizontal="right" vertical="center"/>
    </xf>
    <xf numFmtId="4" fontId="153" fillId="148" borderId="113" applyNumberFormat="0" applyProtection="0">
      <alignment horizontal="right" vertical="center"/>
    </xf>
    <xf numFmtId="4" fontId="47" fillId="83" borderId="113" applyNumberFormat="0" applyProtection="0">
      <alignment horizontal="right" vertical="center"/>
    </xf>
    <xf numFmtId="4" fontId="129" fillId="82" borderId="118" applyNumberFormat="0" applyProtection="0">
      <alignment horizontal="right" vertical="center"/>
    </xf>
    <xf numFmtId="4" fontId="129" fillId="90" borderId="118" applyNumberFormat="0" applyProtection="0">
      <alignment horizontal="right" vertical="center"/>
    </xf>
    <xf numFmtId="4" fontId="112" fillId="92" borderId="113" applyNumberFormat="0" applyProtection="0">
      <alignment horizontal="right" vertical="center"/>
    </xf>
    <xf numFmtId="4" fontId="47" fillId="89" borderId="113" applyNumberFormat="0" applyProtection="0">
      <alignment horizontal="right" vertical="center"/>
    </xf>
    <xf numFmtId="4" fontId="46" fillId="108" borderId="121" applyNumberFormat="0" applyProtection="0">
      <alignment horizontal="left" vertical="center" indent="1"/>
    </xf>
    <xf numFmtId="4" fontId="47" fillId="92" borderId="113" applyNumberFormat="0" applyProtection="0">
      <alignment horizontal="right" vertical="center"/>
    </xf>
    <xf numFmtId="4" fontId="12" fillId="93" borderId="119" applyNumberFormat="0" applyProtection="0">
      <alignment horizontal="left" vertical="center" indent="1"/>
    </xf>
    <xf numFmtId="4" fontId="45" fillId="32" borderId="113" applyNumberFormat="0" applyProtection="0">
      <alignment horizontal="left" vertical="center" indent="1"/>
    </xf>
    <xf numFmtId="4" fontId="129" fillId="88" borderId="118" applyNumberFormat="0" applyProtection="0">
      <alignment horizontal="right" vertical="center"/>
    </xf>
    <xf numFmtId="4" fontId="47" fillId="81" borderId="113" applyNumberFormat="0" applyProtection="0">
      <alignment horizontal="right" vertical="center"/>
    </xf>
    <xf numFmtId="0" fontId="12" fillId="94" borderId="113" applyNumberFormat="0" applyProtection="0">
      <alignment horizontal="left" vertical="center" indent="1"/>
    </xf>
    <xf numFmtId="4" fontId="47" fillId="90" borderId="113" applyNumberFormat="0" applyProtection="0">
      <alignment horizontal="right" vertical="center"/>
    </xf>
    <xf numFmtId="4" fontId="47" fillId="83" borderId="113" applyNumberFormat="0" applyProtection="0">
      <alignment horizontal="right" vertical="center"/>
    </xf>
    <xf numFmtId="4" fontId="45" fillId="142" borderId="113" applyNumberFormat="0" applyProtection="0">
      <alignment horizontal="right" vertical="center"/>
    </xf>
    <xf numFmtId="0" fontId="12" fillId="93" borderId="113" applyNumberFormat="0" applyProtection="0">
      <alignment horizontal="left" vertical="center" indent="1"/>
    </xf>
    <xf numFmtId="4" fontId="45" fillId="148" borderId="113" applyNumberFormat="0" applyProtection="0">
      <alignment vertical="center"/>
    </xf>
    <xf numFmtId="4" fontId="153" fillId="148" borderId="113" applyNumberFormat="0" applyProtection="0">
      <alignment horizontal="right" vertical="center"/>
    </xf>
    <xf numFmtId="4" fontId="46" fillId="108" borderId="121" applyNumberFormat="0" applyProtection="0">
      <alignment horizontal="left" vertical="center" indent="1"/>
    </xf>
    <xf numFmtId="0" fontId="129" fillId="93" borderId="113" applyNumberFormat="0" applyProtection="0">
      <alignment horizontal="left" vertical="top" indent="1"/>
    </xf>
    <xf numFmtId="0" fontId="12" fillId="81" borderId="113" applyNumberFormat="0" applyProtection="0">
      <alignment horizontal="left" vertical="center" indent="1"/>
    </xf>
    <xf numFmtId="4" fontId="153" fillId="148" borderId="113" applyNumberFormat="0" applyProtection="0">
      <alignment horizontal="right" vertical="center"/>
    </xf>
    <xf numFmtId="4" fontId="47" fillId="90" borderId="113" applyNumberFormat="0" applyProtection="0">
      <alignment horizontal="right" vertical="center"/>
    </xf>
    <xf numFmtId="0" fontId="12" fillId="93" borderId="113" applyNumberFormat="0" applyProtection="0">
      <alignment horizontal="left" vertical="top" indent="1"/>
    </xf>
    <xf numFmtId="4" fontId="47" fillId="88" borderId="113" applyNumberFormat="0" applyProtection="0">
      <alignment horizontal="right" vertical="center"/>
    </xf>
    <xf numFmtId="0" fontId="127" fillId="99" borderId="116" applyNumberFormat="0" applyAlignment="0" applyProtection="0"/>
    <xf numFmtId="0" fontId="127" fillId="123" borderId="116" applyNumberFormat="0" applyAlignment="0" applyProtection="0"/>
    <xf numFmtId="4" fontId="129" fillId="80" borderId="118" applyNumberFormat="0" applyProtection="0">
      <alignment vertical="center"/>
    </xf>
    <xf numFmtId="0" fontId="108" fillId="0" borderId="117" applyNumberFormat="0" applyFill="0" applyAlignment="0" applyProtection="0"/>
    <xf numFmtId="4" fontId="129" fillId="111" borderId="118" applyNumberFormat="0" applyProtection="0">
      <alignment horizontal="left" vertical="center" indent="1"/>
    </xf>
    <xf numFmtId="0" fontId="12" fillId="81" borderId="113" applyNumberFormat="0" applyProtection="0">
      <alignment horizontal="left" vertical="center" indent="1"/>
    </xf>
    <xf numFmtId="0" fontId="12" fillId="81" borderId="113" applyNumberFormat="0" applyProtection="0">
      <alignment horizontal="left" vertical="center" indent="1"/>
    </xf>
    <xf numFmtId="4" fontId="44" fillId="80" borderId="113" applyNumberFormat="0" applyProtection="0">
      <alignment vertical="center"/>
    </xf>
    <xf numFmtId="4" fontId="109" fillId="80" borderId="113" applyNumberFormat="0" applyProtection="0">
      <alignment vertical="center"/>
    </xf>
    <xf numFmtId="4" fontId="45" fillId="148" borderId="113" applyNumberFormat="0" applyProtection="0">
      <alignment horizontal="right" vertical="center"/>
    </xf>
    <xf numFmtId="4" fontId="45" fillId="108" borderId="113" applyNumberFormat="0" applyProtection="0">
      <alignment horizontal="right" vertical="center"/>
    </xf>
    <xf numFmtId="4" fontId="45" fillId="98" borderId="113" applyNumberFormat="0" applyProtection="0">
      <alignment horizontal="right" vertical="center"/>
    </xf>
    <xf numFmtId="0" fontId="12" fillId="81" borderId="113" applyNumberFormat="0" applyProtection="0">
      <alignment horizontal="left" vertical="top" indent="1"/>
    </xf>
    <xf numFmtId="0" fontId="131" fillId="96" borderId="113" applyNumberFormat="0" applyProtection="0">
      <alignment horizontal="left" vertical="top" indent="1"/>
    </xf>
    <xf numFmtId="0" fontId="12" fillId="92" borderId="113" applyNumberFormat="0" applyProtection="0">
      <alignment horizontal="left" vertical="center" indent="1"/>
    </xf>
    <xf numFmtId="4" fontId="129" fillId="87" borderId="118" applyNumberFormat="0" applyProtection="0">
      <alignment horizontal="right" vertical="center"/>
    </xf>
    <xf numFmtId="0" fontId="12" fillId="92" borderId="113" applyNumberFormat="0" applyProtection="0">
      <alignment horizontal="left" vertical="top" indent="1"/>
    </xf>
    <xf numFmtId="4" fontId="112" fillId="92" borderId="113" applyNumberFormat="0" applyProtection="0">
      <alignment horizontal="right" vertical="center"/>
    </xf>
    <xf numFmtId="4" fontId="110" fillId="92" borderId="113" applyNumberFormat="0" applyProtection="0">
      <alignment horizontal="right" vertical="center"/>
    </xf>
    <xf numFmtId="0" fontId="129" fillId="81" borderId="113" applyNumberFormat="0" applyProtection="0">
      <alignment horizontal="left" vertical="top" indent="1"/>
    </xf>
    <xf numFmtId="4" fontId="129" fillId="90" borderId="118" applyNumberFormat="0" applyProtection="0">
      <alignment horizontal="right" vertical="center"/>
    </xf>
    <xf numFmtId="4" fontId="47" fillId="81" borderId="113" applyNumberFormat="0" applyProtection="0">
      <alignment horizontal="right" vertical="center"/>
    </xf>
    <xf numFmtId="0" fontId="124" fillId="76" borderId="114" applyNumberFormat="0" applyAlignment="0" applyProtection="0"/>
    <xf numFmtId="4" fontId="129" fillId="81" borderId="119" applyNumberFormat="0" applyProtection="0">
      <alignment horizontal="left" vertical="center" indent="1"/>
    </xf>
    <xf numFmtId="0" fontId="12" fillId="96" borderId="115" applyNumberFormat="0" applyFont="0" applyAlignment="0" applyProtection="0"/>
    <xf numFmtId="4" fontId="47" fillId="81" borderId="113" applyNumberFormat="0" applyProtection="0">
      <alignment horizontal="right" vertical="center"/>
    </xf>
    <xf numFmtId="4" fontId="45" fillId="144" borderId="113" applyNumberFormat="0" applyProtection="0">
      <alignment horizontal="right" vertical="center"/>
    </xf>
    <xf numFmtId="0" fontId="143" fillId="99" borderId="114" applyNumberFormat="0" applyAlignment="0" applyProtection="0"/>
    <xf numFmtId="4" fontId="129" fillId="80" borderId="118" applyNumberFormat="0" applyProtection="0">
      <alignment vertical="center"/>
    </xf>
    <xf numFmtId="0" fontId="12" fillId="96" borderId="115" applyNumberFormat="0" applyFont="0" applyAlignment="0" applyProtection="0"/>
    <xf numFmtId="4" fontId="12" fillId="93" borderId="119" applyNumberFormat="0" applyProtection="0">
      <alignment horizontal="left" vertical="center" indent="1"/>
    </xf>
    <xf numFmtId="4" fontId="129" fillId="90" borderId="118" applyNumberFormat="0" applyProtection="0">
      <alignment horizontal="right" vertical="center"/>
    </xf>
    <xf numFmtId="0" fontId="12" fillId="81" borderId="113" applyNumberFormat="0" applyProtection="0">
      <alignment horizontal="left" vertical="center" indent="1"/>
    </xf>
    <xf numFmtId="4" fontId="46" fillId="108" borderId="113" applyNumberFormat="0" applyProtection="0">
      <alignment horizontal="left" vertical="center" indent="1"/>
    </xf>
    <xf numFmtId="0" fontId="129" fillId="75" borderId="118" applyNumberFormat="0" applyFont="0" applyAlignment="0" applyProtection="0"/>
    <xf numFmtId="4" fontId="129" fillId="84" borderId="119" applyNumberFormat="0" applyProtection="0">
      <alignment horizontal="right" vertical="center"/>
    </xf>
    <xf numFmtId="0" fontId="12" fillId="93" borderId="113" applyNumberFormat="0" applyProtection="0">
      <alignment horizontal="left" vertical="top" indent="1"/>
    </xf>
    <xf numFmtId="4" fontId="44" fillId="80" borderId="113" applyNumberFormat="0" applyProtection="0">
      <alignment vertical="center"/>
    </xf>
    <xf numFmtId="4" fontId="47" fillId="86" borderId="113" applyNumberFormat="0" applyProtection="0">
      <alignment horizontal="right" vertical="center"/>
    </xf>
    <xf numFmtId="4" fontId="129" fillId="84" borderId="119" applyNumberFormat="0" applyProtection="0">
      <alignment horizontal="right" vertical="center"/>
    </xf>
    <xf numFmtId="4" fontId="47" fillId="83" borderId="113" applyNumberFormat="0" applyProtection="0">
      <alignment horizontal="right" vertical="center"/>
    </xf>
    <xf numFmtId="4" fontId="47" fillId="96" borderId="113" applyNumberFormat="0" applyProtection="0">
      <alignment vertical="center"/>
    </xf>
    <xf numFmtId="4" fontId="47" fillId="83" borderId="113" applyNumberFormat="0" applyProtection="0">
      <alignment horizontal="right" vertical="center"/>
    </xf>
    <xf numFmtId="4" fontId="45" fillId="108" borderId="113" applyNumberFormat="0" applyProtection="0">
      <alignment horizontal="right" vertical="center"/>
    </xf>
    <xf numFmtId="4" fontId="129" fillId="82" borderId="118" applyNumberFormat="0" applyProtection="0">
      <alignment horizontal="right" vertical="center"/>
    </xf>
    <xf numFmtId="0" fontId="129" fillId="94" borderId="113" applyNumberFormat="0" applyProtection="0">
      <alignment horizontal="left" vertical="top" indent="1"/>
    </xf>
    <xf numFmtId="4" fontId="45" fillId="141" borderId="113" applyNumberFormat="0" applyProtection="0">
      <alignment horizontal="right" vertical="center"/>
    </xf>
    <xf numFmtId="4" fontId="45" fillId="98" borderId="113" applyNumberFormat="0" applyProtection="0">
      <alignment horizontal="right" vertical="center"/>
    </xf>
    <xf numFmtId="4" fontId="45" fillId="143" borderId="113" applyNumberFormat="0" applyProtection="0">
      <alignment horizontal="right" vertical="center"/>
    </xf>
    <xf numFmtId="4" fontId="47" fillId="85" borderId="113" applyNumberFormat="0" applyProtection="0">
      <alignment horizontal="right" vertical="center"/>
    </xf>
    <xf numFmtId="4" fontId="47" fillId="86" borderId="113" applyNumberFormat="0" applyProtection="0">
      <alignment horizontal="right" vertical="center"/>
    </xf>
    <xf numFmtId="4" fontId="112" fillId="92" borderId="113" applyNumberFormat="0" applyProtection="0">
      <alignment horizontal="right" vertical="center"/>
    </xf>
    <xf numFmtId="0" fontId="129" fillId="81" borderId="113" applyNumberFormat="0" applyProtection="0">
      <alignment horizontal="left" vertical="top" indent="1"/>
    </xf>
    <xf numFmtId="0" fontId="12" fillId="94" borderId="113" applyNumberFormat="0" applyProtection="0">
      <alignment horizontal="left" vertical="center" indent="1"/>
    </xf>
    <xf numFmtId="4" fontId="47" fillId="84" borderId="113" applyNumberFormat="0" applyProtection="0">
      <alignment horizontal="right" vertical="center"/>
    </xf>
    <xf numFmtId="4" fontId="109" fillId="80" borderId="113" applyNumberFormat="0" applyProtection="0">
      <alignment vertical="center"/>
    </xf>
    <xf numFmtId="0" fontId="12" fillId="94" borderId="113" applyNumberFormat="0" applyProtection="0">
      <alignment horizontal="left" vertical="center" indent="1"/>
    </xf>
    <xf numFmtId="0" fontId="12" fillId="96" borderId="115" applyNumberFormat="0" applyFont="0" applyAlignment="0" applyProtection="0"/>
    <xf numFmtId="4" fontId="47" fillId="81" borderId="113" applyNumberFormat="0" applyProtection="0">
      <alignment horizontal="left" vertical="center" indent="1"/>
    </xf>
    <xf numFmtId="4" fontId="129" fillId="89" borderId="118" applyNumberFormat="0" applyProtection="0">
      <alignment horizontal="right" vertical="center"/>
    </xf>
    <xf numFmtId="0" fontId="12" fillId="94" borderId="113" applyNumberFormat="0" applyProtection="0">
      <alignment horizontal="left" vertical="top" indent="1"/>
    </xf>
    <xf numFmtId="4" fontId="44" fillId="80" borderId="113" applyNumberFormat="0" applyProtection="0">
      <alignment horizontal="left" vertical="center" indent="1"/>
    </xf>
    <xf numFmtId="0" fontId="129" fillId="94" borderId="113" applyNumberFormat="0" applyProtection="0">
      <alignment horizontal="left" vertical="top" indent="1"/>
    </xf>
    <xf numFmtId="4" fontId="47" fillId="96" borderId="113" applyNumberFormat="0" applyProtection="0">
      <alignment vertical="center"/>
    </xf>
    <xf numFmtId="0" fontId="12" fillId="92" borderId="113" applyNumberFormat="0" applyProtection="0">
      <alignment horizontal="left" vertical="center" indent="1"/>
    </xf>
    <xf numFmtId="4" fontId="129" fillId="81" borderId="118" applyNumberFormat="0" applyProtection="0">
      <alignment horizontal="right" vertical="center"/>
    </xf>
    <xf numFmtId="4" fontId="47" fillId="82" borderId="113" applyNumberFormat="0" applyProtection="0">
      <alignment horizontal="right" vertical="center"/>
    </xf>
    <xf numFmtId="0" fontId="12" fillId="93" borderId="113" applyNumberFormat="0" applyProtection="0">
      <alignment horizontal="left" vertical="top" indent="1"/>
    </xf>
    <xf numFmtId="4" fontId="46" fillId="108" borderId="121" applyNumberFormat="0" applyProtection="0">
      <alignment horizontal="left" vertical="center" indent="1"/>
    </xf>
    <xf numFmtId="0" fontId="129" fillId="92" borderId="113" applyNumberFormat="0" applyProtection="0">
      <alignment horizontal="left" vertical="top" indent="1"/>
    </xf>
    <xf numFmtId="4" fontId="45" fillId="148" borderId="113" applyNumberFormat="0" applyProtection="0">
      <alignment horizontal="right" vertical="center"/>
    </xf>
    <xf numFmtId="4" fontId="45" fillId="98" borderId="113" applyNumberFormat="0" applyProtection="0">
      <alignment horizontal="right" vertical="center"/>
    </xf>
    <xf numFmtId="0" fontId="12" fillId="93" borderId="113" applyNumberFormat="0" applyProtection="0">
      <alignment horizontal="left" vertical="center" indent="1"/>
    </xf>
    <xf numFmtId="4" fontId="47" fillId="86" borderId="113" applyNumberFormat="0" applyProtection="0">
      <alignment horizontal="right" vertical="center"/>
    </xf>
    <xf numFmtId="4" fontId="129" fillId="85" borderId="118" applyNumberFormat="0" applyProtection="0">
      <alignment horizontal="right" vertical="center"/>
    </xf>
    <xf numFmtId="4" fontId="47" fillId="84" borderId="113" applyNumberFormat="0" applyProtection="0">
      <alignment horizontal="right" vertical="center"/>
    </xf>
    <xf numFmtId="4" fontId="44" fillId="80" borderId="113" applyNumberFormat="0" applyProtection="0">
      <alignment vertical="center"/>
    </xf>
    <xf numFmtId="0" fontId="12" fillId="81" borderId="113" applyNumberFormat="0" applyProtection="0">
      <alignment horizontal="left" vertical="top" indent="1"/>
    </xf>
    <xf numFmtId="0" fontId="117" fillId="106" borderId="114" applyNumberFormat="0" applyAlignment="0" applyProtection="0"/>
    <xf numFmtId="4" fontId="129" fillId="81" borderId="119" applyNumberFormat="0" applyProtection="0">
      <alignment horizontal="left" vertical="center" indent="1"/>
    </xf>
    <xf numFmtId="4" fontId="47" fillId="83" borderId="126" applyNumberFormat="0" applyProtection="0">
      <alignment horizontal="right" vertical="center"/>
    </xf>
    <xf numFmtId="4" fontId="129" fillId="89" borderId="118" applyNumberFormat="0" applyProtection="0">
      <alignment horizontal="right" vertical="center"/>
    </xf>
    <xf numFmtId="0" fontId="129" fillId="99" borderId="118" applyNumberFormat="0" applyProtection="0">
      <alignment horizontal="left" vertical="center" indent="1"/>
    </xf>
    <xf numFmtId="0" fontId="124" fillId="76" borderId="114" applyNumberFormat="0" applyAlignment="0" applyProtection="0"/>
    <xf numFmtId="4" fontId="45" fillId="98" borderId="113" applyNumberFormat="0" applyProtection="0">
      <alignment horizontal="right" vertical="center"/>
    </xf>
    <xf numFmtId="4" fontId="129" fillId="111" borderId="118" applyNumberFormat="0" applyProtection="0">
      <alignment horizontal="left" vertical="center" indent="1"/>
    </xf>
    <xf numFmtId="4" fontId="129" fillId="111" borderId="118" applyNumberFormat="0" applyProtection="0">
      <alignment horizontal="left" vertical="center" indent="1"/>
    </xf>
    <xf numFmtId="4" fontId="45" fillId="141" borderId="113" applyNumberFormat="0" applyProtection="0">
      <alignment horizontal="right" vertical="center"/>
    </xf>
    <xf numFmtId="4" fontId="131" fillId="99" borderId="113" applyNumberFormat="0" applyProtection="0">
      <alignment horizontal="left" vertical="center" indent="1"/>
    </xf>
    <xf numFmtId="0" fontId="47" fillId="81" borderId="113" applyNumberFormat="0" applyProtection="0">
      <alignment horizontal="left" vertical="top" indent="1"/>
    </xf>
    <xf numFmtId="0" fontId="129" fillId="92" borderId="118" applyNumberFormat="0" applyProtection="0">
      <alignment horizontal="left" vertical="center" indent="1"/>
    </xf>
    <xf numFmtId="4" fontId="112" fillId="92" borderId="113" applyNumberFormat="0" applyProtection="0">
      <alignment horizontal="right" vertical="center"/>
    </xf>
    <xf numFmtId="0" fontId="12" fillId="94" borderId="113" applyNumberFormat="0" applyProtection="0">
      <alignment horizontal="left" vertical="top" indent="1"/>
    </xf>
    <xf numFmtId="4" fontId="129" fillId="32" borderId="118" applyNumberFormat="0" applyProtection="0">
      <alignment horizontal="left" vertical="center" indent="1"/>
    </xf>
    <xf numFmtId="4" fontId="129" fillId="111" borderId="118" applyNumberFormat="0" applyProtection="0">
      <alignment horizontal="left" vertical="center" indent="1"/>
    </xf>
    <xf numFmtId="4" fontId="129" fillId="80" borderId="118" applyNumberFormat="0" applyProtection="0">
      <alignment vertical="center"/>
    </xf>
    <xf numFmtId="4" fontId="47" fillId="82" borderId="113" applyNumberFormat="0" applyProtection="0">
      <alignment horizontal="right" vertical="center"/>
    </xf>
    <xf numFmtId="4" fontId="45" fillId="144" borderId="113" applyNumberFormat="0" applyProtection="0">
      <alignment horizontal="right" vertical="center"/>
    </xf>
    <xf numFmtId="0" fontId="108" fillId="0" borderId="117" applyNumberFormat="0" applyFill="0" applyAlignment="0" applyProtection="0"/>
    <xf numFmtId="4" fontId="129" fillId="87" borderId="118" applyNumberFormat="0" applyProtection="0">
      <alignment horizontal="right" vertical="center"/>
    </xf>
    <xf numFmtId="0" fontId="129" fillId="94" borderId="118" applyNumberFormat="0" applyProtection="0">
      <alignment horizontal="left" vertical="center" indent="1"/>
    </xf>
    <xf numFmtId="0" fontId="12" fillId="93" borderId="113" applyNumberFormat="0" applyProtection="0">
      <alignment horizontal="left" vertical="center" indent="1"/>
    </xf>
    <xf numFmtId="4" fontId="47" fillId="89" borderId="113" applyNumberFormat="0" applyProtection="0">
      <alignment horizontal="right" vertical="center"/>
    </xf>
    <xf numFmtId="0" fontId="49" fillId="93" borderId="120" applyBorder="0"/>
    <xf numFmtId="0" fontId="12" fillId="81" borderId="113" applyNumberFormat="0" applyProtection="0">
      <alignment horizontal="left" vertical="center" indent="1"/>
    </xf>
    <xf numFmtId="4" fontId="109" fillId="80" borderId="113" applyNumberFormat="0" applyProtection="0">
      <alignment vertical="center"/>
    </xf>
    <xf numFmtId="4" fontId="47" fillId="82" borderId="113" applyNumberFormat="0" applyProtection="0">
      <alignment horizontal="right" vertical="center"/>
    </xf>
    <xf numFmtId="0" fontId="12" fillId="92" borderId="113" applyNumberFormat="0" applyProtection="0">
      <alignment horizontal="left" vertical="top" indent="1"/>
    </xf>
    <xf numFmtId="4" fontId="47" fillId="90" borderId="113" applyNumberFormat="0" applyProtection="0">
      <alignment horizontal="right" vertical="center"/>
    </xf>
    <xf numFmtId="4" fontId="129" fillId="80" borderId="118" applyNumberFormat="0" applyProtection="0">
      <alignment vertical="center"/>
    </xf>
    <xf numFmtId="4" fontId="47" fillId="83" borderId="113" applyNumberFormat="0" applyProtection="0">
      <alignment horizontal="right" vertical="center"/>
    </xf>
    <xf numFmtId="4" fontId="129" fillId="87" borderId="118" applyNumberFormat="0" applyProtection="0">
      <alignment horizontal="right" vertical="center"/>
    </xf>
    <xf numFmtId="4" fontId="131" fillId="96" borderId="113" applyNumberFormat="0" applyProtection="0">
      <alignment vertical="center"/>
    </xf>
    <xf numFmtId="0" fontId="12" fillId="94" borderId="113" applyNumberFormat="0" applyProtection="0">
      <alignment horizontal="left" vertical="top" indent="1"/>
    </xf>
    <xf numFmtId="4" fontId="129" fillId="81" borderId="119" applyNumberFormat="0" applyProtection="0">
      <alignment horizontal="left" vertical="center" indent="1"/>
    </xf>
    <xf numFmtId="4" fontId="129" fillId="84" borderId="119" applyNumberFormat="0" applyProtection="0">
      <alignment horizontal="right" vertical="center"/>
    </xf>
    <xf numFmtId="0" fontId="12" fillId="93" borderId="113" applyNumberFormat="0" applyProtection="0">
      <alignment horizontal="left" vertical="top" indent="1"/>
    </xf>
    <xf numFmtId="0" fontId="129" fillId="93" borderId="113" applyNumberFormat="0" applyProtection="0">
      <alignment horizontal="left" vertical="top" indent="1"/>
    </xf>
    <xf numFmtId="0" fontId="12" fillId="94" borderId="113" applyNumberFormat="0" applyProtection="0">
      <alignment horizontal="left" vertical="center" indent="1"/>
    </xf>
    <xf numFmtId="4" fontId="47" fillId="89" borderId="113" applyNumberFormat="0" applyProtection="0">
      <alignment horizontal="right" vertical="center"/>
    </xf>
    <xf numFmtId="0" fontId="132" fillId="80" borderId="113" applyNumberFormat="0" applyProtection="0">
      <alignment horizontal="left" vertical="top" indent="1"/>
    </xf>
    <xf numFmtId="4" fontId="129" fillId="111" borderId="118" applyNumberFormat="0" applyProtection="0">
      <alignment horizontal="left" vertical="center" indent="1"/>
    </xf>
    <xf numFmtId="4" fontId="129" fillId="82" borderId="118" applyNumberFormat="0" applyProtection="0">
      <alignment horizontal="right" vertical="center"/>
    </xf>
    <xf numFmtId="4" fontId="129" fillId="88" borderId="118" applyNumberFormat="0" applyProtection="0">
      <alignment horizontal="right" vertical="center"/>
    </xf>
    <xf numFmtId="4" fontId="44" fillId="80" borderId="113" applyNumberFormat="0" applyProtection="0">
      <alignment horizontal="left" vertical="center" indent="1"/>
    </xf>
    <xf numFmtId="4" fontId="47" fillId="89" borderId="113" applyNumberFormat="0" applyProtection="0">
      <alignment horizontal="right" vertical="center"/>
    </xf>
    <xf numFmtId="0" fontId="108" fillId="0" borderId="122" applyNumberFormat="0" applyFill="0" applyAlignment="0" applyProtection="0"/>
    <xf numFmtId="0" fontId="108" fillId="0" borderId="122" applyNumberFormat="0" applyFill="0" applyAlignment="0" applyProtection="0"/>
    <xf numFmtId="0" fontId="12" fillId="93" borderId="113" applyNumberFormat="0" applyProtection="0">
      <alignment horizontal="left" vertical="center" indent="1"/>
    </xf>
    <xf numFmtId="4" fontId="47" fillId="82" borderId="113" applyNumberFormat="0" applyProtection="0">
      <alignment horizontal="right" vertical="center"/>
    </xf>
    <xf numFmtId="4" fontId="45" fillId="32" borderId="113" applyNumberFormat="0" applyProtection="0">
      <alignment horizontal="left" vertical="center" indent="1"/>
    </xf>
    <xf numFmtId="0" fontId="12" fillId="93" borderId="113" applyNumberFormat="0" applyProtection="0">
      <alignment horizontal="left" vertical="top" indent="1"/>
    </xf>
    <xf numFmtId="4" fontId="47" fillId="87" borderId="113" applyNumberFormat="0" applyProtection="0">
      <alignment horizontal="right" vertical="center"/>
    </xf>
    <xf numFmtId="4" fontId="129" fillId="88" borderId="118" applyNumberFormat="0" applyProtection="0">
      <alignment horizontal="right" vertical="center"/>
    </xf>
    <xf numFmtId="0" fontId="124" fillId="76" borderId="114" applyNumberFormat="0" applyAlignment="0" applyProtection="0"/>
    <xf numFmtId="4" fontId="45" fillId="146" borderId="113" applyNumberFormat="0" applyProtection="0">
      <alignment horizontal="right" vertical="center"/>
    </xf>
    <xf numFmtId="4" fontId="45" fillId="142" borderId="113" applyNumberFormat="0" applyProtection="0">
      <alignment horizontal="right" vertical="center"/>
    </xf>
    <xf numFmtId="4" fontId="47" fillId="86" borderId="113" applyNumberFormat="0" applyProtection="0">
      <alignment horizontal="right" vertical="center"/>
    </xf>
    <xf numFmtId="4" fontId="47" fillId="81" borderId="113" applyNumberFormat="0" applyProtection="0">
      <alignment horizontal="left" vertical="center" indent="1"/>
    </xf>
    <xf numFmtId="4" fontId="110" fillId="92" borderId="113" applyNumberFormat="0" applyProtection="0">
      <alignment horizontal="right" vertical="center"/>
    </xf>
    <xf numFmtId="4" fontId="47" fillId="96" borderId="113" applyNumberFormat="0" applyProtection="0">
      <alignment horizontal="left" vertical="center" indent="1"/>
    </xf>
    <xf numFmtId="4" fontId="47" fillId="96" borderId="113" applyNumberFormat="0" applyProtection="0">
      <alignment vertical="center"/>
    </xf>
    <xf numFmtId="0" fontId="12" fillId="94" borderId="113" applyNumberFormat="0" applyProtection="0">
      <alignment horizontal="left" vertical="center" indent="1"/>
    </xf>
    <xf numFmtId="0" fontId="12" fillId="81" borderId="113" applyNumberFormat="0" applyProtection="0">
      <alignment horizontal="left" vertical="center" indent="1"/>
    </xf>
    <xf numFmtId="0" fontId="127" fillId="123" borderId="116" applyNumberFormat="0" applyAlignment="0" applyProtection="0"/>
    <xf numFmtId="4" fontId="47" fillId="90" borderId="113" applyNumberFormat="0" applyProtection="0">
      <alignment horizontal="right" vertical="center"/>
    </xf>
    <xf numFmtId="4" fontId="47" fillId="88" borderId="113" applyNumberFormat="0" applyProtection="0">
      <alignment horizontal="right" vertical="center"/>
    </xf>
    <xf numFmtId="4" fontId="47" fillId="87" borderId="113" applyNumberFormat="0" applyProtection="0">
      <alignment horizontal="right" vertical="center"/>
    </xf>
    <xf numFmtId="0" fontId="44" fillId="80" borderId="113" applyNumberFormat="0" applyProtection="0">
      <alignment horizontal="left" vertical="top" indent="1"/>
    </xf>
    <xf numFmtId="4" fontId="109" fillId="80" borderId="113" applyNumberFormat="0" applyProtection="0">
      <alignment vertical="center"/>
    </xf>
    <xf numFmtId="0" fontId="129" fillId="127" borderId="118" applyNumberFormat="0" applyProtection="0">
      <alignment horizontal="left" vertical="center" indent="1"/>
    </xf>
    <xf numFmtId="4" fontId="45" fillId="148" borderId="113" applyNumberFormat="0" applyProtection="0">
      <alignment vertical="center"/>
    </xf>
    <xf numFmtId="0" fontId="143" fillId="99" borderId="114" applyNumberFormat="0" applyAlignment="0" applyProtection="0"/>
    <xf numFmtId="4" fontId="110" fillId="92" borderId="113" applyNumberFormat="0" applyProtection="0">
      <alignment horizontal="right" vertical="center"/>
    </xf>
    <xf numFmtId="4" fontId="45" fillId="28" borderId="113" applyNumberFormat="0" applyProtection="0">
      <alignment horizontal="right" vertical="center"/>
    </xf>
    <xf numFmtId="0" fontId="12" fillId="81" borderId="113" applyNumberFormat="0" applyProtection="0">
      <alignment horizontal="left" vertical="center" indent="1"/>
    </xf>
    <xf numFmtId="4" fontId="44" fillId="80" borderId="113" applyNumberFormat="0" applyProtection="0">
      <alignment horizontal="left" vertical="center" indent="1"/>
    </xf>
    <xf numFmtId="0" fontId="12" fillId="94" borderId="113" applyNumberFormat="0" applyProtection="0">
      <alignment horizontal="left" vertical="center" indent="1"/>
    </xf>
    <xf numFmtId="4" fontId="45" fillId="146" borderId="113" applyNumberFormat="0" applyProtection="0">
      <alignment horizontal="right" vertical="center"/>
    </xf>
    <xf numFmtId="0" fontId="12" fillId="81" borderId="113" applyNumberFormat="0" applyProtection="0">
      <alignment horizontal="left" vertical="top" indent="1"/>
    </xf>
    <xf numFmtId="4" fontId="45" fillId="144" borderId="113" applyNumberFormat="0" applyProtection="0">
      <alignment horizontal="right" vertical="center"/>
    </xf>
    <xf numFmtId="0" fontId="124" fillId="76" borderId="118" applyNumberFormat="0" applyAlignment="0" applyProtection="0"/>
    <xf numFmtId="0" fontId="12" fillId="92" borderId="113" applyNumberFormat="0" applyProtection="0">
      <alignment horizontal="left" vertical="center" indent="1"/>
    </xf>
    <xf numFmtId="4" fontId="129" fillId="32" borderId="118" applyNumberFormat="0" applyProtection="0">
      <alignment horizontal="left" vertical="center" indent="1"/>
    </xf>
    <xf numFmtId="4" fontId="129" fillId="111" borderId="118" applyNumberFormat="0" applyProtection="0">
      <alignment horizontal="left" vertical="center" indent="1"/>
    </xf>
    <xf numFmtId="0" fontId="12" fillId="93" borderId="113" applyNumberFormat="0" applyProtection="0">
      <alignment horizontal="left" vertical="top" indent="1"/>
    </xf>
    <xf numFmtId="4" fontId="45" fillId="110" borderId="113" applyNumberFormat="0" applyProtection="0">
      <alignment horizontal="right" vertical="center"/>
    </xf>
    <xf numFmtId="0" fontId="12" fillId="94" borderId="113" applyNumberFormat="0" applyProtection="0">
      <alignment horizontal="left" vertical="center" indent="1"/>
    </xf>
    <xf numFmtId="4" fontId="47" fillId="92" borderId="113" applyNumberFormat="0" applyProtection="0">
      <alignment horizontal="right" vertical="center"/>
    </xf>
    <xf numFmtId="4" fontId="47" fillId="81" borderId="113" applyNumberFormat="0" applyProtection="0">
      <alignment horizontal="right" vertical="center"/>
    </xf>
    <xf numFmtId="4" fontId="44" fillId="80" borderId="113" applyNumberFormat="0" applyProtection="0">
      <alignment horizontal="left" vertical="center" indent="1"/>
    </xf>
    <xf numFmtId="0" fontId="12" fillId="93" borderId="113" applyNumberFormat="0" applyProtection="0">
      <alignment horizontal="left" vertical="center" indent="1"/>
    </xf>
    <xf numFmtId="4" fontId="47" fillId="96" borderId="113" applyNumberFormat="0" applyProtection="0">
      <alignment horizontal="left" vertical="center" indent="1"/>
    </xf>
    <xf numFmtId="4" fontId="47" fillId="89" borderId="113" applyNumberFormat="0" applyProtection="0">
      <alignment horizontal="right" vertical="center"/>
    </xf>
    <xf numFmtId="4" fontId="152" fillId="32" borderId="113" applyNumberFormat="0" applyProtection="0">
      <alignment vertical="center"/>
    </xf>
    <xf numFmtId="0" fontId="129" fillId="92" borderId="118" applyNumberFormat="0" applyProtection="0">
      <alignment horizontal="left" vertical="center" indent="1"/>
    </xf>
    <xf numFmtId="0" fontId="12" fillId="92" borderId="113" applyNumberFormat="0" applyProtection="0">
      <alignment horizontal="left" vertical="top" indent="1"/>
    </xf>
    <xf numFmtId="4" fontId="47" fillId="87" borderId="113" applyNumberFormat="0" applyProtection="0">
      <alignment horizontal="right" vertical="center"/>
    </xf>
    <xf numFmtId="0" fontId="12" fillId="75" borderId="115" applyNumberFormat="0" applyFont="0" applyAlignment="0" applyProtection="0"/>
    <xf numFmtId="0" fontId="47" fillId="96" borderId="113" applyNumberFormat="0" applyProtection="0">
      <alignment horizontal="left" vertical="top" indent="1"/>
    </xf>
    <xf numFmtId="0" fontId="12" fillId="94" borderId="113" applyNumberFormat="0" applyProtection="0">
      <alignment horizontal="left" vertical="top" indent="1"/>
    </xf>
    <xf numFmtId="4" fontId="45" fillId="143" borderId="113" applyNumberFormat="0" applyProtection="0">
      <alignment horizontal="right" vertical="center"/>
    </xf>
    <xf numFmtId="0" fontId="149" fillId="99" borderId="114" applyNumberFormat="0" applyAlignment="0" applyProtection="0"/>
    <xf numFmtId="0" fontId="129" fillId="94" borderId="113" applyNumberFormat="0" applyProtection="0">
      <alignment horizontal="left" vertical="top" indent="1"/>
    </xf>
    <xf numFmtId="0" fontId="129" fillId="81" borderId="113" applyNumberFormat="0" applyProtection="0">
      <alignment horizontal="left" vertical="top" indent="1"/>
    </xf>
    <xf numFmtId="4" fontId="47" fillId="85" borderId="113" applyNumberFormat="0" applyProtection="0">
      <alignment horizontal="right" vertical="center"/>
    </xf>
    <xf numFmtId="0" fontId="131" fillId="81" borderId="113" applyNumberFormat="0" applyProtection="0">
      <alignment horizontal="left" vertical="top" indent="1"/>
    </xf>
    <xf numFmtId="4" fontId="45" fillId="28" borderId="113" applyNumberFormat="0" applyProtection="0">
      <alignment horizontal="right" vertical="center"/>
    </xf>
    <xf numFmtId="0" fontId="127" fillId="106" borderId="116" applyNumberFormat="0" applyAlignment="0" applyProtection="0"/>
    <xf numFmtId="4" fontId="129" fillId="85" borderId="118" applyNumberFormat="0" applyProtection="0">
      <alignment horizontal="right" vertical="center"/>
    </xf>
    <xf numFmtId="4" fontId="129" fillId="126" borderId="118" applyNumberFormat="0" applyProtection="0">
      <alignment horizontal="right" vertical="center"/>
    </xf>
    <xf numFmtId="0" fontId="12" fillId="75" borderId="115" applyNumberFormat="0" applyFont="0" applyAlignment="0" applyProtection="0"/>
    <xf numFmtId="4" fontId="131" fillId="96" borderId="113" applyNumberFormat="0" applyProtection="0">
      <alignment vertical="center"/>
    </xf>
    <xf numFmtId="0" fontId="129" fillId="92" borderId="118" applyNumberFormat="0" applyProtection="0">
      <alignment horizontal="left" vertical="center" indent="1"/>
    </xf>
    <xf numFmtId="4" fontId="47" fillId="81" borderId="113" applyNumberFormat="0" applyProtection="0">
      <alignment horizontal="right" vertical="center"/>
    </xf>
    <xf numFmtId="0" fontId="129" fillId="92" borderId="113" applyNumberFormat="0" applyProtection="0">
      <alignment horizontal="left" vertical="top" indent="1"/>
    </xf>
    <xf numFmtId="0" fontId="129" fillId="127" borderId="118" applyNumberFormat="0" applyProtection="0">
      <alignment horizontal="left" vertical="center" indent="1"/>
    </xf>
    <xf numFmtId="0" fontId="129" fillId="92" borderId="113" applyNumberFormat="0" applyProtection="0">
      <alignment horizontal="left" vertical="top" indent="1"/>
    </xf>
    <xf numFmtId="4" fontId="44" fillId="80" borderId="113" applyNumberFormat="0" applyProtection="0">
      <alignment horizontal="left" vertical="center" indent="1"/>
    </xf>
    <xf numFmtId="4" fontId="47" fillId="85" borderId="113" applyNumberFormat="0" applyProtection="0">
      <alignment horizontal="right" vertical="center"/>
    </xf>
    <xf numFmtId="4" fontId="129" fillId="80" borderId="118" applyNumberFormat="0" applyProtection="0">
      <alignment vertical="center"/>
    </xf>
    <xf numFmtId="0" fontId="129" fillId="127" borderId="131" applyNumberFormat="0" applyProtection="0">
      <alignment horizontal="left" vertical="center" indent="1"/>
    </xf>
    <xf numFmtId="0" fontId="149" fillId="99" borderId="114" applyNumberFormat="0" applyAlignment="0" applyProtection="0"/>
    <xf numFmtId="4" fontId="44" fillId="80" borderId="113" applyNumberFormat="0" applyProtection="0">
      <alignment horizontal="left" vertical="center" indent="1"/>
    </xf>
    <xf numFmtId="4" fontId="47" fillId="87" borderId="113" applyNumberFormat="0" applyProtection="0">
      <alignment horizontal="right" vertical="center"/>
    </xf>
    <xf numFmtId="4" fontId="47" fillId="96" borderId="113" applyNumberFormat="0" applyProtection="0">
      <alignment horizontal="left" vertical="center" indent="1"/>
    </xf>
    <xf numFmtId="4" fontId="129" fillId="111" borderId="118" applyNumberFormat="0" applyProtection="0">
      <alignment horizontal="left" vertical="center" indent="1"/>
    </xf>
    <xf numFmtId="4" fontId="129" fillId="81" borderId="118" applyNumberFormat="0" applyProtection="0">
      <alignment horizontal="right" vertical="center"/>
    </xf>
    <xf numFmtId="0" fontId="108" fillId="0" borderId="117" applyNumberFormat="0" applyFill="0" applyAlignment="0" applyProtection="0"/>
    <xf numFmtId="4" fontId="129" fillId="81" borderId="119" applyNumberFormat="0" applyProtection="0">
      <alignment horizontal="left" vertical="center" indent="1"/>
    </xf>
    <xf numFmtId="0" fontId="132" fillId="80" borderId="113" applyNumberFormat="0" applyProtection="0">
      <alignment horizontal="left" vertical="top" indent="1"/>
    </xf>
    <xf numFmtId="4" fontId="129" fillId="90" borderId="118" applyNumberFormat="0" applyProtection="0">
      <alignment horizontal="right" vertical="center"/>
    </xf>
    <xf numFmtId="0" fontId="129" fillId="81" borderId="113" applyNumberFormat="0" applyProtection="0">
      <alignment horizontal="left" vertical="top" indent="1"/>
    </xf>
    <xf numFmtId="4" fontId="45" fillId="143" borderId="113" applyNumberFormat="0" applyProtection="0">
      <alignment horizontal="right" vertical="center"/>
    </xf>
    <xf numFmtId="4" fontId="153" fillId="148" borderId="113" applyNumberFormat="0" applyProtection="0">
      <alignment vertical="center"/>
    </xf>
    <xf numFmtId="0" fontId="124" fillId="76" borderId="114" applyNumberFormat="0" applyAlignment="0" applyProtection="0"/>
    <xf numFmtId="0" fontId="12" fillId="94" borderId="113" applyNumberFormat="0" applyProtection="0">
      <alignment horizontal="left" vertical="center" indent="1"/>
    </xf>
    <xf numFmtId="0" fontId="12" fillId="93" borderId="113" applyNumberFormat="0" applyProtection="0">
      <alignment horizontal="left" vertical="center" indent="1"/>
    </xf>
    <xf numFmtId="4" fontId="47" fillId="85" borderId="113" applyNumberFormat="0" applyProtection="0">
      <alignment horizontal="right" vertical="center"/>
    </xf>
    <xf numFmtId="4" fontId="129" fillId="80" borderId="118" applyNumberFormat="0" applyProtection="0">
      <alignment vertical="center"/>
    </xf>
    <xf numFmtId="4" fontId="129" fillId="111" borderId="118" applyNumberFormat="0" applyProtection="0">
      <alignment horizontal="left" vertical="center" indent="1"/>
    </xf>
    <xf numFmtId="0" fontId="12" fillId="93" borderId="113" applyNumberFormat="0" applyProtection="0">
      <alignment horizontal="left" vertical="center" indent="1"/>
    </xf>
    <xf numFmtId="0" fontId="12" fillId="81" borderId="113" applyNumberFormat="0" applyProtection="0">
      <alignment horizontal="left" vertical="center" indent="1"/>
    </xf>
    <xf numFmtId="4" fontId="47" fillId="92" borderId="113" applyNumberFormat="0" applyProtection="0">
      <alignment horizontal="right" vertical="center"/>
    </xf>
    <xf numFmtId="4" fontId="47" fillId="90" borderId="113" applyNumberFormat="0" applyProtection="0">
      <alignment horizontal="right" vertical="center"/>
    </xf>
    <xf numFmtId="4" fontId="110" fillId="96" borderId="113" applyNumberFormat="0" applyProtection="0">
      <alignment vertical="center"/>
    </xf>
    <xf numFmtId="4" fontId="45" fillId="145" borderId="113" applyNumberFormat="0" applyProtection="0">
      <alignment horizontal="right" vertical="center"/>
    </xf>
    <xf numFmtId="0" fontId="108" fillId="0" borderId="122" applyNumberFormat="0" applyFill="0" applyAlignment="0" applyProtection="0"/>
    <xf numFmtId="0" fontId="12" fillId="92" borderId="113" applyNumberFormat="0" applyProtection="0">
      <alignment horizontal="left" vertical="top" indent="1"/>
    </xf>
    <xf numFmtId="4" fontId="47" fillId="87" borderId="113" applyNumberFormat="0" applyProtection="0">
      <alignment horizontal="right" vertical="center"/>
    </xf>
    <xf numFmtId="4" fontId="45" fillId="148" borderId="113" applyNumberFormat="0" applyProtection="0">
      <alignment vertical="center"/>
    </xf>
    <xf numFmtId="0" fontId="129" fillId="94" borderId="113" applyNumberFormat="0" applyProtection="0">
      <alignment horizontal="left" vertical="top" indent="1"/>
    </xf>
    <xf numFmtId="4" fontId="45" fillId="143" borderId="113" applyNumberFormat="0" applyProtection="0">
      <alignment horizontal="right" vertical="center"/>
    </xf>
    <xf numFmtId="4" fontId="129" fillId="86" borderId="118" applyNumberFormat="0" applyProtection="0">
      <alignment horizontal="right" vertical="center"/>
    </xf>
    <xf numFmtId="0" fontId="12" fillId="81" borderId="113" applyNumberFormat="0" applyProtection="0">
      <alignment horizontal="left" vertical="top" indent="1"/>
    </xf>
    <xf numFmtId="4" fontId="47" fillId="84" borderId="113" applyNumberFormat="0" applyProtection="0">
      <alignment horizontal="right" vertical="center"/>
    </xf>
    <xf numFmtId="0" fontId="124" fillId="76" borderId="118" applyNumberFormat="0" applyAlignment="0" applyProtection="0"/>
    <xf numFmtId="0" fontId="12" fillId="93" borderId="113" applyNumberFormat="0" applyProtection="0">
      <alignment horizontal="left" vertical="center" indent="1"/>
    </xf>
    <xf numFmtId="4" fontId="47" fillId="86" borderId="113" applyNumberFormat="0" applyProtection="0">
      <alignment horizontal="right" vertical="center"/>
    </xf>
    <xf numFmtId="4" fontId="45" fillId="142" borderId="113" applyNumberFormat="0" applyProtection="0">
      <alignment horizontal="right" vertical="center"/>
    </xf>
    <xf numFmtId="4" fontId="47" fillId="84" borderId="113" applyNumberFormat="0" applyProtection="0">
      <alignment horizontal="right" vertical="center"/>
    </xf>
    <xf numFmtId="4" fontId="47" fillId="83" borderId="113" applyNumberFormat="0" applyProtection="0">
      <alignment horizontal="right" vertical="center"/>
    </xf>
    <xf numFmtId="4" fontId="129" fillId="0" borderId="118" applyNumberFormat="0" applyProtection="0">
      <alignment horizontal="right" vertical="center"/>
    </xf>
    <xf numFmtId="0" fontId="12" fillId="81" borderId="113" applyNumberFormat="0" applyProtection="0">
      <alignment horizontal="left" vertical="center" indent="1"/>
    </xf>
    <xf numFmtId="4" fontId="129" fillId="111" borderId="118" applyNumberFormat="0" applyProtection="0">
      <alignment horizontal="left" vertical="center" indent="1"/>
    </xf>
    <xf numFmtId="4" fontId="46" fillId="108" borderId="113" applyNumberFormat="0" applyProtection="0">
      <alignment horizontal="left" vertical="center" indent="1"/>
    </xf>
    <xf numFmtId="0" fontId="129" fillId="93" borderId="113" applyNumberFormat="0" applyProtection="0">
      <alignment horizontal="left" vertical="top" indent="1"/>
    </xf>
    <xf numFmtId="0" fontId="136" fillId="123" borderId="118" applyNumberFormat="0" applyAlignment="0" applyProtection="0"/>
    <xf numFmtId="4" fontId="129" fillId="32" borderId="118" applyNumberFormat="0" applyProtection="0">
      <alignment horizontal="left" vertical="center" indent="1"/>
    </xf>
    <xf numFmtId="4" fontId="129" fillId="92" borderId="119" applyNumberFormat="0" applyProtection="0">
      <alignment horizontal="left" vertical="center" indent="1"/>
    </xf>
    <xf numFmtId="4" fontId="134" fillId="95" borderId="118" applyNumberFormat="0" applyProtection="0">
      <alignment horizontal="right" vertical="center"/>
    </xf>
    <xf numFmtId="0" fontId="129" fillId="81" borderId="113" applyNumberFormat="0" applyProtection="0">
      <alignment horizontal="left" vertical="top" indent="1"/>
    </xf>
    <xf numFmtId="4" fontId="129" fillId="81" borderId="119" applyNumberFormat="0" applyProtection="0">
      <alignment horizontal="left" vertical="center" indent="1"/>
    </xf>
    <xf numFmtId="0" fontId="44" fillId="80" borderId="113" applyNumberFormat="0" applyProtection="0">
      <alignment horizontal="left" vertical="top" indent="1"/>
    </xf>
    <xf numFmtId="0" fontId="117" fillId="106" borderId="114" applyNumberFormat="0" applyAlignment="0" applyProtection="0"/>
    <xf numFmtId="4" fontId="129" fillId="82" borderId="118" applyNumberFormat="0" applyProtection="0">
      <alignment horizontal="right" vertical="center"/>
    </xf>
    <xf numFmtId="4" fontId="134" fillId="95" borderId="118" applyNumberFormat="0" applyProtection="0">
      <alignment horizontal="right" vertical="center"/>
    </xf>
    <xf numFmtId="4" fontId="45" fillId="32" borderId="113" applyNumberFormat="0" applyProtection="0">
      <alignment horizontal="left" vertical="center" indent="1"/>
    </xf>
    <xf numFmtId="4" fontId="112" fillId="92" borderId="113" applyNumberFormat="0" applyProtection="0">
      <alignment horizontal="right" vertical="center"/>
    </xf>
    <xf numFmtId="0" fontId="12" fillId="81" borderId="113" applyNumberFormat="0" applyProtection="0">
      <alignment horizontal="left" vertical="top" indent="1"/>
    </xf>
    <xf numFmtId="0" fontId="129" fillId="92" borderId="113" applyNumberFormat="0" applyProtection="0">
      <alignment horizontal="left" vertical="top" indent="1"/>
    </xf>
    <xf numFmtId="4" fontId="47" fillId="89" borderId="113" applyNumberFormat="0" applyProtection="0">
      <alignment horizontal="right" vertical="center"/>
    </xf>
    <xf numFmtId="4" fontId="47" fillId="83" borderId="113" applyNumberFormat="0" applyProtection="0">
      <alignment horizontal="right" vertical="center"/>
    </xf>
    <xf numFmtId="4" fontId="45" fillId="108" borderId="113" applyNumberFormat="0" applyProtection="0">
      <alignment horizontal="right" vertical="center"/>
    </xf>
    <xf numFmtId="4" fontId="129" fillId="90" borderId="118" applyNumberFormat="0" applyProtection="0">
      <alignment horizontal="right" vertical="center"/>
    </xf>
    <xf numFmtId="4" fontId="112" fillId="92" borderId="113" applyNumberFormat="0" applyProtection="0">
      <alignment horizontal="right" vertical="center"/>
    </xf>
    <xf numFmtId="4" fontId="47" fillId="96" borderId="113" applyNumberFormat="0" applyProtection="0">
      <alignment horizontal="left" vertical="center" indent="1"/>
    </xf>
    <xf numFmtId="4" fontId="110" fillId="92" borderId="113" applyNumberFormat="0" applyProtection="0">
      <alignment horizontal="right" vertical="center"/>
    </xf>
    <xf numFmtId="4" fontId="12" fillId="93" borderId="119" applyNumberFormat="0" applyProtection="0">
      <alignment horizontal="left" vertical="center" indent="1"/>
    </xf>
    <xf numFmtId="4" fontId="44" fillId="80" borderId="113" applyNumberFormat="0" applyProtection="0">
      <alignment vertical="center"/>
    </xf>
    <xf numFmtId="0" fontId="12" fillId="95" borderId="123" applyNumberFormat="0">
      <protection locked="0"/>
    </xf>
    <xf numFmtId="4" fontId="129" fillId="91" borderId="119" applyNumberFormat="0" applyProtection="0">
      <alignment horizontal="left" vertical="center" indent="1"/>
    </xf>
    <xf numFmtId="0" fontId="47" fillId="81" borderId="113" applyNumberFormat="0" applyProtection="0">
      <alignment horizontal="left" vertical="top" indent="1"/>
    </xf>
    <xf numFmtId="4" fontId="110" fillId="96" borderId="113" applyNumberFormat="0" applyProtection="0">
      <alignment vertical="center"/>
    </xf>
    <xf numFmtId="4" fontId="12" fillId="93" borderId="119" applyNumberFormat="0" applyProtection="0">
      <alignment horizontal="left" vertical="center" indent="1"/>
    </xf>
    <xf numFmtId="4" fontId="47" fillId="82" borderId="113" applyNumberFormat="0" applyProtection="0">
      <alignment horizontal="right" vertical="center"/>
    </xf>
    <xf numFmtId="4" fontId="129" fillId="89" borderId="118" applyNumberFormat="0" applyProtection="0">
      <alignment horizontal="right" vertical="center"/>
    </xf>
    <xf numFmtId="4" fontId="47" fillId="86" borderId="113" applyNumberFormat="0" applyProtection="0">
      <alignment horizontal="right" vertical="center"/>
    </xf>
    <xf numFmtId="4" fontId="109" fillId="80" borderId="113" applyNumberFormat="0" applyProtection="0">
      <alignment vertical="center"/>
    </xf>
    <xf numFmtId="4" fontId="47" fillId="88" borderId="113" applyNumberFormat="0" applyProtection="0">
      <alignment horizontal="right" vertical="center"/>
    </xf>
    <xf numFmtId="0" fontId="129" fillId="94" borderId="113" applyNumberFormat="0" applyProtection="0">
      <alignment horizontal="left" vertical="top" indent="1"/>
    </xf>
    <xf numFmtId="4" fontId="44" fillId="80" borderId="113" applyNumberFormat="0" applyProtection="0">
      <alignment horizontal="left" vertical="center" indent="1"/>
    </xf>
    <xf numFmtId="4" fontId="47" fillId="81" borderId="113" applyNumberFormat="0" applyProtection="0">
      <alignment horizontal="left" vertical="center" indent="1"/>
    </xf>
    <xf numFmtId="0" fontId="47" fillId="81" borderId="113" applyNumberFormat="0" applyProtection="0">
      <alignment horizontal="left" vertical="top" indent="1"/>
    </xf>
    <xf numFmtId="4" fontId="45" fillId="143" borderId="113" applyNumberFormat="0" applyProtection="0">
      <alignment horizontal="right" vertical="center"/>
    </xf>
    <xf numFmtId="4" fontId="110" fillId="96" borderId="113" applyNumberFormat="0" applyProtection="0">
      <alignment vertical="center"/>
    </xf>
    <xf numFmtId="4" fontId="129" fillId="85" borderId="118" applyNumberFormat="0" applyProtection="0">
      <alignment horizontal="right" vertical="center"/>
    </xf>
    <xf numFmtId="4" fontId="129" fillId="87" borderId="118" applyNumberFormat="0" applyProtection="0">
      <alignment horizontal="right" vertical="center"/>
    </xf>
    <xf numFmtId="4" fontId="47" fillId="81" borderId="113" applyNumberFormat="0" applyProtection="0">
      <alignment horizontal="right" vertical="center"/>
    </xf>
    <xf numFmtId="4" fontId="47" fillId="96" borderId="113" applyNumberFormat="0" applyProtection="0">
      <alignment horizontal="left" vertical="center" indent="1"/>
    </xf>
    <xf numFmtId="4" fontId="129" fillId="86" borderId="118" applyNumberFormat="0" applyProtection="0">
      <alignment horizontal="right" vertical="center"/>
    </xf>
    <xf numFmtId="0" fontId="149" fillId="99" borderId="114" applyNumberFormat="0" applyAlignment="0" applyProtection="0"/>
    <xf numFmtId="0" fontId="129" fillId="75" borderId="118" applyNumberFormat="0" applyFont="0" applyAlignment="0" applyProtection="0"/>
    <xf numFmtId="0" fontId="129" fillId="92" borderId="118" applyNumberFormat="0" applyProtection="0">
      <alignment horizontal="left" vertical="center" indent="1"/>
    </xf>
    <xf numFmtId="0" fontId="12" fillId="92" borderId="113" applyNumberFormat="0" applyProtection="0">
      <alignment horizontal="left" vertical="center" indent="1"/>
    </xf>
    <xf numFmtId="4" fontId="47" fillId="83" borderId="113" applyNumberFormat="0" applyProtection="0">
      <alignment horizontal="right" vertical="center"/>
    </xf>
    <xf numFmtId="4" fontId="129" fillId="88" borderId="118" applyNumberFormat="0" applyProtection="0">
      <alignment horizontal="right" vertical="center"/>
    </xf>
    <xf numFmtId="4" fontId="111" fillId="109" borderId="121" applyNumberFormat="0" applyProtection="0">
      <alignment horizontal="left" vertical="center" indent="1"/>
    </xf>
    <xf numFmtId="0" fontId="12" fillId="92" borderId="113" applyNumberFormat="0" applyProtection="0">
      <alignment horizontal="left" vertical="center" indent="1"/>
    </xf>
    <xf numFmtId="0" fontId="131" fillId="81" borderId="113" applyNumberFormat="0" applyProtection="0">
      <alignment horizontal="left" vertical="top" indent="1"/>
    </xf>
    <xf numFmtId="4" fontId="12" fillId="93" borderId="119" applyNumberFormat="0" applyProtection="0">
      <alignment horizontal="left" vertical="center" indent="1"/>
    </xf>
    <xf numFmtId="0" fontId="127" fillId="123" borderId="116" applyNumberFormat="0" applyAlignment="0" applyProtection="0"/>
    <xf numFmtId="0" fontId="44" fillId="80" borderId="113" applyNumberFormat="0" applyProtection="0">
      <alignment horizontal="left" vertical="top" indent="1"/>
    </xf>
    <xf numFmtId="4" fontId="109" fillId="80" borderId="113" applyNumberFormat="0" applyProtection="0">
      <alignment vertical="center"/>
    </xf>
    <xf numFmtId="4" fontId="109" fillId="80" borderId="113" applyNumberFormat="0" applyProtection="0">
      <alignment vertical="center"/>
    </xf>
    <xf numFmtId="0" fontId="127" fillId="106" borderId="116" applyNumberFormat="0" applyAlignment="0" applyProtection="0"/>
    <xf numFmtId="0" fontId="108" fillId="0" borderId="117" applyNumberFormat="0" applyFill="0" applyAlignment="0" applyProtection="0"/>
    <xf numFmtId="0" fontId="12" fillId="94" borderId="113" applyNumberFormat="0" applyProtection="0">
      <alignment horizontal="left" vertical="top" indent="1"/>
    </xf>
    <xf numFmtId="0" fontId="117" fillId="106" borderId="114" applyNumberFormat="0" applyAlignment="0" applyProtection="0"/>
    <xf numFmtId="4" fontId="12" fillId="93" borderId="119" applyNumberFormat="0" applyProtection="0">
      <alignment horizontal="left" vertical="center" indent="1"/>
    </xf>
    <xf numFmtId="4" fontId="129" fillId="81" borderId="119" applyNumberFormat="0" applyProtection="0">
      <alignment horizontal="left" vertical="center" indent="1"/>
    </xf>
    <xf numFmtId="4" fontId="129" fillId="89" borderId="118" applyNumberFormat="0" applyProtection="0">
      <alignment horizontal="right" vertical="center"/>
    </xf>
    <xf numFmtId="4" fontId="47" fillId="89" borderId="113" applyNumberFormat="0" applyProtection="0">
      <alignment horizontal="right" vertical="center"/>
    </xf>
    <xf numFmtId="4" fontId="46" fillId="108" borderId="113" applyNumberFormat="0" applyProtection="0">
      <alignment horizontal="left" vertical="center" indent="1"/>
    </xf>
    <xf numFmtId="0" fontId="12" fillId="92" borderId="113" applyNumberFormat="0" applyProtection="0">
      <alignment horizontal="left" vertical="center" indent="1"/>
    </xf>
    <xf numFmtId="4" fontId="133" fillId="97" borderId="119" applyNumberFormat="0" applyProtection="0">
      <alignment horizontal="left" vertical="center" indent="1"/>
    </xf>
    <xf numFmtId="4" fontId="129" fillId="80" borderId="118" applyNumberFormat="0" applyProtection="0">
      <alignment vertical="center"/>
    </xf>
    <xf numFmtId="0" fontId="127" fillId="99" borderId="116" applyNumberFormat="0" applyAlignment="0" applyProtection="0"/>
    <xf numFmtId="4" fontId="110" fillId="92" borderId="113" applyNumberFormat="0" applyProtection="0">
      <alignment horizontal="right" vertical="center"/>
    </xf>
    <xf numFmtId="4" fontId="47" fillId="90" borderId="113" applyNumberFormat="0" applyProtection="0">
      <alignment horizontal="right" vertical="center"/>
    </xf>
    <xf numFmtId="0" fontId="129" fillId="75" borderId="118" applyNumberFormat="0" applyFont="0" applyAlignment="0" applyProtection="0"/>
    <xf numFmtId="4" fontId="129" fillId="32" borderId="118" applyNumberFormat="0" applyProtection="0">
      <alignment horizontal="left" vertical="center" indent="1"/>
    </xf>
    <xf numFmtId="4" fontId="47" fillId="88" borderId="126" applyNumberFormat="0" applyProtection="0">
      <alignment horizontal="right" vertical="center"/>
    </xf>
    <xf numFmtId="4" fontId="47" fillId="96" borderId="113" applyNumberFormat="0" applyProtection="0">
      <alignment horizontal="left" vertical="center" indent="1"/>
    </xf>
    <xf numFmtId="4" fontId="47" fillId="89" borderId="113" applyNumberFormat="0" applyProtection="0">
      <alignment horizontal="right" vertical="center"/>
    </xf>
    <xf numFmtId="4" fontId="47" fillId="82" borderId="113" applyNumberFormat="0" applyProtection="0">
      <alignment horizontal="right" vertical="center"/>
    </xf>
    <xf numFmtId="4" fontId="47" fillId="85" borderId="113" applyNumberFormat="0" applyProtection="0">
      <alignment horizontal="right" vertical="center"/>
    </xf>
    <xf numFmtId="4" fontId="129" fillId="87" borderId="118" applyNumberFormat="0" applyProtection="0">
      <alignment horizontal="right" vertical="center"/>
    </xf>
    <xf numFmtId="0" fontId="136" fillId="123" borderId="118" applyNumberFormat="0" applyAlignment="0" applyProtection="0"/>
    <xf numFmtId="4" fontId="47" fillId="82" borderId="113" applyNumberFormat="0" applyProtection="0">
      <alignment horizontal="right" vertical="center"/>
    </xf>
    <xf numFmtId="4" fontId="12" fillId="93" borderId="119" applyNumberFormat="0" applyProtection="0">
      <alignment horizontal="left" vertical="center" indent="1"/>
    </xf>
    <xf numFmtId="4" fontId="129" fillId="111" borderId="118" applyNumberFormat="0" applyProtection="0">
      <alignment horizontal="left" vertical="center" indent="1"/>
    </xf>
    <xf numFmtId="0" fontId="12" fillId="81" borderId="113" applyNumberFormat="0" applyProtection="0">
      <alignment horizontal="left" vertical="center" indent="1"/>
    </xf>
    <xf numFmtId="4" fontId="47" fillId="81" borderId="113" applyNumberFormat="0" applyProtection="0">
      <alignment horizontal="right" vertical="center"/>
    </xf>
    <xf numFmtId="4" fontId="47" fillId="82" borderId="113" applyNumberFormat="0" applyProtection="0">
      <alignment horizontal="right" vertical="center"/>
    </xf>
    <xf numFmtId="4" fontId="45" fillId="108" borderId="113" applyNumberFormat="0" applyProtection="0">
      <alignment horizontal="right" vertical="center"/>
    </xf>
    <xf numFmtId="0" fontId="12" fillId="81" borderId="113" applyNumberFormat="0" applyProtection="0">
      <alignment horizontal="left" vertical="center" indent="1"/>
    </xf>
    <xf numFmtId="0" fontId="108" fillId="0" borderId="122" applyNumberFormat="0" applyFill="0" applyAlignment="0" applyProtection="0"/>
    <xf numFmtId="0" fontId="12" fillId="94" borderId="113" applyNumberFormat="0" applyProtection="0">
      <alignment horizontal="left" vertical="center" indent="1"/>
    </xf>
    <xf numFmtId="4" fontId="45" fillId="146" borderId="113" applyNumberFormat="0" applyProtection="0">
      <alignment horizontal="right" vertical="center"/>
    </xf>
    <xf numFmtId="0" fontId="12" fillId="75" borderId="115" applyNumberFormat="0" applyFont="0" applyAlignment="0" applyProtection="0"/>
    <xf numFmtId="0" fontId="127" fillId="106" borderId="116" applyNumberFormat="0" applyAlignment="0" applyProtection="0"/>
    <xf numFmtId="0" fontId="127" fillId="99" borderId="116" applyNumberFormat="0" applyAlignment="0" applyProtection="0"/>
    <xf numFmtId="4" fontId="138" fillId="32" borderId="118" applyNumberFormat="0" applyProtection="0">
      <alignment vertical="center"/>
    </xf>
    <xf numFmtId="0" fontId="129" fillId="99" borderId="131" applyNumberFormat="0" applyProtection="0">
      <alignment horizontal="left" vertical="center" indent="1"/>
    </xf>
    <xf numFmtId="4" fontId="45" fillId="144" borderId="113" applyNumberFormat="0" applyProtection="0">
      <alignment horizontal="right" vertical="center"/>
    </xf>
    <xf numFmtId="4" fontId="152" fillId="32" borderId="113" applyNumberFormat="0" applyProtection="0">
      <alignment vertical="center"/>
    </xf>
    <xf numFmtId="4" fontId="47" fillId="88" borderId="113" applyNumberFormat="0" applyProtection="0">
      <alignment horizontal="right" vertical="center"/>
    </xf>
    <xf numFmtId="0" fontId="143" fillId="99" borderId="114" applyNumberFormat="0" applyAlignment="0" applyProtection="0"/>
    <xf numFmtId="4" fontId="129" fillId="82" borderId="118" applyNumberFormat="0" applyProtection="0">
      <alignment horizontal="right" vertical="center"/>
    </xf>
    <xf numFmtId="0" fontId="124" fillId="76" borderId="114" applyNumberFormat="0" applyAlignment="0" applyProtection="0"/>
    <xf numFmtId="4" fontId="47" fillId="82" borderId="113" applyNumberFormat="0" applyProtection="0">
      <alignment horizontal="right" vertical="center"/>
    </xf>
    <xf numFmtId="4" fontId="45" fillId="28" borderId="113" applyNumberFormat="0" applyProtection="0">
      <alignment horizontal="right" vertical="center"/>
    </xf>
    <xf numFmtId="4" fontId="129" fillId="111" borderId="118" applyNumberFormat="0" applyProtection="0">
      <alignment horizontal="left" vertical="center" indent="1"/>
    </xf>
    <xf numFmtId="0" fontId="12" fillId="94" borderId="113" applyNumberFormat="0" applyProtection="0">
      <alignment horizontal="left" vertical="center" indent="1"/>
    </xf>
    <xf numFmtId="0" fontId="12" fillId="92" borderId="113" applyNumberFormat="0" applyProtection="0">
      <alignment horizontal="left" vertical="top" indent="1"/>
    </xf>
    <xf numFmtId="4" fontId="112" fillId="92" borderId="113" applyNumberFormat="0" applyProtection="0">
      <alignment horizontal="right" vertical="center"/>
    </xf>
    <xf numFmtId="4" fontId="45" fillId="32" borderId="113" applyNumberFormat="0" applyProtection="0">
      <alignment horizontal="left" vertical="center" indent="1"/>
    </xf>
    <xf numFmtId="0" fontId="124" fillId="76" borderId="118" applyNumberFormat="0" applyAlignment="0" applyProtection="0"/>
    <xf numFmtId="0" fontId="12" fillId="94" borderId="113" applyNumberFormat="0" applyProtection="0">
      <alignment horizontal="left" vertical="top" indent="1"/>
    </xf>
    <xf numFmtId="4" fontId="45" fillId="141" borderId="113" applyNumberFormat="0" applyProtection="0">
      <alignment horizontal="right" vertical="center"/>
    </xf>
    <xf numFmtId="0" fontId="129" fillId="92" borderId="113" applyNumberFormat="0" applyProtection="0">
      <alignment horizontal="left" vertical="top" indent="1"/>
    </xf>
    <xf numFmtId="4" fontId="47" fillId="89" borderId="113" applyNumberFormat="0" applyProtection="0">
      <alignment horizontal="right" vertical="center"/>
    </xf>
    <xf numFmtId="4" fontId="47" fillId="89" borderId="113" applyNumberFormat="0" applyProtection="0">
      <alignment horizontal="right" vertical="center"/>
    </xf>
    <xf numFmtId="4" fontId="131" fillId="99" borderId="113" applyNumberFormat="0" applyProtection="0">
      <alignment horizontal="left" vertical="center" indent="1"/>
    </xf>
    <xf numFmtId="4" fontId="131" fillId="96" borderId="113" applyNumberFormat="0" applyProtection="0">
      <alignment vertical="center"/>
    </xf>
    <xf numFmtId="0" fontId="129" fillId="94" borderId="118" applyNumberFormat="0" applyProtection="0">
      <alignment horizontal="left" vertical="center" indent="1"/>
    </xf>
    <xf numFmtId="0" fontId="129" fillId="92" borderId="118" applyNumberFormat="0" applyProtection="0">
      <alignment horizontal="left" vertical="center" indent="1"/>
    </xf>
    <xf numFmtId="4" fontId="129" fillId="86" borderId="118" applyNumberFormat="0" applyProtection="0">
      <alignment horizontal="right" vertical="center"/>
    </xf>
    <xf numFmtId="4" fontId="129" fillId="87" borderId="118" applyNumberFormat="0" applyProtection="0">
      <alignment horizontal="right" vertical="center"/>
    </xf>
    <xf numFmtId="4" fontId="129" fillId="82" borderId="118" applyNumberFormat="0" applyProtection="0">
      <alignment horizontal="right" vertical="center"/>
    </xf>
    <xf numFmtId="4" fontId="129" fillId="126" borderId="118" applyNumberFormat="0" applyProtection="0">
      <alignment horizontal="right" vertical="center"/>
    </xf>
    <xf numFmtId="0" fontId="129" fillId="75" borderId="118" applyNumberFormat="0" applyFont="0" applyAlignment="0" applyProtection="0"/>
    <xf numFmtId="0" fontId="129" fillId="99" borderId="118" applyNumberFormat="0" applyProtection="0">
      <alignment horizontal="left" vertical="center" indent="1"/>
    </xf>
    <xf numFmtId="0" fontId="124" fillId="76" borderId="114" applyNumberFormat="0" applyAlignment="0" applyProtection="0"/>
    <xf numFmtId="4" fontId="129" fillId="0" borderId="118" applyNumberFormat="0" applyProtection="0">
      <alignment horizontal="right" vertical="center"/>
    </xf>
    <xf numFmtId="4" fontId="47" fillId="81" borderId="113" applyNumberFormat="0" applyProtection="0">
      <alignment horizontal="left" vertical="center" indent="1"/>
    </xf>
    <xf numFmtId="4" fontId="45" fillId="144" borderId="113" applyNumberFormat="0" applyProtection="0">
      <alignment horizontal="right" vertical="center"/>
    </xf>
    <xf numFmtId="0" fontId="129" fillId="81" borderId="113" applyNumberFormat="0" applyProtection="0">
      <alignment horizontal="left" vertical="top" indent="1"/>
    </xf>
    <xf numFmtId="4" fontId="45" fillId="108" borderId="113" applyNumberFormat="0" applyProtection="0">
      <alignment horizontal="right" vertical="center"/>
    </xf>
    <xf numFmtId="4" fontId="134" fillId="95" borderId="118" applyNumberFormat="0" applyProtection="0">
      <alignment horizontal="right" vertical="center"/>
    </xf>
    <xf numFmtId="0" fontId="108" fillId="0" borderId="117" applyNumberFormat="0" applyFill="0" applyAlignment="0" applyProtection="0"/>
    <xf numFmtId="0" fontId="117" fillId="106" borderId="114" applyNumberFormat="0" applyAlignment="0" applyProtection="0"/>
    <xf numFmtId="4" fontId="47" fillId="88" borderId="113" applyNumberFormat="0" applyProtection="0">
      <alignment horizontal="right" vertical="center"/>
    </xf>
    <xf numFmtId="4" fontId="45" fillId="144" borderId="113" applyNumberFormat="0" applyProtection="0">
      <alignment horizontal="right" vertical="center"/>
    </xf>
    <xf numFmtId="4" fontId="129" fillId="86" borderId="118" applyNumberFormat="0" applyProtection="0">
      <alignment horizontal="right" vertical="center"/>
    </xf>
    <xf numFmtId="0" fontId="47" fillId="81" borderId="113" applyNumberFormat="0" applyProtection="0">
      <alignment horizontal="left" vertical="top" indent="1"/>
    </xf>
    <xf numFmtId="4" fontId="12" fillId="93" borderId="119" applyNumberFormat="0" applyProtection="0">
      <alignment horizontal="left" vertical="center" indent="1"/>
    </xf>
    <xf numFmtId="0" fontId="47" fillId="96" borderId="113" applyNumberFormat="0" applyProtection="0">
      <alignment horizontal="left" vertical="top" indent="1"/>
    </xf>
    <xf numFmtId="4" fontId="47" fillId="92" borderId="113" applyNumberFormat="0" applyProtection="0">
      <alignment horizontal="right" vertical="center"/>
    </xf>
    <xf numFmtId="4" fontId="110" fillId="96" borderId="113" applyNumberFormat="0" applyProtection="0">
      <alignment vertical="center"/>
    </xf>
    <xf numFmtId="0" fontId="12" fillId="95" borderId="123" applyNumberFormat="0">
      <protection locked="0"/>
    </xf>
    <xf numFmtId="0" fontId="12" fillId="93" borderId="113" applyNumberFormat="0" applyProtection="0">
      <alignment horizontal="left" vertical="top" indent="1"/>
    </xf>
    <xf numFmtId="4" fontId="47" fillId="89" borderId="113" applyNumberFormat="0" applyProtection="0">
      <alignment horizontal="right" vertical="center"/>
    </xf>
    <xf numFmtId="4" fontId="47" fillId="86" borderId="113" applyNumberFormat="0" applyProtection="0">
      <alignment horizontal="right" vertical="center"/>
    </xf>
    <xf numFmtId="4" fontId="129" fillId="85" borderId="118" applyNumberFormat="0" applyProtection="0">
      <alignment horizontal="right" vertical="center"/>
    </xf>
    <xf numFmtId="4" fontId="47" fillId="87" borderId="113" applyNumberFormat="0" applyProtection="0">
      <alignment horizontal="right" vertical="center"/>
    </xf>
    <xf numFmtId="4" fontId="47" fillId="92" borderId="113" applyNumberFormat="0" applyProtection="0">
      <alignment horizontal="right" vertical="center"/>
    </xf>
    <xf numFmtId="0" fontId="129" fillId="94" borderId="118" applyNumberFormat="0" applyProtection="0">
      <alignment horizontal="left" vertical="center" indent="1"/>
    </xf>
    <xf numFmtId="4" fontId="47" fillId="88" borderId="113" applyNumberFormat="0" applyProtection="0">
      <alignment horizontal="right" vertical="center"/>
    </xf>
    <xf numFmtId="0" fontId="129" fillId="99" borderId="118" applyNumberFormat="0" applyProtection="0">
      <alignment horizontal="left" vertical="center" indent="1"/>
    </xf>
    <xf numFmtId="0" fontId="129" fillId="94" borderId="113" applyNumberFormat="0" applyProtection="0">
      <alignment horizontal="left" vertical="top" indent="1"/>
    </xf>
    <xf numFmtId="4" fontId="45" fillId="145" borderId="113" applyNumberFormat="0" applyProtection="0">
      <alignment horizontal="right" vertical="center"/>
    </xf>
    <xf numFmtId="0" fontId="12" fillId="92" borderId="113" applyNumberFormat="0" applyProtection="0">
      <alignment horizontal="left" vertical="top" indent="1"/>
    </xf>
    <xf numFmtId="4" fontId="47" fillId="84" borderId="113" applyNumberFormat="0" applyProtection="0">
      <alignment horizontal="right" vertical="center"/>
    </xf>
    <xf numFmtId="4" fontId="47" fillId="81" borderId="113" applyNumberFormat="0" applyProtection="0">
      <alignment horizontal="left" vertical="center" indent="1"/>
    </xf>
    <xf numFmtId="4" fontId="112" fillId="92" borderId="113" applyNumberFormat="0" applyProtection="0">
      <alignment horizontal="right" vertical="center"/>
    </xf>
    <xf numFmtId="4" fontId="112" fillId="92" borderId="113" applyNumberFormat="0" applyProtection="0">
      <alignment horizontal="right" vertical="center"/>
    </xf>
    <xf numFmtId="4" fontId="154" fillId="148" borderId="113" applyNumberFormat="0" applyProtection="0">
      <alignment horizontal="right" vertical="center"/>
    </xf>
    <xf numFmtId="4" fontId="152" fillId="32" borderId="113" applyNumberFormat="0" applyProtection="0">
      <alignment vertical="center"/>
    </xf>
    <xf numFmtId="4" fontId="47" fillId="85" borderId="113" applyNumberFormat="0" applyProtection="0">
      <alignment horizontal="right" vertical="center"/>
    </xf>
    <xf numFmtId="4" fontId="154" fillId="148" borderId="113" applyNumberFormat="0" applyProtection="0">
      <alignment horizontal="right" vertical="center"/>
    </xf>
    <xf numFmtId="4" fontId="154" fillId="148" borderId="113" applyNumberFormat="0" applyProtection="0">
      <alignment horizontal="right" vertical="center"/>
    </xf>
    <xf numFmtId="4" fontId="45" fillId="108" borderId="113" applyNumberFormat="0" applyProtection="0">
      <alignment horizontal="right" vertical="center"/>
    </xf>
    <xf numFmtId="4" fontId="47" fillId="89" borderId="113" applyNumberFormat="0" applyProtection="0">
      <alignment horizontal="right" vertical="center"/>
    </xf>
    <xf numFmtId="4" fontId="45" fillId="145" borderId="113" applyNumberFormat="0" applyProtection="0">
      <alignment horizontal="right" vertical="center"/>
    </xf>
    <xf numFmtId="4" fontId="45" fillId="142" borderId="113" applyNumberFormat="0" applyProtection="0">
      <alignment horizontal="right" vertical="center"/>
    </xf>
    <xf numFmtId="4" fontId="47" fillId="81" borderId="113" applyNumberFormat="0" applyProtection="0">
      <alignment horizontal="left" vertical="center" indent="1"/>
    </xf>
    <xf numFmtId="0" fontId="44" fillId="80" borderId="113" applyNumberFormat="0" applyProtection="0">
      <alignment horizontal="left" vertical="top" indent="1"/>
    </xf>
    <xf numFmtId="4" fontId="129" fillId="111" borderId="118" applyNumberFormat="0" applyProtection="0">
      <alignment horizontal="left" vertical="center" indent="1"/>
    </xf>
    <xf numFmtId="4" fontId="112" fillId="92" borderId="113" applyNumberFormat="0" applyProtection="0">
      <alignment horizontal="right" vertical="center"/>
    </xf>
    <xf numFmtId="4" fontId="12" fillId="93" borderId="119" applyNumberFormat="0" applyProtection="0">
      <alignment horizontal="left" vertical="center" indent="1"/>
    </xf>
    <xf numFmtId="4" fontId="12" fillId="93" borderId="119" applyNumberFormat="0" applyProtection="0">
      <alignment horizontal="left" vertical="center" indent="1"/>
    </xf>
    <xf numFmtId="4" fontId="129" fillId="84" borderId="119" applyNumberFormat="0" applyProtection="0">
      <alignment horizontal="right" vertical="center"/>
    </xf>
    <xf numFmtId="0" fontId="47" fillId="81" borderId="113" applyNumberFormat="0" applyProtection="0">
      <alignment horizontal="left" vertical="top" indent="1"/>
    </xf>
    <xf numFmtId="4" fontId="129" fillId="111" borderId="118" applyNumberFormat="0" applyProtection="0">
      <alignment horizontal="left" vertical="center" indent="1"/>
    </xf>
    <xf numFmtId="4" fontId="45" fillId="143" borderId="113" applyNumberFormat="0" applyProtection="0">
      <alignment horizontal="right" vertical="center"/>
    </xf>
    <xf numFmtId="4" fontId="129" fillId="90" borderId="118" applyNumberFormat="0" applyProtection="0">
      <alignment horizontal="right" vertical="center"/>
    </xf>
    <xf numFmtId="0" fontId="12" fillId="81" borderId="113" applyNumberFormat="0" applyProtection="0">
      <alignment horizontal="left" vertical="top" indent="1"/>
    </xf>
    <xf numFmtId="4" fontId="47" fillId="83" borderId="113" applyNumberFormat="0" applyProtection="0">
      <alignment horizontal="right" vertical="center"/>
    </xf>
    <xf numFmtId="0" fontId="12" fillId="93" borderId="113" applyNumberFormat="0" applyProtection="0">
      <alignment horizontal="left" vertical="top" indent="1"/>
    </xf>
    <xf numFmtId="4" fontId="109" fillId="80" borderId="113" applyNumberFormat="0" applyProtection="0">
      <alignment vertical="center"/>
    </xf>
    <xf numFmtId="4" fontId="129" fillId="85" borderId="118" applyNumberFormat="0" applyProtection="0">
      <alignment horizontal="right" vertical="center"/>
    </xf>
    <xf numFmtId="4" fontId="47" fillId="81" borderId="113" applyNumberFormat="0" applyProtection="0">
      <alignment horizontal="right" vertical="center"/>
    </xf>
    <xf numFmtId="0" fontId="12" fillId="94" borderId="113" applyNumberFormat="0" applyProtection="0">
      <alignment horizontal="left" vertical="top" indent="1"/>
    </xf>
    <xf numFmtId="0" fontId="12" fillId="92" borderId="113" applyNumberFormat="0" applyProtection="0">
      <alignment horizontal="left" vertical="top" indent="1"/>
    </xf>
    <xf numFmtId="0" fontId="132" fillId="80" borderId="113" applyNumberFormat="0" applyProtection="0">
      <alignment horizontal="left" vertical="top" indent="1"/>
    </xf>
    <xf numFmtId="4" fontId="44" fillId="80" borderId="113" applyNumberFormat="0" applyProtection="0">
      <alignment vertical="center"/>
    </xf>
    <xf numFmtId="4" fontId="45" fillId="146" borderId="113" applyNumberFormat="0" applyProtection="0">
      <alignment horizontal="right" vertical="center"/>
    </xf>
    <xf numFmtId="4" fontId="47" fillId="81" borderId="113" applyNumberFormat="0" applyProtection="0">
      <alignment horizontal="right" vertical="center"/>
    </xf>
    <xf numFmtId="0" fontId="12" fillId="92" borderId="113" applyNumberFormat="0" applyProtection="0">
      <alignment horizontal="left" vertical="center" indent="1"/>
    </xf>
    <xf numFmtId="4" fontId="46" fillId="108" borderId="121" applyNumberFormat="0" applyProtection="0">
      <alignment horizontal="left" vertical="center" indent="1"/>
    </xf>
    <xf numFmtId="4" fontId="47" fillId="84" borderId="113" applyNumberFormat="0" applyProtection="0">
      <alignment horizontal="right" vertical="center"/>
    </xf>
    <xf numFmtId="0" fontId="12" fillId="94" borderId="113" applyNumberFormat="0" applyProtection="0">
      <alignment horizontal="left" vertical="center" indent="1"/>
    </xf>
    <xf numFmtId="4" fontId="129" fillId="126" borderId="118" applyNumberFormat="0" applyProtection="0">
      <alignment horizontal="right" vertical="center"/>
    </xf>
    <xf numFmtId="0" fontId="127" fillId="106" borderId="116" applyNumberFormat="0" applyAlignment="0" applyProtection="0"/>
    <xf numFmtId="4" fontId="111" fillId="109" borderId="121" applyNumberFormat="0" applyProtection="0">
      <alignment horizontal="left" vertical="center" indent="1"/>
    </xf>
    <xf numFmtId="4" fontId="154" fillId="148" borderId="113" applyNumberFormat="0" applyProtection="0">
      <alignment horizontal="right" vertical="center"/>
    </xf>
    <xf numFmtId="4" fontId="110" fillId="92" borderId="113" applyNumberFormat="0" applyProtection="0">
      <alignment horizontal="right" vertical="center"/>
    </xf>
    <xf numFmtId="4" fontId="44" fillId="80" borderId="113" applyNumberFormat="0" applyProtection="0">
      <alignment vertical="center"/>
    </xf>
    <xf numFmtId="4" fontId="44" fillId="80" borderId="113" applyNumberFormat="0" applyProtection="0">
      <alignment vertical="center"/>
    </xf>
    <xf numFmtId="4" fontId="45" fillId="146" borderId="113" applyNumberFormat="0" applyProtection="0">
      <alignment horizontal="right" vertical="center"/>
    </xf>
    <xf numFmtId="4" fontId="129" fillId="0" borderId="118" applyNumberFormat="0" applyProtection="0">
      <alignment horizontal="right" vertical="center"/>
    </xf>
    <xf numFmtId="4" fontId="129" fillId="92" borderId="119" applyNumberFormat="0" applyProtection="0">
      <alignment horizontal="left" vertical="center" indent="1"/>
    </xf>
    <xf numFmtId="0" fontId="12" fillId="81" borderId="113" applyNumberFormat="0" applyProtection="0">
      <alignment horizontal="left" vertical="top" indent="1"/>
    </xf>
    <xf numFmtId="4" fontId="47" fillId="96" borderId="113" applyNumberFormat="0" applyProtection="0">
      <alignment vertical="center"/>
    </xf>
    <xf numFmtId="4" fontId="45" fillId="144" borderId="113" applyNumberFormat="0" applyProtection="0">
      <alignment horizontal="right" vertical="center"/>
    </xf>
    <xf numFmtId="4" fontId="129" fillId="89" borderId="118" applyNumberFormat="0" applyProtection="0">
      <alignment horizontal="right" vertical="center"/>
    </xf>
    <xf numFmtId="4" fontId="12" fillId="93" borderId="119" applyNumberFormat="0" applyProtection="0">
      <alignment horizontal="left" vertical="center" indent="1"/>
    </xf>
    <xf numFmtId="0" fontId="12" fillId="93" borderId="113" applyNumberFormat="0" applyProtection="0">
      <alignment horizontal="left" vertical="center" indent="1"/>
    </xf>
    <xf numFmtId="0" fontId="129" fillId="128" borderId="123"/>
    <xf numFmtId="0" fontId="143" fillId="99" borderId="114" applyNumberFormat="0" applyAlignment="0" applyProtection="0"/>
    <xf numFmtId="4" fontId="129" fillId="111" borderId="118" applyNumberFormat="0" applyProtection="0">
      <alignment horizontal="left" vertical="center" indent="1"/>
    </xf>
    <xf numFmtId="4" fontId="110" fillId="96" borderId="113" applyNumberFormat="0" applyProtection="0">
      <alignment vertical="center"/>
    </xf>
    <xf numFmtId="0" fontId="129" fillId="128" borderId="123"/>
    <xf numFmtId="0" fontId="12" fillId="81" borderId="113" applyNumberFormat="0" applyProtection="0">
      <alignment horizontal="left" vertical="center" indent="1"/>
    </xf>
    <xf numFmtId="4" fontId="110" fillId="96" borderId="113" applyNumberFormat="0" applyProtection="0">
      <alignment vertical="center"/>
    </xf>
    <xf numFmtId="4" fontId="153" fillId="148" borderId="113" applyNumberFormat="0" applyProtection="0">
      <alignment vertical="center"/>
    </xf>
    <xf numFmtId="4" fontId="129" fillId="84" borderId="119" applyNumberFormat="0" applyProtection="0">
      <alignment horizontal="right" vertical="center"/>
    </xf>
    <xf numFmtId="0" fontId="12" fillId="93" borderId="113" applyNumberFormat="0" applyProtection="0">
      <alignment horizontal="left" vertical="center" indent="1"/>
    </xf>
    <xf numFmtId="4" fontId="47" fillId="85" borderId="113" applyNumberFormat="0" applyProtection="0">
      <alignment horizontal="right" vertical="center"/>
    </xf>
    <xf numFmtId="0" fontId="12" fillId="92" borderId="113" applyNumberFormat="0" applyProtection="0">
      <alignment horizontal="left" vertical="center" indent="1"/>
    </xf>
    <xf numFmtId="0" fontId="12" fillId="81" borderId="113" applyNumberFormat="0" applyProtection="0">
      <alignment horizontal="left" vertical="center" indent="1"/>
    </xf>
    <xf numFmtId="4" fontId="47" fillId="92" borderId="113" applyNumberFormat="0" applyProtection="0">
      <alignment horizontal="right" vertical="center"/>
    </xf>
    <xf numFmtId="4" fontId="153" fillId="148" borderId="113" applyNumberFormat="0" applyProtection="0">
      <alignment horizontal="right" vertical="center"/>
    </xf>
    <xf numFmtId="0" fontId="108" fillId="0" borderId="122" applyNumberFormat="0" applyFill="0" applyAlignment="0" applyProtection="0"/>
    <xf numFmtId="0" fontId="12" fillId="94" borderId="113" applyNumberFormat="0" applyProtection="0">
      <alignment horizontal="left" vertical="center" indent="1"/>
    </xf>
    <xf numFmtId="0" fontId="12" fillId="94" borderId="113" applyNumberFormat="0" applyProtection="0">
      <alignment horizontal="left" vertical="top" indent="1"/>
    </xf>
    <xf numFmtId="0" fontId="12" fillId="81" borderId="113" applyNumberFormat="0" applyProtection="0">
      <alignment horizontal="left" vertical="center" indent="1"/>
    </xf>
    <xf numFmtId="4" fontId="45" fillId="141" borderId="113" applyNumberFormat="0" applyProtection="0">
      <alignment horizontal="right" vertical="center"/>
    </xf>
    <xf numFmtId="4" fontId="12" fillId="93" borderId="119" applyNumberFormat="0" applyProtection="0">
      <alignment horizontal="left" vertical="center" indent="1"/>
    </xf>
    <xf numFmtId="4" fontId="111" fillId="109" borderId="121" applyNumberFormat="0" applyProtection="0">
      <alignment horizontal="left" vertical="center" indent="1"/>
    </xf>
    <xf numFmtId="0" fontId="12" fillId="93" borderId="113" applyNumberFormat="0" applyProtection="0">
      <alignment horizontal="left" vertical="top" indent="1"/>
    </xf>
    <xf numFmtId="4" fontId="47" fillId="86" borderId="113" applyNumberFormat="0" applyProtection="0">
      <alignment horizontal="right" vertical="center"/>
    </xf>
    <xf numFmtId="0" fontId="129" fillId="92" borderId="113" applyNumberFormat="0" applyProtection="0">
      <alignment horizontal="left" vertical="top" indent="1"/>
    </xf>
    <xf numFmtId="4" fontId="129" fillId="111" borderId="118" applyNumberFormat="0" applyProtection="0">
      <alignment horizontal="left" vertical="center" indent="1"/>
    </xf>
    <xf numFmtId="0" fontId="12" fillId="75" borderId="115" applyNumberFormat="0" applyFont="0" applyAlignment="0" applyProtection="0"/>
    <xf numFmtId="4" fontId="46" fillId="108" borderId="121" applyNumberFormat="0" applyProtection="0">
      <alignment horizontal="left" vertical="center" indent="1"/>
    </xf>
    <xf numFmtId="0" fontId="12" fillId="92" borderId="113" applyNumberFormat="0" applyProtection="0">
      <alignment horizontal="left" vertical="center" indent="1"/>
    </xf>
    <xf numFmtId="4" fontId="45" fillId="143" borderId="113" applyNumberFormat="0" applyProtection="0">
      <alignment horizontal="right" vertical="center"/>
    </xf>
    <xf numFmtId="4" fontId="47" fillId="83" borderId="113" applyNumberFormat="0" applyProtection="0">
      <alignment horizontal="right" vertical="center"/>
    </xf>
    <xf numFmtId="4" fontId="45" fillId="142" borderId="113" applyNumberFormat="0" applyProtection="0">
      <alignment horizontal="right" vertical="center"/>
    </xf>
    <xf numFmtId="0" fontId="49" fillId="93" borderId="120" applyBorder="0"/>
    <xf numFmtId="4" fontId="12" fillId="93" borderId="119" applyNumberFormat="0" applyProtection="0">
      <alignment horizontal="left" vertical="center" indent="1"/>
    </xf>
    <xf numFmtId="4" fontId="47" fillId="92" borderId="113" applyNumberFormat="0" applyProtection="0">
      <alignment horizontal="right" vertical="center"/>
    </xf>
    <xf numFmtId="4" fontId="12" fillId="93" borderId="119" applyNumberFormat="0" applyProtection="0">
      <alignment horizontal="left" vertical="center" indent="1"/>
    </xf>
    <xf numFmtId="4" fontId="109" fillId="80" borderId="113" applyNumberFormat="0" applyProtection="0">
      <alignment vertical="center"/>
    </xf>
    <xf numFmtId="0" fontId="127" fillId="106" borderId="116" applyNumberFormat="0" applyAlignment="0" applyProtection="0"/>
    <xf numFmtId="0" fontId="12" fillId="92" borderId="113" applyNumberFormat="0" applyProtection="0">
      <alignment horizontal="left" vertical="top" indent="1"/>
    </xf>
    <xf numFmtId="4" fontId="44" fillId="80" borderId="113" applyNumberFormat="0" applyProtection="0">
      <alignment vertical="center"/>
    </xf>
    <xf numFmtId="4" fontId="47" fillId="84" borderId="113" applyNumberFormat="0" applyProtection="0">
      <alignment horizontal="right" vertical="center"/>
    </xf>
    <xf numFmtId="4" fontId="46" fillId="32" borderId="113" applyNumberFormat="0" applyProtection="0">
      <alignment vertical="center"/>
    </xf>
    <xf numFmtId="4" fontId="129" fillId="92" borderId="119" applyNumberFormat="0" applyProtection="0">
      <alignment horizontal="left" vertical="center" indent="1"/>
    </xf>
    <xf numFmtId="4" fontId="47" fillId="86" borderId="113" applyNumberFormat="0" applyProtection="0">
      <alignment horizontal="right" vertical="center"/>
    </xf>
    <xf numFmtId="0" fontId="12" fillId="96" borderId="115" applyNumberFormat="0" applyFont="0" applyAlignment="0" applyProtection="0"/>
    <xf numFmtId="4" fontId="47" fillId="84" borderId="113" applyNumberFormat="0" applyProtection="0">
      <alignment horizontal="right" vertical="center"/>
    </xf>
    <xf numFmtId="0" fontId="129" fillId="93" borderId="113" applyNumberFormat="0" applyProtection="0">
      <alignment horizontal="left" vertical="top" indent="1"/>
    </xf>
    <xf numFmtId="0" fontId="108" fillId="0" borderId="122" applyNumberFormat="0" applyFill="0" applyAlignment="0" applyProtection="0"/>
    <xf numFmtId="4" fontId="12" fillId="93" borderId="119" applyNumberFormat="0" applyProtection="0">
      <alignment horizontal="left" vertical="center" indent="1"/>
    </xf>
    <xf numFmtId="0" fontId="129" fillId="94" borderId="118" applyNumberFormat="0" applyProtection="0">
      <alignment horizontal="left" vertical="center" indent="1"/>
    </xf>
    <xf numFmtId="0" fontId="12" fillId="96" borderId="115" applyNumberFormat="0" applyFont="0" applyAlignment="0" applyProtection="0"/>
    <xf numFmtId="0" fontId="12" fillId="92" borderId="113" applyNumberFormat="0" applyProtection="0">
      <alignment horizontal="left" vertical="top" indent="1"/>
    </xf>
    <xf numFmtId="0" fontId="12" fillId="94" borderId="113" applyNumberFormat="0" applyProtection="0">
      <alignment horizontal="left" vertical="top" indent="1"/>
    </xf>
    <xf numFmtId="4" fontId="129" fillId="111" borderId="118" applyNumberFormat="0" applyProtection="0">
      <alignment horizontal="left" vertical="center" indent="1"/>
    </xf>
    <xf numFmtId="4" fontId="45" fillId="148" borderId="113" applyNumberFormat="0" applyProtection="0">
      <alignment horizontal="right" vertical="center"/>
    </xf>
    <xf numFmtId="0" fontId="12" fillId="81" borderId="113" applyNumberFormat="0" applyProtection="0">
      <alignment horizontal="left" vertical="top" indent="1"/>
    </xf>
    <xf numFmtId="4" fontId="110" fillId="92" borderId="113" applyNumberFormat="0" applyProtection="0">
      <alignment horizontal="right" vertical="center"/>
    </xf>
    <xf numFmtId="4" fontId="47" fillId="85" borderId="113" applyNumberFormat="0" applyProtection="0">
      <alignment horizontal="right" vertical="center"/>
    </xf>
    <xf numFmtId="0" fontId="131" fillId="81" borderId="113" applyNumberFormat="0" applyProtection="0">
      <alignment horizontal="left" vertical="top" indent="1"/>
    </xf>
    <xf numFmtId="4" fontId="112" fillId="92" borderId="113" applyNumberFormat="0" applyProtection="0">
      <alignment horizontal="right" vertical="center"/>
    </xf>
    <xf numFmtId="4" fontId="46" fillId="32" borderId="113" applyNumberFormat="0" applyProtection="0">
      <alignment vertical="center"/>
    </xf>
    <xf numFmtId="0" fontId="129" fillId="81" borderId="113" applyNumberFormat="0" applyProtection="0">
      <alignment horizontal="left" vertical="top" indent="1"/>
    </xf>
    <xf numFmtId="0" fontId="47" fillId="96" borderId="113" applyNumberFormat="0" applyProtection="0">
      <alignment horizontal="left" vertical="top" indent="1"/>
    </xf>
    <xf numFmtId="4" fontId="129" fillId="90" borderId="118" applyNumberFormat="0" applyProtection="0">
      <alignment horizontal="right" vertical="center"/>
    </xf>
    <xf numFmtId="0" fontId="108" fillId="0" borderId="117" applyNumberFormat="0" applyFill="0" applyAlignment="0" applyProtection="0"/>
    <xf numFmtId="4" fontId="131" fillId="96" borderId="113" applyNumberFormat="0" applyProtection="0">
      <alignment vertical="center"/>
    </xf>
    <xf numFmtId="4" fontId="45" fillId="108" borderId="113" applyNumberFormat="0" applyProtection="0">
      <alignment horizontal="right" vertical="center"/>
    </xf>
    <xf numFmtId="4" fontId="44" fillId="80" borderId="113" applyNumberFormat="0" applyProtection="0">
      <alignment vertical="center"/>
    </xf>
    <xf numFmtId="0" fontId="12" fillId="92" borderId="113" applyNumberFormat="0" applyProtection="0">
      <alignment horizontal="left" vertical="center" indent="1"/>
    </xf>
    <xf numFmtId="0" fontId="149" fillId="99" borderId="114" applyNumberFormat="0" applyAlignment="0" applyProtection="0"/>
    <xf numFmtId="4" fontId="129" fillId="126" borderId="118" applyNumberFormat="0" applyProtection="0">
      <alignment horizontal="right" vertical="center"/>
    </xf>
    <xf numFmtId="4" fontId="47" fillId="89" borderId="113" applyNumberFormat="0" applyProtection="0">
      <alignment horizontal="right" vertical="center"/>
    </xf>
    <xf numFmtId="4" fontId="152" fillId="32" borderId="113" applyNumberFormat="0" applyProtection="0">
      <alignment vertical="center"/>
    </xf>
    <xf numFmtId="4" fontId="129" fillId="84" borderId="119" applyNumberFormat="0" applyProtection="0">
      <alignment horizontal="right" vertical="center"/>
    </xf>
    <xf numFmtId="0" fontId="12" fillId="94" borderId="113" applyNumberFormat="0" applyProtection="0">
      <alignment horizontal="left" vertical="top" indent="1"/>
    </xf>
    <xf numFmtId="4" fontId="47" fillId="96" borderId="113" applyNumberFormat="0" applyProtection="0">
      <alignment horizontal="left" vertical="center" indent="1"/>
    </xf>
    <xf numFmtId="4" fontId="129" fillId="111" borderId="118" applyNumberFormat="0" applyProtection="0">
      <alignment horizontal="left" vertical="center" indent="1"/>
    </xf>
    <xf numFmtId="4" fontId="129" fillId="32" borderId="118" applyNumberFormat="0" applyProtection="0">
      <alignment horizontal="left" vertical="center" indent="1"/>
    </xf>
    <xf numFmtId="4" fontId="47" fillId="96" borderId="113" applyNumberFormat="0" applyProtection="0">
      <alignment vertical="center"/>
    </xf>
    <xf numFmtId="4" fontId="47" fillId="96" borderId="113" applyNumberFormat="0" applyProtection="0">
      <alignment vertical="center"/>
    </xf>
    <xf numFmtId="4" fontId="110" fillId="92" borderId="113" applyNumberFormat="0" applyProtection="0">
      <alignment horizontal="right" vertical="center"/>
    </xf>
    <xf numFmtId="4" fontId="112" fillId="92" borderId="113" applyNumberFormat="0" applyProtection="0">
      <alignment horizontal="right" vertical="center"/>
    </xf>
    <xf numFmtId="4" fontId="44" fillId="80" borderId="113" applyNumberFormat="0" applyProtection="0">
      <alignment vertical="center"/>
    </xf>
    <xf numFmtId="4" fontId="129" fillId="111" borderId="118" applyNumberFormat="0" applyProtection="0">
      <alignment horizontal="left" vertical="center" indent="1"/>
    </xf>
    <xf numFmtId="0" fontId="129" fillId="92" borderId="113" applyNumberFormat="0" applyProtection="0">
      <alignment horizontal="left" vertical="top" indent="1"/>
    </xf>
    <xf numFmtId="4" fontId="45" fillId="141" borderId="113" applyNumberFormat="0" applyProtection="0">
      <alignment horizontal="right" vertical="center"/>
    </xf>
    <xf numFmtId="4" fontId="47" fillId="88" borderId="113" applyNumberFormat="0" applyProtection="0">
      <alignment horizontal="right" vertical="center"/>
    </xf>
    <xf numFmtId="4" fontId="129" fillId="87" borderId="118" applyNumberFormat="0" applyProtection="0">
      <alignment horizontal="right" vertical="center"/>
    </xf>
    <xf numFmtId="4" fontId="47" fillId="84" borderId="113" applyNumberFormat="0" applyProtection="0">
      <alignment horizontal="right" vertical="center"/>
    </xf>
    <xf numFmtId="4" fontId="129" fillId="0" borderId="118" applyNumberFormat="0" applyProtection="0">
      <alignment horizontal="right" vertical="center"/>
    </xf>
    <xf numFmtId="0" fontId="129" fillId="75" borderId="118" applyNumberFormat="0" applyFont="0" applyAlignment="0" applyProtection="0"/>
    <xf numFmtId="0" fontId="108" fillId="0" borderId="122" applyNumberFormat="0" applyFill="0" applyAlignment="0" applyProtection="0"/>
    <xf numFmtId="0" fontId="12" fillId="94" borderId="113" applyNumberFormat="0" applyProtection="0">
      <alignment horizontal="left" vertical="top" indent="1"/>
    </xf>
    <xf numFmtId="4" fontId="45" fillId="142" borderId="113" applyNumberFormat="0" applyProtection="0">
      <alignment horizontal="right" vertical="center"/>
    </xf>
    <xf numFmtId="0" fontId="131" fillId="96" borderId="113" applyNumberFormat="0" applyProtection="0">
      <alignment horizontal="left" vertical="top" indent="1"/>
    </xf>
    <xf numFmtId="0" fontId="12" fillId="94" borderId="113" applyNumberFormat="0" applyProtection="0">
      <alignment horizontal="left" vertical="center" indent="1"/>
    </xf>
    <xf numFmtId="4" fontId="47" fillId="92" borderId="113" applyNumberFormat="0" applyProtection="0">
      <alignment horizontal="right" vertical="center"/>
    </xf>
    <xf numFmtId="4" fontId="129" fillId="111" borderId="118" applyNumberFormat="0" applyProtection="0">
      <alignment horizontal="left" vertical="center" indent="1"/>
    </xf>
    <xf numFmtId="0" fontId="12" fillId="92" borderId="113" applyNumberFormat="0" applyProtection="0">
      <alignment horizontal="left" vertical="top" indent="1"/>
    </xf>
    <xf numFmtId="4" fontId="129" fillId="111" borderId="118" applyNumberFormat="0" applyProtection="0">
      <alignment horizontal="left" vertical="center" indent="1"/>
    </xf>
    <xf numFmtId="4" fontId="47" fillId="82" borderId="113" applyNumberFormat="0" applyProtection="0">
      <alignment horizontal="right" vertical="center"/>
    </xf>
    <xf numFmtId="4" fontId="47" fillId="81" borderId="113" applyNumberFormat="0" applyProtection="0">
      <alignment horizontal="left" vertical="center" indent="1"/>
    </xf>
    <xf numFmtId="4" fontId="154" fillId="148" borderId="113" applyNumberFormat="0" applyProtection="0">
      <alignment horizontal="right" vertical="center"/>
    </xf>
    <xf numFmtId="4" fontId="47" fillId="90" borderId="113" applyNumberFormat="0" applyProtection="0">
      <alignment horizontal="right" vertical="center"/>
    </xf>
    <xf numFmtId="0" fontId="44" fillId="80" borderId="113" applyNumberFormat="0" applyProtection="0">
      <alignment horizontal="left" vertical="top" indent="1"/>
    </xf>
    <xf numFmtId="4" fontId="45" fillId="145" borderId="113" applyNumberFormat="0" applyProtection="0">
      <alignment horizontal="right" vertical="center"/>
    </xf>
    <xf numFmtId="0" fontId="47" fillId="81" borderId="113" applyNumberFormat="0" applyProtection="0">
      <alignment horizontal="left" vertical="top" indent="1"/>
    </xf>
    <xf numFmtId="4" fontId="45" fillId="98" borderId="113" applyNumberFormat="0" applyProtection="0">
      <alignment horizontal="right" vertical="center"/>
    </xf>
    <xf numFmtId="4" fontId="129" fillId="80" borderId="118" applyNumberFormat="0" applyProtection="0">
      <alignment vertical="center"/>
    </xf>
    <xf numFmtId="0" fontId="117" fillId="106" borderId="114" applyNumberFormat="0" applyAlignment="0" applyProtection="0"/>
    <xf numFmtId="4" fontId="129" fillId="91" borderId="119" applyNumberFormat="0" applyProtection="0">
      <alignment horizontal="left" vertical="center" indent="1"/>
    </xf>
    <xf numFmtId="4" fontId="129" fillId="82" borderId="118" applyNumberFormat="0" applyProtection="0">
      <alignment horizontal="right" vertical="center"/>
    </xf>
    <xf numFmtId="4" fontId="47" fillId="88" borderId="113" applyNumberFormat="0" applyProtection="0">
      <alignment horizontal="right" vertical="center"/>
    </xf>
    <xf numFmtId="0" fontId="47" fillId="96" borderId="113" applyNumberFormat="0" applyProtection="0">
      <alignment horizontal="left" vertical="top" indent="1"/>
    </xf>
    <xf numFmtId="4" fontId="45" fillId="146" borderId="113" applyNumberFormat="0" applyProtection="0">
      <alignment horizontal="right" vertical="center"/>
    </xf>
    <xf numFmtId="4" fontId="47" fillId="90" borderId="113" applyNumberFormat="0" applyProtection="0">
      <alignment horizontal="right" vertical="center"/>
    </xf>
    <xf numFmtId="0" fontId="12" fillId="93" borderId="113" applyNumberFormat="0" applyProtection="0">
      <alignment horizontal="left" vertical="center" indent="1"/>
    </xf>
    <xf numFmtId="0" fontId="12" fillId="93" borderId="113" applyNumberFormat="0" applyProtection="0">
      <alignment horizontal="left" vertical="center" indent="1"/>
    </xf>
    <xf numFmtId="0" fontId="12" fillId="81" borderId="113" applyNumberFormat="0" applyProtection="0">
      <alignment horizontal="left" vertical="center" indent="1"/>
    </xf>
    <xf numFmtId="0" fontId="12" fillId="93" borderId="113" applyNumberFormat="0" applyProtection="0">
      <alignment horizontal="left" vertical="top" indent="1"/>
    </xf>
    <xf numFmtId="0" fontId="12" fillId="92" borderId="113" applyNumberFormat="0" applyProtection="0">
      <alignment horizontal="left" vertical="top" indent="1"/>
    </xf>
    <xf numFmtId="4" fontId="47" fillId="96" borderId="113" applyNumberFormat="0" applyProtection="0">
      <alignment vertical="center"/>
    </xf>
    <xf numFmtId="4" fontId="153" fillId="148" borderId="113" applyNumberFormat="0" applyProtection="0">
      <alignment vertical="center"/>
    </xf>
    <xf numFmtId="4" fontId="153" fillId="148" borderId="113" applyNumberFormat="0" applyProtection="0">
      <alignment horizontal="right" vertical="center"/>
    </xf>
    <xf numFmtId="0" fontId="44" fillId="80" borderId="139" applyNumberFormat="0" applyProtection="0">
      <alignment horizontal="left" vertical="top" indent="1"/>
    </xf>
    <xf numFmtId="0" fontId="129" fillId="128" borderId="123"/>
    <xf numFmtId="4" fontId="129" fillId="0" borderId="118" applyNumberFormat="0" applyProtection="0">
      <alignment horizontal="right" vertical="center"/>
    </xf>
    <xf numFmtId="4" fontId="129" fillId="90" borderId="118" applyNumberFormat="0" applyProtection="0">
      <alignment horizontal="right" vertical="center"/>
    </xf>
    <xf numFmtId="4" fontId="47" fillId="81" borderId="113" applyNumberFormat="0" applyProtection="0">
      <alignment horizontal="left" vertical="center" indent="1"/>
    </xf>
    <xf numFmtId="4" fontId="112" fillId="92" borderId="113" applyNumberFormat="0" applyProtection="0">
      <alignment horizontal="right" vertical="center"/>
    </xf>
    <xf numFmtId="0" fontId="44" fillId="80" borderId="113" applyNumberFormat="0" applyProtection="0">
      <alignment horizontal="left" vertical="top" indent="1"/>
    </xf>
    <xf numFmtId="4" fontId="47" fillId="86" borderId="113" applyNumberFormat="0" applyProtection="0">
      <alignment horizontal="right" vertical="center"/>
    </xf>
    <xf numFmtId="4" fontId="47" fillId="85" borderId="113" applyNumberFormat="0" applyProtection="0">
      <alignment horizontal="right" vertical="center"/>
    </xf>
    <xf numFmtId="4" fontId="47" fillId="81" borderId="113" applyNumberFormat="0" applyProtection="0">
      <alignment horizontal="right" vertical="center"/>
    </xf>
    <xf numFmtId="4" fontId="47" fillId="90" borderId="113" applyNumberFormat="0" applyProtection="0">
      <alignment horizontal="right" vertical="center"/>
    </xf>
    <xf numFmtId="0" fontId="12" fillId="93" borderId="113" applyNumberFormat="0" applyProtection="0">
      <alignment horizontal="left" vertical="top" indent="1"/>
    </xf>
    <xf numFmtId="4" fontId="129" fillId="91" borderId="119" applyNumberFormat="0" applyProtection="0">
      <alignment horizontal="left" vertical="center" indent="1"/>
    </xf>
    <xf numFmtId="4" fontId="129" fillId="88" borderId="118" applyNumberFormat="0" applyProtection="0">
      <alignment horizontal="right" vertical="center"/>
    </xf>
    <xf numFmtId="4" fontId="47" fillId="96" borderId="113" applyNumberFormat="0" applyProtection="0">
      <alignment vertical="center"/>
    </xf>
    <xf numFmtId="0" fontId="129" fillId="99" borderId="118" applyNumberFormat="0" applyProtection="0">
      <alignment horizontal="left" vertical="center" indent="1"/>
    </xf>
    <xf numFmtId="4" fontId="129" fillId="89" borderId="118" applyNumberFormat="0" applyProtection="0">
      <alignment horizontal="right" vertical="center"/>
    </xf>
    <xf numFmtId="4" fontId="129" fillId="32" borderId="118" applyNumberFormat="0" applyProtection="0">
      <alignment horizontal="left" vertical="center" indent="1"/>
    </xf>
    <xf numFmtId="4" fontId="129" fillId="81" borderId="118" applyNumberFormat="0" applyProtection="0">
      <alignment horizontal="right" vertical="center"/>
    </xf>
    <xf numFmtId="4" fontId="129" fillId="85" borderId="118" applyNumberFormat="0" applyProtection="0">
      <alignment horizontal="right" vertical="center"/>
    </xf>
    <xf numFmtId="4" fontId="45" fillId="32" borderId="113" applyNumberFormat="0" applyProtection="0">
      <alignment horizontal="left" vertical="center" indent="1"/>
    </xf>
    <xf numFmtId="4" fontId="46" fillId="32" borderId="113" applyNumberFormat="0" applyProtection="0">
      <alignment vertical="center"/>
    </xf>
    <xf numFmtId="4" fontId="133" fillId="97" borderId="119" applyNumberFormat="0" applyProtection="0">
      <alignment horizontal="left" vertical="center" indent="1"/>
    </xf>
    <xf numFmtId="4" fontId="129" fillId="81" borderId="118" applyNumberFormat="0" applyProtection="0">
      <alignment horizontal="right" vertical="center"/>
    </xf>
    <xf numFmtId="0" fontId="127" fillId="99" borderId="116" applyNumberFormat="0" applyAlignment="0" applyProtection="0"/>
    <xf numFmtId="4" fontId="47" fillId="83" borderId="113" applyNumberFormat="0" applyProtection="0">
      <alignment horizontal="right" vertical="center"/>
    </xf>
    <xf numFmtId="0" fontId="12" fillId="75" borderId="115" applyNumberFormat="0" applyFont="0" applyAlignment="0" applyProtection="0"/>
    <xf numFmtId="0" fontId="129" fillId="93" borderId="113" applyNumberFormat="0" applyProtection="0">
      <alignment horizontal="left" vertical="top" indent="1"/>
    </xf>
    <xf numFmtId="4" fontId="45" fillId="110" borderId="113" applyNumberFormat="0" applyProtection="0">
      <alignment horizontal="right" vertical="center"/>
    </xf>
    <xf numFmtId="0" fontId="129" fillId="94" borderId="113" applyNumberFormat="0" applyProtection="0">
      <alignment horizontal="left" vertical="top" indent="1"/>
    </xf>
    <xf numFmtId="0" fontId="12" fillId="95" borderId="123" applyNumberFormat="0">
      <protection locked="0"/>
    </xf>
    <xf numFmtId="4" fontId="47" fillId="88" borderId="113" applyNumberFormat="0" applyProtection="0">
      <alignment horizontal="right" vertical="center"/>
    </xf>
    <xf numFmtId="4" fontId="129" fillId="87" borderId="118" applyNumberFormat="0" applyProtection="0">
      <alignment horizontal="right" vertical="center"/>
    </xf>
    <xf numFmtId="0" fontId="12" fillId="93" borderId="113" applyNumberFormat="0" applyProtection="0">
      <alignment horizontal="left" vertical="center" indent="1"/>
    </xf>
    <xf numFmtId="0" fontId="12" fillId="96" borderId="115" applyNumberFormat="0" applyFont="0" applyAlignment="0" applyProtection="0"/>
    <xf numFmtId="0" fontId="129" fillId="75" borderId="118" applyNumberFormat="0" applyFont="0" applyAlignment="0" applyProtection="0"/>
    <xf numFmtId="4" fontId="47" fillId="96" borderId="113" applyNumberFormat="0" applyProtection="0">
      <alignment horizontal="left" vertical="center" indent="1"/>
    </xf>
    <xf numFmtId="4" fontId="47" fillId="90" borderId="113" applyNumberFormat="0" applyProtection="0">
      <alignment horizontal="right" vertical="center"/>
    </xf>
    <xf numFmtId="4" fontId="153" fillId="148" borderId="113" applyNumberFormat="0" applyProtection="0">
      <alignment horizontal="right" vertical="center"/>
    </xf>
    <xf numFmtId="0" fontId="12" fillId="93" borderId="113" applyNumberFormat="0" applyProtection="0">
      <alignment horizontal="left" vertical="center" indent="1"/>
    </xf>
    <xf numFmtId="4" fontId="47" fillId="87" borderId="113" applyNumberFormat="0" applyProtection="0">
      <alignment horizontal="right" vertical="center"/>
    </xf>
    <xf numFmtId="0" fontId="108" fillId="0" borderId="117" applyNumberFormat="0" applyFill="0" applyAlignment="0" applyProtection="0"/>
    <xf numFmtId="0" fontId="129" fillId="127" borderId="118" applyNumberFormat="0" applyProtection="0">
      <alignment horizontal="left" vertical="center" indent="1"/>
    </xf>
    <xf numFmtId="4" fontId="47" fillId="90" borderId="113" applyNumberFormat="0" applyProtection="0">
      <alignment horizontal="right" vertical="center"/>
    </xf>
    <xf numFmtId="4" fontId="47" fillId="81" borderId="113" applyNumberFormat="0" applyProtection="0">
      <alignment horizontal="right" vertical="center"/>
    </xf>
    <xf numFmtId="0" fontId="12" fillId="94" borderId="113" applyNumberFormat="0" applyProtection="0">
      <alignment horizontal="left" vertical="center" indent="1"/>
    </xf>
    <xf numFmtId="4" fontId="47" fillId="87" borderId="113" applyNumberFormat="0" applyProtection="0">
      <alignment horizontal="right" vertical="center"/>
    </xf>
    <xf numFmtId="4" fontId="129" fillId="32" borderId="118" applyNumberFormat="0" applyProtection="0">
      <alignment horizontal="left" vertical="center" indent="1"/>
    </xf>
    <xf numFmtId="0" fontId="12" fillId="94" borderId="113" applyNumberFormat="0" applyProtection="0">
      <alignment horizontal="left" vertical="center" indent="1"/>
    </xf>
    <xf numFmtId="0" fontId="12" fillId="81" borderId="113" applyNumberFormat="0" applyProtection="0">
      <alignment horizontal="left" vertical="center" indent="1"/>
    </xf>
    <xf numFmtId="4" fontId="46" fillId="108" borderId="121" applyNumberFormat="0" applyProtection="0">
      <alignment horizontal="left" vertical="center" indent="1"/>
    </xf>
    <xf numFmtId="4" fontId="45" fillId="148" borderId="113" applyNumberFormat="0" applyProtection="0">
      <alignment vertical="center"/>
    </xf>
    <xf numFmtId="4" fontId="47" fillId="89" borderId="113" applyNumberFormat="0" applyProtection="0">
      <alignment horizontal="right" vertical="center"/>
    </xf>
    <xf numFmtId="0" fontId="117" fillId="106" borderId="114" applyNumberFormat="0" applyAlignment="0" applyProtection="0"/>
    <xf numFmtId="4" fontId="44" fillId="80" borderId="113" applyNumberFormat="0" applyProtection="0">
      <alignment horizontal="left" vertical="center" indent="1"/>
    </xf>
    <xf numFmtId="0" fontId="12" fillId="81" borderId="113" applyNumberFormat="0" applyProtection="0">
      <alignment horizontal="left" vertical="top" indent="1"/>
    </xf>
    <xf numFmtId="0" fontId="12" fillId="81" borderId="113" applyNumberFormat="0" applyProtection="0">
      <alignment horizontal="left" vertical="center" indent="1"/>
    </xf>
    <xf numFmtId="4" fontId="45" fillId="148" borderId="113" applyNumberFormat="0" applyProtection="0">
      <alignment vertical="center"/>
    </xf>
    <xf numFmtId="4" fontId="153" fillId="148" borderId="113" applyNumberFormat="0" applyProtection="0">
      <alignment horizontal="right" vertical="center"/>
    </xf>
    <xf numFmtId="4" fontId="112" fillId="92" borderId="113" applyNumberFormat="0" applyProtection="0">
      <alignment horizontal="right" vertical="center"/>
    </xf>
    <xf numFmtId="4" fontId="153" fillId="148" borderId="113" applyNumberFormat="0" applyProtection="0">
      <alignment vertical="center"/>
    </xf>
    <xf numFmtId="4" fontId="154" fillId="148" borderId="113" applyNumberFormat="0" applyProtection="0">
      <alignment horizontal="right" vertical="center"/>
    </xf>
    <xf numFmtId="0" fontId="47" fillId="96" borderId="139" applyNumberFormat="0" applyProtection="0">
      <alignment horizontal="left" vertical="top" indent="1"/>
    </xf>
    <xf numFmtId="0" fontId="12" fillId="81" borderId="113" applyNumberFormat="0" applyProtection="0">
      <alignment horizontal="left" vertical="top" indent="1"/>
    </xf>
    <xf numFmtId="0" fontId="47" fillId="96" borderId="113" applyNumberFormat="0" applyProtection="0">
      <alignment horizontal="left" vertical="top" indent="1"/>
    </xf>
    <xf numFmtId="4" fontId="110" fillId="92" borderId="113" applyNumberFormat="0" applyProtection="0">
      <alignment horizontal="right" vertical="center"/>
    </xf>
    <xf numFmtId="4" fontId="129" fillId="126" borderId="118" applyNumberFormat="0" applyProtection="0">
      <alignment horizontal="right" vertical="center"/>
    </xf>
    <xf numFmtId="0" fontId="12" fillId="93" borderId="113" applyNumberFormat="0" applyProtection="0">
      <alignment horizontal="left" vertical="top" indent="1"/>
    </xf>
    <xf numFmtId="4" fontId="47" fillId="85" borderId="113" applyNumberFormat="0" applyProtection="0">
      <alignment horizontal="right" vertical="center"/>
    </xf>
    <xf numFmtId="4" fontId="46" fillId="108" borderId="121" applyNumberFormat="0" applyProtection="0">
      <alignment horizontal="left" vertical="center" indent="1"/>
    </xf>
    <xf numFmtId="4" fontId="47" fillId="84" borderId="113" applyNumberFormat="0" applyProtection="0">
      <alignment horizontal="right" vertical="center"/>
    </xf>
    <xf numFmtId="4" fontId="129" fillId="111" borderId="118" applyNumberFormat="0" applyProtection="0">
      <alignment horizontal="left" vertical="center" indent="1"/>
    </xf>
    <xf numFmtId="4" fontId="45" fillId="98" borderId="113" applyNumberFormat="0" applyProtection="0">
      <alignment horizontal="right" vertical="center"/>
    </xf>
    <xf numFmtId="4" fontId="129" fillId="111" borderId="118" applyNumberFormat="0" applyProtection="0">
      <alignment horizontal="left" vertical="center" indent="1"/>
    </xf>
    <xf numFmtId="0" fontId="143" fillId="99" borderId="114" applyNumberFormat="0" applyAlignment="0" applyProtection="0"/>
    <xf numFmtId="0" fontId="49" fillId="93" borderId="146" applyBorder="0"/>
    <xf numFmtId="0" fontId="117" fillId="106" borderId="127" applyNumberFormat="0" applyAlignment="0" applyProtection="0"/>
    <xf numFmtId="4" fontId="109" fillId="80" borderId="126" applyNumberFormat="0" applyProtection="0">
      <alignment vertical="center"/>
    </xf>
    <xf numFmtId="0" fontId="12" fillId="93" borderId="126" applyNumberFormat="0" applyProtection="0">
      <alignment horizontal="left" vertical="center" indent="1"/>
    </xf>
    <xf numFmtId="187" fontId="1" fillId="20" borderId="123">
      <alignment vertical="center"/>
    </xf>
    <xf numFmtId="0" fontId="12" fillId="93" borderId="139" applyNumberFormat="0" applyProtection="0">
      <alignment horizontal="left" vertical="center" indent="1"/>
    </xf>
    <xf numFmtId="0" fontId="129" fillId="75" borderId="131" applyNumberFormat="0" applyFont="0" applyAlignment="0" applyProtection="0"/>
    <xf numFmtId="4" fontId="153" fillId="148" borderId="126" applyNumberFormat="0" applyProtection="0">
      <alignment vertical="center"/>
    </xf>
    <xf numFmtId="0" fontId="12" fillId="93" borderId="126" applyNumberFormat="0" applyProtection="0">
      <alignment horizontal="left" vertical="top" indent="1"/>
    </xf>
    <xf numFmtId="4" fontId="129" fillId="87" borderId="131" applyNumberFormat="0" applyProtection="0">
      <alignment horizontal="right" vertical="center"/>
    </xf>
    <xf numFmtId="4" fontId="44" fillId="80" borderId="126" applyNumberFormat="0" applyProtection="0">
      <alignment horizontal="left" vertical="center" indent="1"/>
    </xf>
    <xf numFmtId="4" fontId="154" fillId="148" borderId="126" applyNumberFormat="0" applyProtection="0">
      <alignment horizontal="right" vertical="center"/>
    </xf>
    <xf numFmtId="4" fontId="129" fillId="0" borderId="131" applyNumberFormat="0" applyProtection="0">
      <alignment horizontal="right" vertical="center"/>
    </xf>
    <xf numFmtId="0" fontId="12" fillId="81" borderId="126" applyNumberFormat="0" applyProtection="0">
      <alignment horizontal="left" vertical="top" indent="1"/>
    </xf>
    <xf numFmtId="4" fontId="138" fillId="21" borderId="136" applyNumberFormat="0" applyProtection="0">
      <alignment vertical="center"/>
    </xf>
    <xf numFmtId="0" fontId="129" fillId="128" borderId="136"/>
    <xf numFmtId="4" fontId="45" fillId="110" borderId="126" applyNumberFormat="0" applyProtection="0">
      <alignment horizontal="right" vertical="center"/>
    </xf>
    <xf numFmtId="4" fontId="45" fillId="148" borderId="126" applyNumberFormat="0" applyProtection="0">
      <alignment horizontal="right" vertical="center"/>
    </xf>
    <xf numFmtId="4" fontId="110" fillId="92" borderId="126" applyNumberFormat="0" applyProtection="0">
      <alignment horizontal="right" vertical="center"/>
    </xf>
    <xf numFmtId="4" fontId="47" fillId="89" borderId="126" applyNumberFormat="0" applyProtection="0">
      <alignment horizontal="right" vertical="center"/>
    </xf>
    <xf numFmtId="4" fontId="47" fillId="92" borderId="126" applyNumberFormat="0" applyProtection="0">
      <alignment horizontal="right" vertical="center"/>
    </xf>
    <xf numFmtId="0" fontId="108" fillId="0" borderId="135" applyNumberFormat="0" applyFill="0" applyAlignment="0" applyProtection="0"/>
    <xf numFmtId="185" fontId="27" fillId="0" borderId="124" applyFill="0"/>
    <xf numFmtId="4" fontId="47" fillId="96" borderId="126" applyNumberFormat="0" applyProtection="0">
      <alignment horizontal="left" vertical="center" indent="1"/>
    </xf>
    <xf numFmtId="4" fontId="110" fillId="92" borderId="126" applyNumberFormat="0" applyProtection="0">
      <alignment horizontal="right" vertical="center"/>
    </xf>
    <xf numFmtId="37" fontId="27" fillId="0" borderId="125" applyNumberFormat="0"/>
    <xf numFmtId="0" fontId="12" fillId="93" borderId="126" applyNumberFormat="0" applyProtection="0">
      <alignment horizontal="left" vertical="top" indent="1"/>
    </xf>
    <xf numFmtId="0" fontId="12" fillId="94" borderId="126" applyNumberFormat="0" applyProtection="0">
      <alignment horizontal="left" vertical="top" indent="1"/>
    </xf>
    <xf numFmtId="4" fontId="47" fillId="86" borderId="126" applyNumberFormat="0" applyProtection="0">
      <alignment horizontal="right" vertical="center"/>
    </xf>
    <xf numFmtId="4" fontId="47" fillId="86" borderId="126" applyNumberFormat="0" applyProtection="0">
      <alignment horizontal="right" vertical="center"/>
    </xf>
    <xf numFmtId="0" fontId="44" fillId="80" borderId="126" applyNumberFormat="0" applyProtection="0">
      <alignment horizontal="left" vertical="top" indent="1"/>
    </xf>
    <xf numFmtId="4" fontId="112" fillId="92" borderId="126" applyNumberFormat="0" applyProtection="0">
      <alignment horizontal="right" vertical="center"/>
    </xf>
    <xf numFmtId="4" fontId="154" fillId="148" borderId="126" applyNumberFormat="0" applyProtection="0">
      <alignment horizontal="right" vertical="center"/>
    </xf>
    <xf numFmtId="4" fontId="154" fillId="148" borderId="126" applyNumberFormat="0" applyProtection="0">
      <alignment horizontal="right" vertical="center"/>
    </xf>
    <xf numFmtId="4" fontId="112" fillId="92" borderId="126" applyNumberFormat="0" applyProtection="0">
      <alignment horizontal="right" vertical="center"/>
    </xf>
    <xf numFmtId="0" fontId="129" fillId="128" borderId="136"/>
    <xf numFmtId="4" fontId="44" fillId="80" borderId="126" applyNumberFormat="0" applyProtection="0">
      <alignment horizontal="left" vertical="center" indent="1"/>
    </xf>
    <xf numFmtId="4" fontId="111" fillId="109" borderId="134" applyNumberFormat="0" applyProtection="0">
      <alignment horizontal="left" vertical="center" indent="1"/>
    </xf>
    <xf numFmtId="4" fontId="111" fillId="109" borderId="134" applyNumberFormat="0" applyProtection="0">
      <alignment horizontal="left" vertical="center" indent="1"/>
    </xf>
    <xf numFmtId="0" fontId="44" fillId="80" borderId="126" applyNumberFormat="0" applyProtection="0">
      <alignment horizontal="left" vertical="top" indent="1"/>
    </xf>
    <xf numFmtId="0" fontId="47" fillId="81" borderId="126" applyNumberFormat="0" applyProtection="0">
      <alignment horizontal="left" vertical="top" indent="1"/>
    </xf>
    <xf numFmtId="4" fontId="46" fillId="108" borderId="126" applyNumberFormat="0" applyProtection="0">
      <alignment horizontal="left" vertical="center" indent="1"/>
    </xf>
    <xf numFmtId="4" fontId="129" fillId="111" borderId="131" applyNumberFormat="0" applyProtection="0">
      <alignment horizontal="left" vertical="center" indent="1"/>
    </xf>
    <xf numFmtId="4" fontId="46" fillId="108" borderId="126" applyNumberFormat="0" applyProtection="0">
      <alignment horizontal="left" vertical="center" indent="1"/>
    </xf>
    <xf numFmtId="4" fontId="129" fillId="111" borderId="131" applyNumberFormat="0" applyProtection="0">
      <alignment horizontal="left" vertical="center" indent="1"/>
    </xf>
    <xf numFmtId="4" fontId="129" fillId="111" borderId="131" applyNumberFormat="0" applyProtection="0">
      <alignment horizontal="left" vertical="center" indent="1"/>
    </xf>
    <xf numFmtId="4" fontId="110" fillId="92" borderId="126" applyNumberFormat="0" applyProtection="0">
      <alignment horizontal="right" vertical="center"/>
    </xf>
    <xf numFmtId="4" fontId="153" fillId="148" borderId="126" applyNumberFormat="0" applyProtection="0">
      <alignment horizontal="right" vertical="center"/>
    </xf>
    <xf numFmtId="4" fontId="153" fillId="148" borderId="126" applyNumberFormat="0" applyProtection="0">
      <alignment horizontal="right" vertical="center"/>
    </xf>
    <xf numFmtId="4" fontId="110" fillId="92" borderId="126" applyNumberFormat="0" applyProtection="0">
      <alignment horizontal="right" vertical="center"/>
    </xf>
    <xf numFmtId="4" fontId="47" fillId="92" borderId="126" applyNumberFormat="0" applyProtection="0">
      <alignment horizontal="right" vertical="center"/>
    </xf>
    <xf numFmtId="4" fontId="47" fillId="92" borderId="126" applyNumberFormat="0" applyProtection="0">
      <alignment horizontal="right" vertical="center"/>
    </xf>
    <xf numFmtId="4" fontId="45" fillId="148" borderId="126" applyNumberFormat="0" applyProtection="0">
      <alignment horizontal="right" vertical="center"/>
    </xf>
    <xf numFmtId="4" fontId="45" fillId="148" borderId="126" applyNumberFormat="0" applyProtection="0">
      <alignment horizontal="right" vertical="center"/>
    </xf>
    <xf numFmtId="4" fontId="47" fillId="92" borderId="126" applyNumberFormat="0" applyProtection="0">
      <alignment horizontal="right" vertical="center"/>
    </xf>
    <xf numFmtId="0" fontId="47" fillId="96" borderId="126" applyNumberFormat="0" applyProtection="0">
      <alignment horizontal="left" vertical="top" indent="1"/>
    </xf>
    <xf numFmtId="4" fontId="47" fillId="96" borderId="126" applyNumberFormat="0" applyProtection="0">
      <alignment horizontal="left" vertical="center" indent="1"/>
    </xf>
    <xf numFmtId="4" fontId="46" fillId="108" borderId="134" applyNumberFormat="0" applyProtection="0">
      <alignment horizontal="left" vertical="center" indent="1"/>
    </xf>
    <xf numFmtId="4" fontId="46" fillId="108" borderId="134" applyNumberFormat="0" applyProtection="0">
      <alignment horizontal="left" vertical="center" indent="1"/>
    </xf>
    <xf numFmtId="4" fontId="47" fillId="96" borderId="126" applyNumberFormat="0" applyProtection="0">
      <alignment horizontal="left" vertical="center" indent="1"/>
    </xf>
    <xf numFmtId="4" fontId="110" fillId="96" borderId="126" applyNumberFormat="0" applyProtection="0">
      <alignment vertical="center"/>
    </xf>
    <xf numFmtId="4" fontId="153" fillId="148" borderId="126" applyNumberFormat="0" applyProtection="0">
      <alignment vertical="center"/>
    </xf>
    <xf numFmtId="4" fontId="153" fillId="148" borderId="126" applyNumberFormat="0" applyProtection="0">
      <alignment vertical="center"/>
    </xf>
    <xf numFmtId="4" fontId="110" fillId="96" borderId="126" applyNumberFormat="0" applyProtection="0">
      <alignment vertical="center"/>
    </xf>
    <xf numFmtId="4" fontId="47" fillId="96" borderId="126" applyNumberFormat="0" applyProtection="0">
      <alignment vertical="center"/>
    </xf>
    <xf numFmtId="4" fontId="45" fillId="148" borderId="126" applyNumberFormat="0" applyProtection="0">
      <alignment vertical="center"/>
    </xf>
    <xf numFmtId="4" fontId="45" fillId="148" borderId="126" applyNumberFormat="0" applyProtection="0">
      <alignment vertical="center"/>
    </xf>
    <xf numFmtId="4" fontId="47" fillId="96" borderId="126" applyNumberFormat="0" applyProtection="0">
      <alignment vertical="center"/>
    </xf>
    <xf numFmtId="0" fontId="12" fillId="95" borderId="136" applyNumberFormat="0">
      <protection locked="0"/>
    </xf>
    <xf numFmtId="0" fontId="12" fillId="95" borderId="136" applyNumberFormat="0">
      <protection locked="0"/>
    </xf>
    <xf numFmtId="0" fontId="12" fillId="93" borderId="126" applyNumberFormat="0" applyProtection="0">
      <alignment horizontal="left" vertical="center" indent="1"/>
    </xf>
    <xf numFmtId="0" fontId="12" fillId="95" borderId="136" applyNumberFormat="0">
      <protection locked="0"/>
    </xf>
    <xf numFmtId="0" fontId="129" fillId="92" borderId="126" applyNumberFormat="0" applyProtection="0">
      <alignment horizontal="left" vertical="top" indent="1"/>
    </xf>
    <xf numFmtId="0" fontId="12" fillId="92" borderId="126" applyNumberFormat="0" applyProtection="0">
      <alignment horizontal="left" vertical="top" indent="1"/>
    </xf>
    <xf numFmtId="0" fontId="12" fillId="92" borderId="126" applyNumberFormat="0" applyProtection="0">
      <alignment horizontal="left" vertical="center" indent="1"/>
    </xf>
    <xf numFmtId="0" fontId="12" fillId="92" borderId="126" applyNumberFormat="0" applyProtection="0">
      <alignment horizontal="left" vertical="center" indent="1"/>
    </xf>
    <xf numFmtId="0" fontId="12" fillId="92" borderId="126" applyNumberFormat="0" applyProtection="0">
      <alignment horizontal="left" vertical="center" indent="1"/>
    </xf>
    <xf numFmtId="0" fontId="12" fillId="92" borderId="126" applyNumberFormat="0" applyProtection="0">
      <alignment horizontal="left" vertical="center" indent="1"/>
    </xf>
    <xf numFmtId="0" fontId="12" fillId="94" borderId="126" applyNumberFormat="0" applyProtection="0">
      <alignment horizontal="left" vertical="top" indent="1"/>
    </xf>
    <xf numFmtId="0" fontId="12" fillId="94" borderId="126" applyNumberFormat="0" applyProtection="0">
      <alignment horizontal="left" vertical="top" indent="1"/>
    </xf>
    <xf numFmtId="0" fontId="129" fillId="94" borderId="126" applyNumberFormat="0" applyProtection="0">
      <alignment horizontal="left" vertical="top" indent="1"/>
    </xf>
    <xf numFmtId="0" fontId="12" fillId="94" borderId="126" applyNumberFormat="0" applyProtection="0">
      <alignment horizontal="left" vertical="top" indent="1"/>
    </xf>
    <xf numFmtId="0" fontId="12" fillId="94" borderId="126" applyNumberFormat="0" applyProtection="0">
      <alignment horizontal="left" vertical="center" indent="1"/>
    </xf>
    <xf numFmtId="0" fontId="12" fillId="94" borderId="126" applyNumberFormat="0" applyProtection="0">
      <alignment horizontal="left" vertical="center" indent="1"/>
    </xf>
    <xf numFmtId="0" fontId="12" fillId="94" borderId="126" applyNumberFormat="0" applyProtection="0">
      <alignment horizontal="left" vertical="center" indent="1"/>
    </xf>
    <xf numFmtId="0" fontId="12" fillId="94" borderId="126" applyNumberFormat="0" applyProtection="0">
      <alignment horizontal="left" vertical="center" indent="1"/>
    </xf>
    <xf numFmtId="0" fontId="12" fillId="81" borderId="126" applyNumberFormat="0" applyProtection="0">
      <alignment horizontal="left" vertical="top" indent="1"/>
    </xf>
    <xf numFmtId="0" fontId="12" fillId="81" borderId="126" applyNumberFormat="0" applyProtection="0">
      <alignment horizontal="left" vertical="top" indent="1"/>
    </xf>
    <xf numFmtId="0" fontId="129" fillId="81" borderId="126" applyNumberFormat="0" applyProtection="0">
      <alignment horizontal="left" vertical="top" indent="1"/>
    </xf>
    <xf numFmtId="0" fontId="12" fillId="81" borderId="126" applyNumberFormat="0" applyProtection="0">
      <alignment horizontal="left" vertical="top" indent="1"/>
    </xf>
    <xf numFmtId="0" fontId="12" fillId="81" borderId="126" applyNumberFormat="0" applyProtection="0">
      <alignment horizontal="left" vertical="center" indent="1"/>
    </xf>
    <xf numFmtId="0" fontId="12" fillId="93" borderId="126" applyNumberFormat="0" applyProtection="0">
      <alignment horizontal="left" vertical="center" indent="1"/>
    </xf>
    <xf numFmtId="0" fontId="12" fillId="93" borderId="126" applyNumberFormat="0" applyProtection="0">
      <alignment horizontal="left" vertical="center" indent="1"/>
    </xf>
    <xf numFmtId="4" fontId="45" fillId="110" borderId="126" applyNumberFormat="0" applyProtection="0">
      <alignment horizontal="right" vertical="center"/>
    </xf>
    <xf numFmtId="4" fontId="129" fillId="88" borderId="131" applyNumberFormat="0" applyProtection="0">
      <alignment horizontal="right" vertical="center"/>
    </xf>
    <xf numFmtId="0" fontId="108" fillId="0" borderId="130" applyNumberFormat="0" applyFill="0" applyAlignment="0" applyProtection="0"/>
    <xf numFmtId="4" fontId="46" fillId="108" borderId="134" applyNumberFormat="0" applyProtection="0">
      <alignment horizontal="left" vertical="center" indent="1"/>
    </xf>
    <xf numFmtId="4" fontId="45" fillId="148" borderId="126" applyNumberFormat="0" applyProtection="0">
      <alignment vertical="center"/>
    </xf>
    <xf numFmtId="4" fontId="129" fillId="81" borderId="131" applyNumberFormat="0" applyProtection="0">
      <alignment horizontal="right" vertical="center"/>
    </xf>
    <xf numFmtId="4" fontId="47" fillId="82" borderId="126" applyNumberFormat="0" applyProtection="0">
      <alignment horizontal="right" vertical="center"/>
    </xf>
    <xf numFmtId="4" fontId="153" fillId="148" borderId="126" applyNumberFormat="0" applyProtection="0">
      <alignment vertical="center"/>
    </xf>
    <xf numFmtId="4" fontId="129" fillId="111" borderId="131" applyNumberFormat="0" applyProtection="0">
      <alignment horizontal="left" vertical="center" indent="1"/>
    </xf>
    <xf numFmtId="4" fontId="45" fillId="148" borderId="126" applyNumberFormat="0" applyProtection="0">
      <alignment vertical="center"/>
    </xf>
    <xf numFmtId="4" fontId="45" fillId="108" borderId="126" applyNumberFormat="0" applyProtection="0">
      <alignment horizontal="right" vertical="center"/>
    </xf>
    <xf numFmtId="4" fontId="47" fillId="81" borderId="126" applyNumberFormat="0" applyProtection="0">
      <alignment horizontal="right" vertical="center"/>
    </xf>
    <xf numFmtId="0" fontId="12" fillId="94" borderId="126" applyNumberFormat="0" applyProtection="0">
      <alignment horizontal="left" vertical="center" indent="1"/>
    </xf>
    <xf numFmtId="4" fontId="47" fillId="96" borderId="126" applyNumberFormat="0" applyProtection="0">
      <alignment vertical="center"/>
    </xf>
    <xf numFmtId="0" fontId="129" fillId="81" borderId="126" applyNumberFormat="0" applyProtection="0">
      <alignment horizontal="left" vertical="top" indent="1"/>
    </xf>
    <xf numFmtId="4" fontId="109" fillId="80" borderId="126" applyNumberFormat="0" applyProtection="0">
      <alignment vertical="center"/>
    </xf>
    <xf numFmtId="4" fontId="129" fillId="86" borderId="131" applyNumberFormat="0" applyProtection="0">
      <alignment horizontal="right" vertical="center"/>
    </xf>
    <xf numFmtId="4" fontId="47" fillId="86" borderId="126" applyNumberFormat="0" applyProtection="0">
      <alignment horizontal="right" vertical="center"/>
    </xf>
    <xf numFmtId="4" fontId="47" fillId="96" borderId="126" applyNumberFormat="0" applyProtection="0">
      <alignment horizontal="left" vertical="center" indent="1"/>
    </xf>
    <xf numFmtId="4" fontId="47" fillId="90" borderId="126" applyNumberFormat="0" applyProtection="0">
      <alignment horizontal="right" vertical="center"/>
    </xf>
    <xf numFmtId="4" fontId="47" fillId="90" borderId="126" applyNumberFormat="0" applyProtection="0">
      <alignment horizontal="right" vertical="center"/>
    </xf>
    <xf numFmtId="4" fontId="45" fillId="146" borderId="126" applyNumberFormat="0" applyProtection="0">
      <alignment horizontal="right" vertical="center"/>
    </xf>
    <xf numFmtId="4" fontId="45" fillId="146" borderId="126" applyNumberFormat="0" applyProtection="0">
      <alignment horizontal="right" vertical="center"/>
    </xf>
    <xf numFmtId="4" fontId="47" fillId="90" borderId="126" applyNumberFormat="0" applyProtection="0">
      <alignment horizontal="right" vertical="center"/>
    </xf>
    <xf numFmtId="4" fontId="47" fillId="89" borderId="126" applyNumberFormat="0" applyProtection="0">
      <alignment horizontal="right" vertical="center"/>
    </xf>
    <xf numFmtId="4" fontId="47" fillId="89" borderId="126" applyNumberFormat="0" applyProtection="0">
      <alignment horizontal="right" vertical="center"/>
    </xf>
    <xf numFmtId="4" fontId="45" fillId="145" borderId="126" applyNumberFormat="0" applyProtection="0">
      <alignment horizontal="right" vertical="center"/>
    </xf>
    <xf numFmtId="4" fontId="45" fillId="145" borderId="126" applyNumberFormat="0" applyProtection="0">
      <alignment horizontal="right" vertical="center"/>
    </xf>
    <xf numFmtId="4" fontId="47" fillId="89" borderId="126" applyNumberFormat="0" applyProtection="0">
      <alignment horizontal="right" vertical="center"/>
    </xf>
    <xf numFmtId="4" fontId="47" fillId="88" borderId="126" applyNumberFormat="0" applyProtection="0">
      <alignment horizontal="right" vertical="center"/>
    </xf>
    <xf numFmtId="4" fontId="45" fillId="144" borderId="126" applyNumberFormat="0" applyProtection="0">
      <alignment horizontal="right" vertical="center"/>
    </xf>
    <xf numFmtId="4" fontId="47" fillId="88" borderId="126" applyNumberFormat="0" applyProtection="0">
      <alignment horizontal="right" vertical="center"/>
    </xf>
    <xf numFmtId="4" fontId="47" fillId="87" borderId="126" applyNumberFormat="0" applyProtection="0">
      <alignment horizontal="right" vertical="center"/>
    </xf>
    <xf numFmtId="4" fontId="47" fillId="87" borderId="126" applyNumberFormat="0" applyProtection="0">
      <alignment horizontal="right" vertical="center"/>
    </xf>
    <xf numFmtId="4" fontId="47" fillId="86" borderId="126" applyNumberFormat="0" applyProtection="0">
      <alignment horizontal="right" vertical="center"/>
    </xf>
    <xf numFmtId="4" fontId="45" fillId="98" borderId="126" applyNumberFormat="0" applyProtection="0">
      <alignment horizontal="right" vertical="center"/>
    </xf>
    <xf numFmtId="4" fontId="47" fillId="87" borderId="126" applyNumberFormat="0" applyProtection="0">
      <alignment horizontal="right" vertical="center"/>
    </xf>
    <xf numFmtId="4" fontId="47" fillId="86" borderId="126" applyNumberFormat="0" applyProtection="0">
      <alignment horizontal="right" vertical="center"/>
    </xf>
    <xf numFmtId="4" fontId="45" fillId="143" borderId="126" applyNumberFormat="0" applyProtection="0">
      <alignment horizontal="right" vertical="center"/>
    </xf>
    <xf numFmtId="4" fontId="47" fillId="86" borderId="126" applyNumberFormat="0" applyProtection="0">
      <alignment horizontal="right" vertical="center"/>
    </xf>
    <xf numFmtId="4" fontId="47" fillId="85" borderId="126" applyNumberFormat="0" applyProtection="0">
      <alignment horizontal="right" vertical="center"/>
    </xf>
    <xf numFmtId="4" fontId="47" fillId="85" borderId="126" applyNumberFormat="0" applyProtection="0">
      <alignment horizontal="right" vertical="center"/>
    </xf>
    <xf numFmtId="4" fontId="45" fillId="28" borderId="126" applyNumberFormat="0" applyProtection="0">
      <alignment horizontal="right" vertical="center"/>
    </xf>
    <xf numFmtId="4" fontId="45" fillId="28" borderId="126" applyNumberFormat="0" applyProtection="0">
      <alignment horizontal="right" vertical="center"/>
    </xf>
    <xf numFmtId="4" fontId="47" fillId="85" borderId="126" applyNumberFormat="0" applyProtection="0">
      <alignment horizontal="right" vertical="center"/>
    </xf>
    <xf numFmtId="4" fontId="45" fillId="142" borderId="126" applyNumberFormat="0" applyProtection="0">
      <alignment horizontal="right" vertical="center"/>
    </xf>
    <xf numFmtId="4" fontId="47" fillId="83" borderId="126" applyNumberFormat="0" applyProtection="0">
      <alignment horizontal="right" vertical="center"/>
    </xf>
    <xf numFmtId="4" fontId="47" fillId="82" borderId="126" applyNumberFormat="0" applyProtection="0">
      <alignment horizontal="right" vertical="center"/>
    </xf>
    <xf numFmtId="4" fontId="45" fillId="142" borderId="126" applyNumberFormat="0" applyProtection="0">
      <alignment horizontal="right" vertical="center"/>
    </xf>
    <xf numFmtId="4" fontId="44" fillId="80" borderId="126" applyNumberFormat="0" applyProtection="0">
      <alignment horizontal="left" vertical="center" indent="1"/>
    </xf>
    <xf numFmtId="4" fontId="152" fillId="32" borderId="126" applyNumberFormat="0" applyProtection="0">
      <alignment vertical="center"/>
    </xf>
    <xf numFmtId="4" fontId="12" fillId="93" borderId="132" applyNumberFormat="0" applyProtection="0">
      <alignment horizontal="left" vertical="center" indent="1"/>
    </xf>
    <xf numFmtId="4" fontId="110" fillId="96" borderId="126" applyNumberFormat="0" applyProtection="0">
      <alignment vertical="center"/>
    </xf>
    <xf numFmtId="0" fontId="129" fillId="75" borderId="131" applyNumberFormat="0" applyFont="0" applyAlignment="0" applyProtection="0"/>
    <xf numFmtId="0" fontId="12" fillId="96" borderId="128" applyNumberFormat="0" applyFont="0" applyAlignment="0" applyProtection="0"/>
    <xf numFmtId="0" fontId="12" fillId="94" borderId="126" applyNumberFormat="0" applyProtection="0">
      <alignment horizontal="left" vertical="center" indent="1"/>
    </xf>
    <xf numFmtId="0" fontId="129" fillId="127" borderId="131" applyNumberFormat="0" applyProtection="0">
      <alignment horizontal="left" vertical="center" indent="1"/>
    </xf>
    <xf numFmtId="4" fontId="129" fillId="32" borderId="131" applyNumberFormat="0" applyProtection="0">
      <alignment horizontal="left" vertical="center" indent="1"/>
    </xf>
    <xf numFmtId="0" fontId="124" fillId="76" borderId="127" applyNumberFormat="0" applyAlignment="0" applyProtection="0"/>
    <xf numFmtId="4" fontId="129" fillId="81" borderId="131" applyNumberFormat="0" applyProtection="0">
      <alignment horizontal="right" vertical="center"/>
    </xf>
    <xf numFmtId="0" fontId="129" fillId="127" borderId="131" applyNumberFormat="0" applyProtection="0">
      <alignment horizontal="left" vertical="center" indent="1"/>
    </xf>
    <xf numFmtId="4" fontId="45" fillId="28" borderId="126" applyNumberFormat="0" applyProtection="0">
      <alignment horizontal="right" vertical="center"/>
    </xf>
    <xf numFmtId="4" fontId="12" fillId="93" borderId="132" applyNumberFormat="0" applyProtection="0">
      <alignment horizontal="left" vertical="center" indent="1"/>
    </xf>
    <xf numFmtId="0" fontId="47" fillId="81" borderId="126" applyNumberFormat="0" applyProtection="0">
      <alignment horizontal="left" vertical="top" indent="1"/>
    </xf>
    <xf numFmtId="4" fontId="131" fillId="96" borderId="126" applyNumberFormat="0" applyProtection="0">
      <alignment vertical="center"/>
    </xf>
    <xf numFmtId="4" fontId="45" fillId="108" borderId="126" applyNumberFormat="0" applyProtection="0">
      <alignment horizontal="right" vertical="center"/>
    </xf>
    <xf numFmtId="4" fontId="44" fillId="80" borderId="126" applyNumberFormat="0" applyProtection="0">
      <alignment horizontal="left" vertical="center" indent="1"/>
    </xf>
    <xf numFmtId="0" fontId="12" fillId="94" borderId="126" applyNumberFormat="0" applyProtection="0">
      <alignment horizontal="left" vertical="top" indent="1"/>
    </xf>
    <xf numFmtId="185" fontId="48" fillId="0" borderId="125"/>
    <xf numFmtId="4" fontId="46" fillId="108" borderId="126" applyNumberFormat="0" applyProtection="0">
      <alignment horizontal="left" vertical="center" indent="1"/>
    </xf>
    <xf numFmtId="4" fontId="129" fillId="111" borderId="131" applyNumberFormat="0" applyProtection="0">
      <alignment horizontal="left" vertical="center" indent="1"/>
    </xf>
    <xf numFmtId="4" fontId="129" fillId="82" borderId="131" applyNumberFormat="0" applyProtection="0">
      <alignment horizontal="right" vertical="center"/>
    </xf>
    <xf numFmtId="0" fontId="117" fillId="106" borderId="127" applyNumberFormat="0" applyAlignment="0" applyProtection="0"/>
    <xf numFmtId="4" fontId="47" fillId="83" borderId="126" applyNumberFormat="0" applyProtection="0">
      <alignment horizontal="right" vertical="center"/>
    </xf>
    <xf numFmtId="0" fontId="117" fillId="106" borderId="127" applyNumberFormat="0" applyAlignment="0" applyProtection="0"/>
    <xf numFmtId="4" fontId="47" fillId="86" borderId="126" applyNumberFormat="0" applyProtection="0">
      <alignment horizontal="right" vertical="center"/>
    </xf>
    <xf numFmtId="4" fontId="45" fillId="98" borderId="126" applyNumberFormat="0" applyProtection="0">
      <alignment horizontal="right" vertical="center"/>
    </xf>
    <xf numFmtId="4" fontId="153" fillId="148" borderId="126" applyNumberFormat="0" applyProtection="0">
      <alignment horizontal="right" vertical="center"/>
    </xf>
    <xf numFmtId="4" fontId="129" fillId="111" borderId="131" applyNumberFormat="0" applyProtection="0">
      <alignment horizontal="left" vertical="center" indent="1"/>
    </xf>
    <xf numFmtId="4" fontId="112" fillId="92" borderId="126" applyNumberFormat="0" applyProtection="0">
      <alignment horizontal="right" vertical="center"/>
    </xf>
    <xf numFmtId="0" fontId="129" fillId="92" borderId="131" applyNumberFormat="0" applyProtection="0">
      <alignment horizontal="left" vertical="center" indent="1"/>
    </xf>
    <xf numFmtId="4" fontId="47" fillId="96" borderId="126" applyNumberFormat="0" applyProtection="0">
      <alignment vertical="center"/>
    </xf>
    <xf numFmtId="4" fontId="47" fillId="84" borderId="126" applyNumberFormat="0" applyProtection="0">
      <alignment horizontal="right" vertical="center"/>
    </xf>
    <xf numFmtId="4" fontId="45" fillId="148" borderId="126" applyNumberFormat="0" applyProtection="0">
      <alignment horizontal="right" vertical="center"/>
    </xf>
    <xf numFmtId="0" fontId="12" fillId="92" borderId="126" applyNumberFormat="0" applyProtection="0">
      <alignment horizontal="left" vertical="center" indent="1"/>
    </xf>
    <xf numFmtId="4" fontId="47" fillId="96" borderId="126" applyNumberFormat="0" applyProtection="0">
      <alignment horizontal="left" vertical="center" indent="1"/>
    </xf>
    <xf numFmtId="0" fontId="12" fillId="92" borderId="126" applyNumberFormat="0" applyProtection="0">
      <alignment horizontal="left" vertical="top" indent="1"/>
    </xf>
    <xf numFmtId="4" fontId="47" fillId="96" borderId="126" applyNumberFormat="0" applyProtection="0">
      <alignment horizontal="left" vertical="center" indent="1"/>
    </xf>
    <xf numFmtId="4" fontId="12" fillId="93" borderId="132" applyNumberFormat="0" applyProtection="0">
      <alignment horizontal="left" vertical="center" indent="1"/>
    </xf>
    <xf numFmtId="4" fontId="47" fillId="88" borderId="126" applyNumberFormat="0" applyProtection="0">
      <alignment horizontal="right" vertical="center"/>
    </xf>
    <xf numFmtId="4" fontId="45" fillId="142" borderId="126" applyNumberFormat="0" applyProtection="0">
      <alignment horizontal="right" vertical="center"/>
    </xf>
    <xf numFmtId="0" fontId="12" fillId="96" borderId="128" applyNumberFormat="0" applyFont="0" applyAlignment="0" applyProtection="0"/>
    <xf numFmtId="4" fontId="129" fillId="92" borderId="132" applyNumberFormat="0" applyProtection="0">
      <alignment horizontal="left" vertical="center" indent="1"/>
    </xf>
    <xf numFmtId="4" fontId="47" fillId="81" borderId="126" applyNumberFormat="0" applyProtection="0">
      <alignment horizontal="right" vertical="center"/>
    </xf>
    <xf numFmtId="4" fontId="109" fillId="80" borderId="126" applyNumberFormat="0" applyProtection="0">
      <alignment vertical="center"/>
    </xf>
    <xf numFmtId="4" fontId="45" fillId="148" borderId="126" applyNumberFormat="0" applyProtection="0">
      <alignment vertical="center"/>
    </xf>
    <xf numFmtId="0" fontId="108" fillId="0" borderId="135" applyNumberFormat="0" applyFill="0" applyAlignment="0" applyProtection="0"/>
    <xf numFmtId="4" fontId="45" fillId="145" borderId="126" applyNumberFormat="0" applyProtection="0">
      <alignment horizontal="right" vertical="center"/>
    </xf>
    <xf numFmtId="4" fontId="47" fillId="87" borderId="126" applyNumberFormat="0" applyProtection="0">
      <alignment horizontal="right" vertical="center"/>
    </xf>
    <xf numFmtId="4" fontId="47" fillId="81" borderId="126" applyNumberFormat="0" applyProtection="0">
      <alignment horizontal="right" vertical="center"/>
    </xf>
    <xf numFmtId="4" fontId="47" fillId="92" borderId="126" applyNumberFormat="0" applyProtection="0">
      <alignment horizontal="right" vertical="center"/>
    </xf>
    <xf numFmtId="4" fontId="129" fillId="0" borderId="131" applyNumberFormat="0" applyProtection="0">
      <alignment horizontal="right" vertical="center"/>
    </xf>
    <xf numFmtId="0" fontId="12" fillId="93" borderId="126" applyNumberFormat="0" applyProtection="0">
      <alignment horizontal="left" vertical="top" indent="1"/>
    </xf>
    <xf numFmtId="4" fontId="134" fillId="95" borderId="131" applyNumberFormat="0" applyProtection="0">
      <alignment horizontal="right" vertical="center"/>
    </xf>
    <xf numFmtId="4" fontId="129" fillId="81" borderId="132" applyNumberFormat="0" applyProtection="0">
      <alignment horizontal="left" vertical="center" indent="1"/>
    </xf>
    <xf numFmtId="4" fontId="129" fillId="126" borderId="131" applyNumberFormat="0" applyProtection="0">
      <alignment horizontal="right" vertical="center"/>
    </xf>
    <xf numFmtId="4" fontId="47" fillId="87" borderId="126" applyNumberFormat="0" applyProtection="0">
      <alignment horizontal="right" vertical="center"/>
    </xf>
    <xf numFmtId="4" fontId="44" fillId="80" borderId="126" applyNumberFormat="0" applyProtection="0">
      <alignment vertical="center"/>
    </xf>
    <xf numFmtId="4" fontId="46" fillId="32" borderId="126" applyNumberFormat="0" applyProtection="0">
      <alignment vertical="center"/>
    </xf>
    <xf numFmtId="4" fontId="129" fillId="111" borderId="131" applyNumberFormat="0" applyProtection="0">
      <alignment horizontal="left" vertical="center" indent="1"/>
    </xf>
    <xf numFmtId="0" fontId="12" fillId="81" borderId="126" applyNumberFormat="0" applyProtection="0">
      <alignment horizontal="left" vertical="top" indent="1"/>
    </xf>
    <xf numFmtId="4" fontId="152" fillId="32" borderId="126" applyNumberFormat="0" applyProtection="0">
      <alignment vertical="center"/>
    </xf>
    <xf numFmtId="4" fontId="45" fillId="145" borderId="126" applyNumberFormat="0" applyProtection="0">
      <alignment horizontal="right" vertical="center"/>
    </xf>
    <xf numFmtId="188" fontId="136" fillId="123" borderId="118" applyNumberFormat="0" applyAlignment="0" applyProtection="0"/>
    <xf numFmtId="188" fontId="136" fillId="123" borderId="118" applyNumberFormat="0" applyAlignment="0" applyProtection="0"/>
    <xf numFmtId="0" fontId="49" fillId="93" borderId="133" applyBorder="0"/>
    <xf numFmtId="4" fontId="47" fillId="81" borderId="126" applyNumberFormat="0" applyProtection="0">
      <alignment horizontal="left" vertical="center" indent="1"/>
    </xf>
    <xf numFmtId="4" fontId="47" fillId="83" borderId="126" applyNumberFormat="0" applyProtection="0">
      <alignment horizontal="right" vertical="center"/>
    </xf>
    <xf numFmtId="0" fontId="12" fillId="92" borderId="126" applyNumberFormat="0" applyProtection="0">
      <alignment horizontal="left" vertical="center" indent="1"/>
    </xf>
    <xf numFmtId="4" fontId="129" fillId="89" borderId="131" applyNumberFormat="0" applyProtection="0">
      <alignment horizontal="right" vertical="center"/>
    </xf>
    <xf numFmtId="0" fontId="129" fillId="94" borderId="126" applyNumberFormat="0" applyProtection="0">
      <alignment horizontal="left" vertical="top" indent="1"/>
    </xf>
    <xf numFmtId="0" fontId="12" fillId="93" borderId="126" applyNumberFormat="0" applyProtection="0">
      <alignment horizontal="left" vertical="center" indent="1"/>
    </xf>
    <xf numFmtId="0" fontId="127" fillId="106" borderId="129" applyNumberFormat="0" applyAlignment="0" applyProtection="0"/>
    <xf numFmtId="4" fontId="154" fillId="148" borderId="126" applyNumberFormat="0" applyProtection="0">
      <alignment horizontal="right" vertical="center"/>
    </xf>
    <xf numFmtId="4" fontId="152" fillId="32" borderId="126" applyNumberFormat="0" applyProtection="0">
      <alignment vertical="center"/>
    </xf>
    <xf numFmtId="4" fontId="129" fillId="92" borderId="132" applyNumberFormat="0" applyProtection="0">
      <alignment horizontal="left" vertical="center" indent="1"/>
    </xf>
    <xf numFmtId="4" fontId="47" fillId="86" borderId="126" applyNumberFormat="0" applyProtection="0">
      <alignment horizontal="right" vertical="center"/>
    </xf>
    <xf numFmtId="0" fontId="12" fillId="93" borderId="126" applyNumberFormat="0" applyProtection="0">
      <alignment horizontal="left" vertical="center" indent="1"/>
    </xf>
    <xf numFmtId="4" fontId="45" fillId="148" borderId="126" applyNumberFormat="0" applyProtection="0">
      <alignment horizontal="right" vertical="center"/>
    </xf>
    <xf numFmtId="0" fontId="12" fillId="81" borderId="126" applyNumberFormat="0" applyProtection="0">
      <alignment horizontal="left" vertical="top" indent="1"/>
    </xf>
    <xf numFmtId="4" fontId="112" fillId="92" borderId="126" applyNumberFormat="0" applyProtection="0">
      <alignment horizontal="right" vertical="center"/>
    </xf>
    <xf numFmtId="0" fontId="47" fillId="81" borderId="126" applyNumberFormat="0" applyProtection="0">
      <alignment horizontal="left" vertical="top" indent="1"/>
    </xf>
    <xf numFmtId="4" fontId="110" fillId="92" borderId="126" applyNumberFormat="0" applyProtection="0">
      <alignment horizontal="right" vertical="center"/>
    </xf>
    <xf numFmtId="0" fontId="12" fillId="92" borderId="126" applyNumberFormat="0" applyProtection="0">
      <alignment horizontal="left" vertical="top" indent="1"/>
    </xf>
    <xf numFmtId="0" fontId="12" fillId="94" borderId="126" applyNumberFormat="0" applyProtection="0">
      <alignment horizontal="left" vertical="top" indent="1"/>
    </xf>
    <xf numFmtId="0" fontId="12" fillId="81" borderId="126" applyNumberFormat="0" applyProtection="0">
      <alignment horizontal="left" vertical="top" indent="1"/>
    </xf>
    <xf numFmtId="0" fontId="12" fillId="93" borderId="126" applyNumberFormat="0" applyProtection="0">
      <alignment horizontal="left" vertical="top" indent="1"/>
    </xf>
    <xf numFmtId="0" fontId="129" fillId="94" borderId="131" applyNumberFormat="0" applyProtection="0">
      <alignment horizontal="left" vertical="center" indent="1"/>
    </xf>
    <xf numFmtId="0" fontId="129" fillId="94" borderId="126" applyNumberFormat="0" applyProtection="0">
      <alignment horizontal="left" vertical="top" indent="1"/>
    </xf>
    <xf numFmtId="4" fontId="47" fillId="89" borderId="126" applyNumberFormat="0" applyProtection="0">
      <alignment horizontal="right" vertical="center"/>
    </xf>
    <xf numFmtId="4" fontId="129" fillId="126" borderId="131" applyNumberFormat="0" applyProtection="0">
      <alignment horizontal="right" vertical="center"/>
    </xf>
    <xf numFmtId="4" fontId="47" fillId="86" borderId="126" applyNumberFormat="0" applyProtection="0">
      <alignment horizontal="right" vertical="center"/>
    </xf>
    <xf numFmtId="4" fontId="47" fillId="84" borderId="126" applyNumberFormat="0" applyProtection="0">
      <alignment horizontal="right" vertical="center"/>
    </xf>
    <xf numFmtId="4" fontId="47" fillId="82" borderId="126" applyNumberFormat="0" applyProtection="0">
      <alignment horizontal="right" vertical="center"/>
    </xf>
    <xf numFmtId="0" fontId="44" fillId="80" borderId="126" applyNumberFormat="0" applyProtection="0">
      <alignment horizontal="left" vertical="top" indent="1"/>
    </xf>
    <xf numFmtId="4" fontId="109" fillId="80" borderId="126" applyNumberFormat="0" applyProtection="0">
      <alignment vertical="center"/>
    </xf>
    <xf numFmtId="4" fontId="129" fillId="88" borderId="131" applyNumberFormat="0" applyProtection="0">
      <alignment horizontal="right" vertical="center"/>
    </xf>
    <xf numFmtId="4" fontId="152" fillId="32" borderId="126" applyNumberFormat="0" applyProtection="0">
      <alignment vertical="center"/>
    </xf>
    <xf numFmtId="0" fontId="12" fillId="75" borderId="128" applyNumberFormat="0" applyFont="0" applyAlignment="0" applyProtection="0"/>
    <xf numFmtId="4" fontId="129" fillId="111" borderId="131" applyNumberFormat="0" applyProtection="0">
      <alignment horizontal="left" vertical="center" indent="1"/>
    </xf>
    <xf numFmtId="4" fontId="47" fillId="96" borderId="126" applyNumberFormat="0" applyProtection="0">
      <alignment vertical="center"/>
    </xf>
    <xf numFmtId="4" fontId="12" fillId="93" borderId="132" applyNumberFormat="0" applyProtection="0">
      <alignment horizontal="left" vertical="center" indent="1"/>
    </xf>
    <xf numFmtId="4" fontId="44" fillId="80" borderId="126" applyNumberFormat="0" applyProtection="0">
      <alignment vertical="center"/>
    </xf>
    <xf numFmtId="4" fontId="47" fillId="82" borderId="126" applyNumberFormat="0" applyProtection="0">
      <alignment horizontal="right" vertical="center"/>
    </xf>
    <xf numFmtId="0" fontId="127" fillId="99" borderId="129" applyNumberFormat="0" applyAlignment="0" applyProtection="0"/>
    <xf numFmtId="0" fontId="127" fillId="99" borderId="129" applyNumberFormat="0" applyAlignment="0" applyProtection="0"/>
    <xf numFmtId="4" fontId="47" fillId="90" borderId="126" applyNumberFormat="0" applyProtection="0">
      <alignment horizontal="right" vertical="center"/>
    </xf>
    <xf numFmtId="4" fontId="47" fillId="81" borderId="126" applyNumberFormat="0" applyProtection="0">
      <alignment horizontal="right" vertical="center"/>
    </xf>
    <xf numFmtId="0" fontId="149" fillId="99" borderId="127" applyNumberFormat="0" applyAlignment="0" applyProtection="0"/>
    <xf numFmtId="0" fontId="12" fillId="96" borderId="128" applyNumberFormat="0" applyFont="0" applyAlignment="0" applyProtection="0"/>
    <xf numFmtId="0" fontId="12" fillId="75" borderId="128" applyNumberFormat="0" applyFont="0" applyAlignment="0" applyProtection="0"/>
    <xf numFmtId="4" fontId="46" fillId="108" borderId="134" applyNumberFormat="0" applyProtection="0">
      <alignment horizontal="left" vertical="center" indent="1"/>
    </xf>
    <xf numFmtId="4" fontId="46" fillId="108" borderId="134" applyNumberFormat="0" applyProtection="0">
      <alignment horizontal="left" vertical="center" indent="1"/>
    </xf>
    <xf numFmtId="4" fontId="45" fillId="148" borderId="126" applyNumberFormat="0" applyProtection="0">
      <alignment horizontal="right" vertical="center"/>
    </xf>
    <xf numFmtId="4" fontId="47" fillId="92" borderId="126" applyNumberFormat="0" applyProtection="0">
      <alignment horizontal="right" vertical="center"/>
    </xf>
    <xf numFmtId="4" fontId="110" fillId="92" borderId="126" applyNumberFormat="0" applyProtection="0">
      <alignment horizontal="right" vertical="center"/>
    </xf>
    <xf numFmtId="4" fontId="153" fillId="148" borderId="126" applyNumberFormat="0" applyProtection="0">
      <alignment horizontal="right" vertical="center"/>
    </xf>
    <xf numFmtId="4" fontId="45" fillId="148" borderId="126" applyNumberFormat="0" applyProtection="0">
      <alignment horizontal="right" vertical="center"/>
    </xf>
    <xf numFmtId="4" fontId="47" fillId="81" borderId="139" applyNumberFormat="0" applyProtection="0">
      <alignment horizontal="left" vertical="center" indent="1"/>
    </xf>
    <xf numFmtId="4" fontId="112" fillId="92" borderId="139" applyNumberFormat="0" applyProtection="0">
      <alignment horizontal="right" vertical="center"/>
    </xf>
    <xf numFmtId="0" fontId="129" fillId="75" borderId="144" applyNumberFormat="0" applyFont="0" applyAlignment="0" applyProtection="0"/>
    <xf numFmtId="4" fontId="112" fillId="92" borderId="126" applyNumberFormat="0" applyProtection="0">
      <alignment horizontal="right" vertical="center"/>
    </xf>
    <xf numFmtId="4" fontId="129" fillId="111" borderId="131" applyNumberFormat="0" applyProtection="0">
      <alignment horizontal="left" vertical="center" indent="1"/>
    </xf>
    <xf numFmtId="0" fontId="44" fillId="80" borderId="126" applyNumberFormat="0" applyProtection="0">
      <alignment horizontal="left" vertical="top" indent="1"/>
    </xf>
    <xf numFmtId="4" fontId="47" fillId="81" borderId="126" applyNumberFormat="0" applyProtection="0">
      <alignment horizontal="left" vertical="center" indent="1"/>
    </xf>
    <xf numFmtId="0" fontId="129" fillId="92" borderId="131" applyNumberFormat="0" applyProtection="0">
      <alignment horizontal="left" vertical="center" indent="1"/>
    </xf>
    <xf numFmtId="0" fontId="129" fillId="127" borderId="131" applyNumberFormat="0" applyProtection="0">
      <alignment horizontal="left" vertical="center" indent="1"/>
    </xf>
    <xf numFmtId="4" fontId="129" fillId="81" borderId="132" applyNumberFormat="0" applyProtection="0">
      <alignment horizontal="left" vertical="center" indent="1"/>
    </xf>
    <xf numFmtId="4" fontId="129" fillId="81" borderId="131" applyNumberFormat="0" applyProtection="0">
      <alignment horizontal="right" vertical="center"/>
    </xf>
    <xf numFmtId="4" fontId="129" fillId="90" borderId="131" applyNumberFormat="0" applyProtection="0">
      <alignment horizontal="right" vertical="center"/>
    </xf>
    <xf numFmtId="4" fontId="129" fillId="88" borderId="131" applyNumberFormat="0" applyProtection="0">
      <alignment horizontal="right" vertical="center"/>
    </xf>
    <xf numFmtId="4" fontId="129" fillId="87" borderId="131" applyNumberFormat="0" applyProtection="0">
      <alignment horizontal="right" vertical="center"/>
    </xf>
    <xf numFmtId="4" fontId="129" fillId="86" borderId="131" applyNumberFormat="0" applyProtection="0">
      <alignment horizontal="right" vertical="center"/>
    </xf>
    <xf numFmtId="4" fontId="129" fillId="85" borderId="131" applyNumberFormat="0" applyProtection="0">
      <alignment horizontal="right" vertical="center"/>
    </xf>
    <xf numFmtId="4" fontId="129" fillId="32" borderId="131" applyNumberFormat="0" applyProtection="0">
      <alignment horizontal="left" vertical="center" indent="1"/>
    </xf>
    <xf numFmtId="0" fontId="108" fillId="0" borderId="135" applyNumberFormat="0" applyFill="0" applyAlignment="0" applyProtection="0"/>
    <xf numFmtId="0" fontId="108" fillId="0" borderId="135" applyNumberFormat="0" applyFill="0" applyAlignment="0" applyProtection="0"/>
    <xf numFmtId="4" fontId="112" fillId="92" borderId="126" applyNumberFormat="0" applyProtection="0">
      <alignment horizontal="right" vertical="center"/>
    </xf>
    <xf numFmtId="4" fontId="154" fillId="148" borderId="126" applyNumberFormat="0" applyProtection="0">
      <alignment horizontal="right" vertical="center"/>
    </xf>
    <xf numFmtId="4" fontId="111" fillId="109" borderId="134" applyNumberFormat="0" applyProtection="0">
      <alignment horizontal="left" vertical="center" indent="1"/>
    </xf>
    <xf numFmtId="0" fontId="47" fillId="81" borderId="126" applyNumberFormat="0" applyProtection="0">
      <alignment horizontal="left" vertical="top" indent="1"/>
    </xf>
    <xf numFmtId="4" fontId="47" fillId="81" borderId="126" applyNumberFormat="0" applyProtection="0">
      <alignment horizontal="left" vertical="center" indent="1"/>
    </xf>
    <xf numFmtId="4" fontId="129" fillId="111" borderId="131" applyNumberFormat="0" applyProtection="0">
      <alignment horizontal="left" vertical="center" indent="1"/>
    </xf>
    <xf numFmtId="4" fontId="129" fillId="111" borderId="131" applyNumberFormat="0" applyProtection="0">
      <alignment horizontal="left" vertical="center" indent="1"/>
    </xf>
    <xf numFmtId="4" fontId="153" fillId="148" borderId="126" applyNumberFormat="0" applyProtection="0">
      <alignment horizontal="right" vertical="center"/>
    </xf>
    <xf numFmtId="4" fontId="110" fillId="92" borderId="126" applyNumberFormat="0" applyProtection="0">
      <alignment horizontal="right" vertical="center"/>
    </xf>
    <xf numFmtId="4" fontId="47" fillId="92" borderId="126" applyNumberFormat="0" applyProtection="0">
      <alignment horizontal="right" vertical="center"/>
    </xf>
    <xf numFmtId="4" fontId="45" fillId="148" borderId="126" applyNumberFormat="0" applyProtection="0">
      <alignment horizontal="right" vertical="center"/>
    </xf>
    <xf numFmtId="0" fontId="47" fillId="96" borderId="126" applyNumberFormat="0" applyProtection="0">
      <alignment horizontal="left" vertical="top" indent="1"/>
    </xf>
    <xf numFmtId="4" fontId="46" fillId="108" borderId="134" applyNumberFormat="0" applyProtection="0">
      <alignment horizontal="left" vertical="center" indent="1"/>
    </xf>
    <xf numFmtId="4" fontId="110" fillId="96" borderId="126" applyNumberFormat="0" applyProtection="0">
      <alignment vertical="center"/>
    </xf>
    <xf numFmtId="4" fontId="153" fillId="148" borderId="126" applyNumberFormat="0" applyProtection="0">
      <alignment vertical="center"/>
    </xf>
    <xf numFmtId="4" fontId="110" fillId="96" borderId="126" applyNumberFormat="0" applyProtection="0">
      <alignment vertical="center"/>
    </xf>
    <xf numFmtId="4" fontId="45" fillId="148" borderId="126" applyNumberFormat="0" applyProtection="0">
      <alignment vertical="center"/>
    </xf>
    <xf numFmtId="4" fontId="47" fillId="96" borderId="126" applyNumberFormat="0" applyProtection="0">
      <alignment vertical="center"/>
    </xf>
    <xf numFmtId="0" fontId="12" fillId="92" borderId="126" applyNumberFormat="0" applyProtection="0">
      <alignment horizontal="left" vertical="top" indent="1"/>
    </xf>
    <xf numFmtId="0" fontId="12" fillId="92" borderId="126" applyNumberFormat="0" applyProtection="0">
      <alignment horizontal="left" vertical="top" indent="1"/>
    </xf>
    <xf numFmtId="0" fontId="12" fillId="92" borderId="126" applyNumberFormat="0" applyProtection="0">
      <alignment horizontal="left" vertical="center" indent="1"/>
    </xf>
    <xf numFmtId="0" fontId="12" fillId="94" borderId="126" applyNumberFormat="0" applyProtection="0">
      <alignment horizontal="left" vertical="top" indent="1"/>
    </xf>
    <xf numFmtId="0" fontId="129" fillId="94" borderId="126" applyNumberFormat="0" applyProtection="0">
      <alignment horizontal="left" vertical="top" indent="1"/>
    </xf>
    <xf numFmtId="0" fontId="12" fillId="94" borderId="126" applyNumberFormat="0" applyProtection="0">
      <alignment horizontal="left" vertical="center" indent="1"/>
    </xf>
    <xf numFmtId="0" fontId="12" fillId="94" borderId="126" applyNumberFormat="0" applyProtection="0">
      <alignment horizontal="left" vertical="center" indent="1"/>
    </xf>
    <xf numFmtId="0" fontId="12" fillId="93" borderId="126" applyNumberFormat="0" applyProtection="0">
      <alignment horizontal="left" vertical="center" indent="1"/>
    </xf>
    <xf numFmtId="0" fontId="12" fillId="93" borderId="126" applyNumberFormat="0" applyProtection="0">
      <alignment horizontal="left" vertical="top" indent="1"/>
    </xf>
    <xf numFmtId="0" fontId="12" fillId="81" borderId="126" applyNumberFormat="0" applyProtection="0">
      <alignment horizontal="left" vertical="center" indent="1"/>
    </xf>
    <xf numFmtId="0" fontId="12" fillId="93" borderId="126" applyNumberFormat="0" applyProtection="0">
      <alignment horizontal="left" vertical="center" indent="1"/>
    </xf>
    <xf numFmtId="4" fontId="45" fillId="108" borderId="126" applyNumberFormat="0" applyProtection="0">
      <alignment horizontal="right" vertical="center"/>
    </xf>
    <xf numFmtId="4" fontId="47" fillId="90" borderId="126" applyNumberFormat="0" applyProtection="0">
      <alignment horizontal="right" vertical="center"/>
    </xf>
    <xf numFmtId="4" fontId="47" fillId="90" borderId="126" applyNumberFormat="0" applyProtection="0">
      <alignment horizontal="right" vertical="center"/>
    </xf>
    <xf numFmtId="4" fontId="47" fillId="89" borderId="126" applyNumberFormat="0" applyProtection="0">
      <alignment horizontal="right" vertical="center"/>
    </xf>
    <xf numFmtId="4" fontId="45" fillId="145" borderId="126" applyNumberFormat="0" applyProtection="0">
      <alignment horizontal="right" vertical="center"/>
    </xf>
    <xf numFmtId="4" fontId="47" fillId="89" borderId="126" applyNumberFormat="0" applyProtection="0">
      <alignment horizontal="right" vertical="center"/>
    </xf>
    <xf numFmtId="4" fontId="47" fillId="85" borderId="126" applyNumberFormat="0" applyProtection="0">
      <alignment horizontal="right" vertical="center"/>
    </xf>
    <xf numFmtId="4" fontId="47" fillId="87" borderId="126" applyNumberFormat="0" applyProtection="0">
      <alignment horizontal="right" vertical="center"/>
    </xf>
    <xf numFmtId="4" fontId="47" fillId="88" borderId="126" applyNumberFormat="0" applyProtection="0">
      <alignment horizontal="right" vertical="center"/>
    </xf>
    <xf numFmtId="4" fontId="47" fillId="87" borderId="126" applyNumberFormat="0" applyProtection="0">
      <alignment horizontal="right" vertical="center"/>
    </xf>
    <xf numFmtId="4" fontId="45" fillId="143" borderId="126" applyNumberFormat="0" applyProtection="0">
      <alignment horizontal="right" vertical="center"/>
    </xf>
    <xf numFmtId="4" fontId="45" fillId="28" borderId="126" applyNumberFormat="0" applyProtection="0">
      <alignment horizontal="right" vertical="center"/>
    </xf>
    <xf numFmtId="4" fontId="47" fillId="83" borderId="126" applyNumberFormat="0" applyProtection="0">
      <alignment horizontal="right" vertical="center"/>
    </xf>
    <xf numFmtId="4" fontId="45" fillId="32" borderId="126" applyNumberFormat="0" applyProtection="0">
      <alignment horizontal="left" vertical="center" indent="1"/>
    </xf>
    <xf numFmtId="4" fontId="46" fillId="32" borderId="126" applyNumberFormat="0" applyProtection="0">
      <alignment vertical="center"/>
    </xf>
    <xf numFmtId="0" fontId="124" fillId="76" borderId="127" applyNumberFormat="0" applyAlignment="0" applyProtection="0"/>
    <xf numFmtId="0" fontId="12" fillId="75" borderId="128" applyNumberFormat="0" applyFont="0" applyAlignment="0" applyProtection="0"/>
    <xf numFmtId="0" fontId="129" fillId="75" borderId="131" applyNumberFormat="0" applyFont="0" applyAlignment="0" applyProtection="0"/>
    <xf numFmtId="0" fontId="149" fillId="99" borderId="127" applyNumberFormat="0" applyAlignment="0" applyProtection="0"/>
    <xf numFmtId="4" fontId="134" fillId="95" borderId="131" applyNumberFormat="0" applyProtection="0">
      <alignment horizontal="right" vertical="center"/>
    </xf>
    <xf numFmtId="4" fontId="12" fillId="93" borderId="132" applyNumberFormat="0" applyProtection="0">
      <alignment horizontal="left" vertical="center" indent="1"/>
    </xf>
    <xf numFmtId="4" fontId="129" fillId="89" borderId="131" applyNumberFormat="0" applyProtection="0">
      <alignment horizontal="right" vertical="center"/>
    </xf>
    <xf numFmtId="4" fontId="129" fillId="87" borderId="131" applyNumberFormat="0" applyProtection="0">
      <alignment horizontal="right" vertical="center"/>
    </xf>
    <xf numFmtId="4" fontId="129" fillId="32" borderId="131" applyNumberFormat="0" applyProtection="0">
      <alignment horizontal="left" vertical="center" indent="1"/>
    </xf>
    <xf numFmtId="0" fontId="117" fillId="106" borderId="127" applyNumberFormat="0" applyAlignment="0" applyProtection="0"/>
    <xf numFmtId="0" fontId="129" fillId="94" borderId="139" applyNumberFormat="0" applyProtection="0">
      <alignment horizontal="left" vertical="top" indent="1"/>
    </xf>
    <xf numFmtId="0" fontId="12" fillId="92" borderId="126" applyNumberFormat="0" applyProtection="0">
      <alignment horizontal="left" vertical="center" indent="1"/>
    </xf>
    <xf numFmtId="0" fontId="12" fillId="94" borderId="126" applyNumberFormat="0" applyProtection="0">
      <alignment horizontal="left" vertical="center" indent="1"/>
    </xf>
    <xf numFmtId="4" fontId="47" fillId="83" borderId="126" applyNumberFormat="0" applyProtection="0">
      <alignment horizontal="right" vertical="center"/>
    </xf>
    <xf numFmtId="4" fontId="47" fillId="81" borderId="126" applyNumberFormat="0" applyProtection="0">
      <alignment horizontal="right" vertical="center"/>
    </xf>
    <xf numFmtId="4" fontId="47" fillId="90" borderId="126" applyNumberFormat="0" applyProtection="0">
      <alignment horizontal="right" vertical="center"/>
    </xf>
    <xf numFmtId="4" fontId="47" fillId="89" borderId="126" applyNumberFormat="0" applyProtection="0">
      <alignment horizontal="right" vertical="center"/>
    </xf>
    <xf numFmtId="4" fontId="47" fillId="88" borderId="126" applyNumberFormat="0" applyProtection="0">
      <alignment horizontal="right" vertical="center"/>
    </xf>
    <xf numFmtId="4" fontId="47" fillId="87" borderId="126" applyNumberFormat="0" applyProtection="0">
      <alignment horizontal="right" vertical="center"/>
    </xf>
    <xf numFmtId="4" fontId="47" fillId="86" borderId="126" applyNumberFormat="0" applyProtection="0">
      <alignment horizontal="right" vertical="center"/>
    </xf>
    <xf numFmtId="4" fontId="47" fillId="85" borderId="126" applyNumberFormat="0" applyProtection="0">
      <alignment horizontal="right" vertical="center"/>
    </xf>
    <xf numFmtId="4" fontId="47" fillId="84" borderId="126" applyNumberFormat="0" applyProtection="0">
      <alignment horizontal="right" vertical="center"/>
    </xf>
    <xf numFmtId="4" fontId="44" fillId="80" borderId="126" applyNumberFormat="0" applyProtection="0">
      <alignment vertical="center"/>
    </xf>
    <xf numFmtId="0" fontId="127" fillId="106" borderId="142" applyNumberFormat="0" applyAlignment="0" applyProtection="0"/>
    <xf numFmtId="4" fontId="153" fillId="148" borderId="139" applyNumberFormat="0" applyProtection="0">
      <alignment vertical="center"/>
    </xf>
    <xf numFmtId="4" fontId="45" fillId="142" borderId="139" applyNumberFormat="0" applyProtection="0">
      <alignment horizontal="right" vertical="center"/>
    </xf>
    <xf numFmtId="4" fontId="110" fillId="96" borderId="139" applyNumberFormat="0" applyProtection="0">
      <alignment vertical="center"/>
    </xf>
    <xf numFmtId="4" fontId="112" fillId="92" borderId="139" applyNumberFormat="0" applyProtection="0">
      <alignment horizontal="right" vertical="center"/>
    </xf>
    <xf numFmtId="4" fontId="133" fillId="97" borderId="145" applyNumberFormat="0" applyProtection="0">
      <alignment horizontal="left" vertical="center" indent="1"/>
    </xf>
    <xf numFmtId="4" fontId="109" fillId="80" borderId="139" applyNumberFormat="0" applyProtection="0">
      <alignment vertical="center"/>
    </xf>
    <xf numFmtId="188" fontId="124" fillId="76" borderId="118" applyNumberFormat="0" applyAlignment="0" applyProtection="0"/>
    <xf numFmtId="188" fontId="124" fillId="76" borderId="118" applyNumberFormat="0" applyAlignment="0" applyProtection="0"/>
    <xf numFmtId="4" fontId="110" fillId="92" borderId="139" applyNumberFormat="0" applyProtection="0">
      <alignment horizontal="right" vertical="center"/>
    </xf>
    <xf numFmtId="4" fontId="129" fillId="92" borderId="145" applyNumberFormat="0" applyProtection="0">
      <alignment horizontal="left" vertical="center" indent="1"/>
    </xf>
    <xf numFmtId="4" fontId="129" fillId="92" borderId="132" applyNumberFormat="0" applyProtection="0">
      <alignment horizontal="left" vertical="center" indent="1"/>
    </xf>
    <xf numFmtId="4" fontId="129" fillId="88" borderId="131" applyNumberFormat="0" applyProtection="0">
      <alignment horizontal="right" vertical="center"/>
    </xf>
    <xf numFmtId="4" fontId="129" fillId="80" borderId="131" applyNumberFormat="0" applyProtection="0">
      <alignment vertical="center"/>
    </xf>
    <xf numFmtId="0" fontId="129" fillId="94" borderId="139" applyNumberFormat="0" applyProtection="0">
      <alignment horizontal="left" vertical="top" indent="1"/>
    </xf>
    <xf numFmtId="4" fontId="129" fillId="111" borderId="144" applyNumberFormat="0" applyProtection="0">
      <alignment horizontal="left" vertical="center" indent="1"/>
    </xf>
    <xf numFmtId="4" fontId="129" fillId="85" borderId="144" applyNumberFormat="0" applyProtection="0">
      <alignment horizontal="right" vertical="center"/>
    </xf>
    <xf numFmtId="0" fontId="129" fillId="94" borderId="144" applyNumberFormat="0" applyProtection="0">
      <alignment horizontal="left" vertical="center" indent="1"/>
    </xf>
    <xf numFmtId="4" fontId="47" fillId="84" borderId="139" applyNumberFormat="0" applyProtection="0">
      <alignment horizontal="right" vertical="center"/>
    </xf>
    <xf numFmtId="4" fontId="47" fillId="82" borderId="139" applyNumberFormat="0" applyProtection="0">
      <alignment horizontal="right" vertical="center"/>
    </xf>
    <xf numFmtId="4" fontId="129" fillId="92" borderId="145" applyNumberFormat="0" applyProtection="0">
      <alignment horizontal="left" vertical="center" indent="1"/>
    </xf>
    <xf numFmtId="0" fontId="12" fillId="93" borderId="139" applyNumberFormat="0" applyProtection="0">
      <alignment horizontal="left" vertical="center" indent="1"/>
    </xf>
    <xf numFmtId="0" fontId="143" fillId="99" borderId="140" applyNumberFormat="0" applyAlignment="0" applyProtection="0"/>
    <xf numFmtId="4" fontId="112" fillId="92" borderId="139" applyNumberFormat="0" applyProtection="0">
      <alignment horizontal="right" vertical="center"/>
    </xf>
    <xf numFmtId="4" fontId="47" fillId="90" borderId="139" applyNumberFormat="0" applyProtection="0">
      <alignment horizontal="right" vertical="center"/>
    </xf>
    <xf numFmtId="0" fontId="49" fillId="93" borderId="146" applyBorder="0"/>
    <xf numFmtId="4" fontId="129" fillId="81" borderId="145" applyNumberFormat="0" applyProtection="0">
      <alignment horizontal="left" vertical="center" indent="1"/>
    </xf>
    <xf numFmtId="4" fontId="129" fillId="111" borderId="144" applyNumberFormat="0" applyProtection="0">
      <alignment horizontal="left" vertical="center" indent="1"/>
    </xf>
    <xf numFmtId="4" fontId="45" fillId="145" borderId="139" applyNumberFormat="0" applyProtection="0">
      <alignment horizontal="right" vertical="center"/>
    </xf>
    <xf numFmtId="4" fontId="45" fillId="143" borderId="139" applyNumberFormat="0" applyProtection="0">
      <alignment horizontal="right" vertical="center"/>
    </xf>
    <xf numFmtId="4" fontId="110" fillId="96" borderId="139" applyNumberFormat="0" applyProtection="0">
      <alignment vertical="center"/>
    </xf>
    <xf numFmtId="0" fontId="47" fillId="81" borderId="139" applyNumberFormat="0" applyProtection="0">
      <alignment horizontal="left" vertical="top" indent="1"/>
    </xf>
    <xf numFmtId="4" fontId="12" fillId="93" borderId="145" applyNumberFormat="0" applyProtection="0">
      <alignment horizontal="left" vertical="center" indent="1"/>
    </xf>
    <xf numFmtId="4" fontId="47" fillId="96" borderId="139" applyNumberFormat="0" applyProtection="0">
      <alignment vertical="center"/>
    </xf>
    <xf numFmtId="4" fontId="47" fillId="81" borderId="139" applyNumberFormat="0" applyProtection="0">
      <alignment horizontal="right" vertical="center"/>
    </xf>
    <xf numFmtId="0" fontId="129" fillId="127" borderId="144" applyNumberFormat="0" applyProtection="0">
      <alignment horizontal="left" vertical="center" indent="1"/>
    </xf>
    <xf numFmtId="0" fontId="12" fillId="94" borderId="139" applyNumberFormat="0" applyProtection="0">
      <alignment horizontal="left" vertical="center" indent="1"/>
    </xf>
    <xf numFmtId="4" fontId="129" fillId="84" borderId="145" applyNumberFormat="0" applyProtection="0">
      <alignment horizontal="right" vertical="center"/>
    </xf>
    <xf numFmtId="4" fontId="109" fillId="80" borderId="139" applyNumberFormat="0" applyProtection="0">
      <alignment vertical="center"/>
    </xf>
    <xf numFmtId="4" fontId="110" fillId="96" borderId="139" applyNumberFormat="0" applyProtection="0">
      <alignment vertical="center"/>
    </xf>
    <xf numFmtId="0" fontId="108" fillId="0" borderId="135" applyNumberFormat="0" applyFill="0" applyAlignment="0" applyProtection="0"/>
    <xf numFmtId="0" fontId="108" fillId="0" borderId="135" applyNumberFormat="0" applyFill="0" applyAlignment="0" applyProtection="0"/>
    <xf numFmtId="37" fontId="27" fillId="0" borderId="125" applyNumberFormat="0"/>
    <xf numFmtId="4" fontId="112" fillId="92" borderId="126" applyNumberFormat="0" applyProtection="0">
      <alignment horizontal="right" vertical="center"/>
    </xf>
    <xf numFmtId="4" fontId="154" fillId="148" borderId="126" applyNumberFormat="0" applyProtection="0">
      <alignment horizontal="right" vertical="center"/>
    </xf>
    <xf numFmtId="4" fontId="154" fillId="148" borderId="126" applyNumberFormat="0" applyProtection="0">
      <alignment horizontal="right" vertical="center"/>
    </xf>
    <xf numFmtId="4" fontId="112" fillId="92" borderId="126" applyNumberFormat="0" applyProtection="0">
      <alignment horizontal="right" vertical="center"/>
    </xf>
    <xf numFmtId="185" fontId="48" fillId="0" borderId="125"/>
    <xf numFmtId="4" fontId="111" fillId="109" borderId="134" applyNumberFormat="0" applyProtection="0">
      <alignment horizontal="left" vertical="center" indent="1"/>
    </xf>
    <xf numFmtId="0" fontId="47" fillId="81" borderId="126" applyNumberFormat="0" applyProtection="0">
      <alignment horizontal="left" vertical="top" indent="1"/>
    </xf>
    <xf numFmtId="4" fontId="46" fillId="108" borderId="126" applyNumberFormat="0" applyProtection="0">
      <alignment horizontal="left" vertical="center" indent="1"/>
    </xf>
    <xf numFmtId="4" fontId="47" fillId="81" borderId="126" applyNumberFormat="0" applyProtection="0">
      <alignment horizontal="left" vertical="center" indent="1"/>
    </xf>
    <xf numFmtId="4" fontId="129" fillId="111" borderId="131" applyNumberFormat="0" applyProtection="0">
      <alignment horizontal="left" vertical="center" indent="1"/>
    </xf>
    <xf numFmtId="4" fontId="129" fillId="111" borderId="131" applyNumberFormat="0" applyProtection="0">
      <alignment horizontal="left" vertical="center" indent="1"/>
    </xf>
    <xf numFmtId="4" fontId="46" fillId="108" borderId="126" applyNumberFormat="0" applyProtection="0">
      <alignment horizontal="left" vertical="center" indent="1"/>
    </xf>
    <xf numFmtId="4" fontId="129" fillId="111" borderId="131" applyNumberFormat="0" applyProtection="0">
      <alignment horizontal="left" vertical="center" indent="1"/>
    </xf>
    <xf numFmtId="4" fontId="129" fillId="111" borderId="131" applyNumberFormat="0" applyProtection="0">
      <alignment horizontal="left" vertical="center" indent="1"/>
    </xf>
    <xf numFmtId="4" fontId="110" fillId="92" borderId="126" applyNumberFormat="0" applyProtection="0">
      <alignment horizontal="right" vertical="center"/>
    </xf>
    <xf numFmtId="4" fontId="153" fillId="148" borderId="126" applyNumberFormat="0" applyProtection="0">
      <alignment horizontal="right" vertical="center"/>
    </xf>
    <xf numFmtId="4" fontId="153" fillId="148" borderId="126" applyNumberFormat="0" applyProtection="0">
      <alignment horizontal="right" vertical="center"/>
    </xf>
    <xf numFmtId="4" fontId="110" fillId="92" borderId="126" applyNumberFormat="0" applyProtection="0">
      <alignment horizontal="right" vertical="center"/>
    </xf>
    <xf numFmtId="4" fontId="47" fillId="92" borderId="126" applyNumberFormat="0" applyProtection="0">
      <alignment horizontal="right" vertical="center"/>
    </xf>
    <xf numFmtId="4" fontId="45" fillId="148" borderId="126" applyNumberFormat="0" applyProtection="0">
      <alignment horizontal="right" vertical="center"/>
    </xf>
    <xf numFmtId="4" fontId="45" fillId="148" borderId="126" applyNumberFormat="0" applyProtection="0">
      <alignment horizontal="right" vertical="center"/>
    </xf>
    <xf numFmtId="4" fontId="47" fillId="92" borderId="126" applyNumberFormat="0" applyProtection="0">
      <alignment horizontal="right" vertical="center"/>
    </xf>
    <xf numFmtId="0" fontId="47" fillId="96" borderId="126" applyNumberFormat="0" applyProtection="0">
      <alignment horizontal="left" vertical="top" indent="1"/>
    </xf>
    <xf numFmtId="4" fontId="47" fillId="96" borderId="126" applyNumberFormat="0" applyProtection="0">
      <alignment horizontal="left" vertical="center" indent="1"/>
    </xf>
    <xf numFmtId="4" fontId="46" fillId="108" borderId="134" applyNumberFormat="0" applyProtection="0">
      <alignment horizontal="left" vertical="center" indent="1"/>
    </xf>
    <xf numFmtId="4" fontId="46" fillId="108" borderId="134" applyNumberFormat="0" applyProtection="0">
      <alignment horizontal="left" vertical="center" indent="1"/>
    </xf>
    <xf numFmtId="4" fontId="47" fillId="96" borderId="126" applyNumberFormat="0" applyProtection="0">
      <alignment horizontal="left" vertical="center" indent="1"/>
    </xf>
    <xf numFmtId="4" fontId="110" fillId="96" borderId="126" applyNumberFormat="0" applyProtection="0">
      <alignment vertical="center"/>
    </xf>
    <xf numFmtId="4" fontId="153" fillId="148" borderId="126" applyNumberFormat="0" applyProtection="0">
      <alignment vertical="center"/>
    </xf>
    <xf numFmtId="4" fontId="153" fillId="148" borderId="126" applyNumberFormat="0" applyProtection="0">
      <alignment vertical="center"/>
    </xf>
    <xf numFmtId="4" fontId="110" fillId="96" borderId="126" applyNumberFormat="0" applyProtection="0">
      <alignment vertical="center"/>
    </xf>
    <xf numFmtId="4" fontId="47" fillId="96" borderId="126" applyNumberFormat="0" applyProtection="0">
      <alignment vertical="center"/>
    </xf>
    <xf numFmtId="4" fontId="45" fillId="148" borderId="126" applyNumberFormat="0" applyProtection="0">
      <alignment vertical="center"/>
    </xf>
    <xf numFmtId="4" fontId="45" fillId="148" borderId="126" applyNumberFormat="0" applyProtection="0">
      <alignment vertical="center"/>
    </xf>
    <xf numFmtId="4" fontId="47" fillId="96" borderId="126" applyNumberFormat="0" applyProtection="0">
      <alignment vertical="center"/>
    </xf>
    <xf numFmtId="0" fontId="12" fillId="92" borderId="126" applyNumberFormat="0" applyProtection="0">
      <alignment horizontal="left" vertical="top" indent="1"/>
    </xf>
    <xf numFmtId="0" fontId="12" fillId="92" borderId="126" applyNumberFormat="0" applyProtection="0">
      <alignment horizontal="left" vertical="top" indent="1"/>
    </xf>
    <xf numFmtId="0" fontId="129" fillId="92" borderId="126" applyNumberFormat="0" applyProtection="0">
      <alignment horizontal="left" vertical="top" indent="1"/>
    </xf>
    <xf numFmtId="0" fontId="12" fillId="92" borderId="126" applyNumberFormat="0" applyProtection="0">
      <alignment horizontal="left" vertical="top" indent="1"/>
    </xf>
    <xf numFmtId="0" fontId="12" fillId="92" borderId="126" applyNumberFormat="0" applyProtection="0">
      <alignment horizontal="left" vertical="center" indent="1"/>
    </xf>
    <xf numFmtId="0" fontId="12" fillId="92" borderId="126" applyNumberFormat="0" applyProtection="0">
      <alignment horizontal="left" vertical="center" indent="1"/>
    </xf>
    <xf numFmtId="0" fontId="12" fillId="92" borderId="126" applyNumberFormat="0" applyProtection="0">
      <alignment horizontal="left" vertical="center" indent="1"/>
    </xf>
    <xf numFmtId="0" fontId="12" fillId="92" borderId="126" applyNumberFormat="0" applyProtection="0">
      <alignment horizontal="left" vertical="center" indent="1"/>
    </xf>
    <xf numFmtId="0" fontId="12" fillId="94" borderId="126" applyNumberFormat="0" applyProtection="0">
      <alignment horizontal="left" vertical="top" indent="1"/>
    </xf>
    <xf numFmtId="0" fontId="12" fillId="94" borderId="126" applyNumberFormat="0" applyProtection="0">
      <alignment horizontal="left" vertical="top" indent="1"/>
    </xf>
    <xf numFmtId="0" fontId="129" fillId="94" borderId="126" applyNumberFormat="0" applyProtection="0">
      <alignment horizontal="left" vertical="top" indent="1"/>
    </xf>
    <xf numFmtId="0" fontId="12" fillId="94" borderId="126" applyNumberFormat="0" applyProtection="0">
      <alignment horizontal="left" vertical="top" indent="1"/>
    </xf>
    <xf numFmtId="0" fontId="12" fillId="94" borderId="126" applyNumberFormat="0" applyProtection="0">
      <alignment horizontal="left" vertical="center" indent="1"/>
    </xf>
    <xf numFmtId="0" fontId="12" fillId="94" borderId="126" applyNumberFormat="0" applyProtection="0">
      <alignment horizontal="left" vertical="center" indent="1"/>
    </xf>
    <xf numFmtId="0" fontId="12" fillId="94" borderId="126" applyNumberFormat="0" applyProtection="0">
      <alignment horizontal="left" vertical="center" indent="1"/>
    </xf>
    <xf numFmtId="0" fontId="12" fillId="94" borderId="126" applyNumberFormat="0" applyProtection="0">
      <alignment horizontal="left" vertical="center" indent="1"/>
    </xf>
    <xf numFmtId="0" fontId="12" fillId="81" borderId="126" applyNumberFormat="0" applyProtection="0">
      <alignment horizontal="left" vertical="top" indent="1"/>
    </xf>
    <xf numFmtId="0" fontId="12" fillId="81" borderId="126" applyNumberFormat="0" applyProtection="0">
      <alignment horizontal="left" vertical="top" indent="1"/>
    </xf>
    <xf numFmtId="0" fontId="129" fillId="81" borderId="126" applyNumberFormat="0" applyProtection="0">
      <alignment horizontal="left" vertical="top" indent="1"/>
    </xf>
    <xf numFmtId="0" fontId="12" fillId="81" borderId="126" applyNumberFormat="0" applyProtection="0">
      <alignment horizontal="left" vertical="top" indent="1"/>
    </xf>
    <xf numFmtId="0" fontId="12" fillId="81" borderId="126" applyNumberFormat="0" applyProtection="0">
      <alignment horizontal="left" vertical="center" indent="1"/>
    </xf>
    <xf numFmtId="0" fontId="12" fillId="81" borderId="126" applyNumberFormat="0" applyProtection="0">
      <alignment horizontal="left" vertical="center" indent="1"/>
    </xf>
    <xf numFmtId="0" fontId="12" fillId="81" borderId="126" applyNumberFormat="0" applyProtection="0">
      <alignment horizontal="left" vertical="center" indent="1"/>
    </xf>
    <xf numFmtId="0" fontId="12" fillId="81" borderId="126" applyNumberFormat="0" applyProtection="0">
      <alignment horizontal="left" vertical="center" indent="1"/>
    </xf>
    <xf numFmtId="0" fontId="12" fillId="93" borderId="126" applyNumberFormat="0" applyProtection="0">
      <alignment horizontal="left" vertical="top" indent="1"/>
    </xf>
    <xf numFmtId="0" fontId="12" fillId="93" borderId="126" applyNumberFormat="0" applyProtection="0">
      <alignment horizontal="left" vertical="top" indent="1"/>
    </xf>
    <xf numFmtId="0" fontId="129" fillId="93" borderId="126" applyNumberFormat="0" applyProtection="0">
      <alignment horizontal="left" vertical="top" indent="1"/>
    </xf>
    <xf numFmtId="0" fontId="12" fillId="93" borderId="126" applyNumberFormat="0" applyProtection="0">
      <alignment horizontal="left" vertical="top" indent="1"/>
    </xf>
    <xf numFmtId="0" fontId="12" fillId="93" borderId="126" applyNumberFormat="0" applyProtection="0">
      <alignment horizontal="left" vertical="center" indent="1"/>
    </xf>
    <xf numFmtId="0" fontId="12" fillId="93" borderId="126" applyNumberFormat="0" applyProtection="0">
      <alignment horizontal="left" vertical="center" indent="1"/>
    </xf>
    <xf numFmtId="0" fontId="12" fillId="93" borderId="126" applyNumberFormat="0" applyProtection="0">
      <alignment horizontal="left" vertical="center" indent="1"/>
    </xf>
    <xf numFmtId="0" fontId="12" fillId="93" borderId="126" applyNumberFormat="0" applyProtection="0">
      <alignment horizontal="left" vertical="center" indent="1"/>
    </xf>
    <xf numFmtId="4" fontId="47" fillId="81" borderId="126" applyNumberFormat="0" applyProtection="0">
      <alignment horizontal="right" vertical="center"/>
    </xf>
    <xf numFmtId="4" fontId="47" fillId="81" borderId="126" applyNumberFormat="0" applyProtection="0">
      <alignment horizontal="right" vertical="center"/>
    </xf>
    <xf numFmtId="4" fontId="45" fillId="108" borderId="126" applyNumberFormat="0" applyProtection="0">
      <alignment horizontal="right" vertical="center"/>
    </xf>
    <xf numFmtId="4" fontId="45" fillId="108" borderId="126" applyNumberFormat="0" applyProtection="0">
      <alignment horizontal="right" vertical="center"/>
    </xf>
    <xf numFmtId="4" fontId="47" fillId="81" borderId="126" applyNumberFormat="0" applyProtection="0">
      <alignment horizontal="right" vertical="center"/>
    </xf>
    <xf numFmtId="174" fontId="1" fillId="21" borderId="136">
      <alignment horizontal="center"/>
    </xf>
    <xf numFmtId="4" fontId="47" fillId="90" borderId="126" applyNumberFormat="0" applyProtection="0">
      <alignment horizontal="right" vertical="center"/>
    </xf>
    <xf numFmtId="4" fontId="47" fillId="90" borderId="126" applyNumberFormat="0" applyProtection="0">
      <alignment horizontal="right" vertical="center"/>
    </xf>
    <xf numFmtId="4" fontId="45" fillId="146" borderId="126" applyNumberFormat="0" applyProtection="0">
      <alignment horizontal="right" vertical="center"/>
    </xf>
    <xf numFmtId="4" fontId="45" fillId="146" borderId="126" applyNumberFormat="0" applyProtection="0">
      <alignment horizontal="right" vertical="center"/>
    </xf>
    <xf numFmtId="4" fontId="47" fillId="90" borderId="126" applyNumberFormat="0" applyProtection="0">
      <alignment horizontal="right" vertical="center"/>
    </xf>
    <xf numFmtId="4" fontId="47" fillId="89" borderId="126" applyNumberFormat="0" applyProtection="0">
      <alignment horizontal="right" vertical="center"/>
    </xf>
    <xf numFmtId="4" fontId="47" fillId="89" borderId="126" applyNumberFormat="0" applyProtection="0">
      <alignment horizontal="right" vertical="center"/>
    </xf>
    <xf numFmtId="4" fontId="45" fillId="145" borderId="126" applyNumberFormat="0" applyProtection="0">
      <alignment horizontal="right" vertical="center"/>
    </xf>
    <xf numFmtId="4" fontId="45" fillId="145" borderId="126" applyNumberFormat="0" applyProtection="0">
      <alignment horizontal="right" vertical="center"/>
    </xf>
    <xf numFmtId="4" fontId="47" fillId="89" borderId="126" applyNumberFormat="0" applyProtection="0">
      <alignment horizontal="right" vertical="center"/>
    </xf>
    <xf numFmtId="4" fontId="47" fillId="88" borderId="126" applyNumberFormat="0" applyProtection="0">
      <alignment horizontal="right" vertical="center"/>
    </xf>
    <xf numFmtId="4" fontId="47" fillId="88" borderId="126" applyNumberFormat="0" applyProtection="0">
      <alignment horizontal="right" vertical="center"/>
    </xf>
    <xf numFmtId="4" fontId="45" fillId="144" borderId="126" applyNumberFormat="0" applyProtection="0">
      <alignment horizontal="right" vertical="center"/>
    </xf>
    <xf numFmtId="4" fontId="45" fillId="144" borderId="126" applyNumberFormat="0" applyProtection="0">
      <alignment horizontal="right" vertical="center"/>
    </xf>
    <xf numFmtId="4" fontId="47" fillId="88" borderId="126" applyNumberFormat="0" applyProtection="0">
      <alignment horizontal="right" vertical="center"/>
    </xf>
    <xf numFmtId="4" fontId="47" fillId="87" borderId="126" applyNumberFormat="0" applyProtection="0">
      <alignment horizontal="right" vertical="center"/>
    </xf>
    <xf numFmtId="4" fontId="47" fillId="87" borderId="126" applyNumberFormat="0" applyProtection="0">
      <alignment horizontal="right" vertical="center"/>
    </xf>
    <xf numFmtId="4" fontId="45" fillId="98" borderId="126" applyNumberFormat="0" applyProtection="0">
      <alignment horizontal="right" vertical="center"/>
    </xf>
    <xf numFmtId="4" fontId="45" fillId="98" borderId="126" applyNumberFormat="0" applyProtection="0">
      <alignment horizontal="right" vertical="center"/>
    </xf>
    <xf numFmtId="4" fontId="47" fillId="87" borderId="126" applyNumberFormat="0" applyProtection="0">
      <alignment horizontal="right" vertical="center"/>
    </xf>
    <xf numFmtId="4" fontId="47" fillId="86" borderId="126" applyNumberFormat="0" applyProtection="0">
      <alignment horizontal="right" vertical="center"/>
    </xf>
    <xf numFmtId="4" fontId="47" fillId="86" borderId="126" applyNumberFormat="0" applyProtection="0">
      <alignment horizontal="right" vertical="center"/>
    </xf>
    <xf numFmtId="4" fontId="45" fillId="143" borderId="126" applyNumberFormat="0" applyProtection="0">
      <alignment horizontal="right" vertical="center"/>
    </xf>
    <xf numFmtId="4" fontId="45" fillId="143" borderId="126" applyNumberFormat="0" applyProtection="0">
      <alignment horizontal="right" vertical="center"/>
    </xf>
    <xf numFmtId="4" fontId="47" fillId="86" borderId="126" applyNumberFormat="0" applyProtection="0">
      <alignment horizontal="right" vertical="center"/>
    </xf>
    <xf numFmtId="4" fontId="47" fillId="85" borderId="126" applyNumberFormat="0" applyProtection="0">
      <alignment horizontal="right" vertical="center"/>
    </xf>
    <xf numFmtId="4" fontId="47" fillId="85" borderId="126" applyNumberFormat="0" applyProtection="0">
      <alignment horizontal="right" vertical="center"/>
    </xf>
    <xf numFmtId="4" fontId="45" fillId="28" borderId="126" applyNumberFormat="0" applyProtection="0">
      <alignment horizontal="right" vertical="center"/>
    </xf>
    <xf numFmtId="4" fontId="45" fillId="28" borderId="126" applyNumberFormat="0" applyProtection="0">
      <alignment horizontal="right" vertical="center"/>
    </xf>
    <xf numFmtId="4" fontId="47" fillId="85" borderId="126" applyNumberFormat="0" applyProtection="0">
      <alignment horizontal="right" vertical="center"/>
    </xf>
    <xf numFmtId="4" fontId="47" fillId="84" borderId="126" applyNumberFormat="0" applyProtection="0">
      <alignment horizontal="right" vertical="center"/>
    </xf>
    <xf numFmtId="4" fontId="47" fillId="84" borderId="126" applyNumberFormat="0" applyProtection="0">
      <alignment horizontal="right" vertical="center"/>
    </xf>
    <xf numFmtId="4" fontId="45" fillId="142" borderId="126" applyNumberFormat="0" applyProtection="0">
      <alignment horizontal="right" vertical="center"/>
    </xf>
    <xf numFmtId="4" fontId="45" fillId="142" borderId="126" applyNumberFormat="0" applyProtection="0">
      <alignment horizontal="right" vertical="center"/>
    </xf>
    <xf numFmtId="4" fontId="47" fillId="84" borderId="126" applyNumberFormat="0" applyProtection="0">
      <alignment horizontal="right" vertical="center"/>
    </xf>
    <xf numFmtId="4" fontId="47" fillId="83" borderId="126" applyNumberFormat="0" applyProtection="0">
      <alignment horizontal="right" vertical="center"/>
    </xf>
    <xf numFmtId="4" fontId="47" fillId="83" borderId="126" applyNumberFormat="0" applyProtection="0">
      <alignment horizontal="right" vertical="center"/>
    </xf>
    <xf numFmtId="4" fontId="45" fillId="110" borderId="126" applyNumberFormat="0" applyProtection="0">
      <alignment horizontal="right" vertical="center"/>
    </xf>
    <xf numFmtId="4" fontId="45" fillId="110" borderId="126" applyNumberFormat="0" applyProtection="0">
      <alignment horizontal="right" vertical="center"/>
    </xf>
    <xf numFmtId="4" fontId="47" fillId="83" borderId="126" applyNumberFormat="0" applyProtection="0">
      <alignment horizontal="right" vertical="center"/>
    </xf>
    <xf numFmtId="4" fontId="47" fillId="82" borderId="126" applyNumberFormat="0" applyProtection="0">
      <alignment horizontal="right" vertical="center"/>
    </xf>
    <xf numFmtId="4" fontId="47" fillId="82" borderId="126" applyNumberFormat="0" applyProtection="0">
      <alignment horizontal="right" vertical="center"/>
    </xf>
    <xf numFmtId="4" fontId="45" fillId="141" borderId="126" applyNumberFormat="0" applyProtection="0">
      <alignment horizontal="right" vertical="center"/>
    </xf>
    <xf numFmtId="4" fontId="45" fillId="141" borderId="126" applyNumberFormat="0" applyProtection="0">
      <alignment horizontal="right" vertical="center"/>
    </xf>
    <xf numFmtId="4" fontId="47" fillId="82" borderId="126" applyNumberFormat="0" applyProtection="0">
      <alignment horizontal="right" vertical="center"/>
    </xf>
    <xf numFmtId="0" fontId="44" fillId="80" borderId="126" applyNumberFormat="0" applyProtection="0">
      <alignment horizontal="left" vertical="top" indent="1"/>
    </xf>
    <xf numFmtId="4" fontId="44" fillId="80" borderId="126" applyNumberFormat="0" applyProtection="0">
      <alignment horizontal="left" vertical="center" indent="1"/>
    </xf>
    <xf numFmtId="4" fontId="44" fillId="80" borderId="126" applyNumberFormat="0" applyProtection="0">
      <alignment horizontal="left" vertical="center" indent="1"/>
    </xf>
    <xf numFmtId="4" fontId="45" fillId="32" borderId="126" applyNumberFormat="0" applyProtection="0">
      <alignment horizontal="left" vertical="center" indent="1"/>
    </xf>
    <xf numFmtId="4" fontId="45" fillId="32" borderId="126" applyNumberFormat="0" applyProtection="0">
      <alignment horizontal="left" vertical="center" indent="1"/>
    </xf>
    <xf numFmtId="4" fontId="44" fillId="80" borderId="126" applyNumberFormat="0" applyProtection="0">
      <alignment horizontal="left" vertical="center" indent="1"/>
    </xf>
    <xf numFmtId="4" fontId="109" fillId="80" borderId="126" applyNumberFormat="0" applyProtection="0">
      <alignment vertical="center"/>
    </xf>
    <xf numFmtId="4" fontId="152" fillId="32" borderId="126" applyNumberFormat="0" applyProtection="0">
      <alignment vertical="center"/>
    </xf>
    <xf numFmtId="4" fontId="152" fillId="32" borderId="126" applyNumberFormat="0" applyProtection="0">
      <alignment vertical="center"/>
    </xf>
    <xf numFmtId="4" fontId="109" fillId="80" borderId="126" applyNumberFormat="0" applyProtection="0">
      <alignment vertical="center"/>
    </xf>
    <xf numFmtId="4" fontId="44" fillId="80" borderId="126" applyNumberFormat="0" applyProtection="0">
      <alignment vertical="center"/>
    </xf>
    <xf numFmtId="4" fontId="44" fillId="80" borderId="126" applyNumberFormat="0" applyProtection="0">
      <alignment vertical="center"/>
    </xf>
    <xf numFmtId="4" fontId="46" fillId="32" borderId="126" applyNumberFormat="0" applyProtection="0">
      <alignment vertical="center"/>
    </xf>
    <xf numFmtId="4" fontId="46" fillId="32" borderId="126" applyNumberFormat="0" applyProtection="0">
      <alignment vertical="center"/>
    </xf>
    <xf numFmtId="4" fontId="44" fillId="80" borderId="126" applyNumberFormat="0" applyProtection="0">
      <alignment vertical="center"/>
    </xf>
    <xf numFmtId="0" fontId="127" fillId="106" borderId="129" applyNumberFormat="0" applyAlignment="0" applyProtection="0"/>
    <xf numFmtId="0" fontId="127" fillId="106" borderId="129" applyNumberFormat="0" applyAlignment="0" applyProtection="0"/>
    <xf numFmtId="0" fontId="127" fillId="99" borderId="129" applyNumberFormat="0" applyAlignment="0" applyProtection="0"/>
    <xf numFmtId="0" fontId="127" fillId="99" borderId="129" applyNumberFormat="0" applyAlignment="0" applyProtection="0"/>
    <xf numFmtId="0" fontId="12" fillId="75" borderId="128" applyNumberFormat="0" applyFont="0" applyAlignment="0" applyProtection="0"/>
    <xf numFmtId="0" fontId="12" fillId="75" borderId="128" applyNumberFormat="0" applyFont="0" applyAlignment="0" applyProtection="0"/>
    <xf numFmtId="0" fontId="129" fillId="75" borderId="131" applyNumberFormat="0" applyFont="0" applyAlignment="0" applyProtection="0"/>
    <xf numFmtId="0" fontId="12" fillId="96" borderId="128" applyNumberFormat="0" applyFont="0" applyAlignment="0" applyProtection="0"/>
    <xf numFmtId="0" fontId="12" fillId="96" borderId="128" applyNumberFormat="0" applyFont="0" applyAlignment="0" applyProtection="0"/>
    <xf numFmtId="4" fontId="129" fillId="86" borderId="144" applyNumberFormat="0" applyProtection="0">
      <alignment horizontal="right" vertical="center"/>
    </xf>
    <xf numFmtId="4" fontId="129" fillId="90" borderId="144" applyNumberFormat="0" applyProtection="0">
      <alignment horizontal="right" vertical="center"/>
    </xf>
    <xf numFmtId="4" fontId="129" fillId="91" borderId="145" applyNumberFormat="0" applyProtection="0">
      <alignment horizontal="left" vertical="center" indent="1"/>
    </xf>
    <xf numFmtId="4" fontId="129" fillId="89" borderId="144" applyNumberFormat="0" applyProtection="0">
      <alignment horizontal="right" vertical="center"/>
    </xf>
    <xf numFmtId="4" fontId="129" fillId="92" borderId="145" applyNumberFormat="0" applyProtection="0">
      <alignment horizontal="left" vertical="center" indent="1"/>
    </xf>
    <xf numFmtId="0" fontId="129" fillId="92" borderId="144" applyNumberFormat="0" applyProtection="0">
      <alignment horizontal="left" vertical="center" indent="1"/>
    </xf>
    <xf numFmtId="0" fontId="124" fillId="76" borderId="127" applyNumberFormat="0" applyAlignment="0" applyProtection="0"/>
    <xf numFmtId="0" fontId="124" fillId="76" borderId="127" applyNumberFormat="0" applyAlignment="0" applyProtection="0"/>
    <xf numFmtId="0" fontId="149" fillId="99" borderId="127" applyNumberFormat="0" applyAlignment="0" applyProtection="0"/>
    <xf numFmtId="0" fontId="149" fillId="99" borderId="127" applyNumberFormat="0" applyAlignment="0" applyProtection="0"/>
    <xf numFmtId="4" fontId="129" fillId="111" borderId="144" applyNumberFormat="0" applyProtection="0">
      <alignment horizontal="left" vertical="center" indent="1"/>
    </xf>
    <xf numFmtId="4" fontId="12" fillId="93" borderId="145" applyNumberFormat="0" applyProtection="0">
      <alignment horizontal="left" vertical="center" indent="1"/>
    </xf>
    <xf numFmtId="4" fontId="12" fillId="93" borderId="145" applyNumberFormat="0" applyProtection="0">
      <alignment horizontal="left" vertical="center" indent="1"/>
    </xf>
    <xf numFmtId="4" fontId="47" fillId="84" borderId="139" applyNumberFormat="0" applyProtection="0">
      <alignment horizontal="right" vertical="center"/>
    </xf>
    <xf numFmtId="4" fontId="47" fillId="87" borderId="139" applyNumberFormat="0" applyProtection="0">
      <alignment horizontal="right" vertical="center"/>
    </xf>
    <xf numFmtId="4" fontId="47" fillId="88" borderId="139" applyNumberFormat="0" applyProtection="0">
      <alignment horizontal="right" vertical="center"/>
    </xf>
    <xf numFmtId="4" fontId="47" fillId="81" borderId="139" applyNumberFormat="0" applyProtection="0">
      <alignment horizontal="right" vertical="center"/>
    </xf>
    <xf numFmtId="0" fontId="12" fillId="93" borderId="139" applyNumberFormat="0" applyProtection="0">
      <alignment horizontal="left" vertical="center" indent="1"/>
    </xf>
    <xf numFmtId="0" fontId="12" fillId="93" borderId="139" applyNumberFormat="0" applyProtection="0">
      <alignment horizontal="left" vertical="top" indent="1"/>
    </xf>
    <xf numFmtId="4" fontId="47" fillId="92" borderId="139" applyNumberFormat="0" applyProtection="0">
      <alignment horizontal="right" vertical="center"/>
    </xf>
    <xf numFmtId="0" fontId="129" fillId="93" borderId="139" applyNumberFormat="0" applyProtection="0">
      <alignment horizontal="left" vertical="top" indent="1"/>
    </xf>
    <xf numFmtId="4" fontId="131" fillId="96" borderId="139" applyNumberFormat="0" applyProtection="0">
      <alignment vertical="center"/>
    </xf>
    <xf numFmtId="0" fontId="12" fillId="81" borderId="139" applyNumberFormat="0" applyProtection="0">
      <alignment horizontal="left" vertical="center" indent="1"/>
    </xf>
    <xf numFmtId="0" fontId="129" fillId="127" borderId="144" applyNumberFormat="0" applyProtection="0">
      <alignment horizontal="left" vertical="center" indent="1"/>
    </xf>
    <xf numFmtId="4" fontId="46" fillId="108" borderId="147" applyNumberFormat="0" applyProtection="0">
      <alignment horizontal="left" vertical="center" indent="1"/>
    </xf>
    <xf numFmtId="0" fontId="127" fillId="99" borderId="142" applyNumberFormat="0" applyAlignment="0" applyProtection="0"/>
    <xf numFmtId="0" fontId="12" fillId="75" borderId="141" applyNumberFormat="0" applyFont="0" applyAlignment="0" applyProtection="0"/>
    <xf numFmtId="0" fontId="127" fillId="99" borderId="142" applyNumberFormat="0" applyAlignment="0" applyProtection="0"/>
    <xf numFmtId="4" fontId="44" fillId="80" borderId="139" applyNumberFormat="0" applyProtection="0">
      <alignment vertical="center"/>
    </xf>
    <xf numFmtId="4" fontId="47" fillId="82" borderId="139" applyNumberFormat="0" applyProtection="0">
      <alignment horizontal="right" vertical="center"/>
    </xf>
    <xf numFmtId="4" fontId="47" fillId="82" borderId="139" applyNumberFormat="0" applyProtection="0">
      <alignment horizontal="right" vertical="center"/>
    </xf>
    <xf numFmtId="0" fontId="117" fillId="106" borderId="127" applyNumberFormat="0" applyAlignment="0" applyProtection="0"/>
    <xf numFmtId="0" fontId="117" fillId="106" borderId="127" applyNumberFormat="0" applyAlignment="0" applyProtection="0"/>
    <xf numFmtId="0" fontId="143" fillId="99" borderId="127" applyNumberFormat="0" applyAlignment="0" applyProtection="0"/>
    <xf numFmtId="0" fontId="143" fillId="99" borderId="127" applyNumberFormat="0" applyAlignment="0" applyProtection="0"/>
    <xf numFmtId="0" fontId="44" fillId="80" borderId="139" applyNumberFormat="0" applyProtection="0">
      <alignment horizontal="left" vertical="top" indent="1"/>
    </xf>
    <xf numFmtId="4" fontId="47" fillId="83" borderId="139" applyNumberFormat="0" applyProtection="0">
      <alignment horizontal="right" vertical="center"/>
    </xf>
    <xf numFmtId="4" fontId="47" fillId="84" borderId="139" applyNumberFormat="0" applyProtection="0">
      <alignment horizontal="right" vertical="center"/>
    </xf>
    <xf numFmtId="4" fontId="47" fillId="82" borderId="139" applyNumberFormat="0" applyProtection="0">
      <alignment horizontal="right" vertical="center"/>
    </xf>
    <xf numFmtId="4" fontId="47" fillId="87" borderId="139" applyNumberFormat="0" applyProtection="0">
      <alignment horizontal="right" vertical="center"/>
    </xf>
    <xf numFmtId="4" fontId="47" fillId="88" borderId="139" applyNumberFormat="0" applyProtection="0">
      <alignment horizontal="right" vertical="center"/>
    </xf>
    <xf numFmtId="4" fontId="47" fillId="89" borderId="139" applyNumberFormat="0" applyProtection="0">
      <alignment horizontal="right" vertical="center"/>
    </xf>
    <xf numFmtId="4" fontId="47" fillId="90" borderId="139" applyNumberFormat="0" applyProtection="0">
      <alignment horizontal="right" vertical="center"/>
    </xf>
    <xf numFmtId="0" fontId="129" fillId="94" borderId="139" applyNumberFormat="0" applyProtection="0">
      <alignment horizontal="left" vertical="top" indent="1"/>
    </xf>
    <xf numFmtId="0" fontId="12" fillId="81" borderId="139" applyNumberFormat="0" applyProtection="0">
      <alignment horizontal="left" vertical="top" indent="1"/>
    </xf>
    <xf numFmtId="0" fontId="47" fillId="81" borderId="139" applyNumberFormat="0" applyProtection="0">
      <alignment horizontal="left" vertical="top" indent="1"/>
    </xf>
    <xf numFmtId="0" fontId="129" fillId="93" borderId="139" applyNumberFormat="0" applyProtection="0">
      <alignment horizontal="left" vertical="top" indent="1"/>
    </xf>
    <xf numFmtId="4" fontId="47" fillId="92" borderId="139" applyNumberFormat="0" applyProtection="0">
      <alignment horizontal="right" vertical="center"/>
    </xf>
    <xf numFmtId="4" fontId="47" fillId="96" borderId="139" applyNumberFormat="0" applyProtection="0">
      <alignment horizontal="left" vertical="center" indent="1"/>
    </xf>
    <xf numFmtId="0" fontId="108" fillId="0" borderId="143" applyNumberFormat="0" applyFill="0" applyAlignment="0" applyProtection="0"/>
    <xf numFmtId="4" fontId="45" fillId="148" borderId="139" applyNumberFormat="0" applyProtection="0">
      <alignment horizontal="right" vertical="center"/>
    </xf>
    <xf numFmtId="0" fontId="12" fillId="94" borderId="139" applyNumberFormat="0" applyProtection="0">
      <alignment horizontal="left" vertical="center" indent="1"/>
    </xf>
    <xf numFmtId="0" fontId="127" fillId="106" borderId="142" applyNumberFormat="0" applyAlignment="0" applyProtection="0"/>
    <xf numFmtId="4" fontId="47" fillId="81" borderId="139" applyNumberFormat="0" applyProtection="0">
      <alignment horizontal="right" vertical="center"/>
    </xf>
    <xf numFmtId="0" fontId="12" fillId="93" borderId="139" applyNumberFormat="0" applyProtection="0">
      <alignment horizontal="left" vertical="center" indent="1"/>
    </xf>
    <xf numFmtId="4" fontId="45" fillId="145" borderId="139" applyNumberFormat="0" applyProtection="0">
      <alignment horizontal="right" vertical="center"/>
    </xf>
    <xf numFmtId="4" fontId="45" fillId="144" borderId="139" applyNumberFormat="0" applyProtection="0">
      <alignment horizontal="right" vertical="center"/>
    </xf>
    <xf numFmtId="4" fontId="47" fillId="86" borderId="139" applyNumberFormat="0" applyProtection="0">
      <alignment horizontal="right" vertical="center"/>
    </xf>
    <xf numFmtId="4" fontId="47" fillId="85" borderId="139" applyNumberFormat="0" applyProtection="0">
      <alignment horizontal="right" vertical="center"/>
    </xf>
    <xf numFmtId="4" fontId="45" fillId="142" borderId="139" applyNumberFormat="0" applyProtection="0">
      <alignment horizontal="right" vertical="center"/>
    </xf>
    <xf numFmtId="4" fontId="47" fillId="83" borderId="139" applyNumberFormat="0" applyProtection="0">
      <alignment horizontal="right" vertical="center"/>
    </xf>
    <xf numFmtId="4" fontId="129" fillId="92" borderId="145" applyNumberFormat="0" applyProtection="0">
      <alignment horizontal="left" vertical="center" indent="1"/>
    </xf>
    <xf numFmtId="4" fontId="152" fillId="32" borderId="139" applyNumberFormat="0" applyProtection="0">
      <alignment vertical="center"/>
    </xf>
    <xf numFmtId="4" fontId="154" fillId="148" borderId="139" applyNumberFormat="0" applyProtection="0">
      <alignment horizontal="right" vertical="center"/>
    </xf>
    <xf numFmtId="0" fontId="127" fillId="106" borderId="142" applyNumberFormat="0" applyAlignment="0" applyProtection="0"/>
    <xf numFmtId="4" fontId="129" fillId="89" borderId="144" applyNumberFormat="0" applyProtection="0">
      <alignment horizontal="right" vertical="center"/>
    </xf>
    <xf numFmtId="4" fontId="129" fillId="92" borderId="145" applyNumberFormat="0" applyProtection="0">
      <alignment horizontal="left" vertical="center" indent="1"/>
    </xf>
    <xf numFmtId="4" fontId="47" fillId="92" borderId="139" applyNumberFormat="0" applyProtection="0">
      <alignment horizontal="right" vertical="center"/>
    </xf>
    <xf numFmtId="4" fontId="47" fillId="81" borderId="139" applyNumberFormat="0" applyProtection="0">
      <alignment horizontal="left" vertical="center" indent="1"/>
    </xf>
    <xf numFmtId="0" fontId="131" fillId="81" borderId="139" applyNumberFormat="0" applyProtection="0">
      <alignment horizontal="left" vertical="top" indent="1"/>
    </xf>
    <xf numFmtId="0" fontId="49" fillId="93" borderId="146" applyBorder="0"/>
    <xf numFmtId="0" fontId="124" fillId="76" borderId="140" applyNumberFormat="0" applyAlignment="0" applyProtection="0"/>
    <xf numFmtId="0" fontId="129" fillId="75" borderId="144" applyNumberFormat="0" applyFont="0" applyAlignment="0" applyProtection="0"/>
    <xf numFmtId="4" fontId="111" fillId="109" borderId="147" applyNumberFormat="0" applyProtection="0">
      <alignment horizontal="left" vertical="center" indent="1"/>
    </xf>
    <xf numFmtId="4" fontId="47" fillId="90" borderId="139" applyNumberFormat="0" applyProtection="0">
      <alignment horizontal="right" vertical="center"/>
    </xf>
    <xf numFmtId="0" fontId="129" fillId="94" borderId="144" applyNumberFormat="0" applyProtection="0">
      <alignment horizontal="left" vertical="center" indent="1"/>
    </xf>
    <xf numFmtId="0" fontId="44" fillId="80" borderId="139" applyNumberFormat="0" applyProtection="0">
      <alignment horizontal="left" vertical="top" indent="1"/>
    </xf>
    <xf numFmtId="4" fontId="47" fillId="84" borderId="139" applyNumberFormat="0" applyProtection="0">
      <alignment horizontal="right" vertical="center"/>
    </xf>
    <xf numFmtId="0" fontId="129" fillId="127" borderId="144" applyNumberFormat="0" applyProtection="0">
      <alignment horizontal="left" vertical="center" indent="1"/>
    </xf>
    <xf numFmtId="4" fontId="133" fillId="97" borderId="145" applyNumberFormat="0" applyProtection="0">
      <alignment horizontal="left" vertical="center" indent="1"/>
    </xf>
    <xf numFmtId="4" fontId="131" fillId="96" borderId="139" applyNumberFormat="0" applyProtection="0">
      <alignment vertical="center"/>
    </xf>
    <xf numFmtId="4" fontId="47" fillId="86" borderId="139" applyNumberFormat="0" applyProtection="0">
      <alignment horizontal="right" vertical="center"/>
    </xf>
    <xf numFmtId="0" fontId="129" fillId="94" borderId="144" applyNumberFormat="0" applyProtection="0">
      <alignment horizontal="left" vertical="center" indent="1"/>
    </xf>
    <xf numFmtId="4" fontId="47" fillId="96" borderId="139" applyNumberFormat="0" applyProtection="0">
      <alignment vertical="center"/>
    </xf>
    <xf numFmtId="4" fontId="129" fillId="84" borderId="145" applyNumberFormat="0" applyProtection="0">
      <alignment horizontal="right" vertical="center"/>
    </xf>
    <xf numFmtId="4" fontId="129" fillId="32" borderId="144" applyNumberFormat="0" applyProtection="0">
      <alignment horizontal="left" vertical="center" indent="1"/>
    </xf>
    <xf numFmtId="4" fontId="109" fillId="80" borderId="139" applyNumberFormat="0" applyProtection="0">
      <alignment vertical="center"/>
    </xf>
    <xf numFmtId="4" fontId="129" fillId="111" borderId="144" applyNumberFormat="0" applyProtection="0">
      <alignment horizontal="left" vertical="center" indent="1"/>
    </xf>
    <xf numFmtId="4" fontId="45" fillId="148" borderId="139" applyNumberFormat="0" applyProtection="0">
      <alignment vertical="center"/>
    </xf>
    <xf numFmtId="4" fontId="45" fillId="110" borderId="139" applyNumberFormat="0" applyProtection="0">
      <alignment horizontal="right" vertical="center"/>
    </xf>
    <xf numFmtId="0" fontId="129" fillId="127" borderId="144" applyNumberFormat="0" applyProtection="0">
      <alignment horizontal="left" vertical="center" indent="1"/>
    </xf>
    <xf numFmtId="4" fontId="47" fillId="89" borderId="139" applyNumberFormat="0" applyProtection="0">
      <alignment horizontal="right" vertical="center"/>
    </xf>
    <xf numFmtId="0" fontId="12" fillId="81" borderId="139" applyNumberFormat="0" applyProtection="0">
      <alignment horizontal="left" vertical="top" indent="1"/>
    </xf>
    <xf numFmtId="4" fontId="45" fillId="144" borderId="139" applyNumberFormat="0" applyProtection="0">
      <alignment horizontal="right" vertical="center"/>
    </xf>
    <xf numFmtId="0" fontId="129" fillId="75" borderId="144" applyNumberFormat="0" applyFont="0" applyAlignment="0" applyProtection="0"/>
    <xf numFmtId="4" fontId="44" fillId="80" borderId="139" applyNumberFormat="0" applyProtection="0">
      <alignment vertical="center"/>
    </xf>
    <xf numFmtId="4" fontId="152" fillId="32" borderId="139" applyNumberFormat="0" applyProtection="0">
      <alignment vertical="center"/>
    </xf>
    <xf numFmtId="0" fontId="127" fillId="106" borderId="142" applyNumberFormat="0" applyAlignment="0" applyProtection="0"/>
    <xf numFmtId="4" fontId="129" fillId="111" borderId="144" applyNumberFormat="0" applyProtection="0">
      <alignment horizontal="left" vertical="center" indent="1"/>
    </xf>
    <xf numFmtId="4" fontId="129" fillId="111" borderId="144" applyNumberFormat="0" applyProtection="0">
      <alignment horizontal="left" vertical="center" indent="1"/>
    </xf>
    <xf numFmtId="0" fontId="129" fillId="93" borderId="139" applyNumberFormat="0" applyProtection="0">
      <alignment horizontal="left" vertical="top" indent="1"/>
    </xf>
    <xf numFmtId="0" fontId="129" fillId="81" borderId="139" applyNumberFormat="0" applyProtection="0">
      <alignment horizontal="left" vertical="top" indent="1"/>
    </xf>
    <xf numFmtId="0" fontId="44" fillId="80" borderId="139" applyNumberFormat="0" applyProtection="0">
      <alignment horizontal="left" vertical="top" indent="1"/>
    </xf>
    <xf numFmtId="0" fontId="129" fillId="81" borderId="139" applyNumberFormat="0" applyProtection="0">
      <alignment horizontal="left" vertical="top" indent="1"/>
    </xf>
    <xf numFmtId="0" fontId="136" fillId="123" borderId="144" applyNumberFormat="0" applyAlignment="0" applyProtection="0"/>
    <xf numFmtId="0" fontId="12" fillId="93" borderId="139" applyNumberFormat="0" applyProtection="0">
      <alignment horizontal="left" vertical="center" indent="1"/>
    </xf>
    <xf numFmtId="4" fontId="47" fillId="81" borderId="139" applyNumberFormat="0" applyProtection="0">
      <alignment horizontal="left" vertical="center" indent="1"/>
    </xf>
    <xf numFmtId="4" fontId="46" fillId="108" borderId="139" applyNumberFormat="0" applyProtection="0">
      <alignment horizontal="left" vertical="center" indent="1"/>
    </xf>
    <xf numFmtId="0" fontId="136" fillId="123" borderId="144" applyNumberFormat="0" applyAlignment="0" applyProtection="0"/>
    <xf numFmtId="4" fontId="45" fillId="141" borderId="139" applyNumberFormat="0" applyProtection="0">
      <alignment horizontal="right" vertical="center"/>
    </xf>
    <xf numFmtId="4" fontId="47" fillId="92" borderId="139" applyNumberFormat="0" applyProtection="0">
      <alignment horizontal="right" vertical="center"/>
    </xf>
    <xf numFmtId="4" fontId="138" fillId="24" borderId="144" applyNumberFormat="0" applyProtection="0">
      <alignment horizontal="right" vertical="center"/>
    </xf>
    <xf numFmtId="4" fontId="129" fillId="82" borderId="144" applyNumberFormat="0" applyProtection="0">
      <alignment horizontal="right" vertical="center"/>
    </xf>
    <xf numFmtId="0" fontId="12" fillId="92" borderId="139" applyNumberFormat="0" applyProtection="0">
      <alignment horizontal="left" vertical="top" indent="1"/>
    </xf>
    <xf numFmtId="4" fontId="45" fillId="145" borderId="139" applyNumberFormat="0" applyProtection="0">
      <alignment horizontal="right" vertical="center"/>
    </xf>
    <xf numFmtId="0" fontId="129" fillId="75" borderId="144" applyNumberFormat="0" applyFont="0" applyAlignment="0" applyProtection="0"/>
    <xf numFmtId="0" fontId="127" fillId="123" borderId="142" applyNumberFormat="0" applyAlignment="0" applyProtection="0"/>
    <xf numFmtId="4" fontId="129" fillId="80" borderId="144" applyNumberFormat="0" applyProtection="0">
      <alignment vertical="center"/>
    </xf>
    <xf numFmtId="4" fontId="138" fillId="32" borderId="144" applyNumberFormat="0" applyProtection="0">
      <alignment vertical="center"/>
    </xf>
    <xf numFmtId="4" fontId="129" fillId="32" borderId="144" applyNumberFormat="0" applyProtection="0">
      <alignment horizontal="left" vertical="center" indent="1"/>
    </xf>
    <xf numFmtId="0" fontId="132" fillId="80" borderId="139" applyNumberFormat="0" applyProtection="0">
      <alignment horizontal="left" vertical="top" indent="1"/>
    </xf>
    <xf numFmtId="4" fontId="129" fillId="126" borderId="144" applyNumberFormat="0" applyProtection="0">
      <alignment horizontal="right" vertical="center"/>
    </xf>
    <xf numFmtId="4" fontId="129" fillId="84" borderId="145" applyNumberFormat="0" applyProtection="0">
      <alignment horizontal="right" vertical="center"/>
    </xf>
    <xf numFmtId="4" fontId="129" fillId="87" borderId="144" applyNumberFormat="0" applyProtection="0">
      <alignment horizontal="right" vertical="center"/>
    </xf>
    <xf numFmtId="4" fontId="129" fillId="91" borderId="145" applyNumberFormat="0" applyProtection="0">
      <alignment horizontal="left" vertical="center" indent="1"/>
    </xf>
    <xf numFmtId="4" fontId="129" fillId="92" borderId="145" applyNumberFormat="0" applyProtection="0">
      <alignment horizontal="left" vertical="center" indent="1"/>
    </xf>
    <xf numFmtId="4" fontId="44" fillId="80" borderId="139" applyNumberFormat="0" applyProtection="0">
      <alignment vertical="center"/>
    </xf>
    <xf numFmtId="0" fontId="129" fillId="99" borderId="144" applyNumberFormat="0" applyProtection="0">
      <alignment horizontal="left" vertical="center" indent="1"/>
    </xf>
    <xf numFmtId="0" fontId="129" fillId="127" borderId="144" applyNumberFormat="0" applyProtection="0">
      <alignment horizontal="left" vertical="center" indent="1"/>
    </xf>
    <xf numFmtId="0" fontId="129" fillId="92" borderId="144" applyNumberFormat="0" applyProtection="0">
      <alignment horizontal="left" vertical="center" indent="1"/>
    </xf>
    <xf numFmtId="4" fontId="47" fillId="89" borderId="139" applyNumberFormat="0" applyProtection="0">
      <alignment horizontal="right" vertical="center"/>
    </xf>
    <xf numFmtId="4" fontId="138" fillId="24" borderId="144" applyNumberFormat="0" applyProtection="0">
      <alignment horizontal="right" vertical="center"/>
    </xf>
    <xf numFmtId="37" fontId="27" fillId="0" borderId="138" applyNumberFormat="0"/>
    <xf numFmtId="0" fontId="12" fillId="94" borderId="139" applyNumberFormat="0" applyProtection="0">
      <alignment horizontal="left" vertical="top" indent="1"/>
    </xf>
    <xf numFmtId="0" fontId="129" fillId="94" borderId="144" applyNumberFormat="0" applyProtection="0">
      <alignment horizontal="left" vertical="center" indent="1"/>
    </xf>
    <xf numFmtId="4" fontId="110" fillId="96" borderId="139" applyNumberFormat="0" applyProtection="0">
      <alignment vertical="center"/>
    </xf>
    <xf numFmtId="4" fontId="45" fillId="108" borderId="139" applyNumberFormat="0" applyProtection="0">
      <alignment horizontal="right" vertical="center"/>
    </xf>
    <xf numFmtId="4" fontId="129" fillId="82" borderId="144" applyNumberFormat="0" applyProtection="0">
      <alignment horizontal="right" vertical="center"/>
    </xf>
    <xf numFmtId="0" fontId="143" fillId="99" borderId="140" applyNumberFormat="0" applyAlignment="0" applyProtection="0"/>
    <xf numFmtId="4" fontId="45" fillId="141" borderId="139" applyNumberFormat="0" applyProtection="0">
      <alignment horizontal="right" vertical="center"/>
    </xf>
    <xf numFmtId="4" fontId="109" fillId="80" borderId="139" applyNumberFormat="0" applyProtection="0">
      <alignment vertical="center"/>
    </xf>
    <xf numFmtId="4" fontId="44" fillId="80" borderId="139" applyNumberFormat="0" applyProtection="0">
      <alignment vertical="center"/>
    </xf>
    <xf numFmtId="4" fontId="129" fillId="81" borderId="145" applyNumberFormat="0" applyProtection="0">
      <alignment horizontal="left" vertical="center" indent="1"/>
    </xf>
    <xf numFmtId="0" fontId="44" fillId="80" borderId="139" applyNumberFormat="0" applyProtection="0">
      <alignment horizontal="left" vertical="top" indent="1"/>
    </xf>
    <xf numFmtId="4" fontId="45" fillId="110" borderId="139" applyNumberFormat="0" applyProtection="0">
      <alignment horizontal="right" vertical="center"/>
    </xf>
    <xf numFmtId="0" fontId="12" fillId="92" borderId="139" applyNumberFormat="0" applyProtection="0">
      <alignment horizontal="left" vertical="top" indent="1"/>
    </xf>
    <xf numFmtId="4" fontId="129" fillId="32" borderId="144" applyNumberFormat="0" applyProtection="0">
      <alignment horizontal="left" vertical="center" indent="1"/>
    </xf>
    <xf numFmtId="4" fontId="47" fillId="84" borderId="139" applyNumberFormat="0" applyProtection="0">
      <alignment horizontal="right" vertical="center"/>
    </xf>
    <xf numFmtId="4" fontId="45" fillId="148" borderId="139" applyNumberFormat="0" applyProtection="0">
      <alignment vertical="center"/>
    </xf>
    <xf numFmtId="4" fontId="44" fillId="80" borderId="139" applyNumberFormat="0" applyProtection="0">
      <alignment vertical="center"/>
    </xf>
    <xf numFmtId="0" fontId="12" fillId="94" borderId="139" applyNumberFormat="0" applyProtection="0">
      <alignment horizontal="left" vertical="top" indent="1"/>
    </xf>
    <xf numFmtId="4" fontId="44" fillId="80" borderId="139" applyNumberFormat="0" applyProtection="0">
      <alignment horizontal="left" vertical="center" indent="1"/>
    </xf>
    <xf numFmtId="4" fontId="47" fillId="88" borderId="139" applyNumberFormat="0" applyProtection="0">
      <alignment horizontal="right" vertical="center"/>
    </xf>
    <xf numFmtId="4" fontId="47" fillId="87" borderId="139" applyNumberFormat="0" applyProtection="0">
      <alignment horizontal="right" vertical="center"/>
    </xf>
    <xf numFmtId="0" fontId="12" fillId="93" borderId="139" applyNumberFormat="0" applyProtection="0">
      <alignment horizontal="left" vertical="top" indent="1"/>
    </xf>
    <xf numFmtId="0" fontId="12" fillId="94" borderId="139" applyNumberFormat="0" applyProtection="0">
      <alignment horizontal="left" vertical="center" indent="1"/>
    </xf>
    <xf numFmtId="0" fontId="129" fillId="92" borderId="144" applyNumberFormat="0" applyProtection="0">
      <alignment horizontal="left" vertical="center" indent="1"/>
    </xf>
    <xf numFmtId="0" fontId="143" fillId="99" borderId="140" applyNumberFormat="0" applyAlignment="0" applyProtection="0"/>
    <xf numFmtId="0" fontId="143" fillId="99" borderId="140" applyNumberFormat="0" applyAlignment="0" applyProtection="0"/>
    <xf numFmtId="0" fontId="136" fillId="123" borderId="144" applyNumberFormat="0" applyAlignment="0" applyProtection="0"/>
    <xf numFmtId="4" fontId="153" fillId="148" borderId="139" applyNumberFormat="0" applyProtection="0">
      <alignment horizontal="right" vertical="center"/>
    </xf>
    <xf numFmtId="4" fontId="47" fillId="96" borderId="139" applyNumberFormat="0" applyProtection="0">
      <alignment horizontal="left" vertical="center" indent="1"/>
    </xf>
    <xf numFmtId="185" fontId="48" fillId="0" borderId="138"/>
    <xf numFmtId="4" fontId="47" fillId="96" borderId="139" applyNumberFormat="0" applyProtection="0">
      <alignment vertical="center"/>
    </xf>
    <xf numFmtId="0" fontId="12" fillId="94" borderId="139" applyNumberFormat="0" applyProtection="0">
      <alignment horizontal="left" vertical="top" indent="1"/>
    </xf>
    <xf numFmtId="4" fontId="45" fillId="32" borderId="139" applyNumberFormat="0" applyProtection="0">
      <alignment horizontal="left" vertical="center" indent="1"/>
    </xf>
    <xf numFmtId="4" fontId="45" fillId="32" borderId="139" applyNumberFormat="0" applyProtection="0">
      <alignment horizontal="left" vertical="center" indent="1"/>
    </xf>
    <xf numFmtId="0" fontId="129" fillId="81" borderId="139" applyNumberFormat="0" applyProtection="0">
      <alignment horizontal="left" vertical="top" indent="1"/>
    </xf>
    <xf numFmtId="0" fontId="129" fillId="81" borderId="139" applyNumberFormat="0" applyProtection="0">
      <alignment horizontal="left" vertical="top" indent="1"/>
    </xf>
    <xf numFmtId="0" fontId="44" fillId="80" borderId="139" applyNumberFormat="0" applyProtection="0">
      <alignment horizontal="left" vertical="top" indent="1"/>
    </xf>
    <xf numFmtId="4" fontId="47" fillId="89" borderId="139" applyNumberFormat="0" applyProtection="0">
      <alignment horizontal="right" vertical="center"/>
    </xf>
    <xf numFmtId="4" fontId="45" fillId="146" borderId="139" applyNumberFormat="0" applyProtection="0">
      <alignment horizontal="right" vertical="center"/>
    </xf>
    <xf numFmtId="4" fontId="47" fillId="85" borderId="139" applyNumberFormat="0" applyProtection="0">
      <alignment horizontal="right" vertical="center"/>
    </xf>
    <xf numFmtId="4" fontId="45" fillId="141" borderId="139" applyNumberFormat="0" applyProtection="0">
      <alignment horizontal="right" vertical="center"/>
    </xf>
    <xf numFmtId="4" fontId="45" fillId="142" borderId="139" applyNumberFormat="0" applyProtection="0">
      <alignment horizontal="right" vertical="center"/>
    </xf>
    <xf numFmtId="0" fontId="12" fillId="94" borderId="139" applyNumberFormat="0" applyProtection="0">
      <alignment horizontal="left" vertical="top" indent="1"/>
    </xf>
    <xf numFmtId="0" fontId="12" fillId="75" borderId="141" applyNumberFormat="0" applyFont="0" applyAlignment="0" applyProtection="0"/>
    <xf numFmtId="4" fontId="46" fillId="108" borderId="139" applyNumberFormat="0" applyProtection="0">
      <alignment horizontal="left" vertical="center" indent="1"/>
    </xf>
    <xf numFmtId="0" fontId="12" fillId="92" borderId="139" applyNumberFormat="0" applyProtection="0">
      <alignment horizontal="left" vertical="top" indent="1"/>
    </xf>
    <xf numFmtId="4" fontId="45" fillId="145" borderId="139" applyNumberFormat="0" applyProtection="0">
      <alignment horizontal="right" vertical="center"/>
    </xf>
    <xf numFmtId="4" fontId="46" fillId="32" borderId="139" applyNumberFormat="0" applyProtection="0">
      <alignment vertical="center"/>
    </xf>
    <xf numFmtId="0" fontId="12" fillId="92" borderId="139" applyNumberFormat="0" applyProtection="0">
      <alignment horizontal="left" vertical="top" indent="1"/>
    </xf>
    <xf numFmtId="4" fontId="47" fillId="96" borderId="139" applyNumberFormat="0" applyProtection="0">
      <alignment vertical="center"/>
    </xf>
    <xf numFmtId="0" fontId="12" fillId="94" borderId="139" applyNumberFormat="0" applyProtection="0">
      <alignment horizontal="left" vertical="center" indent="1"/>
    </xf>
    <xf numFmtId="0" fontId="117" fillId="106" borderId="140" applyNumberFormat="0" applyAlignment="0" applyProtection="0"/>
    <xf numFmtId="4" fontId="129" fillId="86" borderId="144" applyNumberFormat="0" applyProtection="0">
      <alignment horizontal="right" vertical="center"/>
    </xf>
    <xf numFmtId="4" fontId="45" fillId="28" borderId="139" applyNumberFormat="0" applyProtection="0">
      <alignment horizontal="right" vertical="center"/>
    </xf>
    <xf numFmtId="4" fontId="47" fillId="85" borderId="139" applyNumberFormat="0" applyProtection="0">
      <alignment horizontal="right" vertical="center"/>
    </xf>
    <xf numFmtId="4" fontId="46" fillId="32" borderId="139" applyNumberFormat="0" applyProtection="0">
      <alignment vertical="center"/>
    </xf>
    <xf numFmtId="0" fontId="44" fillId="80" borderId="139" applyNumberFormat="0" applyProtection="0">
      <alignment horizontal="left" vertical="top" indent="1"/>
    </xf>
    <xf numFmtId="4" fontId="44" fillId="80" borderId="139" applyNumberFormat="0" applyProtection="0">
      <alignment horizontal="left" vertical="center" indent="1"/>
    </xf>
    <xf numFmtId="4" fontId="44" fillId="80" borderId="139" applyNumberFormat="0" applyProtection="0">
      <alignment horizontal="left" vertical="center" indent="1"/>
    </xf>
    <xf numFmtId="4" fontId="45" fillId="32" borderId="139" applyNumberFormat="0" applyProtection="0">
      <alignment horizontal="left" vertical="center" indent="1"/>
    </xf>
    <xf numFmtId="4" fontId="12" fillId="93" borderId="145" applyNumberFormat="0" applyProtection="0">
      <alignment horizontal="left" vertical="center" indent="1"/>
    </xf>
    <xf numFmtId="4" fontId="47" fillId="92" borderId="139" applyNumberFormat="0" applyProtection="0">
      <alignment horizontal="right" vertical="center"/>
    </xf>
    <xf numFmtId="4" fontId="129" fillId="82" borderId="144" applyNumberFormat="0" applyProtection="0">
      <alignment horizontal="right" vertical="center"/>
    </xf>
    <xf numFmtId="0" fontId="149" fillId="99" borderId="140" applyNumberFormat="0" applyAlignment="0" applyProtection="0"/>
    <xf numFmtId="0" fontId="129" fillId="94" borderId="139" applyNumberFormat="0" applyProtection="0">
      <alignment horizontal="left" vertical="top" indent="1"/>
    </xf>
    <xf numFmtId="4" fontId="131" fillId="99" borderId="139" applyNumberFormat="0" applyProtection="0">
      <alignment horizontal="left" vertical="center" indent="1"/>
    </xf>
    <xf numFmtId="4" fontId="134" fillId="95" borderId="144" applyNumberFormat="0" applyProtection="0">
      <alignment horizontal="right" vertical="center"/>
    </xf>
    <xf numFmtId="4" fontId="45" fillId="28" borderId="139" applyNumberFormat="0" applyProtection="0">
      <alignment horizontal="right" vertical="center"/>
    </xf>
    <xf numFmtId="4" fontId="45" fillId="28" borderId="139" applyNumberFormat="0" applyProtection="0">
      <alignment horizontal="right" vertical="center"/>
    </xf>
    <xf numFmtId="4" fontId="47" fillId="90" borderId="139" applyNumberFormat="0" applyProtection="0">
      <alignment horizontal="right" vertical="center"/>
    </xf>
    <xf numFmtId="4" fontId="45" fillId="142" borderId="139" applyNumberFormat="0" applyProtection="0">
      <alignment horizontal="right" vertical="center"/>
    </xf>
    <xf numFmtId="0" fontId="12" fillId="81" borderId="139" applyNumberFormat="0" applyProtection="0">
      <alignment horizontal="left" vertical="center" indent="1"/>
    </xf>
    <xf numFmtId="4" fontId="138" fillId="24" borderId="144" applyNumberFormat="0" applyProtection="0">
      <alignment horizontal="right" vertical="center"/>
    </xf>
    <xf numFmtId="4" fontId="44" fillId="80" borderId="139" applyNumberFormat="0" applyProtection="0">
      <alignment vertical="center"/>
    </xf>
    <xf numFmtId="0" fontId="129" fillId="99" borderId="144" applyNumberFormat="0" applyProtection="0">
      <alignment horizontal="left" vertical="center" indent="1"/>
    </xf>
    <xf numFmtId="4" fontId="45" fillId="108" borderId="139" applyNumberFormat="0" applyProtection="0">
      <alignment horizontal="right" vertical="center"/>
    </xf>
    <xf numFmtId="4" fontId="44" fillId="80" borderId="139" applyNumberFormat="0" applyProtection="0">
      <alignment horizontal="left" vertical="center" indent="1"/>
    </xf>
    <xf numFmtId="4" fontId="47" fillId="87" borderId="139" applyNumberFormat="0" applyProtection="0">
      <alignment horizontal="right" vertical="center"/>
    </xf>
    <xf numFmtId="0" fontId="12" fillId="92" borderId="139" applyNumberFormat="0" applyProtection="0">
      <alignment horizontal="left" vertical="center" indent="1"/>
    </xf>
    <xf numFmtId="4" fontId="111" fillId="109" borderId="147" applyNumberFormat="0" applyProtection="0">
      <alignment horizontal="left" vertical="center" indent="1"/>
    </xf>
    <xf numFmtId="4" fontId="47" fillId="81" borderId="139" applyNumberFormat="0" applyProtection="0">
      <alignment horizontal="right" vertical="center"/>
    </xf>
    <xf numFmtId="4" fontId="47" fillId="84" borderId="139" applyNumberFormat="0" applyProtection="0">
      <alignment horizontal="right" vertical="center"/>
    </xf>
    <xf numFmtId="0" fontId="129" fillId="127" borderId="144" applyNumberFormat="0" applyProtection="0">
      <alignment horizontal="left" vertical="center" indent="1"/>
    </xf>
    <xf numFmtId="4" fontId="45" fillId="28" borderId="139" applyNumberFormat="0" applyProtection="0">
      <alignment horizontal="right" vertical="center"/>
    </xf>
    <xf numFmtId="4" fontId="47" fillId="82" borderId="139" applyNumberFormat="0" applyProtection="0">
      <alignment horizontal="right" vertical="center"/>
    </xf>
    <xf numFmtId="4" fontId="47" fillId="96" borderId="139" applyNumberFormat="0" applyProtection="0">
      <alignment vertical="center"/>
    </xf>
    <xf numFmtId="4" fontId="129" fillId="111" borderId="144" applyNumberFormat="0" applyProtection="0">
      <alignment horizontal="left" vertical="center" indent="1"/>
    </xf>
    <xf numFmtId="4" fontId="131" fillId="99" borderId="139" applyNumberFormat="0" applyProtection="0">
      <alignment horizontal="left" vertical="center" indent="1"/>
    </xf>
    <xf numFmtId="4" fontId="47" fillId="92" borderId="139" applyNumberFormat="0" applyProtection="0">
      <alignment horizontal="right" vertical="center"/>
    </xf>
    <xf numFmtId="4" fontId="47" fillId="96" borderId="139" applyNumberFormat="0" applyProtection="0">
      <alignment vertical="center"/>
    </xf>
    <xf numFmtId="0" fontId="12" fillId="93" borderId="139" applyNumberFormat="0" applyProtection="0">
      <alignment horizontal="left" vertical="top" indent="1"/>
    </xf>
    <xf numFmtId="4" fontId="47" fillId="89" borderId="139" applyNumberFormat="0" applyProtection="0">
      <alignment horizontal="right" vertical="center"/>
    </xf>
    <xf numFmtId="4" fontId="129" fillId="111" borderId="144" applyNumberFormat="0" applyProtection="0">
      <alignment horizontal="left" vertical="center" indent="1"/>
    </xf>
    <xf numFmtId="4" fontId="45" fillId="144" borderId="139" applyNumberFormat="0" applyProtection="0">
      <alignment horizontal="right" vertical="center"/>
    </xf>
    <xf numFmtId="4" fontId="47" fillId="88" borderId="139" applyNumberFormat="0" applyProtection="0">
      <alignment horizontal="right" vertical="center"/>
    </xf>
    <xf numFmtId="0" fontId="12" fillId="92" borderId="139" applyNumberFormat="0" applyProtection="0">
      <alignment horizontal="left" vertical="center" indent="1"/>
    </xf>
    <xf numFmtId="4" fontId="47" fillId="88" borderId="139" applyNumberFormat="0" applyProtection="0">
      <alignment horizontal="right" vertical="center"/>
    </xf>
    <xf numFmtId="4" fontId="112" fillId="92" borderId="139" applyNumberFormat="0" applyProtection="0">
      <alignment horizontal="right" vertical="center"/>
    </xf>
    <xf numFmtId="4" fontId="129" fillId="111" borderId="144" applyNumberFormat="0" applyProtection="0">
      <alignment horizontal="left" vertical="center" indent="1"/>
    </xf>
    <xf numFmtId="4" fontId="47" fillId="82" borderId="139" applyNumberFormat="0" applyProtection="0">
      <alignment horizontal="right" vertical="center"/>
    </xf>
    <xf numFmtId="4" fontId="110" fillId="96" borderId="139" applyNumberFormat="0" applyProtection="0">
      <alignment vertical="center"/>
    </xf>
    <xf numFmtId="0" fontId="129" fillId="93" borderId="139" applyNumberFormat="0" applyProtection="0">
      <alignment horizontal="left" vertical="top" indent="1"/>
    </xf>
    <xf numFmtId="0" fontId="12" fillId="93" borderId="139" applyNumberFormat="0" applyProtection="0">
      <alignment horizontal="left" vertical="top" indent="1"/>
    </xf>
    <xf numFmtId="4" fontId="129" fillId="111" borderId="144" applyNumberFormat="0" applyProtection="0">
      <alignment horizontal="left" vertical="center" indent="1"/>
    </xf>
    <xf numFmtId="4" fontId="47" fillId="92" borderId="139" applyNumberFormat="0" applyProtection="0">
      <alignment horizontal="right" vertical="center"/>
    </xf>
    <xf numFmtId="4" fontId="47" fillId="87" borderId="139" applyNumberFormat="0" applyProtection="0">
      <alignment horizontal="right" vertical="center"/>
    </xf>
    <xf numFmtId="4" fontId="129" fillId="0" borderId="144" applyNumberFormat="0" applyProtection="0">
      <alignment horizontal="right" vertical="center"/>
    </xf>
    <xf numFmtId="4" fontId="47" fillId="86" borderId="139" applyNumberFormat="0" applyProtection="0">
      <alignment horizontal="right" vertical="center"/>
    </xf>
    <xf numFmtId="4" fontId="45" fillId="148" borderId="139" applyNumberFormat="0" applyProtection="0">
      <alignment vertical="center"/>
    </xf>
    <xf numFmtId="0" fontId="108" fillId="0" borderId="130" applyNumberFormat="0" applyFill="0" applyAlignment="0" applyProtection="0"/>
    <xf numFmtId="4" fontId="133" fillId="97" borderId="132" applyNumberFormat="0" applyProtection="0">
      <alignment horizontal="left" vertical="center" indent="1"/>
    </xf>
    <xf numFmtId="0" fontId="131" fillId="81" borderId="126" applyNumberFormat="0" applyProtection="0">
      <alignment horizontal="left" vertical="top" indent="1"/>
    </xf>
    <xf numFmtId="4" fontId="138" fillId="24" borderId="131" applyNumberFormat="0" applyProtection="0">
      <alignment horizontal="right" vertical="center"/>
    </xf>
    <xf numFmtId="0" fontId="131" fillId="96" borderId="126" applyNumberFormat="0" applyProtection="0">
      <alignment horizontal="left" vertical="top" indent="1"/>
    </xf>
    <xf numFmtId="4" fontId="131" fillId="99" borderId="126" applyNumberFormat="0" applyProtection="0">
      <alignment horizontal="left" vertical="center" indent="1"/>
    </xf>
    <xf numFmtId="4" fontId="131" fillId="96" borderId="126" applyNumberFormat="0" applyProtection="0">
      <alignment vertical="center"/>
    </xf>
    <xf numFmtId="0" fontId="49" fillId="93" borderId="133" applyBorder="0"/>
    <xf numFmtId="4" fontId="12" fillId="93" borderId="132" applyNumberFormat="0" applyProtection="0">
      <alignment horizontal="left" vertical="center" indent="1"/>
    </xf>
    <xf numFmtId="0" fontId="129" fillId="92" borderId="131" applyNumberFormat="0" applyProtection="0">
      <alignment horizontal="left" vertical="center" indent="1"/>
    </xf>
    <xf numFmtId="0" fontId="129" fillId="94" borderId="131" applyNumberFormat="0" applyProtection="0">
      <alignment horizontal="left" vertical="center" indent="1"/>
    </xf>
    <xf numFmtId="0" fontId="129" fillId="127" borderId="131" applyNumberFormat="0" applyProtection="0">
      <alignment horizontal="left" vertical="center" indent="1"/>
    </xf>
    <xf numFmtId="0" fontId="129" fillId="99" borderId="131" applyNumberFormat="0" applyProtection="0">
      <alignment horizontal="left" vertical="center" indent="1"/>
    </xf>
    <xf numFmtId="4" fontId="129" fillId="81" borderId="132" applyNumberFormat="0" applyProtection="0">
      <alignment horizontal="left" vertical="center" indent="1"/>
    </xf>
    <xf numFmtId="4" fontId="129" fillId="92" borderId="132" applyNumberFormat="0" applyProtection="0">
      <alignment horizontal="left" vertical="center" indent="1"/>
    </xf>
    <xf numFmtId="4" fontId="129" fillId="81" borderId="131" applyNumberFormat="0" applyProtection="0">
      <alignment horizontal="right" vertical="center"/>
    </xf>
    <xf numFmtId="4" fontId="129" fillId="91" borderId="132" applyNumberFormat="0" applyProtection="0">
      <alignment horizontal="left" vertical="center" indent="1"/>
    </xf>
    <xf numFmtId="4" fontId="129" fillId="90" borderId="131" applyNumberFormat="0" applyProtection="0">
      <alignment horizontal="right" vertical="center"/>
    </xf>
    <xf numFmtId="4" fontId="129" fillId="89" borderId="131" applyNumberFormat="0" applyProtection="0">
      <alignment horizontal="right" vertical="center"/>
    </xf>
    <xf numFmtId="4" fontId="129" fillId="88" borderId="131" applyNumberFormat="0" applyProtection="0">
      <alignment horizontal="right" vertical="center"/>
    </xf>
    <xf numFmtId="4" fontId="129" fillId="87" borderId="131" applyNumberFormat="0" applyProtection="0">
      <alignment horizontal="right" vertical="center"/>
    </xf>
    <xf numFmtId="4" fontId="129" fillId="86" borderId="131" applyNumberFormat="0" applyProtection="0">
      <alignment horizontal="right" vertical="center"/>
    </xf>
    <xf numFmtId="4" fontId="129" fillId="85" borderId="131" applyNumberFormat="0" applyProtection="0">
      <alignment horizontal="right" vertical="center"/>
    </xf>
    <xf numFmtId="4" fontId="129" fillId="84" borderId="132" applyNumberFormat="0" applyProtection="0">
      <alignment horizontal="right" vertical="center"/>
    </xf>
    <xf numFmtId="4" fontId="129" fillId="126" borderId="131" applyNumberFormat="0" applyProtection="0">
      <alignment horizontal="right" vertical="center"/>
    </xf>
    <xf numFmtId="4" fontId="129" fillId="82" borderId="131" applyNumberFormat="0" applyProtection="0">
      <alignment horizontal="right" vertical="center"/>
    </xf>
    <xf numFmtId="0" fontId="132" fillId="80" borderId="126" applyNumberFormat="0" applyProtection="0">
      <alignment horizontal="left" vertical="top" indent="1"/>
    </xf>
    <xf numFmtId="4" fontId="129" fillId="32" borderId="131" applyNumberFormat="0" applyProtection="0">
      <alignment horizontal="left" vertical="center" indent="1"/>
    </xf>
    <xf numFmtId="4" fontId="138" fillId="32" borderId="131" applyNumberFormat="0" applyProtection="0">
      <alignment vertical="center"/>
    </xf>
    <xf numFmtId="4" fontId="129" fillId="80" borderId="131" applyNumberFormat="0" applyProtection="0">
      <alignment vertical="center"/>
    </xf>
    <xf numFmtId="0" fontId="127" fillId="123" borderId="129" applyNumberFormat="0" applyAlignment="0" applyProtection="0"/>
    <xf numFmtId="0" fontId="124" fillId="76" borderId="131" applyNumberFormat="0" applyAlignment="0" applyProtection="0"/>
    <xf numFmtId="4" fontId="129" fillId="126" borderId="144" applyNumberFormat="0" applyProtection="0">
      <alignment horizontal="right" vertical="center"/>
    </xf>
    <xf numFmtId="0" fontId="136" fillId="123" borderId="131" applyNumberFormat="0" applyAlignment="0" applyProtection="0"/>
    <xf numFmtId="4" fontId="47" fillId="85" borderId="139" applyNumberFormat="0" applyProtection="0">
      <alignment horizontal="right" vertical="center"/>
    </xf>
    <xf numFmtId="0" fontId="129" fillId="94" borderId="139" applyNumberFormat="0" applyProtection="0">
      <alignment horizontal="left" vertical="top" indent="1"/>
    </xf>
    <xf numFmtId="0" fontId="117" fillId="106" borderId="140" applyNumberFormat="0" applyAlignment="0" applyProtection="0"/>
    <xf numFmtId="4" fontId="129" fillId="126" borderId="144" applyNumberFormat="0" applyProtection="0">
      <alignment horizontal="right" vertical="center"/>
    </xf>
    <xf numFmtId="0" fontId="12" fillId="94" borderId="139" applyNumberFormat="0" applyProtection="0">
      <alignment horizontal="left" vertical="center" indent="1"/>
    </xf>
    <xf numFmtId="4" fontId="129" fillId="111" borderId="131" applyNumberFormat="0" applyProtection="0">
      <alignment horizontal="left" vertical="center" indent="1"/>
    </xf>
    <xf numFmtId="4" fontId="112" fillId="92" borderId="139" applyNumberFormat="0" applyProtection="0">
      <alignment horizontal="right" vertical="center"/>
    </xf>
    <xf numFmtId="0" fontId="12" fillId="81" borderId="139" applyNumberFormat="0" applyProtection="0">
      <alignment horizontal="left" vertical="center" indent="1"/>
    </xf>
    <xf numFmtId="0" fontId="12" fillId="94" borderId="139" applyNumberFormat="0" applyProtection="0">
      <alignment horizontal="left" vertical="center" indent="1"/>
    </xf>
    <xf numFmtId="0" fontId="12" fillId="92" borderId="139" applyNumberFormat="0" applyProtection="0">
      <alignment horizontal="left" vertical="center" indent="1"/>
    </xf>
    <xf numFmtId="4" fontId="47" fillId="87" borderId="139" applyNumberFormat="0" applyProtection="0">
      <alignment horizontal="right" vertical="center"/>
    </xf>
    <xf numFmtId="4" fontId="47" fillId="88" borderId="139" applyNumberFormat="0" applyProtection="0">
      <alignment horizontal="right" vertical="center"/>
    </xf>
    <xf numFmtId="4" fontId="47" fillId="86" borderId="139" applyNumberFormat="0" applyProtection="0">
      <alignment horizontal="right" vertical="center"/>
    </xf>
    <xf numFmtId="0" fontId="12" fillId="96" borderId="141" applyNumberFormat="0" applyFont="0" applyAlignment="0" applyProtection="0"/>
    <xf numFmtId="4" fontId="153" fillId="148" borderId="139" applyNumberFormat="0" applyProtection="0">
      <alignment vertical="center"/>
    </xf>
    <xf numFmtId="0" fontId="132" fillId="80" borderId="139" applyNumberFormat="0" applyProtection="0">
      <alignment horizontal="left" vertical="top" indent="1"/>
    </xf>
    <xf numFmtId="4" fontId="129" fillId="0" borderId="131" applyNumberFormat="0" applyProtection="0">
      <alignment horizontal="right" vertical="center"/>
    </xf>
    <xf numFmtId="0" fontId="129" fillId="92" borderId="126" applyNumberFormat="0" applyProtection="0">
      <alignment horizontal="left" vertical="top" indent="1"/>
    </xf>
    <xf numFmtId="0" fontId="129" fillId="94" borderId="126" applyNumberFormat="0" applyProtection="0">
      <alignment horizontal="left" vertical="top" indent="1"/>
    </xf>
    <xf numFmtId="0" fontId="129" fillId="81" borderId="126" applyNumberFormat="0" applyProtection="0">
      <alignment horizontal="left" vertical="top" indent="1"/>
    </xf>
    <xf numFmtId="0" fontId="129" fillId="93" borderId="126" applyNumberFormat="0" applyProtection="0">
      <alignment horizontal="left" vertical="top" indent="1"/>
    </xf>
    <xf numFmtId="4" fontId="45" fillId="146" borderId="139" applyNumberFormat="0" applyProtection="0">
      <alignment horizontal="right" vertical="center"/>
    </xf>
    <xf numFmtId="4" fontId="129" fillId="82" borderId="144" applyNumberFormat="0" applyProtection="0">
      <alignment horizontal="right" vertical="center"/>
    </xf>
    <xf numFmtId="4" fontId="46" fillId="108" borderId="147" applyNumberFormat="0" applyProtection="0">
      <alignment horizontal="left" vertical="center" indent="1"/>
    </xf>
    <xf numFmtId="4" fontId="112" fillId="92" borderId="139" applyNumberFormat="0" applyProtection="0">
      <alignment horizontal="right" vertical="center"/>
    </xf>
    <xf numFmtId="0" fontId="44" fillId="80" borderId="139" applyNumberFormat="0" applyProtection="0">
      <alignment horizontal="left" vertical="top" indent="1"/>
    </xf>
    <xf numFmtId="0" fontId="124" fillId="76" borderId="140" applyNumberFormat="0" applyAlignment="0" applyProtection="0"/>
    <xf numFmtId="4" fontId="45" fillId="143" borderId="139" applyNumberFormat="0" applyProtection="0">
      <alignment horizontal="right" vertical="center"/>
    </xf>
    <xf numFmtId="0" fontId="12" fillId="94" borderId="139" applyNumberFormat="0" applyProtection="0">
      <alignment horizontal="left" vertical="center" indent="1"/>
    </xf>
    <xf numFmtId="4" fontId="47" fillId="90" borderId="139" applyNumberFormat="0" applyProtection="0">
      <alignment horizontal="right" vertical="center"/>
    </xf>
    <xf numFmtId="0" fontId="12" fillId="96" borderId="141" applyNumberFormat="0" applyFont="0" applyAlignment="0" applyProtection="0"/>
    <xf numFmtId="0" fontId="44" fillId="80" borderId="139" applyNumberFormat="0" applyProtection="0">
      <alignment horizontal="left" vertical="top" indent="1"/>
    </xf>
    <xf numFmtId="4" fontId="46" fillId="108" borderId="139" applyNumberFormat="0" applyProtection="0">
      <alignment horizontal="left" vertical="center" indent="1"/>
    </xf>
    <xf numFmtId="4" fontId="47" fillId="88" borderId="139" applyNumberFormat="0" applyProtection="0">
      <alignment horizontal="right" vertical="center"/>
    </xf>
    <xf numFmtId="4" fontId="47" fillId="82" borderId="139" applyNumberFormat="0" applyProtection="0">
      <alignment horizontal="right" vertical="center"/>
    </xf>
    <xf numFmtId="4" fontId="47" fillId="96" borderId="139" applyNumberFormat="0" applyProtection="0">
      <alignment vertical="center"/>
    </xf>
    <xf numFmtId="0" fontId="12" fillId="92" borderId="139" applyNumberFormat="0" applyProtection="0">
      <alignment horizontal="left" vertical="top" indent="1"/>
    </xf>
    <xf numFmtId="0" fontId="12" fillId="93" borderId="139" applyNumberFormat="0" applyProtection="0">
      <alignment horizontal="left" vertical="center" indent="1"/>
    </xf>
    <xf numFmtId="0" fontId="12" fillId="92" borderId="139" applyNumberFormat="0" applyProtection="0">
      <alignment horizontal="left" vertical="top" indent="1"/>
    </xf>
    <xf numFmtId="0" fontId="149" fillId="99" borderId="140" applyNumberFormat="0" applyAlignment="0" applyProtection="0"/>
    <xf numFmtId="4" fontId="138" fillId="24" borderId="144" applyNumberFormat="0" applyProtection="0">
      <alignment horizontal="right" vertical="center"/>
    </xf>
    <xf numFmtId="4" fontId="131" fillId="99" borderId="139" applyNumberFormat="0" applyProtection="0">
      <alignment horizontal="left" vertical="center" indent="1"/>
    </xf>
    <xf numFmtId="0" fontId="12" fillId="94" borderId="139" applyNumberFormat="0" applyProtection="0">
      <alignment horizontal="left" vertical="top" indent="1"/>
    </xf>
    <xf numFmtId="4" fontId="138" fillId="32" borderId="144" applyNumberFormat="0" applyProtection="0">
      <alignment vertical="center"/>
    </xf>
    <xf numFmtId="0" fontId="108" fillId="0" borderId="130" applyNumberFormat="0" applyFill="0" applyAlignment="0" applyProtection="0"/>
    <xf numFmtId="188" fontId="129" fillId="75" borderId="118" applyNumberFormat="0" applyFont="0" applyAlignment="0" applyProtection="0"/>
    <xf numFmtId="188" fontId="129" fillId="75" borderId="118" applyNumberFormat="0" applyFont="0" applyAlignment="0" applyProtection="0"/>
    <xf numFmtId="188" fontId="129" fillId="75" borderId="118" applyNumberFormat="0" applyFont="0" applyAlignment="0" applyProtection="0"/>
    <xf numFmtId="188" fontId="129" fillId="75" borderId="118" applyNumberFormat="0" applyFont="0" applyAlignment="0" applyProtection="0"/>
    <xf numFmtId="188" fontId="129" fillId="75" borderId="118" applyNumberFormat="0" applyFont="0" applyAlignment="0" applyProtection="0"/>
    <xf numFmtId="188" fontId="129" fillId="75" borderId="118" applyNumberFormat="0" applyFont="0" applyAlignment="0" applyProtection="0"/>
    <xf numFmtId="188" fontId="129" fillId="75" borderId="118" applyNumberFormat="0" applyFont="0" applyAlignment="0" applyProtection="0"/>
    <xf numFmtId="188" fontId="129" fillId="75" borderId="118" applyNumberFormat="0" applyFont="0" applyAlignment="0" applyProtection="0"/>
    <xf numFmtId="188" fontId="129" fillId="75" borderId="118" applyNumberFormat="0" applyFont="0" applyAlignment="0" applyProtection="0"/>
    <xf numFmtId="188" fontId="127" fillId="123" borderId="116" applyNumberFormat="0" applyAlignment="0" applyProtection="0"/>
    <xf numFmtId="188" fontId="127" fillId="123" borderId="116" applyNumberFormat="0" applyAlignment="0" applyProtection="0"/>
    <xf numFmtId="171" fontId="1" fillId="16" borderId="123">
      <alignment vertical="center"/>
      <protection locked="0"/>
    </xf>
    <xf numFmtId="171" fontId="1" fillId="18" borderId="123">
      <alignment vertical="center"/>
    </xf>
    <xf numFmtId="4" fontId="46" fillId="108" borderId="147" applyNumberFormat="0" applyProtection="0">
      <alignment horizontal="left" vertical="center" indent="1"/>
    </xf>
    <xf numFmtId="4" fontId="129" fillId="0" borderId="144" applyNumberFormat="0" applyProtection="0">
      <alignment horizontal="right" vertical="center"/>
    </xf>
    <xf numFmtId="4" fontId="44" fillId="80" borderId="139" applyNumberFormat="0" applyProtection="0">
      <alignment vertical="center"/>
    </xf>
    <xf numFmtId="189" fontId="35" fillId="143" borderId="123">
      <alignment vertical="center"/>
    </xf>
    <xf numFmtId="171" fontId="35" fillId="143" borderId="123">
      <alignment vertical="center"/>
    </xf>
    <xf numFmtId="171" fontId="35" fillId="143" borderId="123">
      <alignment vertical="center"/>
    </xf>
    <xf numFmtId="188" fontId="35" fillId="143" borderId="123">
      <alignment vertical="center"/>
    </xf>
    <xf numFmtId="188" fontId="35" fillId="143" borderId="123">
      <alignment vertical="center"/>
    </xf>
    <xf numFmtId="188" fontId="35" fillId="143" borderId="123">
      <alignment vertical="center"/>
    </xf>
    <xf numFmtId="188" fontId="35" fillId="143" borderId="123">
      <alignment vertical="center"/>
    </xf>
    <xf numFmtId="187" fontId="35" fillId="143" borderId="123">
      <alignment vertical="center"/>
    </xf>
    <xf numFmtId="187" fontId="35" fillId="143" borderId="123">
      <alignment vertical="center"/>
    </xf>
    <xf numFmtId="189" fontId="35" fillId="143" borderId="123">
      <alignment vertical="center"/>
    </xf>
    <xf numFmtId="0" fontId="117" fillId="106" borderId="140" applyNumberFormat="0" applyAlignment="0" applyProtection="0"/>
    <xf numFmtId="171" fontId="35" fillId="21" borderId="123">
      <alignment vertical="center"/>
      <protection locked="0"/>
    </xf>
    <xf numFmtId="191" fontId="35" fillId="21" borderId="123">
      <alignment vertical="center"/>
      <protection locked="0"/>
    </xf>
    <xf numFmtId="188" fontId="35" fillId="21" borderId="123">
      <alignment vertical="center"/>
      <protection locked="0"/>
    </xf>
    <xf numFmtId="188" fontId="35" fillId="21" borderId="123">
      <alignment vertical="center"/>
      <protection locked="0"/>
    </xf>
    <xf numFmtId="191" fontId="35" fillId="21" borderId="123">
      <alignment vertical="center"/>
      <protection locked="0"/>
    </xf>
    <xf numFmtId="191" fontId="35" fillId="21" borderId="123">
      <alignment vertical="center"/>
      <protection locked="0"/>
    </xf>
    <xf numFmtId="188" fontId="35" fillId="21" borderId="123">
      <alignment vertical="center"/>
      <protection locked="0"/>
    </xf>
    <xf numFmtId="188" fontId="35" fillId="21" borderId="123">
      <alignment vertical="center"/>
      <protection locked="0"/>
    </xf>
    <xf numFmtId="191" fontId="35" fillId="21" borderId="123">
      <alignment vertical="center"/>
      <protection locked="0"/>
    </xf>
    <xf numFmtId="171" fontId="35" fillId="21" borderId="123">
      <alignment vertical="center"/>
      <protection locked="0"/>
    </xf>
    <xf numFmtId="171" fontId="35" fillId="21" borderId="123">
      <alignment vertical="center"/>
      <protection locked="0"/>
    </xf>
    <xf numFmtId="179" fontId="35" fillId="21" borderId="123">
      <alignment vertical="center"/>
      <protection locked="0"/>
    </xf>
    <xf numFmtId="179" fontId="35" fillId="21" borderId="123">
      <alignment vertical="center"/>
      <protection locked="0"/>
    </xf>
    <xf numFmtId="179" fontId="35" fillId="21" borderId="123">
      <alignment vertical="center"/>
      <protection locked="0"/>
    </xf>
    <xf numFmtId="179" fontId="35" fillId="21" borderId="123">
      <alignment vertical="center"/>
      <protection locked="0"/>
    </xf>
    <xf numFmtId="171" fontId="35" fillId="21" borderId="123">
      <alignment vertical="center"/>
      <protection locked="0"/>
    </xf>
    <xf numFmtId="171" fontId="35" fillId="28" borderId="123">
      <alignment vertical="center"/>
    </xf>
    <xf numFmtId="171" fontId="35" fillId="28" borderId="123">
      <alignment vertical="center"/>
    </xf>
    <xf numFmtId="191" fontId="35" fillId="28" borderId="123">
      <alignment vertical="center"/>
    </xf>
    <xf numFmtId="191" fontId="35" fillId="28" borderId="123">
      <alignment vertical="center"/>
    </xf>
    <xf numFmtId="191" fontId="35" fillId="28" borderId="123">
      <alignment vertical="center"/>
    </xf>
    <xf numFmtId="191" fontId="35" fillId="28" borderId="123">
      <alignment vertical="center"/>
    </xf>
    <xf numFmtId="187" fontId="35" fillId="28" borderId="123">
      <alignment vertical="center"/>
    </xf>
    <xf numFmtId="189" fontId="35" fillId="28" borderId="123">
      <alignment vertical="center"/>
    </xf>
    <xf numFmtId="188" fontId="35" fillId="28" borderId="123">
      <alignment vertical="center"/>
    </xf>
    <xf numFmtId="188" fontId="35" fillId="28" borderId="123">
      <alignment vertical="center"/>
    </xf>
    <xf numFmtId="188" fontId="35" fillId="28" borderId="123">
      <alignment vertical="center"/>
    </xf>
    <xf numFmtId="188" fontId="35" fillId="28" borderId="123">
      <alignment vertical="center"/>
    </xf>
    <xf numFmtId="171" fontId="35" fillId="28" borderId="123">
      <alignment vertical="center"/>
    </xf>
    <xf numFmtId="171" fontId="35" fillId="28" borderId="123">
      <alignment vertical="center"/>
    </xf>
    <xf numFmtId="171" fontId="35" fillId="28" borderId="123">
      <alignment vertical="center"/>
    </xf>
    <xf numFmtId="171" fontId="35" fillId="28" borderId="123">
      <alignment vertical="center"/>
    </xf>
    <xf numFmtId="171" fontId="35" fillId="150" borderId="123">
      <alignment horizontal="right" vertical="center"/>
      <protection locked="0"/>
    </xf>
    <xf numFmtId="188" fontId="35" fillId="150" borderId="123">
      <alignment horizontal="right" vertical="center"/>
      <protection locked="0"/>
    </xf>
    <xf numFmtId="188" fontId="35" fillId="150" borderId="123">
      <alignment horizontal="right" vertical="center"/>
      <protection locked="0"/>
    </xf>
    <xf numFmtId="189" fontId="35" fillId="150" borderId="123">
      <alignment horizontal="right" vertical="center"/>
      <protection locked="0"/>
    </xf>
    <xf numFmtId="187" fontId="35" fillId="150" borderId="123">
      <alignment horizontal="right" vertical="center"/>
      <protection locked="0"/>
    </xf>
    <xf numFmtId="189" fontId="35" fillId="150" borderId="123">
      <alignment horizontal="right" vertical="center"/>
      <protection locked="0"/>
    </xf>
    <xf numFmtId="171" fontId="35" fillId="150" borderId="123">
      <alignment horizontal="right" vertical="center"/>
      <protection locked="0"/>
    </xf>
    <xf numFmtId="171" fontId="35" fillId="150" borderId="123">
      <alignment horizontal="right" vertical="center"/>
      <protection locked="0"/>
    </xf>
    <xf numFmtId="171" fontId="35" fillId="150" borderId="123">
      <alignment horizontal="right" vertical="center"/>
      <protection locked="0"/>
    </xf>
    <xf numFmtId="188" fontId="132" fillId="80" borderId="113" applyNumberFormat="0" applyProtection="0">
      <alignment horizontal="left" vertical="top" indent="1"/>
    </xf>
    <xf numFmtId="188" fontId="129" fillId="99" borderId="118" applyNumberFormat="0" applyProtection="0">
      <alignment horizontal="left" vertical="center" indent="1"/>
    </xf>
    <xf numFmtId="188" fontId="12" fillId="93" borderId="113" applyNumberFormat="0" applyProtection="0">
      <alignment horizontal="left" vertical="center" indent="1"/>
    </xf>
    <xf numFmtId="188" fontId="129" fillId="93" borderId="113" applyNumberFormat="0" applyProtection="0">
      <alignment horizontal="left" vertical="top" indent="1"/>
    </xf>
    <xf numFmtId="188" fontId="12" fillId="93" borderId="113" applyNumberFormat="0" applyProtection="0">
      <alignment horizontal="left" vertical="top" indent="1"/>
    </xf>
    <xf numFmtId="188" fontId="129" fillId="93" borderId="113" applyNumberFormat="0" applyProtection="0">
      <alignment horizontal="left" vertical="top" indent="1"/>
    </xf>
    <xf numFmtId="188" fontId="129" fillId="93" borderId="113" applyNumberFormat="0" applyProtection="0">
      <alignment horizontal="left" vertical="top" indent="1"/>
    </xf>
    <xf numFmtId="188" fontId="129" fillId="93" borderId="113" applyNumberFormat="0" applyProtection="0">
      <alignment horizontal="left" vertical="top" indent="1"/>
    </xf>
    <xf numFmtId="188" fontId="129" fillId="93" borderId="113" applyNumberFormat="0" applyProtection="0">
      <alignment horizontal="left" vertical="top" indent="1"/>
    </xf>
    <xf numFmtId="188" fontId="129" fillId="93" borderId="113" applyNumberFormat="0" applyProtection="0">
      <alignment horizontal="left" vertical="top" indent="1"/>
    </xf>
    <xf numFmtId="188" fontId="129" fillId="93" borderId="113" applyNumberFormat="0" applyProtection="0">
      <alignment horizontal="left" vertical="top" indent="1"/>
    </xf>
    <xf numFmtId="188" fontId="129" fillId="93" borderId="113" applyNumberFormat="0" applyProtection="0">
      <alignment horizontal="left" vertical="top" indent="1"/>
    </xf>
    <xf numFmtId="188" fontId="129" fillId="93" borderId="113" applyNumberFormat="0" applyProtection="0">
      <alignment horizontal="left" vertical="top" indent="1"/>
    </xf>
    <xf numFmtId="188" fontId="129" fillId="127" borderId="118" applyNumberFormat="0" applyProtection="0">
      <alignment horizontal="left" vertical="center" indent="1"/>
    </xf>
    <xf numFmtId="188" fontId="12" fillId="81" borderId="113" applyNumberFormat="0" applyProtection="0">
      <alignment horizontal="left" vertical="center" indent="1"/>
    </xf>
    <xf numFmtId="188" fontId="129" fillId="81" borderId="113" applyNumberFormat="0" applyProtection="0">
      <alignment horizontal="left" vertical="top" indent="1"/>
    </xf>
    <xf numFmtId="188" fontId="12" fillId="81" borderId="113" applyNumberFormat="0" applyProtection="0">
      <alignment horizontal="left" vertical="top" indent="1"/>
    </xf>
    <xf numFmtId="188" fontId="129" fillId="81" borderId="113" applyNumberFormat="0" applyProtection="0">
      <alignment horizontal="left" vertical="top" indent="1"/>
    </xf>
    <xf numFmtId="188" fontId="129" fillId="81" borderId="113" applyNumberFormat="0" applyProtection="0">
      <alignment horizontal="left" vertical="top" indent="1"/>
    </xf>
    <xf numFmtId="188" fontId="129" fillId="81" borderId="113" applyNumberFormat="0" applyProtection="0">
      <alignment horizontal="left" vertical="top" indent="1"/>
    </xf>
    <xf numFmtId="188" fontId="129" fillId="81" borderId="113" applyNumberFormat="0" applyProtection="0">
      <alignment horizontal="left" vertical="top" indent="1"/>
    </xf>
    <xf numFmtId="188" fontId="129" fillId="81" borderId="113" applyNumberFormat="0" applyProtection="0">
      <alignment horizontal="left" vertical="top" indent="1"/>
    </xf>
    <xf numFmtId="188" fontId="129" fillId="81" borderId="113" applyNumberFormat="0" applyProtection="0">
      <alignment horizontal="left" vertical="top" indent="1"/>
    </xf>
    <xf numFmtId="188" fontId="129" fillId="81" borderId="113" applyNumberFormat="0" applyProtection="0">
      <alignment horizontal="left" vertical="top" indent="1"/>
    </xf>
    <xf numFmtId="188" fontId="129" fillId="81" borderId="113" applyNumberFormat="0" applyProtection="0">
      <alignment horizontal="left" vertical="top" indent="1"/>
    </xf>
    <xf numFmtId="188" fontId="129" fillId="94" borderId="118" applyNumberFormat="0" applyProtection="0">
      <alignment horizontal="left" vertical="center" indent="1"/>
    </xf>
    <xf numFmtId="188" fontId="12" fillId="94" borderId="113" applyNumberFormat="0" applyProtection="0">
      <alignment horizontal="left" vertical="center" indent="1"/>
    </xf>
    <xf numFmtId="188" fontId="129" fillId="94" borderId="113" applyNumberFormat="0" applyProtection="0">
      <alignment horizontal="left" vertical="top" indent="1"/>
    </xf>
    <xf numFmtId="188" fontId="12" fillId="94" borderId="113" applyNumberFormat="0" applyProtection="0">
      <alignment horizontal="left" vertical="top" indent="1"/>
    </xf>
    <xf numFmtId="188" fontId="129" fillId="94" borderId="113" applyNumberFormat="0" applyProtection="0">
      <alignment horizontal="left" vertical="top" indent="1"/>
    </xf>
    <xf numFmtId="188" fontId="129" fillId="94" borderId="113" applyNumberFormat="0" applyProtection="0">
      <alignment horizontal="left" vertical="top" indent="1"/>
    </xf>
    <xf numFmtId="188" fontId="129" fillId="94" borderId="113" applyNumberFormat="0" applyProtection="0">
      <alignment horizontal="left" vertical="top" indent="1"/>
    </xf>
    <xf numFmtId="188" fontId="129" fillId="94" borderId="113" applyNumberFormat="0" applyProtection="0">
      <alignment horizontal="left" vertical="top" indent="1"/>
    </xf>
    <xf numFmtId="188" fontId="129" fillId="94" borderId="113" applyNumberFormat="0" applyProtection="0">
      <alignment horizontal="left" vertical="top" indent="1"/>
    </xf>
    <xf numFmtId="188" fontId="129" fillId="94" borderId="113" applyNumberFormat="0" applyProtection="0">
      <alignment horizontal="left" vertical="top" indent="1"/>
    </xf>
    <xf numFmtId="188" fontId="129" fillId="94" borderId="113" applyNumberFormat="0" applyProtection="0">
      <alignment horizontal="left" vertical="top" indent="1"/>
    </xf>
    <xf numFmtId="188" fontId="129" fillId="94" borderId="113" applyNumberFormat="0" applyProtection="0">
      <alignment horizontal="left" vertical="top" indent="1"/>
    </xf>
    <xf numFmtId="188" fontId="129" fillId="92" borderId="118" applyNumberFormat="0" applyProtection="0">
      <alignment horizontal="left" vertical="center" indent="1"/>
    </xf>
    <xf numFmtId="188" fontId="12" fillId="92" borderId="113" applyNumberFormat="0" applyProtection="0">
      <alignment horizontal="left" vertical="center" indent="1"/>
    </xf>
    <xf numFmtId="188" fontId="129" fillId="92" borderId="113" applyNumberFormat="0" applyProtection="0">
      <alignment horizontal="left" vertical="top" indent="1"/>
    </xf>
    <xf numFmtId="188" fontId="12" fillId="92" borderId="113" applyNumberFormat="0" applyProtection="0">
      <alignment horizontal="left" vertical="top" indent="1"/>
    </xf>
    <xf numFmtId="188" fontId="129" fillId="92" borderId="113" applyNumberFormat="0" applyProtection="0">
      <alignment horizontal="left" vertical="top" indent="1"/>
    </xf>
    <xf numFmtId="188" fontId="129" fillId="92" borderId="113" applyNumberFormat="0" applyProtection="0">
      <alignment horizontal="left" vertical="top" indent="1"/>
    </xf>
    <xf numFmtId="188" fontId="129" fillId="92" borderId="113" applyNumberFormat="0" applyProtection="0">
      <alignment horizontal="left" vertical="top" indent="1"/>
    </xf>
    <xf numFmtId="188" fontId="129" fillId="92" borderId="113" applyNumberFormat="0" applyProtection="0">
      <alignment horizontal="left" vertical="top" indent="1"/>
    </xf>
    <xf numFmtId="188" fontId="129" fillId="92" borderId="113" applyNumberFormat="0" applyProtection="0">
      <alignment horizontal="left" vertical="top" indent="1"/>
    </xf>
    <xf numFmtId="188" fontId="129" fillId="92" borderId="113" applyNumberFormat="0" applyProtection="0">
      <alignment horizontal="left" vertical="top" indent="1"/>
    </xf>
    <xf numFmtId="188" fontId="129" fillId="92" borderId="113" applyNumberFormat="0" applyProtection="0">
      <alignment horizontal="left" vertical="top" indent="1"/>
    </xf>
    <xf numFmtId="188" fontId="129" fillId="92" borderId="113" applyNumberFormat="0" applyProtection="0">
      <alignment horizontal="left" vertical="top" indent="1"/>
    </xf>
    <xf numFmtId="188" fontId="12" fillId="95" borderId="123" applyNumberFormat="0">
      <protection locked="0"/>
    </xf>
    <xf numFmtId="4" fontId="129" fillId="81" borderId="144" applyNumberFormat="0" applyProtection="0">
      <alignment horizontal="right" vertical="center"/>
    </xf>
    <xf numFmtId="188" fontId="49" fillId="93" borderId="120" applyBorder="0"/>
    <xf numFmtId="4" fontId="138" fillId="21" borderId="123" applyNumberFormat="0" applyProtection="0">
      <alignment vertical="center"/>
    </xf>
    <xf numFmtId="188" fontId="131" fillId="96" borderId="113" applyNumberFormat="0" applyProtection="0">
      <alignment horizontal="left" vertical="top" indent="1"/>
    </xf>
    <xf numFmtId="188" fontId="131" fillId="81" borderId="113" applyNumberFormat="0" applyProtection="0">
      <alignment horizontal="left" vertical="top" indent="1"/>
    </xf>
    <xf numFmtId="188" fontId="129" fillId="128" borderId="123"/>
    <xf numFmtId="0" fontId="132" fillId="80" borderId="139" applyNumberFormat="0" applyProtection="0">
      <alignment horizontal="left" vertical="top" indent="1"/>
    </xf>
    <xf numFmtId="4" fontId="129" fillId="80" borderId="144" applyNumberFormat="0" applyProtection="0">
      <alignment vertical="center"/>
    </xf>
    <xf numFmtId="185" fontId="27" fillId="0" borderId="124" applyFill="0"/>
    <xf numFmtId="188" fontId="108" fillId="0" borderId="117" applyNumberFormat="0" applyFill="0" applyAlignment="0" applyProtection="0"/>
    <xf numFmtId="188" fontId="108" fillId="0" borderId="117" applyNumberFormat="0" applyFill="0" applyAlignment="0" applyProtection="0"/>
    <xf numFmtId="4" fontId="47" fillId="84" borderId="139" applyNumberFormat="0" applyProtection="0">
      <alignment horizontal="right" vertical="center"/>
    </xf>
    <xf numFmtId="0" fontId="12" fillId="94" borderId="139" applyNumberFormat="0" applyProtection="0">
      <alignment horizontal="left" vertical="top" indent="1"/>
    </xf>
    <xf numFmtId="4" fontId="152" fillId="32" borderId="139" applyNumberFormat="0" applyProtection="0">
      <alignment vertical="center"/>
    </xf>
    <xf numFmtId="4" fontId="129" fillId="111" borderId="144" applyNumberFormat="0" applyProtection="0">
      <alignment horizontal="left" vertical="center" indent="1"/>
    </xf>
    <xf numFmtId="4" fontId="47" fillId="96" borderId="139" applyNumberFormat="0" applyProtection="0">
      <alignment horizontal="left" vertical="center" indent="1"/>
    </xf>
    <xf numFmtId="4" fontId="45" fillId="145" borderId="126" applyNumberFormat="0" applyProtection="0">
      <alignment horizontal="right" vertical="center"/>
    </xf>
    <xf numFmtId="4" fontId="152" fillId="32" borderId="126" applyNumberFormat="0" applyProtection="0">
      <alignment vertical="center"/>
    </xf>
    <xf numFmtId="4" fontId="47" fillId="81" borderId="126" applyNumberFormat="0" applyProtection="0">
      <alignment horizontal="left" vertical="center" indent="1"/>
    </xf>
    <xf numFmtId="4" fontId="47" fillId="85" borderId="126" applyNumberFormat="0" applyProtection="0">
      <alignment horizontal="right" vertical="center"/>
    </xf>
    <xf numFmtId="0" fontId="127" fillId="106" borderId="129" applyNumberFormat="0" applyAlignment="0" applyProtection="0"/>
    <xf numFmtId="0" fontId="12" fillId="94" borderId="126" applyNumberFormat="0" applyProtection="0">
      <alignment horizontal="left" vertical="center" indent="1"/>
    </xf>
    <xf numFmtId="0" fontId="12" fillId="94" borderId="126" applyNumberFormat="0" applyProtection="0">
      <alignment horizontal="left" vertical="center" indent="1"/>
    </xf>
    <xf numFmtId="4" fontId="110" fillId="96" borderId="126" applyNumberFormat="0" applyProtection="0">
      <alignment vertical="center"/>
    </xf>
    <xf numFmtId="4" fontId="47" fillId="81" borderId="126" applyNumberFormat="0" applyProtection="0">
      <alignment horizontal="left" vertical="center" indent="1"/>
    </xf>
    <xf numFmtId="4" fontId="47" fillId="92" borderId="126" applyNumberFormat="0" applyProtection="0">
      <alignment horizontal="right" vertical="center"/>
    </xf>
    <xf numFmtId="0" fontId="12" fillId="92" borderId="126" applyNumberFormat="0" applyProtection="0">
      <alignment horizontal="left" vertical="center" indent="1"/>
    </xf>
    <xf numFmtId="0" fontId="12" fillId="94" borderId="126" applyNumberFormat="0" applyProtection="0">
      <alignment horizontal="left" vertical="center" indent="1"/>
    </xf>
    <xf numFmtId="0" fontId="12" fillId="81" borderId="126" applyNumberFormat="0" applyProtection="0">
      <alignment horizontal="left" vertical="center" indent="1"/>
    </xf>
    <xf numFmtId="0" fontId="12" fillId="93" borderId="126" applyNumberFormat="0" applyProtection="0">
      <alignment horizontal="left" vertical="center" indent="1"/>
    </xf>
    <xf numFmtId="4" fontId="47" fillId="81" borderId="126" applyNumberFormat="0" applyProtection="0">
      <alignment horizontal="right" vertical="center"/>
    </xf>
    <xf numFmtId="4" fontId="47" fillId="90" borderId="126" applyNumberFormat="0" applyProtection="0">
      <alignment horizontal="right" vertical="center"/>
    </xf>
    <xf numFmtId="4" fontId="47" fillId="88" borderId="126" applyNumberFormat="0" applyProtection="0">
      <alignment horizontal="right" vertical="center"/>
    </xf>
    <xf numFmtId="4" fontId="129" fillId="84" borderId="132" applyNumberFormat="0" applyProtection="0">
      <alignment horizontal="right" vertical="center"/>
    </xf>
    <xf numFmtId="4" fontId="47" fillId="85" borderId="126" applyNumberFormat="0" applyProtection="0">
      <alignment horizontal="right" vertical="center"/>
    </xf>
    <xf numFmtId="4" fontId="47" fillId="83" borderId="126" applyNumberFormat="0" applyProtection="0">
      <alignment horizontal="right" vertical="center"/>
    </xf>
    <xf numFmtId="4" fontId="45" fillId="141" borderId="126" applyNumberFormat="0" applyProtection="0">
      <alignment horizontal="right" vertical="center"/>
    </xf>
    <xf numFmtId="4" fontId="44" fillId="80" borderId="126" applyNumberFormat="0" applyProtection="0">
      <alignment horizontal="left" vertical="center" indent="1"/>
    </xf>
    <xf numFmtId="4" fontId="44" fillId="80" borderId="126" applyNumberFormat="0" applyProtection="0">
      <alignment vertical="center"/>
    </xf>
    <xf numFmtId="0" fontId="129" fillId="92" borderId="126" applyNumberFormat="0" applyProtection="0">
      <alignment horizontal="left" vertical="top" indent="1"/>
    </xf>
    <xf numFmtId="0" fontId="12" fillId="94" borderId="126" applyNumberFormat="0" applyProtection="0">
      <alignment horizontal="left" vertical="center" indent="1"/>
    </xf>
    <xf numFmtId="4" fontId="45" fillId="141" borderId="126" applyNumberFormat="0" applyProtection="0">
      <alignment horizontal="right" vertical="center"/>
    </xf>
    <xf numFmtId="0" fontId="47" fillId="81" borderId="126" applyNumberFormat="0" applyProtection="0">
      <alignment horizontal="left" vertical="top" indent="1"/>
    </xf>
    <xf numFmtId="4" fontId="129" fillId="126" borderId="131" applyNumberFormat="0" applyProtection="0">
      <alignment horizontal="right" vertical="center"/>
    </xf>
    <xf numFmtId="0" fontId="127" fillId="99" borderId="129" applyNumberFormat="0" applyAlignment="0" applyProtection="0"/>
    <xf numFmtId="4" fontId="129" fillId="111" borderId="144" applyNumberFormat="0" applyProtection="0">
      <alignment horizontal="left" vertical="center" indent="1"/>
    </xf>
    <xf numFmtId="4" fontId="154" fillId="148" borderId="139" applyNumberFormat="0" applyProtection="0">
      <alignment horizontal="right" vertical="center"/>
    </xf>
    <xf numFmtId="4" fontId="129" fillId="0" borderId="131" applyNumberFormat="0" applyProtection="0">
      <alignment horizontal="right" vertical="center"/>
    </xf>
    <xf numFmtId="0" fontId="129" fillId="94" borderId="131" applyNumberFormat="0" applyProtection="0">
      <alignment horizontal="left" vertical="center" indent="1"/>
    </xf>
    <xf numFmtId="0" fontId="129" fillId="99" borderId="131" applyNumberFormat="0" applyProtection="0">
      <alignment horizontal="left" vertical="center" indent="1"/>
    </xf>
    <xf numFmtId="4" fontId="129" fillId="92" borderId="132" applyNumberFormat="0" applyProtection="0">
      <alignment horizontal="left" vertical="center" indent="1"/>
    </xf>
    <xf numFmtId="4" fontId="129" fillId="91" borderId="132" applyNumberFormat="0" applyProtection="0">
      <alignment horizontal="left" vertical="center" indent="1"/>
    </xf>
    <xf numFmtId="4" fontId="129" fillId="89" borderId="131" applyNumberFormat="0" applyProtection="0">
      <alignment horizontal="right" vertical="center"/>
    </xf>
    <xf numFmtId="4" fontId="46" fillId="108" borderId="134" applyNumberFormat="0" applyProtection="0">
      <alignment horizontal="left" vertical="center" indent="1"/>
    </xf>
    <xf numFmtId="4" fontId="129" fillId="111" borderId="131" applyNumberFormat="0" applyProtection="0">
      <alignment horizontal="left" vertical="center" indent="1"/>
    </xf>
    <xf numFmtId="4" fontId="154" fillId="148" borderId="126" applyNumberFormat="0" applyProtection="0">
      <alignment horizontal="right" vertical="center"/>
    </xf>
    <xf numFmtId="4" fontId="112" fillId="92" borderId="126" applyNumberFormat="0" applyProtection="0">
      <alignment horizontal="right" vertical="center"/>
    </xf>
    <xf numFmtId="4" fontId="111" fillId="109" borderId="134" applyNumberFormat="0" applyProtection="0">
      <alignment horizontal="left" vertical="center" indent="1"/>
    </xf>
    <xf numFmtId="4" fontId="46" fillId="108" borderId="126" applyNumberFormat="0" applyProtection="0">
      <alignment horizontal="left" vertical="center" indent="1"/>
    </xf>
    <xf numFmtId="4" fontId="129" fillId="111" borderId="131" applyNumberFormat="0" applyProtection="0">
      <alignment horizontal="left" vertical="center" indent="1"/>
    </xf>
    <xf numFmtId="4" fontId="46" fillId="108" borderId="126" applyNumberFormat="0" applyProtection="0">
      <alignment horizontal="left" vertical="center" indent="1"/>
    </xf>
    <xf numFmtId="4" fontId="110" fillId="92" borderId="126" applyNumberFormat="0" applyProtection="0">
      <alignment horizontal="right" vertical="center"/>
    </xf>
    <xf numFmtId="4" fontId="153" fillId="148" borderId="126" applyNumberFormat="0" applyProtection="0">
      <alignment horizontal="right" vertical="center"/>
    </xf>
    <xf numFmtId="4" fontId="47" fillId="92" borderId="126" applyNumberFormat="0" applyProtection="0">
      <alignment horizontal="right" vertical="center"/>
    </xf>
    <xf numFmtId="4" fontId="45" fillId="148" borderId="126" applyNumberFormat="0" applyProtection="0">
      <alignment horizontal="right" vertical="center"/>
    </xf>
    <xf numFmtId="4" fontId="47" fillId="92" borderId="126" applyNumberFormat="0" applyProtection="0">
      <alignment horizontal="right" vertical="center"/>
    </xf>
    <xf numFmtId="4" fontId="47" fillId="96" borderId="126" applyNumberFormat="0" applyProtection="0">
      <alignment horizontal="left" vertical="center" indent="1"/>
    </xf>
    <xf numFmtId="4" fontId="47" fillId="96" borderId="126" applyNumberFormat="0" applyProtection="0">
      <alignment horizontal="left" vertical="center" indent="1"/>
    </xf>
    <xf numFmtId="0" fontId="12" fillId="92" borderId="126" applyNumberFormat="0" applyProtection="0">
      <alignment horizontal="left" vertical="center" indent="1"/>
    </xf>
    <xf numFmtId="4" fontId="153" fillId="148" borderId="126" applyNumberFormat="0" applyProtection="0">
      <alignment vertical="center"/>
    </xf>
    <xf numFmtId="4" fontId="47" fillId="96" borderId="126" applyNumberFormat="0" applyProtection="0">
      <alignment vertical="center"/>
    </xf>
    <xf numFmtId="4" fontId="45" fillId="148" borderId="126" applyNumberFormat="0" applyProtection="0">
      <alignment vertical="center"/>
    </xf>
    <xf numFmtId="0" fontId="12" fillId="92" borderId="126" applyNumberFormat="0" applyProtection="0">
      <alignment horizontal="left" vertical="top" indent="1"/>
    </xf>
    <xf numFmtId="0" fontId="129" fillId="92" borderId="126" applyNumberFormat="0" applyProtection="0">
      <alignment horizontal="left" vertical="top" indent="1"/>
    </xf>
    <xf numFmtId="0" fontId="12" fillId="92" borderId="126" applyNumberFormat="0" applyProtection="0">
      <alignment horizontal="left" vertical="center" indent="1"/>
    </xf>
    <xf numFmtId="0" fontId="12" fillId="92" borderId="126" applyNumberFormat="0" applyProtection="0">
      <alignment horizontal="left" vertical="center" indent="1"/>
    </xf>
    <xf numFmtId="0" fontId="12" fillId="94" borderId="126" applyNumberFormat="0" applyProtection="0">
      <alignment horizontal="left" vertical="top" indent="1"/>
    </xf>
    <xf numFmtId="0" fontId="12" fillId="94" borderId="126" applyNumberFormat="0" applyProtection="0">
      <alignment horizontal="left" vertical="top" indent="1"/>
    </xf>
    <xf numFmtId="0" fontId="12" fillId="94" borderId="126" applyNumberFormat="0" applyProtection="0">
      <alignment horizontal="left" vertical="center" indent="1"/>
    </xf>
    <xf numFmtId="0" fontId="12" fillId="93" borderId="126" applyNumberFormat="0" applyProtection="0">
      <alignment horizontal="left" vertical="center" indent="1"/>
    </xf>
    <xf numFmtId="0" fontId="12" fillId="93" borderId="126" applyNumberFormat="0" applyProtection="0">
      <alignment horizontal="left" vertical="top" indent="1"/>
    </xf>
    <xf numFmtId="0" fontId="12" fillId="81" borderId="126" applyNumberFormat="0" applyProtection="0">
      <alignment horizontal="left" vertical="center" indent="1"/>
    </xf>
    <xf numFmtId="0" fontId="12" fillId="93" borderId="126" applyNumberFormat="0" applyProtection="0">
      <alignment horizontal="left" vertical="top" indent="1"/>
    </xf>
    <xf numFmtId="4" fontId="47" fillId="81" borderId="126" applyNumberFormat="0" applyProtection="0">
      <alignment horizontal="right" vertical="center"/>
    </xf>
    <xf numFmtId="4" fontId="47" fillId="90" borderId="126" applyNumberFormat="0" applyProtection="0">
      <alignment horizontal="right" vertical="center"/>
    </xf>
    <xf numFmtId="4" fontId="45" fillId="146" borderId="126" applyNumberFormat="0" applyProtection="0">
      <alignment horizontal="right" vertical="center"/>
    </xf>
    <xf numFmtId="4" fontId="47" fillId="89" borderId="126" applyNumberFormat="0" applyProtection="0">
      <alignment horizontal="right" vertical="center"/>
    </xf>
    <xf numFmtId="4" fontId="45" fillId="145" borderId="126" applyNumberFormat="0" applyProtection="0">
      <alignment horizontal="right" vertical="center"/>
    </xf>
    <xf numFmtId="4" fontId="47" fillId="88" borderId="126" applyNumberFormat="0" applyProtection="0">
      <alignment horizontal="right" vertical="center"/>
    </xf>
    <xf numFmtId="4" fontId="47" fillId="86" borderId="126" applyNumberFormat="0" applyProtection="0">
      <alignment horizontal="right" vertical="center"/>
    </xf>
    <xf numFmtId="4" fontId="45" fillId="98" borderId="126" applyNumberFormat="0" applyProtection="0">
      <alignment horizontal="right" vertical="center"/>
    </xf>
    <xf numFmtId="4" fontId="47" fillId="87" borderId="126" applyNumberFormat="0" applyProtection="0">
      <alignment horizontal="right" vertical="center"/>
    </xf>
    <xf numFmtId="4" fontId="45" fillId="98" borderId="126" applyNumberFormat="0" applyProtection="0">
      <alignment horizontal="right" vertical="center"/>
    </xf>
    <xf numFmtId="4" fontId="47" fillId="86" borderId="126" applyNumberFormat="0" applyProtection="0">
      <alignment horizontal="right" vertical="center"/>
    </xf>
    <xf numFmtId="4" fontId="47" fillId="84" borderId="126" applyNumberFormat="0" applyProtection="0">
      <alignment horizontal="right" vertical="center"/>
    </xf>
    <xf numFmtId="4" fontId="45" fillId="141" borderId="126" applyNumberFormat="0" applyProtection="0">
      <alignment horizontal="right" vertical="center"/>
    </xf>
    <xf numFmtId="4" fontId="46" fillId="32" borderId="126" applyNumberFormat="0" applyProtection="0">
      <alignment vertical="center"/>
    </xf>
    <xf numFmtId="0" fontId="12" fillId="96" borderId="128" applyNumberFormat="0" applyFont="0" applyAlignment="0" applyProtection="0"/>
    <xf numFmtId="0" fontId="12" fillId="75" borderId="128" applyNumberFormat="0" applyFont="0" applyAlignment="0" applyProtection="0"/>
    <xf numFmtId="0" fontId="12" fillId="96" borderId="128" applyNumberFormat="0" applyFont="0" applyAlignment="0" applyProtection="0"/>
    <xf numFmtId="0" fontId="149" fillId="99" borderId="127" applyNumberFormat="0" applyAlignment="0" applyProtection="0"/>
    <xf numFmtId="0" fontId="47" fillId="96" borderId="126" applyNumberFormat="0" applyProtection="0">
      <alignment horizontal="left" vertical="top" indent="1"/>
    </xf>
    <xf numFmtId="4" fontId="133" fillId="97" borderId="132" applyNumberFormat="0" applyProtection="0">
      <alignment horizontal="left" vertical="center" indent="1"/>
    </xf>
    <xf numFmtId="0" fontId="131" fillId="81" borderId="126" applyNumberFormat="0" applyProtection="0">
      <alignment horizontal="left" vertical="top" indent="1"/>
    </xf>
    <xf numFmtId="4" fontId="47" fillId="96" borderId="139" applyNumberFormat="0" applyProtection="0">
      <alignment vertical="center"/>
    </xf>
    <xf numFmtId="4" fontId="47" fillId="92" borderId="126" applyNumberFormat="0" applyProtection="0">
      <alignment horizontal="right" vertical="center"/>
    </xf>
    <xf numFmtId="0" fontId="12" fillId="94" borderId="139" applyNumberFormat="0" applyProtection="0">
      <alignment horizontal="left" vertical="center" indent="1"/>
    </xf>
    <xf numFmtId="4" fontId="47" fillId="88" borderId="126" applyNumberFormat="0" applyProtection="0">
      <alignment horizontal="right" vertical="center"/>
    </xf>
    <xf numFmtId="4" fontId="47" fillId="84" borderId="126" applyNumberFormat="0" applyProtection="0">
      <alignment horizontal="right" vertical="center"/>
    </xf>
    <xf numFmtId="188" fontId="136" fillId="123" borderId="118" applyNumberFormat="0" applyAlignment="0" applyProtection="0"/>
    <xf numFmtId="188" fontId="136" fillId="123" borderId="118" applyNumberFormat="0" applyAlignment="0" applyProtection="0"/>
    <xf numFmtId="188" fontId="124" fillId="76" borderId="118" applyNumberFormat="0" applyAlignment="0" applyProtection="0"/>
    <xf numFmtId="188" fontId="124" fillId="76" borderId="118" applyNumberFormat="0" applyAlignment="0" applyProtection="0"/>
    <xf numFmtId="0" fontId="12" fillId="93" borderId="139" applyNumberFormat="0" applyProtection="0">
      <alignment horizontal="left" vertical="top" indent="1"/>
    </xf>
    <xf numFmtId="0" fontId="143" fillId="99" borderId="140" applyNumberFormat="0" applyAlignment="0" applyProtection="0"/>
    <xf numFmtId="4" fontId="47" fillId="87" borderId="126" applyNumberFormat="0" applyProtection="0">
      <alignment horizontal="right" vertical="center"/>
    </xf>
    <xf numFmtId="188" fontId="129" fillId="75" borderId="118" applyNumberFormat="0" applyFont="0" applyAlignment="0" applyProtection="0"/>
    <xf numFmtId="188" fontId="129" fillId="75" borderId="118" applyNumberFormat="0" applyFont="0" applyAlignment="0" applyProtection="0"/>
    <xf numFmtId="188" fontId="129" fillId="75" borderId="118" applyNumberFormat="0" applyFont="0" applyAlignment="0" applyProtection="0"/>
    <xf numFmtId="188" fontId="129" fillId="75" borderId="118" applyNumberFormat="0" applyFont="0" applyAlignment="0" applyProtection="0"/>
    <xf numFmtId="188" fontId="129" fillId="75" borderId="118" applyNumberFormat="0" applyFont="0" applyAlignment="0" applyProtection="0"/>
    <xf numFmtId="188" fontId="129" fillId="75" borderId="118" applyNumberFormat="0" applyFont="0" applyAlignment="0" applyProtection="0"/>
    <xf numFmtId="188" fontId="129" fillId="75" borderId="118" applyNumberFormat="0" applyFont="0" applyAlignment="0" applyProtection="0"/>
    <xf numFmtId="188" fontId="129" fillId="75" borderId="118" applyNumberFormat="0" applyFont="0" applyAlignment="0" applyProtection="0"/>
    <xf numFmtId="188" fontId="129" fillId="75" borderId="118" applyNumberFormat="0" applyFont="0" applyAlignment="0" applyProtection="0"/>
    <xf numFmtId="188" fontId="127" fillId="123" borderId="116" applyNumberFormat="0" applyAlignment="0" applyProtection="0"/>
    <xf numFmtId="188" fontId="127" fillId="123" borderId="116" applyNumberFormat="0" applyAlignment="0" applyProtection="0"/>
    <xf numFmtId="37" fontId="27" fillId="0" borderId="138" applyNumberFormat="0"/>
    <xf numFmtId="0" fontId="108" fillId="0" borderId="148" applyNumberFormat="0" applyFill="0" applyAlignment="0" applyProtection="0"/>
    <xf numFmtId="4" fontId="47" fillId="87" borderId="139" applyNumberFormat="0" applyProtection="0">
      <alignment horizontal="right" vertical="center"/>
    </xf>
    <xf numFmtId="0" fontId="47" fillId="81" borderId="139" applyNumberFormat="0" applyProtection="0">
      <alignment horizontal="left" vertical="top" indent="1"/>
    </xf>
    <xf numFmtId="0" fontId="12" fillId="92" borderId="139" applyNumberFormat="0" applyProtection="0">
      <alignment horizontal="left" vertical="center" indent="1"/>
    </xf>
    <xf numFmtId="4" fontId="134" fillId="95" borderId="144" applyNumberFormat="0" applyProtection="0">
      <alignment horizontal="right" vertical="center"/>
    </xf>
    <xf numFmtId="4" fontId="129" fillId="80" borderId="118" applyNumberFormat="0" applyProtection="0">
      <alignment vertical="center"/>
    </xf>
    <xf numFmtId="4" fontId="138" fillId="32" borderId="118" applyNumberFormat="0" applyProtection="0">
      <alignment vertical="center"/>
    </xf>
    <xf numFmtId="4" fontId="129" fillId="32" borderId="118" applyNumberFormat="0" applyProtection="0">
      <alignment horizontal="left" vertical="center" indent="1"/>
    </xf>
    <xf numFmtId="188" fontId="132" fillId="80" borderId="113" applyNumberFormat="0" applyProtection="0">
      <alignment horizontal="left" vertical="top" indent="1"/>
    </xf>
    <xf numFmtId="4" fontId="129" fillId="111" borderId="118" applyNumberFormat="0" applyProtection="0">
      <alignment horizontal="left" vertical="center" indent="1"/>
    </xf>
    <xf numFmtId="4" fontId="129" fillId="82" borderId="118" applyNumberFormat="0" applyProtection="0">
      <alignment horizontal="right" vertical="center"/>
    </xf>
    <xf numFmtId="4" fontId="129" fillId="126" borderId="118" applyNumberFormat="0" applyProtection="0">
      <alignment horizontal="right" vertical="center"/>
    </xf>
    <xf numFmtId="4" fontId="129" fillId="84" borderId="119" applyNumberFormat="0" applyProtection="0">
      <alignment horizontal="right" vertical="center"/>
    </xf>
    <xf numFmtId="4" fontId="129" fillId="85" borderId="118" applyNumberFormat="0" applyProtection="0">
      <alignment horizontal="right" vertical="center"/>
    </xf>
    <xf numFmtId="4" fontId="129" fillId="86" borderId="118" applyNumberFormat="0" applyProtection="0">
      <alignment horizontal="right" vertical="center"/>
    </xf>
    <xf numFmtId="4" fontId="129" fillId="87" borderId="118" applyNumberFormat="0" applyProtection="0">
      <alignment horizontal="right" vertical="center"/>
    </xf>
    <xf numFmtId="4" fontId="129" fillId="88" borderId="118" applyNumberFormat="0" applyProtection="0">
      <alignment horizontal="right" vertical="center"/>
    </xf>
    <xf numFmtId="4" fontId="129" fillId="89" borderId="118" applyNumberFormat="0" applyProtection="0">
      <alignment horizontal="right" vertical="center"/>
    </xf>
    <xf numFmtId="4" fontId="129" fillId="90" borderId="118" applyNumberFormat="0" applyProtection="0">
      <alignment horizontal="right" vertical="center"/>
    </xf>
    <xf numFmtId="4" fontId="129" fillId="91" borderId="119" applyNumberFormat="0" applyProtection="0">
      <alignment horizontal="left" vertical="center" indent="1"/>
    </xf>
    <xf numFmtId="4" fontId="12" fillId="93" borderId="119" applyNumberFormat="0" applyProtection="0">
      <alignment horizontal="left" vertical="center" indent="1"/>
    </xf>
    <xf numFmtId="4" fontId="12" fillId="93" borderId="119" applyNumberFormat="0" applyProtection="0">
      <alignment horizontal="left" vertical="center" indent="1"/>
    </xf>
    <xf numFmtId="4" fontId="129" fillId="81" borderId="118" applyNumberFormat="0" applyProtection="0">
      <alignment horizontal="right" vertical="center"/>
    </xf>
    <xf numFmtId="4" fontId="129" fillId="92" borderId="119" applyNumberFormat="0" applyProtection="0">
      <alignment horizontal="left" vertical="center" indent="1"/>
    </xf>
    <xf numFmtId="4" fontId="129" fillId="81" borderId="119" applyNumberFormat="0" applyProtection="0">
      <alignment horizontal="left" vertical="center" indent="1"/>
    </xf>
    <xf numFmtId="188" fontId="129" fillId="99" borderId="118" applyNumberFormat="0" applyProtection="0">
      <alignment horizontal="left" vertical="center" indent="1"/>
    </xf>
    <xf numFmtId="188" fontId="12" fillId="93" borderId="113" applyNumberFormat="0" applyProtection="0">
      <alignment horizontal="left" vertical="center" indent="1"/>
    </xf>
    <xf numFmtId="188" fontId="129" fillId="93" borderId="113" applyNumberFormat="0" applyProtection="0">
      <alignment horizontal="left" vertical="top" indent="1"/>
    </xf>
    <xf numFmtId="188" fontId="12" fillId="93" borderId="113" applyNumberFormat="0" applyProtection="0">
      <alignment horizontal="left" vertical="top" indent="1"/>
    </xf>
    <xf numFmtId="188" fontId="129" fillId="93" borderId="113" applyNumberFormat="0" applyProtection="0">
      <alignment horizontal="left" vertical="top" indent="1"/>
    </xf>
    <xf numFmtId="188" fontId="129" fillId="93" borderId="113" applyNumberFormat="0" applyProtection="0">
      <alignment horizontal="left" vertical="top" indent="1"/>
    </xf>
    <xf numFmtId="188" fontId="129" fillId="93" borderId="113" applyNumberFormat="0" applyProtection="0">
      <alignment horizontal="left" vertical="top" indent="1"/>
    </xf>
    <xf numFmtId="188" fontId="129" fillId="93" borderId="113" applyNumberFormat="0" applyProtection="0">
      <alignment horizontal="left" vertical="top" indent="1"/>
    </xf>
    <xf numFmtId="188" fontId="129" fillId="93" borderId="113" applyNumberFormat="0" applyProtection="0">
      <alignment horizontal="left" vertical="top" indent="1"/>
    </xf>
    <xf numFmtId="188" fontId="129" fillId="93" borderId="113" applyNumberFormat="0" applyProtection="0">
      <alignment horizontal="left" vertical="top" indent="1"/>
    </xf>
    <xf numFmtId="188" fontId="129" fillId="93" borderId="113" applyNumberFormat="0" applyProtection="0">
      <alignment horizontal="left" vertical="top" indent="1"/>
    </xf>
    <xf numFmtId="188" fontId="129" fillId="93" borderId="113" applyNumberFormat="0" applyProtection="0">
      <alignment horizontal="left" vertical="top" indent="1"/>
    </xf>
    <xf numFmtId="188" fontId="129" fillId="127" borderId="118" applyNumberFormat="0" applyProtection="0">
      <alignment horizontal="left" vertical="center" indent="1"/>
    </xf>
    <xf numFmtId="188" fontId="12" fillId="81" borderId="113" applyNumberFormat="0" applyProtection="0">
      <alignment horizontal="left" vertical="center" indent="1"/>
    </xf>
    <xf numFmtId="188" fontId="129" fillId="81" borderId="113" applyNumberFormat="0" applyProtection="0">
      <alignment horizontal="left" vertical="top" indent="1"/>
    </xf>
    <xf numFmtId="188" fontId="12" fillId="81" borderId="113" applyNumberFormat="0" applyProtection="0">
      <alignment horizontal="left" vertical="top" indent="1"/>
    </xf>
    <xf numFmtId="188" fontId="129" fillId="81" borderId="113" applyNumberFormat="0" applyProtection="0">
      <alignment horizontal="left" vertical="top" indent="1"/>
    </xf>
    <xf numFmtId="188" fontId="129" fillId="81" borderId="113" applyNumberFormat="0" applyProtection="0">
      <alignment horizontal="left" vertical="top" indent="1"/>
    </xf>
    <xf numFmtId="188" fontId="129" fillId="81" borderId="113" applyNumberFormat="0" applyProtection="0">
      <alignment horizontal="left" vertical="top" indent="1"/>
    </xf>
    <xf numFmtId="188" fontId="129" fillId="81" borderId="113" applyNumberFormat="0" applyProtection="0">
      <alignment horizontal="left" vertical="top" indent="1"/>
    </xf>
    <xf numFmtId="188" fontId="129" fillId="81" borderId="113" applyNumberFormat="0" applyProtection="0">
      <alignment horizontal="left" vertical="top" indent="1"/>
    </xf>
    <xf numFmtId="188" fontId="129" fillId="81" borderId="113" applyNumberFormat="0" applyProtection="0">
      <alignment horizontal="left" vertical="top" indent="1"/>
    </xf>
    <xf numFmtId="188" fontId="129" fillId="81" borderId="113" applyNumberFormat="0" applyProtection="0">
      <alignment horizontal="left" vertical="top" indent="1"/>
    </xf>
    <xf numFmtId="188" fontId="129" fillId="81" borderId="113" applyNumberFormat="0" applyProtection="0">
      <alignment horizontal="left" vertical="top" indent="1"/>
    </xf>
    <xf numFmtId="188" fontId="129" fillId="94" borderId="118" applyNumberFormat="0" applyProtection="0">
      <alignment horizontal="left" vertical="center" indent="1"/>
    </xf>
    <xf numFmtId="188" fontId="12" fillId="94" borderId="113" applyNumberFormat="0" applyProtection="0">
      <alignment horizontal="left" vertical="center" indent="1"/>
    </xf>
    <xf numFmtId="188" fontId="129" fillId="94" borderId="113" applyNumberFormat="0" applyProtection="0">
      <alignment horizontal="left" vertical="top" indent="1"/>
    </xf>
    <xf numFmtId="188" fontId="12" fillId="94" borderId="113" applyNumberFormat="0" applyProtection="0">
      <alignment horizontal="left" vertical="top" indent="1"/>
    </xf>
    <xf numFmtId="188" fontId="129" fillId="94" borderId="113" applyNumberFormat="0" applyProtection="0">
      <alignment horizontal="left" vertical="top" indent="1"/>
    </xf>
    <xf numFmtId="188" fontId="129" fillId="94" borderId="113" applyNumberFormat="0" applyProtection="0">
      <alignment horizontal="left" vertical="top" indent="1"/>
    </xf>
    <xf numFmtId="188" fontId="129" fillId="94" borderId="113" applyNumberFormat="0" applyProtection="0">
      <alignment horizontal="left" vertical="top" indent="1"/>
    </xf>
    <xf numFmtId="188" fontId="129" fillId="94" borderId="113" applyNumberFormat="0" applyProtection="0">
      <alignment horizontal="left" vertical="top" indent="1"/>
    </xf>
    <xf numFmtId="188" fontId="129" fillId="94" borderId="113" applyNumberFormat="0" applyProtection="0">
      <alignment horizontal="left" vertical="top" indent="1"/>
    </xf>
    <xf numFmtId="188" fontId="129" fillId="94" borderId="113" applyNumberFormat="0" applyProtection="0">
      <alignment horizontal="left" vertical="top" indent="1"/>
    </xf>
    <xf numFmtId="188" fontId="129" fillId="94" borderId="113" applyNumberFormat="0" applyProtection="0">
      <alignment horizontal="left" vertical="top" indent="1"/>
    </xf>
    <xf numFmtId="188" fontId="129" fillId="94" borderId="113" applyNumberFormat="0" applyProtection="0">
      <alignment horizontal="left" vertical="top" indent="1"/>
    </xf>
    <xf numFmtId="188" fontId="129" fillId="92" borderId="118" applyNumberFormat="0" applyProtection="0">
      <alignment horizontal="left" vertical="center" indent="1"/>
    </xf>
    <xf numFmtId="188" fontId="12" fillId="92" borderId="113" applyNumberFormat="0" applyProtection="0">
      <alignment horizontal="left" vertical="center" indent="1"/>
    </xf>
    <xf numFmtId="188" fontId="129" fillId="92" borderId="113" applyNumberFormat="0" applyProtection="0">
      <alignment horizontal="left" vertical="top" indent="1"/>
    </xf>
    <xf numFmtId="188" fontId="12" fillId="92" borderId="113" applyNumberFormat="0" applyProtection="0">
      <alignment horizontal="left" vertical="top" indent="1"/>
    </xf>
    <xf numFmtId="188" fontId="129" fillId="92" borderId="113" applyNumberFormat="0" applyProtection="0">
      <alignment horizontal="left" vertical="top" indent="1"/>
    </xf>
    <xf numFmtId="188" fontId="129" fillId="92" borderId="113" applyNumberFormat="0" applyProtection="0">
      <alignment horizontal="left" vertical="top" indent="1"/>
    </xf>
    <xf numFmtId="188" fontId="129" fillId="92" borderId="113" applyNumberFormat="0" applyProtection="0">
      <alignment horizontal="left" vertical="top" indent="1"/>
    </xf>
    <xf numFmtId="188" fontId="129" fillId="92" borderId="113" applyNumberFormat="0" applyProtection="0">
      <alignment horizontal="left" vertical="top" indent="1"/>
    </xf>
    <xf numFmtId="188" fontId="129" fillId="92" borderId="113" applyNumberFormat="0" applyProtection="0">
      <alignment horizontal="left" vertical="top" indent="1"/>
    </xf>
    <xf numFmtId="188" fontId="129" fillId="92" borderId="113" applyNumberFormat="0" applyProtection="0">
      <alignment horizontal="left" vertical="top" indent="1"/>
    </xf>
    <xf numFmtId="188" fontId="129" fillId="92" borderId="113" applyNumberFormat="0" applyProtection="0">
      <alignment horizontal="left" vertical="top" indent="1"/>
    </xf>
    <xf numFmtId="188" fontId="129" fillId="92" borderId="113" applyNumberFormat="0" applyProtection="0">
      <alignment horizontal="left" vertical="top" indent="1"/>
    </xf>
    <xf numFmtId="188" fontId="49" fillId="93" borderId="120" applyBorder="0"/>
    <xf numFmtId="4" fontId="131" fillId="96" borderId="113" applyNumberFormat="0" applyProtection="0">
      <alignment vertical="center"/>
    </xf>
    <xf numFmtId="4" fontId="131" fillId="99" borderId="113" applyNumberFormat="0" applyProtection="0">
      <alignment horizontal="left" vertical="center" indent="1"/>
    </xf>
    <xf numFmtId="188" fontId="131" fillId="96" borderId="113" applyNumberFormat="0" applyProtection="0">
      <alignment horizontal="left" vertical="top" indent="1"/>
    </xf>
    <xf numFmtId="4" fontId="129" fillId="0" borderId="118" applyNumberFormat="0" applyProtection="0">
      <alignment horizontal="right" vertical="center"/>
    </xf>
    <xf numFmtId="4" fontId="138" fillId="24" borderId="118" applyNumberFormat="0" applyProtection="0">
      <alignment horizontal="right" vertical="center"/>
    </xf>
    <xf numFmtId="4" fontId="129" fillId="111" borderId="118" applyNumberFormat="0" applyProtection="0">
      <alignment horizontal="left" vertical="center" indent="1"/>
    </xf>
    <xf numFmtId="188" fontId="131" fillId="81" borderId="113" applyNumberFormat="0" applyProtection="0">
      <alignment horizontal="left" vertical="top" indent="1"/>
    </xf>
    <xf numFmtId="4" fontId="133" fillId="97" borderId="119" applyNumberFormat="0" applyProtection="0">
      <alignment horizontal="left" vertical="center" indent="1"/>
    </xf>
    <xf numFmtId="4" fontId="134" fillId="95" borderId="118" applyNumberFormat="0" applyProtection="0">
      <alignment horizontal="right" vertical="center"/>
    </xf>
    <xf numFmtId="188" fontId="108" fillId="0" borderId="117" applyNumberFormat="0" applyFill="0" applyAlignment="0" applyProtection="0"/>
    <xf numFmtId="188" fontId="108" fillId="0" borderId="117" applyNumberFormat="0" applyFill="0" applyAlignment="0" applyProtection="0"/>
    <xf numFmtId="0" fontId="108" fillId="0" borderId="135" applyNumberFormat="0" applyFill="0" applyAlignment="0" applyProtection="0"/>
    <xf numFmtId="4" fontId="47" fillId="82" borderId="139" applyNumberFormat="0" applyProtection="0">
      <alignment horizontal="right" vertical="center"/>
    </xf>
    <xf numFmtId="4" fontId="47" fillId="87" borderId="139" applyNumberFormat="0" applyProtection="0">
      <alignment horizontal="right" vertical="center"/>
    </xf>
    <xf numFmtId="4" fontId="129" fillId="126" borderId="144" applyNumberFormat="0" applyProtection="0">
      <alignment horizontal="right" vertical="center"/>
    </xf>
    <xf numFmtId="0" fontId="12" fillId="92" borderId="139" applyNumberFormat="0" applyProtection="0">
      <alignment horizontal="left" vertical="top" indent="1"/>
    </xf>
    <xf numFmtId="4" fontId="47" fillId="90" borderId="139" applyNumberFormat="0" applyProtection="0">
      <alignment horizontal="right" vertical="center"/>
    </xf>
    <xf numFmtId="0" fontId="12" fillId="81" borderId="126" applyNumberFormat="0" applyProtection="0">
      <alignment horizontal="left" vertical="top" indent="1"/>
    </xf>
    <xf numFmtId="0" fontId="129" fillId="92" borderId="139" applyNumberFormat="0" applyProtection="0">
      <alignment horizontal="left" vertical="top" indent="1"/>
    </xf>
    <xf numFmtId="4" fontId="45" fillId="146" borderId="139" applyNumberFormat="0" applyProtection="0">
      <alignment horizontal="right" vertical="center"/>
    </xf>
    <xf numFmtId="0" fontId="12" fillId="95" borderId="136" applyNumberFormat="0">
      <protection locked="0"/>
    </xf>
    <xf numFmtId="4" fontId="110" fillId="92" borderId="139" applyNumberFormat="0" applyProtection="0">
      <alignment horizontal="right" vertical="center"/>
    </xf>
    <xf numFmtId="4" fontId="131" fillId="99" borderId="139" applyNumberFormat="0" applyProtection="0">
      <alignment horizontal="left" vertical="center" indent="1"/>
    </xf>
    <xf numFmtId="0" fontId="12" fillId="94" borderId="126" applyNumberFormat="0" applyProtection="0">
      <alignment horizontal="left" vertical="top" indent="1"/>
    </xf>
    <xf numFmtId="4" fontId="129" fillId="87" borderId="144" applyNumberFormat="0" applyProtection="0">
      <alignment horizontal="right" vertical="center"/>
    </xf>
    <xf numFmtId="171" fontId="1" fillId="18" borderId="136">
      <alignment vertical="center"/>
    </xf>
    <xf numFmtId="4" fontId="12" fillId="93" borderId="132" applyNumberFormat="0" applyProtection="0">
      <alignment horizontal="left" vertical="center" indent="1"/>
    </xf>
    <xf numFmtId="4" fontId="44" fillId="80" borderId="139" applyNumberFormat="0" applyProtection="0">
      <alignment vertical="center"/>
    </xf>
    <xf numFmtId="0" fontId="129" fillId="81" borderId="126" applyNumberFormat="0" applyProtection="0">
      <alignment horizontal="left" vertical="top" indent="1"/>
    </xf>
    <xf numFmtId="0" fontId="12" fillId="75" borderId="141" applyNumberFormat="0" applyFont="0" applyAlignment="0" applyProtection="0"/>
    <xf numFmtId="4" fontId="129" fillId="86" borderId="144" applyNumberFormat="0" applyProtection="0">
      <alignment horizontal="right" vertical="center"/>
    </xf>
    <xf numFmtId="0" fontId="12" fillId="81" borderId="139" applyNumberFormat="0" applyProtection="0">
      <alignment horizontal="left" vertical="center" indent="1"/>
    </xf>
    <xf numFmtId="0" fontId="131" fillId="81" borderId="139" applyNumberFormat="0" applyProtection="0">
      <alignment horizontal="left" vertical="top" indent="1"/>
    </xf>
    <xf numFmtId="4" fontId="129" fillId="90" borderId="144" applyNumberFormat="0" applyProtection="0">
      <alignment horizontal="right" vertical="center"/>
    </xf>
    <xf numFmtId="165" fontId="8" fillId="0" borderId="0" applyFont="0" applyFill="0" applyBorder="0" applyAlignment="0" applyProtection="0"/>
    <xf numFmtId="4" fontId="47" fillId="85" borderId="126" applyNumberFormat="0" applyProtection="0">
      <alignment horizontal="right" vertical="center"/>
    </xf>
    <xf numFmtId="4" fontId="45" fillId="98" borderId="126" applyNumberFormat="0" applyProtection="0">
      <alignment horizontal="right" vertical="center"/>
    </xf>
    <xf numFmtId="4" fontId="44" fillId="80" borderId="126" applyNumberFormat="0" applyProtection="0">
      <alignment horizontal="left" vertical="center" indent="1"/>
    </xf>
    <xf numFmtId="0" fontId="129" fillId="94" borderId="131" applyNumberFormat="0" applyProtection="0">
      <alignment horizontal="left" vertical="center" indent="1"/>
    </xf>
    <xf numFmtId="4" fontId="46" fillId="108" borderId="126" applyNumberFormat="0" applyProtection="0">
      <alignment horizontal="left" vertical="center" indent="1"/>
    </xf>
    <xf numFmtId="4" fontId="45" fillId="143" borderId="126" applyNumberFormat="0" applyProtection="0">
      <alignment horizontal="right" vertical="center"/>
    </xf>
    <xf numFmtId="4" fontId="46" fillId="32" borderId="126" applyNumberFormat="0" applyProtection="0">
      <alignment vertical="center"/>
    </xf>
    <xf numFmtId="0" fontId="12" fillId="81" borderId="126" applyNumberFormat="0" applyProtection="0">
      <alignment horizontal="left" vertical="center" indent="1"/>
    </xf>
    <xf numFmtId="4" fontId="47" fillId="89" borderId="126" applyNumberFormat="0" applyProtection="0">
      <alignment horizontal="right" vertical="center"/>
    </xf>
    <xf numFmtId="4" fontId="47" fillId="85" borderId="126" applyNumberFormat="0" applyProtection="0">
      <alignment horizontal="right" vertical="center"/>
    </xf>
    <xf numFmtId="4" fontId="45" fillId="148" borderId="126" applyNumberFormat="0" applyProtection="0">
      <alignment vertical="center"/>
    </xf>
    <xf numFmtId="4" fontId="129" fillId="80" borderId="131" applyNumberFormat="0" applyProtection="0">
      <alignment vertical="center"/>
    </xf>
    <xf numFmtId="4" fontId="129" fillId="32" borderId="131" applyNumberFormat="0" applyProtection="0">
      <alignment horizontal="left" vertical="center" indent="1"/>
    </xf>
    <xf numFmtId="4" fontId="129" fillId="111" borderId="131" applyNumberFormat="0" applyProtection="0">
      <alignment horizontal="left" vertical="center" indent="1"/>
    </xf>
    <xf numFmtId="4" fontId="129" fillId="82" borderId="131" applyNumberFormat="0" applyProtection="0">
      <alignment horizontal="right" vertical="center"/>
    </xf>
    <xf numFmtId="4" fontId="129" fillId="126" borderId="131" applyNumberFormat="0" applyProtection="0">
      <alignment horizontal="right" vertical="center"/>
    </xf>
    <xf numFmtId="4" fontId="129" fillId="84" borderId="132" applyNumberFormat="0" applyProtection="0">
      <alignment horizontal="right" vertical="center"/>
    </xf>
    <xf numFmtId="4" fontId="129" fillId="85" borderId="131" applyNumberFormat="0" applyProtection="0">
      <alignment horizontal="right" vertical="center"/>
    </xf>
    <xf numFmtId="4" fontId="129" fillId="86" borderId="131" applyNumberFormat="0" applyProtection="0">
      <alignment horizontal="right" vertical="center"/>
    </xf>
    <xf numFmtId="4" fontId="129" fillId="87" borderId="131" applyNumberFormat="0" applyProtection="0">
      <alignment horizontal="right" vertical="center"/>
    </xf>
    <xf numFmtId="4" fontId="129" fillId="88" borderId="131" applyNumberFormat="0" applyProtection="0">
      <alignment horizontal="right" vertical="center"/>
    </xf>
    <xf numFmtId="4" fontId="129" fillId="89" borderId="131" applyNumberFormat="0" applyProtection="0">
      <alignment horizontal="right" vertical="center"/>
    </xf>
    <xf numFmtId="4" fontId="129" fillId="90" borderId="131" applyNumberFormat="0" applyProtection="0">
      <alignment horizontal="right" vertical="center"/>
    </xf>
    <xf numFmtId="4" fontId="129" fillId="91" borderId="132" applyNumberFormat="0" applyProtection="0">
      <alignment horizontal="left" vertical="center" indent="1"/>
    </xf>
    <xf numFmtId="4" fontId="129" fillId="81" borderId="131" applyNumberFormat="0" applyProtection="0">
      <alignment horizontal="right" vertical="center"/>
    </xf>
    <xf numFmtId="4" fontId="129" fillId="92" borderId="132" applyNumberFormat="0" applyProtection="0">
      <alignment horizontal="left" vertical="center" indent="1"/>
    </xf>
    <xf numFmtId="4" fontId="129" fillId="81" borderId="132" applyNumberFormat="0" applyProtection="0">
      <alignment horizontal="left" vertical="center" indent="1"/>
    </xf>
    <xf numFmtId="0" fontId="129" fillId="99" borderId="131" applyNumberFormat="0" applyProtection="0">
      <alignment horizontal="left" vertical="center" indent="1"/>
    </xf>
    <xf numFmtId="0" fontId="129" fillId="127" borderId="131" applyNumberFormat="0" applyProtection="0">
      <alignment horizontal="left" vertical="center" indent="1"/>
    </xf>
    <xf numFmtId="0" fontId="129" fillId="94" borderId="131" applyNumberFormat="0" applyProtection="0">
      <alignment horizontal="left" vertical="center" indent="1"/>
    </xf>
    <xf numFmtId="0" fontId="129" fillId="92" borderId="131" applyNumberFormat="0" applyProtection="0">
      <alignment horizontal="left" vertical="center" indent="1"/>
    </xf>
    <xf numFmtId="4" fontId="129" fillId="0" borderId="131" applyNumberFormat="0" applyProtection="0">
      <alignment horizontal="right" vertical="center"/>
    </xf>
    <xf numFmtId="0" fontId="129" fillId="128" borderId="136"/>
    <xf numFmtId="4" fontId="129" fillId="126" borderId="131" applyNumberFormat="0" applyProtection="0">
      <alignment horizontal="right" vertical="center"/>
    </xf>
    <xf numFmtId="4" fontId="45" fillId="28" borderId="126" applyNumberFormat="0" applyProtection="0">
      <alignment horizontal="right" vertical="center"/>
    </xf>
    <xf numFmtId="4" fontId="134" fillId="95" borderId="131" applyNumberFormat="0" applyProtection="0">
      <alignment horizontal="right" vertical="center"/>
    </xf>
    <xf numFmtId="4" fontId="44" fillId="80" borderId="126" applyNumberFormat="0" applyProtection="0">
      <alignment horizontal="left" vertical="center" indent="1"/>
    </xf>
    <xf numFmtId="4" fontId="47" fillId="82" borderId="126" applyNumberFormat="0" applyProtection="0">
      <alignment horizontal="right" vertical="center"/>
    </xf>
    <xf numFmtId="0" fontId="108" fillId="0" borderId="130" applyNumberFormat="0" applyFill="0" applyAlignment="0" applyProtection="0"/>
    <xf numFmtId="4" fontId="47" fillId="87" borderId="126" applyNumberFormat="0" applyProtection="0">
      <alignment horizontal="right" vertical="center"/>
    </xf>
    <xf numFmtId="0" fontId="129" fillId="75" borderId="131" applyNumberFormat="0" applyFont="0" applyAlignment="0" applyProtection="0"/>
    <xf numFmtId="4" fontId="47" fillId="83" borderId="126" applyNumberFormat="0" applyProtection="0">
      <alignment horizontal="right" vertical="center"/>
    </xf>
    <xf numFmtId="0" fontId="127" fillId="106" borderId="129" applyNumberFormat="0" applyAlignment="0" applyProtection="0"/>
    <xf numFmtId="4" fontId="47" fillId="90" borderId="126" applyNumberFormat="0" applyProtection="0">
      <alignment horizontal="right" vertical="center"/>
    </xf>
    <xf numFmtId="0" fontId="124" fillId="76" borderId="127" applyNumberFormat="0" applyAlignment="0" applyProtection="0"/>
    <xf numFmtId="4" fontId="45" fillId="142" borderId="126" applyNumberFormat="0" applyProtection="0">
      <alignment horizontal="right" vertical="center"/>
    </xf>
    <xf numFmtId="4" fontId="129" fillId="91" borderId="132" applyNumberFormat="0" applyProtection="0">
      <alignment horizontal="left" vertical="center" indent="1"/>
    </xf>
    <xf numFmtId="4" fontId="45" fillId="98" borderId="126" applyNumberFormat="0" applyProtection="0">
      <alignment horizontal="right" vertical="center"/>
    </xf>
    <xf numFmtId="4" fontId="45" fillId="148" borderId="126" applyNumberFormat="0" applyProtection="0">
      <alignment horizontal="right" vertical="center"/>
    </xf>
    <xf numFmtId="4" fontId="112" fillId="92" borderId="126" applyNumberFormat="0" applyProtection="0">
      <alignment horizontal="right" vertical="center"/>
    </xf>
    <xf numFmtId="0" fontId="47" fillId="81" borderId="126" applyNumberFormat="0" applyProtection="0">
      <alignment horizontal="left" vertical="top" indent="1"/>
    </xf>
    <xf numFmtId="4" fontId="110" fillId="92" borderId="126" applyNumberFormat="0" applyProtection="0">
      <alignment horizontal="right" vertical="center"/>
    </xf>
    <xf numFmtId="0" fontId="47" fillId="96" borderId="126" applyNumberFormat="0" applyProtection="0">
      <alignment horizontal="left" vertical="top" indent="1"/>
    </xf>
    <xf numFmtId="4" fontId="110" fillId="96" borderId="126" applyNumberFormat="0" applyProtection="0">
      <alignment vertical="center"/>
    </xf>
    <xf numFmtId="0" fontId="12" fillId="95" borderId="136" applyNumberFormat="0">
      <protection locked="0"/>
    </xf>
    <xf numFmtId="0" fontId="12" fillId="92" borderId="126" applyNumberFormat="0" applyProtection="0">
      <alignment horizontal="left" vertical="center" indent="1"/>
    </xf>
    <xf numFmtId="0" fontId="12" fillId="94" borderId="126" applyNumberFormat="0" applyProtection="0">
      <alignment horizontal="left" vertical="center" indent="1"/>
    </xf>
    <xf numFmtId="0" fontId="12" fillId="81" borderId="126" applyNumberFormat="0" applyProtection="0">
      <alignment horizontal="left" vertical="center" indent="1"/>
    </xf>
    <xf numFmtId="0" fontId="129" fillId="127" borderId="131" applyNumberFormat="0" applyProtection="0">
      <alignment horizontal="left" vertical="center" indent="1"/>
    </xf>
    <xf numFmtId="4" fontId="47" fillId="84" borderId="126" applyNumberFormat="0" applyProtection="0">
      <alignment horizontal="right" vertical="center"/>
    </xf>
    <xf numFmtId="0" fontId="12" fillId="92" borderId="126" applyNumberFormat="0" applyProtection="0">
      <alignment horizontal="left" vertical="top" indent="1"/>
    </xf>
    <xf numFmtId="4" fontId="47" fillId="89" borderId="126" applyNumberFormat="0" applyProtection="0">
      <alignment horizontal="right" vertical="center"/>
    </xf>
    <xf numFmtId="4" fontId="47" fillId="87" borderId="126" applyNumberFormat="0" applyProtection="0">
      <alignment horizontal="right" vertical="center"/>
    </xf>
    <xf numFmtId="4" fontId="47" fillId="85" borderId="126" applyNumberFormat="0" applyProtection="0">
      <alignment horizontal="right" vertical="center"/>
    </xf>
    <xf numFmtId="4" fontId="47" fillId="81" borderId="126" applyNumberFormat="0" applyProtection="0">
      <alignment horizontal="left" vertical="center" indent="1"/>
    </xf>
    <xf numFmtId="4" fontId="47" fillId="83" borderId="126" applyNumberFormat="0" applyProtection="0">
      <alignment horizontal="right" vertical="center"/>
    </xf>
    <xf numFmtId="4" fontId="109" fillId="80" borderId="126" applyNumberFormat="0" applyProtection="0">
      <alignment vertical="center"/>
    </xf>
    <xf numFmtId="4" fontId="44" fillId="80" borderId="126" applyNumberFormat="0" applyProtection="0">
      <alignment vertical="center"/>
    </xf>
    <xf numFmtId="4" fontId="46" fillId="32" borderId="126" applyNumberFormat="0" applyProtection="0">
      <alignment vertical="center"/>
    </xf>
    <xf numFmtId="4" fontId="109" fillId="80" borderId="126" applyNumberFormat="0" applyProtection="0">
      <alignment vertical="center"/>
    </xf>
    <xf numFmtId="0" fontId="129" fillId="94" borderId="126" applyNumberFormat="0" applyProtection="0">
      <alignment horizontal="left" vertical="top" indent="1"/>
    </xf>
    <xf numFmtId="0" fontId="12" fillId="75" borderId="128" applyNumberFormat="0" applyFont="0" applyAlignment="0" applyProtection="0"/>
    <xf numFmtId="4" fontId="45" fillId="110" borderId="126" applyNumberFormat="0" applyProtection="0">
      <alignment horizontal="right" vertical="center"/>
    </xf>
    <xf numFmtId="0" fontId="129" fillId="81" borderId="126" applyNumberFormat="0" applyProtection="0">
      <alignment horizontal="left" vertical="top" indent="1"/>
    </xf>
    <xf numFmtId="0" fontId="129" fillId="93" borderId="126" applyNumberFormat="0" applyProtection="0">
      <alignment horizontal="left" vertical="top" indent="1"/>
    </xf>
    <xf numFmtId="0" fontId="129" fillId="93" borderId="126" applyNumberFormat="0" applyProtection="0">
      <alignment horizontal="left" vertical="top" indent="1"/>
    </xf>
    <xf numFmtId="4" fontId="47" fillId="88" borderId="126" applyNumberFormat="0" applyProtection="0">
      <alignment horizontal="right" vertical="center"/>
    </xf>
    <xf numFmtId="4" fontId="47" fillId="81" borderId="126" applyNumberFormat="0" applyProtection="0">
      <alignment horizontal="right" vertical="center"/>
    </xf>
    <xf numFmtId="4" fontId="47" fillId="84" borderId="126" applyNumberFormat="0" applyProtection="0">
      <alignment horizontal="right" vertical="center"/>
    </xf>
    <xf numFmtId="4" fontId="45" fillId="98" borderId="126" applyNumberFormat="0" applyProtection="0">
      <alignment horizontal="right" vertical="center"/>
    </xf>
    <xf numFmtId="0" fontId="129" fillId="128" borderId="136"/>
    <xf numFmtId="4" fontId="153" fillId="148" borderId="126" applyNumberFormat="0" applyProtection="0">
      <alignment horizontal="right" vertical="center"/>
    </xf>
    <xf numFmtId="4" fontId="47" fillId="86" borderId="126" applyNumberFormat="0" applyProtection="0">
      <alignment horizontal="right" vertical="center"/>
    </xf>
    <xf numFmtId="0" fontId="12" fillId="81" borderId="126" applyNumberFormat="0" applyProtection="0">
      <alignment horizontal="left" vertical="top" indent="1"/>
    </xf>
    <xf numFmtId="4" fontId="45" fillId="98" borderId="126" applyNumberFormat="0" applyProtection="0">
      <alignment horizontal="right" vertical="center"/>
    </xf>
    <xf numFmtId="0" fontId="129" fillId="128" borderId="136"/>
    <xf numFmtId="0" fontId="12" fillId="93" borderId="126" applyNumberFormat="0" applyProtection="0">
      <alignment horizontal="left" vertical="center" indent="1"/>
    </xf>
    <xf numFmtId="4" fontId="47" fillId="87" borderId="126" applyNumberFormat="0" applyProtection="0">
      <alignment horizontal="right" vertical="center"/>
    </xf>
    <xf numFmtId="0" fontId="129" fillId="127" borderId="131" applyNumberFormat="0" applyProtection="0">
      <alignment horizontal="left" vertical="center" indent="1"/>
    </xf>
    <xf numFmtId="0" fontId="129" fillId="75" borderId="131" applyNumberFormat="0" applyFont="0" applyAlignment="0" applyProtection="0"/>
    <xf numFmtId="4" fontId="129" fillId="80" borderId="131" applyNumberFormat="0" applyProtection="0">
      <alignment vertical="center"/>
    </xf>
    <xf numFmtId="4" fontId="44" fillId="80" borderId="126" applyNumberFormat="0" applyProtection="0">
      <alignment vertical="center"/>
    </xf>
    <xf numFmtId="4" fontId="47" fillId="82" borderId="126" applyNumberFormat="0" applyProtection="0">
      <alignment horizontal="right" vertical="center"/>
    </xf>
    <xf numFmtId="4" fontId="47" fillId="84" borderId="126" applyNumberFormat="0" applyProtection="0">
      <alignment horizontal="right" vertical="center"/>
    </xf>
    <xf numFmtId="4" fontId="47" fillId="86" borderId="126" applyNumberFormat="0" applyProtection="0">
      <alignment horizontal="right" vertical="center"/>
    </xf>
    <xf numFmtId="4" fontId="47" fillId="88" borderId="126" applyNumberFormat="0" applyProtection="0">
      <alignment horizontal="right" vertical="center"/>
    </xf>
    <xf numFmtId="4" fontId="47" fillId="90" borderId="126" applyNumberFormat="0" applyProtection="0">
      <alignment horizontal="right" vertical="center"/>
    </xf>
    <xf numFmtId="0" fontId="12" fillId="92" borderId="126" applyNumberFormat="0" applyProtection="0">
      <alignment horizontal="left" vertical="center" indent="1"/>
    </xf>
    <xf numFmtId="4" fontId="45" fillId="148" borderId="126" applyNumberFormat="0" applyProtection="0">
      <alignment vertical="center"/>
    </xf>
    <xf numFmtId="0" fontId="12" fillId="93" borderId="126" applyNumberFormat="0" applyProtection="0">
      <alignment horizontal="left" vertical="top" indent="1"/>
    </xf>
    <xf numFmtId="0" fontId="12" fillId="81" borderId="126" applyNumberFormat="0" applyProtection="0">
      <alignment horizontal="left" vertical="top" indent="1"/>
    </xf>
    <xf numFmtId="0" fontId="12" fillId="94" borderId="126" applyNumberFormat="0" applyProtection="0">
      <alignment horizontal="left" vertical="top" indent="1"/>
    </xf>
    <xf numFmtId="0" fontId="12" fillId="92" borderId="126" applyNumberFormat="0" applyProtection="0">
      <alignment horizontal="left" vertical="top" indent="1"/>
    </xf>
    <xf numFmtId="4" fontId="47" fillId="96" borderId="126" applyNumberFormat="0" applyProtection="0">
      <alignment vertical="center"/>
    </xf>
    <xf numFmtId="4" fontId="47" fillId="96" borderId="126" applyNumberFormat="0" applyProtection="0">
      <alignment horizontal="left" vertical="center" indent="1"/>
    </xf>
    <xf numFmtId="4" fontId="47" fillId="92" borderId="126" applyNumberFormat="0" applyProtection="0">
      <alignment horizontal="right" vertical="center"/>
    </xf>
    <xf numFmtId="4" fontId="47" fillId="81" borderId="126" applyNumberFormat="0" applyProtection="0">
      <alignment horizontal="left" vertical="center" indent="1"/>
    </xf>
    <xf numFmtId="4" fontId="111" fillId="109" borderId="134" applyNumberFormat="0" applyProtection="0">
      <alignment horizontal="left" vertical="center" indent="1"/>
    </xf>
    <xf numFmtId="4" fontId="47" fillId="96" borderId="126" applyNumberFormat="0" applyProtection="0">
      <alignment horizontal="left" vertical="center" indent="1"/>
    </xf>
    <xf numFmtId="4" fontId="138" fillId="24" borderId="131" applyNumberFormat="0" applyProtection="0">
      <alignment horizontal="right" vertical="center"/>
    </xf>
    <xf numFmtId="4" fontId="129" fillId="87" borderId="131" applyNumberFormat="0" applyProtection="0">
      <alignment horizontal="right" vertical="center"/>
    </xf>
    <xf numFmtId="4" fontId="47" fillId="82" borderId="126" applyNumberFormat="0" applyProtection="0">
      <alignment horizontal="right" vertical="center"/>
    </xf>
    <xf numFmtId="4" fontId="44" fillId="80" borderId="126" applyNumberFormat="0" applyProtection="0">
      <alignment vertical="center"/>
    </xf>
    <xf numFmtId="4" fontId="129" fillId="111" borderId="131" applyNumberFormat="0" applyProtection="0">
      <alignment horizontal="left" vertical="center" indent="1"/>
    </xf>
    <xf numFmtId="4" fontId="12" fillId="93" borderId="132" applyNumberFormat="0" applyProtection="0">
      <alignment horizontal="left" vertical="center" indent="1"/>
    </xf>
    <xf numFmtId="0" fontId="12" fillId="75" borderId="128" applyNumberFormat="0" applyFont="0" applyAlignment="0" applyProtection="0"/>
    <xf numFmtId="4" fontId="45" fillId="141" borderId="126" applyNumberFormat="0" applyProtection="0">
      <alignment horizontal="right" vertical="center"/>
    </xf>
    <xf numFmtId="0" fontId="12" fillId="94" borderId="126" applyNumberFormat="0" applyProtection="0">
      <alignment horizontal="left" vertical="center" indent="1"/>
    </xf>
    <xf numFmtId="4" fontId="129" fillId="92" borderId="132" applyNumberFormat="0" applyProtection="0">
      <alignment horizontal="left" vertical="center" indent="1"/>
    </xf>
    <xf numFmtId="4" fontId="45" fillId="146" borderId="126" applyNumberFormat="0" applyProtection="0">
      <alignment horizontal="right" vertical="center"/>
    </xf>
    <xf numFmtId="4" fontId="129" fillId="87" borderId="131" applyNumberFormat="0" applyProtection="0">
      <alignment horizontal="right" vertical="center"/>
    </xf>
    <xf numFmtId="0" fontId="129" fillId="75" borderId="131" applyNumberFormat="0" applyFont="0" applyAlignment="0" applyProtection="0"/>
    <xf numFmtId="4" fontId="129" fillId="90" borderId="131" applyNumberFormat="0" applyProtection="0">
      <alignment horizontal="right" vertical="center"/>
    </xf>
    <xf numFmtId="0" fontId="44" fillId="80" borderId="126" applyNumberFormat="0" applyProtection="0">
      <alignment horizontal="left" vertical="top" indent="1"/>
    </xf>
    <xf numFmtId="4" fontId="129" fillId="111" borderId="131" applyNumberFormat="0" applyProtection="0">
      <alignment horizontal="left" vertical="center" indent="1"/>
    </xf>
    <xf numFmtId="4" fontId="112" fillId="92" borderId="126" applyNumberFormat="0" applyProtection="0">
      <alignment horizontal="right" vertical="center"/>
    </xf>
    <xf numFmtId="4" fontId="12" fillId="93" borderId="132" applyNumberFormat="0" applyProtection="0">
      <alignment horizontal="left" vertical="center" indent="1"/>
    </xf>
    <xf numFmtId="4" fontId="12" fillId="93" borderId="132" applyNumberFormat="0" applyProtection="0">
      <alignment horizontal="left" vertical="center" indent="1"/>
    </xf>
    <xf numFmtId="0" fontId="124" fillId="76" borderId="127" applyNumberFormat="0" applyAlignment="0" applyProtection="0"/>
    <xf numFmtId="4" fontId="47" fillId="86" borderId="126" applyNumberFormat="0" applyProtection="0">
      <alignment horizontal="right" vertical="center"/>
    </xf>
    <xf numFmtId="0" fontId="12" fillId="94" borderId="126" applyNumberFormat="0" applyProtection="0">
      <alignment horizontal="left" vertical="top" indent="1"/>
    </xf>
    <xf numFmtId="4" fontId="47" fillId="81" borderId="126" applyNumberFormat="0" applyProtection="0">
      <alignment horizontal="left" vertical="center" indent="1"/>
    </xf>
    <xf numFmtId="0" fontId="12" fillId="94" borderId="126" applyNumberFormat="0" applyProtection="0">
      <alignment horizontal="left" vertical="center" indent="1"/>
    </xf>
    <xf numFmtId="0" fontId="129" fillId="94" borderId="126" applyNumberFormat="0" applyProtection="0">
      <alignment horizontal="left" vertical="top" indent="1"/>
    </xf>
    <xf numFmtId="0" fontId="149" fillId="99" borderId="127" applyNumberFormat="0" applyAlignment="0" applyProtection="0"/>
    <xf numFmtId="4" fontId="47" fillId="96" borderId="126" applyNumberFormat="0" applyProtection="0">
      <alignment horizontal="left" vertical="center" indent="1"/>
    </xf>
    <xf numFmtId="4" fontId="47" fillId="88" borderId="126" applyNumberFormat="0" applyProtection="0">
      <alignment horizontal="right" vertical="center"/>
    </xf>
    <xf numFmtId="4" fontId="12" fillId="93" borderId="132" applyNumberFormat="0" applyProtection="0">
      <alignment horizontal="left" vertical="center" indent="1"/>
    </xf>
    <xf numFmtId="0" fontId="124" fillId="76" borderId="127" applyNumberFormat="0" applyAlignment="0" applyProtection="0"/>
    <xf numFmtId="0" fontId="47" fillId="81" borderId="126" applyNumberFormat="0" applyProtection="0">
      <alignment horizontal="left" vertical="top" indent="1"/>
    </xf>
    <xf numFmtId="4" fontId="129" fillId="89" borderId="131" applyNumberFormat="0" applyProtection="0">
      <alignment horizontal="right" vertical="center"/>
    </xf>
    <xf numFmtId="4" fontId="47" fillId="81" borderId="126" applyNumberFormat="0" applyProtection="0">
      <alignment horizontal="right" vertical="center"/>
    </xf>
    <xf numFmtId="4" fontId="129" fillId="85" borderId="131" applyNumberFormat="0" applyProtection="0">
      <alignment horizontal="right" vertical="center"/>
    </xf>
    <xf numFmtId="4" fontId="129" fillId="86" borderId="131" applyNumberFormat="0" applyProtection="0">
      <alignment horizontal="right" vertical="center"/>
    </xf>
    <xf numFmtId="4" fontId="129" fillId="89" borderId="131" applyNumberFormat="0" applyProtection="0">
      <alignment horizontal="right" vertical="center"/>
    </xf>
    <xf numFmtId="4" fontId="45" fillId="144" borderId="126" applyNumberFormat="0" applyProtection="0">
      <alignment horizontal="right" vertical="center"/>
    </xf>
    <xf numFmtId="4" fontId="129" fillId="84" borderId="132" applyNumberFormat="0" applyProtection="0">
      <alignment horizontal="right" vertical="center"/>
    </xf>
    <xf numFmtId="0" fontId="143" fillId="99" borderId="127" applyNumberFormat="0" applyAlignment="0" applyProtection="0"/>
    <xf numFmtId="0" fontId="108" fillId="0" borderId="135" applyNumberFormat="0" applyFill="0" applyAlignment="0" applyProtection="0"/>
    <xf numFmtId="4" fontId="45" fillId="142" borderId="126" applyNumberFormat="0" applyProtection="0">
      <alignment horizontal="right" vertical="center"/>
    </xf>
    <xf numFmtId="4" fontId="47" fillId="90" borderId="126" applyNumberFormat="0" applyProtection="0">
      <alignment horizontal="right" vertical="center"/>
    </xf>
    <xf numFmtId="185" fontId="48" fillId="0" borderId="125"/>
    <xf numFmtId="4" fontId="129" fillId="126" borderId="131" applyNumberFormat="0" applyProtection="0">
      <alignment horizontal="right" vertical="center"/>
    </xf>
    <xf numFmtId="4" fontId="129" fillId="86" borderId="131" applyNumberFormat="0" applyProtection="0">
      <alignment horizontal="right" vertical="center"/>
    </xf>
    <xf numFmtId="0" fontId="12" fillId="94" borderId="126" applyNumberFormat="0" applyProtection="0">
      <alignment horizontal="left" vertical="top" indent="1"/>
    </xf>
    <xf numFmtId="4" fontId="45" fillId="141" borderId="126" applyNumberFormat="0" applyProtection="0">
      <alignment horizontal="right" vertical="center"/>
    </xf>
    <xf numFmtId="0" fontId="124" fillId="76" borderId="127" applyNumberFormat="0" applyAlignment="0" applyProtection="0"/>
    <xf numFmtId="4" fontId="154" fillId="148" borderId="126" applyNumberFormat="0" applyProtection="0">
      <alignment horizontal="right" vertical="center"/>
    </xf>
    <xf numFmtId="0" fontId="49" fillId="93" borderId="133" applyBorder="0"/>
    <xf numFmtId="4" fontId="129" fillId="87" borderId="131" applyNumberFormat="0" applyProtection="0">
      <alignment horizontal="right" vertical="center"/>
    </xf>
    <xf numFmtId="4" fontId="153" fillId="148" borderId="126" applyNumberFormat="0" applyProtection="0">
      <alignment vertical="center"/>
    </xf>
    <xf numFmtId="4" fontId="47" fillId="87" borderId="126" applyNumberFormat="0" applyProtection="0">
      <alignment horizontal="right" vertical="center"/>
    </xf>
    <xf numFmtId="4" fontId="110" fillId="96" borderId="126" applyNumberFormat="0" applyProtection="0">
      <alignment vertical="center"/>
    </xf>
    <xf numFmtId="4" fontId="138" fillId="24" borderId="131" applyNumberFormat="0" applyProtection="0">
      <alignment horizontal="right" vertical="center"/>
    </xf>
    <xf numFmtId="4" fontId="112" fillId="92" borderId="126" applyNumberFormat="0" applyProtection="0">
      <alignment horizontal="right" vertical="center"/>
    </xf>
    <xf numFmtId="0" fontId="117" fillId="106" borderId="127" applyNumberFormat="0" applyAlignment="0" applyProtection="0"/>
    <xf numFmtId="0" fontId="12" fillId="92" borderId="126" applyNumberFormat="0" applyProtection="0">
      <alignment horizontal="left" vertical="center" indent="1"/>
    </xf>
    <xf numFmtId="4" fontId="152" fillId="32" borderId="126" applyNumberFormat="0" applyProtection="0">
      <alignment vertical="center"/>
    </xf>
    <xf numFmtId="0" fontId="124" fillId="76" borderId="127" applyNumberFormat="0" applyAlignment="0" applyProtection="0"/>
    <xf numFmtId="0" fontId="117" fillId="106" borderId="127" applyNumberFormat="0" applyAlignment="0" applyProtection="0"/>
    <xf numFmtId="0" fontId="127" fillId="106" borderId="129" applyNumberFormat="0" applyAlignment="0" applyProtection="0"/>
    <xf numFmtId="4" fontId="45" fillId="145" borderId="126" applyNumberFormat="0" applyProtection="0">
      <alignment horizontal="right" vertical="center"/>
    </xf>
    <xf numFmtId="4" fontId="44" fillId="80" borderId="126" applyNumberFormat="0" applyProtection="0">
      <alignment vertical="center"/>
    </xf>
    <xf numFmtId="4" fontId="109" fillId="80" borderId="126" applyNumberFormat="0" applyProtection="0">
      <alignment vertical="center"/>
    </xf>
    <xf numFmtId="4" fontId="44" fillId="80" borderId="126" applyNumberFormat="0" applyProtection="0">
      <alignment horizontal="left" vertical="center" indent="1"/>
    </xf>
    <xf numFmtId="0" fontId="44" fillId="80" borderId="126" applyNumberFormat="0" applyProtection="0">
      <alignment horizontal="left" vertical="top" indent="1"/>
    </xf>
    <xf numFmtId="4" fontId="47" fillId="82" borderId="126" applyNumberFormat="0" applyProtection="0">
      <alignment horizontal="right" vertical="center"/>
    </xf>
    <xf numFmtId="4" fontId="47" fillId="83" borderId="126" applyNumberFormat="0" applyProtection="0">
      <alignment horizontal="right" vertical="center"/>
    </xf>
    <xf numFmtId="4" fontId="47" fillId="84" borderId="126" applyNumberFormat="0" applyProtection="0">
      <alignment horizontal="right" vertical="center"/>
    </xf>
    <xf numFmtId="4" fontId="47" fillId="85" borderId="126" applyNumberFormat="0" applyProtection="0">
      <alignment horizontal="right" vertical="center"/>
    </xf>
    <xf numFmtId="4" fontId="47" fillId="86" borderId="126" applyNumberFormat="0" applyProtection="0">
      <alignment horizontal="right" vertical="center"/>
    </xf>
    <xf numFmtId="4" fontId="47" fillId="87" borderId="126" applyNumberFormat="0" applyProtection="0">
      <alignment horizontal="right" vertical="center"/>
    </xf>
    <xf numFmtId="4" fontId="47" fillId="88" borderId="126" applyNumberFormat="0" applyProtection="0">
      <alignment horizontal="right" vertical="center"/>
    </xf>
    <xf numFmtId="4" fontId="47" fillId="89" borderId="126" applyNumberFormat="0" applyProtection="0">
      <alignment horizontal="right" vertical="center"/>
    </xf>
    <xf numFmtId="4" fontId="47" fillId="90" borderId="126" applyNumberFormat="0" applyProtection="0">
      <alignment horizontal="right" vertical="center"/>
    </xf>
    <xf numFmtId="4" fontId="47" fillId="81" borderId="126" applyNumberFormat="0" applyProtection="0">
      <alignment horizontal="right" vertical="center"/>
    </xf>
    <xf numFmtId="0" fontId="12" fillId="93" borderId="126" applyNumberFormat="0" applyProtection="0">
      <alignment horizontal="left" vertical="center" indent="1"/>
    </xf>
    <xf numFmtId="0" fontId="12" fillId="93" borderId="126" applyNumberFormat="0" applyProtection="0">
      <alignment horizontal="left" vertical="top" indent="1"/>
    </xf>
    <xf numFmtId="0" fontId="12" fillId="81" borderId="126" applyNumberFormat="0" applyProtection="0">
      <alignment horizontal="left" vertical="center" indent="1"/>
    </xf>
    <xf numFmtId="0" fontId="12" fillId="81" borderId="126" applyNumberFormat="0" applyProtection="0">
      <alignment horizontal="left" vertical="top" indent="1"/>
    </xf>
    <xf numFmtId="0" fontId="12" fillId="94" borderId="126" applyNumberFormat="0" applyProtection="0">
      <alignment horizontal="left" vertical="center" indent="1"/>
    </xf>
    <xf numFmtId="0" fontId="12" fillId="94" borderId="126" applyNumberFormat="0" applyProtection="0">
      <alignment horizontal="left" vertical="top" indent="1"/>
    </xf>
    <xf numFmtId="0" fontId="12" fillId="92" borderId="126" applyNumberFormat="0" applyProtection="0">
      <alignment horizontal="left" vertical="center" indent="1"/>
    </xf>
    <xf numFmtId="0" fontId="12" fillId="92" borderId="126" applyNumberFormat="0" applyProtection="0">
      <alignment horizontal="left" vertical="top" indent="1"/>
    </xf>
    <xf numFmtId="4" fontId="47" fillId="96" borderId="126" applyNumberFormat="0" applyProtection="0">
      <alignment vertical="center"/>
    </xf>
    <xf numFmtId="4" fontId="110" fillId="96" borderId="126" applyNumberFormat="0" applyProtection="0">
      <alignment vertical="center"/>
    </xf>
    <xf numFmtId="4" fontId="47" fillId="96" borderId="126" applyNumberFormat="0" applyProtection="0">
      <alignment horizontal="left" vertical="center" indent="1"/>
    </xf>
    <xf numFmtId="0" fontId="47" fillId="96" borderId="126" applyNumberFormat="0" applyProtection="0">
      <alignment horizontal="left" vertical="top" indent="1"/>
    </xf>
    <xf numFmtId="4" fontId="47" fillId="92" borderId="126" applyNumberFormat="0" applyProtection="0">
      <alignment horizontal="right" vertical="center"/>
    </xf>
    <xf numFmtId="4" fontId="110" fillId="92" borderId="126" applyNumberFormat="0" applyProtection="0">
      <alignment horizontal="right" vertical="center"/>
    </xf>
    <xf numFmtId="4" fontId="47" fillId="81" borderId="126" applyNumberFormat="0" applyProtection="0">
      <alignment horizontal="left" vertical="center" indent="1"/>
    </xf>
    <xf numFmtId="0" fontId="47" fillId="81" borderId="126" applyNumberFormat="0" applyProtection="0">
      <alignment horizontal="left" vertical="top" indent="1"/>
    </xf>
    <xf numFmtId="4" fontId="112" fillId="92" borderId="126" applyNumberFormat="0" applyProtection="0">
      <alignment horizontal="right" vertical="center"/>
    </xf>
    <xf numFmtId="0" fontId="47" fillId="96" borderId="126" applyNumberFormat="0" applyProtection="0">
      <alignment horizontal="left" vertical="top" indent="1"/>
    </xf>
    <xf numFmtId="4" fontId="110" fillId="96" borderId="126" applyNumberFormat="0" applyProtection="0">
      <alignment vertical="center"/>
    </xf>
    <xf numFmtId="0" fontId="117" fillId="106" borderId="127" applyNumberFormat="0" applyAlignment="0" applyProtection="0"/>
    <xf numFmtId="0" fontId="124" fillId="76" borderId="127" applyNumberFormat="0" applyAlignment="0" applyProtection="0"/>
    <xf numFmtId="0" fontId="12" fillId="75" borderId="128" applyNumberFormat="0" applyFont="0" applyAlignment="0" applyProtection="0"/>
    <xf numFmtId="0" fontId="108" fillId="0" borderId="130" applyNumberFormat="0" applyFill="0" applyAlignment="0" applyProtection="0"/>
    <xf numFmtId="4" fontId="129" fillId="111" borderId="131" applyNumberFormat="0" applyProtection="0">
      <alignment horizontal="left" vertical="center" indent="1"/>
    </xf>
    <xf numFmtId="4" fontId="129" fillId="111" borderId="131" applyNumberFormat="0" applyProtection="0">
      <alignment horizontal="left" vertical="center" indent="1"/>
    </xf>
    <xf numFmtId="0" fontId="129" fillId="93" borderId="126" applyNumberFormat="0" applyProtection="0">
      <alignment horizontal="left" vertical="top" indent="1"/>
    </xf>
    <xf numFmtId="0" fontId="129" fillId="81" borderId="126" applyNumberFormat="0" applyProtection="0">
      <alignment horizontal="left" vertical="top" indent="1"/>
    </xf>
    <xf numFmtId="0" fontId="129" fillId="94" borderId="126" applyNumberFormat="0" applyProtection="0">
      <alignment horizontal="left" vertical="top" indent="1"/>
    </xf>
    <xf numFmtId="0" fontId="129" fillId="92" borderId="126" applyNumberFormat="0" applyProtection="0">
      <alignment horizontal="left" vertical="top" indent="1"/>
    </xf>
    <xf numFmtId="4" fontId="129" fillId="0" borderId="131" applyNumberFormat="0" applyProtection="0">
      <alignment horizontal="right" vertical="center"/>
    </xf>
    <xf numFmtId="0" fontId="136" fillId="123" borderId="131" applyNumberFormat="0" applyAlignment="0" applyProtection="0"/>
    <xf numFmtId="0" fontId="124" fillId="76" borderId="131" applyNumberFormat="0" applyAlignment="0" applyProtection="0"/>
    <xf numFmtId="0" fontId="129" fillId="75" borderId="131" applyNumberFormat="0" applyFont="0" applyAlignment="0" applyProtection="0"/>
    <xf numFmtId="4" fontId="129" fillId="80" borderId="131" applyNumberFormat="0" applyProtection="0">
      <alignment vertical="center"/>
    </xf>
    <xf numFmtId="4" fontId="138" fillId="32" borderId="131" applyNumberFormat="0" applyProtection="0">
      <alignment vertical="center"/>
    </xf>
    <xf numFmtId="4" fontId="129" fillId="32" borderId="131" applyNumberFormat="0" applyProtection="0">
      <alignment horizontal="left" vertical="center" indent="1"/>
    </xf>
    <xf numFmtId="0" fontId="132" fillId="80" borderId="126" applyNumberFormat="0" applyProtection="0">
      <alignment horizontal="left" vertical="top" indent="1"/>
    </xf>
    <xf numFmtId="4" fontId="129" fillId="82" borderId="131" applyNumberFormat="0" applyProtection="0">
      <alignment horizontal="right" vertical="center"/>
    </xf>
    <xf numFmtId="4" fontId="129" fillId="126" borderId="131" applyNumberFormat="0" applyProtection="0">
      <alignment horizontal="right" vertical="center"/>
    </xf>
    <xf numFmtId="4" fontId="129" fillId="84" borderId="132" applyNumberFormat="0" applyProtection="0">
      <alignment horizontal="right" vertical="center"/>
    </xf>
    <xf numFmtId="4" fontId="129" fillId="85" borderId="131" applyNumberFormat="0" applyProtection="0">
      <alignment horizontal="right" vertical="center"/>
    </xf>
    <xf numFmtId="4" fontId="129" fillId="86" borderId="131" applyNumberFormat="0" applyProtection="0">
      <alignment horizontal="right" vertical="center"/>
    </xf>
    <xf numFmtId="4" fontId="129" fillId="87" borderId="131" applyNumberFormat="0" applyProtection="0">
      <alignment horizontal="right" vertical="center"/>
    </xf>
    <xf numFmtId="4" fontId="129" fillId="88" borderId="131" applyNumberFormat="0" applyProtection="0">
      <alignment horizontal="right" vertical="center"/>
    </xf>
    <xf numFmtId="4" fontId="129" fillId="89" borderId="131" applyNumberFormat="0" applyProtection="0">
      <alignment horizontal="right" vertical="center"/>
    </xf>
    <xf numFmtId="4" fontId="129" fillId="90" borderId="131" applyNumberFormat="0" applyProtection="0">
      <alignment horizontal="right" vertical="center"/>
    </xf>
    <xf numFmtId="4" fontId="129" fillId="91" borderId="132" applyNumberFormat="0" applyProtection="0">
      <alignment horizontal="left" vertical="center" indent="1"/>
    </xf>
    <xf numFmtId="4" fontId="12" fillId="93" borderId="132" applyNumberFormat="0" applyProtection="0">
      <alignment horizontal="left" vertical="center" indent="1"/>
    </xf>
    <xf numFmtId="4" fontId="12" fillId="93" borderId="132" applyNumberFormat="0" applyProtection="0">
      <alignment horizontal="left" vertical="center" indent="1"/>
    </xf>
    <xf numFmtId="4" fontId="129" fillId="81" borderId="131" applyNumberFormat="0" applyProtection="0">
      <alignment horizontal="right" vertical="center"/>
    </xf>
    <xf numFmtId="4" fontId="129" fillId="92" borderId="132" applyNumberFormat="0" applyProtection="0">
      <alignment horizontal="left" vertical="center" indent="1"/>
    </xf>
    <xf numFmtId="4" fontId="129" fillId="81" borderId="132" applyNumberFormat="0" applyProtection="0">
      <alignment horizontal="left" vertical="center" indent="1"/>
    </xf>
    <xf numFmtId="0" fontId="129" fillId="99" borderId="131" applyNumberFormat="0" applyProtection="0">
      <alignment horizontal="left" vertical="center" indent="1"/>
    </xf>
    <xf numFmtId="0" fontId="129" fillId="127" borderId="131" applyNumberFormat="0" applyProtection="0">
      <alignment horizontal="left" vertical="center" indent="1"/>
    </xf>
    <xf numFmtId="0" fontId="129" fillId="94" borderId="131" applyNumberFormat="0" applyProtection="0">
      <alignment horizontal="left" vertical="center" indent="1"/>
    </xf>
    <xf numFmtId="0" fontId="129" fillId="92" borderId="131" applyNumberFormat="0" applyProtection="0">
      <alignment horizontal="left" vertical="center" indent="1"/>
    </xf>
    <xf numFmtId="0" fontId="49" fillId="93" borderId="133" applyBorder="0"/>
    <xf numFmtId="4" fontId="131" fillId="96" borderId="126" applyNumberFormat="0" applyProtection="0">
      <alignment vertical="center"/>
    </xf>
    <xf numFmtId="4" fontId="131" fillId="99" borderId="126" applyNumberFormat="0" applyProtection="0">
      <alignment horizontal="left" vertical="center" indent="1"/>
    </xf>
    <xf numFmtId="0" fontId="131" fillId="96" borderId="126" applyNumberFormat="0" applyProtection="0">
      <alignment horizontal="left" vertical="top" indent="1"/>
    </xf>
    <xf numFmtId="4" fontId="138" fillId="24" borderId="131" applyNumberFormat="0" applyProtection="0">
      <alignment horizontal="right" vertical="center"/>
    </xf>
    <xf numFmtId="0" fontId="131" fillId="81" borderId="126" applyNumberFormat="0" applyProtection="0">
      <alignment horizontal="left" vertical="top" indent="1"/>
    </xf>
    <xf numFmtId="4" fontId="133" fillId="97" borderId="132" applyNumberFormat="0" applyProtection="0">
      <alignment horizontal="left" vertical="center" indent="1"/>
    </xf>
    <xf numFmtId="4" fontId="134" fillId="95" borderId="131" applyNumberFormat="0" applyProtection="0">
      <alignment horizontal="right" vertical="center"/>
    </xf>
    <xf numFmtId="0" fontId="108" fillId="0" borderId="130" applyNumberFormat="0" applyFill="0" applyAlignment="0" applyProtection="0"/>
    <xf numFmtId="0" fontId="143" fillId="99" borderId="127" applyNumberFormat="0" applyAlignment="0" applyProtection="0"/>
    <xf numFmtId="0" fontId="143" fillId="99" borderId="127" applyNumberFormat="0" applyAlignment="0" applyProtection="0"/>
    <xf numFmtId="0" fontId="117" fillId="106" borderId="127" applyNumberFormat="0" applyAlignment="0" applyProtection="0"/>
    <xf numFmtId="0" fontId="117" fillId="106" borderId="127" applyNumberFormat="0" applyAlignment="0" applyProtection="0"/>
    <xf numFmtId="0" fontId="149" fillId="99" borderId="127" applyNumberFormat="0" applyAlignment="0" applyProtection="0"/>
    <xf numFmtId="0" fontId="149" fillId="99" borderId="127" applyNumberFormat="0" applyAlignment="0" applyProtection="0"/>
    <xf numFmtId="0" fontId="124" fillId="76" borderId="127" applyNumberFormat="0" applyAlignment="0" applyProtection="0"/>
    <xf numFmtId="0" fontId="124" fillId="76" borderId="127" applyNumberFormat="0" applyAlignment="0" applyProtection="0"/>
    <xf numFmtId="0" fontId="12" fillId="96" borderId="128" applyNumberFormat="0" applyFont="0" applyAlignment="0" applyProtection="0"/>
    <xf numFmtId="0" fontId="12" fillId="96" borderId="128" applyNumberFormat="0" applyFont="0" applyAlignment="0" applyProtection="0"/>
    <xf numFmtId="0" fontId="129" fillId="75" borderId="131" applyNumberFormat="0" applyFont="0" applyAlignment="0" applyProtection="0"/>
    <xf numFmtId="0" fontId="12" fillId="75" borderId="128" applyNumberFormat="0" applyFont="0" applyAlignment="0" applyProtection="0"/>
    <xf numFmtId="0" fontId="12" fillId="75" borderId="128" applyNumberFormat="0" applyFont="0" applyAlignment="0" applyProtection="0"/>
    <xf numFmtId="4" fontId="44" fillId="80" borderId="126" applyNumberFormat="0" applyProtection="0">
      <alignment vertical="center"/>
    </xf>
    <xf numFmtId="4" fontId="46" fillId="32" borderId="126" applyNumberFormat="0" applyProtection="0">
      <alignment vertical="center"/>
    </xf>
    <xf numFmtId="4" fontId="46" fillId="32" borderId="126" applyNumberFormat="0" applyProtection="0">
      <alignment vertical="center"/>
    </xf>
    <xf numFmtId="4" fontId="44" fillId="80" borderId="126" applyNumberFormat="0" applyProtection="0">
      <alignment vertical="center"/>
    </xf>
    <xf numFmtId="4" fontId="44" fillId="80" borderId="126" applyNumberFormat="0" applyProtection="0">
      <alignment vertical="center"/>
    </xf>
    <xf numFmtId="4" fontId="109" fillId="80" borderId="126" applyNumberFormat="0" applyProtection="0">
      <alignment vertical="center"/>
    </xf>
    <xf numFmtId="4" fontId="152" fillId="32" borderId="126" applyNumberFormat="0" applyProtection="0">
      <alignment vertical="center"/>
    </xf>
    <xf numFmtId="4" fontId="152" fillId="32" borderId="126" applyNumberFormat="0" applyProtection="0">
      <alignment vertical="center"/>
    </xf>
    <xf numFmtId="4" fontId="109" fillId="80" borderId="126" applyNumberFormat="0" applyProtection="0">
      <alignment vertical="center"/>
    </xf>
    <xf numFmtId="4" fontId="44" fillId="80" borderId="126" applyNumberFormat="0" applyProtection="0">
      <alignment horizontal="left" vertical="center" indent="1"/>
    </xf>
    <xf numFmtId="4" fontId="45" fillId="32" borderId="126" applyNumberFormat="0" applyProtection="0">
      <alignment horizontal="left" vertical="center" indent="1"/>
    </xf>
    <xf numFmtId="4" fontId="45" fillId="32" borderId="126" applyNumberFormat="0" applyProtection="0">
      <alignment horizontal="left" vertical="center" indent="1"/>
    </xf>
    <xf numFmtId="4" fontId="44" fillId="80" borderId="126" applyNumberFormat="0" applyProtection="0">
      <alignment horizontal="left" vertical="center" indent="1"/>
    </xf>
    <xf numFmtId="4" fontId="44" fillId="80" borderId="126" applyNumberFormat="0" applyProtection="0">
      <alignment horizontal="left" vertical="center" indent="1"/>
    </xf>
    <xf numFmtId="0" fontId="44" fillId="80" borderId="126" applyNumberFormat="0" applyProtection="0">
      <alignment horizontal="left" vertical="top" indent="1"/>
    </xf>
    <xf numFmtId="4" fontId="47" fillId="82" borderId="126" applyNumberFormat="0" applyProtection="0">
      <alignment horizontal="right" vertical="center"/>
    </xf>
    <xf numFmtId="4" fontId="45" fillId="141" borderId="126" applyNumberFormat="0" applyProtection="0">
      <alignment horizontal="right" vertical="center"/>
    </xf>
    <xf numFmtId="4" fontId="45" fillId="141" borderId="126" applyNumberFormat="0" applyProtection="0">
      <alignment horizontal="right" vertical="center"/>
    </xf>
    <xf numFmtId="4" fontId="47" fillId="82" borderId="126" applyNumberFormat="0" applyProtection="0">
      <alignment horizontal="right" vertical="center"/>
    </xf>
    <xf numFmtId="4" fontId="47" fillId="82" borderId="126" applyNumberFormat="0" applyProtection="0">
      <alignment horizontal="right" vertical="center"/>
    </xf>
    <xf numFmtId="4" fontId="47" fillId="83" borderId="126" applyNumberFormat="0" applyProtection="0">
      <alignment horizontal="right" vertical="center"/>
    </xf>
    <xf numFmtId="4" fontId="45" fillId="110" borderId="126" applyNumberFormat="0" applyProtection="0">
      <alignment horizontal="right" vertical="center"/>
    </xf>
    <xf numFmtId="4" fontId="45" fillId="110" borderId="126" applyNumberFormat="0" applyProtection="0">
      <alignment horizontal="right" vertical="center"/>
    </xf>
    <xf numFmtId="4" fontId="47" fillId="83" borderId="126" applyNumberFormat="0" applyProtection="0">
      <alignment horizontal="right" vertical="center"/>
    </xf>
    <xf numFmtId="4" fontId="47" fillId="83" borderId="126" applyNumberFormat="0" applyProtection="0">
      <alignment horizontal="right" vertical="center"/>
    </xf>
    <xf numFmtId="4" fontId="47" fillId="84" borderId="126" applyNumberFormat="0" applyProtection="0">
      <alignment horizontal="right" vertical="center"/>
    </xf>
    <xf numFmtId="4" fontId="45" fillId="142" borderId="126" applyNumberFormat="0" applyProtection="0">
      <alignment horizontal="right" vertical="center"/>
    </xf>
    <xf numFmtId="4" fontId="45" fillId="142" borderId="126" applyNumberFormat="0" applyProtection="0">
      <alignment horizontal="right" vertical="center"/>
    </xf>
    <xf numFmtId="4" fontId="47" fillId="84" borderId="126" applyNumberFormat="0" applyProtection="0">
      <alignment horizontal="right" vertical="center"/>
    </xf>
    <xf numFmtId="4" fontId="47" fillId="84" borderId="126" applyNumberFormat="0" applyProtection="0">
      <alignment horizontal="right" vertical="center"/>
    </xf>
    <xf numFmtId="4" fontId="47" fillId="85" borderId="126" applyNumberFormat="0" applyProtection="0">
      <alignment horizontal="right" vertical="center"/>
    </xf>
    <xf numFmtId="4" fontId="45" fillId="28" borderId="126" applyNumberFormat="0" applyProtection="0">
      <alignment horizontal="right" vertical="center"/>
    </xf>
    <xf numFmtId="4" fontId="45" fillId="28" borderId="126" applyNumberFormat="0" applyProtection="0">
      <alignment horizontal="right" vertical="center"/>
    </xf>
    <xf numFmtId="4" fontId="47" fillId="85" borderId="126" applyNumberFormat="0" applyProtection="0">
      <alignment horizontal="right" vertical="center"/>
    </xf>
    <xf numFmtId="4" fontId="47" fillId="85" borderId="126" applyNumberFormat="0" applyProtection="0">
      <alignment horizontal="right" vertical="center"/>
    </xf>
    <xf numFmtId="4" fontId="47" fillId="86" borderId="126" applyNumberFormat="0" applyProtection="0">
      <alignment horizontal="right" vertical="center"/>
    </xf>
    <xf numFmtId="4" fontId="45" fillId="143" borderId="126" applyNumberFormat="0" applyProtection="0">
      <alignment horizontal="right" vertical="center"/>
    </xf>
    <xf numFmtId="4" fontId="45" fillId="143" borderId="126" applyNumberFormat="0" applyProtection="0">
      <alignment horizontal="right" vertical="center"/>
    </xf>
    <xf numFmtId="4" fontId="47" fillId="86" borderId="126" applyNumberFormat="0" applyProtection="0">
      <alignment horizontal="right" vertical="center"/>
    </xf>
    <xf numFmtId="4" fontId="47" fillId="86" borderId="126" applyNumberFormat="0" applyProtection="0">
      <alignment horizontal="right" vertical="center"/>
    </xf>
    <xf numFmtId="4" fontId="47" fillId="87" borderId="126" applyNumberFormat="0" applyProtection="0">
      <alignment horizontal="right" vertical="center"/>
    </xf>
    <xf numFmtId="4" fontId="45" fillId="98" borderId="126" applyNumberFormat="0" applyProtection="0">
      <alignment horizontal="right" vertical="center"/>
    </xf>
    <xf numFmtId="4" fontId="45" fillId="98" borderId="126" applyNumberFormat="0" applyProtection="0">
      <alignment horizontal="right" vertical="center"/>
    </xf>
    <xf numFmtId="4" fontId="47" fillId="87" borderId="126" applyNumberFormat="0" applyProtection="0">
      <alignment horizontal="right" vertical="center"/>
    </xf>
    <xf numFmtId="4" fontId="47" fillId="87" borderId="126" applyNumberFormat="0" applyProtection="0">
      <alignment horizontal="right" vertical="center"/>
    </xf>
    <xf numFmtId="4" fontId="47" fillId="88" borderId="126" applyNumberFormat="0" applyProtection="0">
      <alignment horizontal="right" vertical="center"/>
    </xf>
    <xf numFmtId="4" fontId="45" fillId="144" borderId="126" applyNumberFormat="0" applyProtection="0">
      <alignment horizontal="right" vertical="center"/>
    </xf>
    <xf numFmtId="4" fontId="45" fillId="144" borderId="126" applyNumberFormat="0" applyProtection="0">
      <alignment horizontal="right" vertical="center"/>
    </xf>
    <xf numFmtId="4" fontId="47" fillId="88" borderId="126" applyNumberFormat="0" applyProtection="0">
      <alignment horizontal="right" vertical="center"/>
    </xf>
    <xf numFmtId="4" fontId="47" fillId="88" borderId="126" applyNumberFormat="0" applyProtection="0">
      <alignment horizontal="right" vertical="center"/>
    </xf>
    <xf numFmtId="4" fontId="47" fillId="89" borderId="126" applyNumberFormat="0" applyProtection="0">
      <alignment horizontal="right" vertical="center"/>
    </xf>
    <xf numFmtId="4" fontId="45" fillId="145" borderId="126" applyNumberFormat="0" applyProtection="0">
      <alignment horizontal="right" vertical="center"/>
    </xf>
    <xf numFmtId="4" fontId="45" fillId="145" borderId="126" applyNumberFormat="0" applyProtection="0">
      <alignment horizontal="right" vertical="center"/>
    </xf>
    <xf numFmtId="4" fontId="47" fillId="89" borderId="126" applyNumberFormat="0" applyProtection="0">
      <alignment horizontal="right" vertical="center"/>
    </xf>
    <xf numFmtId="4" fontId="47" fillId="89" borderId="126" applyNumberFormat="0" applyProtection="0">
      <alignment horizontal="right" vertical="center"/>
    </xf>
    <xf numFmtId="4" fontId="47" fillId="90" borderId="126" applyNumberFormat="0" applyProtection="0">
      <alignment horizontal="right" vertical="center"/>
    </xf>
    <xf numFmtId="4" fontId="45" fillId="146" borderId="126" applyNumberFormat="0" applyProtection="0">
      <alignment horizontal="right" vertical="center"/>
    </xf>
    <xf numFmtId="4" fontId="45" fillId="146" borderId="126" applyNumberFormat="0" applyProtection="0">
      <alignment horizontal="right" vertical="center"/>
    </xf>
    <xf numFmtId="4" fontId="47" fillId="90" borderId="126" applyNumberFormat="0" applyProtection="0">
      <alignment horizontal="right" vertical="center"/>
    </xf>
    <xf numFmtId="4" fontId="47" fillId="90" borderId="126" applyNumberFormat="0" applyProtection="0">
      <alignment horizontal="right" vertical="center"/>
    </xf>
    <xf numFmtId="4" fontId="47" fillId="81" borderId="126" applyNumberFormat="0" applyProtection="0">
      <alignment horizontal="right" vertical="center"/>
    </xf>
    <xf numFmtId="4" fontId="45" fillId="108" borderId="126" applyNumberFormat="0" applyProtection="0">
      <alignment horizontal="right" vertical="center"/>
    </xf>
    <xf numFmtId="4" fontId="45" fillId="108" borderId="126" applyNumberFormat="0" applyProtection="0">
      <alignment horizontal="right" vertical="center"/>
    </xf>
    <xf numFmtId="4" fontId="47" fillId="81" borderId="126" applyNumberFormat="0" applyProtection="0">
      <alignment horizontal="right" vertical="center"/>
    </xf>
    <xf numFmtId="4" fontId="47" fillId="81" borderId="126" applyNumberFormat="0" applyProtection="0">
      <alignment horizontal="right" vertical="center"/>
    </xf>
    <xf numFmtId="0" fontId="12" fillId="93" borderId="126" applyNumberFormat="0" applyProtection="0">
      <alignment horizontal="left" vertical="center" indent="1"/>
    </xf>
    <xf numFmtId="0" fontId="12" fillId="93" borderId="126" applyNumberFormat="0" applyProtection="0">
      <alignment horizontal="left" vertical="center" indent="1"/>
    </xf>
    <xf numFmtId="0" fontId="12" fillId="93" borderId="126" applyNumberFormat="0" applyProtection="0">
      <alignment horizontal="left" vertical="center" indent="1"/>
    </xf>
    <xf numFmtId="0" fontId="12" fillId="93" borderId="126" applyNumberFormat="0" applyProtection="0">
      <alignment horizontal="left" vertical="center" indent="1"/>
    </xf>
    <xf numFmtId="0" fontId="12" fillId="93" borderId="126" applyNumberFormat="0" applyProtection="0">
      <alignment horizontal="left" vertical="top" indent="1"/>
    </xf>
    <xf numFmtId="0" fontId="129" fillId="93" borderId="126" applyNumberFormat="0" applyProtection="0">
      <alignment horizontal="left" vertical="top" indent="1"/>
    </xf>
    <xf numFmtId="0" fontId="12" fillId="93" borderId="126" applyNumberFormat="0" applyProtection="0">
      <alignment horizontal="left" vertical="top" indent="1"/>
    </xf>
    <xf numFmtId="0" fontId="12" fillId="93" borderId="126" applyNumberFormat="0" applyProtection="0">
      <alignment horizontal="left" vertical="top" indent="1"/>
    </xf>
    <xf numFmtId="0" fontId="12" fillId="81" borderId="126" applyNumberFormat="0" applyProtection="0">
      <alignment horizontal="left" vertical="center" indent="1"/>
    </xf>
    <xf numFmtId="0" fontId="12" fillId="81" borderId="126" applyNumberFormat="0" applyProtection="0">
      <alignment horizontal="left" vertical="center" indent="1"/>
    </xf>
    <xf numFmtId="0" fontId="12" fillId="81" borderId="126" applyNumberFormat="0" applyProtection="0">
      <alignment horizontal="left" vertical="center" indent="1"/>
    </xf>
    <xf numFmtId="0" fontId="12" fillId="81" borderId="126" applyNumberFormat="0" applyProtection="0">
      <alignment horizontal="left" vertical="center" indent="1"/>
    </xf>
    <xf numFmtId="0" fontId="12" fillId="81" borderId="126" applyNumberFormat="0" applyProtection="0">
      <alignment horizontal="left" vertical="top" indent="1"/>
    </xf>
    <xf numFmtId="0" fontId="129" fillId="81" borderId="126" applyNumberFormat="0" applyProtection="0">
      <alignment horizontal="left" vertical="top" indent="1"/>
    </xf>
    <xf numFmtId="0" fontId="12" fillId="81" borderId="126" applyNumberFormat="0" applyProtection="0">
      <alignment horizontal="left" vertical="top" indent="1"/>
    </xf>
    <xf numFmtId="0" fontId="12" fillId="81" borderId="126" applyNumberFormat="0" applyProtection="0">
      <alignment horizontal="left" vertical="top" indent="1"/>
    </xf>
    <xf numFmtId="0" fontId="12" fillId="94" borderId="126" applyNumberFormat="0" applyProtection="0">
      <alignment horizontal="left" vertical="center" indent="1"/>
    </xf>
    <xf numFmtId="0" fontId="12" fillId="94" borderId="126" applyNumberFormat="0" applyProtection="0">
      <alignment horizontal="left" vertical="center" indent="1"/>
    </xf>
    <xf numFmtId="0" fontId="12" fillId="94" borderId="126" applyNumberFormat="0" applyProtection="0">
      <alignment horizontal="left" vertical="center" indent="1"/>
    </xf>
    <xf numFmtId="0" fontId="12" fillId="94" borderId="126" applyNumberFormat="0" applyProtection="0">
      <alignment horizontal="left" vertical="center" indent="1"/>
    </xf>
    <xf numFmtId="0" fontId="12" fillId="94" borderId="126" applyNumberFormat="0" applyProtection="0">
      <alignment horizontal="left" vertical="top" indent="1"/>
    </xf>
    <xf numFmtId="0" fontId="129" fillId="94" borderId="126" applyNumberFormat="0" applyProtection="0">
      <alignment horizontal="left" vertical="top" indent="1"/>
    </xf>
    <xf numFmtId="0" fontId="12" fillId="94" borderId="126" applyNumberFormat="0" applyProtection="0">
      <alignment horizontal="left" vertical="top" indent="1"/>
    </xf>
    <xf numFmtId="0" fontId="12" fillId="94" borderId="126" applyNumberFormat="0" applyProtection="0">
      <alignment horizontal="left" vertical="top" indent="1"/>
    </xf>
    <xf numFmtId="0" fontId="12" fillId="92" borderId="126" applyNumberFormat="0" applyProtection="0">
      <alignment horizontal="left" vertical="center" indent="1"/>
    </xf>
    <xf numFmtId="0" fontId="12" fillId="92" borderId="126" applyNumberFormat="0" applyProtection="0">
      <alignment horizontal="left" vertical="center" indent="1"/>
    </xf>
    <xf numFmtId="0" fontId="12" fillId="92" borderId="126" applyNumberFormat="0" applyProtection="0">
      <alignment horizontal="left" vertical="center" indent="1"/>
    </xf>
    <xf numFmtId="0" fontId="12" fillId="92" borderId="126" applyNumberFormat="0" applyProtection="0">
      <alignment horizontal="left" vertical="center" indent="1"/>
    </xf>
    <xf numFmtId="0" fontId="12" fillId="92" borderId="126" applyNumberFormat="0" applyProtection="0">
      <alignment horizontal="left" vertical="top" indent="1"/>
    </xf>
    <xf numFmtId="0" fontId="129" fillId="92" borderId="126" applyNumberFormat="0" applyProtection="0">
      <alignment horizontal="left" vertical="top" indent="1"/>
    </xf>
    <xf numFmtId="0" fontId="12" fillId="92" borderId="126" applyNumberFormat="0" applyProtection="0">
      <alignment horizontal="left" vertical="top" indent="1"/>
    </xf>
    <xf numFmtId="0" fontId="12" fillId="92" borderId="126" applyNumberFormat="0" applyProtection="0">
      <alignment horizontal="left" vertical="top" indent="1"/>
    </xf>
    <xf numFmtId="4" fontId="47" fillId="96" borderId="126" applyNumberFormat="0" applyProtection="0">
      <alignment vertical="center"/>
    </xf>
    <xf numFmtId="4" fontId="45" fillId="148" borderId="126" applyNumberFormat="0" applyProtection="0">
      <alignment vertical="center"/>
    </xf>
    <xf numFmtId="4" fontId="45" fillId="148" borderId="126" applyNumberFormat="0" applyProtection="0">
      <alignment vertical="center"/>
    </xf>
    <xf numFmtId="4" fontId="47" fillId="96" borderId="126" applyNumberFormat="0" applyProtection="0">
      <alignment vertical="center"/>
    </xf>
    <xf numFmtId="4" fontId="110" fillId="96" borderId="126" applyNumberFormat="0" applyProtection="0">
      <alignment vertical="center"/>
    </xf>
    <xf numFmtId="4" fontId="153" fillId="148" borderId="126" applyNumberFormat="0" applyProtection="0">
      <alignment vertical="center"/>
    </xf>
    <xf numFmtId="4" fontId="153" fillId="148" borderId="126" applyNumberFormat="0" applyProtection="0">
      <alignment vertical="center"/>
    </xf>
    <xf numFmtId="4" fontId="110" fillId="96" borderId="126" applyNumberFormat="0" applyProtection="0">
      <alignment vertical="center"/>
    </xf>
    <xf numFmtId="4" fontId="47" fillId="96" borderId="126" applyNumberFormat="0" applyProtection="0">
      <alignment horizontal="left" vertical="center" indent="1"/>
    </xf>
    <xf numFmtId="4" fontId="46" fillId="108" borderId="134" applyNumberFormat="0" applyProtection="0">
      <alignment horizontal="left" vertical="center" indent="1"/>
    </xf>
    <xf numFmtId="4" fontId="46" fillId="108" borderId="134" applyNumberFormat="0" applyProtection="0">
      <alignment horizontal="left" vertical="center" indent="1"/>
    </xf>
    <xf numFmtId="4" fontId="47" fillId="96" borderId="126" applyNumberFormat="0" applyProtection="0">
      <alignment horizontal="left" vertical="center" indent="1"/>
    </xf>
    <xf numFmtId="0" fontId="47" fillId="96" borderId="126" applyNumberFormat="0" applyProtection="0">
      <alignment horizontal="left" vertical="top" indent="1"/>
    </xf>
    <xf numFmtId="4" fontId="47" fillId="92" borderId="126" applyNumberFormat="0" applyProtection="0">
      <alignment horizontal="right" vertical="center"/>
    </xf>
    <xf numFmtId="4" fontId="45" fillId="148" borderId="126" applyNumberFormat="0" applyProtection="0">
      <alignment horizontal="right" vertical="center"/>
    </xf>
    <xf numFmtId="4" fontId="45" fillId="148" borderId="126" applyNumberFormat="0" applyProtection="0">
      <alignment horizontal="right" vertical="center"/>
    </xf>
    <xf numFmtId="4" fontId="47" fillId="92" borderId="126" applyNumberFormat="0" applyProtection="0">
      <alignment horizontal="right" vertical="center"/>
    </xf>
    <xf numFmtId="4" fontId="47" fillId="92" borderId="126" applyNumberFormat="0" applyProtection="0">
      <alignment horizontal="right" vertical="center"/>
    </xf>
    <xf numFmtId="4" fontId="110" fillId="92" borderId="126" applyNumberFormat="0" applyProtection="0">
      <alignment horizontal="right" vertical="center"/>
    </xf>
    <xf numFmtId="4" fontId="153" fillId="148" borderId="126" applyNumberFormat="0" applyProtection="0">
      <alignment horizontal="right" vertical="center"/>
    </xf>
    <xf numFmtId="4" fontId="153" fillId="148" borderId="126" applyNumberFormat="0" applyProtection="0">
      <alignment horizontal="right" vertical="center"/>
    </xf>
    <xf numFmtId="4" fontId="110" fillId="92" borderId="126" applyNumberFormat="0" applyProtection="0">
      <alignment horizontal="right" vertical="center"/>
    </xf>
    <xf numFmtId="4" fontId="129" fillId="111" borderId="131" applyNumberFormat="0" applyProtection="0">
      <alignment horizontal="left" vertical="center" indent="1"/>
    </xf>
    <xf numFmtId="4" fontId="129" fillId="111" borderId="131" applyNumberFormat="0" applyProtection="0">
      <alignment horizontal="left" vertical="center" indent="1"/>
    </xf>
    <xf numFmtId="4" fontId="46" fillId="108" borderId="126" applyNumberFormat="0" applyProtection="0">
      <alignment horizontal="left" vertical="center" indent="1"/>
    </xf>
    <xf numFmtId="4" fontId="129" fillId="111" borderId="131" applyNumberFormat="0" applyProtection="0">
      <alignment horizontal="left" vertical="center" indent="1"/>
    </xf>
    <xf numFmtId="4" fontId="129" fillId="111" borderId="131" applyNumberFormat="0" applyProtection="0">
      <alignment horizontal="left" vertical="center" indent="1"/>
    </xf>
    <xf numFmtId="4" fontId="47" fillId="81" borderId="126" applyNumberFormat="0" applyProtection="0">
      <alignment horizontal="left" vertical="center" indent="1"/>
    </xf>
    <xf numFmtId="4" fontId="46" fillId="108" borderId="126" applyNumberFormat="0" applyProtection="0">
      <alignment horizontal="left" vertical="center" indent="1"/>
    </xf>
    <xf numFmtId="0" fontId="47" fillId="81" borderId="126" applyNumberFormat="0" applyProtection="0">
      <alignment horizontal="left" vertical="top" indent="1"/>
    </xf>
    <xf numFmtId="4" fontId="111" fillId="109" borderId="134" applyNumberFormat="0" applyProtection="0">
      <alignment horizontal="left" vertical="center" indent="1"/>
    </xf>
    <xf numFmtId="4" fontId="111" fillId="109" borderId="134" applyNumberFormat="0" applyProtection="0">
      <alignment horizontal="left" vertical="center" indent="1"/>
    </xf>
    <xf numFmtId="4" fontId="112" fillId="92" borderId="126" applyNumberFormat="0" applyProtection="0">
      <alignment horizontal="right" vertical="center"/>
    </xf>
    <xf numFmtId="4" fontId="154" fillId="148" borderId="126" applyNumberFormat="0" applyProtection="0">
      <alignment horizontal="right" vertical="center"/>
    </xf>
    <xf numFmtId="4" fontId="154" fillId="148" borderId="126" applyNumberFormat="0" applyProtection="0">
      <alignment horizontal="right" vertical="center"/>
    </xf>
    <xf numFmtId="4" fontId="112" fillId="92" borderId="126" applyNumberFormat="0" applyProtection="0">
      <alignment horizontal="right" vertical="center"/>
    </xf>
    <xf numFmtId="0" fontId="108" fillId="0" borderId="135" applyNumberFormat="0" applyFill="0" applyAlignment="0" applyProtection="0"/>
    <xf numFmtId="0" fontId="108" fillId="0" borderId="135" applyNumberFormat="0" applyFill="0" applyAlignment="0" applyProtection="0"/>
    <xf numFmtId="4" fontId="129" fillId="80" borderId="131" applyNumberFormat="0" applyProtection="0">
      <alignment vertical="center"/>
    </xf>
    <xf numFmtId="4" fontId="129" fillId="32" borderId="131" applyNumberFormat="0" applyProtection="0">
      <alignment horizontal="left" vertical="center" indent="1"/>
    </xf>
    <xf numFmtId="4" fontId="129" fillId="111" borderId="131" applyNumberFormat="0" applyProtection="0">
      <alignment horizontal="left" vertical="center" indent="1"/>
    </xf>
    <xf numFmtId="4" fontId="129" fillId="82" borderId="131" applyNumberFormat="0" applyProtection="0">
      <alignment horizontal="right" vertical="center"/>
    </xf>
    <xf numFmtId="4" fontId="129" fillId="126" borderId="131" applyNumberFormat="0" applyProtection="0">
      <alignment horizontal="right" vertical="center"/>
    </xf>
    <xf numFmtId="4" fontId="129" fillId="84" borderId="132" applyNumberFormat="0" applyProtection="0">
      <alignment horizontal="right" vertical="center"/>
    </xf>
    <xf numFmtId="4" fontId="129" fillId="85" borderId="131" applyNumberFormat="0" applyProtection="0">
      <alignment horizontal="right" vertical="center"/>
    </xf>
    <xf numFmtId="4" fontId="129" fillId="86" borderId="131" applyNumberFormat="0" applyProtection="0">
      <alignment horizontal="right" vertical="center"/>
    </xf>
    <xf numFmtId="4" fontId="129" fillId="87" borderId="131" applyNumberFormat="0" applyProtection="0">
      <alignment horizontal="right" vertical="center"/>
    </xf>
    <xf numFmtId="4" fontId="129" fillId="88" borderId="131" applyNumberFormat="0" applyProtection="0">
      <alignment horizontal="right" vertical="center"/>
    </xf>
    <xf numFmtId="4" fontId="129" fillId="89" borderId="131" applyNumberFormat="0" applyProtection="0">
      <alignment horizontal="right" vertical="center"/>
    </xf>
    <xf numFmtId="4" fontId="129" fillId="90" borderId="131" applyNumberFormat="0" applyProtection="0">
      <alignment horizontal="right" vertical="center"/>
    </xf>
    <xf numFmtId="4" fontId="129" fillId="91" borderId="132" applyNumberFormat="0" applyProtection="0">
      <alignment horizontal="left" vertical="center" indent="1"/>
    </xf>
    <xf numFmtId="4" fontId="129" fillId="81" borderId="131" applyNumberFormat="0" applyProtection="0">
      <alignment horizontal="right" vertical="center"/>
    </xf>
    <xf numFmtId="4" fontId="129" fillId="92" borderId="132" applyNumberFormat="0" applyProtection="0">
      <alignment horizontal="left" vertical="center" indent="1"/>
    </xf>
    <xf numFmtId="4" fontId="129" fillId="81" borderId="132" applyNumberFormat="0" applyProtection="0">
      <alignment horizontal="left" vertical="center" indent="1"/>
    </xf>
    <xf numFmtId="0" fontId="129" fillId="99" borderId="131" applyNumberFormat="0" applyProtection="0">
      <alignment horizontal="left" vertical="center" indent="1"/>
    </xf>
    <xf numFmtId="0" fontId="129" fillId="127" borderId="131" applyNumberFormat="0" applyProtection="0">
      <alignment horizontal="left" vertical="center" indent="1"/>
    </xf>
    <xf numFmtId="0" fontId="129" fillId="94" borderId="131" applyNumberFormat="0" applyProtection="0">
      <alignment horizontal="left" vertical="center" indent="1"/>
    </xf>
    <xf numFmtId="0" fontId="129" fillId="92" borderId="131" applyNumberFormat="0" applyProtection="0">
      <alignment horizontal="left" vertical="center" indent="1"/>
    </xf>
    <xf numFmtId="4" fontId="129" fillId="0" borderId="131" applyNumberFormat="0" applyProtection="0">
      <alignment horizontal="right" vertical="center"/>
    </xf>
    <xf numFmtId="4" fontId="47" fillId="81" borderId="126" applyNumberFormat="0" applyProtection="0">
      <alignment horizontal="left" vertical="center" indent="1"/>
    </xf>
    <xf numFmtId="0" fontId="44" fillId="80" borderId="126" applyNumberFormat="0" applyProtection="0">
      <alignment horizontal="left" vertical="top" indent="1"/>
    </xf>
    <xf numFmtId="4" fontId="129" fillId="111" borderId="131" applyNumberFormat="0" applyProtection="0">
      <alignment horizontal="left" vertical="center" indent="1"/>
    </xf>
    <xf numFmtId="4" fontId="112" fillId="92" borderId="126" applyNumberFormat="0" applyProtection="0">
      <alignment horizontal="right" vertical="center"/>
    </xf>
    <xf numFmtId="4" fontId="12" fillId="93" borderId="132" applyNumberFormat="0" applyProtection="0">
      <alignment horizontal="left" vertical="center" indent="1"/>
    </xf>
    <xf numFmtId="4" fontId="12" fillId="93" borderId="132" applyNumberFormat="0" applyProtection="0">
      <alignment horizontal="left" vertical="center" indent="1"/>
    </xf>
    <xf numFmtId="4" fontId="129" fillId="32" borderId="131" applyNumberFormat="0" applyProtection="0">
      <alignment horizontal="left" vertical="center" indent="1"/>
    </xf>
    <xf numFmtId="0" fontId="12" fillId="94" borderId="126" applyNumberFormat="0" applyProtection="0">
      <alignment horizontal="left" vertical="center" indent="1"/>
    </xf>
    <xf numFmtId="4" fontId="45" fillId="142" borderId="126" applyNumberFormat="0" applyProtection="0">
      <alignment horizontal="right" vertical="center"/>
    </xf>
    <xf numFmtId="4" fontId="153" fillId="148" borderId="126" applyNumberFormat="0" applyProtection="0">
      <alignment vertical="center"/>
    </xf>
    <xf numFmtId="4" fontId="129" fillId="92" borderId="132" applyNumberFormat="0" applyProtection="0">
      <alignment horizontal="left" vertical="center" indent="1"/>
    </xf>
    <xf numFmtId="0" fontId="129" fillId="92" borderId="126" applyNumberFormat="0" applyProtection="0">
      <alignment horizontal="left" vertical="top" indent="1"/>
    </xf>
    <xf numFmtId="4" fontId="47" fillId="87" borderId="126" applyNumberFormat="0" applyProtection="0">
      <alignment horizontal="right" vertical="center"/>
    </xf>
    <xf numFmtId="0" fontId="129" fillId="81" borderId="126" applyNumberFormat="0" applyProtection="0">
      <alignment horizontal="left" vertical="top" indent="1"/>
    </xf>
    <xf numFmtId="0" fontId="12" fillId="92" borderId="126" applyNumberFormat="0" applyProtection="0">
      <alignment horizontal="left" vertical="top" indent="1"/>
    </xf>
    <xf numFmtId="4" fontId="47" fillId="87" borderId="126" applyNumberFormat="0" applyProtection="0">
      <alignment horizontal="right" vertical="center"/>
    </xf>
    <xf numFmtId="4" fontId="47" fillId="86" borderId="126" applyNumberFormat="0" applyProtection="0">
      <alignment horizontal="right" vertical="center"/>
    </xf>
    <xf numFmtId="0" fontId="129" fillId="99" borderId="131" applyNumberFormat="0" applyProtection="0">
      <alignment horizontal="left" vertical="center" indent="1"/>
    </xf>
    <xf numFmtId="4" fontId="129" fillId="85" borderId="131" applyNumberFormat="0" applyProtection="0">
      <alignment horizontal="right" vertical="center"/>
    </xf>
    <xf numFmtId="4" fontId="129" fillId="84" borderId="132" applyNumberFormat="0" applyProtection="0">
      <alignment horizontal="right" vertical="center"/>
    </xf>
    <xf numFmtId="4" fontId="47" fillId="96" borderId="126" applyNumberFormat="0" applyProtection="0">
      <alignment vertical="center"/>
    </xf>
    <xf numFmtId="4" fontId="110" fillId="92" borderId="126" applyNumberFormat="0" applyProtection="0">
      <alignment horizontal="right" vertical="center"/>
    </xf>
    <xf numFmtId="4" fontId="153" fillId="148" borderId="126" applyNumberFormat="0" applyProtection="0">
      <alignment horizontal="right" vertical="center"/>
    </xf>
    <xf numFmtId="4" fontId="153" fillId="148" borderId="126" applyNumberFormat="0" applyProtection="0">
      <alignment horizontal="right" vertical="center"/>
    </xf>
    <xf numFmtId="4" fontId="110" fillId="92" borderId="126" applyNumberFormat="0" applyProtection="0">
      <alignment horizontal="right" vertical="center"/>
    </xf>
    <xf numFmtId="4" fontId="129" fillId="111" borderId="131" applyNumberFormat="0" applyProtection="0">
      <alignment horizontal="left" vertical="center" indent="1"/>
    </xf>
    <xf numFmtId="4" fontId="129" fillId="111" borderId="131" applyNumberFormat="0" applyProtection="0">
      <alignment horizontal="left" vertical="center" indent="1"/>
    </xf>
    <xf numFmtId="4" fontId="46" fillId="108" borderId="126" applyNumberFormat="0" applyProtection="0">
      <alignment horizontal="left" vertical="center" indent="1"/>
    </xf>
    <xf numFmtId="4" fontId="129" fillId="111" borderId="131" applyNumberFormat="0" applyProtection="0">
      <alignment horizontal="left" vertical="center" indent="1"/>
    </xf>
    <xf numFmtId="4" fontId="129" fillId="111" borderId="131" applyNumberFormat="0" applyProtection="0">
      <alignment horizontal="left" vertical="center" indent="1"/>
    </xf>
    <xf numFmtId="4" fontId="47" fillId="81" borderId="126" applyNumberFormat="0" applyProtection="0">
      <alignment horizontal="left" vertical="center" indent="1"/>
    </xf>
    <xf numFmtId="4" fontId="46" fillId="108" borderId="126" applyNumberFormat="0" applyProtection="0">
      <alignment horizontal="left" vertical="center" indent="1"/>
    </xf>
    <xf numFmtId="0" fontId="47" fillId="81" borderId="126" applyNumberFormat="0" applyProtection="0">
      <alignment horizontal="left" vertical="top" indent="1"/>
    </xf>
    <xf numFmtId="0" fontId="129" fillId="92" borderId="131" applyNumberFormat="0" applyProtection="0">
      <alignment horizontal="left" vertical="center" indent="1"/>
    </xf>
    <xf numFmtId="4" fontId="111" fillId="109" borderId="134" applyNumberFormat="0" applyProtection="0">
      <alignment horizontal="left" vertical="center" indent="1"/>
    </xf>
    <xf numFmtId="4" fontId="111" fillId="109" borderId="134" applyNumberFormat="0" applyProtection="0">
      <alignment horizontal="left" vertical="center" indent="1"/>
    </xf>
    <xf numFmtId="0" fontId="129" fillId="128" borderId="136"/>
    <xf numFmtId="4" fontId="112" fillId="92" borderId="126" applyNumberFormat="0" applyProtection="0">
      <alignment horizontal="right" vertical="center"/>
    </xf>
    <xf numFmtId="4" fontId="154" fillId="148" borderId="126" applyNumberFormat="0" applyProtection="0">
      <alignment horizontal="right" vertical="center"/>
    </xf>
    <xf numFmtId="4" fontId="154" fillId="148" borderId="126" applyNumberFormat="0" applyProtection="0">
      <alignment horizontal="right" vertical="center"/>
    </xf>
    <xf numFmtId="4" fontId="112" fillId="92" borderId="126" applyNumberFormat="0" applyProtection="0">
      <alignment horizontal="right" vertical="center"/>
    </xf>
    <xf numFmtId="4" fontId="111" fillId="109" borderId="134" applyNumberFormat="0" applyProtection="0">
      <alignment horizontal="left" vertical="center" indent="1"/>
    </xf>
    <xf numFmtId="4" fontId="154" fillId="148" borderId="126" applyNumberFormat="0" applyProtection="0">
      <alignment horizontal="right" vertical="center"/>
    </xf>
    <xf numFmtId="4" fontId="47" fillId="96" borderId="126" applyNumberFormat="0" applyProtection="0">
      <alignment horizontal="left" vertical="center" indent="1"/>
    </xf>
    <xf numFmtId="0" fontId="12" fillId="93" borderId="126" applyNumberFormat="0" applyProtection="0">
      <alignment horizontal="left" vertical="top" indent="1"/>
    </xf>
    <xf numFmtId="4" fontId="47" fillId="92" borderId="126" applyNumberFormat="0" applyProtection="0">
      <alignment horizontal="right" vertical="center"/>
    </xf>
    <xf numFmtId="0" fontId="143" fillId="99" borderId="127" applyNumberFormat="0" applyAlignment="0" applyProtection="0"/>
    <xf numFmtId="0" fontId="44" fillId="80" borderId="126" applyNumberFormat="0" applyProtection="0">
      <alignment horizontal="left" vertical="top" indent="1"/>
    </xf>
    <xf numFmtId="37" fontId="27" fillId="0" borderId="125" applyNumberFormat="0"/>
    <xf numFmtId="4" fontId="46" fillId="32" borderId="126" applyNumberFormat="0" applyProtection="0">
      <alignment vertical="center"/>
    </xf>
    <xf numFmtId="4" fontId="129" fillId="89" borderId="131" applyNumberFormat="0" applyProtection="0">
      <alignment horizontal="right" vertical="center"/>
    </xf>
    <xf numFmtId="4" fontId="110" fillId="92" borderId="126" applyNumberFormat="0" applyProtection="0">
      <alignment horizontal="right" vertical="center"/>
    </xf>
    <xf numFmtId="4" fontId="112" fillId="92" borderId="126" applyNumberFormat="0" applyProtection="0">
      <alignment horizontal="right" vertical="center"/>
    </xf>
    <xf numFmtId="185" fontId="27" fillId="0" borderId="124" applyFill="0"/>
    <xf numFmtId="0" fontId="108" fillId="0" borderId="135" applyNumberFormat="0" applyFill="0" applyAlignment="0" applyProtection="0"/>
    <xf numFmtId="0" fontId="108" fillId="0" borderId="135" applyNumberFormat="0" applyFill="0" applyAlignment="0" applyProtection="0"/>
    <xf numFmtId="4" fontId="44" fillId="80" borderId="126" applyNumberFormat="0" applyProtection="0">
      <alignment vertical="center"/>
    </xf>
    <xf numFmtId="4" fontId="47" fillId="88" borderId="126" applyNumberFormat="0" applyProtection="0">
      <alignment horizontal="right" vertical="center"/>
    </xf>
    <xf numFmtId="4" fontId="129" fillId="88" borderId="131" applyNumberFormat="0" applyProtection="0">
      <alignment horizontal="right" vertical="center"/>
    </xf>
    <xf numFmtId="4" fontId="109" fillId="80" borderId="126" applyNumberFormat="0" applyProtection="0">
      <alignment vertical="center"/>
    </xf>
    <xf numFmtId="4" fontId="45" fillId="144" borderId="126" applyNumberFormat="0" applyProtection="0">
      <alignment horizontal="right" vertical="center"/>
    </xf>
    <xf numFmtId="0" fontId="117" fillId="106" borderId="127" applyNumberFormat="0" applyAlignment="0" applyProtection="0"/>
    <xf numFmtId="0" fontId="12" fillId="75" borderId="128" applyNumberFormat="0" applyFont="0" applyAlignment="0" applyProtection="0"/>
    <xf numFmtId="0" fontId="12" fillId="92" borderId="126" applyNumberFormat="0" applyProtection="0">
      <alignment horizontal="left" vertical="center" indent="1"/>
    </xf>
    <xf numFmtId="0" fontId="12" fillId="95" borderId="136" applyNumberFormat="0">
      <protection locked="0"/>
    </xf>
    <xf numFmtId="0" fontId="124" fillId="76" borderId="127" applyNumberFormat="0" applyAlignment="0" applyProtection="0"/>
    <xf numFmtId="4" fontId="44" fillId="80" borderId="126" applyNumberFormat="0" applyProtection="0">
      <alignment horizontal="left" vertical="center" indent="1"/>
    </xf>
    <xf numFmtId="4" fontId="129" fillId="111" borderId="131" applyNumberFormat="0" applyProtection="0">
      <alignment horizontal="left" vertical="center" indent="1"/>
    </xf>
    <xf numFmtId="0" fontId="12" fillId="95" borderId="136" applyNumberFormat="0">
      <protection locked="0"/>
    </xf>
    <xf numFmtId="0" fontId="129" fillId="127" borderId="131" applyNumberFormat="0" applyProtection="0">
      <alignment horizontal="left" vertical="center" indent="1"/>
    </xf>
    <xf numFmtId="0" fontId="129" fillId="92" borderId="131" applyNumberFormat="0" applyProtection="0">
      <alignment horizontal="left" vertical="center" indent="1"/>
    </xf>
    <xf numFmtId="0" fontId="124" fillId="76" borderId="127" applyNumberFormat="0" applyAlignment="0" applyProtection="0"/>
    <xf numFmtId="4" fontId="129" fillId="81" borderId="131" applyNumberFormat="0" applyProtection="0">
      <alignment horizontal="right" vertical="center"/>
    </xf>
    <xf numFmtId="4" fontId="47" fillId="88" borderId="126" applyNumberFormat="0" applyProtection="0">
      <alignment horizontal="right" vertical="center"/>
    </xf>
    <xf numFmtId="4" fontId="47" fillId="87" borderId="126" applyNumberFormat="0" applyProtection="0">
      <alignment horizontal="right" vertical="center"/>
    </xf>
    <xf numFmtId="4" fontId="47" fillId="83" borderId="126" applyNumberFormat="0" applyProtection="0">
      <alignment horizontal="right" vertical="center"/>
    </xf>
    <xf numFmtId="0" fontId="129" fillId="75" borderId="131" applyNumberFormat="0" applyFont="0" applyAlignment="0" applyProtection="0"/>
    <xf numFmtId="0" fontId="117" fillId="106" borderId="127" applyNumberFormat="0" applyAlignment="0" applyProtection="0"/>
    <xf numFmtId="4" fontId="129" fillId="80" borderId="131" applyNumberFormat="0" applyProtection="0">
      <alignment vertical="center"/>
    </xf>
    <xf numFmtId="0" fontId="143" fillId="99" borderId="127" applyNumberFormat="0" applyAlignment="0" applyProtection="0"/>
    <xf numFmtId="0" fontId="12" fillId="92" borderId="126" applyNumberFormat="0" applyProtection="0">
      <alignment horizontal="left" vertical="center" indent="1"/>
    </xf>
    <xf numFmtId="4" fontId="133" fillId="97" borderId="132" applyNumberFormat="0" applyProtection="0">
      <alignment horizontal="left" vertical="center" indent="1"/>
    </xf>
    <xf numFmtId="0" fontId="47" fillId="81" borderId="126" applyNumberFormat="0" applyProtection="0">
      <alignment horizontal="left" vertical="top" indent="1"/>
    </xf>
    <xf numFmtId="4" fontId="129" fillId="0" borderId="131" applyNumberFormat="0" applyProtection="0">
      <alignment horizontal="right" vertical="center"/>
    </xf>
    <xf numFmtId="4" fontId="152" fillId="32" borderId="126" applyNumberFormat="0" applyProtection="0">
      <alignment vertical="center"/>
    </xf>
    <xf numFmtId="0" fontId="129" fillId="128" borderId="136"/>
    <xf numFmtId="0" fontId="47" fillId="96" borderId="126" applyNumberFormat="0" applyProtection="0">
      <alignment horizontal="left" vertical="top" indent="1"/>
    </xf>
    <xf numFmtId="0" fontId="129" fillId="94" borderId="131" applyNumberFormat="0" applyProtection="0">
      <alignment horizontal="left" vertical="center" indent="1"/>
    </xf>
    <xf numFmtId="4" fontId="44" fillId="80" borderId="126" applyNumberFormat="0" applyProtection="0">
      <alignment horizontal="left" vertical="center" indent="1"/>
    </xf>
    <xf numFmtId="0" fontId="129" fillId="99" borderId="131" applyNumberFormat="0" applyProtection="0">
      <alignment horizontal="left" vertical="center" indent="1"/>
    </xf>
    <xf numFmtId="185" fontId="27" fillId="0" borderId="124" applyFill="0"/>
    <xf numFmtId="4" fontId="110" fillId="96" borderId="126" applyNumberFormat="0" applyProtection="0">
      <alignment vertical="center"/>
    </xf>
    <xf numFmtId="0" fontId="12" fillId="92" borderId="126" applyNumberFormat="0" applyProtection="0">
      <alignment horizontal="left" vertical="center" indent="1"/>
    </xf>
    <xf numFmtId="4" fontId="45" fillId="146" borderId="126" applyNumberFormat="0" applyProtection="0">
      <alignment horizontal="right" vertical="center"/>
    </xf>
    <xf numFmtId="0" fontId="12" fillId="92" borderId="126" applyNumberFormat="0" applyProtection="0">
      <alignment horizontal="left" vertical="top" indent="1"/>
    </xf>
    <xf numFmtId="4" fontId="47" fillId="83" borderId="126" applyNumberFormat="0" applyProtection="0">
      <alignment horizontal="right" vertical="center"/>
    </xf>
    <xf numFmtId="4" fontId="47" fillId="81" borderId="126" applyNumberFormat="0" applyProtection="0">
      <alignment horizontal="left" vertical="center" indent="1"/>
    </xf>
    <xf numFmtId="0" fontId="129" fillId="92" borderId="131" applyNumberFormat="0" applyProtection="0">
      <alignment horizontal="left" vertical="center" indent="1"/>
    </xf>
    <xf numFmtId="4" fontId="129" fillId="80" borderId="131" applyNumberFormat="0" applyProtection="0">
      <alignment vertical="center"/>
    </xf>
    <xf numFmtId="4" fontId="129" fillId="32" borderId="131" applyNumberFormat="0" applyProtection="0">
      <alignment horizontal="left" vertical="center" indent="1"/>
    </xf>
    <xf numFmtId="4" fontId="129" fillId="111" borderId="131" applyNumberFormat="0" applyProtection="0">
      <alignment horizontal="left" vertical="center" indent="1"/>
    </xf>
    <xf numFmtId="4" fontId="129" fillId="82" borderId="131" applyNumberFormat="0" applyProtection="0">
      <alignment horizontal="right" vertical="center"/>
    </xf>
    <xf numFmtId="4" fontId="129" fillId="126" borderId="131" applyNumberFormat="0" applyProtection="0">
      <alignment horizontal="right" vertical="center"/>
    </xf>
    <xf numFmtId="4" fontId="129" fillId="84" borderId="132" applyNumberFormat="0" applyProtection="0">
      <alignment horizontal="right" vertical="center"/>
    </xf>
    <xf numFmtId="4" fontId="129" fillId="85" borderId="131" applyNumberFormat="0" applyProtection="0">
      <alignment horizontal="right" vertical="center"/>
    </xf>
    <xf numFmtId="4" fontId="129" fillId="86" borderId="131" applyNumberFormat="0" applyProtection="0">
      <alignment horizontal="right" vertical="center"/>
    </xf>
    <xf numFmtId="4" fontId="129" fillId="87" borderId="131" applyNumberFormat="0" applyProtection="0">
      <alignment horizontal="right" vertical="center"/>
    </xf>
    <xf numFmtId="4" fontId="129" fillId="88" borderId="131" applyNumberFormat="0" applyProtection="0">
      <alignment horizontal="right" vertical="center"/>
    </xf>
    <xf numFmtId="4" fontId="129" fillId="89" borderId="131" applyNumberFormat="0" applyProtection="0">
      <alignment horizontal="right" vertical="center"/>
    </xf>
    <xf numFmtId="4" fontId="129" fillId="90" borderId="131" applyNumberFormat="0" applyProtection="0">
      <alignment horizontal="right" vertical="center"/>
    </xf>
    <xf numFmtId="4" fontId="129" fillId="91" borderId="132" applyNumberFormat="0" applyProtection="0">
      <alignment horizontal="left" vertical="center" indent="1"/>
    </xf>
    <xf numFmtId="4" fontId="129" fillId="81" borderId="131" applyNumberFormat="0" applyProtection="0">
      <alignment horizontal="right" vertical="center"/>
    </xf>
    <xf numFmtId="4" fontId="129" fillId="92" borderId="132" applyNumberFormat="0" applyProtection="0">
      <alignment horizontal="left" vertical="center" indent="1"/>
    </xf>
    <xf numFmtId="4" fontId="129" fillId="81" borderId="132" applyNumberFormat="0" applyProtection="0">
      <alignment horizontal="left" vertical="center" indent="1"/>
    </xf>
    <xf numFmtId="0" fontId="129" fillId="99" borderId="131" applyNumberFormat="0" applyProtection="0">
      <alignment horizontal="left" vertical="center" indent="1"/>
    </xf>
    <xf numFmtId="0" fontId="129" fillId="127" borderId="131" applyNumberFormat="0" applyProtection="0">
      <alignment horizontal="left" vertical="center" indent="1"/>
    </xf>
    <xf numFmtId="0" fontId="129" fillId="94" borderId="131" applyNumberFormat="0" applyProtection="0">
      <alignment horizontal="left" vertical="center" indent="1"/>
    </xf>
    <xf numFmtId="0" fontId="129" fillId="92" borderId="131" applyNumberFormat="0" applyProtection="0">
      <alignment horizontal="left" vertical="center" indent="1"/>
    </xf>
    <xf numFmtId="4" fontId="129" fillId="0" borderId="131" applyNumberFormat="0" applyProtection="0">
      <alignment horizontal="right" vertical="center"/>
    </xf>
    <xf numFmtId="0" fontId="129" fillId="128" borderId="136"/>
    <xf numFmtId="0" fontId="12" fillId="92" borderId="126" applyNumberFormat="0" applyProtection="0">
      <alignment horizontal="left" vertical="center" indent="1"/>
    </xf>
    <xf numFmtId="4" fontId="47" fillId="88" borderId="126" applyNumberFormat="0" applyProtection="0">
      <alignment horizontal="right" vertical="center"/>
    </xf>
    <xf numFmtId="4" fontId="47" fillId="85" borderId="126" applyNumberFormat="0" applyProtection="0">
      <alignment horizontal="right" vertical="center"/>
    </xf>
    <xf numFmtId="4" fontId="45" fillId="143" borderId="126" applyNumberFormat="0" applyProtection="0">
      <alignment horizontal="right" vertical="center"/>
    </xf>
    <xf numFmtId="4" fontId="47" fillId="85" borderId="126" applyNumberFormat="0" applyProtection="0">
      <alignment horizontal="right" vertical="center"/>
    </xf>
    <xf numFmtId="4" fontId="45" fillId="28" borderId="126" applyNumberFormat="0" applyProtection="0">
      <alignment horizontal="right" vertical="center"/>
    </xf>
    <xf numFmtId="4" fontId="45" fillId="110" borderId="126" applyNumberFormat="0" applyProtection="0">
      <alignment horizontal="right" vertical="center"/>
    </xf>
    <xf numFmtId="0" fontId="143" fillId="99" borderId="127" applyNumberFormat="0" applyAlignment="0" applyProtection="0"/>
    <xf numFmtId="4" fontId="47" fillId="88" borderId="126" applyNumberFormat="0" applyProtection="0">
      <alignment horizontal="right" vertical="center"/>
    </xf>
    <xf numFmtId="4" fontId="47" fillId="88" borderId="126" applyNumberFormat="0" applyProtection="0">
      <alignment horizontal="right" vertical="center"/>
    </xf>
    <xf numFmtId="4" fontId="47" fillId="90" borderId="126" applyNumberFormat="0" applyProtection="0">
      <alignment horizontal="right" vertical="center"/>
    </xf>
    <xf numFmtId="4" fontId="47" fillId="81" borderId="126" applyNumberFormat="0" applyProtection="0">
      <alignment horizontal="right" vertical="center"/>
    </xf>
    <xf numFmtId="0" fontId="12" fillId="94" borderId="126" applyNumberFormat="0" applyProtection="0">
      <alignment horizontal="left" vertical="center" indent="1"/>
    </xf>
    <xf numFmtId="4" fontId="129" fillId="80" borderId="131" applyNumberFormat="0" applyProtection="0">
      <alignment vertical="center"/>
    </xf>
    <xf numFmtId="4" fontId="44" fillId="80" borderId="126" applyNumberFormat="0" applyProtection="0">
      <alignment horizontal="left" vertical="center" indent="1"/>
    </xf>
    <xf numFmtId="4" fontId="47" fillId="81" borderId="126" applyNumberFormat="0" applyProtection="0">
      <alignment horizontal="right" vertical="center"/>
    </xf>
    <xf numFmtId="0" fontId="12" fillId="81" borderId="126" applyNumberFormat="0" applyProtection="0">
      <alignment horizontal="left" vertical="top" indent="1"/>
    </xf>
    <xf numFmtId="0" fontId="108" fillId="0" borderId="135" applyNumberFormat="0" applyFill="0" applyAlignment="0" applyProtection="0"/>
    <xf numFmtId="0" fontId="12" fillId="94" borderId="126" applyNumberFormat="0" applyProtection="0">
      <alignment horizontal="left" vertical="center" indent="1"/>
    </xf>
    <xf numFmtId="0" fontId="127" fillId="99" borderId="129" applyNumberFormat="0" applyAlignment="0" applyProtection="0"/>
    <xf numFmtId="0" fontId="12" fillId="94" borderId="126" applyNumberFormat="0" applyProtection="0">
      <alignment horizontal="left" vertical="top" indent="1"/>
    </xf>
    <xf numFmtId="0" fontId="12" fillId="93" borderId="126" applyNumberFormat="0" applyProtection="0">
      <alignment horizontal="left" vertical="top" indent="1"/>
    </xf>
    <xf numFmtId="4" fontId="129" fillId="85" borderId="131" applyNumberFormat="0" applyProtection="0">
      <alignment horizontal="right" vertical="center"/>
    </xf>
    <xf numFmtId="0" fontId="129" fillId="92" borderId="131" applyNumberFormat="0" applyProtection="0">
      <alignment horizontal="left" vertical="center" indent="1"/>
    </xf>
    <xf numFmtId="4" fontId="138" fillId="24" borderId="131" applyNumberFormat="0" applyProtection="0">
      <alignment horizontal="right" vertical="center"/>
    </xf>
    <xf numFmtId="4" fontId="47" fillId="88" borderId="126" applyNumberFormat="0" applyProtection="0">
      <alignment horizontal="right" vertical="center"/>
    </xf>
    <xf numFmtId="0" fontId="47" fillId="96" borderId="126" applyNumberFormat="0" applyProtection="0">
      <alignment horizontal="left" vertical="top" indent="1"/>
    </xf>
    <xf numFmtId="4" fontId="111" fillId="109" borderId="134" applyNumberFormat="0" applyProtection="0">
      <alignment horizontal="left" vertical="center" indent="1"/>
    </xf>
    <xf numFmtId="4" fontId="44" fillId="80" borderId="126" applyNumberFormat="0" applyProtection="0">
      <alignment vertical="center"/>
    </xf>
    <xf numFmtId="4" fontId="129" fillId="81" borderId="131" applyNumberFormat="0" applyProtection="0">
      <alignment horizontal="right" vertical="center"/>
    </xf>
    <xf numFmtId="4" fontId="47" fillId="81" borderId="126" applyNumberFormat="0" applyProtection="0">
      <alignment horizontal="left" vertical="center" indent="1"/>
    </xf>
    <xf numFmtId="4" fontId="152" fillId="32" borderId="126" applyNumberFormat="0" applyProtection="0">
      <alignment vertical="center"/>
    </xf>
    <xf numFmtId="0" fontId="124" fillId="76" borderId="127" applyNumberFormat="0" applyAlignment="0" applyProtection="0"/>
    <xf numFmtId="0" fontId="127" fillId="106" borderId="129" applyNumberFormat="0" applyAlignment="0" applyProtection="0"/>
    <xf numFmtId="0" fontId="12" fillId="92" borderId="126" applyNumberFormat="0" applyProtection="0">
      <alignment horizontal="left" vertical="center" indent="1"/>
    </xf>
    <xf numFmtId="0" fontId="132" fillId="80" borderId="126" applyNumberFormat="0" applyProtection="0">
      <alignment horizontal="left" vertical="top" indent="1"/>
    </xf>
    <xf numFmtId="0" fontId="108" fillId="0" borderId="130" applyNumberFormat="0" applyFill="0" applyAlignment="0" applyProtection="0"/>
    <xf numFmtId="0" fontId="12" fillId="96" borderId="128" applyNumberFormat="0" applyFont="0" applyAlignment="0" applyProtection="0"/>
    <xf numFmtId="4" fontId="47" fillId="82" borderId="126" applyNumberFormat="0" applyProtection="0">
      <alignment horizontal="right" vertical="center"/>
    </xf>
    <xf numFmtId="0" fontId="12" fillId="94" borderId="126" applyNumberFormat="0" applyProtection="0">
      <alignment horizontal="left" vertical="top" indent="1"/>
    </xf>
    <xf numFmtId="0" fontId="129" fillId="99" borderId="131" applyNumberFormat="0" applyProtection="0">
      <alignment horizontal="left" vertical="center" indent="1"/>
    </xf>
    <xf numFmtId="0" fontId="12" fillId="93" borderId="126" applyNumberFormat="0" applyProtection="0">
      <alignment horizontal="left" vertical="center" indent="1"/>
    </xf>
    <xf numFmtId="0" fontId="129" fillId="128" borderId="136"/>
    <xf numFmtId="0" fontId="12" fillId="92" borderId="126" applyNumberFormat="0" applyProtection="0">
      <alignment horizontal="left" vertical="center" indent="1"/>
    </xf>
    <xf numFmtId="4" fontId="45" fillId="143" borderId="126" applyNumberFormat="0" applyProtection="0">
      <alignment horizontal="right" vertical="center"/>
    </xf>
    <xf numFmtId="4" fontId="45" fillId="148" borderId="126" applyNumberFormat="0" applyProtection="0">
      <alignment horizontal="right" vertical="center"/>
    </xf>
    <xf numFmtId="0" fontId="12" fillId="81" borderId="126" applyNumberFormat="0" applyProtection="0">
      <alignment horizontal="left" vertical="center" indent="1"/>
    </xf>
    <xf numFmtId="4" fontId="110" fillId="96" borderId="126" applyNumberFormat="0" applyProtection="0">
      <alignment vertical="center"/>
    </xf>
    <xf numFmtId="4" fontId="46" fillId="32" borderId="126" applyNumberFormat="0" applyProtection="0">
      <alignment vertical="center"/>
    </xf>
    <xf numFmtId="0" fontId="44" fillId="80" borderId="126" applyNumberFormat="0" applyProtection="0">
      <alignment horizontal="left" vertical="top" indent="1"/>
    </xf>
    <xf numFmtId="4" fontId="44" fillId="80" borderId="126" applyNumberFormat="0" applyProtection="0">
      <alignment horizontal="left" vertical="center" indent="1"/>
    </xf>
    <xf numFmtId="4" fontId="109" fillId="80" borderId="126" applyNumberFormat="0" applyProtection="0">
      <alignment vertical="center"/>
    </xf>
    <xf numFmtId="4" fontId="129" fillId="92" borderId="132" applyNumberFormat="0" applyProtection="0">
      <alignment horizontal="left" vertical="center" indent="1"/>
    </xf>
    <xf numFmtId="4" fontId="47" fillId="96" borderId="126" applyNumberFormat="0" applyProtection="0">
      <alignment horizontal="left" vertical="center" indent="1"/>
    </xf>
    <xf numFmtId="4" fontId="129" fillId="91" borderId="132" applyNumberFormat="0" applyProtection="0">
      <alignment horizontal="left" vertical="center" indent="1"/>
    </xf>
    <xf numFmtId="0" fontId="12" fillId="92" borderId="126" applyNumberFormat="0" applyProtection="0">
      <alignment horizontal="left" vertical="center" indent="1"/>
    </xf>
    <xf numFmtId="4" fontId="45" fillId="141" borderId="126" applyNumberFormat="0" applyProtection="0">
      <alignment horizontal="right" vertical="center"/>
    </xf>
    <xf numFmtId="0" fontId="129" fillId="93" borderId="126" applyNumberFormat="0" applyProtection="0">
      <alignment horizontal="left" vertical="top" indent="1"/>
    </xf>
    <xf numFmtId="4" fontId="45" fillId="144" borderId="126" applyNumberFormat="0" applyProtection="0">
      <alignment horizontal="right" vertical="center"/>
    </xf>
    <xf numFmtId="0" fontId="149" fillId="99" borderId="127" applyNumberFormat="0" applyAlignment="0" applyProtection="0"/>
    <xf numFmtId="4" fontId="129" fillId="126" borderId="131" applyNumberFormat="0" applyProtection="0">
      <alignment horizontal="right" vertical="center"/>
    </xf>
    <xf numFmtId="0" fontId="129" fillId="127" borderId="131" applyNumberFormat="0" applyProtection="0">
      <alignment horizontal="left" vertical="center" indent="1"/>
    </xf>
    <xf numFmtId="4" fontId="138" fillId="24" borderId="131" applyNumberFormat="0" applyProtection="0">
      <alignment horizontal="right" vertical="center"/>
    </xf>
    <xf numFmtId="4" fontId="154" fillId="148" borderId="126" applyNumberFormat="0" applyProtection="0">
      <alignment horizontal="right" vertical="center"/>
    </xf>
    <xf numFmtId="4" fontId="47" fillId="92" borderId="126" applyNumberFormat="0" applyProtection="0">
      <alignment horizontal="right" vertical="center"/>
    </xf>
    <xf numFmtId="0" fontId="12" fillId="92" borderId="126" applyNumberFormat="0" applyProtection="0">
      <alignment horizontal="left" vertical="center" indent="1"/>
    </xf>
    <xf numFmtId="0" fontId="12" fillId="81" borderId="126" applyNumberFormat="0" applyProtection="0">
      <alignment horizontal="left" vertical="center" indent="1"/>
    </xf>
    <xf numFmtId="4" fontId="47" fillId="83" borderId="126" applyNumberFormat="0" applyProtection="0">
      <alignment horizontal="right" vertical="center"/>
    </xf>
    <xf numFmtId="4" fontId="110" fillId="92" borderId="126" applyNumberFormat="0" applyProtection="0">
      <alignment horizontal="right" vertical="center"/>
    </xf>
    <xf numFmtId="0" fontId="12" fillId="94" borderId="126" applyNumberFormat="0" applyProtection="0">
      <alignment horizontal="left" vertical="top" indent="1"/>
    </xf>
    <xf numFmtId="0" fontId="12" fillId="81" borderId="126" applyNumberFormat="0" applyProtection="0">
      <alignment horizontal="left" vertical="center" indent="1"/>
    </xf>
    <xf numFmtId="0" fontId="44" fillId="80" borderId="126" applyNumberFormat="0" applyProtection="0">
      <alignment horizontal="left" vertical="top" indent="1"/>
    </xf>
    <xf numFmtId="4" fontId="46" fillId="32" borderId="126" applyNumberFormat="0" applyProtection="0">
      <alignment vertical="center"/>
    </xf>
    <xf numFmtId="4" fontId="129" fillId="81" borderId="132" applyNumberFormat="0" applyProtection="0">
      <alignment horizontal="left" vertical="center" indent="1"/>
    </xf>
    <xf numFmtId="4" fontId="112" fillId="92" borderId="126" applyNumberFormat="0" applyProtection="0">
      <alignment horizontal="right" vertical="center"/>
    </xf>
    <xf numFmtId="4" fontId="129" fillId="32" borderId="131" applyNumberFormat="0" applyProtection="0">
      <alignment horizontal="left" vertical="center" indent="1"/>
    </xf>
    <xf numFmtId="4" fontId="47" fillId="88" borderId="126" applyNumberFormat="0" applyProtection="0">
      <alignment horizontal="right" vertical="center"/>
    </xf>
    <xf numFmtId="4" fontId="45" fillId="148" borderId="126" applyNumberFormat="0" applyProtection="0">
      <alignment vertical="center"/>
    </xf>
    <xf numFmtId="4" fontId="45" fillId="98" borderId="126" applyNumberFormat="0" applyProtection="0">
      <alignment horizontal="right" vertical="center"/>
    </xf>
    <xf numFmtId="4" fontId="47" fillId="87" borderId="126" applyNumberFormat="0" applyProtection="0">
      <alignment horizontal="right" vertical="center"/>
    </xf>
    <xf numFmtId="4" fontId="45" fillId="98" borderId="126" applyNumberFormat="0" applyProtection="0">
      <alignment horizontal="right" vertical="center"/>
    </xf>
    <xf numFmtId="0" fontId="44" fillId="80" borderId="126" applyNumberFormat="0" applyProtection="0">
      <alignment horizontal="left" vertical="top" indent="1"/>
    </xf>
    <xf numFmtId="4" fontId="129" fillId="111" borderId="131" applyNumberFormat="0" applyProtection="0">
      <alignment horizontal="left" vertical="center" indent="1"/>
    </xf>
    <xf numFmtId="4" fontId="112" fillId="92" borderId="126" applyNumberFormat="0" applyProtection="0">
      <alignment horizontal="right" vertical="center"/>
    </xf>
    <xf numFmtId="0" fontId="12" fillId="94" borderId="126" applyNumberFormat="0" applyProtection="0">
      <alignment horizontal="left" vertical="top" indent="1"/>
    </xf>
    <xf numFmtId="4" fontId="12" fillId="93" borderId="132" applyNumberFormat="0" applyProtection="0">
      <alignment horizontal="left" vertical="center" indent="1"/>
    </xf>
    <xf numFmtId="4" fontId="12" fillId="93" borderId="132" applyNumberFormat="0" applyProtection="0">
      <alignment horizontal="left" vertical="center" indent="1"/>
    </xf>
    <xf numFmtId="0" fontId="129" fillId="93" borderId="126" applyNumberFormat="0" applyProtection="0">
      <alignment horizontal="left" vertical="top" indent="1"/>
    </xf>
    <xf numFmtId="4" fontId="153" fillId="148" borderId="126" applyNumberFormat="0" applyProtection="0">
      <alignment vertical="center"/>
    </xf>
    <xf numFmtId="185" fontId="27" fillId="0" borderId="124" applyFill="0"/>
    <xf numFmtId="0" fontId="132" fillId="80" borderId="126" applyNumberFormat="0" applyProtection="0">
      <alignment horizontal="left" vertical="top" indent="1"/>
    </xf>
    <xf numFmtId="0" fontId="12" fillId="93" borderId="126" applyNumberFormat="0" applyProtection="0">
      <alignment horizontal="left" vertical="center" indent="1"/>
    </xf>
    <xf numFmtId="0" fontId="44" fillId="80" borderId="126" applyNumberFormat="0" applyProtection="0">
      <alignment horizontal="left" vertical="top" indent="1"/>
    </xf>
    <xf numFmtId="0" fontId="12" fillId="81" borderId="126" applyNumberFormat="0" applyProtection="0">
      <alignment horizontal="left" vertical="center" indent="1"/>
    </xf>
    <xf numFmtId="4" fontId="47" fillId="83" borderId="126" applyNumberFormat="0" applyProtection="0">
      <alignment horizontal="right" vertical="center"/>
    </xf>
    <xf numFmtId="0" fontId="49" fillId="93" borderId="133" applyBorder="0"/>
    <xf numFmtId="4" fontId="47" fillId="90" borderId="126" applyNumberFormat="0" applyProtection="0">
      <alignment horizontal="right" vertical="center"/>
    </xf>
    <xf numFmtId="4" fontId="45" fillId="110" borderId="126" applyNumberFormat="0" applyProtection="0">
      <alignment horizontal="right" vertical="center"/>
    </xf>
    <xf numFmtId="4" fontId="129" fillId="111" borderId="131" applyNumberFormat="0" applyProtection="0">
      <alignment horizontal="left" vertical="center" indent="1"/>
    </xf>
    <xf numFmtId="0" fontId="12" fillId="93" borderId="126" applyNumberFormat="0" applyProtection="0">
      <alignment horizontal="left" vertical="top" indent="1"/>
    </xf>
    <xf numFmtId="4" fontId="47" fillId="81" borderId="126" applyNumberFormat="0" applyProtection="0">
      <alignment horizontal="left" vertical="center" indent="1"/>
    </xf>
    <xf numFmtId="4" fontId="47" fillId="96" borderId="126" applyNumberFormat="0" applyProtection="0">
      <alignment vertical="center"/>
    </xf>
    <xf numFmtId="0" fontId="12" fillId="81" borderId="126" applyNumberFormat="0" applyProtection="0">
      <alignment horizontal="left" vertical="top" indent="1"/>
    </xf>
    <xf numFmtId="4" fontId="47" fillId="82" borderId="126" applyNumberFormat="0" applyProtection="0">
      <alignment horizontal="right" vertical="center"/>
    </xf>
    <xf numFmtId="4" fontId="109" fillId="80" borderId="126" applyNumberFormat="0" applyProtection="0">
      <alignment vertical="center"/>
    </xf>
    <xf numFmtId="4" fontId="47" fillId="84" borderId="126" applyNumberFormat="0" applyProtection="0">
      <alignment horizontal="right" vertical="center"/>
    </xf>
    <xf numFmtId="4" fontId="47" fillId="88" borderId="126" applyNumberFormat="0" applyProtection="0">
      <alignment horizontal="right" vertical="center"/>
    </xf>
    <xf numFmtId="4" fontId="129" fillId="92" borderId="132" applyNumberFormat="0" applyProtection="0">
      <alignment horizontal="left" vertical="center" indent="1"/>
    </xf>
    <xf numFmtId="4" fontId="45" fillId="110" borderId="126" applyNumberFormat="0" applyProtection="0">
      <alignment horizontal="right" vertical="center"/>
    </xf>
    <xf numFmtId="4" fontId="45" fillId="98" borderId="126" applyNumberFormat="0" applyProtection="0">
      <alignment horizontal="right" vertical="center"/>
    </xf>
    <xf numFmtId="4" fontId="47" fillId="82" borderId="126" applyNumberFormat="0" applyProtection="0">
      <alignment horizontal="right" vertical="center"/>
    </xf>
    <xf numFmtId="4" fontId="47" fillId="82" borderId="126" applyNumberFormat="0" applyProtection="0">
      <alignment horizontal="right" vertical="center"/>
    </xf>
    <xf numFmtId="0" fontId="12" fillId="75" borderId="128" applyNumberFormat="0" applyFont="0" applyAlignment="0" applyProtection="0"/>
    <xf numFmtId="4" fontId="129" fillId="88" borderId="131" applyNumberFormat="0" applyProtection="0">
      <alignment horizontal="right" vertical="center"/>
    </xf>
    <xf numFmtId="4" fontId="47" fillId="84" borderId="126" applyNumberFormat="0" applyProtection="0">
      <alignment horizontal="right" vertical="center"/>
    </xf>
    <xf numFmtId="4" fontId="46" fillId="108" borderId="126" applyNumberFormat="0" applyProtection="0">
      <alignment horizontal="left" vertical="center" indent="1"/>
    </xf>
    <xf numFmtId="0" fontId="12" fillId="96" borderId="128" applyNumberFormat="0" applyFont="0" applyAlignment="0" applyProtection="0"/>
    <xf numFmtId="4" fontId="138" fillId="32" borderId="131" applyNumberFormat="0" applyProtection="0">
      <alignment vertical="center"/>
    </xf>
    <xf numFmtId="0" fontId="108" fillId="0" borderId="135" applyNumberFormat="0" applyFill="0" applyAlignment="0" applyProtection="0"/>
    <xf numFmtId="4" fontId="47" fillId="92" borderId="126" applyNumberFormat="0" applyProtection="0">
      <alignment horizontal="right" vertical="center"/>
    </xf>
    <xf numFmtId="0" fontId="129" fillId="128" borderId="136"/>
    <xf numFmtId="4" fontId="109" fillId="80" borderId="126" applyNumberFormat="0" applyProtection="0">
      <alignment vertical="center"/>
    </xf>
    <xf numFmtId="0" fontId="12" fillId="81" borderId="126" applyNumberFormat="0" applyProtection="0">
      <alignment horizontal="left" vertical="center" indent="1"/>
    </xf>
    <xf numFmtId="0" fontId="12" fillId="81" borderId="126" applyNumberFormat="0" applyProtection="0">
      <alignment horizontal="left" vertical="center" indent="1"/>
    </xf>
    <xf numFmtId="4" fontId="46" fillId="108" borderId="134" applyNumberFormat="0" applyProtection="0">
      <alignment horizontal="left" vertical="center" indent="1"/>
    </xf>
    <xf numFmtId="0" fontId="12" fillId="93" borderId="126" applyNumberFormat="0" applyProtection="0">
      <alignment horizontal="left" vertical="top" indent="1"/>
    </xf>
    <xf numFmtId="0" fontId="129" fillId="93" borderId="126" applyNumberFormat="0" applyProtection="0">
      <alignment horizontal="left" vertical="top" indent="1"/>
    </xf>
    <xf numFmtId="0" fontId="129" fillId="94" borderId="126" applyNumberFormat="0" applyProtection="0">
      <alignment horizontal="left" vertical="top" indent="1"/>
    </xf>
    <xf numFmtId="4" fontId="47" fillId="85" borderId="126" applyNumberFormat="0" applyProtection="0">
      <alignment horizontal="right" vertical="center"/>
    </xf>
    <xf numFmtId="4" fontId="47" fillId="89" borderId="126" applyNumberFormat="0" applyProtection="0">
      <alignment horizontal="right" vertical="center"/>
    </xf>
    <xf numFmtId="0" fontId="124" fillId="76" borderId="127" applyNumberFormat="0" applyAlignment="0" applyProtection="0"/>
    <xf numFmtId="0" fontId="131" fillId="81" borderId="126" applyNumberFormat="0" applyProtection="0">
      <alignment horizontal="left" vertical="top" indent="1"/>
    </xf>
    <xf numFmtId="0" fontId="129" fillId="94" borderId="131" applyNumberFormat="0" applyProtection="0">
      <alignment horizontal="left" vertical="center" indent="1"/>
    </xf>
    <xf numFmtId="4" fontId="45" fillId="142" borderId="126" applyNumberFormat="0" applyProtection="0">
      <alignment horizontal="right" vertical="center"/>
    </xf>
    <xf numFmtId="4" fontId="47" fillId="85" borderId="126" applyNumberFormat="0" applyProtection="0">
      <alignment horizontal="right" vertical="center"/>
    </xf>
    <xf numFmtId="0" fontId="12" fillId="94" borderId="126" applyNumberFormat="0" applyProtection="0">
      <alignment horizontal="left" vertical="top" indent="1"/>
    </xf>
    <xf numFmtId="4" fontId="45" fillId="145" borderId="126" applyNumberFormat="0" applyProtection="0">
      <alignment horizontal="right" vertical="center"/>
    </xf>
    <xf numFmtId="4" fontId="47" fillId="84" borderId="126" applyNumberFormat="0" applyProtection="0">
      <alignment horizontal="right" vertical="center"/>
    </xf>
    <xf numFmtId="4" fontId="44" fillId="80" borderId="126" applyNumberFormat="0" applyProtection="0">
      <alignment vertical="center"/>
    </xf>
    <xf numFmtId="4" fontId="109" fillId="80" borderId="126" applyNumberFormat="0" applyProtection="0">
      <alignment vertical="center"/>
    </xf>
    <xf numFmtId="4" fontId="44" fillId="80" borderId="126" applyNumberFormat="0" applyProtection="0">
      <alignment horizontal="left" vertical="center" indent="1"/>
    </xf>
    <xf numFmtId="0" fontId="44" fillId="80" borderId="126" applyNumberFormat="0" applyProtection="0">
      <alignment horizontal="left" vertical="top" indent="1"/>
    </xf>
    <xf numFmtId="4" fontId="47" fillId="82" borderId="126" applyNumberFormat="0" applyProtection="0">
      <alignment horizontal="right" vertical="center"/>
    </xf>
    <xf numFmtId="4" fontId="47" fillId="83" borderId="126" applyNumberFormat="0" applyProtection="0">
      <alignment horizontal="right" vertical="center"/>
    </xf>
    <xf numFmtId="4" fontId="47" fillId="84" borderId="126" applyNumberFormat="0" applyProtection="0">
      <alignment horizontal="right" vertical="center"/>
    </xf>
    <xf numFmtId="4" fontId="47" fillId="85" borderId="126" applyNumberFormat="0" applyProtection="0">
      <alignment horizontal="right" vertical="center"/>
    </xf>
    <xf numFmtId="4" fontId="47" fillId="86" borderId="126" applyNumberFormat="0" applyProtection="0">
      <alignment horizontal="right" vertical="center"/>
    </xf>
    <xf numFmtId="4" fontId="47" fillId="87" borderId="126" applyNumberFormat="0" applyProtection="0">
      <alignment horizontal="right" vertical="center"/>
    </xf>
    <xf numFmtId="4" fontId="47" fillId="88" borderId="126" applyNumberFormat="0" applyProtection="0">
      <alignment horizontal="right" vertical="center"/>
    </xf>
    <xf numFmtId="4" fontId="47" fillId="89" borderId="126" applyNumberFormat="0" applyProtection="0">
      <alignment horizontal="right" vertical="center"/>
    </xf>
    <xf numFmtId="4" fontId="47" fillId="90" borderId="126" applyNumberFormat="0" applyProtection="0">
      <alignment horizontal="right" vertical="center"/>
    </xf>
    <xf numFmtId="4" fontId="47" fillId="81" borderId="126" applyNumberFormat="0" applyProtection="0">
      <alignment horizontal="right" vertical="center"/>
    </xf>
    <xf numFmtId="0" fontId="12" fillId="93" borderId="126" applyNumberFormat="0" applyProtection="0">
      <alignment horizontal="left" vertical="center" indent="1"/>
    </xf>
    <xf numFmtId="0" fontId="12" fillId="93" borderId="126" applyNumberFormat="0" applyProtection="0">
      <alignment horizontal="left" vertical="top" indent="1"/>
    </xf>
    <xf numFmtId="0" fontId="12" fillId="81" borderId="126" applyNumberFormat="0" applyProtection="0">
      <alignment horizontal="left" vertical="center" indent="1"/>
    </xf>
    <xf numFmtId="0" fontId="12" fillId="81" borderId="126" applyNumberFormat="0" applyProtection="0">
      <alignment horizontal="left" vertical="top" indent="1"/>
    </xf>
    <xf numFmtId="0" fontId="12" fillId="94" borderId="126" applyNumberFormat="0" applyProtection="0">
      <alignment horizontal="left" vertical="center" indent="1"/>
    </xf>
    <xf numFmtId="0" fontId="12" fillId="94" borderId="126" applyNumberFormat="0" applyProtection="0">
      <alignment horizontal="left" vertical="top" indent="1"/>
    </xf>
    <xf numFmtId="0" fontId="12" fillId="92" borderId="126" applyNumberFormat="0" applyProtection="0">
      <alignment horizontal="left" vertical="center" indent="1"/>
    </xf>
    <xf numFmtId="0" fontId="12" fillId="92" borderId="126" applyNumberFormat="0" applyProtection="0">
      <alignment horizontal="left" vertical="top" indent="1"/>
    </xf>
    <xf numFmtId="4" fontId="47" fillId="96" borderId="126" applyNumberFormat="0" applyProtection="0">
      <alignment vertical="center"/>
    </xf>
    <xf numFmtId="4" fontId="110" fillId="96" borderId="126" applyNumberFormat="0" applyProtection="0">
      <alignment vertical="center"/>
    </xf>
    <xf numFmtId="4" fontId="47" fillId="96" borderId="126" applyNumberFormat="0" applyProtection="0">
      <alignment horizontal="left" vertical="center" indent="1"/>
    </xf>
    <xf numFmtId="0" fontId="47" fillId="96" borderId="126" applyNumberFormat="0" applyProtection="0">
      <alignment horizontal="left" vertical="top" indent="1"/>
    </xf>
    <xf numFmtId="4" fontId="47" fillId="92" borderId="126" applyNumberFormat="0" applyProtection="0">
      <alignment horizontal="right" vertical="center"/>
    </xf>
    <xf numFmtId="4" fontId="110" fillId="92" borderId="126" applyNumberFormat="0" applyProtection="0">
      <alignment horizontal="right" vertical="center"/>
    </xf>
    <xf numFmtId="4" fontId="47" fillId="81" borderId="126" applyNumberFormat="0" applyProtection="0">
      <alignment horizontal="left" vertical="center" indent="1"/>
    </xf>
    <xf numFmtId="0" fontId="47" fillId="81" borderId="126" applyNumberFormat="0" applyProtection="0">
      <alignment horizontal="left" vertical="top" indent="1"/>
    </xf>
    <xf numFmtId="4" fontId="112" fillId="92" borderId="126" applyNumberFormat="0" applyProtection="0">
      <alignment horizontal="right" vertical="center"/>
    </xf>
    <xf numFmtId="0" fontId="124" fillId="76" borderId="127" applyNumberFormat="0" applyAlignment="0" applyProtection="0"/>
    <xf numFmtId="4" fontId="47" fillId="81" borderId="126" applyNumberFormat="0" applyProtection="0">
      <alignment horizontal="left" vertical="center" indent="1"/>
    </xf>
    <xf numFmtId="0" fontId="117" fillId="106" borderId="127" applyNumberFormat="0" applyAlignment="0" applyProtection="0"/>
    <xf numFmtId="0" fontId="124" fillId="76" borderId="127" applyNumberFormat="0" applyAlignment="0" applyProtection="0"/>
    <xf numFmtId="0" fontId="12" fillId="75" borderId="128" applyNumberFormat="0" applyFont="0" applyAlignment="0" applyProtection="0"/>
    <xf numFmtId="0" fontId="108" fillId="0" borderId="130" applyNumberFormat="0" applyFill="0" applyAlignment="0" applyProtection="0"/>
    <xf numFmtId="4" fontId="129" fillId="111" borderId="131" applyNumberFormat="0" applyProtection="0">
      <alignment horizontal="left" vertical="center" indent="1"/>
    </xf>
    <xf numFmtId="4" fontId="129" fillId="111" borderId="131" applyNumberFormat="0" applyProtection="0">
      <alignment horizontal="left" vertical="center" indent="1"/>
    </xf>
    <xf numFmtId="0" fontId="129" fillId="93" borderId="126" applyNumberFormat="0" applyProtection="0">
      <alignment horizontal="left" vertical="top" indent="1"/>
    </xf>
    <xf numFmtId="0" fontId="129" fillId="81" borderId="126" applyNumberFormat="0" applyProtection="0">
      <alignment horizontal="left" vertical="top" indent="1"/>
    </xf>
    <xf numFmtId="0" fontId="129" fillId="94" borderId="126" applyNumberFormat="0" applyProtection="0">
      <alignment horizontal="left" vertical="top" indent="1"/>
    </xf>
    <xf numFmtId="0" fontId="129" fillId="92" borderId="126" applyNumberFormat="0" applyProtection="0">
      <alignment horizontal="left" vertical="top" indent="1"/>
    </xf>
    <xf numFmtId="4" fontId="129" fillId="0" borderId="131" applyNumberFormat="0" applyProtection="0">
      <alignment horizontal="right" vertical="center"/>
    </xf>
    <xf numFmtId="0" fontId="136" fillId="123" borderId="131" applyNumberFormat="0" applyAlignment="0" applyProtection="0"/>
    <xf numFmtId="0" fontId="124" fillId="76" borderId="131" applyNumberFormat="0" applyAlignment="0" applyProtection="0"/>
    <xf numFmtId="0" fontId="129" fillId="75" borderId="131" applyNumberFormat="0" applyFont="0" applyAlignment="0" applyProtection="0"/>
    <xf numFmtId="4" fontId="129" fillId="80" borderId="131" applyNumberFormat="0" applyProtection="0">
      <alignment vertical="center"/>
    </xf>
    <xf numFmtId="4" fontId="138" fillId="32" borderId="131" applyNumberFormat="0" applyProtection="0">
      <alignment vertical="center"/>
    </xf>
    <xf numFmtId="4" fontId="129" fillId="32" borderId="131" applyNumberFormat="0" applyProtection="0">
      <alignment horizontal="left" vertical="center" indent="1"/>
    </xf>
    <xf numFmtId="0" fontId="132" fillId="80" borderId="126" applyNumberFormat="0" applyProtection="0">
      <alignment horizontal="left" vertical="top" indent="1"/>
    </xf>
    <xf numFmtId="4" fontId="129" fillId="82" borderId="131" applyNumberFormat="0" applyProtection="0">
      <alignment horizontal="right" vertical="center"/>
    </xf>
    <xf numFmtId="4" fontId="129" fillId="126" borderId="131" applyNumberFormat="0" applyProtection="0">
      <alignment horizontal="right" vertical="center"/>
    </xf>
    <xf numFmtId="4" fontId="129" fillId="84" borderId="132" applyNumberFormat="0" applyProtection="0">
      <alignment horizontal="right" vertical="center"/>
    </xf>
    <xf numFmtId="4" fontId="129" fillId="85" borderId="131" applyNumberFormat="0" applyProtection="0">
      <alignment horizontal="right" vertical="center"/>
    </xf>
    <xf numFmtId="4" fontId="129" fillId="86" borderId="131" applyNumberFormat="0" applyProtection="0">
      <alignment horizontal="right" vertical="center"/>
    </xf>
    <xf numFmtId="4" fontId="129" fillId="87" borderId="131" applyNumberFormat="0" applyProtection="0">
      <alignment horizontal="right" vertical="center"/>
    </xf>
    <xf numFmtId="4" fontId="129" fillId="88" borderId="131" applyNumberFormat="0" applyProtection="0">
      <alignment horizontal="right" vertical="center"/>
    </xf>
    <xf numFmtId="4" fontId="129" fillId="89" borderId="131" applyNumberFormat="0" applyProtection="0">
      <alignment horizontal="right" vertical="center"/>
    </xf>
    <xf numFmtId="4" fontId="129" fillId="90" borderId="131" applyNumberFormat="0" applyProtection="0">
      <alignment horizontal="right" vertical="center"/>
    </xf>
    <xf numFmtId="4" fontId="129" fillId="91" borderId="132" applyNumberFormat="0" applyProtection="0">
      <alignment horizontal="left" vertical="center" indent="1"/>
    </xf>
    <xf numFmtId="4" fontId="12" fillId="93" borderId="132" applyNumberFormat="0" applyProtection="0">
      <alignment horizontal="left" vertical="center" indent="1"/>
    </xf>
    <xf numFmtId="4" fontId="12" fillId="93" borderId="132" applyNumberFormat="0" applyProtection="0">
      <alignment horizontal="left" vertical="center" indent="1"/>
    </xf>
    <xf numFmtId="4" fontId="129" fillId="81" borderId="131" applyNumberFormat="0" applyProtection="0">
      <alignment horizontal="right" vertical="center"/>
    </xf>
    <xf numFmtId="4" fontId="129" fillId="92" borderId="132" applyNumberFormat="0" applyProtection="0">
      <alignment horizontal="left" vertical="center" indent="1"/>
    </xf>
    <xf numFmtId="4" fontId="129" fillId="81" borderId="132" applyNumberFormat="0" applyProtection="0">
      <alignment horizontal="left" vertical="center" indent="1"/>
    </xf>
    <xf numFmtId="0" fontId="129" fillId="99" borderId="131" applyNumberFormat="0" applyProtection="0">
      <alignment horizontal="left" vertical="center" indent="1"/>
    </xf>
    <xf numFmtId="0" fontId="129" fillId="127" borderId="131" applyNumberFormat="0" applyProtection="0">
      <alignment horizontal="left" vertical="center" indent="1"/>
    </xf>
    <xf numFmtId="0" fontId="129" fillId="94" borderId="131" applyNumberFormat="0" applyProtection="0">
      <alignment horizontal="left" vertical="center" indent="1"/>
    </xf>
    <xf numFmtId="0" fontId="129" fillId="92" borderId="131" applyNumberFormat="0" applyProtection="0">
      <alignment horizontal="left" vertical="center" indent="1"/>
    </xf>
    <xf numFmtId="0" fontId="49" fillId="93" borderId="133" applyBorder="0"/>
    <xf numFmtId="4" fontId="131" fillId="96" borderId="126" applyNumberFormat="0" applyProtection="0">
      <alignment vertical="center"/>
    </xf>
    <xf numFmtId="4" fontId="131" fillId="99" borderId="126" applyNumberFormat="0" applyProtection="0">
      <alignment horizontal="left" vertical="center" indent="1"/>
    </xf>
    <xf numFmtId="0" fontId="131" fillId="96" borderId="126" applyNumberFormat="0" applyProtection="0">
      <alignment horizontal="left" vertical="top" indent="1"/>
    </xf>
    <xf numFmtId="4" fontId="138" fillId="24" borderId="131" applyNumberFormat="0" applyProtection="0">
      <alignment horizontal="right" vertical="center"/>
    </xf>
    <xf numFmtId="0" fontId="131" fillId="81" borderId="126" applyNumberFormat="0" applyProtection="0">
      <alignment horizontal="left" vertical="top" indent="1"/>
    </xf>
    <xf numFmtId="4" fontId="133" fillId="97" borderId="132" applyNumberFormat="0" applyProtection="0">
      <alignment horizontal="left" vertical="center" indent="1"/>
    </xf>
    <xf numFmtId="4" fontId="134" fillId="95" borderId="131" applyNumberFormat="0" applyProtection="0">
      <alignment horizontal="right" vertical="center"/>
    </xf>
    <xf numFmtId="0" fontId="108" fillId="0" borderId="130" applyNumberFormat="0" applyFill="0" applyAlignment="0" applyProtection="0"/>
    <xf numFmtId="0" fontId="143" fillId="99" borderId="127" applyNumberFormat="0" applyAlignment="0" applyProtection="0"/>
    <xf numFmtId="0" fontId="143" fillId="99" borderId="127" applyNumberFormat="0" applyAlignment="0" applyProtection="0"/>
    <xf numFmtId="0" fontId="117" fillId="106" borderId="127" applyNumberFormat="0" applyAlignment="0" applyProtection="0"/>
    <xf numFmtId="0" fontId="117" fillId="106" borderId="127" applyNumberFormat="0" applyAlignment="0" applyProtection="0"/>
    <xf numFmtId="0" fontId="149" fillId="99" borderId="127" applyNumberFormat="0" applyAlignment="0" applyProtection="0"/>
    <xf numFmtId="0" fontId="149" fillId="99" borderId="127" applyNumberFormat="0" applyAlignment="0" applyProtection="0"/>
    <xf numFmtId="0" fontId="124" fillId="76" borderId="127" applyNumberFormat="0" applyAlignment="0" applyProtection="0"/>
    <xf numFmtId="0" fontId="124" fillId="76" borderId="127" applyNumberFormat="0" applyAlignment="0" applyProtection="0"/>
    <xf numFmtId="0" fontId="12" fillId="96" borderId="128" applyNumberFormat="0" applyFont="0" applyAlignment="0" applyProtection="0"/>
    <xf numFmtId="0" fontId="12" fillId="96" borderId="128" applyNumberFormat="0" applyFont="0" applyAlignment="0" applyProtection="0"/>
    <xf numFmtId="0" fontId="129" fillId="75" borderId="131" applyNumberFormat="0" applyFont="0" applyAlignment="0" applyProtection="0"/>
    <xf numFmtId="0" fontId="12" fillId="75" borderId="128" applyNumberFormat="0" applyFont="0" applyAlignment="0" applyProtection="0"/>
    <xf numFmtId="0" fontId="12" fillId="75" borderId="128" applyNumberFormat="0" applyFont="0" applyAlignment="0" applyProtection="0"/>
    <xf numFmtId="4" fontId="44" fillId="80" borderId="126" applyNumberFormat="0" applyProtection="0">
      <alignment vertical="center"/>
    </xf>
    <xf numFmtId="4" fontId="46" fillId="32" borderId="126" applyNumberFormat="0" applyProtection="0">
      <alignment vertical="center"/>
    </xf>
    <xf numFmtId="4" fontId="46" fillId="32" borderId="126" applyNumberFormat="0" applyProtection="0">
      <alignment vertical="center"/>
    </xf>
    <xf numFmtId="4" fontId="44" fillId="80" borderId="126" applyNumberFormat="0" applyProtection="0">
      <alignment vertical="center"/>
    </xf>
    <xf numFmtId="4" fontId="44" fillId="80" borderId="126" applyNumberFormat="0" applyProtection="0">
      <alignment vertical="center"/>
    </xf>
    <xf numFmtId="4" fontId="109" fillId="80" borderId="126" applyNumberFormat="0" applyProtection="0">
      <alignment vertical="center"/>
    </xf>
    <xf numFmtId="4" fontId="152" fillId="32" borderId="126" applyNumberFormat="0" applyProtection="0">
      <alignment vertical="center"/>
    </xf>
    <xf numFmtId="4" fontId="152" fillId="32" borderId="126" applyNumberFormat="0" applyProtection="0">
      <alignment vertical="center"/>
    </xf>
    <xf numFmtId="4" fontId="109" fillId="80" borderId="126" applyNumberFormat="0" applyProtection="0">
      <alignment vertical="center"/>
    </xf>
    <xf numFmtId="4" fontId="44" fillId="80" borderId="126" applyNumberFormat="0" applyProtection="0">
      <alignment horizontal="left" vertical="center" indent="1"/>
    </xf>
    <xf numFmtId="4" fontId="45" fillId="32" borderId="126" applyNumberFormat="0" applyProtection="0">
      <alignment horizontal="left" vertical="center" indent="1"/>
    </xf>
    <xf numFmtId="4" fontId="45" fillId="32" borderId="126" applyNumberFormat="0" applyProtection="0">
      <alignment horizontal="left" vertical="center" indent="1"/>
    </xf>
    <xf numFmtId="4" fontId="44" fillId="80" borderId="126" applyNumberFormat="0" applyProtection="0">
      <alignment horizontal="left" vertical="center" indent="1"/>
    </xf>
    <xf numFmtId="4" fontId="44" fillId="80" borderId="126" applyNumberFormat="0" applyProtection="0">
      <alignment horizontal="left" vertical="center" indent="1"/>
    </xf>
    <xf numFmtId="0" fontId="44" fillId="80" borderId="126" applyNumberFormat="0" applyProtection="0">
      <alignment horizontal="left" vertical="top" indent="1"/>
    </xf>
    <xf numFmtId="4" fontId="47" fillId="82" borderId="126" applyNumberFormat="0" applyProtection="0">
      <alignment horizontal="right" vertical="center"/>
    </xf>
    <xf numFmtId="4" fontId="45" fillId="141" borderId="126" applyNumberFormat="0" applyProtection="0">
      <alignment horizontal="right" vertical="center"/>
    </xf>
    <xf numFmtId="4" fontId="45" fillId="141" borderId="126" applyNumberFormat="0" applyProtection="0">
      <alignment horizontal="right" vertical="center"/>
    </xf>
    <xf numFmtId="4" fontId="47" fillId="82" borderId="126" applyNumberFormat="0" applyProtection="0">
      <alignment horizontal="right" vertical="center"/>
    </xf>
    <xf numFmtId="4" fontId="47" fillId="82" borderId="126" applyNumberFormat="0" applyProtection="0">
      <alignment horizontal="right" vertical="center"/>
    </xf>
    <xf numFmtId="4" fontId="47" fillId="83" borderId="126" applyNumberFormat="0" applyProtection="0">
      <alignment horizontal="right" vertical="center"/>
    </xf>
    <xf numFmtId="4" fontId="45" fillId="110" borderId="126" applyNumberFormat="0" applyProtection="0">
      <alignment horizontal="right" vertical="center"/>
    </xf>
    <xf numFmtId="4" fontId="45" fillId="110" borderId="126" applyNumberFormat="0" applyProtection="0">
      <alignment horizontal="right" vertical="center"/>
    </xf>
    <xf numFmtId="4" fontId="47" fillId="83" borderId="126" applyNumberFormat="0" applyProtection="0">
      <alignment horizontal="right" vertical="center"/>
    </xf>
    <xf numFmtId="4" fontId="47" fillId="83" borderId="126" applyNumberFormat="0" applyProtection="0">
      <alignment horizontal="right" vertical="center"/>
    </xf>
    <xf numFmtId="4" fontId="47" fillId="84" borderId="126" applyNumberFormat="0" applyProtection="0">
      <alignment horizontal="right" vertical="center"/>
    </xf>
    <xf numFmtId="4" fontId="45" fillId="142" borderId="126" applyNumberFormat="0" applyProtection="0">
      <alignment horizontal="right" vertical="center"/>
    </xf>
    <xf numFmtId="4" fontId="45" fillId="142" borderId="126" applyNumberFormat="0" applyProtection="0">
      <alignment horizontal="right" vertical="center"/>
    </xf>
    <xf numFmtId="4" fontId="47" fillId="84" borderId="126" applyNumberFormat="0" applyProtection="0">
      <alignment horizontal="right" vertical="center"/>
    </xf>
    <xf numFmtId="4" fontId="47" fillId="84" borderId="126" applyNumberFormat="0" applyProtection="0">
      <alignment horizontal="right" vertical="center"/>
    </xf>
    <xf numFmtId="4" fontId="47" fillId="85" borderId="126" applyNumberFormat="0" applyProtection="0">
      <alignment horizontal="right" vertical="center"/>
    </xf>
    <xf numFmtId="4" fontId="45" fillId="28" borderId="126" applyNumberFormat="0" applyProtection="0">
      <alignment horizontal="right" vertical="center"/>
    </xf>
    <xf numFmtId="4" fontId="45" fillId="28" borderId="126" applyNumberFormat="0" applyProtection="0">
      <alignment horizontal="right" vertical="center"/>
    </xf>
    <xf numFmtId="4" fontId="47" fillId="85" borderId="126" applyNumberFormat="0" applyProtection="0">
      <alignment horizontal="right" vertical="center"/>
    </xf>
    <xf numFmtId="4" fontId="47" fillId="85" borderId="126" applyNumberFormat="0" applyProtection="0">
      <alignment horizontal="right" vertical="center"/>
    </xf>
    <xf numFmtId="4" fontId="47" fillId="86" borderId="126" applyNumberFormat="0" applyProtection="0">
      <alignment horizontal="right" vertical="center"/>
    </xf>
    <xf numFmtId="4" fontId="45" fillId="143" borderId="126" applyNumberFormat="0" applyProtection="0">
      <alignment horizontal="right" vertical="center"/>
    </xf>
    <xf numFmtId="4" fontId="45" fillId="143" borderId="126" applyNumberFormat="0" applyProtection="0">
      <alignment horizontal="right" vertical="center"/>
    </xf>
    <xf numFmtId="4" fontId="47" fillId="86" borderId="126" applyNumberFormat="0" applyProtection="0">
      <alignment horizontal="right" vertical="center"/>
    </xf>
    <xf numFmtId="4" fontId="47" fillId="86" borderId="126" applyNumberFormat="0" applyProtection="0">
      <alignment horizontal="right" vertical="center"/>
    </xf>
    <xf numFmtId="4" fontId="47" fillId="87" borderId="126" applyNumberFormat="0" applyProtection="0">
      <alignment horizontal="right" vertical="center"/>
    </xf>
    <xf numFmtId="4" fontId="45" fillId="98" borderId="126" applyNumberFormat="0" applyProtection="0">
      <alignment horizontal="right" vertical="center"/>
    </xf>
    <xf numFmtId="4" fontId="45" fillId="98" borderId="126" applyNumberFormat="0" applyProtection="0">
      <alignment horizontal="right" vertical="center"/>
    </xf>
    <xf numFmtId="4" fontId="47" fillId="87" borderId="126" applyNumberFormat="0" applyProtection="0">
      <alignment horizontal="right" vertical="center"/>
    </xf>
    <xf numFmtId="4" fontId="47" fillId="87" borderId="126" applyNumberFormat="0" applyProtection="0">
      <alignment horizontal="right" vertical="center"/>
    </xf>
    <xf numFmtId="4" fontId="47" fillId="88" borderId="126" applyNumberFormat="0" applyProtection="0">
      <alignment horizontal="right" vertical="center"/>
    </xf>
    <xf numFmtId="4" fontId="45" fillId="144" borderId="126" applyNumberFormat="0" applyProtection="0">
      <alignment horizontal="right" vertical="center"/>
    </xf>
    <xf numFmtId="4" fontId="45" fillId="144" borderId="126" applyNumberFormat="0" applyProtection="0">
      <alignment horizontal="right" vertical="center"/>
    </xf>
    <xf numFmtId="4" fontId="47" fillId="88" borderId="126" applyNumberFormat="0" applyProtection="0">
      <alignment horizontal="right" vertical="center"/>
    </xf>
    <xf numFmtId="4" fontId="47" fillId="88" borderId="126" applyNumberFormat="0" applyProtection="0">
      <alignment horizontal="right" vertical="center"/>
    </xf>
    <xf numFmtId="4" fontId="47" fillId="89" borderId="126" applyNumberFormat="0" applyProtection="0">
      <alignment horizontal="right" vertical="center"/>
    </xf>
    <xf numFmtId="4" fontId="45" fillId="145" borderId="126" applyNumberFormat="0" applyProtection="0">
      <alignment horizontal="right" vertical="center"/>
    </xf>
    <xf numFmtId="4" fontId="45" fillId="145" borderId="126" applyNumberFormat="0" applyProtection="0">
      <alignment horizontal="right" vertical="center"/>
    </xf>
    <xf numFmtId="4" fontId="47" fillId="89" borderId="126" applyNumberFormat="0" applyProtection="0">
      <alignment horizontal="right" vertical="center"/>
    </xf>
    <xf numFmtId="4" fontId="47" fillId="89" borderId="126" applyNumberFormat="0" applyProtection="0">
      <alignment horizontal="right" vertical="center"/>
    </xf>
    <xf numFmtId="4" fontId="47" fillId="90" borderId="126" applyNumberFormat="0" applyProtection="0">
      <alignment horizontal="right" vertical="center"/>
    </xf>
    <xf numFmtId="4" fontId="45" fillId="146" borderId="126" applyNumberFormat="0" applyProtection="0">
      <alignment horizontal="right" vertical="center"/>
    </xf>
    <xf numFmtId="4" fontId="45" fillId="146" borderId="126" applyNumberFormat="0" applyProtection="0">
      <alignment horizontal="right" vertical="center"/>
    </xf>
    <xf numFmtId="4" fontId="47" fillId="90" borderId="126" applyNumberFormat="0" applyProtection="0">
      <alignment horizontal="right" vertical="center"/>
    </xf>
    <xf numFmtId="4" fontId="47" fillId="90" borderId="126" applyNumberFormat="0" applyProtection="0">
      <alignment horizontal="right" vertical="center"/>
    </xf>
    <xf numFmtId="4" fontId="47" fillId="81" borderId="126" applyNumberFormat="0" applyProtection="0">
      <alignment horizontal="right" vertical="center"/>
    </xf>
    <xf numFmtId="4" fontId="45" fillId="108" borderId="126" applyNumberFormat="0" applyProtection="0">
      <alignment horizontal="right" vertical="center"/>
    </xf>
    <xf numFmtId="4" fontId="45" fillId="108" borderId="126" applyNumberFormat="0" applyProtection="0">
      <alignment horizontal="right" vertical="center"/>
    </xf>
    <xf numFmtId="4" fontId="47" fillId="81" borderId="126" applyNumberFormat="0" applyProtection="0">
      <alignment horizontal="right" vertical="center"/>
    </xf>
    <xf numFmtId="4" fontId="47" fillId="81" borderId="126" applyNumberFormat="0" applyProtection="0">
      <alignment horizontal="right" vertical="center"/>
    </xf>
    <xf numFmtId="0" fontId="12" fillId="93" borderId="126" applyNumberFormat="0" applyProtection="0">
      <alignment horizontal="left" vertical="center" indent="1"/>
    </xf>
    <xf numFmtId="0" fontId="12" fillId="93" borderId="126" applyNumberFormat="0" applyProtection="0">
      <alignment horizontal="left" vertical="center" indent="1"/>
    </xf>
    <xf numFmtId="0" fontId="12" fillId="93" borderId="126" applyNumberFormat="0" applyProtection="0">
      <alignment horizontal="left" vertical="center" indent="1"/>
    </xf>
    <xf numFmtId="0" fontId="12" fillId="93" borderId="126" applyNumberFormat="0" applyProtection="0">
      <alignment horizontal="left" vertical="center" indent="1"/>
    </xf>
    <xf numFmtId="0" fontId="12" fillId="93" borderId="126" applyNumberFormat="0" applyProtection="0">
      <alignment horizontal="left" vertical="top" indent="1"/>
    </xf>
    <xf numFmtId="0" fontId="129" fillId="93" borderId="126" applyNumberFormat="0" applyProtection="0">
      <alignment horizontal="left" vertical="top" indent="1"/>
    </xf>
    <xf numFmtId="0" fontId="12" fillId="93" borderId="126" applyNumberFormat="0" applyProtection="0">
      <alignment horizontal="left" vertical="top" indent="1"/>
    </xf>
    <xf numFmtId="0" fontId="12" fillId="93" borderId="126" applyNumberFormat="0" applyProtection="0">
      <alignment horizontal="left" vertical="top" indent="1"/>
    </xf>
    <xf numFmtId="0" fontId="12" fillId="81" borderId="126" applyNumberFormat="0" applyProtection="0">
      <alignment horizontal="left" vertical="center" indent="1"/>
    </xf>
    <xf numFmtId="0" fontId="12" fillId="81" borderId="126" applyNumberFormat="0" applyProtection="0">
      <alignment horizontal="left" vertical="center" indent="1"/>
    </xf>
    <xf numFmtId="0" fontId="12" fillId="81" borderId="126" applyNumberFormat="0" applyProtection="0">
      <alignment horizontal="left" vertical="center" indent="1"/>
    </xf>
    <xf numFmtId="0" fontId="12" fillId="81" borderId="126" applyNumberFormat="0" applyProtection="0">
      <alignment horizontal="left" vertical="center" indent="1"/>
    </xf>
    <xf numFmtId="0" fontId="12" fillId="81" borderId="126" applyNumberFormat="0" applyProtection="0">
      <alignment horizontal="left" vertical="top" indent="1"/>
    </xf>
    <xf numFmtId="0" fontId="129" fillId="81" borderId="126" applyNumberFormat="0" applyProtection="0">
      <alignment horizontal="left" vertical="top" indent="1"/>
    </xf>
    <xf numFmtId="0" fontId="12" fillId="81" borderId="126" applyNumberFormat="0" applyProtection="0">
      <alignment horizontal="left" vertical="top" indent="1"/>
    </xf>
    <xf numFmtId="0" fontId="12" fillId="81" borderId="126" applyNumberFormat="0" applyProtection="0">
      <alignment horizontal="left" vertical="top" indent="1"/>
    </xf>
    <xf numFmtId="0" fontId="12" fillId="94" borderId="126" applyNumberFormat="0" applyProtection="0">
      <alignment horizontal="left" vertical="center" indent="1"/>
    </xf>
    <xf numFmtId="0" fontId="12" fillId="94" borderId="126" applyNumberFormat="0" applyProtection="0">
      <alignment horizontal="left" vertical="center" indent="1"/>
    </xf>
    <xf numFmtId="0" fontId="12" fillId="94" borderId="126" applyNumberFormat="0" applyProtection="0">
      <alignment horizontal="left" vertical="center" indent="1"/>
    </xf>
    <xf numFmtId="0" fontId="12" fillId="94" borderId="126" applyNumberFormat="0" applyProtection="0">
      <alignment horizontal="left" vertical="center" indent="1"/>
    </xf>
    <xf numFmtId="0" fontId="12" fillId="94" borderId="126" applyNumberFormat="0" applyProtection="0">
      <alignment horizontal="left" vertical="top" indent="1"/>
    </xf>
    <xf numFmtId="0" fontId="129" fillId="94" borderId="126" applyNumberFormat="0" applyProtection="0">
      <alignment horizontal="left" vertical="top" indent="1"/>
    </xf>
    <xf numFmtId="0" fontId="12" fillId="94" borderId="126" applyNumberFormat="0" applyProtection="0">
      <alignment horizontal="left" vertical="top" indent="1"/>
    </xf>
    <xf numFmtId="0" fontId="12" fillId="94" borderId="126" applyNumberFormat="0" applyProtection="0">
      <alignment horizontal="left" vertical="top" indent="1"/>
    </xf>
    <xf numFmtId="0" fontId="12" fillId="92" borderId="126" applyNumberFormat="0" applyProtection="0">
      <alignment horizontal="left" vertical="center" indent="1"/>
    </xf>
    <xf numFmtId="0" fontId="12" fillId="92" borderId="126" applyNumberFormat="0" applyProtection="0">
      <alignment horizontal="left" vertical="center" indent="1"/>
    </xf>
    <xf numFmtId="0" fontId="12" fillId="92" borderId="126" applyNumberFormat="0" applyProtection="0">
      <alignment horizontal="left" vertical="center" indent="1"/>
    </xf>
    <xf numFmtId="0" fontId="12" fillId="92" borderId="126" applyNumberFormat="0" applyProtection="0">
      <alignment horizontal="left" vertical="center" indent="1"/>
    </xf>
    <xf numFmtId="0" fontId="12" fillId="92" borderId="126" applyNumberFormat="0" applyProtection="0">
      <alignment horizontal="left" vertical="top" indent="1"/>
    </xf>
    <xf numFmtId="0" fontId="129" fillId="92" borderId="126" applyNumberFormat="0" applyProtection="0">
      <alignment horizontal="left" vertical="top" indent="1"/>
    </xf>
    <xf numFmtId="0" fontId="12" fillId="92" borderId="126" applyNumberFormat="0" applyProtection="0">
      <alignment horizontal="left" vertical="top" indent="1"/>
    </xf>
    <xf numFmtId="0" fontId="12" fillId="92" borderId="126" applyNumberFormat="0" applyProtection="0">
      <alignment horizontal="left" vertical="top" indent="1"/>
    </xf>
    <xf numFmtId="4" fontId="47" fillId="96" borderId="126" applyNumberFormat="0" applyProtection="0">
      <alignment vertical="center"/>
    </xf>
    <xf numFmtId="4" fontId="45" fillId="148" borderId="126" applyNumberFormat="0" applyProtection="0">
      <alignment vertical="center"/>
    </xf>
    <xf numFmtId="4" fontId="45" fillId="148" borderId="126" applyNumberFormat="0" applyProtection="0">
      <alignment vertical="center"/>
    </xf>
    <xf numFmtId="4" fontId="47" fillId="96" borderId="126" applyNumberFormat="0" applyProtection="0">
      <alignment vertical="center"/>
    </xf>
    <xf numFmtId="4" fontId="110" fillId="96" borderId="126" applyNumberFormat="0" applyProtection="0">
      <alignment vertical="center"/>
    </xf>
    <xf numFmtId="4" fontId="153" fillId="148" borderId="126" applyNumberFormat="0" applyProtection="0">
      <alignment vertical="center"/>
    </xf>
    <xf numFmtId="4" fontId="153" fillId="148" borderId="126" applyNumberFormat="0" applyProtection="0">
      <alignment vertical="center"/>
    </xf>
    <xf numFmtId="4" fontId="110" fillId="96" borderId="126" applyNumberFormat="0" applyProtection="0">
      <alignment vertical="center"/>
    </xf>
    <xf numFmtId="4" fontId="47" fillId="96" borderId="126" applyNumberFormat="0" applyProtection="0">
      <alignment horizontal="left" vertical="center" indent="1"/>
    </xf>
    <xf numFmtId="4" fontId="46" fillId="108" borderId="134" applyNumberFormat="0" applyProtection="0">
      <alignment horizontal="left" vertical="center" indent="1"/>
    </xf>
    <xf numFmtId="4" fontId="46" fillId="108" borderId="134" applyNumberFormat="0" applyProtection="0">
      <alignment horizontal="left" vertical="center" indent="1"/>
    </xf>
    <xf numFmtId="4" fontId="47" fillId="96" borderId="126" applyNumberFormat="0" applyProtection="0">
      <alignment horizontal="left" vertical="center" indent="1"/>
    </xf>
    <xf numFmtId="0" fontId="47" fillId="96" borderId="126" applyNumberFormat="0" applyProtection="0">
      <alignment horizontal="left" vertical="top" indent="1"/>
    </xf>
    <xf numFmtId="4" fontId="47" fillId="92" borderId="126" applyNumberFormat="0" applyProtection="0">
      <alignment horizontal="right" vertical="center"/>
    </xf>
    <xf numFmtId="4" fontId="45" fillId="148" borderId="126" applyNumberFormat="0" applyProtection="0">
      <alignment horizontal="right" vertical="center"/>
    </xf>
    <xf numFmtId="4" fontId="45" fillId="148" borderId="126" applyNumberFormat="0" applyProtection="0">
      <alignment horizontal="right" vertical="center"/>
    </xf>
    <xf numFmtId="4" fontId="47" fillId="92" borderId="126" applyNumberFormat="0" applyProtection="0">
      <alignment horizontal="right" vertical="center"/>
    </xf>
    <xf numFmtId="4" fontId="47" fillId="92" borderId="126" applyNumberFormat="0" applyProtection="0">
      <alignment horizontal="right" vertical="center"/>
    </xf>
    <xf numFmtId="4" fontId="110" fillId="92" borderId="126" applyNumberFormat="0" applyProtection="0">
      <alignment horizontal="right" vertical="center"/>
    </xf>
    <xf numFmtId="4" fontId="153" fillId="148" borderId="126" applyNumberFormat="0" applyProtection="0">
      <alignment horizontal="right" vertical="center"/>
    </xf>
    <xf numFmtId="4" fontId="153" fillId="148" borderId="126" applyNumberFormat="0" applyProtection="0">
      <alignment horizontal="right" vertical="center"/>
    </xf>
    <xf numFmtId="4" fontId="110" fillId="92" borderId="126" applyNumberFormat="0" applyProtection="0">
      <alignment horizontal="right" vertical="center"/>
    </xf>
    <xf numFmtId="4" fontId="129" fillId="111" borderId="131" applyNumberFormat="0" applyProtection="0">
      <alignment horizontal="left" vertical="center" indent="1"/>
    </xf>
    <xf numFmtId="4" fontId="129" fillId="111" borderId="131" applyNumberFormat="0" applyProtection="0">
      <alignment horizontal="left" vertical="center" indent="1"/>
    </xf>
    <xf numFmtId="4" fontId="46" fillId="108" borderId="126" applyNumberFormat="0" applyProtection="0">
      <alignment horizontal="left" vertical="center" indent="1"/>
    </xf>
    <xf numFmtId="4" fontId="129" fillId="111" borderId="131" applyNumberFormat="0" applyProtection="0">
      <alignment horizontal="left" vertical="center" indent="1"/>
    </xf>
    <xf numFmtId="4" fontId="129" fillId="111" borderId="131" applyNumberFormat="0" applyProtection="0">
      <alignment horizontal="left" vertical="center" indent="1"/>
    </xf>
    <xf numFmtId="4" fontId="47" fillId="81" borderId="126" applyNumberFormat="0" applyProtection="0">
      <alignment horizontal="left" vertical="center" indent="1"/>
    </xf>
    <xf numFmtId="4" fontId="46" fillId="108" borderId="126" applyNumberFormat="0" applyProtection="0">
      <alignment horizontal="left" vertical="center" indent="1"/>
    </xf>
    <xf numFmtId="0" fontId="47" fillId="81" borderId="126" applyNumberFormat="0" applyProtection="0">
      <alignment horizontal="left" vertical="top" indent="1"/>
    </xf>
    <xf numFmtId="4" fontId="111" fillId="109" borderId="134" applyNumberFormat="0" applyProtection="0">
      <alignment horizontal="left" vertical="center" indent="1"/>
    </xf>
    <xf numFmtId="4" fontId="111" fillId="109" borderId="134" applyNumberFormat="0" applyProtection="0">
      <alignment horizontal="left" vertical="center" indent="1"/>
    </xf>
    <xf numFmtId="4" fontId="112" fillId="92" borderId="126" applyNumberFormat="0" applyProtection="0">
      <alignment horizontal="right" vertical="center"/>
    </xf>
    <xf numFmtId="4" fontId="154" fillId="148" borderId="126" applyNumberFormat="0" applyProtection="0">
      <alignment horizontal="right" vertical="center"/>
    </xf>
    <xf numFmtId="4" fontId="154" fillId="148" borderId="126" applyNumberFormat="0" applyProtection="0">
      <alignment horizontal="right" vertical="center"/>
    </xf>
    <xf numFmtId="4" fontId="112" fillId="92" borderId="126" applyNumberFormat="0" applyProtection="0">
      <alignment horizontal="right" vertical="center"/>
    </xf>
    <xf numFmtId="0" fontId="108" fillId="0" borderId="135" applyNumberFormat="0" applyFill="0" applyAlignment="0" applyProtection="0"/>
    <xf numFmtId="0" fontId="108" fillId="0" borderId="135" applyNumberFormat="0" applyFill="0" applyAlignment="0" applyProtection="0"/>
    <xf numFmtId="4" fontId="129" fillId="80" borderId="131" applyNumberFormat="0" applyProtection="0">
      <alignment vertical="center"/>
    </xf>
    <xf numFmtId="4" fontId="129" fillId="32" borderId="131" applyNumberFormat="0" applyProtection="0">
      <alignment horizontal="left" vertical="center" indent="1"/>
    </xf>
    <xf numFmtId="4" fontId="129" fillId="111" borderId="131" applyNumberFormat="0" applyProtection="0">
      <alignment horizontal="left" vertical="center" indent="1"/>
    </xf>
    <xf numFmtId="4" fontId="129" fillId="82" borderId="131" applyNumberFormat="0" applyProtection="0">
      <alignment horizontal="right" vertical="center"/>
    </xf>
    <xf numFmtId="4" fontId="129" fillId="126" borderId="131" applyNumberFormat="0" applyProtection="0">
      <alignment horizontal="right" vertical="center"/>
    </xf>
    <xf numFmtId="4" fontId="129" fillId="84" borderId="132" applyNumberFormat="0" applyProtection="0">
      <alignment horizontal="right" vertical="center"/>
    </xf>
    <xf numFmtId="4" fontId="129" fillId="85" borderId="131" applyNumberFormat="0" applyProtection="0">
      <alignment horizontal="right" vertical="center"/>
    </xf>
    <xf numFmtId="4" fontId="129" fillId="86" borderId="131" applyNumberFormat="0" applyProtection="0">
      <alignment horizontal="right" vertical="center"/>
    </xf>
    <xf numFmtId="4" fontId="129" fillId="87" borderId="131" applyNumberFormat="0" applyProtection="0">
      <alignment horizontal="right" vertical="center"/>
    </xf>
    <xf numFmtId="4" fontId="129" fillId="88" borderId="131" applyNumberFormat="0" applyProtection="0">
      <alignment horizontal="right" vertical="center"/>
    </xf>
    <xf numFmtId="4" fontId="129" fillId="89" borderId="131" applyNumberFormat="0" applyProtection="0">
      <alignment horizontal="right" vertical="center"/>
    </xf>
    <xf numFmtId="4" fontId="129" fillId="90" borderId="131" applyNumberFormat="0" applyProtection="0">
      <alignment horizontal="right" vertical="center"/>
    </xf>
    <xf numFmtId="4" fontId="129" fillId="91" borderId="132" applyNumberFormat="0" applyProtection="0">
      <alignment horizontal="left" vertical="center" indent="1"/>
    </xf>
    <xf numFmtId="4" fontId="129" fillId="81" borderId="131" applyNumberFormat="0" applyProtection="0">
      <alignment horizontal="right" vertical="center"/>
    </xf>
    <xf numFmtId="4" fontId="129" fillId="92" borderId="132" applyNumberFormat="0" applyProtection="0">
      <alignment horizontal="left" vertical="center" indent="1"/>
    </xf>
    <xf numFmtId="4" fontId="129" fillId="81" borderId="132" applyNumberFormat="0" applyProtection="0">
      <alignment horizontal="left" vertical="center" indent="1"/>
    </xf>
    <xf numFmtId="0" fontId="129" fillId="99" borderId="131" applyNumberFormat="0" applyProtection="0">
      <alignment horizontal="left" vertical="center" indent="1"/>
    </xf>
    <xf numFmtId="0" fontId="129" fillId="127" borderId="131" applyNumberFormat="0" applyProtection="0">
      <alignment horizontal="left" vertical="center" indent="1"/>
    </xf>
    <xf numFmtId="0" fontId="129" fillId="94" borderId="131" applyNumberFormat="0" applyProtection="0">
      <alignment horizontal="left" vertical="center" indent="1"/>
    </xf>
    <xf numFmtId="0" fontId="129" fillId="92" borderId="131" applyNumberFormat="0" applyProtection="0">
      <alignment horizontal="left" vertical="center" indent="1"/>
    </xf>
    <xf numFmtId="4" fontId="129" fillId="0" borderId="131" applyNumberFormat="0" applyProtection="0">
      <alignment horizontal="right" vertical="center"/>
    </xf>
    <xf numFmtId="4" fontId="47" fillId="81" borderId="126" applyNumberFormat="0" applyProtection="0">
      <alignment horizontal="left" vertical="center" indent="1"/>
    </xf>
    <xf numFmtId="0" fontId="44" fillId="80" borderId="126" applyNumberFormat="0" applyProtection="0">
      <alignment horizontal="left" vertical="top" indent="1"/>
    </xf>
    <xf numFmtId="4" fontId="129" fillId="111" borderId="131" applyNumberFormat="0" applyProtection="0">
      <alignment horizontal="left" vertical="center" indent="1"/>
    </xf>
    <xf numFmtId="4" fontId="112" fillId="92" borderId="126" applyNumberFormat="0" applyProtection="0">
      <alignment horizontal="right" vertical="center"/>
    </xf>
    <xf numFmtId="4" fontId="12" fillId="93" borderId="132" applyNumberFormat="0" applyProtection="0">
      <alignment horizontal="left" vertical="center" indent="1"/>
    </xf>
    <xf numFmtId="4" fontId="12" fillId="93" borderId="132" applyNumberFormat="0" applyProtection="0">
      <alignment horizontal="left" vertical="center" indent="1"/>
    </xf>
    <xf numFmtId="0" fontId="12" fillId="94" borderId="126" applyNumberFormat="0" applyProtection="0">
      <alignment horizontal="left" vertical="center" indent="1"/>
    </xf>
    <xf numFmtId="4" fontId="111" fillId="109" borderId="134" applyNumberFormat="0" applyProtection="0">
      <alignment horizontal="left" vertical="center" indent="1"/>
    </xf>
    <xf numFmtId="4" fontId="47" fillId="81" borderId="126" applyNumberFormat="0" applyProtection="0">
      <alignment horizontal="left" vertical="center" indent="1"/>
    </xf>
    <xf numFmtId="4" fontId="154" fillId="148" borderId="126" applyNumberFormat="0" applyProtection="0">
      <alignment horizontal="right" vertical="center"/>
    </xf>
    <xf numFmtId="0" fontId="108" fillId="0" borderId="135" applyNumberFormat="0" applyFill="0" applyAlignment="0" applyProtection="0"/>
    <xf numFmtId="4" fontId="45" fillId="110" borderId="126" applyNumberFormat="0" applyProtection="0">
      <alignment horizontal="right" vertical="center"/>
    </xf>
    <xf numFmtId="4" fontId="129" fillId="90" borderId="131" applyNumberFormat="0" applyProtection="0">
      <alignment horizontal="right" vertical="center"/>
    </xf>
    <xf numFmtId="4" fontId="129" fillId="92" borderId="132" applyNumberFormat="0" applyProtection="0">
      <alignment horizontal="left" vertical="center" indent="1"/>
    </xf>
    <xf numFmtId="4" fontId="47" fillId="90" borderId="126" applyNumberFormat="0" applyProtection="0">
      <alignment horizontal="right" vertical="center"/>
    </xf>
    <xf numFmtId="4" fontId="131" fillId="96" borderId="126" applyNumberFormat="0" applyProtection="0">
      <alignment vertical="center"/>
    </xf>
    <xf numFmtId="4" fontId="129" fillId="84" borderId="132" applyNumberFormat="0" applyProtection="0">
      <alignment horizontal="right" vertical="center"/>
    </xf>
    <xf numFmtId="4" fontId="154" fillId="148" borderId="126" applyNumberFormat="0" applyProtection="0">
      <alignment horizontal="right" vertical="center"/>
    </xf>
    <xf numFmtId="4" fontId="110" fillId="92" borderId="126" applyNumberFormat="0" applyProtection="0">
      <alignment horizontal="right" vertical="center"/>
    </xf>
    <xf numFmtId="4" fontId="153" fillId="148" borderId="126" applyNumberFormat="0" applyProtection="0">
      <alignment vertical="center"/>
    </xf>
    <xf numFmtId="4" fontId="46" fillId="32" borderId="126" applyNumberFormat="0" applyProtection="0">
      <alignment vertical="center"/>
    </xf>
    <xf numFmtId="4" fontId="47" fillId="96" borderId="126" applyNumberFormat="0" applyProtection="0">
      <alignment vertical="center"/>
    </xf>
    <xf numFmtId="4" fontId="129" fillId="111" borderId="131" applyNumberFormat="0" applyProtection="0">
      <alignment horizontal="left" vertical="center" indent="1"/>
    </xf>
    <xf numFmtId="4" fontId="46" fillId="108" borderId="126" applyNumberFormat="0" applyProtection="0">
      <alignment horizontal="left" vertical="center" indent="1"/>
    </xf>
    <xf numFmtId="0" fontId="12" fillId="75" borderId="128" applyNumberFormat="0" applyFont="0" applyAlignment="0" applyProtection="0"/>
    <xf numFmtId="0" fontId="12" fillId="94" borderId="126" applyNumberFormat="0" applyProtection="0">
      <alignment horizontal="left" vertical="top" indent="1"/>
    </xf>
    <xf numFmtId="0" fontId="124" fillId="76" borderId="127" applyNumberFormat="0" applyAlignment="0" applyProtection="0"/>
    <xf numFmtId="4" fontId="129" fillId="91" borderId="132" applyNumberFormat="0" applyProtection="0">
      <alignment horizontal="left" vertical="center" indent="1"/>
    </xf>
    <xf numFmtId="4" fontId="47" fillId="86" borderId="126" applyNumberFormat="0" applyProtection="0">
      <alignment horizontal="right" vertical="center"/>
    </xf>
    <xf numFmtId="0" fontId="12" fillId="92" borderId="126" applyNumberFormat="0" applyProtection="0">
      <alignment horizontal="left" vertical="center" indent="1"/>
    </xf>
    <xf numFmtId="4" fontId="45" fillId="145" borderId="126" applyNumberFormat="0" applyProtection="0">
      <alignment horizontal="right" vertical="center"/>
    </xf>
    <xf numFmtId="4" fontId="138" fillId="21" borderId="136" applyNumberFormat="0" applyProtection="0">
      <alignment vertical="center"/>
    </xf>
    <xf numFmtId="4" fontId="47" fillId="90" borderId="126" applyNumberFormat="0" applyProtection="0">
      <alignment horizontal="right" vertical="center"/>
    </xf>
    <xf numFmtId="4" fontId="44" fillId="80" borderId="126" applyNumberFormat="0" applyProtection="0">
      <alignment horizontal="left" vertical="center" indent="1"/>
    </xf>
    <xf numFmtId="4" fontId="112" fillId="92" borderId="126" applyNumberFormat="0" applyProtection="0">
      <alignment horizontal="right" vertical="center"/>
    </xf>
    <xf numFmtId="0" fontId="12" fillId="81" borderId="126" applyNumberFormat="0" applyProtection="0">
      <alignment horizontal="left" vertical="top" indent="1"/>
    </xf>
    <xf numFmtId="4" fontId="47" fillId="81" borderId="126" applyNumberFormat="0" applyProtection="0">
      <alignment horizontal="left" vertical="center" indent="1"/>
    </xf>
    <xf numFmtId="4" fontId="110" fillId="92" borderId="126" applyNumberFormat="0" applyProtection="0">
      <alignment horizontal="right" vertical="center"/>
    </xf>
    <xf numFmtId="0" fontId="12" fillId="92" borderId="126" applyNumberFormat="0" applyProtection="0">
      <alignment horizontal="left" vertical="top" indent="1"/>
    </xf>
    <xf numFmtId="0" fontId="12" fillId="94" borderId="126" applyNumberFormat="0" applyProtection="0">
      <alignment horizontal="left" vertical="top" indent="1"/>
    </xf>
    <xf numFmtId="0" fontId="12" fillId="81" borderId="126" applyNumberFormat="0" applyProtection="0">
      <alignment horizontal="left" vertical="top" indent="1"/>
    </xf>
    <xf numFmtId="0" fontId="12" fillId="81" borderId="126" applyNumberFormat="0" applyProtection="0">
      <alignment horizontal="left" vertical="center" indent="1"/>
    </xf>
    <xf numFmtId="4" fontId="45" fillId="144" borderId="126" applyNumberFormat="0" applyProtection="0">
      <alignment horizontal="right" vertical="center"/>
    </xf>
    <xf numFmtId="4" fontId="47" fillId="84" borderId="126" applyNumberFormat="0" applyProtection="0">
      <alignment horizontal="right" vertical="center"/>
    </xf>
    <xf numFmtId="4" fontId="47" fillId="83" borderId="126" applyNumberFormat="0" applyProtection="0">
      <alignment horizontal="right" vertical="center"/>
    </xf>
    <xf numFmtId="4" fontId="47" fillId="82" borderId="126" applyNumberFormat="0" applyProtection="0">
      <alignment horizontal="right" vertical="center"/>
    </xf>
    <xf numFmtId="4" fontId="45" fillId="28" borderId="126" applyNumberFormat="0" applyProtection="0">
      <alignment horizontal="right" vertical="center"/>
    </xf>
    <xf numFmtId="0" fontId="44" fillId="80" borderId="126" applyNumberFormat="0" applyProtection="0">
      <alignment horizontal="left" vertical="top" indent="1"/>
    </xf>
    <xf numFmtId="4" fontId="44" fillId="80" borderId="126" applyNumberFormat="0" applyProtection="0">
      <alignment horizontal="left" vertical="center" indent="1"/>
    </xf>
    <xf numFmtId="4" fontId="109" fillId="80" borderId="126" applyNumberFormat="0" applyProtection="0">
      <alignment vertical="center"/>
    </xf>
    <xf numFmtId="4" fontId="44" fillId="80" borderId="126" applyNumberFormat="0" applyProtection="0">
      <alignment vertical="center"/>
    </xf>
    <xf numFmtId="4" fontId="47" fillId="88" borderId="126" applyNumberFormat="0" applyProtection="0">
      <alignment horizontal="right" vertical="center"/>
    </xf>
    <xf numFmtId="4" fontId="129" fillId="88" borderId="131" applyNumberFormat="0" applyProtection="0">
      <alignment horizontal="right" vertical="center"/>
    </xf>
    <xf numFmtId="0" fontId="12" fillId="75" borderId="128" applyNumberFormat="0" applyFont="0" applyAlignment="0" applyProtection="0"/>
    <xf numFmtId="0" fontId="129" fillId="81" borderId="126" applyNumberFormat="0" applyProtection="0">
      <alignment horizontal="left" vertical="top" indent="1"/>
    </xf>
    <xf numFmtId="4" fontId="129" fillId="85" borderId="131" applyNumberFormat="0" applyProtection="0">
      <alignment horizontal="right" vertical="center"/>
    </xf>
    <xf numFmtId="0" fontId="12" fillId="81" borderId="126" applyNumberFormat="0" applyProtection="0">
      <alignment horizontal="left" vertical="top" indent="1"/>
    </xf>
    <xf numFmtId="4" fontId="153" fillId="148" borderId="126" applyNumberFormat="0" applyProtection="0">
      <alignment vertical="center"/>
    </xf>
    <xf numFmtId="0" fontId="12" fillId="94" borderId="126" applyNumberFormat="0" applyProtection="0">
      <alignment horizontal="left" vertical="center" indent="1"/>
    </xf>
    <xf numFmtId="4" fontId="47" fillId="90" borderId="126" applyNumberFormat="0" applyProtection="0">
      <alignment horizontal="right" vertical="center"/>
    </xf>
    <xf numFmtId="4" fontId="129" fillId="87" borderId="131" applyNumberFormat="0" applyProtection="0">
      <alignment horizontal="right" vertical="center"/>
    </xf>
    <xf numFmtId="4" fontId="47" fillId="85" borderId="126" applyNumberFormat="0" applyProtection="0">
      <alignment horizontal="right" vertical="center"/>
    </xf>
    <xf numFmtId="0" fontId="47" fillId="96" borderId="126" applyNumberFormat="0" applyProtection="0">
      <alignment horizontal="left" vertical="top" indent="1"/>
    </xf>
    <xf numFmtId="4" fontId="111" fillId="109" borderId="134" applyNumberFormat="0" applyProtection="0">
      <alignment horizontal="left" vertical="center" indent="1"/>
    </xf>
    <xf numFmtId="4" fontId="129" fillId="111" borderId="131" applyNumberFormat="0" applyProtection="0">
      <alignment horizontal="left" vertical="center" indent="1"/>
    </xf>
    <xf numFmtId="0" fontId="12" fillId="95" borderId="136" applyNumberFormat="0">
      <protection locked="0"/>
    </xf>
    <xf numFmtId="0" fontId="12" fillId="92" borderId="126" applyNumberFormat="0" applyProtection="0">
      <alignment horizontal="left" vertical="center" indent="1"/>
    </xf>
    <xf numFmtId="0" fontId="12" fillId="94" borderId="126" applyNumberFormat="0" applyProtection="0">
      <alignment horizontal="left" vertical="center" indent="1"/>
    </xf>
    <xf numFmtId="0" fontId="12" fillId="81" borderId="126" applyNumberFormat="0" applyProtection="0">
      <alignment horizontal="left" vertical="top" indent="1"/>
    </xf>
    <xf numFmtId="4" fontId="47" fillId="96" borderId="126" applyNumberFormat="0" applyProtection="0">
      <alignment vertical="center"/>
    </xf>
    <xf numFmtId="0" fontId="131" fillId="81" borderId="126" applyNumberFormat="0" applyProtection="0">
      <alignment horizontal="left" vertical="top" indent="1"/>
    </xf>
    <xf numFmtId="4" fontId="129" fillId="82" borderId="131" applyNumberFormat="0" applyProtection="0">
      <alignment horizontal="right" vertical="center"/>
    </xf>
    <xf numFmtId="4" fontId="47" fillId="87" borderId="126" applyNumberFormat="0" applyProtection="0">
      <alignment horizontal="right" vertical="center"/>
    </xf>
    <xf numFmtId="4" fontId="109" fillId="80" borderId="126" applyNumberFormat="0" applyProtection="0">
      <alignment vertical="center"/>
    </xf>
    <xf numFmtId="4" fontId="12" fillId="93" borderId="132" applyNumberFormat="0" applyProtection="0">
      <alignment horizontal="left" vertical="center" indent="1"/>
    </xf>
    <xf numFmtId="0" fontId="47" fillId="96" borderId="126" applyNumberFormat="0" applyProtection="0">
      <alignment horizontal="left" vertical="top" indent="1"/>
    </xf>
    <xf numFmtId="0" fontId="12" fillId="92" borderId="126" applyNumberFormat="0" applyProtection="0">
      <alignment horizontal="left" vertical="center" indent="1"/>
    </xf>
    <xf numFmtId="0" fontId="131" fillId="96" borderId="126" applyNumberFormat="0" applyProtection="0">
      <alignment horizontal="left" vertical="top" indent="1"/>
    </xf>
    <xf numFmtId="4" fontId="129" fillId="91" borderId="132" applyNumberFormat="0" applyProtection="0">
      <alignment horizontal="left" vertical="center" indent="1"/>
    </xf>
    <xf numFmtId="0" fontId="12" fillId="92" borderId="126" applyNumberFormat="0" applyProtection="0">
      <alignment horizontal="left" vertical="top" indent="1"/>
    </xf>
    <xf numFmtId="4" fontId="47" fillId="88" borderId="126" applyNumberFormat="0" applyProtection="0">
      <alignment horizontal="right" vertical="center"/>
    </xf>
    <xf numFmtId="0" fontId="129" fillId="92" borderId="126" applyNumberFormat="0" applyProtection="0">
      <alignment horizontal="left" vertical="top" indent="1"/>
    </xf>
    <xf numFmtId="4" fontId="129" fillId="82" borderId="131" applyNumberFormat="0" applyProtection="0">
      <alignment horizontal="right" vertical="center"/>
    </xf>
    <xf numFmtId="0" fontId="12" fillId="94" borderId="126" applyNumberFormat="0" applyProtection="0">
      <alignment horizontal="left" vertical="center" indent="1"/>
    </xf>
    <xf numFmtId="4" fontId="45" fillId="143" borderId="126" applyNumberFormat="0" applyProtection="0">
      <alignment horizontal="right" vertical="center"/>
    </xf>
    <xf numFmtId="4" fontId="44" fillId="80" borderId="126" applyNumberFormat="0" applyProtection="0">
      <alignment horizontal="left" vertical="center" indent="1"/>
    </xf>
    <xf numFmtId="4" fontId="112" fillId="92" borderId="126" applyNumberFormat="0" applyProtection="0">
      <alignment horizontal="right" vertical="center"/>
    </xf>
    <xf numFmtId="0" fontId="12" fillId="81" borderId="126" applyNumberFormat="0" applyProtection="0">
      <alignment horizontal="left" vertical="top" indent="1"/>
    </xf>
    <xf numFmtId="4" fontId="45" fillId="28" borderId="126" applyNumberFormat="0" applyProtection="0">
      <alignment horizontal="right" vertical="center"/>
    </xf>
    <xf numFmtId="4" fontId="12" fillId="93" borderId="132" applyNumberFormat="0" applyProtection="0">
      <alignment horizontal="left" vertical="center" indent="1"/>
    </xf>
    <xf numFmtId="4" fontId="129" fillId="111" borderId="131" applyNumberFormat="0" applyProtection="0">
      <alignment horizontal="left" vertical="center" indent="1"/>
    </xf>
    <xf numFmtId="0" fontId="12" fillId="93" borderId="126" applyNumberFormat="0" applyProtection="0">
      <alignment horizontal="left" vertical="center" indent="1"/>
    </xf>
    <xf numFmtId="4" fontId="47" fillId="83" borderId="126" applyNumberFormat="0" applyProtection="0">
      <alignment horizontal="right" vertical="center"/>
    </xf>
    <xf numFmtId="4" fontId="45" fillId="148" borderId="126" applyNumberFormat="0" applyProtection="0">
      <alignment horizontal="right" vertical="center"/>
    </xf>
    <xf numFmtId="4" fontId="45" fillId="108" borderId="126" applyNumberFormat="0" applyProtection="0">
      <alignment horizontal="right" vertical="center"/>
    </xf>
    <xf numFmtId="4" fontId="47" fillId="82" borderId="126" applyNumberFormat="0" applyProtection="0">
      <alignment horizontal="right" vertical="center"/>
    </xf>
    <xf numFmtId="0" fontId="129" fillId="99" borderId="131" applyNumberFormat="0" applyProtection="0">
      <alignment horizontal="left" vertical="center" indent="1"/>
    </xf>
    <xf numFmtId="4" fontId="153" fillId="148" borderId="126" applyNumberFormat="0" applyProtection="0">
      <alignment vertical="center"/>
    </xf>
    <xf numFmtId="4" fontId="47" fillId="89" borderId="126" applyNumberFormat="0" applyProtection="0">
      <alignment horizontal="right" vertical="center"/>
    </xf>
    <xf numFmtId="4" fontId="152" fillId="32" borderId="126" applyNumberFormat="0" applyProtection="0">
      <alignment vertical="center"/>
    </xf>
    <xf numFmtId="4" fontId="45" fillId="145" borderId="126" applyNumberFormat="0" applyProtection="0">
      <alignment horizontal="right" vertical="center"/>
    </xf>
    <xf numFmtId="0" fontId="12" fillId="92" borderId="126" applyNumberFormat="0" applyProtection="0">
      <alignment horizontal="left" vertical="center" indent="1"/>
    </xf>
    <xf numFmtId="0" fontId="12" fillId="81" borderId="126" applyNumberFormat="0" applyProtection="0">
      <alignment horizontal="left" vertical="center" indent="1"/>
    </xf>
    <xf numFmtId="4" fontId="129" fillId="90" borderId="131" applyNumberFormat="0" applyProtection="0">
      <alignment horizontal="right" vertical="center"/>
    </xf>
    <xf numFmtId="0" fontId="127" fillId="106" borderId="129" applyNumberFormat="0" applyAlignment="0" applyProtection="0"/>
    <xf numFmtId="0" fontId="124" fillId="76" borderId="127" applyNumberFormat="0" applyAlignment="0" applyProtection="0"/>
    <xf numFmtId="0" fontId="12" fillId="94" borderId="126" applyNumberFormat="0" applyProtection="0">
      <alignment horizontal="left" vertical="center" indent="1"/>
    </xf>
    <xf numFmtId="0" fontId="47" fillId="96" borderId="126" applyNumberFormat="0" applyProtection="0">
      <alignment horizontal="left" vertical="top" indent="1"/>
    </xf>
    <xf numFmtId="4" fontId="129" fillId="89" borderId="131" applyNumberFormat="0" applyProtection="0">
      <alignment horizontal="right" vertical="center"/>
    </xf>
    <xf numFmtId="4" fontId="138" fillId="32" borderId="131" applyNumberFormat="0" applyProtection="0">
      <alignment vertical="center"/>
    </xf>
    <xf numFmtId="4" fontId="45" fillId="148" borderId="126" applyNumberFormat="0" applyProtection="0">
      <alignment vertical="center"/>
    </xf>
    <xf numFmtId="0" fontId="129" fillId="75" borderId="131" applyNumberFormat="0" applyFont="0" applyAlignment="0" applyProtection="0"/>
    <xf numFmtId="4" fontId="129" fillId="84" borderId="132" applyNumberFormat="0" applyProtection="0">
      <alignment horizontal="right" vertical="center"/>
    </xf>
    <xf numFmtId="0" fontId="117" fillId="106" borderId="127" applyNumberFormat="0" applyAlignment="0" applyProtection="0"/>
    <xf numFmtId="4" fontId="129" fillId="86" borderId="131" applyNumberFormat="0" applyProtection="0">
      <alignment horizontal="right" vertical="center"/>
    </xf>
    <xf numFmtId="4" fontId="129" fillId="91" borderId="132" applyNumberFormat="0" applyProtection="0">
      <alignment horizontal="left" vertical="center" indent="1"/>
    </xf>
    <xf numFmtId="4" fontId="47" fillId="83" borderId="126" applyNumberFormat="0" applyProtection="0">
      <alignment horizontal="right" vertical="center"/>
    </xf>
    <xf numFmtId="0" fontId="12" fillId="92" borderId="126" applyNumberFormat="0" applyProtection="0">
      <alignment horizontal="left" vertical="center" indent="1"/>
    </xf>
    <xf numFmtId="4" fontId="47" fillId="89" borderId="126" applyNumberFormat="0" applyProtection="0">
      <alignment horizontal="right" vertical="center"/>
    </xf>
    <xf numFmtId="4" fontId="129" fillId="0" borderId="131" applyNumberFormat="0" applyProtection="0">
      <alignment horizontal="right" vertical="center"/>
    </xf>
    <xf numFmtId="4" fontId="47" fillId="90" borderId="126" applyNumberFormat="0" applyProtection="0">
      <alignment horizontal="right" vertical="center"/>
    </xf>
    <xf numFmtId="0" fontId="12" fillId="92" borderId="126" applyNumberFormat="0" applyProtection="0">
      <alignment horizontal="left" vertical="top" indent="1"/>
    </xf>
    <xf numFmtId="4" fontId="129" fillId="91" borderId="132" applyNumberFormat="0" applyProtection="0">
      <alignment horizontal="left" vertical="center" indent="1"/>
    </xf>
    <xf numFmtId="0" fontId="12" fillId="75" borderId="128" applyNumberFormat="0" applyFont="0" applyAlignment="0" applyProtection="0"/>
    <xf numFmtId="4" fontId="129" fillId="32" borderId="131" applyNumberFormat="0" applyProtection="0">
      <alignment horizontal="left" vertical="center" indent="1"/>
    </xf>
    <xf numFmtId="4" fontId="154" fillId="148" borderId="126" applyNumberFormat="0" applyProtection="0">
      <alignment horizontal="right" vertical="center"/>
    </xf>
    <xf numFmtId="4" fontId="47" fillId="84" borderId="126" applyNumberFormat="0" applyProtection="0">
      <alignment horizontal="right" vertical="center"/>
    </xf>
    <xf numFmtId="0" fontId="143" fillId="99" borderId="127" applyNumberFormat="0" applyAlignment="0" applyProtection="0"/>
    <xf numFmtId="0" fontId="12" fillId="81" borderId="126" applyNumberFormat="0" applyProtection="0">
      <alignment horizontal="left" vertical="center" indent="1"/>
    </xf>
    <xf numFmtId="4" fontId="45" fillId="110" borderId="126" applyNumberFormat="0" applyProtection="0">
      <alignment horizontal="right" vertical="center"/>
    </xf>
    <xf numFmtId="0" fontId="12" fillId="93" borderId="126" applyNumberFormat="0" applyProtection="0">
      <alignment horizontal="left" vertical="center" indent="1"/>
    </xf>
    <xf numFmtId="4" fontId="129" fillId="126" borderId="131" applyNumberFormat="0" applyProtection="0">
      <alignment horizontal="right" vertical="center"/>
    </xf>
    <xf numFmtId="0" fontId="129" fillId="94" borderId="126" applyNumberFormat="0" applyProtection="0">
      <alignment horizontal="left" vertical="top" indent="1"/>
    </xf>
    <xf numFmtId="4" fontId="47" fillId="96" borderId="126" applyNumberFormat="0" applyProtection="0">
      <alignment horizontal="left" vertical="center" indent="1"/>
    </xf>
    <xf numFmtId="4" fontId="131" fillId="99" borderId="126" applyNumberFormat="0" applyProtection="0">
      <alignment horizontal="left" vertical="center" indent="1"/>
    </xf>
    <xf numFmtId="4" fontId="129" fillId="89" borderId="131" applyNumberFormat="0" applyProtection="0">
      <alignment horizontal="right" vertical="center"/>
    </xf>
    <xf numFmtId="4" fontId="110" fillId="96" borderId="126" applyNumberFormat="0" applyProtection="0">
      <alignment vertical="center"/>
    </xf>
    <xf numFmtId="4" fontId="110" fillId="96" borderId="126" applyNumberFormat="0" applyProtection="0">
      <alignment vertical="center"/>
    </xf>
    <xf numFmtId="0" fontId="129" fillId="93" borderId="126" applyNumberFormat="0" applyProtection="0">
      <alignment horizontal="left" vertical="top" indent="1"/>
    </xf>
    <xf numFmtId="0" fontId="12" fillId="81" borderId="126" applyNumberFormat="0" applyProtection="0">
      <alignment horizontal="left" vertical="center" indent="1"/>
    </xf>
    <xf numFmtId="0" fontId="12" fillId="94" borderId="126" applyNumberFormat="0" applyProtection="0">
      <alignment horizontal="left" vertical="center" indent="1"/>
    </xf>
    <xf numFmtId="4" fontId="129" fillId="89" borderId="131" applyNumberFormat="0" applyProtection="0">
      <alignment horizontal="right" vertical="center"/>
    </xf>
    <xf numFmtId="4" fontId="47" fillId="92" borderId="126" applyNumberFormat="0" applyProtection="0">
      <alignment horizontal="right" vertical="center"/>
    </xf>
    <xf numFmtId="4" fontId="45" fillId="148" borderId="126" applyNumberFormat="0" applyProtection="0">
      <alignment horizontal="right" vertical="center"/>
    </xf>
    <xf numFmtId="0" fontId="12" fillId="81" borderId="126" applyNumberFormat="0" applyProtection="0">
      <alignment horizontal="left" vertical="top" indent="1"/>
    </xf>
    <xf numFmtId="0" fontId="47" fillId="96" borderId="126" applyNumberFormat="0" applyProtection="0">
      <alignment horizontal="left" vertical="top" indent="1"/>
    </xf>
    <xf numFmtId="4" fontId="134" fillId="95" borderId="131" applyNumberFormat="0" applyProtection="0">
      <alignment horizontal="right" vertical="center"/>
    </xf>
    <xf numFmtId="4" fontId="44" fillId="80" borderId="126" applyNumberFormat="0" applyProtection="0">
      <alignment vertical="center"/>
    </xf>
    <xf numFmtId="4" fontId="131" fillId="96" borderId="126" applyNumberFormat="0" applyProtection="0">
      <alignment vertical="center"/>
    </xf>
    <xf numFmtId="4" fontId="129" fillId="90" borderId="131" applyNumberFormat="0" applyProtection="0">
      <alignment horizontal="right" vertical="center"/>
    </xf>
    <xf numFmtId="0" fontId="12" fillId="92" borderId="126" applyNumberFormat="0" applyProtection="0">
      <alignment horizontal="left" vertical="center" indent="1"/>
    </xf>
    <xf numFmtId="0" fontId="129" fillId="81" borderId="126" applyNumberFormat="0" applyProtection="0">
      <alignment horizontal="left" vertical="top" indent="1"/>
    </xf>
    <xf numFmtId="4" fontId="129" fillId="111" borderId="131" applyNumberFormat="0" applyProtection="0">
      <alignment horizontal="left" vertical="center" indent="1"/>
    </xf>
    <xf numFmtId="0" fontId="12" fillId="94" borderId="126" applyNumberFormat="0" applyProtection="0">
      <alignment horizontal="left" vertical="center" indent="1"/>
    </xf>
    <xf numFmtId="4" fontId="109" fillId="80" borderId="126" applyNumberFormat="0" applyProtection="0">
      <alignment vertical="center"/>
    </xf>
    <xf numFmtId="4" fontId="111" fillId="109" borderId="134" applyNumberFormat="0" applyProtection="0">
      <alignment horizontal="left" vertical="center" indent="1"/>
    </xf>
    <xf numFmtId="0" fontId="12" fillId="81" borderId="126" applyNumberFormat="0" applyProtection="0">
      <alignment horizontal="left" vertical="center" indent="1"/>
    </xf>
    <xf numFmtId="4" fontId="12" fillId="93" borderId="132" applyNumberFormat="0" applyProtection="0">
      <alignment horizontal="left" vertical="center" indent="1"/>
    </xf>
    <xf numFmtId="4" fontId="129" fillId="111" borderId="131" applyNumberFormat="0" applyProtection="0">
      <alignment horizontal="left" vertical="center" indent="1"/>
    </xf>
    <xf numFmtId="0" fontId="12" fillId="93" borderId="126" applyNumberFormat="0" applyProtection="0">
      <alignment horizontal="left" vertical="center" indent="1"/>
    </xf>
    <xf numFmtId="0" fontId="149" fillId="99" borderId="127" applyNumberFormat="0" applyAlignment="0" applyProtection="0"/>
    <xf numFmtId="4" fontId="47" fillId="92" borderId="126" applyNumberFormat="0" applyProtection="0">
      <alignment horizontal="right" vertical="center"/>
    </xf>
    <xf numFmtId="4" fontId="47" fillId="81" borderId="126" applyNumberFormat="0" applyProtection="0">
      <alignment horizontal="right" vertical="center"/>
    </xf>
    <xf numFmtId="4" fontId="129" fillId="81" borderId="132" applyNumberFormat="0" applyProtection="0">
      <alignment horizontal="left" vertical="center" indent="1"/>
    </xf>
    <xf numFmtId="4" fontId="110" fillId="96" borderId="126" applyNumberFormat="0" applyProtection="0">
      <alignment vertical="center"/>
    </xf>
    <xf numFmtId="4" fontId="47" fillId="89" borderId="126" applyNumberFormat="0" applyProtection="0">
      <alignment horizontal="right" vertical="center"/>
    </xf>
    <xf numFmtId="0" fontId="129" fillId="92" borderId="131" applyNumberFormat="0" applyProtection="0">
      <alignment horizontal="left" vertical="center" indent="1"/>
    </xf>
    <xf numFmtId="4" fontId="129" fillId="111" borderId="131" applyNumberFormat="0" applyProtection="0">
      <alignment horizontal="left" vertical="center" indent="1"/>
    </xf>
    <xf numFmtId="0" fontId="129" fillId="92" borderId="131" applyNumberFormat="0" applyProtection="0">
      <alignment horizontal="left" vertical="center" indent="1"/>
    </xf>
    <xf numFmtId="4" fontId="129" fillId="111" borderId="131" applyNumberFormat="0" applyProtection="0">
      <alignment horizontal="left" vertical="center" indent="1"/>
    </xf>
    <xf numFmtId="4" fontId="44" fillId="80" borderId="126" applyNumberFormat="0" applyProtection="0">
      <alignment vertical="center"/>
    </xf>
    <xf numFmtId="4" fontId="129" fillId="91" borderId="132" applyNumberFormat="0" applyProtection="0">
      <alignment horizontal="left" vertical="center" indent="1"/>
    </xf>
    <xf numFmtId="4" fontId="47" fillId="89" borderId="126" applyNumberFormat="0" applyProtection="0">
      <alignment horizontal="right" vertical="center"/>
    </xf>
    <xf numFmtId="4" fontId="47" fillId="96" borderId="126" applyNumberFormat="0" applyProtection="0">
      <alignment horizontal="left" vertical="center" indent="1"/>
    </xf>
    <xf numFmtId="0" fontId="117" fillId="106" borderId="127" applyNumberFormat="0" applyAlignment="0" applyProtection="0"/>
    <xf numFmtId="4" fontId="129" fillId="88" borderId="131" applyNumberFormat="0" applyProtection="0">
      <alignment horizontal="right" vertical="center"/>
    </xf>
    <xf numFmtId="4" fontId="110" fillId="92" borderId="126" applyNumberFormat="0" applyProtection="0">
      <alignment horizontal="right" vertical="center"/>
    </xf>
    <xf numFmtId="4" fontId="129" fillId="111" borderId="131" applyNumberFormat="0" applyProtection="0">
      <alignment horizontal="left" vertical="center" indent="1"/>
    </xf>
    <xf numFmtId="4" fontId="45" fillId="146" borderId="126" applyNumberFormat="0" applyProtection="0">
      <alignment horizontal="right" vertical="center"/>
    </xf>
    <xf numFmtId="4" fontId="47" fillId="81" borderId="126" applyNumberFormat="0" applyProtection="0">
      <alignment horizontal="left" vertical="center" indent="1"/>
    </xf>
    <xf numFmtId="0" fontId="124" fillId="76" borderId="131" applyNumberFormat="0" applyAlignment="0" applyProtection="0"/>
    <xf numFmtId="4" fontId="129" fillId="88" borderId="131" applyNumberFormat="0" applyProtection="0">
      <alignment horizontal="right" vertical="center"/>
    </xf>
    <xf numFmtId="4" fontId="138" fillId="21" borderId="136" applyNumberFormat="0" applyProtection="0">
      <alignment vertical="center"/>
    </xf>
    <xf numFmtId="0" fontId="117" fillId="106" borderId="127" applyNumberFormat="0" applyAlignment="0" applyProtection="0"/>
    <xf numFmtId="4" fontId="47" fillId="92" borderId="126" applyNumberFormat="0" applyProtection="0">
      <alignment horizontal="right" vertical="center"/>
    </xf>
    <xf numFmtId="4" fontId="129" fillId="84" borderId="132" applyNumberFormat="0" applyProtection="0">
      <alignment horizontal="right" vertical="center"/>
    </xf>
    <xf numFmtId="0" fontId="129" fillId="127" borderId="131" applyNumberFormat="0" applyProtection="0">
      <alignment horizontal="left" vertical="center" indent="1"/>
    </xf>
    <xf numFmtId="4" fontId="46" fillId="108" borderId="134" applyNumberFormat="0" applyProtection="0">
      <alignment horizontal="left" vertical="center" indent="1"/>
    </xf>
    <xf numFmtId="4" fontId="46" fillId="108" borderId="126" applyNumberFormat="0" applyProtection="0">
      <alignment horizontal="left" vertical="center" indent="1"/>
    </xf>
    <xf numFmtId="4" fontId="45" fillId="145" borderId="126" applyNumberFormat="0" applyProtection="0">
      <alignment horizontal="right" vertical="center"/>
    </xf>
    <xf numFmtId="4" fontId="109" fillId="80" borderId="126" applyNumberFormat="0" applyProtection="0">
      <alignment vertical="center"/>
    </xf>
    <xf numFmtId="4" fontId="47" fillId="84" borderId="126" applyNumberFormat="0" applyProtection="0">
      <alignment horizontal="right" vertical="center"/>
    </xf>
    <xf numFmtId="0" fontId="47" fillId="81" borderId="126" applyNumberFormat="0" applyProtection="0">
      <alignment horizontal="left" vertical="top" indent="1"/>
    </xf>
    <xf numFmtId="0" fontId="12" fillId="81" borderId="126" applyNumberFormat="0" applyProtection="0">
      <alignment horizontal="left" vertical="center" indent="1"/>
    </xf>
    <xf numFmtId="0" fontId="129" fillId="92" borderId="131" applyNumberFormat="0" applyProtection="0">
      <alignment horizontal="left" vertical="center" indent="1"/>
    </xf>
    <xf numFmtId="0" fontId="124" fillId="76" borderId="127" applyNumberFormat="0" applyAlignment="0" applyProtection="0"/>
    <xf numFmtId="4" fontId="111" fillId="109" borderId="134" applyNumberFormat="0" applyProtection="0">
      <alignment horizontal="left" vertical="center" indent="1"/>
    </xf>
    <xf numFmtId="4" fontId="110" fillId="96" borderId="126" applyNumberFormat="0" applyProtection="0">
      <alignment vertical="center"/>
    </xf>
    <xf numFmtId="0" fontId="12" fillId="92" borderId="126" applyNumberFormat="0" applyProtection="0">
      <alignment horizontal="left" vertical="top" indent="1"/>
    </xf>
    <xf numFmtId="0" fontId="12" fillId="92" borderId="126" applyNumberFormat="0" applyProtection="0">
      <alignment horizontal="left" vertical="top" indent="1"/>
    </xf>
    <xf numFmtId="0" fontId="129" fillId="99" borderId="131" applyNumberFormat="0" applyProtection="0">
      <alignment horizontal="left" vertical="center" indent="1"/>
    </xf>
    <xf numFmtId="0" fontId="12" fillId="75" borderId="128" applyNumberFormat="0" applyFont="0" applyAlignment="0" applyProtection="0"/>
    <xf numFmtId="4" fontId="110" fillId="96" borderId="126" applyNumberFormat="0" applyProtection="0">
      <alignment vertical="center"/>
    </xf>
    <xf numFmtId="4" fontId="129" fillId="111" borderId="131" applyNumberFormat="0" applyProtection="0">
      <alignment horizontal="left" vertical="center" indent="1"/>
    </xf>
    <xf numFmtId="4" fontId="129" fillId="85" borderId="131" applyNumberFormat="0" applyProtection="0">
      <alignment horizontal="right" vertical="center"/>
    </xf>
    <xf numFmtId="4" fontId="129" fillId="88" borderId="131" applyNumberFormat="0" applyProtection="0">
      <alignment horizontal="right" vertical="center"/>
    </xf>
    <xf numFmtId="4" fontId="47" fillId="92" borderId="126" applyNumberFormat="0" applyProtection="0">
      <alignment horizontal="right" vertical="center"/>
    </xf>
    <xf numFmtId="4" fontId="129" fillId="82" borderId="131" applyNumberFormat="0" applyProtection="0">
      <alignment horizontal="right" vertical="center"/>
    </xf>
    <xf numFmtId="0" fontId="149" fillId="99" borderId="127" applyNumberFormat="0" applyAlignment="0" applyProtection="0"/>
    <xf numFmtId="4" fontId="131" fillId="99" borderId="126" applyNumberFormat="0" applyProtection="0">
      <alignment horizontal="left" vertical="center" indent="1"/>
    </xf>
    <xf numFmtId="4" fontId="129" fillId="85" borderId="131" applyNumberFormat="0" applyProtection="0">
      <alignment horizontal="right" vertical="center"/>
    </xf>
    <xf numFmtId="4" fontId="129" fillId="80" borderId="131" applyNumberFormat="0" applyProtection="0">
      <alignment vertical="center"/>
    </xf>
    <xf numFmtId="4" fontId="129" fillId="82" borderId="131" applyNumberFormat="0" applyProtection="0">
      <alignment horizontal="right" vertical="center"/>
    </xf>
    <xf numFmtId="0" fontId="124" fillId="76" borderId="127" applyNumberFormat="0" applyAlignment="0" applyProtection="0"/>
    <xf numFmtId="4" fontId="129" fillId="86" borderId="131" applyNumberFormat="0" applyProtection="0">
      <alignment horizontal="right" vertical="center"/>
    </xf>
    <xf numFmtId="4" fontId="46" fillId="108" borderId="134" applyNumberFormat="0" applyProtection="0">
      <alignment horizontal="left" vertical="center" indent="1"/>
    </xf>
    <xf numFmtId="0" fontId="149" fillId="99" borderId="127" applyNumberFormat="0" applyAlignment="0" applyProtection="0"/>
    <xf numFmtId="4" fontId="129" fillId="84" borderId="132" applyNumberFormat="0" applyProtection="0">
      <alignment horizontal="right" vertical="center"/>
    </xf>
    <xf numFmtId="4" fontId="129" fillId="126" borderId="131" applyNumberFormat="0" applyProtection="0">
      <alignment horizontal="right" vertical="center"/>
    </xf>
    <xf numFmtId="0" fontId="12" fillId="93" borderId="126" applyNumberFormat="0" applyProtection="0">
      <alignment horizontal="left" vertical="center" indent="1"/>
    </xf>
    <xf numFmtId="4" fontId="129" fillId="85" borderId="131" applyNumberFormat="0" applyProtection="0">
      <alignment horizontal="right" vertical="center"/>
    </xf>
    <xf numFmtId="0" fontId="124" fillId="76" borderId="127" applyNumberFormat="0" applyAlignment="0" applyProtection="0"/>
    <xf numFmtId="4" fontId="46" fillId="32" borderId="126" applyNumberFormat="0" applyProtection="0">
      <alignment vertical="center"/>
    </xf>
    <xf numFmtId="4" fontId="44" fillId="80" borderId="126" applyNumberFormat="0" applyProtection="0">
      <alignment vertical="center"/>
    </xf>
    <xf numFmtId="0" fontId="117" fillId="106" borderId="127" applyNumberFormat="0" applyAlignment="0" applyProtection="0"/>
    <xf numFmtId="4" fontId="129" fillId="87" borderId="131" applyNumberFormat="0" applyProtection="0">
      <alignment horizontal="right" vertical="center"/>
    </xf>
    <xf numFmtId="0" fontId="12" fillId="93" borderId="126" applyNumberFormat="0" applyProtection="0">
      <alignment horizontal="left" vertical="top" indent="1"/>
    </xf>
    <xf numFmtId="4" fontId="47" fillId="82" borderId="126" applyNumberFormat="0" applyProtection="0">
      <alignment horizontal="right" vertical="center"/>
    </xf>
    <xf numFmtId="0" fontId="124" fillId="76" borderId="127" applyNumberFormat="0" applyAlignment="0" applyProtection="0"/>
    <xf numFmtId="4" fontId="129" fillId="81" borderId="132" applyNumberFormat="0" applyProtection="0">
      <alignment horizontal="left" vertical="center" indent="1"/>
    </xf>
    <xf numFmtId="4" fontId="129" fillId="81" borderId="132" applyNumberFormat="0" applyProtection="0">
      <alignment horizontal="left" vertical="center" indent="1"/>
    </xf>
    <xf numFmtId="4" fontId="129" fillId="126" borderId="131" applyNumberFormat="0" applyProtection="0">
      <alignment horizontal="right" vertical="center"/>
    </xf>
    <xf numFmtId="4" fontId="129" fillId="84" borderId="132" applyNumberFormat="0" applyProtection="0">
      <alignment horizontal="right" vertical="center"/>
    </xf>
    <xf numFmtId="4" fontId="129" fillId="80" borderId="131" applyNumberFormat="0" applyProtection="0">
      <alignment vertical="center"/>
    </xf>
    <xf numFmtId="4" fontId="129" fillId="86" borderId="131" applyNumberFormat="0" applyProtection="0">
      <alignment horizontal="right" vertical="center"/>
    </xf>
    <xf numFmtId="4" fontId="47" fillId="82" borderId="126" applyNumberFormat="0" applyProtection="0">
      <alignment horizontal="right" vertical="center"/>
    </xf>
    <xf numFmtId="4" fontId="129" fillId="80" borderId="131" applyNumberFormat="0" applyProtection="0">
      <alignment vertical="center"/>
    </xf>
    <xf numFmtId="4" fontId="138" fillId="21" borderId="136" applyNumberFormat="0" applyProtection="0">
      <alignment vertical="center"/>
    </xf>
    <xf numFmtId="0" fontId="108" fillId="0" borderId="130" applyNumberFormat="0" applyFill="0" applyAlignment="0" applyProtection="0"/>
    <xf numFmtId="0" fontId="12" fillId="93" borderId="126" applyNumberFormat="0" applyProtection="0">
      <alignment horizontal="left" vertical="center" indent="1"/>
    </xf>
    <xf numFmtId="4" fontId="129" fillId="32" borderId="131" applyNumberFormat="0" applyProtection="0">
      <alignment horizontal="left" vertical="center" indent="1"/>
    </xf>
    <xf numFmtId="0" fontId="129" fillId="93" borderId="126" applyNumberFormat="0" applyProtection="0">
      <alignment horizontal="left" vertical="top" indent="1"/>
    </xf>
    <xf numFmtId="0" fontId="129" fillId="99" borderId="131" applyNumberFormat="0" applyProtection="0">
      <alignment horizontal="left" vertical="center" indent="1"/>
    </xf>
    <xf numFmtId="4" fontId="138" fillId="32" borderId="131" applyNumberFormat="0" applyProtection="0">
      <alignment vertical="center"/>
    </xf>
    <xf numFmtId="0" fontId="143" fillId="99" borderId="127" applyNumberFormat="0" applyAlignment="0" applyProtection="0"/>
    <xf numFmtId="0" fontId="108" fillId="0" borderId="130" applyNumberFormat="0" applyFill="0" applyAlignment="0" applyProtection="0"/>
    <xf numFmtId="4" fontId="46" fillId="108" borderId="126" applyNumberFormat="0" applyProtection="0">
      <alignment horizontal="left" vertical="center" indent="1"/>
    </xf>
    <xf numFmtId="0" fontId="149" fillId="99" borderId="127" applyNumberFormat="0" applyAlignment="0" applyProtection="0"/>
    <xf numFmtId="4" fontId="45" fillId="141" borderId="126" applyNumberFormat="0" applyProtection="0">
      <alignment horizontal="right" vertical="center"/>
    </xf>
    <xf numFmtId="0" fontId="12" fillId="75" borderId="128" applyNumberFormat="0" applyFont="0" applyAlignment="0" applyProtection="0"/>
    <xf numFmtId="4" fontId="45" fillId="32" borderId="126" applyNumberFormat="0" applyProtection="0">
      <alignment horizontal="left" vertical="center" indent="1"/>
    </xf>
    <xf numFmtId="0" fontId="49" fillId="93" borderId="133" applyBorder="0"/>
    <xf numFmtId="4" fontId="152" fillId="32" borderId="126" applyNumberFormat="0" applyProtection="0">
      <alignment vertical="center"/>
    </xf>
    <xf numFmtId="4" fontId="45" fillId="28" borderId="126" applyNumberFormat="0" applyProtection="0">
      <alignment horizontal="right" vertical="center"/>
    </xf>
    <xf numFmtId="0" fontId="12" fillId="95" borderId="136" applyNumberFormat="0">
      <protection locked="0"/>
    </xf>
    <xf numFmtId="4" fontId="45" fillId="143" borderId="126" applyNumberFormat="0" applyProtection="0">
      <alignment horizontal="right" vertical="center"/>
    </xf>
    <xf numFmtId="0" fontId="12" fillId="95" borderId="136" applyNumberFormat="0">
      <protection locked="0"/>
    </xf>
    <xf numFmtId="4" fontId="47" fillId="86" borderId="126" applyNumberFormat="0" applyProtection="0">
      <alignment horizontal="right" vertical="center"/>
    </xf>
    <xf numFmtId="0" fontId="129" fillId="99" borderId="131" applyNumberFormat="0" applyProtection="0">
      <alignment horizontal="left" vertical="center" indent="1"/>
    </xf>
    <xf numFmtId="4" fontId="45" fillId="110" borderId="126" applyNumberFormat="0" applyProtection="0">
      <alignment horizontal="right" vertical="center"/>
    </xf>
    <xf numFmtId="4" fontId="47" fillId="83" borderId="126" applyNumberFormat="0" applyProtection="0">
      <alignment horizontal="right" vertical="center"/>
    </xf>
    <xf numFmtId="4" fontId="129" fillId="85" borderId="131" applyNumberFormat="0" applyProtection="0">
      <alignment horizontal="right" vertical="center"/>
    </xf>
    <xf numFmtId="4" fontId="45" fillId="148" borderId="126" applyNumberFormat="0" applyProtection="0">
      <alignment horizontal="right" vertical="center"/>
    </xf>
    <xf numFmtId="0" fontId="12" fillId="75" borderId="128" applyNumberFormat="0" applyFont="0" applyAlignment="0" applyProtection="0"/>
    <xf numFmtId="4" fontId="47" fillId="92" borderId="126" applyNumberFormat="0" applyProtection="0">
      <alignment horizontal="right" vertical="center"/>
    </xf>
    <xf numFmtId="4" fontId="47" fillId="96" borderId="126" applyNumberFormat="0" applyProtection="0">
      <alignment horizontal="left" vertical="center" indent="1"/>
    </xf>
    <xf numFmtId="4" fontId="47" fillId="88" borderId="126" applyNumberFormat="0" applyProtection="0">
      <alignment horizontal="right" vertical="center"/>
    </xf>
    <xf numFmtId="0" fontId="127" fillId="106" borderId="129" applyNumberFormat="0" applyAlignment="0" applyProtection="0"/>
    <xf numFmtId="4" fontId="47" fillId="96" borderId="126" applyNumberFormat="0" applyProtection="0">
      <alignment vertical="center"/>
    </xf>
    <xf numFmtId="4" fontId="129" fillId="86" borderId="131" applyNumberFormat="0" applyProtection="0">
      <alignment horizontal="right" vertical="center"/>
    </xf>
    <xf numFmtId="185" fontId="48" fillId="0" borderId="125"/>
    <xf numFmtId="4" fontId="47" fillId="86" borderId="126" applyNumberFormat="0" applyProtection="0">
      <alignment horizontal="right" vertical="center"/>
    </xf>
    <xf numFmtId="0" fontId="47" fillId="81" borderId="126" applyNumberFormat="0" applyProtection="0">
      <alignment horizontal="left" vertical="top" indent="1"/>
    </xf>
    <xf numFmtId="4" fontId="111" fillId="109" borderId="134" applyNumberFormat="0" applyProtection="0">
      <alignment horizontal="left" vertical="center" indent="1"/>
    </xf>
    <xf numFmtId="0" fontId="129" fillId="128" borderId="136"/>
    <xf numFmtId="4" fontId="45" fillId="108" borderId="126" applyNumberFormat="0" applyProtection="0">
      <alignment horizontal="right" vertical="center"/>
    </xf>
    <xf numFmtId="4" fontId="46" fillId="32" borderId="126" applyNumberFormat="0" applyProtection="0">
      <alignment vertical="center"/>
    </xf>
    <xf numFmtId="4" fontId="129" fillId="111" borderId="131" applyNumberFormat="0" applyProtection="0">
      <alignment horizontal="left" vertical="center" indent="1"/>
    </xf>
    <xf numFmtId="4" fontId="47" fillId="96" borderId="126" applyNumberFormat="0" applyProtection="0">
      <alignment horizontal="left" vertical="center" indent="1"/>
    </xf>
    <xf numFmtId="0" fontId="12" fillId="81" borderId="126" applyNumberFormat="0" applyProtection="0">
      <alignment horizontal="left" vertical="center" indent="1"/>
    </xf>
    <xf numFmtId="0" fontId="12" fillId="94" borderId="126" applyNumberFormat="0" applyProtection="0">
      <alignment horizontal="left" vertical="center" indent="1"/>
    </xf>
    <xf numFmtId="0" fontId="49" fillId="93" borderId="133" applyBorder="0"/>
    <xf numFmtId="0" fontId="12" fillId="93" borderId="126" applyNumberFormat="0" applyProtection="0">
      <alignment horizontal="left" vertical="center" indent="1"/>
    </xf>
    <xf numFmtId="4" fontId="47" fillId="92" borderId="126" applyNumberFormat="0" applyProtection="0">
      <alignment horizontal="right" vertical="center"/>
    </xf>
    <xf numFmtId="0" fontId="44" fillId="80" borderId="126" applyNumberFormat="0" applyProtection="0">
      <alignment horizontal="left" vertical="top" indent="1"/>
    </xf>
    <xf numFmtId="4" fontId="47" fillId="83" borderId="126" applyNumberFormat="0" applyProtection="0">
      <alignment horizontal="right" vertical="center"/>
    </xf>
    <xf numFmtId="4" fontId="44" fillId="80" borderId="126" applyNumberFormat="0" applyProtection="0">
      <alignment horizontal="left" vertical="center" indent="1"/>
    </xf>
    <xf numFmtId="0" fontId="149" fillId="99" borderId="127" applyNumberFormat="0" applyAlignment="0" applyProtection="0"/>
    <xf numFmtId="0" fontId="117" fillId="106" borderId="127" applyNumberFormat="0" applyAlignment="0" applyProtection="0"/>
    <xf numFmtId="4" fontId="47" fillId="86" borderId="126" applyNumberFormat="0" applyProtection="0">
      <alignment horizontal="right" vertical="center"/>
    </xf>
    <xf numFmtId="0" fontId="12" fillId="92" borderId="126" applyNumberFormat="0" applyProtection="0">
      <alignment horizontal="left" vertical="center" indent="1"/>
    </xf>
    <xf numFmtId="4" fontId="47" fillId="85" borderId="126" applyNumberFormat="0" applyProtection="0">
      <alignment horizontal="right" vertical="center"/>
    </xf>
    <xf numFmtId="0" fontId="12" fillId="92" borderId="126" applyNumberFormat="0" applyProtection="0">
      <alignment horizontal="left" vertical="center" indent="1"/>
    </xf>
    <xf numFmtId="4" fontId="109" fillId="80" borderId="126" applyNumberFormat="0" applyProtection="0">
      <alignment vertical="center"/>
    </xf>
    <xf numFmtId="4" fontId="45" fillId="148" borderId="126" applyNumberFormat="0" applyProtection="0">
      <alignment vertical="center"/>
    </xf>
    <xf numFmtId="4" fontId="47" fillId="92" borderId="126" applyNumberFormat="0" applyProtection="0">
      <alignment horizontal="right" vertical="center"/>
    </xf>
    <xf numFmtId="0" fontId="12" fillId="92" borderId="126" applyNumberFormat="0" applyProtection="0">
      <alignment horizontal="left" vertical="center" indent="1"/>
    </xf>
    <xf numFmtId="4" fontId="45" fillId="144" borderId="126" applyNumberFormat="0" applyProtection="0">
      <alignment horizontal="right" vertical="center"/>
    </xf>
    <xf numFmtId="0" fontId="12" fillId="92" borderId="126" applyNumberFormat="0" applyProtection="0">
      <alignment horizontal="left" vertical="top" indent="1"/>
    </xf>
    <xf numFmtId="4" fontId="12" fillId="93" borderId="132" applyNumberFormat="0" applyProtection="0">
      <alignment horizontal="left" vertical="center" indent="1"/>
    </xf>
    <xf numFmtId="4" fontId="138" fillId="32" borderId="131" applyNumberFormat="0" applyProtection="0">
      <alignment vertical="center"/>
    </xf>
    <xf numFmtId="0" fontId="12" fillId="93" borderId="126" applyNumberFormat="0" applyProtection="0">
      <alignment horizontal="left" vertical="center" indent="1"/>
    </xf>
    <xf numFmtId="4" fontId="110" fillId="96" borderId="126" applyNumberFormat="0" applyProtection="0">
      <alignment vertical="center"/>
    </xf>
    <xf numFmtId="0" fontId="12" fillId="94" borderId="126" applyNumberFormat="0" applyProtection="0">
      <alignment horizontal="left" vertical="center" indent="1"/>
    </xf>
    <xf numFmtId="4" fontId="111" fillId="109" borderId="134" applyNumberFormat="0" applyProtection="0">
      <alignment horizontal="left" vertical="center" indent="1"/>
    </xf>
    <xf numFmtId="4" fontId="129" fillId="86" borderId="131" applyNumberFormat="0" applyProtection="0">
      <alignment horizontal="right" vertical="center"/>
    </xf>
    <xf numFmtId="4" fontId="129" fillId="88" borderId="131" applyNumberFormat="0" applyProtection="0">
      <alignment horizontal="right" vertical="center"/>
    </xf>
    <xf numFmtId="4" fontId="47" fillId="82" borderId="126" applyNumberFormat="0" applyProtection="0">
      <alignment horizontal="right" vertical="center"/>
    </xf>
    <xf numFmtId="0" fontId="12" fillId="95" borderId="136" applyNumberFormat="0">
      <protection locked="0"/>
    </xf>
    <xf numFmtId="4" fontId="47" fillId="86" borderId="126" applyNumberFormat="0" applyProtection="0">
      <alignment horizontal="right" vertical="center"/>
    </xf>
    <xf numFmtId="4" fontId="112" fillId="92" borderId="126" applyNumberFormat="0" applyProtection="0">
      <alignment horizontal="right" vertical="center"/>
    </xf>
    <xf numFmtId="4" fontId="47" fillId="96" borderId="126" applyNumberFormat="0" applyProtection="0">
      <alignment vertical="center"/>
    </xf>
    <xf numFmtId="4" fontId="47" fillId="87" borderId="126" applyNumberFormat="0" applyProtection="0">
      <alignment horizontal="right" vertical="center"/>
    </xf>
    <xf numFmtId="4" fontId="133" fillId="97" borderId="132" applyNumberFormat="0" applyProtection="0">
      <alignment horizontal="left" vertical="center" indent="1"/>
    </xf>
    <xf numFmtId="0" fontId="127" fillId="106" borderId="129" applyNumberFormat="0" applyAlignment="0" applyProtection="0"/>
    <xf numFmtId="0" fontId="108" fillId="0" borderId="135" applyNumberFormat="0" applyFill="0" applyAlignment="0" applyProtection="0"/>
    <xf numFmtId="0" fontId="12" fillId="96" borderId="128" applyNumberFormat="0" applyFont="0" applyAlignment="0" applyProtection="0"/>
    <xf numFmtId="4" fontId="44" fillId="80" borderId="126" applyNumberFormat="0" applyProtection="0">
      <alignment vertical="center"/>
    </xf>
    <xf numFmtId="4" fontId="47" fillId="87" borderId="126" applyNumberFormat="0" applyProtection="0">
      <alignment horizontal="right" vertical="center"/>
    </xf>
    <xf numFmtId="4" fontId="45" fillId="32" borderId="126" applyNumberFormat="0" applyProtection="0">
      <alignment horizontal="left" vertical="center" indent="1"/>
    </xf>
    <xf numFmtId="4" fontId="44" fillId="80" borderId="126" applyNumberFormat="0" applyProtection="0">
      <alignment horizontal="left" vertical="center" indent="1"/>
    </xf>
    <xf numFmtId="4" fontId="109" fillId="80" borderId="126" applyNumberFormat="0" applyProtection="0">
      <alignment vertical="center"/>
    </xf>
    <xf numFmtId="4" fontId="152" fillId="32" borderId="126" applyNumberFormat="0" applyProtection="0">
      <alignment vertical="center"/>
    </xf>
    <xf numFmtId="0" fontId="129" fillId="94" borderId="131" applyNumberFormat="0" applyProtection="0">
      <alignment horizontal="left" vertical="center" indent="1"/>
    </xf>
    <xf numFmtId="4" fontId="47" fillId="92" borderId="126" applyNumberFormat="0" applyProtection="0">
      <alignment horizontal="right" vertical="center"/>
    </xf>
    <xf numFmtId="4" fontId="129" fillId="92" borderId="132" applyNumberFormat="0" applyProtection="0">
      <alignment horizontal="left" vertical="center" indent="1"/>
    </xf>
    <xf numFmtId="4" fontId="129" fillId="111" borderId="131" applyNumberFormat="0" applyProtection="0">
      <alignment horizontal="left" vertical="center" indent="1"/>
    </xf>
    <xf numFmtId="0" fontId="12" fillId="81" borderId="126" applyNumberFormat="0" applyProtection="0">
      <alignment horizontal="left" vertical="top" indent="1"/>
    </xf>
    <xf numFmtId="4" fontId="112" fillId="92" borderId="126" applyNumberFormat="0" applyProtection="0">
      <alignment horizontal="right" vertical="center"/>
    </xf>
    <xf numFmtId="4" fontId="45" fillId="108" borderId="126" applyNumberFormat="0" applyProtection="0">
      <alignment horizontal="right" vertical="center"/>
    </xf>
    <xf numFmtId="0" fontId="44" fillId="80" borderId="126" applyNumberFormat="0" applyProtection="0">
      <alignment horizontal="left" vertical="top" indent="1"/>
    </xf>
    <xf numFmtId="0" fontId="131" fillId="96" borderId="126" applyNumberFormat="0" applyProtection="0">
      <alignment horizontal="left" vertical="top" indent="1"/>
    </xf>
    <xf numFmtId="4" fontId="110" fillId="96" borderId="126" applyNumberFormat="0" applyProtection="0">
      <alignment vertical="center"/>
    </xf>
    <xf numFmtId="4" fontId="111" fillId="109" borderId="134" applyNumberFormat="0" applyProtection="0">
      <alignment horizontal="left" vertical="center" indent="1"/>
    </xf>
    <xf numFmtId="0" fontId="12" fillId="95" borderId="136" applyNumberFormat="0">
      <protection locked="0"/>
    </xf>
    <xf numFmtId="4" fontId="138" fillId="24" borderId="131" applyNumberFormat="0" applyProtection="0">
      <alignment horizontal="right" vertical="center"/>
    </xf>
    <xf numFmtId="4" fontId="45" fillId="98" borderId="126" applyNumberFormat="0" applyProtection="0">
      <alignment horizontal="right" vertical="center"/>
    </xf>
    <xf numFmtId="0" fontId="117" fillId="106" borderId="127" applyNumberFormat="0" applyAlignment="0" applyProtection="0"/>
    <xf numFmtId="0" fontId="12" fillId="96" borderId="128" applyNumberFormat="0" applyFont="0" applyAlignment="0" applyProtection="0"/>
    <xf numFmtId="0" fontId="44" fillId="80" borderId="126" applyNumberFormat="0" applyProtection="0">
      <alignment horizontal="left" vertical="top" indent="1"/>
    </xf>
    <xf numFmtId="0" fontId="143" fillId="99" borderId="127" applyNumberFormat="0" applyAlignment="0" applyProtection="0"/>
    <xf numFmtId="4" fontId="129" fillId="86" borderId="131" applyNumberFormat="0" applyProtection="0">
      <alignment horizontal="right" vertical="center"/>
    </xf>
    <xf numFmtId="4" fontId="129" fillId="0" borderId="131" applyNumberFormat="0" applyProtection="0">
      <alignment horizontal="right" vertical="center"/>
    </xf>
    <xf numFmtId="4" fontId="45" fillId="110" borderId="126" applyNumberFormat="0" applyProtection="0">
      <alignment horizontal="right" vertical="center"/>
    </xf>
    <xf numFmtId="0" fontId="12" fillId="93" borderId="126" applyNumberFormat="0" applyProtection="0">
      <alignment horizontal="left" vertical="top" indent="1"/>
    </xf>
    <xf numFmtId="0" fontId="127" fillId="99" borderId="129" applyNumberFormat="0" applyAlignment="0" applyProtection="0"/>
    <xf numFmtId="0" fontId="12" fillId="81" borderId="126" applyNumberFormat="0" applyProtection="0">
      <alignment horizontal="left" vertical="top" indent="1"/>
    </xf>
    <xf numFmtId="4" fontId="45" fillId="148" borderId="126" applyNumberFormat="0" applyProtection="0">
      <alignment vertical="center"/>
    </xf>
    <xf numFmtId="4" fontId="112" fillId="92" borderId="126" applyNumberFormat="0" applyProtection="0">
      <alignment horizontal="right" vertical="center"/>
    </xf>
    <xf numFmtId="4" fontId="133" fillId="97" borderId="132" applyNumberFormat="0" applyProtection="0">
      <alignment horizontal="left" vertical="center" indent="1"/>
    </xf>
    <xf numFmtId="4" fontId="47" fillId="84" borderId="126" applyNumberFormat="0" applyProtection="0">
      <alignment horizontal="right" vertical="center"/>
    </xf>
    <xf numFmtId="0" fontId="12" fillId="93" borderId="126" applyNumberFormat="0" applyProtection="0">
      <alignment horizontal="left" vertical="top" indent="1"/>
    </xf>
    <xf numFmtId="4" fontId="129" fillId="82" borderId="131" applyNumberFormat="0" applyProtection="0">
      <alignment horizontal="right" vertical="center"/>
    </xf>
    <xf numFmtId="0" fontId="117" fillId="106" borderId="127" applyNumberFormat="0" applyAlignment="0" applyProtection="0"/>
    <xf numFmtId="0" fontId="12" fillId="95" borderId="136" applyNumberFormat="0">
      <protection locked="0"/>
    </xf>
    <xf numFmtId="4" fontId="129" fillId="85" borderId="131" applyNumberFormat="0" applyProtection="0">
      <alignment horizontal="right" vertical="center"/>
    </xf>
    <xf numFmtId="4" fontId="110" fillId="92" borderId="126" applyNumberFormat="0" applyProtection="0">
      <alignment horizontal="right" vertical="center"/>
    </xf>
    <xf numFmtId="4" fontId="12" fillId="93" borderId="132" applyNumberFormat="0" applyProtection="0">
      <alignment horizontal="left" vertical="center" indent="1"/>
    </xf>
    <xf numFmtId="4" fontId="129" fillId="81" borderId="131" applyNumberFormat="0" applyProtection="0">
      <alignment horizontal="right" vertical="center"/>
    </xf>
    <xf numFmtId="4" fontId="45" fillId="28" borderId="126" applyNumberFormat="0" applyProtection="0">
      <alignment horizontal="right" vertical="center"/>
    </xf>
    <xf numFmtId="4" fontId="47" fillId="85" borderId="126" applyNumberFormat="0" applyProtection="0">
      <alignment horizontal="right" vertical="center"/>
    </xf>
    <xf numFmtId="4" fontId="47" fillId="82" borderId="126" applyNumberFormat="0" applyProtection="0">
      <alignment horizontal="right" vertical="center"/>
    </xf>
    <xf numFmtId="0" fontId="47" fillId="96" borderId="126" applyNumberFormat="0" applyProtection="0">
      <alignment horizontal="left" vertical="top" indent="1"/>
    </xf>
    <xf numFmtId="4" fontId="47" fillId="89" borderId="126" applyNumberFormat="0" applyProtection="0">
      <alignment horizontal="right" vertical="center"/>
    </xf>
    <xf numFmtId="0" fontId="12" fillId="75" borderId="128" applyNumberFormat="0" applyFont="0" applyAlignment="0" applyProtection="0"/>
    <xf numFmtId="4" fontId="47" fillId="84" borderId="126" applyNumberFormat="0" applyProtection="0">
      <alignment horizontal="right" vertical="center"/>
    </xf>
    <xf numFmtId="0" fontId="124" fillId="76" borderId="131" applyNumberFormat="0" applyAlignment="0" applyProtection="0"/>
    <xf numFmtId="4" fontId="129" fillId="90" borderId="131" applyNumberFormat="0" applyProtection="0">
      <alignment horizontal="right" vertical="center"/>
    </xf>
    <xf numFmtId="4" fontId="47" fillId="82" borderId="126" applyNumberFormat="0" applyProtection="0">
      <alignment horizontal="right" vertical="center"/>
    </xf>
    <xf numFmtId="4" fontId="47" fillId="85" borderId="126" applyNumberFormat="0" applyProtection="0">
      <alignment horizontal="right" vertical="center"/>
    </xf>
    <xf numFmtId="4" fontId="46" fillId="108" borderId="126" applyNumberFormat="0" applyProtection="0">
      <alignment horizontal="left" vertical="center" indent="1"/>
    </xf>
    <xf numFmtId="4" fontId="129" fillId="91" borderId="132" applyNumberFormat="0" applyProtection="0">
      <alignment horizontal="left" vertical="center" indent="1"/>
    </xf>
    <xf numFmtId="0" fontId="117" fillId="106" borderId="127" applyNumberFormat="0" applyAlignment="0" applyProtection="0"/>
    <xf numFmtId="4" fontId="47" fillId="88" borderId="126" applyNumberFormat="0" applyProtection="0">
      <alignment horizontal="right" vertical="center"/>
    </xf>
    <xf numFmtId="0" fontId="143" fillId="99" borderId="127" applyNumberFormat="0" applyAlignment="0" applyProtection="0"/>
    <xf numFmtId="4" fontId="153" fillId="148" borderId="126" applyNumberFormat="0" applyProtection="0">
      <alignment horizontal="right" vertical="center"/>
    </xf>
    <xf numFmtId="4" fontId="45" fillId="32" borderId="126" applyNumberFormat="0" applyProtection="0">
      <alignment horizontal="left" vertical="center" indent="1"/>
    </xf>
    <xf numFmtId="4" fontId="47" fillId="81" borderId="126" applyNumberFormat="0" applyProtection="0">
      <alignment horizontal="right" vertical="center"/>
    </xf>
    <xf numFmtId="0" fontId="12" fillId="92" borderId="126" applyNumberFormat="0" applyProtection="0">
      <alignment horizontal="left" vertical="center" indent="1"/>
    </xf>
    <xf numFmtId="0" fontId="12" fillId="92" borderId="126" applyNumberFormat="0" applyProtection="0">
      <alignment horizontal="left" vertical="top" indent="1"/>
    </xf>
    <xf numFmtId="4" fontId="129" fillId="81" borderId="131" applyNumberFormat="0" applyProtection="0">
      <alignment horizontal="right" vertical="center"/>
    </xf>
    <xf numFmtId="0" fontId="12" fillId="92" borderId="126" applyNumberFormat="0" applyProtection="0">
      <alignment horizontal="left" vertical="top" indent="1"/>
    </xf>
    <xf numFmtId="4" fontId="47" fillId="85" borderId="126" applyNumberFormat="0" applyProtection="0">
      <alignment horizontal="right" vertical="center"/>
    </xf>
    <xf numFmtId="4" fontId="129" fillId="91" borderId="132" applyNumberFormat="0" applyProtection="0">
      <alignment horizontal="left" vertical="center" indent="1"/>
    </xf>
    <xf numFmtId="4" fontId="44" fillId="80" borderId="126" applyNumberFormat="0" applyProtection="0">
      <alignment horizontal="left" vertical="center" indent="1"/>
    </xf>
    <xf numFmtId="0" fontId="129" fillId="128" borderId="136"/>
    <xf numFmtId="4" fontId="134" fillId="95" borderId="131" applyNumberFormat="0" applyProtection="0">
      <alignment horizontal="right" vertical="center"/>
    </xf>
    <xf numFmtId="0" fontId="131" fillId="96" borderId="126" applyNumberFormat="0" applyProtection="0">
      <alignment horizontal="left" vertical="top" indent="1"/>
    </xf>
    <xf numFmtId="4" fontId="138" fillId="24" borderId="131" applyNumberFormat="0" applyProtection="0">
      <alignment horizontal="right" vertical="center"/>
    </xf>
    <xf numFmtId="0" fontId="129" fillId="127" borderId="131" applyNumberFormat="0" applyProtection="0">
      <alignment horizontal="left" vertical="center" indent="1"/>
    </xf>
    <xf numFmtId="4" fontId="129" fillId="81" borderId="132" applyNumberFormat="0" applyProtection="0">
      <alignment horizontal="left" vertical="center" indent="1"/>
    </xf>
    <xf numFmtId="4" fontId="12" fillId="93" borderId="132" applyNumberFormat="0" applyProtection="0">
      <alignment horizontal="left" vertical="center" indent="1"/>
    </xf>
    <xf numFmtId="4" fontId="12" fillId="93" borderId="132" applyNumberFormat="0" applyProtection="0">
      <alignment horizontal="left" vertical="center" indent="1"/>
    </xf>
    <xf numFmtId="4" fontId="138" fillId="32" borderId="131" applyNumberFormat="0" applyProtection="0">
      <alignment vertical="center"/>
    </xf>
    <xf numFmtId="4" fontId="129" fillId="32" borderId="131" applyNumberFormat="0" applyProtection="0">
      <alignment horizontal="left" vertical="center" indent="1"/>
    </xf>
    <xf numFmtId="4" fontId="45" fillId="143" borderId="126" applyNumberFormat="0" applyProtection="0">
      <alignment horizontal="right" vertical="center"/>
    </xf>
    <xf numFmtId="0" fontId="129" fillId="75" borderId="131" applyNumberFormat="0" applyFont="0" applyAlignment="0" applyProtection="0"/>
    <xf numFmtId="4" fontId="46" fillId="108" borderId="126" applyNumberFormat="0" applyProtection="0">
      <alignment horizontal="left" vertical="center" indent="1"/>
    </xf>
    <xf numFmtId="0" fontId="124" fillId="76" borderId="127" applyNumberFormat="0" applyAlignment="0" applyProtection="0"/>
    <xf numFmtId="4" fontId="129" fillId="89" borderId="131" applyNumberFormat="0" applyProtection="0">
      <alignment horizontal="right" vertical="center"/>
    </xf>
    <xf numFmtId="0" fontId="12" fillId="93" borderId="126" applyNumberFormat="0" applyProtection="0">
      <alignment horizontal="left" vertical="center" indent="1"/>
    </xf>
    <xf numFmtId="4" fontId="46" fillId="108" borderId="134" applyNumberFormat="0" applyProtection="0">
      <alignment horizontal="left" vertical="center" indent="1"/>
    </xf>
    <xf numFmtId="0" fontId="44" fillId="80" borderId="126" applyNumberFormat="0" applyProtection="0">
      <alignment horizontal="left" vertical="top" indent="1"/>
    </xf>
    <xf numFmtId="0" fontId="12" fillId="93" borderId="126" applyNumberFormat="0" applyProtection="0">
      <alignment horizontal="left" vertical="top" indent="1"/>
    </xf>
    <xf numFmtId="4" fontId="129" fillId="81" borderId="132" applyNumberFormat="0" applyProtection="0">
      <alignment horizontal="left" vertical="center" indent="1"/>
    </xf>
    <xf numFmtId="4" fontId="44" fillId="80" borderId="126" applyNumberFormat="0" applyProtection="0">
      <alignment horizontal="left" vertical="center" indent="1"/>
    </xf>
    <xf numFmtId="4" fontId="12" fillId="93" borderId="132" applyNumberFormat="0" applyProtection="0">
      <alignment horizontal="left" vertical="center" indent="1"/>
    </xf>
    <xf numFmtId="4" fontId="46" fillId="32" borderId="126" applyNumberFormat="0" applyProtection="0">
      <alignment vertical="center"/>
    </xf>
    <xf numFmtId="4" fontId="44" fillId="80" borderId="126" applyNumberFormat="0" applyProtection="0">
      <alignment horizontal="left" vertical="center" indent="1"/>
    </xf>
    <xf numFmtId="0" fontId="129" fillId="93" borderId="126" applyNumberFormat="0" applyProtection="0">
      <alignment horizontal="left" vertical="top" indent="1"/>
    </xf>
    <xf numFmtId="4" fontId="47" fillId="85" borderId="126" applyNumberFormat="0" applyProtection="0">
      <alignment horizontal="right" vertical="center"/>
    </xf>
    <xf numFmtId="4" fontId="129" fillId="0" borderId="131" applyNumberFormat="0" applyProtection="0">
      <alignment horizontal="right" vertical="center"/>
    </xf>
    <xf numFmtId="0" fontId="108" fillId="0" borderId="130" applyNumberFormat="0" applyFill="0" applyAlignment="0" applyProtection="0"/>
    <xf numFmtId="4" fontId="45" fillId="143" borderId="126" applyNumberFormat="0" applyProtection="0">
      <alignment horizontal="right" vertical="center"/>
    </xf>
    <xf numFmtId="4" fontId="45" fillId="28" borderId="126" applyNumberFormat="0" applyProtection="0">
      <alignment horizontal="right" vertical="center"/>
    </xf>
    <xf numFmtId="0" fontId="124" fillId="76" borderId="127" applyNumberFormat="0" applyAlignment="0" applyProtection="0"/>
    <xf numFmtId="0" fontId="132" fillId="80" borderId="126" applyNumberFormat="0" applyProtection="0">
      <alignment horizontal="left" vertical="top" indent="1"/>
    </xf>
    <xf numFmtId="4" fontId="45" fillId="108" borderId="126" applyNumberFormat="0" applyProtection="0">
      <alignment horizontal="right" vertical="center"/>
    </xf>
    <xf numFmtId="0" fontId="47" fillId="81" borderId="126" applyNumberFormat="0" applyProtection="0">
      <alignment horizontal="left" vertical="top" indent="1"/>
    </xf>
    <xf numFmtId="4" fontId="47" fillId="92" borderId="126" applyNumberFormat="0" applyProtection="0">
      <alignment horizontal="right" vertical="center"/>
    </xf>
    <xf numFmtId="0" fontId="12" fillId="93" borderId="126" applyNumberFormat="0" applyProtection="0">
      <alignment horizontal="left" vertical="center" indent="1"/>
    </xf>
    <xf numFmtId="0" fontId="12" fillId="93" borderId="126" applyNumberFormat="0" applyProtection="0">
      <alignment horizontal="left" vertical="top" indent="1"/>
    </xf>
    <xf numFmtId="4" fontId="47" fillId="81" borderId="126" applyNumberFormat="0" applyProtection="0">
      <alignment horizontal="right" vertical="center"/>
    </xf>
    <xf numFmtId="4" fontId="45" fillId="28" borderId="126" applyNumberFormat="0" applyProtection="0">
      <alignment horizontal="right" vertical="center"/>
    </xf>
    <xf numFmtId="4" fontId="47" fillId="96" borderId="126" applyNumberFormat="0" applyProtection="0">
      <alignment horizontal="left" vertical="center" indent="1"/>
    </xf>
    <xf numFmtId="4" fontId="45" fillId="142" borderId="126" applyNumberFormat="0" applyProtection="0">
      <alignment horizontal="right" vertical="center"/>
    </xf>
    <xf numFmtId="0" fontId="12" fillId="75" borderId="128" applyNumberFormat="0" applyFont="0" applyAlignment="0" applyProtection="0"/>
    <xf numFmtId="4" fontId="129" fillId="90" borderId="131" applyNumberFormat="0" applyProtection="0">
      <alignment horizontal="right" vertical="center"/>
    </xf>
    <xf numFmtId="4" fontId="110" fillId="96" borderId="126" applyNumberFormat="0" applyProtection="0">
      <alignment vertical="center"/>
    </xf>
    <xf numFmtId="0" fontId="12" fillId="75" borderId="128" applyNumberFormat="0" applyFont="0" applyAlignment="0" applyProtection="0"/>
    <xf numFmtId="4" fontId="45" fillId="98" borderId="126" applyNumberFormat="0" applyProtection="0">
      <alignment horizontal="right" vertical="center"/>
    </xf>
    <xf numFmtId="4" fontId="44" fillId="80" borderId="126" applyNumberFormat="0" applyProtection="0">
      <alignment horizontal="left" vertical="center" indent="1"/>
    </xf>
    <xf numFmtId="4" fontId="47" fillId="81" borderId="126" applyNumberFormat="0" applyProtection="0">
      <alignment horizontal="left" vertical="center" indent="1"/>
    </xf>
    <xf numFmtId="0" fontId="44" fillId="80" borderId="126" applyNumberFormat="0" applyProtection="0">
      <alignment horizontal="left" vertical="top" indent="1"/>
    </xf>
    <xf numFmtId="4" fontId="131" fillId="96" borderId="126" applyNumberFormat="0" applyProtection="0">
      <alignment vertical="center"/>
    </xf>
    <xf numFmtId="4" fontId="129" fillId="92" borderId="132" applyNumberFormat="0" applyProtection="0">
      <alignment horizontal="left" vertical="center" indent="1"/>
    </xf>
    <xf numFmtId="4" fontId="129" fillId="89" borderId="131" applyNumberFormat="0" applyProtection="0">
      <alignment horizontal="right" vertical="center"/>
    </xf>
    <xf numFmtId="4" fontId="129" fillId="90" borderId="131" applyNumberFormat="0" applyProtection="0">
      <alignment horizontal="right" vertical="center"/>
    </xf>
    <xf numFmtId="4" fontId="47" fillId="83" borderId="126" applyNumberFormat="0" applyProtection="0">
      <alignment horizontal="right" vertical="center"/>
    </xf>
    <xf numFmtId="4" fontId="44" fillId="80" borderId="126" applyNumberFormat="0" applyProtection="0">
      <alignment vertical="center"/>
    </xf>
    <xf numFmtId="4" fontId="138" fillId="32" borderId="131" applyNumberFormat="0" applyProtection="0">
      <alignment vertical="center"/>
    </xf>
    <xf numFmtId="0" fontId="12" fillId="92" borderId="126" applyNumberFormat="0" applyProtection="0">
      <alignment horizontal="left" vertical="top" indent="1"/>
    </xf>
    <xf numFmtId="4" fontId="47" fillId="90" borderId="126" applyNumberFormat="0" applyProtection="0">
      <alignment horizontal="right" vertical="center"/>
    </xf>
    <xf numFmtId="4" fontId="47" fillId="96" borderId="126" applyNumberFormat="0" applyProtection="0">
      <alignment vertical="center"/>
    </xf>
    <xf numFmtId="4" fontId="47" fillId="88" borderId="126" applyNumberFormat="0" applyProtection="0">
      <alignment horizontal="right" vertical="center"/>
    </xf>
    <xf numFmtId="0" fontId="12" fillId="94" borderId="126" applyNumberFormat="0" applyProtection="0">
      <alignment horizontal="left" vertical="center" indent="1"/>
    </xf>
    <xf numFmtId="4" fontId="47" fillId="92" borderId="126" applyNumberFormat="0" applyProtection="0">
      <alignment horizontal="right" vertical="center"/>
    </xf>
    <xf numFmtId="4" fontId="45" fillId="98" borderId="126" applyNumberFormat="0" applyProtection="0">
      <alignment horizontal="right" vertical="center"/>
    </xf>
    <xf numFmtId="4" fontId="47" fillId="83" borderId="126" applyNumberFormat="0" applyProtection="0">
      <alignment horizontal="right" vertical="center"/>
    </xf>
    <xf numFmtId="4" fontId="129" fillId="0" borderId="131" applyNumberFormat="0" applyProtection="0">
      <alignment horizontal="right" vertical="center"/>
    </xf>
    <xf numFmtId="4" fontId="47" fillId="83" borderId="126" applyNumberFormat="0" applyProtection="0">
      <alignment horizontal="right" vertical="center"/>
    </xf>
    <xf numFmtId="4" fontId="47" fillId="85" borderId="126" applyNumberFormat="0" applyProtection="0">
      <alignment horizontal="right" vertical="center"/>
    </xf>
    <xf numFmtId="4" fontId="47" fillId="89" borderId="126" applyNumberFormat="0" applyProtection="0">
      <alignment horizontal="right" vertical="center"/>
    </xf>
    <xf numFmtId="4" fontId="129" fillId="85" borderId="131" applyNumberFormat="0" applyProtection="0">
      <alignment horizontal="right" vertical="center"/>
    </xf>
    <xf numFmtId="0" fontId="12" fillId="93" borderId="126" applyNumberFormat="0" applyProtection="0">
      <alignment horizontal="left" vertical="top" indent="1"/>
    </xf>
    <xf numFmtId="4" fontId="45" fillId="108" borderId="126" applyNumberFormat="0" applyProtection="0">
      <alignment horizontal="right" vertical="center"/>
    </xf>
    <xf numFmtId="4" fontId="47" fillId="81" borderId="126" applyNumberFormat="0" applyProtection="0">
      <alignment horizontal="right" vertical="center"/>
    </xf>
    <xf numFmtId="0" fontId="12" fillId="81" borderId="126" applyNumberFormat="0" applyProtection="0">
      <alignment horizontal="left" vertical="center" indent="1"/>
    </xf>
    <xf numFmtId="4" fontId="45" fillId="144" borderId="126" applyNumberFormat="0" applyProtection="0">
      <alignment horizontal="right" vertical="center"/>
    </xf>
    <xf numFmtId="4" fontId="47" fillId="88" borderId="126" applyNumberFormat="0" applyProtection="0">
      <alignment horizontal="right" vertical="center"/>
    </xf>
    <xf numFmtId="4" fontId="129" fillId="92" borderId="132" applyNumberFormat="0" applyProtection="0">
      <alignment horizontal="left" vertical="center" indent="1"/>
    </xf>
    <xf numFmtId="0" fontId="124" fillId="76" borderId="131" applyNumberFormat="0" applyAlignment="0" applyProtection="0"/>
    <xf numFmtId="0" fontId="47" fillId="96" borderId="126" applyNumberFormat="0" applyProtection="0">
      <alignment horizontal="left" vertical="top" indent="1"/>
    </xf>
    <xf numFmtId="0" fontId="129" fillId="92" borderId="126" applyNumberFormat="0" applyProtection="0">
      <alignment horizontal="left" vertical="top" indent="1"/>
    </xf>
    <xf numFmtId="4" fontId="45" fillId="32" borderId="126" applyNumberFormat="0" applyProtection="0">
      <alignment horizontal="left" vertical="center" indent="1"/>
    </xf>
    <xf numFmtId="4" fontId="129" fillId="81" borderId="131" applyNumberFormat="0" applyProtection="0">
      <alignment horizontal="right" vertical="center"/>
    </xf>
    <xf numFmtId="4" fontId="47" fillId="89" borderId="126" applyNumberFormat="0" applyProtection="0">
      <alignment horizontal="right" vertical="center"/>
    </xf>
    <xf numFmtId="4" fontId="47" fillId="81" borderId="126" applyNumberFormat="0" applyProtection="0">
      <alignment horizontal="right" vertical="center"/>
    </xf>
    <xf numFmtId="0" fontId="129" fillId="94" borderId="126" applyNumberFormat="0" applyProtection="0">
      <alignment horizontal="left" vertical="top" indent="1"/>
    </xf>
    <xf numFmtId="4" fontId="47" fillId="85" borderId="126" applyNumberFormat="0" applyProtection="0">
      <alignment horizontal="right" vertical="center"/>
    </xf>
    <xf numFmtId="4" fontId="153" fillId="148" borderId="126" applyNumberFormat="0" applyProtection="0">
      <alignment vertical="center"/>
    </xf>
    <xf numFmtId="0" fontId="149" fillId="99" borderId="127" applyNumberFormat="0" applyAlignment="0" applyProtection="0"/>
    <xf numFmtId="0" fontId="12" fillId="81" borderId="126" applyNumberFormat="0" applyProtection="0">
      <alignment horizontal="left" vertical="top" indent="1"/>
    </xf>
    <xf numFmtId="0" fontId="129" fillId="92" borderId="131" applyNumberFormat="0" applyProtection="0">
      <alignment horizontal="left" vertical="center" indent="1"/>
    </xf>
    <xf numFmtId="4" fontId="47" fillId="81" borderId="126" applyNumberFormat="0" applyProtection="0">
      <alignment horizontal="right" vertical="center"/>
    </xf>
    <xf numFmtId="4" fontId="47" fillId="84" borderId="126" applyNumberFormat="0" applyProtection="0">
      <alignment horizontal="right" vertical="center"/>
    </xf>
    <xf numFmtId="0" fontId="12" fillId="93" borderId="126" applyNumberFormat="0" applyProtection="0">
      <alignment horizontal="left" vertical="center" indent="1"/>
    </xf>
    <xf numFmtId="0" fontId="12" fillId="94" borderId="126" applyNumberFormat="0" applyProtection="0">
      <alignment horizontal="left" vertical="top" indent="1"/>
    </xf>
    <xf numFmtId="0" fontId="143" fillId="99" borderId="127" applyNumberFormat="0" applyAlignment="0" applyProtection="0"/>
    <xf numFmtId="4" fontId="110" fillId="92" borderId="126" applyNumberFormat="0" applyProtection="0">
      <alignment horizontal="right" vertical="center"/>
    </xf>
    <xf numFmtId="0" fontId="12" fillId="95" borderId="136" applyNumberFormat="0">
      <protection locked="0"/>
    </xf>
    <xf numFmtId="0" fontId="12" fillId="93" borderId="126" applyNumberFormat="0" applyProtection="0">
      <alignment horizontal="left" vertical="top" indent="1"/>
    </xf>
    <xf numFmtId="4" fontId="47" fillId="90" borderId="126" applyNumberFormat="0" applyProtection="0">
      <alignment horizontal="right" vertical="center"/>
    </xf>
    <xf numFmtId="0" fontId="129" fillId="75" borderId="131" applyNumberFormat="0" applyFont="0" applyAlignment="0" applyProtection="0"/>
    <xf numFmtId="4" fontId="44" fillId="80" borderId="126" applyNumberFormat="0" applyProtection="0">
      <alignment vertical="center"/>
    </xf>
    <xf numFmtId="0" fontId="12" fillId="92" borderId="126" applyNumberFormat="0" applyProtection="0">
      <alignment horizontal="left" vertical="center" indent="1"/>
    </xf>
    <xf numFmtId="4" fontId="110" fillId="92" borderId="126" applyNumberFormat="0" applyProtection="0">
      <alignment horizontal="right" vertical="center"/>
    </xf>
    <xf numFmtId="4" fontId="46" fillId="108" borderId="126" applyNumberFormat="0" applyProtection="0">
      <alignment horizontal="left" vertical="center" indent="1"/>
    </xf>
    <xf numFmtId="0" fontId="117" fillId="106" borderId="127" applyNumberFormat="0" applyAlignment="0" applyProtection="0"/>
    <xf numFmtId="4" fontId="44" fillId="80" borderId="126" applyNumberFormat="0" applyProtection="0">
      <alignment horizontal="left" vertical="center" indent="1"/>
    </xf>
    <xf numFmtId="0" fontId="129" fillId="92" borderId="131" applyNumberFormat="0" applyProtection="0">
      <alignment horizontal="left" vertical="center" indent="1"/>
    </xf>
    <xf numFmtId="4" fontId="129" fillId="111" borderId="131" applyNumberFormat="0" applyProtection="0">
      <alignment horizontal="left" vertical="center" indent="1"/>
    </xf>
    <xf numFmtId="4" fontId="152" fillId="32" borderId="126" applyNumberFormat="0" applyProtection="0">
      <alignment vertical="center"/>
    </xf>
    <xf numFmtId="4" fontId="129" fillId="81" borderId="131" applyNumberFormat="0" applyProtection="0">
      <alignment horizontal="right" vertical="center"/>
    </xf>
    <xf numFmtId="0" fontId="129" fillId="99" borderId="131" applyNumberFormat="0" applyProtection="0">
      <alignment horizontal="left" vertical="center" indent="1"/>
    </xf>
    <xf numFmtId="4" fontId="129" fillId="86" borderId="131" applyNumberFormat="0" applyProtection="0">
      <alignment horizontal="right" vertical="center"/>
    </xf>
    <xf numFmtId="4" fontId="47" fillId="81" borderId="126" applyNumberFormat="0" applyProtection="0">
      <alignment horizontal="right" vertical="center"/>
    </xf>
    <xf numFmtId="4" fontId="45" fillId="144" borderId="126" applyNumberFormat="0" applyProtection="0">
      <alignment horizontal="right" vertical="center"/>
    </xf>
    <xf numFmtId="4" fontId="129" fillId="111" borderId="131" applyNumberFormat="0" applyProtection="0">
      <alignment horizontal="left" vertical="center" indent="1"/>
    </xf>
    <xf numFmtId="4" fontId="45" fillId="28" borderId="126" applyNumberFormat="0" applyProtection="0">
      <alignment horizontal="right" vertical="center"/>
    </xf>
    <xf numFmtId="4" fontId="45" fillId="148" borderId="126" applyNumberFormat="0" applyProtection="0">
      <alignment horizontal="right" vertical="center"/>
    </xf>
    <xf numFmtId="4" fontId="45" fillId="108" borderId="126" applyNumberFormat="0" applyProtection="0">
      <alignment horizontal="right" vertical="center"/>
    </xf>
    <xf numFmtId="4" fontId="129" fillId="126" borderId="131" applyNumberFormat="0" applyProtection="0">
      <alignment horizontal="right" vertical="center"/>
    </xf>
    <xf numFmtId="0" fontId="12" fillId="96" borderId="128" applyNumberFormat="0" applyFont="0" applyAlignment="0" applyProtection="0"/>
    <xf numFmtId="0" fontId="129" fillId="127" borderId="131" applyNumberFormat="0" applyProtection="0">
      <alignment horizontal="left" vertical="center" indent="1"/>
    </xf>
    <xf numFmtId="4" fontId="47" fillId="85" borderId="126" applyNumberFormat="0" applyProtection="0">
      <alignment horizontal="right" vertical="center"/>
    </xf>
    <xf numFmtId="0" fontId="108" fillId="0" borderId="130" applyNumberFormat="0" applyFill="0" applyAlignment="0" applyProtection="0"/>
    <xf numFmtId="4" fontId="47" fillId="87" borderId="126" applyNumberFormat="0" applyProtection="0">
      <alignment horizontal="right" vertical="center"/>
    </xf>
    <xf numFmtId="4" fontId="47" fillId="83" borderId="126" applyNumberFormat="0" applyProtection="0">
      <alignment horizontal="right" vertical="center"/>
    </xf>
    <xf numFmtId="0" fontId="12" fillId="94" borderId="126" applyNumberFormat="0" applyProtection="0">
      <alignment horizontal="left" vertical="top" indent="1"/>
    </xf>
    <xf numFmtId="4" fontId="153" fillId="148" borderId="126" applyNumberFormat="0" applyProtection="0">
      <alignment horizontal="right" vertical="center"/>
    </xf>
    <xf numFmtId="4" fontId="110" fillId="92" borderId="126" applyNumberFormat="0" applyProtection="0">
      <alignment horizontal="right" vertical="center"/>
    </xf>
    <xf numFmtId="4" fontId="47" fillId="83" borderId="126" applyNumberFormat="0" applyProtection="0">
      <alignment horizontal="right" vertical="center"/>
    </xf>
    <xf numFmtId="4" fontId="129" fillId="91" borderId="132" applyNumberFormat="0" applyProtection="0">
      <alignment horizontal="left" vertical="center" indent="1"/>
    </xf>
    <xf numFmtId="4" fontId="47" fillId="89" borderId="126" applyNumberFormat="0" applyProtection="0">
      <alignment horizontal="right" vertical="center"/>
    </xf>
    <xf numFmtId="4" fontId="111" fillId="109" borderId="134" applyNumberFormat="0" applyProtection="0">
      <alignment horizontal="left" vertical="center" indent="1"/>
    </xf>
    <xf numFmtId="0" fontId="108" fillId="0" borderId="130" applyNumberFormat="0" applyFill="0" applyAlignment="0" applyProtection="0"/>
    <xf numFmtId="4" fontId="129" fillId="32" borderId="131" applyNumberFormat="0" applyProtection="0">
      <alignment horizontal="left" vertical="center" indent="1"/>
    </xf>
    <xf numFmtId="4" fontId="47" fillId="92" borderId="126" applyNumberFormat="0" applyProtection="0">
      <alignment horizontal="right" vertical="center"/>
    </xf>
    <xf numFmtId="0" fontId="12" fillId="94" borderId="126" applyNumberFormat="0" applyProtection="0">
      <alignment horizontal="left" vertical="top" indent="1"/>
    </xf>
    <xf numFmtId="0" fontId="12" fillId="94" borderId="126" applyNumberFormat="0" applyProtection="0">
      <alignment horizontal="left" vertical="top" indent="1"/>
    </xf>
    <xf numFmtId="4" fontId="47" fillId="89" borderId="126" applyNumberFormat="0" applyProtection="0">
      <alignment horizontal="right" vertical="center"/>
    </xf>
    <xf numFmtId="4" fontId="45" fillId="146" borderId="126" applyNumberFormat="0" applyProtection="0">
      <alignment horizontal="right" vertical="center"/>
    </xf>
    <xf numFmtId="4" fontId="129" fillId="111" borderId="131" applyNumberFormat="0" applyProtection="0">
      <alignment horizontal="left" vertical="center" indent="1"/>
    </xf>
    <xf numFmtId="0" fontId="12" fillId="81" borderId="126" applyNumberFormat="0" applyProtection="0">
      <alignment horizontal="left" vertical="center" indent="1"/>
    </xf>
    <xf numFmtId="4" fontId="44" fillId="80" borderId="126" applyNumberFormat="0" applyProtection="0">
      <alignment vertical="center"/>
    </xf>
    <xf numFmtId="0" fontId="129" fillId="99" borderId="131" applyNumberFormat="0" applyProtection="0">
      <alignment horizontal="left" vertical="center" indent="1"/>
    </xf>
    <xf numFmtId="4" fontId="129" fillId="80" borderId="131" applyNumberFormat="0" applyProtection="0">
      <alignment vertical="center"/>
    </xf>
    <xf numFmtId="4" fontId="47" fillId="82" borderId="126" applyNumberFormat="0" applyProtection="0">
      <alignment horizontal="right" vertical="center"/>
    </xf>
    <xf numFmtId="4" fontId="47" fillId="86" borderId="126" applyNumberFormat="0" applyProtection="0">
      <alignment horizontal="right" vertical="center"/>
    </xf>
    <xf numFmtId="0" fontId="131" fillId="96" borderId="126" applyNumberFormat="0" applyProtection="0">
      <alignment horizontal="left" vertical="top" indent="1"/>
    </xf>
    <xf numFmtId="4" fontId="47" fillId="90" borderId="126" applyNumberFormat="0" applyProtection="0">
      <alignment horizontal="right" vertical="center"/>
    </xf>
    <xf numFmtId="4" fontId="47" fillId="84" borderId="126" applyNumberFormat="0" applyProtection="0">
      <alignment horizontal="right" vertical="center"/>
    </xf>
    <xf numFmtId="4" fontId="129" fillId="84" borderId="132" applyNumberFormat="0" applyProtection="0">
      <alignment horizontal="right" vertical="center"/>
    </xf>
    <xf numFmtId="4" fontId="129" fillId="88" borderId="131" applyNumberFormat="0" applyProtection="0">
      <alignment horizontal="right" vertical="center"/>
    </xf>
    <xf numFmtId="4" fontId="44" fillId="80" borderId="126" applyNumberFormat="0" applyProtection="0">
      <alignment horizontal="left" vertical="center" indent="1"/>
    </xf>
    <xf numFmtId="0" fontId="127" fillId="106" borderId="129" applyNumberFormat="0" applyAlignment="0" applyProtection="0"/>
    <xf numFmtId="4" fontId="129" fillId="126" borderId="131" applyNumberFormat="0" applyProtection="0">
      <alignment horizontal="right" vertical="center"/>
    </xf>
    <xf numFmtId="4" fontId="47" fillId="87" borderId="126" applyNumberFormat="0" applyProtection="0">
      <alignment horizontal="right" vertical="center"/>
    </xf>
    <xf numFmtId="4" fontId="47" fillId="85" borderId="126" applyNumberFormat="0" applyProtection="0">
      <alignment horizontal="right" vertical="center"/>
    </xf>
    <xf numFmtId="4" fontId="45" fillId="28" borderId="126" applyNumberFormat="0" applyProtection="0">
      <alignment horizontal="right" vertical="center"/>
    </xf>
    <xf numFmtId="4" fontId="45" fillId="110" borderId="126" applyNumberFormat="0" applyProtection="0">
      <alignment horizontal="right" vertical="center"/>
    </xf>
    <xf numFmtId="0" fontId="44" fillId="80" borderId="126" applyNumberFormat="0" applyProtection="0">
      <alignment horizontal="left" vertical="top" indent="1"/>
    </xf>
    <xf numFmtId="4" fontId="46" fillId="108" borderId="126" applyNumberFormat="0" applyProtection="0">
      <alignment horizontal="left" vertical="center" indent="1"/>
    </xf>
    <xf numFmtId="0" fontId="149" fillId="99" borderId="127" applyNumberFormat="0" applyAlignment="0" applyProtection="0"/>
    <xf numFmtId="0" fontId="108" fillId="0" borderId="135" applyNumberFormat="0" applyFill="0" applyAlignment="0" applyProtection="0"/>
    <xf numFmtId="4" fontId="47" fillId="85" borderId="126" applyNumberFormat="0" applyProtection="0">
      <alignment horizontal="right" vertical="center"/>
    </xf>
    <xf numFmtId="4" fontId="129" fillId="111" borderId="131" applyNumberFormat="0" applyProtection="0">
      <alignment horizontal="left" vertical="center" indent="1"/>
    </xf>
    <xf numFmtId="4" fontId="153" fillId="148" borderId="126" applyNumberFormat="0" applyProtection="0">
      <alignment horizontal="right" vertical="center"/>
    </xf>
    <xf numFmtId="0" fontId="131" fillId="96" borderId="126" applyNumberFormat="0" applyProtection="0">
      <alignment horizontal="left" vertical="top" indent="1"/>
    </xf>
    <xf numFmtId="4" fontId="47" fillId="86" borderId="126" applyNumberFormat="0" applyProtection="0">
      <alignment horizontal="right" vertical="center"/>
    </xf>
    <xf numFmtId="4" fontId="129" fillId="86" borderId="131" applyNumberFormat="0" applyProtection="0">
      <alignment horizontal="right" vertical="center"/>
    </xf>
    <xf numFmtId="4" fontId="129" fillId="82" borderId="131" applyNumberFormat="0" applyProtection="0">
      <alignment horizontal="right" vertical="center"/>
    </xf>
    <xf numFmtId="0" fontId="129" fillId="75" borderId="131" applyNumberFormat="0" applyFont="0" applyAlignment="0" applyProtection="0"/>
    <xf numFmtId="4" fontId="129" fillId="82" borderId="131" applyNumberFormat="0" applyProtection="0">
      <alignment horizontal="right" vertical="center"/>
    </xf>
    <xf numFmtId="4" fontId="45" fillId="32" borderId="126" applyNumberFormat="0" applyProtection="0">
      <alignment horizontal="left" vertical="center" indent="1"/>
    </xf>
    <xf numFmtId="0" fontId="136" fillId="123" borderId="131" applyNumberFormat="0" applyAlignment="0" applyProtection="0"/>
    <xf numFmtId="4" fontId="47" fillId="83" borderId="126" applyNumberFormat="0" applyProtection="0">
      <alignment horizontal="right" vertical="center"/>
    </xf>
    <xf numFmtId="0" fontId="12" fillId="75" borderId="128" applyNumberFormat="0" applyFont="0" applyAlignment="0" applyProtection="0"/>
    <xf numFmtId="4" fontId="45" fillId="32" borderId="126" applyNumberFormat="0" applyProtection="0">
      <alignment horizontal="left" vertical="center" indent="1"/>
    </xf>
    <xf numFmtId="4" fontId="47" fillId="92" borderId="126" applyNumberFormat="0" applyProtection="0">
      <alignment horizontal="right" vertical="center"/>
    </xf>
    <xf numFmtId="4" fontId="12" fillId="93" borderId="132" applyNumberFormat="0" applyProtection="0">
      <alignment horizontal="left" vertical="center" indent="1"/>
    </xf>
    <xf numFmtId="0" fontId="12" fillId="92" borderId="126" applyNumberFormat="0" applyProtection="0">
      <alignment horizontal="left" vertical="center" indent="1"/>
    </xf>
    <xf numFmtId="0" fontId="149" fillId="99" borderId="127" applyNumberFormat="0" applyAlignment="0" applyProtection="0"/>
    <xf numFmtId="0" fontId="47" fillId="81" borderId="126" applyNumberFormat="0" applyProtection="0">
      <alignment horizontal="left" vertical="top" indent="1"/>
    </xf>
    <xf numFmtId="4" fontId="45" fillId="98" borderId="126" applyNumberFormat="0" applyProtection="0">
      <alignment horizontal="right" vertical="center"/>
    </xf>
    <xf numFmtId="4" fontId="47" fillId="89" borderId="126" applyNumberFormat="0" applyProtection="0">
      <alignment horizontal="right" vertical="center"/>
    </xf>
    <xf numFmtId="0" fontId="12" fillId="92" borderId="126" applyNumberFormat="0" applyProtection="0">
      <alignment horizontal="left" vertical="center" indent="1"/>
    </xf>
    <xf numFmtId="4" fontId="129" fillId="84" borderId="132" applyNumberFormat="0" applyProtection="0">
      <alignment horizontal="right" vertical="center"/>
    </xf>
    <xf numFmtId="4" fontId="45" fillId="145" borderId="126" applyNumberFormat="0" applyProtection="0">
      <alignment horizontal="right" vertical="center"/>
    </xf>
    <xf numFmtId="4" fontId="47" fillId="87" borderId="126" applyNumberFormat="0" applyProtection="0">
      <alignment horizontal="right" vertical="center"/>
    </xf>
    <xf numFmtId="0" fontId="129" fillId="127" borderId="131" applyNumberFormat="0" applyProtection="0">
      <alignment horizontal="left" vertical="center" indent="1"/>
    </xf>
    <xf numFmtId="4" fontId="129" fillId="91" borderId="132" applyNumberFormat="0" applyProtection="0">
      <alignment horizontal="left" vertical="center" indent="1"/>
    </xf>
    <xf numFmtId="0" fontId="129" fillId="92" borderId="126" applyNumberFormat="0" applyProtection="0">
      <alignment horizontal="left" vertical="top" indent="1"/>
    </xf>
    <xf numFmtId="4" fontId="138" fillId="32" borderId="131" applyNumberFormat="0" applyProtection="0">
      <alignment vertical="center"/>
    </xf>
    <xf numFmtId="4" fontId="129" fillId="111" borderId="131" applyNumberFormat="0" applyProtection="0">
      <alignment horizontal="left" vertical="center" indent="1"/>
    </xf>
    <xf numFmtId="4" fontId="45" fillId="148" borderId="126" applyNumberFormat="0" applyProtection="0">
      <alignment horizontal="right" vertical="center"/>
    </xf>
    <xf numFmtId="0" fontId="129" fillId="81" borderId="126" applyNumberFormat="0" applyProtection="0">
      <alignment horizontal="left" vertical="top" indent="1"/>
    </xf>
    <xf numFmtId="0" fontId="49" fillId="93" borderId="133" applyBorder="0"/>
    <xf numFmtId="4" fontId="47" fillId="88" borderId="126" applyNumberFormat="0" applyProtection="0">
      <alignment horizontal="right" vertical="center"/>
    </xf>
    <xf numFmtId="4" fontId="129" fillId="80" borderId="131" applyNumberFormat="0" applyProtection="0">
      <alignment vertical="center"/>
    </xf>
    <xf numFmtId="4" fontId="152" fillId="32" borderId="126" applyNumberFormat="0" applyProtection="0">
      <alignment vertical="center"/>
    </xf>
    <xf numFmtId="4" fontId="47" fillId="87" borderId="126" applyNumberFormat="0" applyProtection="0">
      <alignment horizontal="right" vertical="center"/>
    </xf>
    <xf numFmtId="0" fontId="12" fillId="81" borderId="126" applyNumberFormat="0" applyProtection="0">
      <alignment horizontal="left" vertical="center" indent="1"/>
    </xf>
    <xf numFmtId="4" fontId="129" fillId="86" borderId="131" applyNumberFormat="0" applyProtection="0">
      <alignment horizontal="right" vertical="center"/>
    </xf>
    <xf numFmtId="4" fontId="47" fillId="87" borderId="126" applyNumberFormat="0" applyProtection="0">
      <alignment horizontal="right" vertical="center"/>
    </xf>
    <xf numFmtId="0" fontId="129" fillId="92" borderId="126" applyNumberFormat="0" applyProtection="0">
      <alignment horizontal="left" vertical="top" indent="1"/>
    </xf>
    <xf numFmtId="4" fontId="45" fillId="145" borderId="126" applyNumberFormat="0" applyProtection="0">
      <alignment horizontal="right" vertical="center"/>
    </xf>
    <xf numFmtId="4" fontId="47" fillId="87" borderId="126" applyNumberFormat="0" applyProtection="0">
      <alignment horizontal="right" vertical="center"/>
    </xf>
    <xf numFmtId="0" fontId="129" fillId="81" borderId="126" applyNumberFormat="0" applyProtection="0">
      <alignment horizontal="left" vertical="top" indent="1"/>
    </xf>
    <xf numFmtId="4" fontId="152" fillId="32" borderId="126" applyNumberFormat="0" applyProtection="0">
      <alignment vertical="center"/>
    </xf>
    <xf numFmtId="0" fontId="12" fillId="81" borderId="126" applyNumberFormat="0" applyProtection="0">
      <alignment horizontal="left" vertical="center" indent="1"/>
    </xf>
    <xf numFmtId="0" fontId="136" fillId="123" borderId="131" applyNumberFormat="0" applyAlignment="0" applyProtection="0"/>
    <xf numFmtId="0" fontId="143" fillId="99" borderId="127" applyNumberFormat="0" applyAlignment="0" applyProtection="0"/>
    <xf numFmtId="0" fontId="12" fillId="75" borderId="128" applyNumberFormat="0" applyFont="0" applyAlignment="0" applyProtection="0"/>
    <xf numFmtId="4" fontId="110" fillId="96" borderId="126" applyNumberFormat="0" applyProtection="0">
      <alignment vertical="center"/>
    </xf>
    <xf numFmtId="4" fontId="45" fillId="146" borderId="126" applyNumberFormat="0" applyProtection="0">
      <alignment horizontal="right" vertical="center"/>
    </xf>
    <xf numFmtId="4" fontId="129" fillId="91" borderId="132" applyNumberFormat="0" applyProtection="0">
      <alignment horizontal="left" vertical="center" indent="1"/>
    </xf>
    <xf numFmtId="4" fontId="47" fillId="82" borderId="126" applyNumberFormat="0" applyProtection="0">
      <alignment horizontal="right" vertical="center"/>
    </xf>
    <xf numFmtId="0" fontId="12" fillId="95" borderId="136" applyNumberFormat="0">
      <protection locked="0"/>
    </xf>
    <xf numFmtId="0" fontId="12" fillId="92" borderId="126" applyNumberFormat="0" applyProtection="0">
      <alignment horizontal="left" vertical="top" indent="1"/>
    </xf>
    <xf numFmtId="4" fontId="47" fillId="81" borderId="126" applyNumberFormat="0" applyProtection="0">
      <alignment horizontal="right" vertical="center"/>
    </xf>
    <xf numFmtId="4" fontId="129" fillId="84" borderId="132" applyNumberFormat="0" applyProtection="0">
      <alignment horizontal="right" vertical="center"/>
    </xf>
    <xf numFmtId="0" fontId="12" fillId="81" borderId="126" applyNumberFormat="0" applyProtection="0">
      <alignment horizontal="left" vertical="center" indent="1"/>
    </xf>
    <xf numFmtId="4" fontId="45" fillId="148" borderId="126" applyNumberFormat="0" applyProtection="0">
      <alignment horizontal="right" vertical="center"/>
    </xf>
    <xf numFmtId="0" fontId="12" fillId="94" borderId="126" applyNumberFormat="0" applyProtection="0">
      <alignment horizontal="left" vertical="top" indent="1"/>
    </xf>
    <xf numFmtId="0" fontId="129" fillId="92" borderId="126" applyNumberFormat="0" applyProtection="0">
      <alignment horizontal="left" vertical="top" indent="1"/>
    </xf>
    <xf numFmtId="0" fontId="117" fillId="106" borderId="127" applyNumberFormat="0" applyAlignment="0" applyProtection="0"/>
    <xf numFmtId="4" fontId="47" fillId="81" borderId="126" applyNumberFormat="0" applyProtection="0">
      <alignment horizontal="right" vertical="center"/>
    </xf>
    <xf numFmtId="0" fontId="12" fillId="81" borderId="126" applyNumberFormat="0" applyProtection="0">
      <alignment horizontal="left" vertical="top" indent="1"/>
    </xf>
    <xf numFmtId="0" fontId="12" fillId="81" borderId="126" applyNumberFormat="0" applyProtection="0">
      <alignment horizontal="left" vertical="center" indent="1"/>
    </xf>
    <xf numFmtId="0" fontId="117" fillId="106" borderId="127" applyNumberFormat="0" applyAlignment="0" applyProtection="0"/>
    <xf numFmtId="4" fontId="47" fillId="81" borderId="126" applyNumberFormat="0" applyProtection="0">
      <alignment horizontal="right" vertical="center"/>
    </xf>
    <xf numFmtId="4" fontId="44" fillId="80" borderId="126" applyNumberFormat="0" applyProtection="0">
      <alignment horizontal="left" vertical="center" indent="1"/>
    </xf>
    <xf numFmtId="4" fontId="47" fillId="89" borderId="126" applyNumberFormat="0" applyProtection="0">
      <alignment horizontal="right" vertical="center"/>
    </xf>
    <xf numFmtId="4" fontId="45" fillId="143" borderId="126" applyNumberFormat="0" applyProtection="0">
      <alignment horizontal="right" vertical="center"/>
    </xf>
    <xf numFmtId="0" fontId="12" fillId="94" borderId="126" applyNumberFormat="0" applyProtection="0">
      <alignment horizontal="left" vertical="top" indent="1"/>
    </xf>
    <xf numFmtId="0" fontId="12" fillId="93" borderId="126" applyNumberFormat="0" applyProtection="0">
      <alignment horizontal="left" vertical="top" indent="1"/>
    </xf>
    <xf numFmtId="4" fontId="47" fillId="86" borderId="126" applyNumberFormat="0" applyProtection="0">
      <alignment horizontal="right" vertical="center"/>
    </xf>
    <xf numFmtId="0" fontId="129" fillId="94" borderId="131" applyNumberFormat="0" applyProtection="0">
      <alignment horizontal="left" vertical="center" indent="1"/>
    </xf>
    <xf numFmtId="4" fontId="133" fillId="97" borderId="132" applyNumberFormat="0" applyProtection="0">
      <alignment horizontal="left" vertical="center" indent="1"/>
    </xf>
    <xf numFmtId="0" fontId="12" fillId="93" borderId="126" applyNumberFormat="0" applyProtection="0">
      <alignment horizontal="left" vertical="center" indent="1"/>
    </xf>
    <xf numFmtId="4" fontId="153" fillId="148" borderId="126" applyNumberFormat="0" applyProtection="0">
      <alignment vertical="center"/>
    </xf>
    <xf numFmtId="0" fontId="12" fillId="93" borderId="126" applyNumberFormat="0" applyProtection="0">
      <alignment horizontal="left" vertical="center" indent="1"/>
    </xf>
    <xf numFmtId="0" fontId="12" fillId="92" borderId="126" applyNumberFormat="0" applyProtection="0">
      <alignment horizontal="left" vertical="center" indent="1"/>
    </xf>
    <xf numFmtId="4" fontId="45" fillId="148" borderId="126" applyNumberFormat="0" applyProtection="0">
      <alignment vertical="center"/>
    </xf>
    <xf numFmtId="4" fontId="46" fillId="108" borderId="134" applyNumberFormat="0" applyProtection="0">
      <alignment horizontal="left" vertical="center" indent="1"/>
    </xf>
    <xf numFmtId="4" fontId="44" fillId="80" borderId="126" applyNumberFormat="0" applyProtection="0">
      <alignment vertical="center"/>
    </xf>
    <xf numFmtId="4" fontId="47" fillId="82" borderId="126" applyNumberFormat="0" applyProtection="0">
      <alignment horizontal="right" vertical="center"/>
    </xf>
    <xf numFmtId="4" fontId="47" fillId="81" borderId="126" applyNumberFormat="0" applyProtection="0">
      <alignment horizontal="left" vertical="center" indent="1"/>
    </xf>
    <xf numFmtId="4" fontId="129" fillId="81" borderId="132" applyNumberFormat="0" applyProtection="0">
      <alignment horizontal="left" vertical="center" indent="1"/>
    </xf>
    <xf numFmtId="4" fontId="47" fillId="86" borderId="126" applyNumberFormat="0" applyProtection="0">
      <alignment horizontal="right" vertical="center"/>
    </xf>
    <xf numFmtId="0" fontId="129" fillId="99" borderId="131" applyNumberFormat="0" applyProtection="0">
      <alignment horizontal="left" vertical="center" indent="1"/>
    </xf>
    <xf numFmtId="4" fontId="47" fillId="87" borderId="126" applyNumberFormat="0" applyProtection="0">
      <alignment horizontal="right" vertical="center"/>
    </xf>
    <xf numFmtId="0" fontId="12" fillId="94" borderId="139" applyNumberFormat="0" applyProtection="0">
      <alignment horizontal="left" vertical="center" indent="1"/>
    </xf>
    <xf numFmtId="4" fontId="45" fillId="32" borderId="126" applyNumberFormat="0" applyProtection="0">
      <alignment horizontal="left" vertical="center" indent="1"/>
    </xf>
    <xf numFmtId="0" fontId="108" fillId="0" borderId="130" applyNumberFormat="0" applyFill="0" applyAlignment="0" applyProtection="0"/>
    <xf numFmtId="4" fontId="47" fillId="81" borderId="126" applyNumberFormat="0" applyProtection="0">
      <alignment horizontal="left" vertical="center" indent="1"/>
    </xf>
    <xf numFmtId="4" fontId="44" fillId="80" borderId="126" applyNumberFormat="0" applyProtection="0">
      <alignment horizontal="left" vertical="center" indent="1"/>
    </xf>
    <xf numFmtId="0" fontId="12" fillId="93" borderId="126" applyNumberFormat="0" applyProtection="0">
      <alignment horizontal="left" vertical="center" indent="1"/>
    </xf>
    <xf numFmtId="4" fontId="47" fillId="86" borderId="126" applyNumberFormat="0" applyProtection="0">
      <alignment horizontal="right" vertical="center"/>
    </xf>
    <xf numFmtId="4" fontId="129" fillId="81" borderId="131" applyNumberFormat="0" applyProtection="0">
      <alignment horizontal="right" vertical="center"/>
    </xf>
    <xf numFmtId="0" fontId="12" fillId="94" borderId="126" applyNumberFormat="0" applyProtection="0">
      <alignment horizontal="left" vertical="center" indent="1"/>
    </xf>
    <xf numFmtId="0" fontId="124" fillId="76" borderId="131" applyNumberFormat="0" applyAlignment="0" applyProtection="0"/>
    <xf numFmtId="4" fontId="45" fillId="146" borderId="126" applyNumberFormat="0" applyProtection="0">
      <alignment horizontal="right" vertical="center"/>
    </xf>
    <xf numFmtId="4" fontId="45" fillId="146" borderId="126" applyNumberFormat="0" applyProtection="0">
      <alignment horizontal="right" vertical="center"/>
    </xf>
    <xf numFmtId="4" fontId="47" fillId="81" borderId="126" applyNumberFormat="0" applyProtection="0">
      <alignment horizontal="right" vertical="center"/>
    </xf>
    <xf numFmtId="4" fontId="47" fillId="92" borderId="126" applyNumberFormat="0" applyProtection="0">
      <alignment horizontal="right" vertical="center"/>
    </xf>
    <xf numFmtId="0" fontId="124" fillId="76" borderId="127" applyNumberFormat="0" applyAlignment="0" applyProtection="0"/>
    <xf numFmtId="4" fontId="47" fillId="87" borderId="126" applyNumberFormat="0" applyProtection="0">
      <alignment horizontal="right" vertical="center"/>
    </xf>
    <xf numFmtId="0" fontId="117" fillId="106" borderId="127" applyNumberFormat="0" applyAlignment="0" applyProtection="0"/>
    <xf numFmtId="0" fontId="129" fillId="94" borderId="131" applyNumberFormat="0" applyProtection="0">
      <alignment horizontal="left" vertical="center" indent="1"/>
    </xf>
    <xf numFmtId="0" fontId="12" fillId="81" borderId="126" applyNumberFormat="0" applyProtection="0">
      <alignment horizontal="left" vertical="top" indent="1"/>
    </xf>
    <xf numFmtId="4" fontId="112" fillId="92" borderId="126" applyNumberFormat="0" applyProtection="0">
      <alignment horizontal="right" vertical="center"/>
    </xf>
    <xf numFmtId="4" fontId="129" fillId="89" borderId="131" applyNumberFormat="0" applyProtection="0">
      <alignment horizontal="right" vertical="center"/>
    </xf>
    <xf numFmtId="0" fontId="12" fillId="93" borderId="126" applyNumberFormat="0" applyProtection="0">
      <alignment horizontal="left" vertical="center" indent="1"/>
    </xf>
    <xf numFmtId="4" fontId="47" fillId="90" borderId="126" applyNumberFormat="0" applyProtection="0">
      <alignment horizontal="right" vertical="center"/>
    </xf>
    <xf numFmtId="4" fontId="47" fillId="84" borderId="126" applyNumberFormat="0" applyProtection="0">
      <alignment horizontal="right" vertical="center"/>
    </xf>
    <xf numFmtId="4" fontId="44" fillId="80" borderId="126" applyNumberFormat="0" applyProtection="0">
      <alignment vertical="center"/>
    </xf>
    <xf numFmtId="4" fontId="47" fillId="84" borderId="126" applyNumberFormat="0" applyProtection="0">
      <alignment horizontal="right" vertical="center"/>
    </xf>
    <xf numFmtId="4" fontId="47" fillId="81" borderId="126" applyNumberFormat="0" applyProtection="0">
      <alignment horizontal="right" vertical="center"/>
    </xf>
    <xf numFmtId="0" fontId="12" fillId="92" borderId="126" applyNumberFormat="0" applyProtection="0">
      <alignment horizontal="left" vertical="top" indent="1"/>
    </xf>
    <xf numFmtId="4" fontId="154" fillId="148" borderId="126" applyNumberFormat="0" applyProtection="0">
      <alignment horizontal="right" vertical="center"/>
    </xf>
    <xf numFmtId="4" fontId="47" fillId="85" borderId="126" applyNumberFormat="0" applyProtection="0">
      <alignment horizontal="right" vertical="center"/>
    </xf>
    <xf numFmtId="4" fontId="47" fillId="83" borderId="126" applyNumberFormat="0" applyProtection="0">
      <alignment horizontal="right" vertical="center"/>
    </xf>
    <xf numFmtId="0" fontId="149" fillId="99" borderId="127" applyNumberFormat="0" applyAlignment="0" applyProtection="0"/>
    <xf numFmtId="0" fontId="131" fillId="81" borderId="126" applyNumberFormat="0" applyProtection="0">
      <alignment horizontal="left" vertical="top" indent="1"/>
    </xf>
    <xf numFmtId="4" fontId="45" fillId="146" borderId="126" applyNumberFormat="0" applyProtection="0">
      <alignment horizontal="right" vertical="center"/>
    </xf>
    <xf numFmtId="4" fontId="153" fillId="148" borderId="126" applyNumberFormat="0" applyProtection="0">
      <alignment horizontal="right" vertical="center"/>
    </xf>
    <xf numFmtId="0" fontId="12" fillId="93" borderId="126" applyNumberFormat="0" applyProtection="0">
      <alignment horizontal="left" vertical="top" indent="1"/>
    </xf>
    <xf numFmtId="4" fontId="112" fillId="92" borderId="126" applyNumberFormat="0" applyProtection="0">
      <alignment horizontal="right" vertical="center"/>
    </xf>
    <xf numFmtId="0" fontId="12" fillId="93" borderId="126" applyNumberFormat="0" applyProtection="0">
      <alignment horizontal="left" vertical="center" indent="1"/>
    </xf>
    <xf numFmtId="4" fontId="47" fillId="89" borderId="126" applyNumberFormat="0" applyProtection="0">
      <alignment horizontal="right" vertical="center"/>
    </xf>
    <xf numFmtId="4" fontId="129" fillId="126" borderId="131" applyNumberFormat="0" applyProtection="0">
      <alignment horizontal="right" vertical="center"/>
    </xf>
    <xf numFmtId="0" fontId="129" fillId="81" borderId="126" applyNumberFormat="0" applyProtection="0">
      <alignment horizontal="left" vertical="top" indent="1"/>
    </xf>
    <xf numFmtId="4" fontId="47" fillId="92" borderId="126" applyNumberFormat="0" applyProtection="0">
      <alignment horizontal="right" vertical="center"/>
    </xf>
    <xf numFmtId="0" fontId="12" fillId="94" borderId="126" applyNumberFormat="0" applyProtection="0">
      <alignment horizontal="left" vertical="center" indent="1"/>
    </xf>
    <xf numFmtId="4" fontId="46" fillId="32" borderId="126" applyNumberFormat="0" applyProtection="0">
      <alignment vertical="center"/>
    </xf>
    <xf numFmtId="4" fontId="129" fillId="0" borderId="131" applyNumberFormat="0" applyProtection="0">
      <alignment horizontal="right" vertical="center"/>
    </xf>
    <xf numFmtId="4" fontId="129" fillId="81" borderId="131" applyNumberFormat="0" applyProtection="0">
      <alignment horizontal="right" vertical="center"/>
    </xf>
    <xf numFmtId="0" fontId="12" fillId="81" borderId="126" applyNumberFormat="0" applyProtection="0">
      <alignment horizontal="left" vertical="top" indent="1"/>
    </xf>
    <xf numFmtId="4" fontId="45" fillId="32" borderId="126" applyNumberFormat="0" applyProtection="0">
      <alignment horizontal="left" vertical="center" indent="1"/>
    </xf>
    <xf numFmtId="0" fontId="149" fillId="99" borderId="127" applyNumberFormat="0" applyAlignment="0" applyProtection="0"/>
    <xf numFmtId="4" fontId="129" fillId="111" borderId="131" applyNumberFormat="0" applyProtection="0">
      <alignment horizontal="left" vertical="center" indent="1"/>
    </xf>
    <xf numFmtId="4" fontId="134" fillId="95" borderId="131" applyNumberFormat="0" applyProtection="0">
      <alignment horizontal="right" vertical="center"/>
    </xf>
    <xf numFmtId="4" fontId="129" fillId="111" borderId="131" applyNumberFormat="0" applyProtection="0">
      <alignment horizontal="left" vertical="center" indent="1"/>
    </xf>
    <xf numFmtId="4" fontId="129" fillId="111" borderId="131" applyNumberFormat="0" applyProtection="0">
      <alignment horizontal="left" vertical="center" indent="1"/>
    </xf>
    <xf numFmtId="4" fontId="129" fillId="81" borderId="132" applyNumberFormat="0" applyProtection="0">
      <alignment horizontal="left" vertical="center" indent="1"/>
    </xf>
    <xf numFmtId="4" fontId="47" fillId="96" borderId="126" applyNumberFormat="0" applyProtection="0">
      <alignment horizontal="left" vertical="center" indent="1"/>
    </xf>
    <xf numFmtId="4" fontId="47" fillId="90" borderId="126" applyNumberFormat="0" applyProtection="0">
      <alignment horizontal="right" vertical="center"/>
    </xf>
    <xf numFmtId="4" fontId="153" fillId="148" borderId="126" applyNumberFormat="0" applyProtection="0">
      <alignment horizontal="right" vertical="center"/>
    </xf>
    <xf numFmtId="4" fontId="45" fillId="141" borderId="126" applyNumberFormat="0" applyProtection="0">
      <alignment horizontal="right" vertical="center"/>
    </xf>
    <xf numFmtId="4" fontId="138" fillId="21" borderId="136" applyNumberFormat="0" applyProtection="0">
      <alignment vertical="center"/>
    </xf>
    <xf numFmtId="0" fontId="117" fillId="106" borderId="127" applyNumberFormat="0" applyAlignment="0" applyProtection="0"/>
    <xf numFmtId="4" fontId="129" fillId="111" borderId="131" applyNumberFormat="0" applyProtection="0">
      <alignment horizontal="left" vertical="center" indent="1"/>
    </xf>
    <xf numFmtId="4" fontId="47" fillId="90" borderId="126" applyNumberFormat="0" applyProtection="0">
      <alignment horizontal="right" vertical="center"/>
    </xf>
    <xf numFmtId="4" fontId="47" fillId="96" borderId="126" applyNumberFormat="0" applyProtection="0">
      <alignment vertical="center"/>
    </xf>
    <xf numFmtId="0" fontId="136" fillId="123" borderId="131" applyNumberFormat="0" applyAlignment="0" applyProtection="0"/>
    <xf numFmtId="4" fontId="134" fillId="95" borderId="131" applyNumberFormat="0" applyProtection="0">
      <alignment horizontal="right" vertical="center"/>
    </xf>
    <xf numFmtId="0" fontId="108" fillId="0" borderId="135" applyNumberFormat="0" applyFill="0" applyAlignment="0" applyProtection="0"/>
    <xf numFmtId="4" fontId="44" fillId="80" borderId="126" applyNumberFormat="0" applyProtection="0">
      <alignment horizontal="left" vertical="center" indent="1"/>
    </xf>
    <xf numFmtId="4" fontId="129" fillId="111" borderId="131" applyNumberFormat="0" applyProtection="0">
      <alignment horizontal="left" vertical="center" indent="1"/>
    </xf>
    <xf numFmtId="0" fontId="129" fillId="93" borderId="126" applyNumberFormat="0" applyProtection="0">
      <alignment horizontal="left" vertical="top" indent="1"/>
    </xf>
    <xf numFmtId="4" fontId="47" fillId="81" borderId="126" applyNumberFormat="0" applyProtection="0">
      <alignment horizontal="left" vertical="center" indent="1"/>
    </xf>
    <xf numFmtId="0" fontId="12" fillId="95" borderId="136" applyNumberFormat="0">
      <protection locked="0"/>
    </xf>
    <xf numFmtId="4" fontId="47" fillId="85" borderId="126" applyNumberFormat="0" applyProtection="0">
      <alignment horizontal="right" vertical="center"/>
    </xf>
    <xf numFmtId="4" fontId="47" fillId="82" borderId="126" applyNumberFormat="0" applyProtection="0">
      <alignment horizontal="right" vertical="center"/>
    </xf>
    <xf numFmtId="4" fontId="109" fillId="80" borderId="126" applyNumberFormat="0" applyProtection="0">
      <alignment vertical="center"/>
    </xf>
    <xf numFmtId="4" fontId="47" fillId="86" borderId="126" applyNumberFormat="0" applyProtection="0">
      <alignment horizontal="right" vertical="center"/>
    </xf>
    <xf numFmtId="0" fontId="47" fillId="96" borderId="126" applyNumberFormat="0" applyProtection="0">
      <alignment horizontal="left" vertical="top" indent="1"/>
    </xf>
    <xf numFmtId="4" fontId="129" fillId="81" borderId="131" applyNumberFormat="0" applyProtection="0">
      <alignment horizontal="right" vertical="center"/>
    </xf>
    <xf numFmtId="4" fontId="45" fillId="142" borderId="126" applyNumberFormat="0" applyProtection="0">
      <alignment horizontal="right" vertical="center"/>
    </xf>
    <xf numFmtId="4" fontId="153" fillId="148" borderId="126" applyNumberFormat="0" applyProtection="0">
      <alignment horizontal="right" vertical="center"/>
    </xf>
    <xf numFmtId="4" fontId="47" fillId="83" borderId="126" applyNumberFormat="0" applyProtection="0">
      <alignment horizontal="right" vertical="center"/>
    </xf>
    <xf numFmtId="4" fontId="129" fillId="82" borderId="131" applyNumberFormat="0" applyProtection="0">
      <alignment horizontal="right" vertical="center"/>
    </xf>
    <xf numFmtId="4" fontId="129" fillId="90" borderId="131" applyNumberFormat="0" applyProtection="0">
      <alignment horizontal="right" vertical="center"/>
    </xf>
    <xf numFmtId="4" fontId="112" fillId="92" borderId="126" applyNumberFormat="0" applyProtection="0">
      <alignment horizontal="right" vertical="center"/>
    </xf>
    <xf numFmtId="4" fontId="47" fillId="89" borderId="126" applyNumberFormat="0" applyProtection="0">
      <alignment horizontal="right" vertical="center"/>
    </xf>
    <xf numFmtId="4" fontId="46" fillId="108" borderId="134" applyNumberFormat="0" applyProtection="0">
      <alignment horizontal="left" vertical="center" indent="1"/>
    </xf>
    <xf numFmtId="4" fontId="47" fillId="92" borderId="126" applyNumberFormat="0" applyProtection="0">
      <alignment horizontal="right" vertical="center"/>
    </xf>
    <xf numFmtId="4" fontId="12" fillId="93" borderId="132" applyNumberFormat="0" applyProtection="0">
      <alignment horizontal="left" vertical="center" indent="1"/>
    </xf>
    <xf numFmtId="4" fontId="45" fillId="32" borderId="126" applyNumberFormat="0" applyProtection="0">
      <alignment horizontal="left" vertical="center" indent="1"/>
    </xf>
    <xf numFmtId="4" fontId="129" fillId="88" borderId="131" applyNumberFormat="0" applyProtection="0">
      <alignment horizontal="right" vertical="center"/>
    </xf>
    <xf numFmtId="4" fontId="47" fillId="81" borderId="126" applyNumberFormat="0" applyProtection="0">
      <alignment horizontal="right" vertical="center"/>
    </xf>
    <xf numFmtId="0" fontId="12" fillId="94" borderId="126" applyNumberFormat="0" applyProtection="0">
      <alignment horizontal="left" vertical="center" indent="1"/>
    </xf>
    <xf numFmtId="4" fontId="47" fillId="90" borderId="126" applyNumberFormat="0" applyProtection="0">
      <alignment horizontal="right" vertical="center"/>
    </xf>
    <xf numFmtId="4" fontId="47" fillId="83" borderId="126" applyNumberFormat="0" applyProtection="0">
      <alignment horizontal="right" vertical="center"/>
    </xf>
    <xf numFmtId="4" fontId="45" fillId="142" borderId="126" applyNumberFormat="0" applyProtection="0">
      <alignment horizontal="right" vertical="center"/>
    </xf>
    <xf numFmtId="0" fontId="12" fillId="93" borderId="126" applyNumberFormat="0" applyProtection="0">
      <alignment horizontal="left" vertical="center" indent="1"/>
    </xf>
    <xf numFmtId="4" fontId="45" fillId="148" borderId="126" applyNumberFormat="0" applyProtection="0">
      <alignment vertical="center"/>
    </xf>
    <xf numFmtId="4" fontId="153" fillId="148" borderId="126" applyNumberFormat="0" applyProtection="0">
      <alignment horizontal="right" vertical="center"/>
    </xf>
    <xf numFmtId="4" fontId="46" fillId="108" borderId="134" applyNumberFormat="0" applyProtection="0">
      <alignment horizontal="left" vertical="center" indent="1"/>
    </xf>
    <xf numFmtId="0" fontId="129" fillId="93" borderId="126" applyNumberFormat="0" applyProtection="0">
      <alignment horizontal="left" vertical="top" indent="1"/>
    </xf>
    <xf numFmtId="0" fontId="12" fillId="81" borderId="126" applyNumberFormat="0" applyProtection="0">
      <alignment horizontal="left" vertical="center" indent="1"/>
    </xf>
    <xf numFmtId="4" fontId="153" fillId="148" borderId="126" applyNumberFormat="0" applyProtection="0">
      <alignment horizontal="right" vertical="center"/>
    </xf>
    <xf numFmtId="4" fontId="47" fillId="90" borderId="126" applyNumberFormat="0" applyProtection="0">
      <alignment horizontal="right" vertical="center"/>
    </xf>
    <xf numFmtId="0" fontId="12" fillId="93" borderId="126" applyNumberFormat="0" applyProtection="0">
      <alignment horizontal="left" vertical="top" indent="1"/>
    </xf>
    <xf numFmtId="4" fontId="47" fillId="88" borderId="126" applyNumberFormat="0" applyProtection="0">
      <alignment horizontal="right" vertical="center"/>
    </xf>
    <xf numFmtId="0" fontId="127" fillId="99" borderId="129" applyNumberFormat="0" applyAlignment="0" applyProtection="0"/>
    <xf numFmtId="0" fontId="127" fillId="123" borderId="129" applyNumberFormat="0" applyAlignment="0" applyProtection="0"/>
    <xf numFmtId="4" fontId="129" fillId="80" borderId="131" applyNumberFormat="0" applyProtection="0">
      <alignment vertical="center"/>
    </xf>
    <xf numFmtId="0" fontId="108" fillId="0" borderId="130" applyNumberFormat="0" applyFill="0" applyAlignment="0" applyProtection="0"/>
    <xf numFmtId="4" fontId="129" fillId="111" borderId="131" applyNumberFormat="0" applyProtection="0">
      <alignment horizontal="left" vertical="center" indent="1"/>
    </xf>
    <xf numFmtId="0" fontId="12" fillId="81" borderId="126" applyNumberFormat="0" applyProtection="0">
      <alignment horizontal="left" vertical="center" indent="1"/>
    </xf>
    <xf numFmtId="0" fontId="12" fillId="81" borderId="126" applyNumberFormat="0" applyProtection="0">
      <alignment horizontal="left" vertical="center" indent="1"/>
    </xf>
    <xf numFmtId="4" fontId="44" fillId="80" borderId="126" applyNumberFormat="0" applyProtection="0">
      <alignment vertical="center"/>
    </xf>
    <xf numFmtId="4" fontId="109" fillId="80" borderId="126" applyNumberFormat="0" applyProtection="0">
      <alignment vertical="center"/>
    </xf>
    <xf numFmtId="4" fontId="45" fillId="148" borderId="126" applyNumberFormat="0" applyProtection="0">
      <alignment horizontal="right" vertical="center"/>
    </xf>
    <xf numFmtId="4" fontId="45" fillId="108" borderId="126" applyNumberFormat="0" applyProtection="0">
      <alignment horizontal="right" vertical="center"/>
    </xf>
    <xf numFmtId="4" fontId="45" fillId="98" borderId="126" applyNumberFormat="0" applyProtection="0">
      <alignment horizontal="right" vertical="center"/>
    </xf>
    <xf numFmtId="0" fontId="12" fillId="81" borderId="126" applyNumberFormat="0" applyProtection="0">
      <alignment horizontal="left" vertical="top" indent="1"/>
    </xf>
    <xf numFmtId="0" fontId="131" fillId="96" borderId="126" applyNumberFormat="0" applyProtection="0">
      <alignment horizontal="left" vertical="top" indent="1"/>
    </xf>
    <xf numFmtId="0" fontId="12" fillId="92" borderId="126" applyNumberFormat="0" applyProtection="0">
      <alignment horizontal="left" vertical="center" indent="1"/>
    </xf>
    <xf numFmtId="4" fontId="129" fillId="87" borderId="131" applyNumberFormat="0" applyProtection="0">
      <alignment horizontal="right" vertical="center"/>
    </xf>
    <xf numFmtId="0" fontId="12" fillId="92" borderId="126" applyNumberFormat="0" applyProtection="0">
      <alignment horizontal="left" vertical="top" indent="1"/>
    </xf>
    <xf numFmtId="4" fontId="112" fillId="92" borderId="126" applyNumberFormat="0" applyProtection="0">
      <alignment horizontal="right" vertical="center"/>
    </xf>
    <xf numFmtId="4" fontId="110" fillId="92" borderId="126" applyNumberFormat="0" applyProtection="0">
      <alignment horizontal="right" vertical="center"/>
    </xf>
    <xf numFmtId="0" fontId="129" fillId="81" borderId="126" applyNumberFormat="0" applyProtection="0">
      <alignment horizontal="left" vertical="top" indent="1"/>
    </xf>
    <xf numFmtId="4" fontId="129" fillId="90" borderId="131" applyNumberFormat="0" applyProtection="0">
      <alignment horizontal="right" vertical="center"/>
    </xf>
    <xf numFmtId="4" fontId="47" fillId="81" borderId="126" applyNumberFormat="0" applyProtection="0">
      <alignment horizontal="right" vertical="center"/>
    </xf>
    <xf numFmtId="0" fontId="124" fillId="76" borderId="127" applyNumberFormat="0" applyAlignment="0" applyProtection="0"/>
    <xf numFmtId="4" fontId="129" fillId="81" borderId="132" applyNumberFormat="0" applyProtection="0">
      <alignment horizontal="left" vertical="center" indent="1"/>
    </xf>
    <xf numFmtId="0" fontId="12" fillId="96" borderId="128" applyNumberFormat="0" applyFont="0" applyAlignment="0" applyProtection="0"/>
    <xf numFmtId="4" fontId="47" fillId="81" borderId="126" applyNumberFormat="0" applyProtection="0">
      <alignment horizontal="right" vertical="center"/>
    </xf>
    <xf numFmtId="4" fontId="45" fillId="144" borderId="126" applyNumberFormat="0" applyProtection="0">
      <alignment horizontal="right" vertical="center"/>
    </xf>
    <xf numFmtId="0" fontId="143" fillId="99" borderId="127" applyNumberFormat="0" applyAlignment="0" applyProtection="0"/>
    <xf numFmtId="4" fontId="129" fillId="80" borderId="131" applyNumberFormat="0" applyProtection="0">
      <alignment vertical="center"/>
    </xf>
    <xf numFmtId="0" fontId="12" fillId="96" borderId="128" applyNumberFormat="0" applyFont="0" applyAlignment="0" applyProtection="0"/>
    <xf numFmtId="4" fontId="12" fillId="93" borderId="132" applyNumberFormat="0" applyProtection="0">
      <alignment horizontal="left" vertical="center" indent="1"/>
    </xf>
    <xf numFmtId="4" fontId="129" fillId="90" borderId="131" applyNumberFormat="0" applyProtection="0">
      <alignment horizontal="right" vertical="center"/>
    </xf>
    <xf numFmtId="0" fontId="12" fillId="81" borderId="126" applyNumberFormat="0" applyProtection="0">
      <alignment horizontal="left" vertical="center" indent="1"/>
    </xf>
    <xf numFmtId="4" fontId="46" fillId="108" borderId="126" applyNumberFormat="0" applyProtection="0">
      <alignment horizontal="left" vertical="center" indent="1"/>
    </xf>
    <xf numFmtId="0" fontId="129" fillId="75" borderId="131" applyNumberFormat="0" applyFont="0" applyAlignment="0" applyProtection="0"/>
    <xf numFmtId="4" fontId="129" fillId="84" borderId="132" applyNumberFormat="0" applyProtection="0">
      <alignment horizontal="right" vertical="center"/>
    </xf>
    <xf numFmtId="0" fontId="12" fillId="93" borderId="126" applyNumberFormat="0" applyProtection="0">
      <alignment horizontal="left" vertical="top" indent="1"/>
    </xf>
    <xf numFmtId="4" fontId="44" fillId="80" borderId="126" applyNumberFormat="0" applyProtection="0">
      <alignment vertical="center"/>
    </xf>
    <xf numFmtId="4" fontId="47" fillId="86" borderId="126" applyNumberFormat="0" applyProtection="0">
      <alignment horizontal="right" vertical="center"/>
    </xf>
    <xf numFmtId="4" fontId="129" fillId="84" borderId="132" applyNumberFormat="0" applyProtection="0">
      <alignment horizontal="right" vertical="center"/>
    </xf>
    <xf numFmtId="4" fontId="47" fillId="83" borderId="126" applyNumberFormat="0" applyProtection="0">
      <alignment horizontal="right" vertical="center"/>
    </xf>
    <xf numFmtId="4" fontId="47" fillId="96" borderId="126" applyNumberFormat="0" applyProtection="0">
      <alignment vertical="center"/>
    </xf>
    <xf numFmtId="4" fontId="47" fillId="83" borderId="126" applyNumberFormat="0" applyProtection="0">
      <alignment horizontal="right" vertical="center"/>
    </xf>
    <xf numFmtId="4" fontId="45" fillId="108" borderId="126" applyNumberFormat="0" applyProtection="0">
      <alignment horizontal="right" vertical="center"/>
    </xf>
    <xf numFmtId="4" fontId="129" fillId="82" borderId="131" applyNumberFormat="0" applyProtection="0">
      <alignment horizontal="right" vertical="center"/>
    </xf>
    <xf numFmtId="0" fontId="129" fillId="94" borderId="126" applyNumberFormat="0" applyProtection="0">
      <alignment horizontal="left" vertical="top" indent="1"/>
    </xf>
    <xf numFmtId="4" fontId="45" fillId="141" borderId="126" applyNumberFormat="0" applyProtection="0">
      <alignment horizontal="right" vertical="center"/>
    </xf>
    <xf numFmtId="4" fontId="45" fillId="98" borderId="126" applyNumberFormat="0" applyProtection="0">
      <alignment horizontal="right" vertical="center"/>
    </xf>
    <xf numFmtId="4" fontId="45" fillId="143" borderId="126" applyNumberFormat="0" applyProtection="0">
      <alignment horizontal="right" vertical="center"/>
    </xf>
    <xf numFmtId="4" fontId="47" fillId="85" borderId="126" applyNumberFormat="0" applyProtection="0">
      <alignment horizontal="right" vertical="center"/>
    </xf>
    <xf numFmtId="4" fontId="47" fillId="86" borderId="126" applyNumberFormat="0" applyProtection="0">
      <alignment horizontal="right" vertical="center"/>
    </xf>
    <xf numFmtId="4" fontId="112" fillId="92" borderId="126" applyNumberFormat="0" applyProtection="0">
      <alignment horizontal="right" vertical="center"/>
    </xf>
    <xf numFmtId="0" fontId="129" fillId="81" borderId="126" applyNumberFormat="0" applyProtection="0">
      <alignment horizontal="left" vertical="top" indent="1"/>
    </xf>
    <xf numFmtId="0" fontId="12" fillId="94" borderId="126" applyNumberFormat="0" applyProtection="0">
      <alignment horizontal="left" vertical="center" indent="1"/>
    </xf>
    <xf numFmtId="4" fontId="47" fillId="84" borderId="126" applyNumberFormat="0" applyProtection="0">
      <alignment horizontal="right" vertical="center"/>
    </xf>
    <xf numFmtId="4" fontId="109" fillId="80" borderId="126" applyNumberFormat="0" applyProtection="0">
      <alignment vertical="center"/>
    </xf>
    <xf numFmtId="0" fontId="12" fillId="94" borderId="126" applyNumberFormat="0" applyProtection="0">
      <alignment horizontal="left" vertical="center" indent="1"/>
    </xf>
    <xf numFmtId="0" fontId="12" fillId="96" borderId="128" applyNumberFormat="0" applyFont="0" applyAlignment="0" applyProtection="0"/>
    <xf numFmtId="4" fontId="47" fillId="81" borderId="126" applyNumberFormat="0" applyProtection="0">
      <alignment horizontal="left" vertical="center" indent="1"/>
    </xf>
    <xf numFmtId="4" fontId="129" fillId="89" borderId="131" applyNumberFormat="0" applyProtection="0">
      <alignment horizontal="right" vertical="center"/>
    </xf>
    <xf numFmtId="0" fontId="12" fillId="94" borderId="126" applyNumberFormat="0" applyProtection="0">
      <alignment horizontal="left" vertical="top" indent="1"/>
    </xf>
    <xf numFmtId="4" fontId="44" fillId="80" borderId="126" applyNumberFormat="0" applyProtection="0">
      <alignment horizontal="left" vertical="center" indent="1"/>
    </xf>
    <xf numFmtId="0" fontId="129" fillId="94" borderId="126" applyNumberFormat="0" applyProtection="0">
      <alignment horizontal="left" vertical="top" indent="1"/>
    </xf>
    <xf numFmtId="4" fontId="47" fillId="96" borderId="126" applyNumberFormat="0" applyProtection="0">
      <alignment vertical="center"/>
    </xf>
    <xf numFmtId="0" fontId="12" fillId="92" borderId="126" applyNumberFormat="0" applyProtection="0">
      <alignment horizontal="left" vertical="center" indent="1"/>
    </xf>
    <xf numFmtId="4" fontId="129" fillId="81" borderId="131" applyNumberFormat="0" applyProtection="0">
      <alignment horizontal="right" vertical="center"/>
    </xf>
    <xf numFmtId="4" fontId="47" fillId="82" borderId="126" applyNumberFormat="0" applyProtection="0">
      <alignment horizontal="right" vertical="center"/>
    </xf>
    <xf numFmtId="0" fontId="12" fillId="93" borderId="126" applyNumberFormat="0" applyProtection="0">
      <alignment horizontal="left" vertical="top" indent="1"/>
    </xf>
    <xf numFmtId="4" fontId="46" fillId="108" borderId="134" applyNumberFormat="0" applyProtection="0">
      <alignment horizontal="left" vertical="center" indent="1"/>
    </xf>
    <xf numFmtId="0" fontId="129" fillId="92" borderId="126" applyNumberFormat="0" applyProtection="0">
      <alignment horizontal="left" vertical="top" indent="1"/>
    </xf>
    <xf numFmtId="4" fontId="45" fillId="148" borderId="126" applyNumberFormat="0" applyProtection="0">
      <alignment horizontal="right" vertical="center"/>
    </xf>
    <xf numFmtId="4" fontId="45" fillId="98" borderId="126" applyNumberFormat="0" applyProtection="0">
      <alignment horizontal="right" vertical="center"/>
    </xf>
    <xf numFmtId="0" fontId="12" fillId="93" borderId="126" applyNumberFormat="0" applyProtection="0">
      <alignment horizontal="left" vertical="center" indent="1"/>
    </xf>
    <xf numFmtId="4" fontId="47" fillId="86" borderId="126" applyNumberFormat="0" applyProtection="0">
      <alignment horizontal="right" vertical="center"/>
    </xf>
    <xf numFmtId="4" fontId="129" fillId="85" borderId="131" applyNumberFormat="0" applyProtection="0">
      <alignment horizontal="right" vertical="center"/>
    </xf>
    <xf numFmtId="4" fontId="47" fillId="84" borderId="126" applyNumberFormat="0" applyProtection="0">
      <alignment horizontal="right" vertical="center"/>
    </xf>
    <xf numFmtId="4" fontId="44" fillId="80" borderId="126" applyNumberFormat="0" applyProtection="0">
      <alignment vertical="center"/>
    </xf>
    <xf numFmtId="0" fontId="12" fillId="81" borderId="126" applyNumberFormat="0" applyProtection="0">
      <alignment horizontal="left" vertical="top" indent="1"/>
    </xf>
    <xf numFmtId="0" fontId="117" fillId="106" borderId="127" applyNumberFormat="0" applyAlignment="0" applyProtection="0"/>
    <xf numFmtId="4" fontId="129" fillId="81" borderId="132" applyNumberFormat="0" applyProtection="0">
      <alignment horizontal="left" vertical="center" indent="1"/>
    </xf>
    <xf numFmtId="0" fontId="129" fillId="92" borderId="139" applyNumberFormat="0" applyProtection="0">
      <alignment horizontal="left" vertical="top" indent="1"/>
    </xf>
    <xf numFmtId="4" fontId="129" fillId="89" borderId="131" applyNumberFormat="0" applyProtection="0">
      <alignment horizontal="right" vertical="center"/>
    </xf>
    <xf numFmtId="0" fontId="129" fillId="99" borderId="131" applyNumberFormat="0" applyProtection="0">
      <alignment horizontal="left" vertical="center" indent="1"/>
    </xf>
    <xf numFmtId="0" fontId="124" fillId="76" borderId="127" applyNumberFormat="0" applyAlignment="0" applyProtection="0"/>
    <xf numFmtId="4" fontId="45" fillId="98" borderId="126" applyNumberFormat="0" applyProtection="0">
      <alignment horizontal="right" vertical="center"/>
    </xf>
    <xf numFmtId="4" fontId="129" fillId="111" borderId="131" applyNumberFormat="0" applyProtection="0">
      <alignment horizontal="left" vertical="center" indent="1"/>
    </xf>
    <xf numFmtId="4" fontId="129" fillId="111" borderId="131" applyNumberFormat="0" applyProtection="0">
      <alignment horizontal="left" vertical="center" indent="1"/>
    </xf>
    <xf numFmtId="4" fontId="45" fillId="141" borderId="126" applyNumberFormat="0" applyProtection="0">
      <alignment horizontal="right" vertical="center"/>
    </xf>
    <xf numFmtId="4" fontId="131" fillId="99" borderId="126" applyNumberFormat="0" applyProtection="0">
      <alignment horizontal="left" vertical="center" indent="1"/>
    </xf>
    <xf numFmtId="0" fontId="47" fillId="81" borderId="126" applyNumberFormat="0" applyProtection="0">
      <alignment horizontal="left" vertical="top" indent="1"/>
    </xf>
    <xf numFmtId="0" fontId="129" fillId="92" borderId="131" applyNumberFormat="0" applyProtection="0">
      <alignment horizontal="left" vertical="center" indent="1"/>
    </xf>
    <xf numFmtId="4" fontId="112" fillId="92" borderId="126" applyNumberFormat="0" applyProtection="0">
      <alignment horizontal="right" vertical="center"/>
    </xf>
    <xf numFmtId="0" fontId="12" fillId="94" borderId="126" applyNumberFormat="0" applyProtection="0">
      <alignment horizontal="left" vertical="top" indent="1"/>
    </xf>
    <xf numFmtId="4" fontId="129" fillId="32" borderId="131" applyNumberFormat="0" applyProtection="0">
      <alignment horizontal="left" vertical="center" indent="1"/>
    </xf>
    <xf numFmtId="4" fontId="129" fillId="111" borderId="131" applyNumberFormat="0" applyProtection="0">
      <alignment horizontal="left" vertical="center" indent="1"/>
    </xf>
    <xf numFmtId="4" fontId="129" fillId="80" borderId="131" applyNumberFormat="0" applyProtection="0">
      <alignment vertical="center"/>
    </xf>
    <xf numFmtId="4" fontId="47" fillId="82" borderId="126" applyNumberFormat="0" applyProtection="0">
      <alignment horizontal="right" vertical="center"/>
    </xf>
    <xf numFmtId="4" fontId="45" fillId="144" borderId="126" applyNumberFormat="0" applyProtection="0">
      <alignment horizontal="right" vertical="center"/>
    </xf>
    <xf numFmtId="0" fontId="108" fillId="0" borderId="130" applyNumberFormat="0" applyFill="0" applyAlignment="0" applyProtection="0"/>
    <xf numFmtId="4" fontId="129" fillId="87" borderId="131" applyNumberFormat="0" applyProtection="0">
      <alignment horizontal="right" vertical="center"/>
    </xf>
    <xf numFmtId="0" fontId="129" fillId="94" borderId="131" applyNumberFormat="0" applyProtection="0">
      <alignment horizontal="left" vertical="center" indent="1"/>
    </xf>
    <xf numFmtId="0" fontId="12" fillId="93" borderId="126" applyNumberFormat="0" applyProtection="0">
      <alignment horizontal="left" vertical="center" indent="1"/>
    </xf>
    <xf numFmtId="4" fontId="47" fillId="89" borderId="126" applyNumberFormat="0" applyProtection="0">
      <alignment horizontal="right" vertical="center"/>
    </xf>
    <xf numFmtId="0" fontId="49" fillId="93" borderId="133" applyBorder="0"/>
    <xf numFmtId="0" fontId="12" fillId="81" borderId="126" applyNumberFormat="0" applyProtection="0">
      <alignment horizontal="left" vertical="center" indent="1"/>
    </xf>
    <xf numFmtId="4" fontId="109" fillId="80" borderId="126" applyNumberFormat="0" applyProtection="0">
      <alignment vertical="center"/>
    </xf>
    <xf numFmtId="4" fontId="47" fillId="82" borderId="126" applyNumberFormat="0" applyProtection="0">
      <alignment horizontal="right" vertical="center"/>
    </xf>
    <xf numFmtId="0" fontId="12" fillId="92" borderId="126" applyNumberFormat="0" applyProtection="0">
      <alignment horizontal="left" vertical="top" indent="1"/>
    </xf>
    <xf numFmtId="4" fontId="47" fillId="90" borderId="126" applyNumberFormat="0" applyProtection="0">
      <alignment horizontal="right" vertical="center"/>
    </xf>
    <xf numFmtId="4" fontId="129" fillId="80" borderId="131" applyNumberFormat="0" applyProtection="0">
      <alignment vertical="center"/>
    </xf>
    <xf numFmtId="4" fontId="47" fillId="83" borderId="126" applyNumberFormat="0" applyProtection="0">
      <alignment horizontal="right" vertical="center"/>
    </xf>
    <xf numFmtId="4" fontId="129" fillId="87" borderId="131" applyNumberFormat="0" applyProtection="0">
      <alignment horizontal="right" vertical="center"/>
    </xf>
    <xf numFmtId="4" fontId="131" fillId="96" borderId="126" applyNumberFormat="0" applyProtection="0">
      <alignment vertical="center"/>
    </xf>
    <xf numFmtId="0" fontId="12" fillId="94" borderId="126" applyNumberFormat="0" applyProtection="0">
      <alignment horizontal="left" vertical="top" indent="1"/>
    </xf>
    <xf numFmtId="4" fontId="129" fillId="81" borderId="132" applyNumberFormat="0" applyProtection="0">
      <alignment horizontal="left" vertical="center" indent="1"/>
    </xf>
    <xf numFmtId="4" fontId="129" fillId="84" borderId="132" applyNumberFormat="0" applyProtection="0">
      <alignment horizontal="right" vertical="center"/>
    </xf>
    <xf numFmtId="0" fontId="12" fillId="93" borderId="126" applyNumberFormat="0" applyProtection="0">
      <alignment horizontal="left" vertical="top" indent="1"/>
    </xf>
    <xf numFmtId="0" fontId="129" fillId="93" borderId="126" applyNumberFormat="0" applyProtection="0">
      <alignment horizontal="left" vertical="top" indent="1"/>
    </xf>
    <xf numFmtId="0" fontId="12" fillId="94" borderId="126" applyNumberFormat="0" applyProtection="0">
      <alignment horizontal="left" vertical="center" indent="1"/>
    </xf>
    <xf numFmtId="4" fontId="47" fillId="89" borderId="126" applyNumberFormat="0" applyProtection="0">
      <alignment horizontal="right" vertical="center"/>
    </xf>
    <xf numFmtId="0" fontId="132" fillId="80" borderId="126" applyNumberFormat="0" applyProtection="0">
      <alignment horizontal="left" vertical="top" indent="1"/>
    </xf>
    <xf numFmtId="4" fontId="129" fillId="111" borderId="131" applyNumberFormat="0" applyProtection="0">
      <alignment horizontal="left" vertical="center" indent="1"/>
    </xf>
    <xf numFmtId="4" fontId="129" fillId="82" borderId="131" applyNumberFormat="0" applyProtection="0">
      <alignment horizontal="right" vertical="center"/>
    </xf>
    <xf numFmtId="4" fontId="129" fillId="88" borderId="131" applyNumberFormat="0" applyProtection="0">
      <alignment horizontal="right" vertical="center"/>
    </xf>
    <xf numFmtId="4" fontId="44" fillId="80" borderId="126" applyNumberFormat="0" applyProtection="0">
      <alignment horizontal="left" vertical="center" indent="1"/>
    </xf>
    <xf numFmtId="4" fontId="47" fillId="89" borderId="126" applyNumberFormat="0" applyProtection="0">
      <alignment horizontal="right" vertical="center"/>
    </xf>
    <xf numFmtId="0" fontId="108" fillId="0" borderId="135" applyNumberFormat="0" applyFill="0" applyAlignment="0" applyProtection="0"/>
    <xf numFmtId="0" fontId="108" fillId="0" borderId="135" applyNumberFormat="0" applyFill="0" applyAlignment="0" applyProtection="0"/>
    <xf numFmtId="0" fontId="12" fillId="93" borderId="126" applyNumberFormat="0" applyProtection="0">
      <alignment horizontal="left" vertical="center" indent="1"/>
    </xf>
    <xf numFmtId="4" fontId="47" fillId="82" borderId="126" applyNumberFormat="0" applyProtection="0">
      <alignment horizontal="right" vertical="center"/>
    </xf>
    <xf numFmtId="4" fontId="45" fillId="32" borderId="126" applyNumberFormat="0" applyProtection="0">
      <alignment horizontal="left" vertical="center" indent="1"/>
    </xf>
    <xf numFmtId="0" fontId="12" fillId="93" borderId="126" applyNumberFormat="0" applyProtection="0">
      <alignment horizontal="left" vertical="top" indent="1"/>
    </xf>
    <xf numFmtId="4" fontId="47" fillId="87" borderId="126" applyNumberFormat="0" applyProtection="0">
      <alignment horizontal="right" vertical="center"/>
    </xf>
    <xf numFmtId="4" fontId="129" fillId="88" borderId="131" applyNumberFormat="0" applyProtection="0">
      <alignment horizontal="right" vertical="center"/>
    </xf>
    <xf numFmtId="0" fontId="124" fillId="76" borderId="127" applyNumberFormat="0" applyAlignment="0" applyProtection="0"/>
    <xf numFmtId="4" fontId="45" fillId="146" borderId="126" applyNumberFormat="0" applyProtection="0">
      <alignment horizontal="right" vertical="center"/>
    </xf>
    <xf numFmtId="4" fontId="45" fillId="142" borderId="126" applyNumberFormat="0" applyProtection="0">
      <alignment horizontal="right" vertical="center"/>
    </xf>
    <xf numFmtId="4" fontId="47" fillId="86" borderId="126" applyNumberFormat="0" applyProtection="0">
      <alignment horizontal="right" vertical="center"/>
    </xf>
    <xf numFmtId="4" fontId="47" fillId="81" borderId="126" applyNumberFormat="0" applyProtection="0">
      <alignment horizontal="left" vertical="center" indent="1"/>
    </xf>
    <xf numFmtId="4" fontId="110" fillId="92" borderId="126" applyNumberFormat="0" applyProtection="0">
      <alignment horizontal="right" vertical="center"/>
    </xf>
    <xf numFmtId="4" fontId="47" fillId="96" borderId="126" applyNumberFormat="0" applyProtection="0">
      <alignment horizontal="left" vertical="center" indent="1"/>
    </xf>
    <xf numFmtId="4" fontId="47" fillId="96" borderId="126" applyNumberFormat="0" applyProtection="0">
      <alignment vertical="center"/>
    </xf>
    <xf numFmtId="0" fontId="12" fillId="94" borderId="126" applyNumberFormat="0" applyProtection="0">
      <alignment horizontal="left" vertical="center" indent="1"/>
    </xf>
    <xf numFmtId="0" fontId="12" fillId="81" borderId="126" applyNumberFormat="0" applyProtection="0">
      <alignment horizontal="left" vertical="center" indent="1"/>
    </xf>
    <xf numFmtId="0" fontId="127" fillId="123" borderId="129" applyNumberFormat="0" applyAlignment="0" applyProtection="0"/>
    <xf numFmtId="4" fontId="47" fillId="90" borderId="126" applyNumberFormat="0" applyProtection="0">
      <alignment horizontal="right" vertical="center"/>
    </xf>
    <xf numFmtId="4" fontId="47" fillId="88" borderId="126" applyNumberFormat="0" applyProtection="0">
      <alignment horizontal="right" vertical="center"/>
    </xf>
    <xf numFmtId="4" fontId="47" fillId="87" borderId="126" applyNumberFormat="0" applyProtection="0">
      <alignment horizontal="right" vertical="center"/>
    </xf>
    <xf numFmtId="0" fontId="44" fillId="80" borderId="126" applyNumberFormat="0" applyProtection="0">
      <alignment horizontal="left" vertical="top" indent="1"/>
    </xf>
    <xf numFmtId="4" fontId="109" fillId="80" borderId="126" applyNumberFormat="0" applyProtection="0">
      <alignment vertical="center"/>
    </xf>
    <xf numFmtId="0" fontId="129" fillId="127" borderId="131" applyNumberFormat="0" applyProtection="0">
      <alignment horizontal="left" vertical="center" indent="1"/>
    </xf>
    <xf numFmtId="4" fontId="45" fillId="148" borderId="126" applyNumberFormat="0" applyProtection="0">
      <alignment vertical="center"/>
    </xf>
    <xf numFmtId="0" fontId="143" fillId="99" borderId="127" applyNumberFormat="0" applyAlignment="0" applyProtection="0"/>
    <xf numFmtId="4" fontId="110" fillId="92" borderId="126" applyNumberFormat="0" applyProtection="0">
      <alignment horizontal="right" vertical="center"/>
    </xf>
    <xf numFmtId="4" fontId="45" fillId="28" borderId="126" applyNumberFormat="0" applyProtection="0">
      <alignment horizontal="right" vertical="center"/>
    </xf>
    <xf numFmtId="0" fontId="12" fillId="81" borderId="126" applyNumberFormat="0" applyProtection="0">
      <alignment horizontal="left" vertical="center" indent="1"/>
    </xf>
    <xf numFmtId="4" fontId="44" fillId="80" borderId="126" applyNumberFormat="0" applyProtection="0">
      <alignment horizontal="left" vertical="center" indent="1"/>
    </xf>
    <xf numFmtId="0" fontId="12" fillId="94" borderId="126" applyNumberFormat="0" applyProtection="0">
      <alignment horizontal="left" vertical="center" indent="1"/>
    </xf>
    <xf numFmtId="4" fontId="45" fillId="146" borderId="126" applyNumberFormat="0" applyProtection="0">
      <alignment horizontal="right" vertical="center"/>
    </xf>
    <xf numFmtId="0" fontId="12" fillId="81" borderId="126" applyNumberFormat="0" applyProtection="0">
      <alignment horizontal="left" vertical="top" indent="1"/>
    </xf>
    <xf numFmtId="185" fontId="27" fillId="0" borderId="124" applyFill="0"/>
    <xf numFmtId="4" fontId="45" fillId="144" borderId="126" applyNumberFormat="0" applyProtection="0">
      <alignment horizontal="right" vertical="center"/>
    </xf>
    <xf numFmtId="0" fontId="124" fillId="76" borderId="131" applyNumberFormat="0" applyAlignment="0" applyProtection="0"/>
    <xf numFmtId="0" fontId="12" fillId="92" borderId="126" applyNumberFormat="0" applyProtection="0">
      <alignment horizontal="left" vertical="center" indent="1"/>
    </xf>
    <xf numFmtId="4" fontId="129" fillId="32" borderId="131" applyNumberFormat="0" applyProtection="0">
      <alignment horizontal="left" vertical="center" indent="1"/>
    </xf>
    <xf numFmtId="4" fontId="129" fillId="111" borderId="131" applyNumberFormat="0" applyProtection="0">
      <alignment horizontal="left" vertical="center" indent="1"/>
    </xf>
    <xf numFmtId="0" fontId="12" fillId="93" borderId="126" applyNumberFormat="0" applyProtection="0">
      <alignment horizontal="left" vertical="top" indent="1"/>
    </xf>
    <xf numFmtId="4" fontId="45" fillId="110" borderId="126" applyNumberFormat="0" applyProtection="0">
      <alignment horizontal="right" vertical="center"/>
    </xf>
    <xf numFmtId="0" fontId="12" fillId="94" borderId="126" applyNumberFormat="0" applyProtection="0">
      <alignment horizontal="left" vertical="center" indent="1"/>
    </xf>
    <xf numFmtId="4" fontId="47" fillId="92" borderId="126" applyNumberFormat="0" applyProtection="0">
      <alignment horizontal="right" vertical="center"/>
    </xf>
    <xf numFmtId="4" fontId="47" fillId="81" borderId="126" applyNumberFormat="0" applyProtection="0">
      <alignment horizontal="right" vertical="center"/>
    </xf>
    <xf numFmtId="4" fontId="44" fillId="80" borderId="126" applyNumberFormat="0" applyProtection="0">
      <alignment horizontal="left" vertical="center" indent="1"/>
    </xf>
    <xf numFmtId="0" fontId="12" fillId="93" borderId="126" applyNumberFormat="0" applyProtection="0">
      <alignment horizontal="left" vertical="center" indent="1"/>
    </xf>
    <xf numFmtId="4" fontId="47" fillId="96" borderId="126" applyNumberFormat="0" applyProtection="0">
      <alignment horizontal="left" vertical="center" indent="1"/>
    </xf>
    <xf numFmtId="4" fontId="47" fillId="89" borderId="126" applyNumberFormat="0" applyProtection="0">
      <alignment horizontal="right" vertical="center"/>
    </xf>
    <xf numFmtId="4" fontId="152" fillId="32" borderId="126" applyNumberFormat="0" applyProtection="0">
      <alignment vertical="center"/>
    </xf>
    <xf numFmtId="0" fontId="129" fillId="92" borderId="131" applyNumberFormat="0" applyProtection="0">
      <alignment horizontal="left" vertical="center" indent="1"/>
    </xf>
    <xf numFmtId="0" fontId="12" fillId="92" borderId="126" applyNumberFormat="0" applyProtection="0">
      <alignment horizontal="left" vertical="top" indent="1"/>
    </xf>
    <xf numFmtId="4" fontId="47" fillId="87" borderId="126" applyNumberFormat="0" applyProtection="0">
      <alignment horizontal="right" vertical="center"/>
    </xf>
    <xf numFmtId="0" fontId="12" fillId="75" borderId="128" applyNumberFormat="0" applyFont="0" applyAlignment="0" applyProtection="0"/>
    <xf numFmtId="0" fontId="47" fillId="96" borderId="126" applyNumberFormat="0" applyProtection="0">
      <alignment horizontal="left" vertical="top" indent="1"/>
    </xf>
    <xf numFmtId="0" fontId="12" fillId="94" borderId="126" applyNumberFormat="0" applyProtection="0">
      <alignment horizontal="left" vertical="top" indent="1"/>
    </xf>
    <xf numFmtId="4" fontId="45" fillId="143" borderId="126" applyNumberFormat="0" applyProtection="0">
      <alignment horizontal="right" vertical="center"/>
    </xf>
    <xf numFmtId="0" fontId="149" fillId="99" borderId="127" applyNumberFormat="0" applyAlignment="0" applyProtection="0"/>
    <xf numFmtId="0" fontId="129" fillId="94" borderId="126" applyNumberFormat="0" applyProtection="0">
      <alignment horizontal="left" vertical="top" indent="1"/>
    </xf>
    <xf numFmtId="0" fontId="129" fillId="81" borderId="126" applyNumberFormat="0" applyProtection="0">
      <alignment horizontal="left" vertical="top" indent="1"/>
    </xf>
    <xf numFmtId="4" fontId="47" fillId="85" borderId="126" applyNumberFormat="0" applyProtection="0">
      <alignment horizontal="right" vertical="center"/>
    </xf>
    <xf numFmtId="0" fontId="131" fillId="81" borderId="126" applyNumberFormat="0" applyProtection="0">
      <alignment horizontal="left" vertical="top" indent="1"/>
    </xf>
    <xf numFmtId="4" fontId="45" fillId="28" borderId="126" applyNumberFormat="0" applyProtection="0">
      <alignment horizontal="right" vertical="center"/>
    </xf>
    <xf numFmtId="0" fontId="127" fillId="106" borderId="129" applyNumberFormat="0" applyAlignment="0" applyProtection="0"/>
    <xf numFmtId="4" fontId="129" fillId="85" borderId="131" applyNumberFormat="0" applyProtection="0">
      <alignment horizontal="right" vertical="center"/>
    </xf>
    <xf numFmtId="4" fontId="129" fillId="126" borderId="131" applyNumberFormat="0" applyProtection="0">
      <alignment horizontal="right" vertical="center"/>
    </xf>
    <xf numFmtId="0" fontId="12" fillId="75" borderId="128" applyNumberFormat="0" applyFont="0" applyAlignment="0" applyProtection="0"/>
    <xf numFmtId="4" fontId="131" fillId="96" borderId="126" applyNumberFormat="0" applyProtection="0">
      <alignment vertical="center"/>
    </xf>
    <xf numFmtId="0" fontId="129" fillId="92" borderId="131" applyNumberFormat="0" applyProtection="0">
      <alignment horizontal="left" vertical="center" indent="1"/>
    </xf>
    <xf numFmtId="4" fontId="47" fillId="81" borderId="126" applyNumberFormat="0" applyProtection="0">
      <alignment horizontal="right" vertical="center"/>
    </xf>
    <xf numFmtId="0" fontId="129" fillId="92" borderId="126" applyNumberFormat="0" applyProtection="0">
      <alignment horizontal="left" vertical="top" indent="1"/>
    </xf>
    <xf numFmtId="0" fontId="129" fillId="127" borderId="131" applyNumberFormat="0" applyProtection="0">
      <alignment horizontal="left" vertical="center" indent="1"/>
    </xf>
    <xf numFmtId="0" fontId="129" fillId="92" borderId="126" applyNumberFormat="0" applyProtection="0">
      <alignment horizontal="left" vertical="top" indent="1"/>
    </xf>
    <xf numFmtId="4" fontId="44" fillId="80" borderId="126" applyNumberFormat="0" applyProtection="0">
      <alignment horizontal="left" vertical="center" indent="1"/>
    </xf>
    <xf numFmtId="4" fontId="47" fillId="85" borderId="126" applyNumberFormat="0" applyProtection="0">
      <alignment horizontal="right" vertical="center"/>
    </xf>
    <xf numFmtId="4" fontId="129" fillId="80" borderId="131" applyNumberFormat="0" applyProtection="0">
      <alignment vertical="center"/>
    </xf>
    <xf numFmtId="185" fontId="48" fillId="0" borderId="125"/>
    <xf numFmtId="0" fontId="149" fillId="99" borderId="127" applyNumberFormat="0" applyAlignment="0" applyProtection="0"/>
    <xf numFmtId="4" fontId="44" fillId="80" borderId="126" applyNumberFormat="0" applyProtection="0">
      <alignment horizontal="left" vertical="center" indent="1"/>
    </xf>
    <xf numFmtId="4" fontId="47" fillId="87" borderId="126" applyNumberFormat="0" applyProtection="0">
      <alignment horizontal="right" vertical="center"/>
    </xf>
    <xf numFmtId="4" fontId="47" fillId="96" borderId="126" applyNumberFormat="0" applyProtection="0">
      <alignment horizontal="left" vertical="center" indent="1"/>
    </xf>
    <xf numFmtId="4" fontId="129" fillId="111" borderId="131" applyNumberFormat="0" applyProtection="0">
      <alignment horizontal="left" vertical="center" indent="1"/>
    </xf>
    <xf numFmtId="4" fontId="129" fillId="81" borderId="131" applyNumberFormat="0" applyProtection="0">
      <alignment horizontal="right" vertical="center"/>
    </xf>
    <xf numFmtId="0" fontId="108" fillId="0" borderId="130" applyNumberFormat="0" applyFill="0" applyAlignment="0" applyProtection="0"/>
    <xf numFmtId="4" fontId="129" fillId="81" borderId="132" applyNumberFormat="0" applyProtection="0">
      <alignment horizontal="left" vertical="center" indent="1"/>
    </xf>
    <xf numFmtId="0" fontId="132" fillId="80" borderId="126" applyNumberFormat="0" applyProtection="0">
      <alignment horizontal="left" vertical="top" indent="1"/>
    </xf>
    <xf numFmtId="4" fontId="129" fillId="90" borderId="131" applyNumberFormat="0" applyProtection="0">
      <alignment horizontal="right" vertical="center"/>
    </xf>
    <xf numFmtId="0" fontId="129" fillId="81" borderId="126" applyNumberFormat="0" applyProtection="0">
      <alignment horizontal="left" vertical="top" indent="1"/>
    </xf>
    <xf numFmtId="4" fontId="45" fillId="143" borderId="126" applyNumberFormat="0" applyProtection="0">
      <alignment horizontal="right" vertical="center"/>
    </xf>
    <xf numFmtId="4" fontId="153" fillId="148" borderId="126" applyNumberFormat="0" applyProtection="0">
      <alignment vertical="center"/>
    </xf>
    <xf numFmtId="0" fontId="124" fillId="76" borderId="127" applyNumberFormat="0" applyAlignment="0" applyProtection="0"/>
    <xf numFmtId="0" fontId="12" fillId="94" borderId="126" applyNumberFormat="0" applyProtection="0">
      <alignment horizontal="left" vertical="center" indent="1"/>
    </xf>
    <xf numFmtId="0" fontId="12" fillId="93" borderId="126" applyNumberFormat="0" applyProtection="0">
      <alignment horizontal="left" vertical="center" indent="1"/>
    </xf>
    <xf numFmtId="4" fontId="47" fillId="85" borderId="126" applyNumberFormat="0" applyProtection="0">
      <alignment horizontal="right" vertical="center"/>
    </xf>
    <xf numFmtId="4" fontId="129" fillId="80" borderId="131" applyNumberFormat="0" applyProtection="0">
      <alignment vertical="center"/>
    </xf>
    <xf numFmtId="4" fontId="129" fillId="111" borderId="131" applyNumberFormat="0" applyProtection="0">
      <alignment horizontal="left" vertical="center" indent="1"/>
    </xf>
    <xf numFmtId="0" fontId="12" fillId="93" borderId="126" applyNumberFormat="0" applyProtection="0">
      <alignment horizontal="left" vertical="center" indent="1"/>
    </xf>
    <xf numFmtId="0" fontId="12" fillId="81" borderId="126" applyNumberFormat="0" applyProtection="0">
      <alignment horizontal="left" vertical="center" indent="1"/>
    </xf>
    <xf numFmtId="4" fontId="47" fillId="92" borderId="126" applyNumberFormat="0" applyProtection="0">
      <alignment horizontal="right" vertical="center"/>
    </xf>
    <xf numFmtId="4" fontId="47" fillId="90" borderId="126" applyNumberFormat="0" applyProtection="0">
      <alignment horizontal="right" vertical="center"/>
    </xf>
    <xf numFmtId="4" fontId="110" fillId="96" borderId="126" applyNumberFormat="0" applyProtection="0">
      <alignment vertical="center"/>
    </xf>
    <xf numFmtId="4" fontId="45" fillId="145" borderId="126" applyNumberFormat="0" applyProtection="0">
      <alignment horizontal="right" vertical="center"/>
    </xf>
    <xf numFmtId="0" fontId="108" fillId="0" borderId="135" applyNumberFormat="0" applyFill="0" applyAlignment="0" applyProtection="0"/>
    <xf numFmtId="0" fontId="12" fillId="92" borderId="126" applyNumberFormat="0" applyProtection="0">
      <alignment horizontal="left" vertical="top" indent="1"/>
    </xf>
    <xf numFmtId="4" fontId="47" fillId="87" borderId="126" applyNumberFormat="0" applyProtection="0">
      <alignment horizontal="right" vertical="center"/>
    </xf>
    <xf numFmtId="4" fontId="45" fillId="148" borderId="126" applyNumberFormat="0" applyProtection="0">
      <alignment vertical="center"/>
    </xf>
    <xf numFmtId="0" fontId="129" fillId="94" borderId="126" applyNumberFormat="0" applyProtection="0">
      <alignment horizontal="left" vertical="top" indent="1"/>
    </xf>
    <xf numFmtId="4" fontId="45" fillId="143" borderId="126" applyNumberFormat="0" applyProtection="0">
      <alignment horizontal="right" vertical="center"/>
    </xf>
    <xf numFmtId="4" fontId="129" fillId="86" borderId="131" applyNumberFormat="0" applyProtection="0">
      <alignment horizontal="right" vertical="center"/>
    </xf>
    <xf numFmtId="0" fontId="12" fillId="81" borderId="126" applyNumberFormat="0" applyProtection="0">
      <alignment horizontal="left" vertical="top" indent="1"/>
    </xf>
    <xf numFmtId="4" fontId="47" fillId="84" borderId="126" applyNumberFormat="0" applyProtection="0">
      <alignment horizontal="right" vertical="center"/>
    </xf>
    <xf numFmtId="0" fontId="124" fillId="76" borderId="131" applyNumberFormat="0" applyAlignment="0" applyProtection="0"/>
    <xf numFmtId="0" fontId="12" fillId="93" borderId="126" applyNumberFormat="0" applyProtection="0">
      <alignment horizontal="left" vertical="center" indent="1"/>
    </xf>
    <xf numFmtId="4" fontId="47" fillId="86" borderId="126" applyNumberFormat="0" applyProtection="0">
      <alignment horizontal="right" vertical="center"/>
    </xf>
    <xf numFmtId="4" fontId="45" fillId="142" borderId="126" applyNumberFormat="0" applyProtection="0">
      <alignment horizontal="right" vertical="center"/>
    </xf>
    <xf numFmtId="4" fontId="47" fillId="84" borderId="126" applyNumberFormat="0" applyProtection="0">
      <alignment horizontal="right" vertical="center"/>
    </xf>
    <xf numFmtId="4" fontId="47" fillId="83" borderId="126" applyNumberFormat="0" applyProtection="0">
      <alignment horizontal="right" vertical="center"/>
    </xf>
    <xf numFmtId="4" fontId="129" fillId="0" borderId="131" applyNumberFormat="0" applyProtection="0">
      <alignment horizontal="right" vertical="center"/>
    </xf>
    <xf numFmtId="0" fontId="12" fillId="81" borderId="126" applyNumberFormat="0" applyProtection="0">
      <alignment horizontal="left" vertical="center" indent="1"/>
    </xf>
    <xf numFmtId="4" fontId="129" fillId="111" borderId="131" applyNumberFormat="0" applyProtection="0">
      <alignment horizontal="left" vertical="center" indent="1"/>
    </xf>
    <xf numFmtId="4" fontId="46" fillId="108" borderId="126" applyNumberFormat="0" applyProtection="0">
      <alignment horizontal="left" vertical="center" indent="1"/>
    </xf>
    <xf numFmtId="0" fontId="129" fillId="93" borderId="126" applyNumberFormat="0" applyProtection="0">
      <alignment horizontal="left" vertical="top" indent="1"/>
    </xf>
    <xf numFmtId="0" fontId="136" fillId="123" borderId="131" applyNumberFormat="0" applyAlignment="0" applyProtection="0"/>
    <xf numFmtId="4" fontId="129" fillId="32" borderId="131" applyNumberFormat="0" applyProtection="0">
      <alignment horizontal="left" vertical="center" indent="1"/>
    </xf>
    <xf numFmtId="4" fontId="129" fillId="92" borderId="132" applyNumberFormat="0" applyProtection="0">
      <alignment horizontal="left" vertical="center" indent="1"/>
    </xf>
    <xf numFmtId="4" fontId="134" fillId="95" borderId="131" applyNumberFormat="0" applyProtection="0">
      <alignment horizontal="right" vertical="center"/>
    </xf>
    <xf numFmtId="0" fontId="129" fillId="81" borderId="126" applyNumberFormat="0" applyProtection="0">
      <alignment horizontal="left" vertical="top" indent="1"/>
    </xf>
    <xf numFmtId="4" fontId="129" fillId="81" borderId="132" applyNumberFormat="0" applyProtection="0">
      <alignment horizontal="left" vertical="center" indent="1"/>
    </xf>
    <xf numFmtId="0" fontId="44" fillId="80" borderId="126" applyNumberFormat="0" applyProtection="0">
      <alignment horizontal="left" vertical="top" indent="1"/>
    </xf>
    <xf numFmtId="0" fontId="117" fillId="106" borderId="127" applyNumberFormat="0" applyAlignment="0" applyProtection="0"/>
    <xf numFmtId="4" fontId="129" fillId="82" borderId="131" applyNumberFormat="0" applyProtection="0">
      <alignment horizontal="right" vertical="center"/>
    </xf>
    <xf numFmtId="4" fontId="134" fillId="95" borderId="131" applyNumberFormat="0" applyProtection="0">
      <alignment horizontal="right" vertical="center"/>
    </xf>
    <xf numFmtId="4" fontId="45" fillId="32" borderId="126" applyNumberFormat="0" applyProtection="0">
      <alignment horizontal="left" vertical="center" indent="1"/>
    </xf>
    <xf numFmtId="4" fontId="112" fillId="92" borderId="126" applyNumberFormat="0" applyProtection="0">
      <alignment horizontal="right" vertical="center"/>
    </xf>
    <xf numFmtId="0" fontId="12" fillId="81" borderId="126" applyNumberFormat="0" applyProtection="0">
      <alignment horizontal="left" vertical="top" indent="1"/>
    </xf>
    <xf numFmtId="0" fontId="129" fillId="92" borderId="126" applyNumberFormat="0" applyProtection="0">
      <alignment horizontal="left" vertical="top" indent="1"/>
    </xf>
    <xf numFmtId="4" fontId="47" fillId="89" borderId="126" applyNumberFormat="0" applyProtection="0">
      <alignment horizontal="right" vertical="center"/>
    </xf>
    <xf numFmtId="4" fontId="47" fillId="83" borderId="126" applyNumberFormat="0" applyProtection="0">
      <alignment horizontal="right" vertical="center"/>
    </xf>
    <xf numFmtId="4" fontId="45" fillId="108" borderId="126" applyNumberFormat="0" applyProtection="0">
      <alignment horizontal="right" vertical="center"/>
    </xf>
    <xf numFmtId="4" fontId="129" fillId="90" borderId="131" applyNumberFormat="0" applyProtection="0">
      <alignment horizontal="right" vertical="center"/>
    </xf>
    <xf numFmtId="4" fontId="112" fillId="92" borderId="126" applyNumberFormat="0" applyProtection="0">
      <alignment horizontal="right" vertical="center"/>
    </xf>
    <xf numFmtId="4" fontId="47" fillId="96" borderId="126" applyNumberFormat="0" applyProtection="0">
      <alignment horizontal="left" vertical="center" indent="1"/>
    </xf>
    <xf numFmtId="4" fontId="110" fillId="92" borderId="126" applyNumberFormat="0" applyProtection="0">
      <alignment horizontal="right" vertical="center"/>
    </xf>
    <xf numFmtId="4" fontId="12" fillId="93" borderId="132" applyNumberFormat="0" applyProtection="0">
      <alignment horizontal="left" vertical="center" indent="1"/>
    </xf>
    <xf numFmtId="4" fontId="44" fillId="80" borderId="126" applyNumberFormat="0" applyProtection="0">
      <alignment vertical="center"/>
    </xf>
    <xf numFmtId="0" fontId="12" fillId="95" borderId="136" applyNumberFormat="0">
      <protection locked="0"/>
    </xf>
    <xf numFmtId="4" fontId="129" fillId="91" borderId="132" applyNumberFormat="0" applyProtection="0">
      <alignment horizontal="left" vertical="center" indent="1"/>
    </xf>
    <xf numFmtId="0" fontId="47" fillId="81" borderId="126" applyNumberFormat="0" applyProtection="0">
      <alignment horizontal="left" vertical="top" indent="1"/>
    </xf>
    <xf numFmtId="4" fontId="110" fillId="96" borderId="126" applyNumberFormat="0" applyProtection="0">
      <alignment vertical="center"/>
    </xf>
    <xf numFmtId="4" fontId="12" fillId="93" borderId="132" applyNumberFormat="0" applyProtection="0">
      <alignment horizontal="left" vertical="center" indent="1"/>
    </xf>
    <xf numFmtId="4" fontId="47" fillId="82" borderId="126" applyNumberFormat="0" applyProtection="0">
      <alignment horizontal="right" vertical="center"/>
    </xf>
    <xf numFmtId="4" fontId="129" fillId="89" borderId="131" applyNumberFormat="0" applyProtection="0">
      <alignment horizontal="right" vertical="center"/>
    </xf>
    <xf numFmtId="4" fontId="47" fillId="86" borderId="126" applyNumberFormat="0" applyProtection="0">
      <alignment horizontal="right" vertical="center"/>
    </xf>
    <xf numFmtId="4" fontId="109" fillId="80" borderId="126" applyNumberFormat="0" applyProtection="0">
      <alignment vertical="center"/>
    </xf>
    <xf numFmtId="4" fontId="47" fillId="88" borderId="126" applyNumberFormat="0" applyProtection="0">
      <alignment horizontal="right" vertical="center"/>
    </xf>
    <xf numFmtId="0" fontId="129" fillId="94" borderId="126" applyNumberFormat="0" applyProtection="0">
      <alignment horizontal="left" vertical="top" indent="1"/>
    </xf>
    <xf numFmtId="4" fontId="44" fillId="80" borderId="126" applyNumberFormat="0" applyProtection="0">
      <alignment horizontal="left" vertical="center" indent="1"/>
    </xf>
    <xf numFmtId="4" fontId="47" fillId="81" borderId="126" applyNumberFormat="0" applyProtection="0">
      <alignment horizontal="left" vertical="center" indent="1"/>
    </xf>
    <xf numFmtId="0" fontId="47" fillId="81" borderId="126" applyNumberFormat="0" applyProtection="0">
      <alignment horizontal="left" vertical="top" indent="1"/>
    </xf>
    <xf numFmtId="4" fontId="45" fillId="143" borderId="126" applyNumberFormat="0" applyProtection="0">
      <alignment horizontal="right" vertical="center"/>
    </xf>
    <xf numFmtId="4" fontId="110" fillId="96" borderId="126" applyNumberFormat="0" applyProtection="0">
      <alignment vertical="center"/>
    </xf>
    <xf numFmtId="4" fontId="129" fillId="85" borderId="131" applyNumberFormat="0" applyProtection="0">
      <alignment horizontal="right" vertical="center"/>
    </xf>
    <xf numFmtId="4" fontId="129" fillId="87" borderId="131" applyNumberFormat="0" applyProtection="0">
      <alignment horizontal="right" vertical="center"/>
    </xf>
    <xf numFmtId="4" fontId="47" fillId="81" borderId="126" applyNumberFormat="0" applyProtection="0">
      <alignment horizontal="right" vertical="center"/>
    </xf>
    <xf numFmtId="4" fontId="47" fillId="96" borderId="126" applyNumberFormat="0" applyProtection="0">
      <alignment horizontal="left" vertical="center" indent="1"/>
    </xf>
    <xf numFmtId="4" fontId="129" fillId="86" borderId="131" applyNumberFormat="0" applyProtection="0">
      <alignment horizontal="right" vertical="center"/>
    </xf>
    <xf numFmtId="0" fontId="149" fillId="99" borderId="127" applyNumberFormat="0" applyAlignment="0" applyProtection="0"/>
    <xf numFmtId="0" fontId="129" fillId="75" borderId="131" applyNumberFormat="0" applyFont="0" applyAlignment="0" applyProtection="0"/>
    <xf numFmtId="0" fontId="129" fillId="92" borderId="131" applyNumberFormat="0" applyProtection="0">
      <alignment horizontal="left" vertical="center" indent="1"/>
    </xf>
    <xf numFmtId="0" fontId="12" fillId="92" borderId="126" applyNumberFormat="0" applyProtection="0">
      <alignment horizontal="left" vertical="center" indent="1"/>
    </xf>
    <xf numFmtId="4" fontId="47" fillId="83" borderId="126" applyNumberFormat="0" applyProtection="0">
      <alignment horizontal="right" vertical="center"/>
    </xf>
    <xf numFmtId="4" fontId="129" fillId="88" borderId="131" applyNumberFormat="0" applyProtection="0">
      <alignment horizontal="right" vertical="center"/>
    </xf>
    <xf numFmtId="4" fontId="111" fillId="109" borderId="134" applyNumberFormat="0" applyProtection="0">
      <alignment horizontal="left" vertical="center" indent="1"/>
    </xf>
    <xf numFmtId="0" fontId="12" fillId="92" borderId="126" applyNumberFormat="0" applyProtection="0">
      <alignment horizontal="left" vertical="center" indent="1"/>
    </xf>
    <xf numFmtId="0" fontId="131" fillId="81" borderId="126" applyNumberFormat="0" applyProtection="0">
      <alignment horizontal="left" vertical="top" indent="1"/>
    </xf>
    <xf numFmtId="4" fontId="12" fillId="93" borderId="132" applyNumberFormat="0" applyProtection="0">
      <alignment horizontal="left" vertical="center" indent="1"/>
    </xf>
    <xf numFmtId="0" fontId="127" fillId="123" borderId="129" applyNumberFormat="0" applyAlignment="0" applyProtection="0"/>
    <xf numFmtId="0" fontId="44" fillId="80" borderId="126" applyNumberFormat="0" applyProtection="0">
      <alignment horizontal="left" vertical="top" indent="1"/>
    </xf>
    <xf numFmtId="4" fontId="109" fillId="80" borderId="126" applyNumberFormat="0" applyProtection="0">
      <alignment vertical="center"/>
    </xf>
    <xf numFmtId="4" fontId="109" fillId="80" borderId="126" applyNumberFormat="0" applyProtection="0">
      <alignment vertical="center"/>
    </xf>
    <xf numFmtId="0" fontId="127" fillId="106" borderId="129" applyNumberFormat="0" applyAlignment="0" applyProtection="0"/>
    <xf numFmtId="0" fontId="108" fillId="0" borderId="130" applyNumberFormat="0" applyFill="0" applyAlignment="0" applyProtection="0"/>
    <xf numFmtId="0" fontId="12" fillId="94" borderId="126" applyNumberFormat="0" applyProtection="0">
      <alignment horizontal="left" vertical="top" indent="1"/>
    </xf>
    <xf numFmtId="0" fontId="117" fillId="106" borderId="127" applyNumberFormat="0" applyAlignment="0" applyProtection="0"/>
    <xf numFmtId="4" fontId="12" fillId="93" borderId="132" applyNumberFormat="0" applyProtection="0">
      <alignment horizontal="left" vertical="center" indent="1"/>
    </xf>
    <xf numFmtId="4" fontId="129" fillId="81" borderId="132" applyNumberFormat="0" applyProtection="0">
      <alignment horizontal="left" vertical="center" indent="1"/>
    </xf>
    <xf numFmtId="4" fontId="129" fillId="89" borderId="131" applyNumberFormat="0" applyProtection="0">
      <alignment horizontal="right" vertical="center"/>
    </xf>
    <xf numFmtId="4" fontId="47" fillId="89" borderId="126" applyNumberFormat="0" applyProtection="0">
      <alignment horizontal="right" vertical="center"/>
    </xf>
    <xf numFmtId="4" fontId="46" fillId="108" borderId="126" applyNumberFormat="0" applyProtection="0">
      <alignment horizontal="left" vertical="center" indent="1"/>
    </xf>
    <xf numFmtId="0" fontId="12" fillId="92" borderId="126" applyNumberFormat="0" applyProtection="0">
      <alignment horizontal="left" vertical="center" indent="1"/>
    </xf>
    <xf numFmtId="4" fontId="133" fillId="97" borderId="132" applyNumberFormat="0" applyProtection="0">
      <alignment horizontal="left" vertical="center" indent="1"/>
    </xf>
    <xf numFmtId="4" fontId="129" fillId="80" borderId="131" applyNumberFormat="0" applyProtection="0">
      <alignment vertical="center"/>
    </xf>
    <xf numFmtId="0" fontId="127" fillId="99" borderId="129" applyNumberFormat="0" applyAlignment="0" applyProtection="0"/>
    <xf numFmtId="4" fontId="110" fillId="92" borderId="126" applyNumberFormat="0" applyProtection="0">
      <alignment horizontal="right" vertical="center"/>
    </xf>
    <xf numFmtId="4" fontId="47" fillId="90" borderId="126" applyNumberFormat="0" applyProtection="0">
      <alignment horizontal="right" vertical="center"/>
    </xf>
    <xf numFmtId="0" fontId="129" fillId="75" borderId="131" applyNumberFormat="0" applyFont="0" applyAlignment="0" applyProtection="0"/>
    <xf numFmtId="4" fontId="129" fillId="32" borderId="131" applyNumberFormat="0" applyProtection="0">
      <alignment horizontal="left" vertical="center" indent="1"/>
    </xf>
    <xf numFmtId="4" fontId="45" fillId="110" borderId="139" applyNumberFormat="0" applyProtection="0">
      <alignment horizontal="right" vertical="center"/>
    </xf>
    <xf numFmtId="4" fontId="47" fillId="96" borderId="126" applyNumberFormat="0" applyProtection="0">
      <alignment horizontal="left" vertical="center" indent="1"/>
    </xf>
    <xf numFmtId="4" fontId="47" fillId="89" borderId="126" applyNumberFormat="0" applyProtection="0">
      <alignment horizontal="right" vertical="center"/>
    </xf>
    <xf numFmtId="4" fontId="47" fillId="82" borderId="126" applyNumberFormat="0" applyProtection="0">
      <alignment horizontal="right" vertical="center"/>
    </xf>
    <xf numFmtId="4" fontId="47" fillId="85" borderId="126" applyNumberFormat="0" applyProtection="0">
      <alignment horizontal="right" vertical="center"/>
    </xf>
    <xf numFmtId="4" fontId="129" fillId="87" borderId="131" applyNumberFormat="0" applyProtection="0">
      <alignment horizontal="right" vertical="center"/>
    </xf>
    <xf numFmtId="0" fontId="136" fillId="123" borderId="131" applyNumberFormat="0" applyAlignment="0" applyProtection="0"/>
    <xf numFmtId="4" fontId="47" fillId="82" borderId="126" applyNumberFormat="0" applyProtection="0">
      <alignment horizontal="right" vertical="center"/>
    </xf>
    <xf numFmtId="4" fontId="12" fillId="93" borderId="132" applyNumberFormat="0" applyProtection="0">
      <alignment horizontal="left" vertical="center" indent="1"/>
    </xf>
    <xf numFmtId="4" fontId="129" fillId="111" borderId="131" applyNumberFormat="0" applyProtection="0">
      <alignment horizontal="left" vertical="center" indent="1"/>
    </xf>
    <xf numFmtId="0" fontId="12" fillId="81" borderId="126" applyNumberFormat="0" applyProtection="0">
      <alignment horizontal="left" vertical="center" indent="1"/>
    </xf>
    <xf numFmtId="4" fontId="47" fillId="81" borderId="126" applyNumberFormat="0" applyProtection="0">
      <alignment horizontal="right" vertical="center"/>
    </xf>
    <xf numFmtId="4" fontId="47" fillId="82" borderId="126" applyNumberFormat="0" applyProtection="0">
      <alignment horizontal="right" vertical="center"/>
    </xf>
    <xf numFmtId="4" fontId="45" fillId="108" borderId="126" applyNumberFormat="0" applyProtection="0">
      <alignment horizontal="right" vertical="center"/>
    </xf>
    <xf numFmtId="0" fontId="12" fillId="81" borderId="126" applyNumberFormat="0" applyProtection="0">
      <alignment horizontal="left" vertical="center" indent="1"/>
    </xf>
    <xf numFmtId="0" fontId="108" fillId="0" borderId="135" applyNumberFormat="0" applyFill="0" applyAlignment="0" applyProtection="0"/>
    <xf numFmtId="0" fontId="12" fillId="94" borderId="126" applyNumberFormat="0" applyProtection="0">
      <alignment horizontal="left" vertical="center" indent="1"/>
    </xf>
    <xf numFmtId="4" fontId="45" fillId="146" borderId="126" applyNumberFormat="0" applyProtection="0">
      <alignment horizontal="right" vertical="center"/>
    </xf>
    <xf numFmtId="0" fontId="12" fillId="75" borderId="128" applyNumberFormat="0" applyFont="0" applyAlignment="0" applyProtection="0"/>
    <xf numFmtId="0" fontId="127" fillId="106" borderId="129" applyNumberFormat="0" applyAlignment="0" applyProtection="0"/>
    <xf numFmtId="0" fontId="127" fillId="99" borderId="129" applyNumberFormat="0" applyAlignment="0" applyProtection="0"/>
    <xf numFmtId="4" fontId="138" fillId="32" borderId="131" applyNumberFormat="0" applyProtection="0">
      <alignment vertical="center"/>
    </xf>
    <xf numFmtId="185" fontId="48" fillId="0" borderId="125"/>
    <xf numFmtId="4" fontId="45" fillId="144" borderId="126" applyNumberFormat="0" applyProtection="0">
      <alignment horizontal="right" vertical="center"/>
    </xf>
    <xf numFmtId="4" fontId="152" fillId="32" borderId="126" applyNumberFormat="0" applyProtection="0">
      <alignment vertical="center"/>
    </xf>
    <xf numFmtId="4" fontId="47" fillId="88" borderId="126" applyNumberFormat="0" applyProtection="0">
      <alignment horizontal="right" vertical="center"/>
    </xf>
    <xf numFmtId="0" fontId="143" fillId="99" borderId="127" applyNumberFormat="0" applyAlignment="0" applyProtection="0"/>
    <xf numFmtId="4" fontId="129" fillId="82" borderId="131" applyNumberFormat="0" applyProtection="0">
      <alignment horizontal="right" vertical="center"/>
    </xf>
    <xf numFmtId="0" fontId="124" fillId="76" borderId="127" applyNumberFormat="0" applyAlignment="0" applyProtection="0"/>
    <xf numFmtId="4" fontId="47" fillId="82" borderId="126" applyNumberFormat="0" applyProtection="0">
      <alignment horizontal="right" vertical="center"/>
    </xf>
    <xf numFmtId="4" fontId="45" fillId="28" borderId="126" applyNumberFormat="0" applyProtection="0">
      <alignment horizontal="right" vertical="center"/>
    </xf>
    <xf numFmtId="4" fontId="129" fillId="111" borderId="131" applyNumberFormat="0" applyProtection="0">
      <alignment horizontal="left" vertical="center" indent="1"/>
    </xf>
    <xf numFmtId="0" fontId="12" fillId="94" borderId="126" applyNumberFormat="0" applyProtection="0">
      <alignment horizontal="left" vertical="center" indent="1"/>
    </xf>
    <xf numFmtId="0" fontId="12" fillId="92" borderId="126" applyNumberFormat="0" applyProtection="0">
      <alignment horizontal="left" vertical="top" indent="1"/>
    </xf>
    <xf numFmtId="4" fontId="112" fillId="92" borderId="126" applyNumberFormat="0" applyProtection="0">
      <alignment horizontal="right" vertical="center"/>
    </xf>
    <xf numFmtId="4" fontId="45" fillId="32" borderId="126" applyNumberFormat="0" applyProtection="0">
      <alignment horizontal="left" vertical="center" indent="1"/>
    </xf>
    <xf numFmtId="0" fontId="124" fillId="76" borderId="131" applyNumberFormat="0" applyAlignment="0" applyProtection="0"/>
    <xf numFmtId="0" fontId="12" fillId="94" borderId="126" applyNumberFormat="0" applyProtection="0">
      <alignment horizontal="left" vertical="top" indent="1"/>
    </xf>
    <xf numFmtId="4" fontId="45" fillId="141" borderId="126" applyNumberFormat="0" applyProtection="0">
      <alignment horizontal="right" vertical="center"/>
    </xf>
    <xf numFmtId="0" fontId="129" fillId="92" borderId="126" applyNumberFormat="0" applyProtection="0">
      <alignment horizontal="left" vertical="top" indent="1"/>
    </xf>
    <xf numFmtId="4" fontId="47" fillId="89" borderId="126" applyNumberFormat="0" applyProtection="0">
      <alignment horizontal="right" vertical="center"/>
    </xf>
    <xf numFmtId="4" fontId="47" fillId="89" borderId="126" applyNumberFormat="0" applyProtection="0">
      <alignment horizontal="right" vertical="center"/>
    </xf>
    <xf numFmtId="4" fontId="131" fillId="99" borderId="126" applyNumberFormat="0" applyProtection="0">
      <alignment horizontal="left" vertical="center" indent="1"/>
    </xf>
    <xf numFmtId="4" fontId="131" fillId="96" borderId="126" applyNumberFormat="0" applyProtection="0">
      <alignment vertical="center"/>
    </xf>
    <xf numFmtId="0" fontId="129" fillId="94" borderId="131" applyNumberFormat="0" applyProtection="0">
      <alignment horizontal="left" vertical="center" indent="1"/>
    </xf>
    <xf numFmtId="0" fontId="129" fillId="92" borderId="131" applyNumberFormat="0" applyProtection="0">
      <alignment horizontal="left" vertical="center" indent="1"/>
    </xf>
    <xf numFmtId="4" fontId="129" fillId="86" borderId="131" applyNumberFormat="0" applyProtection="0">
      <alignment horizontal="right" vertical="center"/>
    </xf>
    <xf numFmtId="4" fontId="129" fillId="87" borderId="131" applyNumberFormat="0" applyProtection="0">
      <alignment horizontal="right" vertical="center"/>
    </xf>
    <xf numFmtId="4" fontId="129" fillId="82" borderId="131" applyNumberFormat="0" applyProtection="0">
      <alignment horizontal="right" vertical="center"/>
    </xf>
    <xf numFmtId="4" fontId="129" fillId="126" borderId="131" applyNumberFormat="0" applyProtection="0">
      <alignment horizontal="right" vertical="center"/>
    </xf>
    <xf numFmtId="0" fontId="129" fillId="75" borderId="131" applyNumberFormat="0" applyFont="0" applyAlignment="0" applyProtection="0"/>
    <xf numFmtId="0" fontId="129" fillId="99" borderId="131" applyNumberFormat="0" applyProtection="0">
      <alignment horizontal="left" vertical="center" indent="1"/>
    </xf>
    <xf numFmtId="0" fontId="124" fillId="76" borderId="127" applyNumberFormat="0" applyAlignment="0" applyProtection="0"/>
    <xf numFmtId="4" fontId="129" fillId="0" borderId="131" applyNumberFormat="0" applyProtection="0">
      <alignment horizontal="right" vertical="center"/>
    </xf>
    <xf numFmtId="4" fontId="47" fillId="81" borderId="126" applyNumberFormat="0" applyProtection="0">
      <alignment horizontal="left" vertical="center" indent="1"/>
    </xf>
    <xf numFmtId="4" fontId="45" fillId="144" borderId="126" applyNumberFormat="0" applyProtection="0">
      <alignment horizontal="right" vertical="center"/>
    </xf>
    <xf numFmtId="0" fontId="129" fillId="81" borderId="126" applyNumberFormat="0" applyProtection="0">
      <alignment horizontal="left" vertical="top" indent="1"/>
    </xf>
    <xf numFmtId="4" fontId="45" fillId="108" borderId="126" applyNumberFormat="0" applyProtection="0">
      <alignment horizontal="right" vertical="center"/>
    </xf>
    <xf numFmtId="4" fontId="134" fillId="95" borderId="131" applyNumberFormat="0" applyProtection="0">
      <alignment horizontal="right" vertical="center"/>
    </xf>
    <xf numFmtId="0" fontId="108" fillId="0" borderId="130" applyNumberFormat="0" applyFill="0" applyAlignment="0" applyProtection="0"/>
    <xf numFmtId="0" fontId="117" fillId="106" borderId="127" applyNumberFormat="0" applyAlignment="0" applyProtection="0"/>
    <xf numFmtId="4" fontId="47" fillId="88" borderId="126" applyNumberFormat="0" applyProtection="0">
      <alignment horizontal="right" vertical="center"/>
    </xf>
    <xf numFmtId="4" fontId="45" fillId="144" borderId="126" applyNumberFormat="0" applyProtection="0">
      <alignment horizontal="right" vertical="center"/>
    </xf>
    <xf numFmtId="4" fontId="129" fillId="86" borderId="131" applyNumberFormat="0" applyProtection="0">
      <alignment horizontal="right" vertical="center"/>
    </xf>
    <xf numFmtId="0" fontId="47" fillId="81" borderId="126" applyNumberFormat="0" applyProtection="0">
      <alignment horizontal="left" vertical="top" indent="1"/>
    </xf>
    <xf numFmtId="4" fontId="12" fillId="93" borderId="132" applyNumberFormat="0" applyProtection="0">
      <alignment horizontal="left" vertical="center" indent="1"/>
    </xf>
    <xf numFmtId="0" fontId="47" fillId="96" borderId="126" applyNumberFormat="0" applyProtection="0">
      <alignment horizontal="left" vertical="top" indent="1"/>
    </xf>
    <xf numFmtId="4" fontId="47" fillId="92" borderId="126" applyNumberFormat="0" applyProtection="0">
      <alignment horizontal="right" vertical="center"/>
    </xf>
    <xf numFmtId="4" fontId="110" fillId="96" borderId="126" applyNumberFormat="0" applyProtection="0">
      <alignment vertical="center"/>
    </xf>
    <xf numFmtId="0" fontId="12" fillId="95" borderId="136" applyNumberFormat="0">
      <protection locked="0"/>
    </xf>
    <xf numFmtId="0" fontId="12" fillId="93" borderId="126" applyNumberFormat="0" applyProtection="0">
      <alignment horizontal="left" vertical="top" indent="1"/>
    </xf>
    <xf numFmtId="4" fontId="47" fillId="89" borderId="126" applyNumberFormat="0" applyProtection="0">
      <alignment horizontal="right" vertical="center"/>
    </xf>
    <xf numFmtId="4" fontId="47" fillId="86" borderId="126" applyNumberFormat="0" applyProtection="0">
      <alignment horizontal="right" vertical="center"/>
    </xf>
    <xf numFmtId="4" fontId="129" fillId="85" borderId="131" applyNumberFormat="0" applyProtection="0">
      <alignment horizontal="right" vertical="center"/>
    </xf>
    <xf numFmtId="4" fontId="47" fillId="87" borderId="126" applyNumberFormat="0" applyProtection="0">
      <alignment horizontal="right" vertical="center"/>
    </xf>
    <xf numFmtId="4" fontId="47" fillId="92" borderId="126" applyNumberFormat="0" applyProtection="0">
      <alignment horizontal="right" vertical="center"/>
    </xf>
    <xf numFmtId="0" fontId="129" fillId="94" borderId="131" applyNumberFormat="0" applyProtection="0">
      <alignment horizontal="left" vertical="center" indent="1"/>
    </xf>
    <xf numFmtId="4" fontId="47" fillId="88" borderId="126" applyNumberFormat="0" applyProtection="0">
      <alignment horizontal="right" vertical="center"/>
    </xf>
    <xf numFmtId="0" fontId="129" fillId="99" borderId="131" applyNumberFormat="0" applyProtection="0">
      <alignment horizontal="left" vertical="center" indent="1"/>
    </xf>
    <xf numFmtId="0" fontId="129" fillId="94" borderId="126" applyNumberFormat="0" applyProtection="0">
      <alignment horizontal="left" vertical="top" indent="1"/>
    </xf>
    <xf numFmtId="4" fontId="45" fillId="145" borderId="126" applyNumberFormat="0" applyProtection="0">
      <alignment horizontal="right" vertical="center"/>
    </xf>
    <xf numFmtId="0" fontId="12" fillId="92" borderId="126" applyNumberFormat="0" applyProtection="0">
      <alignment horizontal="left" vertical="top" indent="1"/>
    </xf>
    <xf numFmtId="4" fontId="47" fillId="84" borderId="126" applyNumberFormat="0" applyProtection="0">
      <alignment horizontal="right" vertical="center"/>
    </xf>
    <xf numFmtId="4" fontId="47" fillId="81" borderId="126" applyNumberFormat="0" applyProtection="0">
      <alignment horizontal="left" vertical="center" indent="1"/>
    </xf>
    <xf numFmtId="4" fontId="112" fillId="92" borderId="126" applyNumberFormat="0" applyProtection="0">
      <alignment horizontal="right" vertical="center"/>
    </xf>
    <xf numFmtId="4" fontId="112" fillId="92" borderId="126" applyNumberFormat="0" applyProtection="0">
      <alignment horizontal="right" vertical="center"/>
    </xf>
    <xf numFmtId="4" fontId="154" fillId="148" borderId="126" applyNumberFormat="0" applyProtection="0">
      <alignment horizontal="right" vertical="center"/>
    </xf>
    <xf numFmtId="4" fontId="152" fillId="32" borderId="126" applyNumberFormat="0" applyProtection="0">
      <alignment vertical="center"/>
    </xf>
    <xf numFmtId="4" fontId="47" fillId="85" borderId="126" applyNumberFormat="0" applyProtection="0">
      <alignment horizontal="right" vertical="center"/>
    </xf>
    <xf numFmtId="4" fontId="154" fillId="148" borderId="126" applyNumberFormat="0" applyProtection="0">
      <alignment horizontal="right" vertical="center"/>
    </xf>
    <xf numFmtId="4" fontId="154" fillId="148" borderId="126" applyNumberFormat="0" applyProtection="0">
      <alignment horizontal="right" vertical="center"/>
    </xf>
    <xf numFmtId="4" fontId="45" fillId="108" borderId="126" applyNumberFormat="0" applyProtection="0">
      <alignment horizontal="right" vertical="center"/>
    </xf>
    <xf numFmtId="4" fontId="47" fillId="89" borderId="126" applyNumberFormat="0" applyProtection="0">
      <alignment horizontal="right" vertical="center"/>
    </xf>
    <xf numFmtId="4" fontId="45" fillId="145" borderId="126" applyNumberFormat="0" applyProtection="0">
      <alignment horizontal="right" vertical="center"/>
    </xf>
    <xf numFmtId="4" fontId="45" fillId="142" borderId="126" applyNumberFormat="0" applyProtection="0">
      <alignment horizontal="right" vertical="center"/>
    </xf>
    <xf numFmtId="4" fontId="47" fillId="81" borderId="126" applyNumberFormat="0" applyProtection="0">
      <alignment horizontal="left" vertical="center" indent="1"/>
    </xf>
    <xf numFmtId="0" fontId="44" fillId="80" borderId="126" applyNumberFormat="0" applyProtection="0">
      <alignment horizontal="left" vertical="top" indent="1"/>
    </xf>
    <xf numFmtId="4" fontId="129" fillId="111" borderId="131" applyNumberFormat="0" applyProtection="0">
      <alignment horizontal="left" vertical="center" indent="1"/>
    </xf>
    <xf numFmtId="4" fontId="112" fillId="92" borderId="126" applyNumberFormat="0" applyProtection="0">
      <alignment horizontal="right" vertical="center"/>
    </xf>
    <xf numFmtId="4" fontId="12" fillId="93" borderId="132" applyNumberFormat="0" applyProtection="0">
      <alignment horizontal="left" vertical="center" indent="1"/>
    </xf>
    <xf numFmtId="4" fontId="12" fillId="93" borderId="132" applyNumberFormat="0" applyProtection="0">
      <alignment horizontal="left" vertical="center" indent="1"/>
    </xf>
    <xf numFmtId="4" fontId="129" fillId="84" borderId="132" applyNumberFormat="0" applyProtection="0">
      <alignment horizontal="right" vertical="center"/>
    </xf>
    <xf numFmtId="0" fontId="47" fillId="81" borderId="126" applyNumberFormat="0" applyProtection="0">
      <alignment horizontal="left" vertical="top" indent="1"/>
    </xf>
    <xf numFmtId="4" fontId="129" fillId="111" borderId="131" applyNumberFormat="0" applyProtection="0">
      <alignment horizontal="left" vertical="center" indent="1"/>
    </xf>
    <xf numFmtId="4" fontId="45" fillId="143" borderId="126" applyNumberFormat="0" applyProtection="0">
      <alignment horizontal="right" vertical="center"/>
    </xf>
    <xf numFmtId="4" fontId="129" fillId="90" borderId="131" applyNumberFormat="0" applyProtection="0">
      <alignment horizontal="right" vertical="center"/>
    </xf>
    <xf numFmtId="0" fontId="12" fillId="81" borderId="126" applyNumberFormat="0" applyProtection="0">
      <alignment horizontal="left" vertical="top" indent="1"/>
    </xf>
    <xf numFmtId="4" fontId="47" fillId="83" borderId="126" applyNumberFormat="0" applyProtection="0">
      <alignment horizontal="right" vertical="center"/>
    </xf>
    <xf numFmtId="0" fontId="12" fillId="93" borderId="126" applyNumberFormat="0" applyProtection="0">
      <alignment horizontal="left" vertical="top" indent="1"/>
    </xf>
    <xf numFmtId="4" fontId="109" fillId="80" borderId="126" applyNumberFormat="0" applyProtection="0">
      <alignment vertical="center"/>
    </xf>
    <xf numFmtId="4" fontId="129" fillId="85" borderId="131" applyNumberFormat="0" applyProtection="0">
      <alignment horizontal="right" vertical="center"/>
    </xf>
    <xf numFmtId="4" fontId="47" fillId="81" borderId="126" applyNumberFormat="0" applyProtection="0">
      <alignment horizontal="right" vertical="center"/>
    </xf>
    <xf numFmtId="0" fontId="12" fillId="94" borderId="126" applyNumberFormat="0" applyProtection="0">
      <alignment horizontal="left" vertical="top" indent="1"/>
    </xf>
    <xf numFmtId="0" fontId="12" fillId="92" borderId="126" applyNumberFormat="0" applyProtection="0">
      <alignment horizontal="left" vertical="top" indent="1"/>
    </xf>
    <xf numFmtId="0" fontId="132" fillId="80" borderId="126" applyNumberFormat="0" applyProtection="0">
      <alignment horizontal="left" vertical="top" indent="1"/>
    </xf>
    <xf numFmtId="4" fontId="44" fillId="80" borderId="126" applyNumberFormat="0" applyProtection="0">
      <alignment vertical="center"/>
    </xf>
    <xf numFmtId="4" fontId="45" fillId="146" borderId="126" applyNumberFormat="0" applyProtection="0">
      <alignment horizontal="right" vertical="center"/>
    </xf>
    <xf numFmtId="4" fontId="47" fillId="81" borderId="126" applyNumberFormat="0" applyProtection="0">
      <alignment horizontal="right" vertical="center"/>
    </xf>
    <xf numFmtId="0" fontId="12" fillId="92" borderId="126" applyNumberFormat="0" applyProtection="0">
      <alignment horizontal="left" vertical="center" indent="1"/>
    </xf>
    <xf numFmtId="4" fontId="46" fillId="108" borderId="134" applyNumberFormat="0" applyProtection="0">
      <alignment horizontal="left" vertical="center" indent="1"/>
    </xf>
    <xf numFmtId="4" fontId="47" fillId="84" borderId="126" applyNumberFormat="0" applyProtection="0">
      <alignment horizontal="right" vertical="center"/>
    </xf>
    <xf numFmtId="0" fontId="12" fillId="94" borderId="126" applyNumberFormat="0" applyProtection="0">
      <alignment horizontal="left" vertical="center" indent="1"/>
    </xf>
    <xf numFmtId="4" fontId="129" fillId="126" borderId="131" applyNumberFormat="0" applyProtection="0">
      <alignment horizontal="right" vertical="center"/>
    </xf>
    <xf numFmtId="0" fontId="127" fillId="106" borderId="129" applyNumberFormat="0" applyAlignment="0" applyProtection="0"/>
    <xf numFmtId="4" fontId="111" fillId="109" borderId="134" applyNumberFormat="0" applyProtection="0">
      <alignment horizontal="left" vertical="center" indent="1"/>
    </xf>
    <xf numFmtId="4" fontId="154" fillId="148" borderId="126" applyNumberFormat="0" applyProtection="0">
      <alignment horizontal="right" vertical="center"/>
    </xf>
    <xf numFmtId="4" fontId="110" fillId="92" borderId="126" applyNumberFormat="0" applyProtection="0">
      <alignment horizontal="right" vertical="center"/>
    </xf>
    <xf numFmtId="4" fontId="44" fillId="80" borderId="126" applyNumberFormat="0" applyProtection="0">
      <alignment vertical="center"/>
    </xf>
    <xf numFmtId="4" fontId="44" fillId="80" borderId="126" applyNumberFormat="0" applyProtection="0">
      <alignment vertical="center"/>
    </xf>
    <xf numFmtId="4" fontId="45" fillId="146" borderId="126" applyNumberFormat="0" applyProtection="0">
      <alignment horizontal="right" vertical="center"/>
    </xf>
    <xf numFmtId="4" fontId="129" fillId="0" borderId="131" applyNumberFormat="0" applyProtection="0">
      <alignment horizontal="right" vertical="center"/>
    </xf>
    <xf numFmtId="4" fontId="129" fillId="92" borderId="132" applyNumberFormat="0" applyProtection="0">
      <alignment horizontal="left" vertical="center" indent="1"/>
    </xf>
    <xf numFmtId="0" fontId="12" fillId="81" borderId="126" applyNumberFormat="0" applyProtection="0">
      <alignment horizontal="left" vertical="top" indent="1"/>
    </xf>
    <xf numFmtId="4" fontId="47" fillId="96" borderId="126" applyNumberFormat="0" applyProtection="0">
      <alignment vertical="center"/>
    </xf>
    <xf numFmtId="4" fontId="45" fillId="144" borderId="126" applyNumberFormat="0" applyProtection="0">
      <alignment horizontal="right" vertical="center"/>
    </xf>
    <xf numFmtId="4" fontId="129" fillId="89" borderId="131" applyNumberFormat="0" applyProtection="0">
      <alignment horizontal="right" vertical="center"/>
    </xf>
    <xf numFmtId="4" fontId="12" fillId="93" borderId="132" applyNumberFormat="0" applyProtection="0">
      <alignment horizontal="left" vertical="center" indent="1"/>
    </xf>
    <xf numFmtId="0" fontId="12" fillId="93" borderId="126" applyNumberFormat="0" applyProtection="0">
      <alignment horizontal="left" vertical="center" indent="1"/>
    </xf>
    <xf numFmtId="0" fontId="129" fillId="128" borderId="136"/>
    <xf numFmtId="0" fontId="143" fillId="99" borderId="127" applyNumberFormat="0" applyAlignment="0" applyProtection="0"/>
    <xf numFmtId="4" fontId="129" fillId="111" borderId="131" applyNumberFormat="0" applyProtection="0">
      <alignment horizontal="left" vertical="center" indent="1"/>
    </xf>
    <xf numFmtId="4" fontId="110" fillId="96" borderId="126" applyNumberFormat="0" applyProtection="0">
      <alignment vertical="center"/>
    </xf>
    <xf numFmtId="0" fontId="129" fillId="128" borderId="136"/>
    <xf numFmtId="0" fontId="12" fillId="81" borderId="126" applyNumberFormat="0" applyProtection="0">
      <alignment horizontal="left" vertical="center" indent="1"/>
    </xf>
    <xf numFmtId="4" fontId="110" fillId="96" borderId="126" applyNumberFormat="0" applyProtection="0">
      <alignment vertical="center"/>
    </xf>
    <xf numFmtId="4" fontId="153" fillId="148" borderId="126" applyNumberFormat="0" applyProtection="0">
      <alignment vertical="center"/>
    </xf>
    <xf numFmtId="4" fontId="129" fillId="84" borderId="132" applyNumberFormat="0" applyProtection="0">
      <alignment horizontal="right" vertical="center"/>
    </xf>
    <xf numFmtId="0" fontId="12" fillId="93" borderId="126" applyNumberFormat="0" applyProtection="0">
      <alignment horizontal="left" vertical="center" indent="1"/>
    </xf>
    <xf numFmtId="4" fontId="47" fillId="85" borderId="126" applyNumberFormat="0" applyProtection="0">
      <alignment horizontal="right" vertical="center"/>
    </xf>
    <xf numFmtId="0" fontId="12" fillId="92" borderId="126" applyNumberFormat="0" applyProtection="0">
      <alignment horizontal="left" vertical="center" indent="1"/>
    </xf>
    <xf numFmtId="0" fontId="12" fillId="81" borderId="126" applyNumberFormat="0" applyProtection="0">
      <alignment horizontal="left" vertical="center" indent="1"/>
    </xf>
    <xf numFmtId="4" fontId="47" fillId="92" borderId="126" applyNumberFormat="0" applyProtection="0">
      <alignment horizontal="right" vertical="center"/>
    </xf>
    <xf numFmtId="4" fontId="153" fillId="148" borderId="126" applyNumberFormat="0" applyProtection="0">
      <alignment horizontal="right" vertical="center"/>
    </xf>
    <xf numFmtId="0" fontId="108" fillId="0" borderId="135" applyNumberFormat="0" applyFill="0" applyAlignment="0" applyProtection="0"/>
    <xf numFmtId="0" fontId="12" fillId="94" borderId="126" applyNumberFormat="0" applyProtection="0">
      <alignment horizontal="left" vertical="center" indent="1"/>
    </xf>
    <xf numFmtId="0" fontId="12" fillId="94" borderId="126" applyNumberFormat="0" applyProtection="0">
      <alignment horizontal="left" vertical="top" indent="1"/>
    </xf>
    <xf numFmtId="0" fontId="12" fillId="81" borderId="126" applyNumberFormat="0" applyProtection="0">
      <alignment horizontal="left" vertical="center" indent="1"/>
    </xf>
    <xf numFmtId="4" fontId="45" fillId="141" borderId="126" applyNumberFormat="0" applyProtection="0">
      <alignment horizontal="right" vertical="center"/>
    </xf>
    <xf numFmtId="4" fontId="12" fillId="93" borderId="132" applyNumberFormat="0" applyProtection="0">
      <alignment horizontal="left" vertical="center" indent="1"/>
    </xf>
    <xf numFmtId="4" fontId="111" fillId="109" borderId="134" applyNumberFormat="0" applyProtection="0">
      <alignment horizontal="left" vertical="center" indent="1"/>
    </xf>
    <xf numFmtId="0" fontId="12" fillId="93" borderId="126" applyNumberFormat="0" applyProtection="0">
      <alignment horizontal="left" vertical="top" indent="1"/>
    </xf>
    <xf numFmtId="4" fontId="47" fillId="86" borderId="126" applyNumberFormat="0" applyProtection="0">
      <alignment horizontal="right" vertical="center"/>
    </xf>
    <xf numFmtId="0" fontId="129" fillId="92" borderId="126" applyNumberFormat="0" applyProtection="0">
      <alignment horizontal="left" vertical="top" indent="1"/>
    </xf>
    <xf numFmtId="4" fontId="129" fillId="111" borderId="131" applyNumberFormat="0" applyProtection="0">
      <alignment horizontal="left" vertical="center" indent="1"/>
    </xf>
    <xf numFmtId="0" fontId="12" fillId="75" borderId="128" applyNumberFormat="0" applyFont="0" applyAlignment="0" applyProtection="0"/>
    <xf numFmtId="4" fontId="46" fillId="108" borderId="134" applyNumberFormat="0" applyProtection="0">
      <alignment horizontal="left" vertical="center" indent="1"/>
    </xf>
    <xf numFmtId="0" fontId="12" fillId="92" borderId="126" applyNumberFormat="0" applyProtection="0">
      <alignment horizontal="left" vertical="center" indent="1"/>
    </xf>
    <xf numFmtId="4" fontId="45" fillId="143" borderId="126" applyNumberFormat="0" applyProtection="0">
      <alignment horizontal="right" vertical="center"/>
    </xf>
    <xf numFmtId="4" fontId="47" fillId="83" borderId="126" applyNumberFormat="0" applyProtection="0">
      <alignment horizontal="right" vertical="center"/>
    </xf>
    <xf numFmtId="4" fontId="45" fillId="142" borderId="126" applyNumberFormat="0" applyProtection="0">
      <alignment horizontal="right" vertical="center"/>
    </xf>
    <xf numFmtId="0" fontId="49" fillId="93" borderId="133" applyBorder="0"/>
    <xf numFmtId="4" fontId="12" fillId="93" borderId="132" applyNumberFormat="0" applyProtection="0">
      <alignment horizontal="left" vertical="center" indent="1"/>
    </xf>
    <xf numFmtId="4" fontId="47" fillId="92" borderId="126" applyNumberFormat="0" applyProtection="0">
      <alignment horizontal="right" vertical="center"/>
    </xf>
    <xf numFmtId="4" fontId="12" fillId="93" borderId="132" applyNumberFormat="0" applyProtection="0">
      <alignment horizontal="left" vertical="center" indent="1"/>
    </xf>
    <xf numFmtId="4" fontId="109" fillId="80" borderId="126" applyNumberFormat="0" applyProtection="0">
      <alignment vertical="center"/>
    </xf>
    <xf numFmtId="0" fontId="127" fillId="106" borderId="129" applyNumberFormat="0" applyAlignment="0" applyProtection="0"/>
    <xf numFmtId="0" fontId="12" fillId="92" borderId="126" applyNumberFormat="0" applyProtection="0">
      <alignment horizontal="left" vertical="top" indent="1"/>
    </xf>
    <xf numFmtId="4" fontId="44" fillId="80" borderId="126" applyNumberFormat="0" applyProtection="0">
      <alignment vertical="center"/>
    </xf>
    <xf numFmtId="4" fontId="47" fillId="84" borderId="126" applyNumberFormat="0" applyProtection="0">
      <alignment horizontal="right" vertical="center"/>
    </xf>
    <xf numFmtId="4" fontId="46" fillId="32" borderId="126" applyNumberFormat="0" applyProtection="0">
      <alignment vertical="center"/>
    </xf>
    <xf numFmtId="4" fontId="129" fillId="92" borderId="132" applyNumberFormat="0" applyProtection="0">
      <alignment horizontal="left" vertical="center" indent="1"/>
    </xf>
    <xf numFmtId="4" fontId="47" fillId="86" borderId="126" applyNumberFormat="0" applyProtection="0">
      <alignment horizontal="right" vertical="center"/>
    </xf>
    <xf numFmtId="0" fontId="12" fillId="96" borderId="128" applyNumberFormat="0" applyFont="0" applyAlignment="0" applyProtection="0"/>
    <xf numFmtId="4" fontId="47" fillId="84" borderId="126" applyNumberFormat="0" applyProtection="0">
      <alignment horizontal="right" vertical="center"/>
    </xf>
    <xf numFmtId="0" fontId="129" fillId="93" borderId="126" applyNumberFormat="0" applyProtection="0">
      <alignment horizontal="left" vertical="top" indent="1"/>
    </xf>
    <xf numFmtId="0" fontId="108" fillId="0" borderId="135" applyNumberFormat="0" applyFill="0" applyAlignment="0" applyProtection="0"/>
    <xf numFmtId="4" fontId="12" fillId="93" borderId="132" applyNumberFormat="0" applyProtection="0">
      <alignment horizontal="left" vertical="center" indent="1"/>
    </xf>
    <xf numFmtId="0" fontId="129" fillId="94" borderId="131" applyNumberFormat="0" applyProtection="0">
      <alignment horizontal="left" vertical="center" indent="1"/>
    </xf>
    <xf numFmtId="0" fontId="12" fillId="96" borderId="128" applyNumberFormat="0" applyFont="0" applyAlignment="0" applyProtection="0"/>
    <xf numFmtId="0" fontId="12" fillId="92" borderId="126" applyNumberFormat="0" applyProtection="0">
      <alignment horizontal="left" vertical="top" indent="1"/>
    </xf>
    <xf numFmtId="0" fontId="12" fillId="94" borderId="126" applyNumberFormat="0" applyProtection="0">
      <alignment horizontal="left" vertical="top" indent="1"/>
    </xf>
    <xf numFmtId="4" fontId="129" fillId="111" borderId="131" applyNumberFormat="0" applyProtection="0">
      <alignment horizontal="left" vertical="center" indent="1"/>
    </xf>
    <xf numFmtId="4" fontId="45" fillId="148" borderId="126" applyNumberFormat="0" applyProtection="0">
      <alignment horizontal="right" vertical="center"/>
    </xf>
    <xf numFmtId="0" fontId="12" fillId="81" borderId="126" applyNumberFormat="0" applyProtection="0">
      <alignment horizontal="left" vertical="top" indent="1"/>
    </xf>
    <xf numFmtId="4" fontId="110" fillId="92" borderId="126" applyNumberFormat="0" applyProtection="0">
      <alignment horizontal="right" vertical="center"/>
    </xf>
    <xf numFmtId="4" fontId="47" fillId="85" borderId="126" applyNumberFormat="0" applyProtection="0">
      <alignment horizontal="right" vertical="center"/>
    </xf>
    <xf numFmtId="0" fontId="131" fillId="81" borderId="126" applyNumberFormat="0" applyProtection="0">
      <alignment horizontal="left" vertical="top" indent="1"/>
    </xf>
    <xf numFmtId="4" fontId="112" fillId="92" borderId="126" applyNumberFormat="0" applyProtection="0">
      <alignment horizontal="right" vertical="center"/>
    </xf>
    <xf numFmtId="4" fontId="46" fillId="32" borderId="126" applyNumberFormat="0" applyProtection="0">
      <alignment vertical="center"/>
    </xf>
    <xf numFmtId="0" fontId="129" fillId="81" borderId="126" applyNumberFormat="0" applyProtection="0">
      <alignment horizontal="left" vertical="top" indent="1"/>
    </xf>
    <xf numFmtId="0" fontId="47" fillId="96" borderId="126" applyNumberFormat="0" applyProtection="0">
      <alignment horizontal="left" vertical="top" indent="1"/>
    </xf>
    <xf numFmtId="4" fontId="129" fillId="90" borderId="131" applyNumberFormat="0" applyProtection="0">
      <alignment horizontal="right" vertical="center"/>
    </xf>
    <xf numFmtId="0" fontId="108" fillId="0" borderId="130" applyNumberFormat="0" applyFill="0" applyAlignment="0" applyProtection="0"/>
    <xf numFmtId="4" fontId="131" fillId="96" borderId="126" applyNumberFormat="0" applyProtection="0">
      <alignment vertical="center"/>
    </xf>
    <xf numFmtId="4" fontId="45" fillId="108" borderId="126" applyNumberFormat="0" applyProtection="0">
      <alignment horizontal="right" vertical="center"/>
    </xf>
    <xf numFmtId="4" fontId="44" fillId="80" borderId="126" applyNumberFormat="0" applyProtection="0">
      <alignment vertical="center"/>
    </xf>
    <xf numFmtId="0" fontId="12" fillId="92" borderId="126" applyNumberFormat="0" applyProtection="0">
      <alignment horizontal="left" vertical="center" indent="1"/>
    </xf>
    <xf numFmtId="0" fontId="149" fillId="99" borderId="127" applyNumberFormat="0" applyAlignment="0" applyProtection="0"/>
    <xf numFmtId="4" fontId="129" fillId="126" borderId="131" applyNumberFormat="0" applyProtection="0">
      <alignment horizontal="right" vertical="center"/>
    </xf>
    <xf numFmtId="4" fontId="47" fillId="89" borderId="126" applyNumberFormat="0" applyProtection="0">
      <alignment horizontal="right" vertical="center"/>
    </xf>
    <xf numFmtId="4" fontId="152" fillId="32" borderId="126" applyNumberFormat="0" applyProtection="0">
      <alignment vertical="center"/>
    </xf>
    <xf numFmtId="4" fontId="129" fillId="84" borderId="132" applyNumberFormat="0" applyProtection="0">
      <alignment horizontal="right" vertical="center"/>
    </xf>
    <xf numFmtId="0" fontId="12" fillId="94" borderId="126" applyNumberFormat="0" applyProtection="0">
      <alignment horizontal="left" vertical="top" indent="1"/>
    </xf>
    <xf numFmtId="4" fontId="47" fillId="96" borderId="126" applyNumberFormat="0" applyProtection="0">
      <alignment horizontal="left" vertical="center" indent="1"/>
    </xf>
    <xf numFmtId="4" fontId="129" fillId="111" borderId="131" applyNumberFormat="0" applyProtection="0">
      <alignment horizontal="left" vertical="center" indent="1"/>
    </xf>
    <xf numFmtId="4" fontId="129" fillId="32" borderId="131" applyNumberFormat="0" applyProtection="0">
      <alignment horizontal="left" vertical="center" indent="1"/>
    </xf>
    <xf numFmtId="4" fontId="47" fillId="96" borderId="126" applyNumberFormat="0" applyProtection="0">
      <alignment vertical="center"/>
    </xf>
    <xf numFmtId="4" fontId="47" fillId="96" borderId="126" applyNumberFormat="0" applyProtection="0">
      <alignment vertical="center"/>
    </xf>
    <xf numFmtId="4" fontId="110" fillId="92" borderId="126" applyNumberFormat="0" applyProtection="0">
      <alignment horizontal="right" vertical="center"/>
    </xf>
    <xf numFmtId="4" fontId="112" fillId="92" borderId="126" applyNumberFormat="0" applyProtection="0">
      <alignment horizontal="right" vertical="center"/>
    </xf>
    <xf numFmtId="4" fontId="44" fillId="80" borderId="126" applyNumberFormat="0" applyProtection="0">
      <alignment vertical="center"/>
    </xf>
    <xf numFmtId="4" fontId="129" fillId="111" borderId="131" applyNumberFormat="0" applyProtection="0">
      <alignment horizontal="left" vertical="center" indent="1"/>
    </xf>
    <xf numFmtId="0" fontId="129" fillId="92" borderId="126" applyNumberFormat="0" applyProtection="0">
      <alignment horizontal="left" vertical="top" indent="1"/>
    </xf>
    <xf numFmtId="4" fontId="45" fillId="141" borderId="126" applyNumberFormat="0" applyProtection="0">
      <alignment horizontal="right" vertical="center"/>
    </xf>
    <xf numFmtId="4" fontId="47" fillId="88" borderId="126" applyNumberFormat="0" applyProtection="0">
      <alignment horizontal="right" vertical="center"/>
    </xf>
    <xf numFmtId="4" fontId="129" fillId="87" borderId="131" applyNumberFormat="0" applyProtection="0">
      <alignment horizontal="right" vertical="center"/>
    </xf>
    <xf numFmtId="4" fontId="47" fillId="84" borderId="126" applyNumberFormat="0" applyProtection="0">
      <alignment horizontal="right" vertical="center"/>
    </xf>
    <xf numFmtId="4" fontId="129" fillId="0" borderId="131" applyNumberFormat="0" applyProtection="0">
      <alignment horizontal="right" vertical="center"/>
    </xf>
    <xf numFmtId="0" fontId="129" fillId="75" borderId="131" applyNumberFormat="0" applyFont="0" applyAlignment="0" applyProtection="0"/>
    <xf numFmtId="0" fontId="108" fillId="0" borderId="135" applyNumberFormat="0" applyFill="0" applyAlignment="0" applyProtection="0"/>
    <xf numFmtId="0" fontId="12" fillId="94" borderId="126" applyNumberFormat="0" applyProtection="0">
      <alignment horizontal="left" vertical="top" indent="1"/>
    </xf>
    <xf numFmtId="4" fontId="45" fillId="142" borderId="126" applyNumberFormat="0" applyProtection="0">
      <alignment horizontal="right" vertical="center"/>
    </xf>
    <xf numFmtId="0" fontId="131" fillId="96" borderId="126" applyNumberFormat="0" applyProtection="0">
      <alignment horizontal="left" vertical="top" indent="1"/>
    </xf>
    <xf numFmtId="0" fontId="12" fillId="94" borderId="126" applyNumberFormat="0" applyProtection="0">
      <alignment horizontal="left" vertical="center" indent="1"/>
    </xf>
    <xf numFmtId="4" fontId="47" fillId="92" borderId="126" applyNumberFormat="0" applyProtection="0">
      <alignment horizontal="right" vertical="center"/>
    </xf>
    <xf numFmtId="4" fontId="129" fillId="111" borderId="131" applyNumberFormat="0" applyProtection="0">
      <alignment horizontal="left" vertical="center" indent="1"/>
    </xf>
    <xf numFmtId="0" fontId="12" fillId="92" borderId="126" applyNumberFormat="0" applyProtection="0">
      <alignment horizontal="left" vertical="top" indent="1"/>
    </xf>
    <xf numFmtId="4" fontId="129" fillId="111" borderId="131" applyNumberFormat="0" applyProtection="0">
      <alignment horizontal="left" vertical="center" indent="1"/>
    </xf>
    <xf numFmtId="4" fontId="47" fillId="82" borderId="126" applyNumberFormat="0" applyProtection="0">
      <alignment horizontal="right" vertical="center"/>
    </xf>
    <xf numFmtId="4" fontId="47" fillId="81" borderId="126" applyNumberFormat="0" applyProtection="0">
      <alignment horizontal="left" vertical="center" indent="1"/>
    </xf>
    <xf numFmtId="4" fontId="154" fillId="148" borderId="126" applyNumberFormat="0" applyProtection="0">
      <alignment horizontal="right" vertical="center"/>
    </xf>
    <xf numFmtId="4" fontId="47" fillId="90" borderId="126" applyNumberFormat="0" applyProtection="0">
      <alignment horizontal="right" vertical="center"/>
    </xf>
    <xf numFmtId="0" fontId="44" fillId="80" borderId="126" applyNumberFormat="0" applyProtection="0">
      <alignment horizontal="left" vertical="top" indent="1"/>
    </xf>
    <xf numFmtId="4" fontId="45" fillId="145" borderId="126" applyNumberFormat="0" applyProtection="0">
      <alignment horizontal="right" vertical="center"/>
    </xf>
    <xf numFmtId="0" fontId="47" fillId="81" borderId="126" applyNumberFormat="0" applyProtection="0">
      <alignment horizontal="left" vertical="top" indent="1"/>
    </xf>
    <xf numFmtId="4" fontId="45" fillId="98" borderId="126" applyNumberFormat="0" applyProtection="0">
      <alignment horizontal="right" vertical="center"/>
    </xf>
    <xf numFmtId="4" fontId="129" fillId="80" borderId="131" applyNumberFormat="0" applyProtection="0">
      <alignment vertical="center"/>
    </xf>
    <xf numFmtId="0" fontId="117" fillId="106" borderId="127" applyNumberFormat="0" applyAlignment="0" applyProtection="0"/>
    <xf numFmtId="4" fontId="129" fillId="91" borderId="132" applyNumberFormat="0" applyProtection="0">
      <alignment horizontal="left" vertical="center" indent="1"/>
    </xf>
    <xf numFmtId="4" fontId="129" fillId="82" borderId="131" applyNumberFormat="0" applyProtection="0">
      <alignment horizontal="right" vertical="center"/>
    </xf>
    <xf numFmtId="4" fontId="47" fillId="88" borderId="126" applyNumberFormat="0" applyProtection="0">
      <alignment horizontal="right" vertical="center"/>
    </xf>
    <xf numFmtId="0" fontId="47" fillId="96" borderId="126" applyNumberFormat="0" applyProtection="0">
      <alignment horizontal="left" vertical="top" indent="1"/>
    </xf>
    <xf numFmtId="4" fontId="45" fillId="146" borderId="126" applyNumberFormat="0" applyProtection="0">
      <alignment horizontal="right" vertical="center"/>
    </xf>
    <xf numFmtId="4" fontId="47" fillId="90" borderId="126" applyNumberFormat="0" applyProtection="0">
      <alignment horizontal="right" vertical="center"/>
    </xf>
    <xf numFmtId="0" fontId="12" fillId="93" borderId="126" applyNumberFormat="0" applyProtection="0">
      <alignment horizontal="left" vertical="center" indent="1"/>
    </xf>
    <xf numFmtId="0" fontId="12" fillId="93" borderId="126" applyNumberFormat="0" applyProtection="0">
      <alignment horizontal="left" vertical="center" indent="1"/>
    </xf>
    <xf numFmtId="0" fontId="12" fillId="81" borderId="126" applyNumberFormat="0" applyProtection="0">
      <alignment horizontal="left" vertical="center" indent="1"/>
    </xf>
    <xf numFmtId="0" fontId="12" fillId="93" borderId="126" applyNumberFormat="0" applyProtection="0">
      <alignment horizontal="left" vertical="top" indent="1"/>
    </xf>
    <xf numFmtId="0" fontId="12" fillId="92" borderId="126" applyNumberFormat="0" applyProtection="0">
      <alignment horizontal="left" vertical="top" indent="1"/>
    </xf>
    <xf numFmtId="4" fontId="47" fillId="96" borderId="126" applyNumberFormat="0" applyProtection="0">
      <alignment vertical="center"/>
    </xf>
    <xf numFmtId="4" fontId="153" fillId="148" borderId="126" applyNumberFormat="0" applyProtection="0">
      <alignment vertical="center"/>
    </xf>
    <xf numFmtId="4" fontId="153" fillId="148" borderId="126" applyNumberFormat="0" applyProtection="0">
      <alignment horizontal="right" vertical="center"/>
    </xf>
    <xf numFmtId="37" fontId="27" fillId="0" borderId="125" applyNumberFormat="0"/>
    <xf numFmtId="0" fontId="129" fillId="128" borderId="136"/>
    <xf numFmtId="4" fontId="129" fillId="0" borderId="131" applyNumberFormat="0" applyProtection="0">
      <alignment horizontal="right" vertical="center"/>
    </xf>
    <xf numFmtId="4" fontId="129" fillId="90" borderId="131" applyNumberFormat="0" applyProtection="0">
      <alignment horizontal="right" vertical="center"/>
    </xf>
    <xf numFmtId="4" fontId="47" fillId="81" borderId="126" applyNumberFormat="0" applyProtection="0">
      <alignment horizontal="left" vertical="center" indent="1"/>
    </xf>
    <xf numFmtId="4" fontId="112" fillId="92" borderId="126" applyNumberFormat="0" applyProtection="0">
      <alignment horizontal="right" vertical="center"/>
    </xf>
    <xf numFmtId="0" fontId="44" fillId="80" borderId="126" applyNumberFormat="0" applyProtection="0">
      <alignment horizontal="left" vertical="top" indent="1"/>
    </xf>
    <xf numFmtId="4" fontId="47" fillId="86" borderId="126" applyNumberFormat="0" applyProtection="0">
      <alignment horizontal="right" vertical="center"/>
    </xf>
    <xf numFmtId="4" fontId="47" fillId="85" borderId="126" applyNumberFormat="0" applyProtection="0">
      <alignment horizontal="right" vertical="center"/>
    </xf>
    <xf numFmtId="4" fontId="47" fillId="81" borderId="126" applyNumberFormat="0" applyProtection="0">
      <alignment horizontal="right" vertical="center"/>
    </xf>
    <xf numFmtId="4" fontId="47" fillId="90" borderId="126" applyNumberFormat="0" applyProtection="0">
      <alignment horizontal="right" vertical="center"/>
    </xf>
    <xf numFmtId="0" fontId="12" fillId="93" borderId="126" applyNumberFormat="0" applyProtection="0">
      <alignment horizontal="left" vertical="top" indent="1"/>
    </xf>
    <xf numFmtId="4" fontId="129" fillId="91" borderId="132" applyNumberFormat="0" applyProtection="0">
      <alignment horizontal="left" vertical="center" indent="1"/>
    </xf>
    <xf numFmtId="4" fontId="129" fillId="88" borderId="131" applyNumberFormat="0" applyProtection="0">
      <alignment horizontal="right" vertical="center"/>
    </xf>
    <xf numFmtId="4" fontId="47" fillId="96" borderId="126" applyNumberFormat="0" applyProtection="0">
      <alignment vertical="center"/>
    </xf>
    <xf numFmtId="0" fontId="129" fillId="99" borderId="131" applyNumberFormat="0" applyProtection="0">
      <alignment horizontal="left" vertical="center" indent="1"/>
    </xf>
    <xf numFmtId="4" fontId="129" fillId="89" borderId="131" applyNumberFormat="0" applyProtection="0">
      <alignment horizontal="right" vertical="center"/>
    </xf>
    <xf numFmtId="4" fontId="129" fillId="32" borderId="131" applyNumberFormat="0" applyProtection="0">
      <alignment horizontal="left" vertical="center" indent="1"/>
    </xf>
    <xf numFmtId="4" fontId="129" fillId="81" borderId="131" applyNumberFormat="0" applyProtection="0">
      <alignment horizontal="right" vertical="center"/>
    </xf>
    <xf numFmtId="4" fontId="129" fillId="85" borderId="131" applyNumberFormat="0" applyProtection="0">
      <alignment horizontal="right" vertical="center"/>
    </xf>
    <xf numFmtId="4" fontId="45" fillId="32" borderId="126" applyNumberFormat="0" applyProtection="0">
      <alignment horizontal="left" vertical="center" indent="1"/>
    </xf>
    <xf numFmtId="4" fontId="46" fillId="32" borderId="126" applyNumberFormat="0" applyProtection="0">
      <alignment vertical="center"/>
    </xf>
    <xf numFmtId="4" fontId="133" fillId="97" borderId="132" applyNumberFormat="0" applyProtection="0">
      <alignment horizontal="left" vertical="center" indent="1"/>
    </xf>
    <xf numFmtId="4" fontId="129" fillId="81" borderId="131" applyNumberFormat="0" applyProtection="0">
      <alignment horizontal="right" vertical="center"/>
    </xf>
    <xf numFmtId="0" fontId="127" fillId="99" borderId="129" applyNumberFormat="0" applyAlignment="0" applyProtection="0"/>
    <xf numFmtId="4" fontId="47" fillId="83" borderId="126" applyNumberFormat="0" applyProtection="0">
      <alignment horizontal="right" vertical="center"/>
    </xf>
    <xf numFmtId="0" fontId="12" fillId="75" borderId="128" applyNumberFormat="0" applyFont="0" applyAlignment="0" applyProtection="0"/>
    <xf numFmtId="0" fontId="129" fillId="93" borderId="126" applyNumberFormat="0" applyProtection="0">
      <alignment horizontal="left" vertical="top" indent="1"/>
    </xf>
    <xf numFmtId="4" fontId="45" fillId="110" borderId="126" applyNumberFormat="0" applyProtection="0">
      <alignment horizontal="right" vertical="center"/>
    </xf>
    <xf numFmtId="0" fontId="129" fillId="94" borderId="126" applyNumberFormat="0" applyProtection="0">
      <alignment horizontal="left" vertical="top" indent="1"/>
    </xf>
    <xf numFmtId="0" fontId="12" fillId="95" borderId="136" applyNumberFormat="0">
      <protection locked="0"/>
    </xf>
    <xf numFmtId="4" fontId="47" fillId="88" borderId="126" applyNumberFormat="0" applyProtection="0">
      <alignment horizontal="right" vertical="center"/>
    </xf>
    <xf numFmtId="4" fontId="129" fillId="87" borderId="131" applyNumberFormat="0" applyProtection="0">
      <alignment horizontal="right" vertical="center"/>
    </xf>
    <xf numFmtId="0" fontId="12" fillId="93" borderId="126" applyNumberFormat="0" applyProtection="0">
      <alignment horizontal="left" vertical="center" indent="1"/>
    </xf>
    <xf numFmtId="0" fontId="12" fillId="96" borderId="128" applyNumberFormat="0" applyFont="0" applyAlignment="0" applyProtection="0"/>
    <xf numFmtId="0" fontId="129" fillId="75" borderId="131" applyNumberFormat="0" applyFont="0" applyAlignment="0" applyProtection="0"/>
    <xf numFmtId="4" fontId="47" fillId="96" borderId="126" applyNumberFormat="0" applyProtection="0">
      <alignment horizontal="left" vertical="center" indent="1"/>
    </xf>
    <xf numFmtId="4" fontId="47" fillId="90" borderId="126" applyNumberFormat="0" applyProtection="0">
      <alignment horizontal="right" vertical="center"/>
    </xf>
    <xf numFmtId="4" fontId="153" fillId="148" borderId="126" applyNumberFormat="0" applyProtection="0">
      <alignment horizontal="right" vertical="center"/>
    </xf>
    <xf numFmtId="0" fontId="12" fillId="93" borderId="126" applyNumberFormat="0" applyProtection="0">
      <alignment horizontal="left" vertical="center" indent="1"/>
    </xf>
    <xf numFmtId="4" fontId="47" fillId="87" borderId="126" applyNumberFormat="0" applyProtection="0">
      <alignment horizontal="right" vertical="center"/>
    </xf>
    <xf numFmtId="0" fontId="108" fillId="0" borderId="130" applyNumberFormat="0" applyFill="0" applyAlignment="0" applyProtection="0"/>
    <xf numFmtId="0" fontId="129" fillId="127" borderId="131" applyNumberFormat="0" applyProtection="0">
      <alignment horizontal="left" vertical="center" indent="1"/>
    </xf>
    <xf numFmtId="4" fontId="47" fillId="90" borderId="126" applyNumberFormat="0" applyProtection="0">
      <alignment horizontal="right" vertical="center"/>
    </xf>
    <xf numFmtId="4" fontId="47" fillId="81" borderId="126" applyNumberFormat="0" applyProtection="0">
      <alignment horizontal="right" vertical="center"/>
    </xf>
    <xf numFmtId="0" fontId="12" fillId="94" borderId="126" applyNumberFormat="0" applyProtection="0">
      <alignment horizontal="left" vertical="center" indent="1"/>
    </xf>
    <xf numFmtId="4" fontId="47" fillId="87" borderId="126" applyNumberFormat="0" applyProtection="0">
      <alignment horizontal="right" vertical="center"/>
    </xf>
    <xf numFmtId="4" fontId="129" fillId="32" borderId="131" applyNumberFormat="0" applyProtection="0">
      <alignment horizontal="left" vertical="center" indent="1"/>
    </xf>
    <xf numFmtId="0" fontId="12" fillId="94" borderId="126" applyNumberFormat="0" applyProtection="0">
      <alignment horizontal="left" vertical="center" indent="1"/>
    </xf>
    <xf numFmtId="0" fontId="12" fillId="81" borderId="126" applyNumberFormat="0" applyProtection="0">
      <alignment horizontal="left" vertical="center" indent="1"/>
    </xf>
    <xf numFmtId="4" fontId="46" fillId="108" borderId="134" applyNumberFormat="0" applyProtection="0">
      <alignment horizontal="left" vertical="center" indent="1"/>
    </xf>
    <xf numFmtId="4" fontId="45" fillId="148" borderId="126" applyNumberFormat="0" applyProtection="0">
      <alignment vertical="center"/>
    </xf>
    <xf numFmtId="4" fontId="47" fillId="89" borderId="126" applyNumberFormat="0" applyProtection="0">
      <alignment horizontal="right" vertical="center"/>
    </xf>
    <xf numFmtId="0" fontId="117" fillId="106" borderId="127" applyNumberFormat="0" applyAlignment="0" applyProtection="0"/>
    <xf numFmtId="4" fontId="44" fillId="80" borderId="126" applyNumberFormat="0" applyProtection="0">
      <alignment horizontal="left" vertical="center" indent="1"/>
    </xf>
    <xf numFmtId="0" fontId="12" fillId="81" borderId="126" applyNumberFormat="0" applyProtection="0">
      <alignment horizontal="left" vertical="top" indent="1"/>
    </xf>
    <xf numFmtId="0" fontId="12" fillId="81" borderId="126" applyNumberFormat="0" applyProtection="0">
      <alignment horizontal="left" vertical="center" indent="1"/>
    </xf>
    <xf numFmtId="4" fontId="45" fillId="148" borderId="126" applyNumberFormat="0" applyProtection="0">
      <alignment vertical="center"/>
    </xf>
    <xf numFmtId="4" fontId="153" fillId="148" borderId="126" applyNumberFormat="0" applyProtection="0">
      <alignment horizontal="right" vertical="center"/>
    </xf>
    <xf numFmtId="4" fontId="112" fillId="92" borderId="126" applyNumberFormat="0" applyProtection="0">
      <alignment horizontal="right" vertical="center"/>
    </xf>
    <xf numFmtId="4" fontId="153" fillId="148" borderId="126" applyNumberFormat="0" applyProtection="0">
      <alignment vertical="center"/>
    </xf>
    <xf numFmtId="4" fontId="154" fillId="148" borderId="126" applyNumberFormat="0" applyProtection="0">
      <alignment horizontal="right" vertical="center"/>
    </xf>
    <xf numFmtId="185" fontId="27" fillId="0" borderId="124" applyFill="0"/>
    <xf numFmtId="0" fontId="12" fillId="81" borderId="126" applyNumberFormat="0" applyProtection="0">
      <alignment horizontal="left" vertical="top" indent="1"/>
    </xf>
    <xf numFmtId="0" fontId="47" fillId="96" borderId="126" applyNumberFormat="0" applyProtection="0">
      <alignment horizontal="left" vertical="top" indent="1"/>
    </xf>
    <xf numFmtId="4" fontId="110" fillId="92" borderId="126" applyNumberFormat="0" applyProtection="0">
      <alignment horizontal="right" vertical="center"/>
    </xf>
    <xf numFmtId="4" fontId="129" fillId="126" borderId="131" applyNumberFormat="0" applyProtection="0">
      <alignment horizontal="right" vertical="center"/>
    </xf>
    <xf numFmtId="0" fontId="12" fillId="93" borderId="126" applyNumberFormat="0" applyProtection="0">
      <alignment horizontal="left" vertical="top" indent="1"/>
    </xf>
    <xf numFmtId="4" fontId="47" fillId="85" borderId="126" applyNumberFormat="0" applyProtection="0">
      <alignment horizontal="right" vertical="center"/>
    </xf>
    <xf numFmtId="4" fontId="46" fillId="108" borderId="134" applyNumberFormat="0" applyProtection="0">
      <alignment horizontal="left" vertical="center" indent="1"/>
    </xf>
    <xf numFmtId="4" fontId="47" fillId="84" borderId="126" applyNumberFormat="0" applyProtection="0">
      <alignment horizontal="right" vertical="center"/>
    </xf>
    <xf numFmtId="4" fontId="129" fillId="111" borderId="131" applyNumberFormat="0" applyProtection="0">
      <alignment horizontal="left" vertical="center" indent="1"/>
    </xf>
    <xf numFmtId="4" fontId="45" fillId="98" borderId="126" applyNumberFormat="0" applyProtection="0">
      <alignment horizontal="right" vertical="center"/>
    </xf>
    <xf numFmtId="4" fontId="129" fillId="111" borderId="131" applyNumberFormat="0" applyProtection="0">
      <alignment horizontal="left" vertical="center" indent="1"/>
    </xf>
    <xf numFmtId="0" fontId="143" fillId="99" borderId="127" applyNumberFormat="0" applyAlignment="0" applyProtection="0"/>
    <xf numFmtId="4" fontId="47" fillId="89" borderId="139" applyNumberFormat="0" applyProtection="0">
      <alignment horizontal="right" vertical="center"/>
    </xf>
    <xf numFmtId="4" fontId="152" fillId="32" borderId="139" applyNumberFormat="0" applyProtection="0">
      <alignment vertical="center"/>
    </xf>
    <xf numFmtId="187" fontId="1" fillId="20" borderId="136">
      <alignment vertical="center"/>
    </xf>
    <xf numFmtId="0" fontId="12" fillId="81" borderId="139" applyNumberFormat="0" applyProtection="0">
      <alignment horizontal="left" vertical="center" indent="1"/>
    </xf>
    <xf numFmtId="0" fontId="12" fillId="94" borderId="139" applyNumberFormat="0" applyProtection="0">
      <alignment horizontal="left" vertical="top" indent="1"/>
    </xf>
    <xf numFmtId="0" fontId="12" fillId="92" borderId="139" applyNumberFormat="0" applyProtection="0">
      <alignment horizontal="left" vertical="center" indent="1"/>
    </xf>
    <xf numFmtId="0" fontId="12" fillId="92" borderId="139" applyNumberFormat="0" applyProtection="0">
      <alignment horizontal="left" vertical="center" indent="1"/>
    </xf>
    <xf numFmtId="0" fontId="12" fillId="94" borderId="139" applyNumberFormat="0" applyProtection="0">
      <alignment horizontal="left" vertical="center" indent="1"/>
    </xf>
    <xf numFmtId="0" fontId="12" fillId="94" borderId="139" applyNumberFormat="0" applyProtection="0">
      <alignment horizontal="left" vertical="center" indent="1"/>
    </xf>
    <xf numFmtId="0" fontId="12" fillId="81" borderId="139" applyNumberFormat="0" applyProtection="0">
      <alignment horizontal="left" vertical="top" indent="1"/>
    </xf>
    <xf numFmtId="0" fontId="12" fillId="81" borderId="139" applyNumberFormat="0" applyProtection="0">
      <alignment horizontal="left" vertical="top" indent="1"/>
    </xf>
    <xf numFmtId="0" fontId="129" fillId="81" borderId="139" applyNumberFormat="0" applyProtection="0">
      <alignment horizontal="left" vertical="top" indent="1"/>
    </xf>
    <xf numFmtId="0" fontId="12" fillId="81" borderId="139" applyNumberFormat="0" applyProtection="0">
      <alignment horizontal="left" vertical="top" indent="1"/>
    </xf>
    <xf numFmtId="0" fontId="12" fillId="81" borderId="139" applyNumberFormat="0" applyProtection="0">
      <alignment horizontal="left" vertical="center" indent="1"/>
    </xf>
    <xf numFmtId="0" fontId="12" fillId="81" borderId="139" applyNumberFormat="0" applyProtection="0">
      <alignment horizontal="left" vertical="center" indent="1"/>
    </xf>
    <xf numFmtId="0" fontId="12" fillId="81" borderId="139" applyNumberFormat="0" applyProtection="0">
      <alignment horizontal="left" vertical="center" indent="1"/>
    </xf>
    <xf numFmtId="0" fontId="12" fillId="93" borderId="139" applyNumberFormat="0" applyProtection="0">
      <alignment horizontal="left" vertical="top" indent="1"/>
    </xf>
    <xf numFmtId="0" fontId="12" fillId="93" borderId="139" applyNumberFormat="0" applyProtection="0">
      <alignment horizontal="left" vertical="center" indent="1"/>
    </xf>
    <xf numFmtId="0" fontId="12" fillId="93" borderId="139" applyNumberFormat="0" applyProtection="0">
      <alignment horizontal="left" vertical="center" indent="1"/>
    </xf>
    <xf numFmtId="0" fontId="12" fillId="93" borderId="139" applyNumberFormat="0" applyProtection="0">
      <alignment horizontal="left" vertical="center" indent="1"/>
    </xf>
    <xf numFmtId="4" fontId="129" fillId="88" borderId="144" applyNumberFormat="0" applyProtection="0">
      <alignment horizontal="right" vertical="center"/>
    </xf>
    <xf numFmtId="0" fontId="108" fillId="0" borderId="143" applyNumberFormat="0" applyFill="0" applyAlignment="0" applyProtection="0"/>
    <xf numFmtId="4" fontId="153" fillId="148" borderId="139" applyNumberFormat="0" applyProtection="0">
      <alignment vertical="center"/>
    </xf>
    <xf numFmtId="4" fontId="47" fillId="81" borderId="139" applyNumberFormat="0" applyProtection="0">
      <alignment horizontal="right" vertical="center"/>
    </xf>
    <xf numFmtId="4" fontId="47" fillId="81" borderId="139" applyNumberFormat="0" applyProtection="0">
      <alignment horizontal="right" vertical="center"/>
    </xf>
    <xf numFmtId="4" fontId="45" fillId="108" borderId="139" applyNumberFormat="0" applyProtection="0">
      <alignment horizontal="right" vertical="center"/>
    </xf>
    <xf numFmtId="4" fontId="45" fillId="108" borderId="139" applyNumberFormat="0" applyProtection="0">
      <alignment horizontal="right" vertical="center"/>
    </xf>
    <xf numFmtId="4" fontId="47" fillId="81" borderId="139" applyNumberFormat="0" applyProtection="0">
      <alignment horizontal="right" vertical="center"/>
    </xf>
    <xf numFmtId="4" fontId="45" fillId="148" borderId="139" applyNumberFormat="0" applyProtection="0">
      <alignment vertical="center"/>
    </xf>
    <xf numFmtId="0" fontId="12" fillId="94" borderId="139" applyNumberFormat="0" applyProtection="0">
      <alignment horizontal="left" vertical="center" indent="1"/>
    </xf>
    <xf numFmtId="4" fontId="47" fillId="96" borderId="139" applyNumberFormat="0" applyProtection="0">
      <alignment vertical="center"/>
    </xf>
    <xf numFmtId="4" fontId="129" fillId="111" borderId="144" applyNumberFormat="0" applyProtection="0">
      <alignment horizontal="left" vertical="center" indent="1"/>
    </xf>
    <xf numFmtId="4" fontId="47" fillId="84" borderId="139" applyNumberFormat="0" applyProtection="0">
      <alignment horizontal="right" vertical="center"/>
    </xf>
    <xf numFmtId="4" fontId="47" fillId="87" borderId="139" applyNumberFormat="0" applyProtection="0">
      <alignment horizontal="right" vertical="center"/>
    </xf>
    <xf numFmtId="0" fontId="129" fillId="81" borderId="139" applyNumberFormat="0" applyProtection="0">
      <alignment horizontal="left" vertical="top" indent="1"/>
    </xf>
    <xf numFmtId="4" fontId="109" fillId="80" borderId="139" applyNumberFormat="0" applyProtection="0">
      <alignment vertical="center"/>
    </xf>
    <xf numFmtId="4" fontId="47" fillId="81" borderId="139" applyNumberFormat="0" applyProtection="0">
      <alignment horizontal="left" vertical="center" indent="1"/>
    </xf>
    <xf numFmtId="4" fontId="47" fillId="86" borderId="139" applyNumberFormat="0" applyProtection="0">
      <alignment horizontal="right" vertical="center"/>
    </xf>
    <xf numFmtId="4" fontId="47" fillId="96" borderId="139" applyNumberFormat="0" applyProtection="0">
      <alignment horizontal="left" vertical="center" indent="1"/>
    </xf>
    <xf numFmtId="4" fontId="47" fillId="90" borderId="139" applyNumberFormat="0" applyProtection="0">
      <alignment horizontal="right" vertical="center"/>
    </xf>
    <xf numFmtId="4" fontId="47" fillId="90" borderId="139" applyNumberFormat="0" applyProtection="0">
      <alignment horizontal="right" vertical="center"/>
    </xf>
    <xf numFmtId="4" fontId="45" fillId="146" borderId="139" applyNumberFormat="0" applyProtection="0">
      <alignment horizontal="right" vertical="center"/>
    </xf>
    <xf numFmtId="4" fontId="45" fillId="146" borderId="139" applyNumberFormat="0" applyProtection="0">
      <alignment horizontal="right" vertical="center"/>
    </xf>
    <xf numFmtId="4" fontId="47" fillId="90" borderId="139" applyNumberFormat="0" applyProtection="0">
      <alignment horizontal="right" vertical="center"/>
    </xf>
    <xf numFmtId="4" fontId="47" fillId="89" borderId="139" applyNumberFormat="0" applyProtection="0">
      <alignment horizontal="right" vertical="center"/>
    </xf>
    <xf numFmtId="4" fontId="47" fillId="89" borderId="139" applyNumberFormat="0" applyProtection="0">
      <alignment horizontal="right" vertical="center"/>
    </xf>
    <xf numFmtId="4" fontId="45" fillId="145" borderId="139" applyNumberFormat="0" applyProtection="0">
      <alignment horizontal="right" vertical="center"/>
    </xf>
    <xf numFmtId="4" fontId="45" fillId="145" borderId="139" applyNumberFormat="0" applyProtection="0">
      <alignment horizontal="right" vertical="center"/>
    </xf>
    <xf numFmtId="4" fontId="47" fillId="89" borderId="139" applyNumberFormat="0" applyProtection="0">
      <alignment horizontal="right" vertical="center"/>
    </xf>
    <xf numFmtId="4" fontId="47" fillId="88" borderId="139" applyNumberFormat="0" applyProtection="0">
      <alignment horizontal="right" vertical="center"/>
    </xf>
    <xf numFmtId="4" fontId="47" fillId="88" borderId="139" applyNumberFormat="0" applyProtection="0">
      <alignment horizontal="right" vertical="center"/>
    </xf>
    <xf numFmtId="4" fontId="45" fillId="144" borderId="139" applyNumberFormat="0" applyProtection="0">
      <alignment horizontal="right" vertical="center"/>
    </xf>
    <xf numFmtId="4" fontId="45" fillId="144" borderId="139" applyNumberFormat="0" applyProtection="0">
      <alignment horizontal="right" vertical="center"/>
    </xf>
    <xf numFmtId="4" fontId="47" fillId="88" borderId="139" applyNumberFormat="0" applyProtection="0">
      <alignment horizontal="right" vertical="center"/>
    </xf>
    <xf numFmtId="4" fontId="47" fillId="87" borderId="139" applyNumberFormat="0" applyProtection="0">
      <alignment horizontal="right" vertical="center"/>
    </xf>
    <xf numFmtId="4" fontId="47" fillId="87" borderId="139" applyNumberFormat="0" applyProtection="0">
      <alignment horizontal="right" vertical="center"/>
    </xf>
    <xf numFmtId="4" fontId="45" fillId="98" borderId="139" applyNumberFormat="0" applyProtection="0">
      <alignment horizontal="right" vertical="center"/>
    </xf>
    <xf numFmtId="4" fontId="45" fillId="98" borderId="139" applyNumberFormat="0" applyProtection="0">
      <alignment horizontal="right" vertical="center"/>
    </xf>
    <xf numFmtId="4" fontId="47" fillId="87" borderId="139" applyNumberFormat="0" applyProtection="0">
      <alignment horizontal="right" vertical="center"/>
    </xf>
    <xf numFmtId="4" fontId="47" fillId="86" borderId="139" applyNumberFormat="0" applyProtection="0">
      <alignment horizontal="right" vertical="center"/>
    </xf>
    <xf numFmtId="4" fontId="47" fillId="86" borderId="139" applyNumberFormat="0" applyProtection="0">
      <alignment horizontal="right" vertical="center"/>
    </xf>
    <xf numFmtId="4" fontId="45" fillId="143" borderId="139" applyNumberFormat="0" applyProtection="0">
      <alignment horizontal="right" vertical="center"/>
    </xf>
    <xf numFmtId="4" fontId="45" fillId="143" borderId="139" applyNumberFormat="0" applyProtection="0">
      <alignment horizontal="right" vertical="center"/>
    </xf>
    <xf numFmtId="4" fontId="47" fillId="86" borderId="139" applyNumberFormat="0" applyProtection="0">
      <alignment horizontal="right" vertical="center"/>
    </xf>
    <xf numFmtId="4" fontId="47" fillId="85" borderId="139" applyNumberFormat="0" applyProtection="0">
      <alignment horizontal="right" vertical="center"/>
    </xf>
    <xf numFmtId="4" fontId="47" fillId="85" borderId="139" applyNumberFormat="0" applyProtection="0">
      <alignment horizontal="right" vertical="center"/>
    </xf>
    <xf numFmtId="4" fontId="45" fillId="28" borderId="139" applyNumberFormat="0" applyProtection="0">
      <alignment horizontal="right" vertical="center"/>
    </xf>
    <xf numFmtId="4" fontId="47" fillId="84" borderId="139" applyNumberFormat="0" applyProtection="0">
      <alignment horizontal="right" vertical="center"/>
    </xf>
    <xf numFmtId="4" fontId="47" fillId="84" borderId="139" applyNumberFormat="0" applyProtection="0">
      <alignment horizontal="right" vertical="center"/>
    </xf>
    <xf numFmtId="4" fontId="45" fillId="142" borderId="139" applyNumberFormat="0" applyProtection="0">
      <alignment horizontal="right" vertical="center"/>
    </xf>
    <xf numFmtId="4" fontId="45" fillId="142" borderId="139" applyNumberFormat="0" applyProtection="0">
      <alignment horizontal="right" vertical="center"/>
    </xf>
    <xf numFmtId="4" fontId="47" fillId="84" borderId="139" applyNumberFormat="0" applyProtection="0">
      <alignment horizontal="right" vertical="center"/>
    </xf>
    <xf numFmtId="4" fontId="47" fillId="83" borderId="139" applyNumberFormat="0" applyProtection="0">
      <alignment horizontal="right" vertical="center"/>
    </xf>
    <xf numFmtId="4" fontId="47" fillId="83" borderId="139" applyNumberFormat="0" applyProtection="0">
      <alignment horizontal="right" vertical="center"/>
    </xf>
    <xf numFmtId="4" fontId="45" fillId="110" borderId="139" applyNumberFormat="0" applyProtection="0">
      <alignment horizontal="right" vertical="center"/>
    </xf>
    <xf numFmtId="4" fontId="45" fillId="110" borderId="139" applyNumberFormat="0" applyProtection="0">
      <alignment horizontal="right" vertical="center"/>
    </xf>
    <xf numFmtId="4" fontId="47" fillId="83" borderId="139" applyNumberFormat="0" applyProtection="0">
      <alignment horizontal="right" vertical="center"/>
    </xf>
    <xf numFmtId="4" fontId="47" fillId="82" borderId="139" applyNumberFormat="0" applyProtection="0">
      <alignment horizontal="right" vertical="center"/>
    </xf>
    <xf numFmtId="4" fontId="47" fillId="82" borderId="139" applyNumberFormat="0" applyProtection="0">
      <alignment horizontal="right" vertical="center"/>
    </xf>
    <xf numFmtId="4" fontId="45" fillId="141" borderId="139" applyNumberFormat="0" applyProtection="0">
      <alignment horizontal="right" vertical="center"/>
    </xf>
    <xf numFmtId="4" fontId="45" fillId="141" borderId="139" applyNumberFormat="0" applyProtection="0">
      <alignment horizontal="right" vertical="center"/>
    </xf>
    <xf numFmtId="4" fontId="47" fillId="82" borderId="139" applyNumberFormat="0" applyProtection="0">
      <alignment horizontal="right" vertical="center"/>
    </xf>
    <xf numFmtId="4" fontId="46" fillId="108" borderId="147" applyNumberFormat="0" applyProtection="0">
      <alignment horizontal="left" vertical="center" indent="1"/>
    </xf>
    <xf numFmtId="4" fontId="45" fillId="142" borderId="139" applyNumberFormat="0" applyProtection="0">
      <alignment horizontal="right" vertical="center"/>
    </xf>
    <xf numFmtId="0" fontId="12" fillId="75" borderId="141" applyNumberFormat="0" applyFont="0" applyAlignment="0" applyProtection="0"/>
    <xf numFmtId="4" fontId="47" fillId="81" borderId="139" applyNumberFormat="0" applyProtection="0">
      <alignment horizontal="left" vertical="center" indent="1"/>
    </xf>
    <xf numFmtId="4" fontId="109" fillId="80" borderId="139" applyNumberFormat="0" applyProtection="0">
      <alignment vertical="center"/>
    </xf>
    <xf numFmtId="4" fontId="109" fillId="80" borderId="139" applyNumberFormat="0" applyProtection="0">
      <alignment vertical="center"/>
    </xf>
    <xf numFmtId="4" fontId="44" fillId="80" borderId="139" applyNumberFormat="0" applyProtection="0">
      <alignment vertical="center"/>
    </xf>
    <xf numFmtId="4" fontId="44" fillId="80" borderId="139" applyNumberFormat="0" applyProtection="0">
      <alignment vertical="center"/>
    </xf>
    <xf numFmtId="4" fontId="46" fillId="32" borderId="139" applyNumberFormat="0" applyProtection="0">
      <alignment vertical="center"/>
    </xf>
    <xf numFmtId="4" fontId="46" fillId="32" borderId="139" applyNumberFormat="0" applyProtection="0">
      <alignment vertical="center"/>
    </xf>
    <xf numFmtId="4" fontId="44" fillId="80" borderId="139" applyNumberFormat="0" applyProtection="0">
      <alignment vertical="center"/>
    </xf>
    <xf numFmtId="0" fontId="12" fillId="92" borderId="139" applyNumberFormat="0" applyProtection="0">
      <alignment horizontal="left" vertical="center" indent="1"/>
    </xf>
    <xf numFmtId="4" fontId="12" fillId="93" borderId="145" applyNumberFormat="0" applyProtection="0">
      <alignment horizontal="left" vertical="center" indent="1"/>
    </xf>
    <xf numFmtId="4" fontId="131" fillId="99" borderId="139" applyNumberFormat="0" applyProtection="0">
      <alignment horizontal="left" vertical="center" indent="1"/>
    </xf>
    <xf numFmtId="0" fontId="12" fillId="75" borderId="141" applyNumberFormat="0" applyFont="0" applyAlignment="0" applyProtection="0"/>
    <xf numFmtId="0" fontId="127" fillId="99" borderId="142" applyNumberFormat="0" applyAlignment="0" applyProtection="0"/>
    <xf numFmtId="0" fontId="127" fillId="106" borderId="142" applyNumberFormat="0" applyAlignment="0" applyProtection="0"/>
    <xf numFmtId="0" fontId="127" fillId="106" borderId="142" applyNumberFormat="0" applyAlignment="0" applyProtection="0"/>
    <xf numFmtId="0" fontId="127" fillId="99" borderId="142" applyNumberFormat="0" applyAlignment="0" applyProtection="0"/>
    <xf numFmtId="0" fontId="12" fillId="75" borderId="141" applyNumberFormat="0" applyFont="0" applyAlignment="0" applyProtection="0"/>
    <xf numFmtId="0" fontId="12" fillId="96" borderId="141" applyNumberFormat="0" applyFont="0" applyAlignment="0" applyProtection="0"/>
    <xf numFmtId="4" fontId="47" fillId="81" borderId="139" applyNumberFormat="0" applyProtection="0">
      <alignment horizontal="right" vertical="center"/>
    </xf>
    <xf numFmtId="4" fontId="110" fillId="92" borderId="139" applyNumberFormat="0" applyProtection="0">
      <alignment horizontal="right" vertical="center"/>
    </xf>
    <xf numFmtId="0" fontId="12" fillId="94" borderId="139" applyNumberFormat="0" applyProtection="0">
      <alignment horizontal="left" vertical="center" indent="1"/>
    </xf>
    <xf numFmtId="4" fontId="129" fillId="111" borderId="144" applyNumberFormat="0" applyProtection="0">
      <alignment horizontal="left" vertical="center" indent="1"/>
    </xf>
    <xf numFmtId="0" fontId="12" fillId="81" borderId="139" applyNumberFormat="0" applyProtection="0">
      <alignment horizontal="left" vertical="top" indent="1"/>
    </xf>
    <xf numFmtId="4" fontId="129" fillId="91" borderId="145" applyNumberFormat="0" applyProtection="0">
      <alignment horizontal="left" vertical="center" indent="1"/>
    </xf>
    <xf numFmtId="0" fontId="12" fillId="94" borderId="139" applyNumberFormat="0" applyProtection="0">
      <alignment horizontal="left" vertical="center" indent="1"/>
    </xf>
    <xf numFmtId="0" fontId="136" fillId="123" borderId="144" applyNumberFormat="0" applyAlignment="0" applyProtection="0"/>
    <xf numFmtId="0" fontId="129" fillId="127" borderId="144" applyNumberFormat="0" applyProtection="0">
      <alignment horizontal="left" vertical="center" indent="1"/>
    </xf>
    <xf numFmtId="4" fontId="131" fillId="99" borderId="139" applyNumberFormat="0" applyProtection="0">
      <alignment horizontal="left" vertical="center" indent="1"/>
    </xf>
    <xf numFmtId="4" fontId="129" fillId="111" borderId="144" applyNumberFormat="0" applyProtection="0">
      <alignment horizontal="left" vertical="center" indent="1"/>
    </xf>
    <xf numFmtId="0" fontId="124" fillId="76" borderId="144" applyNumberFormat="0" applyAlignment="0" applyProtection="0"/>
    <xf numFmtId="4" fontId="129" fillId="0" borderId="144" applyNumberFormat="0" applyProtection="0">
      <alignment horizontal="right" vertical="center"/>
    </xf>
    <xf numFmtId="4" fontId="47" fillId="81" borderId="139" applyNumberFormat="0" applyProtection="0">
      <alignment horizontal="right" vertical="center"/>
    </xf>
    <xf numFmtId="4" fontId="138" fillId="32" borderId="144" applyNumberFormat="0" applyProtection="0">
      <alignment vertical="center"/>
    </xf>
    <xf numFmtId="4" fontId="129" fillId="32" borderId="144" applyNumberFormat="0" applyProtection="0">
      <alignment horizontal="left" vertical="center" indent="1"/>
    </xf>
    <xf numFmtId="0" fontId="124" fillId="76" borderId="140" applyNumberFormat="0" applyAlignment="0" applyProtection="0"/>
    <xf numFmtId="0" fontId="124" fillId="76" borderId="140" applyNumberFormat="0" applyAlignment="0" applyProtection="0"/>
    <xf numFmtId="0" fontId="149" fillId="99" borderId="140" applyNumberFormat="0" applyAlignment="0" applyProtection="0"/>
    <xf numFmtId="4" fontId="129" fillId="90" borderId="144" applyNumberFormat="0" applyProtection="0">
      <alignment horizontal="right" vertical="center"/>
    </xf>
    <xf numFmtId="4" fontId="129" fillId="88" borderId="144" applyNumberFormat="0" applyProtection="0">
      <alignment horizontal="right" vertical="center"/>
    </xf>
    <xf numFmtId="4" fontId="129" fillId="89" borderId="144" applyNumberFormat="0" applyProtection="0">
      <alignment horizontal="right" vertical="center"/>
    </xf>
    <xf numFmtId="4" fontId="129" fillId="91" borderId="145" applyNumberFormat="0" applyProtection="0">
      <alignment horizontal="left" vertical="center" indent="1"/>
    </xf>
    <xf numFmtId="4" fontId="12" fillId="93" borderId="145" applyNumberFormat="0" applyProtection="0">
      <alignment horizontal="left" vertical="center" indent="1"/>
    </xf>
    <xf numFmtId="4" fontId="129" fillId="81" borderId="144" applyNumberFormat="0" applyProtection="0">
      <alignment horizontal="right" vertical="center"/>
    </xf>
    <xf numFmtId="4" fontId="129" fillId="92" borderId="145" applyNumberFormat="0" applyProtection="0">
      <alignment horizontal="left" vertical="center" indent="1"/>
    </xf>
    <xf numFmtId="0" fontId="129" fillId="127" borderId="144" applyNumberFormat="0" applyProtection="0">
      <alignment horizontal="left" vertical="center" indent="1"/>
    </xf>
    <xf numFmtId="0" fontId="129" fillId="94" borderId="144" applyNumberFormat="0" applyProtection="0">
      <alignment horizontal="left" vertical="center" indent="1"/>
    </xf>
    <xf numFmtId="0" fontId="129" fillId="92" borderId="144" applyNumberFormat="0" applyProtection="0">
      <alignment horizontal="left" vertical="center" indent="1"/>
    </xf>
    <xf numFmtId="0" fontId="131" fillId="96" borderId="139" applyNumberFormat="0" applyProtection="0">
      <alignment horizontal="left" vertical="top" indent="1"/>
    </xf>
    <xf numFmtId="0" fontId="108" fillId="0" borderId="143" applyNumberFormat="0" applyFill="0" applyAlignment="0" applyProtection="0"/>
    <xf numFmtId="4" fontId="129" fillId="87" borderId="144" applyNumberFormat="0" applyProtection="0">
      <alignment horizontal="right" vertical="center"/>
    </xf>
    <xf numFmtId="0" fontId="47" fillId="81" borderId="139" applyNumberFormat="0" applyProtection="0">
      <alignment horizontal="left" vertical="top" indent="1"/>
    </xf>
    <xf numFmtId="4" fontId="131" fillId="96" borderId="139" applyNumberFormat="0" applyProtection="0">
      <alignment vertical="center"/>
    </xf>
    <xf numFmtId="4" fontId="153" fillId="148" borderId="139" applyNumberFormat="0" applyProtection="0">
      <alignment vertical="center"/>
    </xf>
    <xf numFmtId="4" fontId="45" fillId="145" borderId="139" applyNumberFormat="0" applyProtection="0">
      <alignment horizontal="right" vertical="center"/>
    </xf>
    <xf numFmtId="4" fontId="129" fillId="126" borderId="144" applyNumberFormat="0" applyProtection="0">
      <alignment horizontal="right" vertical="center"/>
    </xf>
    <xf numFmtId="4" fontId="129" fillId="111" borderId="144" applyNumberFormat="0" applyProtection="0">
      <alignment horizontal="left" vertical="center" indent="1"/>
    </xf>
    <xf numFmtId="4" fontId="44" fillId="80" borderId="139" applyNumberFormat="0" applyProtection="0">
      <alignment horizontal="left" vertical="center" indent="1"/>
    </xf>
    <xf numFmtId="4" fontId="47" fillId="83" borderId="139" applyNumberFormat="0" applyProtection="0">
      <alignment horizontal="right" vertical="center"/>
    </xf>
    <xf numFmtId="0" fontId="129" fillId="92" borderId="139" applyNumberFormat="0" applyProtection="0">
      <alignment horizontal="left" vertical="top" indent="1"/>
    </xf>
    <xf numFmtId="4" fontId="47" fillId="81" borderId="139" applyNumberFormat="0" applyProtection="0">
      <alignment horizontal="right" vertical="center"/>
    </xf>
    <xf numFmtId="4" fontId="131" fillId="99" borderId="139" applyNumberFormat="0" applyProtection="0">
      <alignment horizontal="left" vertical="center" indent="1"/>
    </xf>
    <xf numFmtId="4" fontId="47" fillId="86" borderId="139" applyNumberFormat="0" applyProtection="0">
      <alignment horizontal="right" vertical="center"/>
    </xf>
    <xf numFmtId="4" fontId="47" fillId="92" borderId="139" applyNumberFormat="0" applyProtection="0">
      <alignment horizontal="right" vertical="center"/>
    </xf>
    <xf numFmtId="4" fontId="110" fillId="92" borderId="139" applyNumberFormat="0" applyProtection="0">
      <alignment horizontal="right" vertical="center"/>
    </xf>
    <xf numFmtId="4" fontId="112" fillId="92" borderId="139" applyNumberFormat="0" applyProtection="0">
      <alignment horizontal="right" vertical="center"/>
    </xf>
    <xf numFmtId="0" fontId="108" fillId="0" borderId="148" applyNumberFormat="0" applyFill="0" applyAlignment="0" applyProtection="0"/>
    <xf numFmtId="4" fontId="47" fillId="81" borderId="139" applyNumberFormat="0" applyProtection="0">
      <alignment horizontal="left" vertical="center" indent="1"/>
    </xf>
    <xf numFmtId="4" fontId="45" fillId="110" borderId="139" applyNumberFormat="0" applyProtection="0">
      <alignment horizontal="right" vertical="center"/>
    </xf>
    <xf numFmtId="4" fontId="44" fillId="80" borderId="139" applyNumberFormat="0" applyProtection="0">
      <alignment horizontal="left" vertical="center" indent="1"/>
    </xf>
    <xf numFmtId="0" fontId="124" fillId="76" borderId="140" applyNumberFormat="0" applyAlignment="0" applyProtection="0"/>
    <xf numFmtId="4" fontId="47" fillId="88" borderId="139" applyNumberFormat="0" applyProtection="0">
      <alignment horizontal="right" vertical="center"/>
    </xf>
    <xf numFmtId="0" fontId="12" fillId="81" borderId="139" applyNumberFormat="0" applyProtection="0">
      <alignment horizontal="left" vertical="top" indent="1"/>
    </xf>
    <xf numFmtId="0" fontId="124" fillId="76" borderId="144" applyNumberFormat="0" applyAlignment="0" applyProtection="0"/>
    <xf numFmtId="4" fontId="129" fillId="88" borderId="144" applyNumberFormat="0" applyProtection="0">
      <alignment horizontal="right" vertical="center"/>
    </xf>
    <xf numFmtId="4" fontId="129" fillId="111" borderId="144" applyNumberFormat="0" applyProtection="0">
      <alignment horizontal="left" vertical="center" indent="1"/>
    </xf>
    <xf numFmtId="4" fontId="47" fillId="96" borderId="139" applyNumberFormat="0" applyProtection="0">
      <alignment horizontal="left" vertical="center" indent="1"/>
    </xf>
    <xf numFmtId="4" fontId="112" fillId="92" borderId="139" applyNumberFormat="0" applyProtection="0">
      <alignment horizontal="right" vertical="center"/>
    </xf>
    <xf numFmtId="0" fontId="129" fillId="99" borderId="144" applyNumberFormat="0" applyProtection="0">
      <alignment horizontal="left" vertical="center" indent="1"/>
    </xf>
    <xf numFmtId="4" fontId="45" fillId="144" borderId="139" applyNumberFormat="0" applyProtection="0">
      <alignment horizontal="right" vertical="center"/>
    </xf>
    <xf numFmtId="185" fontId="48" fillId="0" borderId="138"/>
    <xf numFmtId="0" fontId="12" fillId="75" borderId="141" applyNumberFormat="0" applyFont="0" applyAlignment="0" applyProtection="0"/>
    <xf numFmtId="4" fontId="129" fillId="81" borderId="144" applyNumberFormat="0" applyProtection="0">
      <alignment horizontal="right" vertical="center"/>
    </xf>
    <xf numFmtId="4" fontId="129" fillId="92" borderId="145" applyNumberFormat="0" applyProtection="0">
      <alignment horizontal="left" vertical="center" indent="1"/>
    </xf>
    <xf numFmtId="0" fontId="12" fillId="81" borderId="139" applyNumberFormat="0" applyProtection="0">
      <alignment horizontal="left" vertical="top" indent="1"/>
    </xf>
    <xf numFmtId="4" fontId="45" fillId="108" borderId="139" applyNumberFormat="0" applyProtection="0">
      <alignment horizontal="right" vertical="center"/>
    </xf>
    <xf numFmtId="4" fontId="109" fillId="80" borderId="139" applyNumberFormat="0" applyProtection="0">
      <alignment vertical="center"/>
    </xf>
    <xf numFmtId="4" fontId="47" fillId="86" borderId="139" applyNumberFormat="0" applyProtection="0">
      <alignment horizontal="right" vertical="center"/>
    </xf>
    <xf numFmtId="4" fontId="45" fillId="148" borderId="139" applyNumberFormat="0" applyProtection="0">
      <alignment vertical="center"/>
    </xf>
    <xf numFmtId="0" fontId="12" fillId="94" borderId="139" applyNumberFormat="0" applyProtection="0">
      <alignment horizontal="left" vertical="top" indent="1"/>
    </xf>
    <xf numFmtId="0" fontId="12" fillId="94" borderId="139" applyNumberFormat="0" applyProtection="0">
      <alignment horizontal="left" vertical="center" indent="1"/>
    </xf>
    <xf numFmtId="0" fontId="12" fillId="81" borderId="139" applyNumberFormat="0" applyProtection="0">
      <alignment horizontal="left" vertical="center" indent="1"/>
    </xf>
    <xf numFmtId="4" fontId="47" fillId="87" borderId="139" applyNumberFormat="0" applyProtection="0">
      <alignment horizontal="right" vertical="center"/>
    </xf>
    <xf numFmtId="4" fontId="47" fillId="84" borderId="139" applyNumberFormat="0" applyProtection="0">
      <alignment horizontal="right" vertical="center"/>
    </xf>
    <xf numFmtId="4" fontId="47" fillId="84" borderId="139" applyNumberFormat="0" applyProtection="0">
      <alignment horizontal="right" vertical="center"/>
    </xf>
    <xf numFmtId="0" fontId="129" fillId="75" borderId="144" applyNumberFormat="0" applyFont="0" applyAlignment="0" applyProtection="0"/>
    <xf numFmtId="4" fontId="45" fillId="108" borderId="139" applyNumberFormat="0" applyProtection="0">
      <alignment horizontal="right" vertical="center"/>
    </xf>
    <xf numFmtId="0" fontId="129" fillId="93" borderId="139" applyNumberFormat="0" applyProtection="0">
      <alignment horizontal="left" vertical="top" indent="1"/>
    </xf>
    <xf numFmtId="0" fontId="117" fillId="106" borderId="140" applyNumberFormat="0" applyAlignment="0" applyProtection="0"/>
    <xf numFmtId="4" fontId="12" fillId="93" borderId="145" applyNumberFormat="0" applyProtection="0">
      <alignment horizontal="left" vertical="center" indent="1"/>
    </xf>
    <xf numFmtId="4" fontId="129" fillId="89" borderId="144" applyNumberFormat="0" applyProtection="0">
      <alignment horizontal="right" vertical="center"/>
    </xf>
    <xf numFmtId="4" fontId="129" fillId="85" borderId="144" applyNumberFormat="0" applyProtection="0">
      <alignment horizontal="right" vertical="center"/>
    </xf>
    <xf numFmtId="4" fontId="47" fillId="86" borderId="139" applyNumberFormat="0" applyProtection="0">
      <alignment horizontal="right" vertical="center"/>
    </xf>
    <xf numFmtId="0" fontId="136" fillId="123" borderId="144" applyNumberFormat="0" applyAlignment="0" applyProtection="0"/>
    <xf numFmtId="4" fontId="47" fillId="85" borderId="139" applyNumberFormat="0" applyProtection="0">
      <alignment horizontal="right" vertical="center"/>
    </xf>
    <xf numFmtId="4" fontId="138" fillId="24" borderId="144" applyNumberFormat="0" applyProtection="0">
      <alignment horizontal="right" vertical="center"/>
    </xf>
    <xf numFmtId="0" fontId="44" fillId="80" borderId="139" applyNumberFormat="0" applyProtection="0">
      <alignment horizontal="left" vertical="top" indent="1"/>
    </xf>
    <xf numFmtId="0" fontId="12" fillId="75" borderId="141" applyNumberFormat="0" applyFont="0" applyAlignment="0" applyProtection="0"/>
    <xf numFmtId="4" fontId="129" fillId="0" borderId="144" applyNumberFormat="0" applyProtection="0">
      <alignment horizontal="right" vertical="center"/>
    </xf>
    <xf numFmtId="4" fontId="47" fillId="84" borderId="139" applyNumberFormat="0" applyProtection="0">
      <alignment horizontal="right" vertical="center"/>
    </xf>
    <xf numFmtId="0" fontId="12" fillId="94" borderId="139" applyNumberFormat="0" applyProtection="0">
      <alignment horizontal="left" vertical="top" indent="1"/>
    </xf>
    <xf numFmtId="0" fontId="12" fillId="93" borderId="139" applyNumberFormat="0" applyProtection="0">
      <alignment horizontal="left" vertical="center" indent="1"/>
    </xf>
    <xf numFmtId="0" fontId="12" fillId="81" borderId="139" applyNumberFormat="0" applyProtection="0">
      <alignment horizontal="left" vertical="center" indent="1"/>
    </xf>
    <xf numFmtId="4" fontId="47" fillId="81" borderId="139" applyNumberFormat="0" applyProtection="0">
      <alignment horizontal="left" vertical="center" indent="1"/>
    </xf>
    <xf numFmtId="4" fontId="45" fillId="141" borderId="139" applyNumberFormat="0" applyProtection="0">
      <alignment horizontal="right" vertical="center"/>
    </xf>
    <xf numFmtId="4" fontId="44" fillId="80" borderId="139" applyNumberFormat="0" applyProtection="0">
      <alignment horizontal="left" vertical="center" indent="1"/>
    </xf>
    <xf numFmtId="188" fontId="136" fillId="123" borderId="131" applyNumberFormat="0" applyAlignment="0" applyProtection="0"/>
    <xf numFmtId="188" fontId="136" fillId="123" borderId="131" applyNumberFormat="0" applyAlignment="0" applyProtection="0"/>
    <xf numFmtId="0" fontId="127" fillId="99" borderId="142" applyNumberFormat="0" applyAlignment="0" applyProtection="0"/>
    <xf numFmtId="4" fontId="47" fillId="90" borderId="139" applyNumberFormat="0" applyProtection="0">
      <alignment horizontal="right" vertical="center"/>
    </xf>
    <xf numFmtId="4" fontId="46" fillId="108" borderId="147" applyNumberFormat="0" applyProtection="0">
      <alignment horizontal="left" vertical="center" indent="1"/>
    </xf>
    <xf numFmtId="4" fontId="45" fillId="148" borderId="139" applyNumberFormat="0" applyProtection="0">
      <alignment horizontal="right" vertical="center"/>
    </xf>
    <xf numFmtId="4" fontId="47" fillId="92" borderId="139" applyNumberFormat="0" applyProtection="0">
      <alignment horizontal="right" vertical="center"/>
    </xf>
    <xf numFmtId="4" fontId="110" fillId="92" borderId="139" applyNumberFormat="0" applyProtection="0">
      <alignment horizontal="right" vertical="center"/>
    </xf>
    <xf numFmtId="4" fontId="153" fillId="148" borderId="139" applyNumberFormat="0" applyProtection="0">
      <alignment horizontal="right" vertical="center"/>
    </xf>
    <xf numFmtId="4" fontId="45" fillId="148" borderId="139" applyNumberFormat="0" applyProtection="0">
      <alignment horizontal="right" vertical="center"/>
    </xf>
    <xf numFmtId="4" fontId="12" fillId="93" borderId="145" applyNumberFormat="0" applyProtection="0">
      <alignment horizontal="left" vertical="center" indent="1"/>
    </xf>
    <xf numFmtId="0" fontId="124" fillId="76" borderId="140" applyNumberFormat="0" applyAlignment="0" applyProtection="0"/>
    <xf numFmtId="0" fontId="129" fillId="99" borderId="144" applyNumberFormat="0" applyProtection="0">
      <alignment horizontal="left" vertical="center" indent="1"/>
    </xf>
    <xf numFmtId="4" fontId="129" fillId="81" borderId="145" applyNumberFormat="0" applyProtection="0">
      <alignment horizontal="left" vertical="center" indent="1"/>
    </xf>
    <xf numFmtId="4" fontId="129" fillId="81" borderId="144" applyNumberFormat="0" applyProtection="0">
      <alignment horizontal="right" vertical="center"/>
    </xf>
    <xf numFmtId="4" fontId="129" fillId="85" borderId="144" applyNumberFormat="0" applyProtection="0">
      <alignment horizontal="right" vertical="center"/>
    </xf>
    <xf numFmtId="4" fontId="129" fillId="126" borderId="144" applyNumberFormat="0" applyProtection="0">
      <alignment horizontal="right" vertical="center"/>
    </xf>
    <xf numFmtId="4" fontId="129" fillId="111" borderId="144" applyNumberFormat="0" applyProtection="0">
      <alignment horizontal="left" vertical="center" indent="1"/>
    </xf>
    <xf numFmtId="4" fontId="129" fillId="80" borderId="144" applyNumberFormat="0" applyProtection="0">
      <alignment vertical="center"/>
    </xf>
    <xf numFmtId="0" fontId="108" fillId="0" borderId="148" applyNumberFormat="0" applyFill="0" applyAlignment="0" applyProtection="0"/>
    <xf numFmtId="4" fontId="154" fillId="148" borderId="139" applyNumberFormat="0" applyProtection="0">
      <alignment horizontal="right" vertical="center"/>
    </xf>
    <xf numFmtId="4" fontId="112" fillId="92" borderId="139" applyNumberFormat="0" applyProtection="0">
      <alignment horizontal="right" vertical="center"/>
    </xf>
    <xf numFmtId="4" fontId="47" fillId="89" borderId="139" applyNumberFormat="0" applyProtection="0">
      <alignment horizontal="right" vertical="center"/>
    </xf>
    <xf numFmtId="0" fontId="47" fillId="81" borderId="139" applyNumberFormat="0" applyProtection="0">
      <alignment horizontal="left" vertical="top" indent="1"/>
    </xf>
    <xf numFmtId="4" fontId="47" fillId="81" borderId="139" applyNumberFormat="0" applyProtection="0">
      <alignment horizontal="left" vertical="center" indent="1"/>
    </xf>
    <xf numFmtId="4" fontId="129" fillId="111" borderId="144" applyNumberFormat="0" applyProtection="0">
      <alignment horizontal="left" vertical="center" indent="1"/>
    </xf>
    <xf numFmtId="4" fontId="129" fillId="111" borderId="144" applyNumberFormat="0" applyProtection="0">
      <alignment horizontal="left" vertical="center" indent="1"/>
    </xf>
    <xf numFmtId="4" fontId="110" fillId="92" borderId="139" applyNumberFormat="0" applyProtection="0">
      <alignment horizontal="right" vertical="center"/>
    </xf>
    <xf numFmtId="4" fontId="153" fillId="148" borderId="139" applyNumberFormat="0" applyProtection="0">
      <alignment horizontal="right" vertical="center"/>
    </xf>
    <xf numFmtId="4" fontId="47" fillId="92" borderId="139" applyNumberFormat="0" applyProtection="0">
      <alignment horizontal="right" vertical="center"/>
    </xf>
    <xf numFmtId="4" fontId="45" fillId="148" borderId="139" applyNumberFormat="0" applyProtection="0">
      <alignment horizontal="right" vertical="center"/>
    </xf>
    <xf numFmtId="4" fontId="47" fillId="92" borderId="139" applyNumberFormat="0" applyProtection="0">
      <alignment horizontal="right" vertical="center"/>
    </xf>
    <xf numFmtId="4" fontId="47" fillId="96" borderId="139" applyNumberFormat="0" applyProtection="0">
      <alignment horizontal="left" vertical="center" indent="1"/>
    </xf>
    <xf numFmtId="0" fontId="12" fillId="81" borderId="139" applyNumberFormat="0" applyProtection="0">
      <alignment horizontal="left" vertical="center" indent="1"/>
    </xf>
    <xf numFmtId="4" fontId="47" fillId="96" borderId="139" applyNumberFormat="0" applyProtection="0">
      <alignment horizontal="left" vertical="center" indent="1"/>
    </xf>
    <xf numFmtId="4" fontId="110" fillId="96" borderId="139" applyNumberFormat="0" applyProtection="0">
      <alignment vertical="center"/>
    </xf>
    <xf numFmtId="4" fontId="153" fillId="148" borderId="139" applyNumberFormat="0" applyProtection="0">
      <alignment vertical="center"/>
    </xf>
    <xf numFmtId="4" fontId="153" fillId="148" borderId="139" applyNumberFormat="0" applyProtection="0">
      <alignment vertical="center"/>
    </xf>
    <xf numFmtId="4" fontId="110" fillId="96" borderId="139" applyNumberFormat="0" applyProtection="0">
      <alignment vertical="center"/>
    </xf>
    <xf numFmtId="4" fontId="47" fillId="96" borderId="139" applyNumberFormat="0" applyProtection="0">
      <alignment vertical="center"/>
    </xf>
    <xf numFmtId="4" fontId="45" fillId="148" borderId="139" applyNumberFormat="0" applyProtection="0">
      <alignment vertical="center"/>
    </xf>
    <xf numFmtId="4" fontId="45" fillId="148" borderId="139" applyNumberFormat="0" applyProtection="0">
      <alignment vertical="center"/>
    </xf>
    <xf numFmtId="4" fontId="47" fillId="96" borderId="139" applyNumberFormat="0" applyProtection="0">
      <alignment vertical="center"/>
    </xf>
    <xf numFmtId="0" fontId="12" fillId="92" borderId="139" applyNumberFormat="0" applyProtection="0">
      <alignment horizontal="left" vertical="top" indent="1"/>
    </xf>
    <xf numFmtId="0" fontId="129" fillId="92" borderId="139" applyNumberFormat="0" applyProtection="0">
      <alignment horizontal="left" vertical="top" indent="1"/>
    </xf>
    <xf numFmtId="0" fontId="12" fillId="92" borderId="139" applyNumberFormat="0" applyProtection="0">
      <alignment horizontal="left" vertical="top" indent="1"/>
    </xf>
    <xf numFmtId="0" fontId="12" fillId="92" borderId="139" applyNumberFormat="0" applyProtection="0">
      <alignment horizontal="left" vertical="center" indent="1"/>
    </xf>
    <xf numFmtId="0" fontId="12" fillId="92" borderId="139" applyNumberFormat="0" applyProtection="0">
      <alignment horizontal="left" vertical="center" indent="1"/>
    </xf>
    <xf numFmtId="0" fontId="12" fillId="92" borderId="139" applyNumberFormat="0" applyProtection="0">
      <alignment horizontal="left" vertical="center" indent="1"/>
    </xf>
    <xf numFmtId="0" fontId="12" fillId="92" borderId="139" applyNumberFormat="0" applyProtection="0">
      <alignment horizontal="left" vertical="center" indent="1"/>
    </xf>
    <xf numFmtId="0" fontId="12" fillId="94" borderId="139" applyNumberFormat="0" applyProtection="0">
      <alignment horizontal="left" vertical="top" indent="1"/>
    </xf>
    <xf numFmtId="0" fontId="129" fillId="94" borderId="139" applyNumberFormat="0" applyProtection="0">
      <alignment horizontal="left" vertical="top" indent="1"/>
    </xf>
    <xf numFmtId="0" fontId="12" fillId="94" borderId="139" applyNumberFormat="0" applyProtection="0">
      <alignment horizontal="left" vertical="top" indent="1"/>
    </xf>
    <xf numFmtId="0" fontId="12" fillId="94" borderId="139" applyNumberFormat="0" applyProtection="0">
      <alignment horizontal="left" vertical="center" indent="1"/>
    </xf>
    <xf numFmtId="0" fontId="12" fillId="94" borderId="139" applyNumberFormat="0" applyProtection="0">
      <alignment horizontal="left" vertical="center" indent="1"/>
    </xf>
    <xf numFmtId="0" fontId="12" fillId="81" borderId="139" applyNumberFormat="0" applyProtection="0">
      <alignment horizontal="left" vertical="top" indent="1"/>
    </xf>
    <xf numFmtId="0" fontId="12" fillId="81" borderId="139" applyNumberFormat="0" applyProtection="0">
      <alignment horizontal="left" vertical="top" indent="1"/>
    </xf>
    <xf numFmtId="0" fontId="12" fillId="81" borderId="139" applyNumberFormat="0" applyProtection="0">
      <alignment horizontal="left" vertical="center" indent="1"/>
    </xf>
    <xf numFmtId="0" fontId="12" fillId="93" borderId="139" applyNumberFormat="0" applyProtection="0">
      <alignment horizontal="left" vertical="top" indent="1"/>
    </xf>
    <xf numFmtId="0" fontId="12" fillId="93" borderId="139" applyNumberFormat="0" applyProtection="0">
      <alignment horizontal="left" vertical="top" indent="1"/>
    </xf>
    <xf numFmtId="0" fontId="129" fillId="93" borderId="139" applyNumberFormat="0" applyProtection="0">
      <alignment horizontal="left" vertical="top" indent="1"/>
    </xf>
    <xf numFmtId="0" fontId="12" fillId="93" borderId="139" applyNumberFormat="0" applyProtection="0">
      <alignment horizontal="left" vertical="center" indent="1"/>
    </xf>
    <xf numFmtId="0" fontId="12" fillId="93" borderId="139" applyNumberFormat="0" applyProtection="0">
      <alignment horizontal="left" vertical="center" indent="1"/>
    </xf>
    <xf numFmtId="4" fontId="47" fillId="81" borderId="139" applyNumberFormat="0" applyProtection="0">
      <alignment horizontal="right" vertical="center"/>
    </xf>
    <xf numFmtId="4" fontId="45" fillId="108" borderId="139" applyNumberFormat="0" applyProtection="0">
      <alignment horizontal="right" vertical="center"/>
    </xf>
    <xf numFmtId="4" fontId="47" fillId="81" borderId="139" applyNumberFormat="0" applyProtection="0">
      <alignment horizontal="right" vertical="center"/>
    </xf>
    <xf numFmtId="4" fontId="47" fillId="90" borderId="139" applyNumberFormat="0" applyProtection="0">
      <alignment horizontal="right" vertical="center"/>
    </xf>
    <xf numFmtId="4" fontId="45" fillId="146" borderId="139" applyNumberFormat="0" applyProtection="0">
      <alignment horizontal="right" vertical="center"/>
    </xf>
    <xf numFmtId="4" fontId="45" fillId="146" borderId="139" applyNumberFormat="0" applyProtection="0">
      <alignment horizontal="right" vertical="center"/>
    </xf>
    <xf numFmtId="4" fontId="47" fillId="90" borderId="139" applyNumberFormat="0" applyProtection="0">
      <alignment horizontal="right" vertical="center"/>
    </xf>
    <xf numFmtId="4" fontId="47" fillId="89" borderId="139" applyNumberFormat="0" applyProtection="0">
      <alignment horizontal="right" vertical="center"/>
    </xf>
    <xf numFmtId="4" fontId="47" fillId="88" borderId="139" applyNumberFormat="0" applyProtection="0">
      <alignment horizontal="right" vertical="center"/>
    </xf>
    <xf numFmtId="4" fontId="45" fillId="144" borderId="139" applyNumberFormat="0" applyProtection="0">
      <alignment horizontal="right" vertical="center"/>
    </xf>
    <xf numFmtId="4" fontId="45" fillId="144" borderId="139" applyNumberFormat="0" applyProtection="0">
      <alignment horizontal="right" vertical="center"/>
    </xf>
    <xf numFmtId="4" fontId="47" fillId="87" borderId="139" applyNumberFormat="0" applyProtection="0">
      <alignment horizontal="right" vertical="center"/>
    </xf>
    <xf numFmtId="4" fontId="45" fillId="98" borderId="139" applyNumberFormat="0" applyProtection="0">
      <alignment horizontal="right" vertical="center"/>
    </xf>
    <xf numFmtId="4" fontId="47" fillId="87" borderId="139" applyNumberFormat="0" applyProtection="0">
      <alignment horizontal="right" vertical="center"/>
    </xf>
    <xf numFmtId="4" fontId="47" fillId="86" borderId="139" applyNumberFormat="0" applyProtection="0">
      <alignment horizontal="right" vertical="center"/>
    </xf>
    <xf numFmtId="4" fontId="45" fillId="143" borderId="139" applyNumberFormat="0" applyProtection="0">
      <alignment horizontal="right" vertical="center"/>
    </xf>
    <xf numFmtId="4" fontId="47" fillId="85" borderId="139" applyNumberFormat="0" applyProtection="0">
      <alignment horizontal="right" vertical="center"/>
    </xf>
    <xf numFmtId="4" fontId="45" fillId="28" borderId="139" applyNumberFormat="0" applyProtection="0">
      <alignment horizontal="right" vertical="center"/>
    </xf>
    <xf numFmtId="4" fontId="47" fillId="84" borderId="139" applyNumberFormat="0" applyProtection="0">
      <alignment horizontal="right" vertical="center"/>
    </xf>
    <xf numFmtId="4" fontId="45" fillId="142" borderId="139" applyNumberFormat="0" applyProtection="0">
      <alignment horizontal="right" vertical="center"/>
    </xf>
    <xf numFmtId="4" fontId="47" fillId="84" borderId="139" applyNumberFormat="0" applyProtection="0">
      <alignment horizontal="right" vertical="center"/>
    </xf>
    <xf numFmtId="4" fontId="47" fillId="83" borderId="139" applyNumberFormat="0" applyProtection="0">
      <alignment horizontal="right" vertical="center"/>
    </xf>
    <xf numFmtId="4" fontId="47" fillId="83" borderId="139" applyNumberFormat="0" applyProtection="0">
      <alignment horizontal="right" vertical="center"/>
    </xf>
    <xf numFmtId="4" fontId="47" fillId="82" borderId="139" applyNumberFormat="0" applyProtection="0">
      <alignment horizontal="right" vertical="center"/>
    </xf>
    <xf numFmtId="4" fontId="45" fillId="141" borderId="139" applyNumberFormat="0" applyProtection="0">
      <alignment horizontal="right" vertical="center"/>
    </xf>
    <xf numFmtId="4" fontId="47" fillId="82" borderId="139" applyNumberFormat="0" applyProtection="0">
      <alignment horizontal="right" vertical="center"/>
    </xf>
    <xf numFmtId="4" fontId="44" fillId="80" borderId="139" applyNumberFormat="0" applyProtection="0">
      <alignment horizontal="left" vertical="center" indent="1"/>
    </xf>
    <xf numFmtId="4" fontId="45" fillId="32" borderId="139" applyNumberFormat="0" applyProtection="0">
      <alignment horizontal="left" vertical="center" indent="1"/>
    </xf>
    <xf numFmtId="4" fontId="44" fillId="80" borderId="139" applyNumberFormat="0" applyProtection="0">
      <alignment horizontal="left" vertical="center" indent="1"/>
    </xf>
    <xf numFmtId="4" fontId="152" fillId="32" borderId="139" applyNumberFormat="0" applyProtection="0">
      <alignment vertical="center"/>
    </xf>
    <xf numFmtId="4" fontId="44" fillId="80" borderId="139" applyNumberFormat="0" applyProtection="0">
      <alignment vertical="center"/>
    </xf>
    <xf numFmtId="4" fontId="46" fillId="32" borderId="139" applyNumberFormat="0" applyProtection="0">
      <alignment vertical="center"/>
    </xf>
    <xf numFmtId="4" fontId="44" fillId="80" borderId="139" applyNumberFormat="0" applyProtection="0">
      <alignment vertical="center"/>
    </xf>
    <xf numFmtId="0" fontId="12" fillId="75" borderId="141" applyNumberFormat="0" applyFont="0" applyAlignment="0" applyProtection="0"/>
    <xf numFmtId="0" fontId="129" fillId="75" borderId="144" applyNumberFormat="0" applyFont="0" applyAlignment="0" applyProtection="0"/>
    <xf numFmtId="4" fontId="131" fillId="99" borderId="139" applyNumberFormat="0" applyProtection="0">
      <alignment horizontal="left" vertical="center" indent="1"/>
    </xf>
    <xf numFmtId="4" fontId="134" fillId="95" borderId="144" applyNumberFormat="0" applyProtection="0">
      <alignment horizontal="right" vertical="center"/>
    </xf>
    <xf numFmtId="0" fontId="143" fillId="99" borderId="140" applyNumberFormat="0" applyAlignment="0" applyProtection="0"/>
    <xf numFmtId="4" fontId="138" fillId="24" borderId="144" applyNumberFormat="0" applyProtection="0">
      <alignment horizontal="right" vertical="center"/>
    </xf>
    <xf numFmtId="0" fontId="129" fillId="94" borderId="144" applyNumberFormat="0" applyProtection="0">
      <alignment horizontal="left" vertical="center" indent="1"/>
    </xf>
    <xf numFmtId="4" fontId="129" fillId="92" borderId="145" applyNumberFormat="0" applyProtection="0">
      <alignment horizontal="left" vertical="center" indent="1"/>
    </xf>
    <xf numFmtId="4" fontId="12" fillId="93" borderId="145" applyNumberFormat="0" applyProtection="0">
      <alignment horizontal="left" vertical="center" indent="1"/>
    </xf>
    <xf numFmtId="4" fontId="129" fillId="91" borderId="145" applyNumberFormat="0" applyProtection="0">
      <alignment horizontal="left" vertical="center" indent="1"/>
    </xf>
    <xf numFmtId="4" fontId="129" fillId="89" borderId="144" applyNumberFormat="0" applyProtection="0">
      <alignment horizontal="right" vertical="center"/>
    </xf>
    <xf numFmtId="4" fontId="129" fillId="87" borderId="144" applyNumberFormat="0" applyProtection="0">
      <alignment horizontal="right" vertical="center"/>
    </xf>
    <xf numFmtId="0" fontId="129" fillId="81" borderId="139" applyNumberFormat="0" applyProtection="0">
      <alignment horizontal="left" vertical="top" indent="1"/>
    </xf>
    <xf numFmtId="0" fontId="129" fillId="75" borderId="144" applyNumberFormat="0" applyFont="0" applyAlignment="0" applyProtection="0"/>
    <xf numFmtId="4" fontId="129" fillId="82" borderId="144" applyNumberFormat="0" applyProtection="0">
      <alignment horizontal="right" vertical="center"/>
    </xf>
    <xf numFmtId="4" fontId="129" fillId="32" borderId="144" applyNumberFormat="0" applyProtection="0">
      <alignment horizontal="left" vertical="center" indent="1"/>
    </xf>
    <xf numFmtId="4" fontId="129" fillId="0" borderId="144" applyNumberFormat="0" applyProtection="0">
      <alignment horizontal="right" vertical="center"/>
    </xf>
    <xf numFmtId="4" fontId="129" fillId="111" borderId="144" applyNumberFormat="0" applyProtection="0">
      <alignment horizontal="left" vertical="center" indent="1"/>
    </xf>
    <xf numFmtId="0" fontId="47" fillId="81" borderId="139" applyNumberFormat="0" applyProtection="0">
      <alignment horizontal="left" vertical="top" indent="1"/>
    </xf>
    <xf numFmtId="0" fontId="12" fillId="81" borderId="139" applyNumberFormat="0" applyProtection="0">
      <alignment horizontal="left" vertical="center" indent="1"/>
    </xf>
    <xf numFmtId="4" fontId="47" fillId="85" borderId="139" applyNumberFormat="0" applyProtection="0">
      <alignment horizontal="right" vertical="center"/>
    </xf>
    <xf numFmtId="4" fontId="44" fillId="80" borderId="139" applyNumberFormat="0" applyProtection="0">
      <alignment vertical="center"/>
    </xf>
    <xf numFmtId="4" fontId="47" fillId="83" borderId="139" applyNumberFormat="0" applyProtection="0">
      <alignment horizontal="right" vertical="center"/>
    </xf>
    <xf numFmtId="0" fontId="44" fillId="80" borderId="139" applyNumberFormat="0" applyProtection="0">
      <alignment horizontal="left" vertical="top" indent="1"/>
    </xf>
    <xf numFmtId="4" fontId="112" fillId="92" borderId="139" applyNumberFormat="0" applyProtection="0">
      <alignment horizontal="right" vertical="center"/>
    </xf>
    <xf numFmtId="0" fontId="44" fillId="80" borderId="139" applyNumberFormat="0" applyProtection="0">
      <alignment horizontal="left" vertical="top" indent="1"/>
    </xf>
    <xf numFmtId="188" fontId="124" fillId="76" borderId="131" applyNumberFormat="0" applyAlignment="0" applyProtection="0"/>
    <xf numFmtId="188" fontId="124" fillId="76" borderId="131" applyNumberFormat="0" applyAlignment="0" applyProtection="0"/>
    <xf numFmtId="4" fontId="129" fillId="0" borderId="144" applyNumberFormat="0" applyProtection="0">
      <alignment horizontal="right" vertical="center"/>
    </xf>
    <xf numFmtId="0" fontId="129" fillId="94" borderId="144" applyNumberFormat="0" applyProtection="0">
      <alignment horizontal="left" vertical="center" indent="1"/>
    </xf>
    <xf numFmtId="4" fontId="129" fillId="88" borderId="144" applyNumberFormat="0" applyProtection="0">
      <alignment horizontal="right" vertical="center"/>
    </xf>
    <xf numFmtId="4" fontId="129" fillId="85" borderId="144" applyNumberFormat="0" applyProtection="0">
      <alignment horizontal="right" vertical="center"/>
    </xf>
    <xf numFmtId="4" fontId="112" fillId="92" borderId="139" applyNumberFormat="0" applyProtection="0">
      <alignment horizontal="right" vertical="center"/>
    </xf>
    <xf numFmtId="4" fontId="47" fillId="81" borderId="139" applyNumberFormat="0" applyProtection="0">
      <alignment horizontal="left" vertical="center" indent="1"/>
    </xf>
    <xf numFmtId="4" fontId="129" fillId="111" borderId="144" applyNumberFormat="0" applyProtection="0">
      <alignment horizontal="left" vertical="center" indent="1"/>
    </xf>
    <xf numFmtId="4" fontId="46" fillId="108" borderId="139" applyNumberFormat="0" applyProtection="0">
      <alignment horizontal="left" vertical="center" indent="1"/>
    </xf>
    <xf numFmtId="4" fontId="129" fillId="111" borderId="144" applyNumberFormat="0" applyProtection="0">
      <alignment horizontal="left" vertical="center" indent="1"/>
    </xf>
    <xf numFmtId="4" fontId="110" fillId="92" borderId="139" applyNumberFormat="0" applyProtection="0">
      <alignment horizontal="right" vertical="center"/>
    </xf>
    <xf numFmtId="4" fontId="153" fillId="148" borderId="139" applyNumberFormat="0" applyProtection="0">
      <alignment horizontal="right" vertical="center"/>
    </xf>
    <xf numFmtId="4" fontId="153" fillId="148" borderId="139" applyNumberFormat="0" applyProtection="0">
      <alignment horizontal="right" vertical="center"/>
    </xf>
    <xf numFmtId="4" fontId="110" fillId="92" borderId="139" applyNumberFormat="0" applyProtection="0">
      <alignment horizontal="right" vertical="center"/>
    </xf>
    <xf numFmtId="4" fontId="47" fillId="92" borderId="139" applyNumberFormat="0" applyProtection="0">
      <alignment horizontal="right" vertical="center"/>
    </xf>
    <xf numFmtId="4" fontId="45" fillId="148" borderId="139" applyNumberFormat="0" applyProtection="0">
      <alignment horizontal="right" vertical="center"/>
    </xf>
    <xf numFmtId="4" fontId="45" fillId="148" borderId="139" applyNumberFormat="0" applyProtection="0">
      <alignment horizontal="right" vertical="center"/>
    </xf>
    <xf numFmtId="4" fontId="47" fillId="92" borderId="139" applyNumberFormat="0" applyProtection="0">
      <alignment horizontal="right" vertical="center"/>
    </xf>
    <xf numFmtId="0" fontId="47" fillId="96" borderId="139" applyNumberFormat="0" applyProtection="0">
      <alignment horizontal="left" vertical="top" indent="1"/>
    </xf>
    <xf numFmtId="4" fontId="47" fillId="96" borderId="139" applyNumberFormat="0" applyProtection="0">
      <alignment horizontal="left" vertical="center" indent="1"/>
    </xf>
    <xf numFmtId="4" fontId="46" fillId="108" borderId="147" applyNumberFormat="0" applyProtection="0">
      <alignment horizontal="left" vertical="center" indent="1"/>
    </xf>
    <xf numFmtId="4" fontId="46" fillId="108" borderId="147" applyNumberFormat="0" applyProtection="0">
      <alignment horizontal="left" vertical="center" indent="1"/>
    </xf>
    <xf numFmtId="4" fontId="47" fillId="96" borderId="139" applyNumberFormat="0" applyProtection="0">
      <alignment horizontal="left" vertical="center" indent="1"/>
    </xf>
    <xf numFmtId="4" fontId="110" fillId="96" borderId="139" applyNumberFormat="0" applyProtection="0">
      <alignment vertical="center"/>
    </xf>
    <xf numFmtId="4" fontId="153" fillId="148" borderId="139" applyNumberFormat="0" applyProtection="0">
      <alignment vertical="center"/>
    </xf>
    <xf numFmtId="4" fontId="153" fillId="148" borderId="139" applyNumberFormat="0" applyProtection="0">
      <alignment vertical="center"/>
    </xf>
    <xf numFmtId="4" fontId="110" fillId="96" borderId="139" applyNumberFormat="0" applyProtection="0">
      <alignment vertical="center"/>
    </xf>
    <xf numFmtId="4" fontId="47" fillId="96" borderId="139" applyNumberFormat="0" applyProtection="0">
      <alignment vertical="center"/>
    </xf>
    <xf numFmtId="4" fontId="45" fillId="148" borderId="139" applyNumberFormat="0" applyProtection="0">
      <alignment vertical="center"/>
    </xf>
    <xf numFmtId="4" fontId="45" fillId="148" borderId="139" applyNumberFormat="0" applyProtection="0">
      <alignment vertical="center"/>
    </xf>
    <xf numFmtId="4" fontId="47" fillId="96" borderId="139" applyNumberFormat="0" applyProtection="0">
      <alignment vertical="center"/>
    </xf>
    <xf numFmtId="0" fontId="12" fillId="92" borderId="139" applyNumberFormat="0" applyProtection="0">
      <alignment horizontal="left" vertical="top" indent="1"/>
    </xf>
    <xf numFmtId="0" fontId="12" fillId="92" borderId="139" applyNumberFormat="0" applyProtection="0">
      <alignment horizontal="left" vertical="top" indent="1"/>
    </xf>
    <xf numFmtId="0" fontId="129" fillId="92" borderId="139" applyNumberFormat="0" applyProtection="0">
      <alignment horizontal="left" vertical="top" indent="1"/>
    </xf>
    <xf numFmtId="0" fontId="12" fillId="92" borderId="139" applyNumberFormat="0" applyProtection="0">
      <alignment horizontal="left" vertical="top" indent="1"/>
    </xf>
    <xf numFmtId="0" fontId="12" fillId="92" borderId="139" applyNumberFormat="0" applyProtection="0">
      <alignment horizontal="left" vertical="center" indent="1"/>
    </xf>
    <xf numFmtId="0" fontId="12" fillId="92" borderId="139" applyNumberFormat="0" applyProtection="0">
      <alignment horizontal="left" vertical="center" indent="1"/>
    </xf>
    <xf numFmtId="0" fontId="12" fillId="92" borderId="139" applyNumberFormat="0" applyProtection="0">
      <alignment horizontal="left" vertical="center" indent="1"/>
    </xf>
    <xf numFmtId="0" fontId="12" fillId="92" borderId="139" applyNumberFormat="0" applyProtection="0">
      <alignment horizontal="left" vertical="center" indent="1"/>
    </xf>
    <xf numFmtId="0" fontId="12" fillId="94" borderId="139" applyNumberFormat="0" applyProtection="0">
      <alignment horizontal="left" vertical="top" indent="1"/>
    </xf>
    <xf numFmtId="0" fontId="129" fillId="94" borderId="139" applyNumberFormat="0" applyProtection="0">
      <alignment horizontal="left" vertical="top" indent="1"/>
    </xf>
    <xf numFmtId="0" fontId="12" fillId="94" borderId="139" applyNumberFormat="0" applyProtection="0">
      <alignment horizontal="left" vertical="top" indent="1"/>
    </xf>
    <xf numFmtId="0" fontId="12" fillId="94" borderId="139" applyNumberFormat="0" applyProtection="0">
      <alignment horizontal="left" vertical="center" indent="1"/>
    </xf>
    <xf numFmtId="0" fontId="12" fillId="94" borderId="139" applyNumberFormat="0" applyProtection="0">
      <alignment horizontal="left" vertical="center" indent="1"/>
    </xf>
    <xf numFmtId="0" fontId="12" fillId="94" borderId="139" applyNumberFormat="0" applyProtection="0">
      <alignment horizontal="left" vertical="center" indent="1"/>
    </xf>
    <xf numFmtId="0" fontId="12" fillId="94" borderId="139" applyNumberFormat="0" applyProtection="0">
      <alignment horizontal="left" vertical="center" indent="1"/>
    </xf>
    <xf numFmtId="0" fontId="12" fillId="81" borderId="139" applyNumberFormat="0" applyProtection="0">
      <alignment horizontal="left" vertical="top" indent="1"/>
    </xf>
    <xf numFmtId="0" fontId="12" fillId="81" borderId="139" applyNumberFormat="0" applyProtection="0">
      <alignment horizontal="left" vertical="top" indent="1"/>
    </xf>
    <xf numFmtId="0" fontId="129" fillId="81" borderId="139" applyNumberFormat="0" applyProtection="0">
      <alignment horizontal="left" vertical="top" indent="1"/>
    </xf>
    <xf numFmtId="0" fontId="12" fillId="81" borderId="139" applyNumberFormat="0" applyProtection="0">
      <alignment horizontal="left" vertical="top" indent="1"/>
    </xf>
    <xf numFmtId="0" fontId="12" fillId="81" borderId="139" applyNumberFormat="0" applyProtection="0">
      <alignment horizontal="left" vertical="center" indent="1"/>
    </xf>
    <xf numFmtId="0" fontId="12" fillId="81" borderId="139" applyNumberFormat="0" applyProtection="0">
      <alignment horizontal="left" vertical="center" indent="1"/>
    </xf>
    <xf numFmtId="0" fontId="12" fillId="81" borderId="139" applyNumberFormat="0" applyProtection="0">
      <alignment horizontal="left" vertical="center" indent="1"/>
    </xf>
    <xf numFmtId="0" fontId="12" fillId="81" borderId="139" applyNumberFormat="0" applyProtection="0">
      <alignment horizontal="left" vertical="center" indent="1"/>
    </xf>
    <xf numFmtId="0" fontId="12" fillId="93" borderId="139" applyNumberFormat="0" applyProtection="0">
      <alignment horizontal="left" vertical="top" indent="1"/>
    </xf>
    <xf numFmtId="0" fontId="12" fillId="93" borderId="139" applyNumberFormat="0" applyProtection="0">
      <alignment horizontal="left" vertical="top" indent="1"/>
    </xf>
    <xf numFmtId="0" fontId="129" fillId="93" borderId="139" applyNumberFormat="0" applyProtection="0">
      <alignment horizontal="left" vertical="top" indent="1"/>
    </xf>
    <xf numFmtId="0" fontId="12" fillId="93" borderId="139" applyNumberFormat="0" applyProtection="0">
      <alignment horizontal="left" vertical="top" indent="1"/>
    </xf>
    <xf numFmtId="0" fontId="12" fillId="93" borderId="139" applyNumberFormat="0" applyProtection="0">
      <alignment horizontal="left" vertical="center" indent="1"/>
    </xf>
    <xf numFmtId="0" fontId="12" fillId="93" borderId="139" applyNumberFormat="0" applyProtection="0">
      <alignment horizontal="left" vertical="center" indent="1"/>
    </xf>
    <xf numFmtId="0" fontId="12" fillId="93" borderId="139" applyNumberFormat="0" applyProtection="0">
      <alignment horizontal="left" vertical="center" indent="1"/>
    </xf>
    <xf numFmtId="0" fontId="12" fillId="93" borderId="139" applyNumberFormat="0" applyProtection="0">
      <alignment horizontal="left" vertical="center" indent="1"/>
    </xf>
    <xf numFmtId="4" fontId="47" fillId="81" borderId="139" applyNumberFormat="0" applyProtection="0">
      <alignment horizontal="right" vertical="center"/>
    </xf>
    <xf numFmtId="4" fontId="47" fillId="81" borderId="139" applyNumberFormat="0" applyProtection="0">
      <alignment horizontal="right" vertical="center"/>
    </xf>
    <xf numFmtId="4" fontId="45" fillId="108" borderId="139" applyNumberFormat="0" applyProtection="0">
      <alignment horizontal="right" vertical="center"/>
    </xf>
    <xf numFmtId="4" fontId="45" fillId="108" borderId="139" applyNumberFormat="0" applyProtection="0">
      <alignment horizontal="right" vertical="center"/>
    </xf>
    <xf numFmtId="4" fontId="47" fillId="81" borderId="139" applyNumberFormat="0" applyProtection="0">
      <alignment horizontal="right" vertical="center"/>
    </xf>
    <xf numFmtId="4" fontId="47" fillId="90" borderId="139" applyNumberFormat="0" applyProtection="0">
      <alignment horizontal="right" vertical="center"/>
    </xf>
    <xf numFmtId="4" fontId="47" fillId="90" borderId="139" applyNumberFormat="0" applyProtection="0">
      <alignment horizontal="right" vertical="center"/>
    </xf>
    <xf numFmtId="4" fontId="45" fillId="146" borderId="139" applyNumberFormat="0" applyProtection="0">
      <alignment horizontal="right" vertical="center"/>
    </xf>
    <xf numFmtId="4" fontId="45" fillId="146" borderId="139" applyNumberFormat="0" applyProtection="0">
      <alignment horizontal="right" vertical="center"/>
    </xf>
    <xf numFmtId="4" fontId="47" fillId="90" borderId="139" applyNumberFormat="0" applyProtection="0">
      <alignment horizontal="right" vertical="center"/>
    </xf>
    <xf numFmtId="4" fontId="47" fillId="89" borderId="139" applyNumberFormat="0" applyProtection="0">
      <alignment horizontal="right" vertical="center"/>
    </xf>
    <xf numFmtId="4" fontId="47" fillId="89" borderId="139" applyNumberFormat="0" applyProtection="0">
      <alignment horizontal="right" vertical="center"/>
    </xf>
    <xf numFmtId="4" fontId="45" fillId="145" borderId="139" applyNumberFormat="0" applyProtection="0">
      <alignment horizontal="right" vertical="center"/>
    </xf>
    <xf numFmtId="4" fontId="45" fillId="145" borderId="139" applyNumberFormat="0" applyProtection="0">
      <alignment horizontal="right" vertical="center"/>
    </xf>
    <xf numFmtId="4" fontId="47" fillId="89" borderId="139" applyNumberFormat="0" applyProtection="0">
      <alignment horizontal="right" vertical="center"/>
    </xf>
    <xf numFmtId="4" fontId="47" fillId="88" borderId="139" applyNumberFormat="0" applyProtection="0">
      <alignment horizontal="right" vertical="center"/>
    </xf>
    <xf numFmtId="4" fontId="47" fillId="88" borderId="139" applyNumberFormat="0" applyProtection="0">
      <alignment horizontal="right" vertical="center"/>
    </xf>
    <xf numFmtId="4" fontId="45" fillId="144" borderId="139" applyNumberFormat="0" applyProtection="0">
      <alignment horizontal="right" vertical="center"/>
    </xf>
    <xf numFmtId="4" fontId="45" fillId="144" borderId="139" applyNumberFormat="0" applyProtection="0">
      <alignment horizontal="right" vertical="center"/>
    </xf>
    <xf numFmtId="4" fontId="47" fillId="88" borderId="139" applyNumberFormat="0" applyProtection="0">
      <alignment horizontal="right" vertical="center"/>
    </xf>
    <xf numFmtId="4" fontId="47" fillId="87" borderId="139" applyNumberFormat="0" applyProtection="0">
      <alignment horizontal="right" vertical="center"/>
    </xf>
    <xf numFmtId="4" fontId="47" fillId="87" borderId="139" applyNumberFormat="0" applyProtection="0">
      <alignment horizontal="right" vertical="center"/>
    </xf>
    <xf numFmtId="4" fontId="45" fillId="98" borderId="139" applyNumberFormat="0" applyProtection="0">
      <alignment horizontal="right" vertical="center"/>
    </xf>
    <xf numFmtId="4" fontId="45" fillId="98" borderId="139" applyNumberFormat="0" applyProtection="0">
      <alignment horizontal="right" vertical="center"/>
    </xf>
    <xf numFmtId="4" fontId="47" fillId="87" borderId="139" applyNumberFormat="0" applyProtection="0">
      <alignment horizontal="right" vertical="center"/>
    </xf>
    <xf numFmtId="4" fontId="47" fillId="86" borderId="139" applyNumberFormat="0" applyProtection="0">
      <alignment horizontal="right" vertical="center"/>
    </xf>
    <xf numFmtId="4" fontId="47" fillId="86" borderId="139" applyNumberFormat="0" applyProtection="0">
      <alignment horizontal="right" vertical="center"/>
    </xf>
    <xf numFmtId="4" fontId="45" fillId="143" borderId="139" applyNumberFormat="0" applyProtection="0">
      <alignment horizontal="right" vertical="center"/>
    </xf>
    <xf numFmtId="4" fontId="45" fillId="143" borderId="139" applyNumberFormat="0" applyProtection="0">
      <alignment horizontal="right" vertical="center"/>
    </xf>
    <xf numFmtId="4" fontId="47" fillId="86" borderId="139" applyNumberFormat="0" applyProtection="0">
      <alignment horizontal="right" vertical="center"/>
    </xf>
    <xf numFmtId="4" fontId="47" fillId="85" borderId="139" applyNumberFormat="0" applyProtection="0">
      <alignment horizontal="right" vertical="center"/>
    </xf>
    <xf numFmtId="4" fontId="47" fillId="85" borderId="139" applyNumberFormat="0" applyProtection="0">
      <alignment horizontal="right" vertical="center"/>
    </xf>
    <xf numFmtId="4" fontId="45" fillId="28" borderId="139" applyNumberFormat="0" applyProtection="0">
      <alignment horizontal="right" vertical="center"/>
    </xf>
    <xf numFmtId="4" fontId="45" fillId="28" borderId="139" applyNumberFormat="0" applyProtection="0">
      <alignment horizontal="right" vertical="center"/>
    </xf>
    <xf numFmtId="4" fontId="47" fillId="85" borderId="139" applyNumberFormat="0" applyProtection="0">
      <alignment horizontal="right" vertical="center"/>
    </xf>
    <xf numFmtId="4" fontId="47" fillId="84" borderId="139" applyNumberFormat="0" applyProtection="0">
      <alignment horizontal="right" vertical="center"/>
    </xf>
    <xf numFmtId="4" fontId="47" fillId="84" borderId="139" applyNumberFormat="0" applyProtection="0">
      <alignment horizontal="right" vertical="center"/>
    </xf>
    <xf numFmtId="4" fontId="45" fillId="142" borderId="139" applyNumberFormat="0" applyProtection="0">
      <alignment horizontal="right" vertical="center"/>
    </xf>
    <xf numFmtId="4" fontId="45" fillId="142" borderId="139" applyNumberFormat="0" applyProtection="0">
      <alignment horizontal="right" vertical="center"/>
    </xf>
    <xf numFmtId="4" fontId="47" fillId="84" borderId="139" applyNumberFormat="0" applyProtection="0">
      <alignment horizontal="right" vertical="center"/>
    </xf>
    <xf numFmtId="4" fontId="47" fillId="83" borderId="139" applyNumberFormat="0" applyProtection="0">
      <alignment horizontal="right" vertical="center"/>
    </xf>
    <xf numFmtId="4" fontId="47" fillId="83" borderId="139" applyNumberFormat="0" applyProtection="0">
      <alignment horizontal="right" vertical="center"/>
    </xf>
    <xf numFmtId="4" fontId="45" fillId="110" borderId="139" applyNumberFormat="0" applyProtection="0">
      <alignment horizontal="right" vertical="center"/>
    </xf>
    <xf numFmtId="4" fontId="45" fillId="110" borderId="139" applyNumberFormat="0" applyProtection="0">
      <alignment horizontal="right" vertical="center"/>
    </xf>
    <xf numFmtId="4" fontId="47" fillId="83" borderId="139" applyNumberFormat="0" applyProtection="0">
      <alignment horizontal="right" vertical="center"/>
    </xf>
    <xf numFmtId="4" fontId="47" fillId="82" borderId="139" applyNumberFormat="0" applyProtection="0">
      <alignment horizontal="right" vertical="center"/>
    </xf>
    <xf numFmtId="4" fontId="47" fillId="82" borderId="139" applyNumberFormat="0" applyProtection="0">
      <alignment horizontal="right" vertical="center"/>
    </xf>
    <xf numFmtId="4" fontId="45" fillId="141" borderId="139" applyNumberFormat="0" applyProtection="0">
      <alignment horizontal="right" vertical="center"/>
    </xf>
    <xf numFmtId="4" fontId="45" fillId="141" borderId="139" applyNumberFormat="0" applyProtection="0">
      <alignment horizontal="right" vertical="center"/>
    </xf>
    <xf numFmtId="4" fontId="47" fillId="82" borderId="139" applyNumberFormat="0" applyProtection="0">
      <alignment horizontal="right" vertical="center"/>
    </xf>
    <xf numFmtId="0" fontId="44" fillId="80" borderId="139" applyNumberFormat="0" applyProtection="0">
      <alignment horizontal="left" vertical="top" indent="1"/>
    </xf>
    <xf numFmtId="4" fontId="44" fillId="80" borderId="139" applyNumberFormat="0" applyProtection="0">
      <alignment horizontal="left" vertical="center" indent="1"/>
    </xf>
    <xf numFmtId="4" fontId="44" fillId="80" borderId="139" applyNumberFormat="0" applyProtection="0">
      <alignment horizontal="left" vertical="center" indent="1"/>
    </xf>
    <xf numFmtId="4" fontId="45" fillId="32" borderId="139" applyNumberFormat="0" applyProtection="0">
      <alignment horizontal="left" vertical="center" indent="1"/>
    </xf>
    <xf numFmtId="4" fontId="45" fillId="32" borderId="139" applyNumberFormat="0" applyProtection="0">
      <alignment horizontal="left" vertical="center" indent="1"/>
    </xf>
    <xf numFmtId="4" fontId="44" fillId="80" borderId="139" applyNumberFormat="0" applyProtection="0">
      <alignment horizontal="left" vertical="center" indent="1"/>
    </xf>
    <xf numFmtId="4" fontId="109" fillId="80" borderId="139" applyNumberFormat="0" applyProtection="0">
      <alignment vertical="center"/>
    </xf>
    <xf numFmtId="4" fontId="152" fillId="32" borderId="139" applyNumberFormat="0" applyProtection="0">
      <alignment vertical="center"/>
    </xf>
    <xf numFmtId="4" fontId="152" fillId="32" borderId="139" applyNumberFormat="0" applyProtection="0">
      <alignment vertical="center"/>
    </xf>
    <xf numFmtId="4" fontId="109" fillId="80" borderId="139" applyNumberFormat="0" applyProtection="0">
      <alignment vertical="center"/>
    </xf>
    <xf numFmtId="4" fontId="44" fillId="80" borderId="139" applyNumberFormat="0" applyProtection="0">
      <alignment vertical="center"/>
    </xf>
    <xf numFmtId="4" fontId="44" fillId="80" borderId="139" applyNumberFormat="0" applyProtection="0">
      <alignment vertical="center"/>
    </xf>
    <xf numFmtId="4" fontId="46" fillId="32" borderId="139" applyNumberFormat="0" applyProtection="0">
      <alignment vertical="center"/>
    </xf>
    <xf numFmtId="4" fontId="46" fillId="32" borderId="139" applyNumberFormat="0" applyProtection="0">
      <alignment vertical="center"/>
    </xf>
    <xf numFmtId="4" fontId="44" fillId="80" borderId="139" applyNumberFormat="0" applyProtection="0">
      <alignment vertical="center"/>
    </xf>
    <xf numFmtId="0" fontId="127" fillId="106" borderId="142" applyNumberFormat="0" applyAlignment="0" applyProtection="0"/>
    <xf numFmtId="0" fontId="127" fillId="106" borderId="142" applyNumberFormat="0" applyAlignment="0" applyProtection="0"/>
    <xf numFmtId="0" fontId="127" fillId="99" borderId="142" applyNumberFormat="0" applyAlignment="0" applyProtection="0"/>
    <xf numFmtId="0" fontId="127" fillId="99" borderId="142" applyNumberFormat="0" applyAlignment="0" applyProtection="0"/>
    <xf numFmtId="0" fontId="12" fillId="75" borderId="141" applyNumberFormat="0" applyFont="0" applyAlignment="0" applyProtection="0"/>
    <xf numFmtId="0" fontId="12" fillId="75" borderId="141" applyNumberFormat="0" applyFont="0" applyAlignment="0" applyProtection="0"/>
    <xf numFmtId="0" fontId="129" fillId="75" borderId="144" applyNumberFormat="0" applyFont="0" applyAlignment="0" applyProtection="0"/>
    <xf numFmtId="0" fontId="12" fillId="96" borderId="141" applyNumberFormat="0" applyFont="0" applyAlignment="0" applyProtection="0"/>
    <xf numFmtId="0" fontId="12" fillId="96" borderId="141" applyNumberFormat="0" applyFont="0" applyAlignment="0" applyProtection="0"/>
    <xf numFmtId="0" fontId="124" fillId="76" borderId="140" applyNumberFormat="0" applyAlignment="0" applyProtection="0"/>
    <xf numFmtId="0" fontId="124" fillId="76" borderId="140" applyNumberFormat="0" applyAlignment="0" applyProtection="0"/>
    <xf numFmtId="0" fontId="149" fillId="99" borderId="140" applyNumberFormat="0" applyAlignment="0" applyProtection="0"/>
    <xf numFmtId="0" fontId="149" fillId="99" borderId="140" applyNumberFormat="0" applyAlignment="0" applyProtection="0"/>
    <xf numFmtId="185" fontId="48" fillId="0" borderId="138"/>
    <xf numFmtId="0" fontId="117" fillId="106" borderId="140" applyNumberFormat="0" applyAlignment="0" applyProtection="0"/>
    <xf numFmtId="0" fontId="117" fillId="106" borderId="140" applyNumberFormat="0" applyAlignment="0" applyProtection="0"/>
    <xf numFmtId="0" fontId="143" fillId="99" borderId="140" applyNumberFormat="0" applyAlignment="0" applyProtection="0"/>
    <xf numFmtId="0" fontId="143" fillId="99" borderId="140" applyNumberFormat="0" applyAlignment="0" applyProtection="0"/>
    <xf numFmtId="0" fontId="108" fillId="0" borderId="143" applyNumberFormat="0" applyFill="0" applyAlignment="0" applyProtection="0"/>
    <xf numFmtId="4" fontId="133" fillId="97" borderId="145" applyNumberFormat="0" applyProtection="0">
      <alignment horizontal="left" vertical="center" indent="1"/>
    </xf>
    <xf numFmtId="0" fontId="131" fillId="96" borderId="139" applyNumberFormat="0" applyProtection="0">
      <alignment horizontal="left" vertical="top" indent="1"/>
    </xf>
    <xf numFmtId="4" fontId="129" fillId="126" borderId="144" applyNumberFormat="0" applyProtection="0">
      <alignment horizontal="right" vertical="center"/>
    </xf>
    <xf numFmtId="4" fontId="131" fillId="96" borderId="139" applyNumberFormat="0" applyProtection="0">
      <alignment vertical="center"/>
    </xf>
    <xf numFmtId="0" fontId="49" fillId="93" borderId="146" applyBorder="0"/>
    <xf numFmtId="0" fontId="129" fillId="92" borderId="144" applyNumberFormat="0" applyProtection="0">
      <alignment horizontal="left" vertical="center" indent="1"/>
    </xf>
    <xf numFmtId="0" fontId="129" fillId="94" borderId="144" applyNumberFormat="0" applyProtection="0">
      <alignment horizontal="left" vertical="center" indent="1"/>
    </xf>
    <xf numFmtId="0" fontId="129" fillId="127" borderId="144" applyNumberFormat="0" applyProtection="0">
      <alignment horizontal="left" vertical="center" indent="1"/>
    </xf>
    <xf numFmtId="4" fontId="12" fillId="93" borderId="145" applyNumberFormat="0" applyProtection="0">
      <alignment horizontal="left" vertical="center" indent="1"/>
    </xf>
    <xf numFmtId="4" fontId="12" fillId="93" borderId="145" applyNumberFormat="0" applyProtection="0">
      <alignment horizontal="left" vertical="center" indent="1"/>
    </xf>
    <xf numFmtId="4" fontId="129" fillId="91" borderId="145" applyNumberFormat="0" applyProtection="0">
      <alignment horizontal="left" vertical="center" indent="1"/>
    </xf>
    <xf numFmtId="4" fontId="129" fillId="90" borderId="144" applyNumberFormat="0" applyProtection="0">
      <alignment horizontal="right" vertical="center"/>
    </xf>
    <xf numFmtId="4" fontId="129" fillId="89" borderId="144" applyNumberFormat="0" applyProtection="0">
      <alignment horizontal="right" vertical="center"/>
    </xf>
    <xf numFmtId="4" fontId="129" fillId="88" borderId="144" applyNumberFormat="0" applyProtection="0">
      <alignment horizontal="right" vertical="center"/>
    </xf>
    <xf numFmtId="4" fontId="129" fillId="87" borderId="144" applyNumberFormat="0" applyProtection="0">
      <alignment horizontal="right" vertical="center"/>
    </xf>
    <xf numFmtId="4" fontId="129" fillId="86" borderId="144" applyNumberFormat="0" applyProtection="0">
      <alignment horizontal="right" vertical="center"/>
    </xf>
    <xf numFmtId="4" fontId="129" fillId="85" borderId="144" applyNumberFormat="0" applyProtection="0">
      <alignment horizontal="right" vertical="center"/>
    </xf>
    <xf numFmtId="4" fontId="129" fillId="84" borderId="145" applyNumberFormat="0" applyProtection="0">
      <alignment horizontal="right" vertical="center"/>
    </xf>
    <xf numFmtId="4" fontId="129" fillId="82" borderId="144" applyNumberFormat="0" applyProtection="0">
      <alignment horizontal="right" vertical="center"/>
    </xf>
    <xf numFmtId="4" fontId="129" fillId="32" borderId="144" applyNumberFormat="0" applyProtection="0">
      <alignment horizontal="left" vertical="center" indent="1"/>
    </xf>
    <xf numFmtId="4" fontId="129" fillId="80" borderId="144" applyNumberFormat="0" applyProtection="0">
      <alignment vertical="center"/>
    </xf>
    <xf numFmtId="4" fontId="129" fillId="0" borderId="144" applyNumberFormat="0" applyProtection="0">
      <alignment horizontal="right" vertical="center"/>
    </xf>
    <xf numFmtId="0" fontId="129" fillId="92" borderId="139" applyNumberFormat="0" applyProtection="0">
      <alignment horizontal="left" vertical="top" indent="1"/>
    </xf>
    <xf numFmtId="0" fontId="129" fillId="94" borderId="139" applyNumberFormat="0" applyProtection="0">
      <alignment horizontal="left" vertical="top" indent="1"/>
    </xf>
    <xf numFmtId="0" fontId="129" fillId="81" borderId="139" applyNumberFormat="0" applyProtection="0">
      <alignment horizontal="left" vertical="top" indent="1"/>
    </xf>
    <xf numFmtId="4" fontId="129" fillId="111" borderId="144" applyNumberFormat="0" applyProtection="0">
      <alignment horizontal="left" vertical="center" indent="1"/>
    </xf>
    <xf numFmtId="4" fontId="129" fillId="111" borderId="144" applyNumberFormat="0" applyProtection="0">
      <alignment horizontal="left" vertical="center" indent="1"/>
    </xf>
    <xf numFmtId="4" fontId="112" fillId="92" borderId="139" applyNumberFormat="0" applyProtection="0">
      <alignment horizontal="right" vertical="center"/>
    </xf>
    <xf numFmtId="0" fontId="127" fillId="106" borderId="142" applyNumberFormat="0" applyAlignment="0" applyProtection="0"/>
    <xf numFmtId="0" fontId="12" fillId="75" borderId="141" applyNumberFormat="0" applyFont="0" applyAlignment="0" applyProtection="0"/>
    <xf numFmtId="0" fontId="124" fillId="76" borderId="140" applyNumberFormat="0" applyAlignment="0" applyProtection="0"/>
    <xf numFmtId="0" fontId="117" fillId="106" borderId="140" applyNumberFormat="0" applyAlignment="0" applyProtection="0"/>
    <xf numFmtId="4" fontId="47" fillId="92" borderId="139" applyNumberFormat="0" applyProtection="0">
      <alignment horizontal="right" vertical="center"/>
    </xf>
    <xf numFmtId="0" fontId="12" fillId="81" borderId="139" applyNumberFormat="0" applyProtection="0">
      <alignment horizontal="left" vertical="center" indent="1"/>
    </xf>
    <xf numFmtId="4" fontId="110" fillId="96" borderId="139" applyNumberFormat="0" applyProtection="0">
      <alignment vertical="center"/>
    </xf>
    <xf numFmtId="4" fontId="47" fillId="96" borderId="139" applyNumberFormat="0" applyProtection="0">
      <alignment vertical="center"/>
    </xf>
    <xf numFmtId="0" fontId="12" fillId="92" borderId="139" applyNumberFormat="0" applyProtection="0">
      <alignment horizontal="left" vertical="top" indent="1"/>
    </xf>
    <xf numFmtId="0" fontId="12" fillId="92" borderId="139" applyNumberFormat="0" applyProtection="0">
      <alignment horizontal="left" vertical="center" indent="1"/>
    </xf>
    <xf numFmtId="0" fontId="12" fillId="94" borderId="139" applyNumberFormat="0" applyProtection="0">
      <alignment horizontal="left" vertical="top" indent="1"/>
    </xf>
    <xf numFmtId="0" fontId="12" fillId="94" borderId="139" applyNumberFormat="0" applyProtection="0">
      <alignment horizontal="left" vertical="center" indent="1"/>
    </xf>
    <xf numFmtId="0" fontId="12" fillId="81" borderId="139" applyNumberFormat="0" applyProtection="0">
      <alignment horizontal="left" vertical="top" indent="1"/>
    </xf>
    <xf numFmtId="0" fontId="12" fillId="93" borderId="139" applyNumberFormat="0" applyProtection="0">
      <alignment horizontal="left" vertical="center" indent="1"/>
    </xf>
    <xf numFmtId="4" fontId="47" fillId="90" borderId="139" applyNumberFormat="0" applyProtection="0">
      <alignment horizontal="right" vertical="center"/>
    </xf>
    <xf numFmtId="188" fontId="129" fillId="75" borderId="131" applyNumberFormat="0" applyFont="0" applyAlignment="0" applyProtection="0"/>
    <xf numFmtId="188" fontId="129" fillId="75" borderId="131" applyNumberFormat="0" applyFont="0" applyAlignment="0" applyProtection="0"/>
    <xf numFmtId="188" fontId="129" fillId="75" borderId="131" applyNumberFormat="0" applyFont="0" applyAlignment="0" applyProtection="0"/>
    <xf numFmtId="188" fontId="129" fillId="75" borderId="131" applyNumberFormat="0" applyFont="0" applyAlignment="0" applyProtection="0"/>
    <xf numFmtId="188" fontId="129" fillId="75" borderId="131" applyNumberFormat="0" applyFont="0" applyAlignment="0" applyProtection="0"/>
    <xf numFmtId="188" fontId="129" fillId="75" borderId="131" applyNumberFormat="0" applyFont="0" applyAlignment="0" applyProtection="0"/>
    <xf numFmtId="188" fontId="129" fillId="75" borderId="131" applyNumberFormat="0" applyFont="0" applyAlignment="0" applyProtection="0"/>
    <xf numFmtId="188" fontId="129" fillId="75" borderId="131" applyNumberFormat="0" applyFont="0" applyAlignment="0" applyProtection="0"/>
    <xf numFmtId="188" fontId="129" fillId="75" borderId="131" applyNumberFormat="0" applyFont="0" applyAlignment="0" applyProtection="0"/>
    <xf numFmtId="188" fontId="127" fillId="123" borderId="129" applyNumberFormat="0" applyAlignment="0" applyProtection="0"/>
    <xf numFmtId="188" fontId="127" fillId="123" borderId="129" applyNumberFormat="0" applyAlignment="0" applyProtection="0"/>
    <xf numFmtId="171" fontId="1" fillId="16" borderId="136">
      <alignment vertical="center"/>
      <protection locked="0"/>
    </xf>
    <xf numFmtId="171" fontId="1" fillId="18" borderId="136">
      <alignment vertical="center"/>
    </xf>
    <xf numFmtId="189" fontId="35" fillId="143" borderId="136">
      <alignment vertical="center"/>
    </xf>
    <xf numFmtId="171" fontId="35" fillId="143" borderId="136">
      <alignment vertical="center"/>
    </xf>
    <xf numFmtId="171" fontId="35" fillId="143" borderId="136">
      <alignment vertical="center"/>
    </xf>
    <xf numFmtId="188" fontId="35" fillId="143" borderId="136">
      <alignment vertical="center"/>
    </xf>
    <xf numFmtId="188" fontId="35" fillId="143" borderId="136">
      <alignment vertical="center"/>
    </xf>
    <xf numFmtId="188" fontId="35" fillId="143" borderId="136">
      <alignment vertical="center"/>
    </xf>
    <xf numFmtId="188" fontId="35" fillId="143" borderId="136">
      <alignment vertical="center"/>
    </xf>
    <xf numFmtId="187" fontId="35" fillId="143" borderId="136">
      <alignment vertical="center"/>
    </xf>
    <xf numFmtId="187" fontId="35" fillId="143" borderId="136">
      <alignment vertical="center"/>
    </xf>
    <xf numFmtId="189" fontId="35" fillId="143" borderId="136">
      <alignment vertical="center"/>
    </xf>
    <xf numFmtId="171" fontId="35" fillId="21" borderId="136">
      <alignment vertical="center"/>
      <protection locked="0"/>
    </xf>
    <xf numFmtId="191" fontId="35" fillId="21" borderId="136">
      <alignment vertical="center"/>
      <protection locked="0"/>
    </xf>
    <xf numFmtId="188" fontId="35" fillId="21" borderId="136">
      <alignment vertical="center"/>
      <protection locked="0"/>
    </xf>
    <xf numFmtId="188" fontId="35" fillId="21" borderId="136">
      <alignment vertical="center"/>
      <protection locked="0"/>
    </xf>
    <xf numFmtId="191" fontId="35" fillId="21" borderId="136">
      <alignment vertical="center"/>
      <protection locked="0"/>
    </xf>
    <xf numFmtId="191" fontId="35" fillId="21" borderId="136">
      <alignment vertical="center"/>
      <protection locked="0"/>
    </xf>
    <xf numFmtId="188" fontId="35" fillId="21" borderId="136">
      <alignment vertical="center"/>
      <protection locked="0"/>
    </xf>
    <xf numFmtId="188" fontId="35" fillId="21" borderId="136">
      <alignment vertical="center"/>
      <protection locked="0"/>
    </xf>
    <xf numFmtId="191" fontId="35" fillId="21" borderId="136">
      <alignment vertical="center"/>
      <protection locked="0"/>
    </xf>
    <xf numFmtId="171" fontId="35" fillId="21" borderId="136">
      <alignment vertical="center"/>
      <protection locked="0"/>
    </xf>
    <xf numFmtId="171" fontId="35" fillId="21" borderId="136">
      <alignment vertical="center"/>
      <protection locked="0"/>
    </xf>
    <xf numFmtId="179" fontId="35" fillId="21" borderId="136">
      <alignment vertical="center"/>
      <protection locked="0"/>
    </xf>
    <xf numFmtId="179" fontId="35" fillId="21" borderId="136">
      <alignment vertical="center"/>
      <protection locked="0"/>
    </xf>
    <xf numFmtId="179" fontId="35" fillId="21" borderId="136">
      <alignment vertical="center"/>
      <protection locked="0"/>
    </xf>
    <xf numFmtId="179" fontId="35" fillId="21" borderId="136">
      <alignment vertical="center"/>
      <protection locked="0"/>
    </xf>
    <xf numFmtId="171" fontId="35" fillId="21" borderId="136">
      <alignment vertical="center"/>
      <protection locked="0"/>
    </xf>
    <xf numFmtId="171" fontId="35" fillId="28" borderId="136">
      <alignment vertical="center"/>
    </xf>
    <xf numFmtId="171" fontId="35" fillId="28" borderId="136">
      <alignment vertical="center"/>
    </xf>
    <xf numFmtId="191" fontId="35" fillId="28" borderId="136">
      <alignment vertical="center"/>
    </xf>
    <xf numFmtId="191" fontId="35" fillId="28" borderId="136">
      <alignment vertical="center"/>
    </xf>
    <xf numFmtId="191" fontId="35" fillId="28" borderId="136">
      <alignment vertical="center"/>
    </xf>
    <xf numFmtId="191" fontId="35" fillId="28" borderId="136">
      <alignment vertical="center"/>
    </xf>
    <xf numFmtId="187" fontId="35" fillId="28" borderId="136">
      <alignment vertical="center"/>
    </xf>
    <xf numFmtId="189" fontId="35" fillId="28" borderId="136">
      <alignment vertical="center"/>
    </xf>
    <xf numFmtId="188" fontId="35" fillId="28" borderId="136">
      <alignment vertical="center"/>
    </xf>
    <xf numFmtId="188" fontId="35" fillId="28" borderId="136">
      <alignment vertical="center"/>
    </xf>
    <xf numFmtId="188" fontId="35" fillId="28" borderId="136">
      <alignment vertical="center"/>
    </xf>
    <xf numFmtId="188" fontId="35" fillId="28" borderId="136">
      <alignment vertical="center"/>
    </xf>
    <xf numFmtId="171" fontId="35" fillId="28" borderId="136">
      <alignment vertical="center"/>
    </xf>
    <xf numFmtId="171" fontId="35" fillId="28" borderId="136">
      <alignment vertical="center"/>
    </xf>
    <xf numFmtId="171" fontId="35" fillId="28" borderId="136">
      <alignment vertical="center"/>
    </xf>
    <xf numFmtId="171" fontId="35" fillId="28" borderId="136">
      <alignment vertical="center"/>
    </xf>
    <xf numFmtId="171" fontId="35" fillId="150" borderId="136">
      <alignment horizontal="right" vertical="center"/>
      <protection locked="0"/>
    </xf>
    <xf numFmtId="188" fontId="35" fillId="150" borderId="136">
      <alignment horizontal="right" vertical="center"/>
      <protection locked="0"/>
    </xf>
    <xf numFmtId="188" fontId="35" fillId="150" borderId="136">
      <alignment horizontal="right" vertical="center"/>
      <protection locked="0"/>
    </xf>
    <xf numFmtId="189" fontId="35" fillId="150" borderId="136">
      <alignment horizontal="right" vertical="center"/>
      <protection locked="0"/>
    </xf>
    <xf numFmtId="187" fontId="35" fillId="150" borderId="136">
      <alignment horizontal="right" vertical="center"/>
      <protection locked="0"/>
    </xf>
    <xf numFmtId="189" fontId="35" fillId="150" borderId="136">
      <alignment horizontal="right" vertical="center"/>
      <protection locked="0"/>
    </xf>
    <xf numFmtId="171" fontId="35" fillId="150" borderId="136">
      <alignment horizontal="right" vertical="center"/>
      <protection locked="0"/>
    </xf>
    <xf numFmtId="171" fontId="35" fillId="150" borderId="136">
      <alignment horizontal="right" vertical="center"/>
      <protection locked="0"/>
    </xf>
    <xf numFmtId="171" fontId="35" fillId="150" borderId="136">
      <alignment horizontal="right" vertical="center"/>
      <protection locked="0"/>
    </xf>
    <xf numFmtId="188" fontId="132" fillId="80" borderId="126" applyNumberFormat="0" applyProtection="0">
      <alignment horizontal="left" vertical="top" indent="1"/>
    </xf>
    <xf numFmtId="187" fontId="1" fillId="20" borderId="123">
      <alignment vertical="center"/>
    </xf>
    <xf numFmtId="188" fontId="129" fillId="99" borderId="131" applyNumberFormat="0" applyProtection="0">
      <alignment horizontal="left" vertical="center" indent="1"/>
    </xf>
    <xf numFmtId="188" fontId="12" fillId="93" borderId="126" applyNumberFormat="0" applyProtection="0">
      <alignment horizontal="left" vertical="center" indent="1"/>
    </xf>
    <xf numFmtId="188" fontId="129" fillId="93" borderId="126" applyNumberFormat="0" applyProtection="0">
      <alignment horizontal="left" vertical="top" indent="1"/>
    </xf>
    <xf numFmtId="188" fontId="12" fillId="93" borderId="126" applyNumberFormat="0" applyProtection="0">
      <alignment horizontal="left" vertical="top" indent="1"/>
    </xf>
    <xf numFmtId="188" fontId="129" fillId="93" borderId="126" applyNumberFormat="0" applyProtection="0">
      <alignment horizontal="left" vertical="top" indent="1"/>
    </xf>
    <xf numFmtId="188" fontId="129" fillId="93" borderId="126" applyNumberFormat="0" applyProtection="0">
      <alignment horizontal="left" vertical="top" indent="1"/>
    </xf>
    <xf numFmtId="188" fontId="129" fillId="93" borderId="126" applyNumberFormat="0" applyProtection="0">
      <alignment horizontal="left" vertical="top" indent="1"/>
    </xf>
    <xf numFmtId="188" fontId="129" fillId="93" borderId="126" applyNumberFormat="0" applyProtection="0">
      <alignment horizontal="left" vertical="top" indent="1"/>
    </xf>
    <xf numFmtId="188" fontId="129" fillId="93" borderId="126" applyNumberFormat="0" applyProtection="0">
      <alignment horizontal="left" vertical="top" indent="1"/>
    </xf>
    <xf numFmtId="188" fontId="129" fillId="93" borderId="126" applyNumberFormat="0" applyProtection="0">
      <alignment horizontal="left" vertical="top" indent="1"/>
    </xf>
    <xf numFmtId="188" fontId="129" fillId="93" borderId="126" applyNumberFormat="0" applyProtection="0">
      <alignment horizontal="left" vertical="top" indent="1"/>
    </xf>
    <xf numFmtId="188" fontId="129" fillId="93" borderId="126" applyNumberFormat="0" applyProtection="0">
      <alignment horizontal="left" vertical="top" indent="1"/>
    </xf>
    <xf numFmtId="188" fontId="129" fillId="127" borderId="131" applyNumberFormat="0" applyProtection="0">
      <alignment horizontal="left" vertical="center" indent="1"/>
    </xf>
    <xf numFmtId="188" fontId="12" fillId="81" borderId="126" applyNumberFormat="0" applyProtection="0">
      <alignment horizontal="left" vertical="center" indent="1"/>
    </xf>
    <xf numFmtId="188" fontId="129" fillId="81" borderId="126" applyNumberFormat="0" applyProtection="0">
      <alignment horizontal="left" vertical="top" indent="1"/>
    </xf>
    <xf numFmtId="188" fontId="12" fillId="81" borderId="126" applyNumberFormat="0" applyProtection="0">
      <alignment horizontal="left" vertical="top" indent="1"/>
    </xf>
    <xf numFmtId="188" fontId="129" fillId="81" borderId="126" applyNumberFormat="0" applyProtection="0">
      <alignment horizontal="left" vertical="top" indent="1"/>
    </xf>
    <xf numFmtId="188" fontId="129" fillId="81" borderId="126" applyNumberFormat="0" applyProtection="0">
      <alignment horizontal="left" vertical="top" indent="1"/>
    </xf>
    <xf numFmtId="188" fontId="129" fillId="81" borderId="126" applyNumberFormat="0" applyProtection="0">
      <alignment horizontal="left" vertical="top" indent="1"/>
    </xf>
    <xf numFmtId="188" fontId="129" fillId="81" borderId="126" applyNumberFormat="0" applyProtection="0">
      <alignment horizontal="left" vertical="top" indent="1"/>
    </xf>
    <xf numFmtId="188" fontId="129" fillId="81" borderId="126" applyNumberFormat="0" applyProtection="0">
      <alignment horizontal="left" vertical="top" indent="1"/>
    </xf>
    <xf numFmtId="188" fontId="129" fillId="81" borderId="126" applyNumberFormat="0" applyProtection="0">
      <alignment horizontal="left" vertical="top" indent="1"/>
    </xf>
    <xf numFmtId="188" fontId="129" fillId="81" borderId="126" applyNumberFormat="0" applyProtection="0">
      <alignment horizontal="left" vertical="top" indent="1"/>
    </xf>
    <xf numFmtId="188" fontId="129" fillId="81" borderId="126" applyNumberFormat="0" applyProtection="0">
      <alignment horizontal="left" vertical="top" indent="1"/>
    </xf>
    <xf numFmtId="188" fontId="129" fillId="94" borderId="131" applyNumberFormat="0" applyProtection="0">
      <alignment horizontal="left" vertical="center" indent="1"/>
    </xf>
    <xf numFmtId="188" fontId="12" fillId="94" borderId="126" applyNumberFormat="0" applyProtection="0">
      <alignment horizontal="left" vertical="center" indent="1"/>
    </xf>
    <xf numFmtId="188" fontId="129" fillId="94" borderId="126" applyNumberFormat="0" applyProtection="0">
      <alignment horizontal="left" vertical="top" indent="1"/>
    </xf>
    <xf numFmtId="188" fontId="12" fillId="94" borderId="126" applyNumberFormat="0" applyProtection="0">
      <alignment horizontal="left" vertical="top" indent="1"/>
    </xf>
    <xf numFmtId="188" fontId="129" fillId="94" borderId="126" applyNumberFormat="0" applyProtection="0">
      <alignment horizontal="left" vertical="top" indent="1"/>
    </xf>
    <xf numFmtId="188" fontId="129" fillId="94" borderId="126" applyNumberFormat="0" applyProtection="0">
      <alignment horizontal="left" vertical="top" indent="1"/>
    </xf>
    <xf numFmtId="188" fontId="129" fillId="94" borderId="126" applyNumberFormat="0" applyProtection="0">
      <alignment horizontal="left" vertical="top" indent="1"/>
    </xf>
    <xf numFmtId="188" fontId="129" fillId="94" borderId="126" applyNumberFormat="0" applyProtection="0">
      <alignment horizontal="left" vertical="top" indent="1"/>
    </xf>
    <xf numFmtId="188" fontId="129" fillId="94" borderId="126" applyNumberFormat="0" applyProtection="0">
      <alignment horizontal="left" vertical="top" indent="1"/>
    </xf>
    <xf numFmtId="188" fontId="129" fillId="94" borderId="126" applyNumberFormat="0" applyProtection="0">
      <alignment horizontal="left" vertical="top" indent="1"/>
    </xf>
    <xf numFmtId="188" fontId="129" fillId="94" borderId="126" applyNumberFormat="0" applyProtection="0">
      <alignment horizontal="left" vertical="top" indent="1"/>
    </xf>
    <xf numFmtId="188" fontId="129" fillId="94" borderId="126" applyNumberFormat="0" applyProtection="0">
      <alignment horizontal="left" vertical="top" indent="1"/>
    </xf>
    <xf numFmtId="188" fontId="129" fillId="92" borderId="131" applyNumberFormat="0" applyProtection="0">
      <alignment horizontal="left" vertical="center" indent="1"/>
    </xf>
    <xf numFmtId="188" fontId="12" fillId="92" borderId="126" applyNumberFormat="0" applyProtection="0">
      <alignment horizontal="left" vertical="center" indent="1"/>
    </xf>
    <xf numFmtId="188" fontId="129" fillId="92" borderId="126" applyNumberFormat="0" applyProtection="0">
      <alignment horizontal="left" vertical="top" indent="1"/>
    </xf>
    <xf numFmtId="188" fontId="12" fillId="92" borderId="126" applyNumberFormat="0" applyProtection="0">
      <alignment horizontal="left" vertical="top" indent="1"/>
    </xf>
    <xf numFmtId="188" fontId="129" fillId="92" borderId="126" applyNumberFormat="0" applyProtection="0">
      <alignment horizontal="left" vertical="top" indent="1"/>
    </xf>
    <xf numFmtId="188" fontId="129" fillId="92" borderId="126" applyNumberFormat="0" applyProtection="0">
      <alignment horizontal="left" vertical="top" indent="1"/>
    </xf>
    <xf numFmtId="188" fontId="129" fillId="92" borderId="126" applyNumberFormat="0" applyProtection="0">
      <alignment horizontal="left" vertical="top" indent="1"/>
    </xf>
    <xf numFmtId="188" fontId="129" fillId="92" borderId="126" applyNumberFormat="0" applyProtection="0">
      <alignment horizontal="left" vertical="top" indent="1"/>
    </xf>
    <xf numFmtId="188" fontId="129" fillId="92" borderId="126" applyNumberFormat="0" applyProtection="0">
      <alignment horizontal="left" vertical="top" indent="1"/>
    </xf>
    <xf numFmtId="188" fontId="129" fillId="92" borderId="126" applyNumberFormat="0" applyProtection="0">
      <alignment horizontal="left" vertical="top" indent="1"/>
    </xf>
    <xf numFmtId="188" fontId="129" fillId="92" borderId="126" applyNumberFormat="0" applyProtection="0">
      <alignment horizontal="left" vertical="top" indent="1"/>
    </xf>
    <xf numFmtId="188" fontId="129" fillId="92" borderId="126" applyNumberFormat="0" applyProtection="0">
      <alignment horizontal="left" vertical="top" indent="1"/>
    </xf>
    <xf numFmtId="188" fontId="12" fillId="95" borderId="136" applyNumberFormat="0">
      <protection locked="0"/>
    </xf>
    <xf numFmtId="188" fontId="49" fillId="93" borderId="133" applyBorder="0"/>
    <xf numFmtId="4" fontId="138" fillId="21" borderId="136" applyNumberFormat="0" applyProtection="0">
      <alignment vertical="center"/>
    </xf>
    <xf numFmtId="188" fontId="131" fillId="96" borderId="126" applyNumberFormat="0" applyProtection="0">
      <alignment horizontal="left" vertical="top" indent="1"/>
    </xf>
    <xf numFmtId="188" fontId="131" fillId="81" borderId="126" applyNumberFormat="0" applyProtection="0">
      <alignment horizontal="left" vertical="top" indent="1"/>
    </xf>
    <xf numFmtId="188" fontId="129" fillId="128" borderId="136"/>
    <xf numFmtId="185" fontId="27" fillId="0" borderId="137" applyFill="0"/>
    <xf numFmtId="188" fontId="108" fillId="0" borderId="130" applyNumberFormat="0" applyFill="0" applyAlignment="0" applyProtection="0"/>
    <xf numFmtId="188" fontId="108" fillId="0" borderId="130" applyNumberFormat="0" applyFill="0" applyAlignment="0" applyProtection="0"/>
    <xf numFmtId="4" fontId="47" fillId="90" borderId="139" applyNumberFormat="0" applyProtection="0">
      <alignment horizontal="right" vertical="center"/>
    </xf>
    <xf numFmtId="4" fontId="129" fillId="32" borderId="144" applyNumberFormat="0" applyProtection="0">
      <alignment horizontal="left" vertical="center" indent="1"/>
    </xf>
    <xf numFmtId="4" fontId="12" fillId="93" borderId="145" applyNumberFormat="0" applyProtection="0">
      <alignment horizontal="left" vertical="center" indent="1"/>
    </xf>
    <xf numFmtId="0" fontId="12" fillId="96" borderId="141" applyNumberFormat="0" applyFont="0" applyAlignment="0" applyProtection="0"/>
    <xf numFmtId="0" fontId="129" fillId="92" borderId="144" applyNumberFormat="0" applyProtection="0">
      <alignment horizontal="left" vertical="center" indent="1"/>
    </xf>
    <xf numFmtId="4" fontId="129" fillId="92" borderId="145" applyNumberFormat="0" applyProtection="0">
      <alignment horizontal="left" vertical="center" indent="1"/>
    </xf>
    <xf numFmtId="4" fontId="129" fillId="91" borderId="145" applyNumberFormat="0" applyProtection="0">
      <alignment horizontal="left" vertical="center" indent="1"/>
    </xf>
    <xf numFmtId="4" fontId="129" fillId="84" borderId="145" applyNumberFormat="0" applyProtection="0">
      <alignment horizontal="right" vertical="center"/>
    </xf>
    <xf numFmtId="4" fontId="129" fillId="82" borderId="144" applyNumberFormat="0" applyProtection="0">
      <alignment horizontal="right" vertical="center"/>
    </xf>
    <xf numFmtId="4" fontId="129" fillId="32" borderId="144" applyNumberFormat="0" applyProtection="0">
      <alignment horizontal="left" vertical="center" indent="1"/>
    </xf>
    <xf numFmtId="0" fontId="108" fillId="0" borderId="148" applyNumberFormat="0" applyFill="0" applyAlignment="0" applyProtection="0"/>
    <xf numFmtId="4" fontId="112" fillId="92" borderId="139" applyNumberFormat="0" applyProtection="0">
      <alignment horizontal="right" vertical="center"/>
    </xf>
    <xf numFmtId="4" fontId="154" fillId="148" borderId="139" applyNumberFormat="0" applyProtection="0">
      <alignment horizontal="right" vertical="center"/>
    </xf>
    <xf numFmtId="4" fontId="111" fillId="109" borderId="147" applyNumberFormat="0" applyProtection="0">
      <alignment horizontal="left" vertical="center" indent="1"/>
    </xf>
    <xf numFmtId="4" fontId="47" fillId="89" borderId="139" applyNumberFormat="0" applyProtection="0">
      <alignment horizontal="right" vertical="center"/>
    </xf>
    <xf numFmtId="4" fontId="46" fillId="108" borderId="139" applyNumberFormat="0" applyProtection="0">
      <alignment horizontal="left" vertical="center" indent="1"/>
    </xf>
    <xf numFmtId="4" fontId="129" fillId="111" borderId="144" applyNumberFormat="0" applyProtection="0">
      <alignment horizontal="left" vertical="center" indent="1"/>
    </xf>
    <xf numFmtId="4" fontId="46" fillId="108" borderId="139" applyNumberFormat="0" applyProtection="0">
      <alignment horizontal="left" vertical="center" indent="1"/>
    </xf>
    <xf numFmtId="4" fontId="129" fillId="111" borderId="144" applyNumberFormat="0" applyProtection="0">
      <alignment horizontal="left" vertical="center" indent="1"/>
    </xf>
    <xf numFmtId="4" fontId="153" fillId="148" borderId="139" applyNumberFormat="0" applyProtection="0">
      <alignment horizontal="right" vertical="center"/>
    </xf>
    <xf numFmtId="4" fontId="110" fillId="92" borderId="139" applyNumberFormat="0" applyProtection="0">
      <alignment horizontal="right" vertical="center"/>
    </xf>
    <xf numFmtId="4" fontId="47" fillId="92" borderId="139" applyNumberFormat="0" applyProtection="0">
      <alignment horizontal="right" vertical="center"/>
    </xf>
    <xf numFmtId="4" fontId="45" fillId="148" borderId="139" applyNumberFormat="0" applyProtection="0">
      <alignment horizontal="right" vertical="center"/>
    </xf>
    <xf numFmtId="0" fontId="47" fillId="96" borderId="139" applyNumberFormat="0" applyProtection="0">
      <alignment horizontal="left" vertical="top" indent="1"/>
    </xf>
    <xf numFmtId="4" fontId="46" fillId="108" borderId="147" applyNumberFormat="0" applyProtection="0">
      <alignment horizontal="left" vertical="center" indent="1"/>
    </xf>
    <xf numFmtId="0" fontId="12" fillId="92" borderId="139" applyNumberFormat="0" applyProtection="0">
      <alignment horizontal="left" vertical="top" indent="1"/>
    </xf>
    <xf numFmtId="0" fontId="12" fillId="94" borderId="139" applyNumberFormat="0" applyProtection="0">
      <alignment horizontal="left" vertical="top" indent="1"/>
    </xf>
    <xf numFmtId="0" fontId="12" fillId="94" borderId="139" applyNumberFormat="0" applyProtection="0">
      <alignment horizontal="left" vertical="center" indent="1"/>
    </xf>
    <xf numFmtId="0" fontId="12" fillId="94" borderId="139" applyNumberFormat="0" applyProtection="0">
      <alignment horizontal="left" vertical="center" indent="1"/>
    </xf>
    <xf numFmtId="0" fontId="12" fillId="81" borderId="139" applyNumberFormat="0" applyProtection="0">
      <alignment horizontal="left" vertical="top" indent="1"/>
    </xf>
    <xf numFmtId="0" fontId="129" fillId="81" borderId="139" applyNumberFormat="0" applyProtection="0">
      <alignment horizontal="left" vertical="top" indent="1"/>
    </xf>
    <xf numFmtId="0" fontId="12" fillId="81" borderId="139" applyNumberFormat="0" applyProtection="0">
      <alignment horizontal="left" vertical="center" indent="1"/>
    </xf>
    <xf numFmtId="0" fontId="12" fillId="93" borderId="139" applyNumberFormat="0" applyProtection="0">
      <alignment horizontal="left" vertical="top" indent="1"/>
    </xf>
    <xf numFmtId="0" fontId="12" fillId="93" borderId="139" applyNumberFormat="0" applyProtection="0">
      <alignment horizontal="left" vertical="center" indent="1"/>
    </xf>
    <xf numFmtId="0" fontId="12" fillId="93" borderId="139" applyNumberFormat="0" applyProtection="0">
      <alignment horizontal="left" vertical="center" indent="1"/>
    </xf>
    <xf numFmtId="4" fontId="47" fillId="81" borderId="139" applyNumberFormat="0" applyProtection="0">
      <alignment horizontal="right" vertical="center"/>
    </xf>
    <xf numFmtId="4" fontId="45" fillId="108" borderId="139" applyNumberFormat="0" applyProtection="0">
      <alignment horizontal="right" vertical="center"/>
    </xf>
    <xf numFmtId="4" fontId="47" fillId="90" borderId="139" applyNumberFormat="0" applyProtection="0">
      <alignment horizontal="right" vertical="center"/>
    </xf>
    <xf numFmtId="4" fontId="45" fillId="110" borderId="139" applyNumberFormat="0" applyProtection="0">
      <alignment horizontal="right" vertical="center"/>
    </xf>
    <xf numFmtId="4" fontId="47" fillId="85" borderId="139" applyNumberFormat="0" applyProtection="0">
      <alignment horizontal="right" vertical="center"/>
    </xf>
    <xf numFmtId="4" fontId="47" fillId="88" borderId="139" applyNumberFormat="0" applyProtection="0">
      <alignment horizontal="right" vertical="center"/>
    </xf>
    <xf numFmtId="4" fontId="47" fillId="87" borderId="139" applyNumberFormat="0" applyProtection="0">
      <alignment horizontal="right" vertical="center"/>
    </xf>
    <xf numFmtId="4" fontId="45" fillId="98" borderId="139" applyNumberFormat="0" applyProtection="0">
      <alignment horizontal="right" vertical="center"/>
    </xf>
    <xf numFmtId="4" fontId="47" fillId="86" borderId="139" applyNumberFormat="0" applyProtection="0">
      <alignment horizontal="right" vertical="center"/>
    </xf>
    <xf numFmtId="4" fontId="45" fillId="143" borderId="139" applyNumberFormat="0" applyProtection="0">
      <alignment horizontal="right" vertical="center"/>
    </xf>
    <xf numFmtId="4" fontId="47" fillId="86" borderId="139" applyNumberFormat="0" applyProtection="0">
      <alignment horizontal="right" vertical="center"/>
    </xf>
    <xf numFmtId="4" fontId="45" fillId="28" borderId="139" applyNumberFormat="0" applyProtection="0">
      <alignment horizontal="right" vertical="center"/>
    </xf>
    <xf numFmtId="4" fontId="47" fillId="85" borderId="139" applyNumberFormat="0" applyProtection="0">
      <alignment horizontal="right" vertical="center"/>
    </xf>
    <xf numFmtId="4" fontId="47" fillId="84" borderId="139" applyNumberFormat="0" applyProtection="0">
      <alignment horizontal="right" vertical="center"/>
    </xf>
    <xf numFmtId="4" fontId="45" fillId="142" borderId="139" applyNumberFormat="0" applyProtection="0">
      <alignment horizontal="right" vertical="center"/>
    </xf>
    <xf numFmtId="4" fontId="47" fillId="83" borderId="139" applyNumberFormat="0" applyProtection="0">
      <alignment horizontal="right" vertical="center"/>
    </xf>
    <xf numFmtId="4" fontId="45" fillId="110" borderId="139" applyNumberFormat="0" applyProtection="0">
      <alignment horizontal="right" vertical="center"/>
    </xf>
    <xf numFmtId="4" fontId="47" fillId="82" borderId="139" applyNumberFormat="0" applyProtection="0">
      <alignment horizontal="right" vertical="center"/>
    </xf>
    <xf numFmtId="4" fontId="109" fillId="80" borderId="139" applyNumberFormat="0" applyProtection="0">
      <alignment vertical="center"/>
    </xf>
    <xf numFmtId="4" fontId="45" fillId="141" borderId="139" applyNumberFormat="0" applyProtection="0">
      <alignment horizontal="right" vertical="center"/>
    </xf>
    <xf numFmtId="0" fontId="44" fillId="80" borderId="139" applyNumberFormat="0" applyProtection="0">
      <alignment horizontal="left" vertical="top" indent="1"/>
    </xf>
    <xf numFmtId="4" fontId="44" fillId="80" borderId="139" applyNumberFormat="0" applyProtection="0">
      <alignment horizontal="left" vertical="center" indent="1"/>
    </xf>
    <xf numFmtId="4" fontId="45" fillId="32" borderId="139" applyNumberFormat="0" applyProtection="0">
      <alignment horizontal="left" vertical="center" indent="1"/>
    </xf>
    <xf numFmtId="4" fontId="109" fillId="80" borderId="139" applyNumberFormat="0" applyProtection="0">
      <alignment vertical="center"/>
    </xf>
    <xf numFmtId="4" fontId="152" fillId="32" borderId="139" applyNumberFormat="0" applyProtection="0">
      <alignment vertical="center"/>
    </xf>
    <xf numFmtId="4" fontId="44" fillId="80" borderId="139" applyNumberFormat="0" applyProtection="0">
      <alignment vertical="center"/>
    </xf>
    <xf numFmtId="4" fontId="46" fillId="32" borderId="139" applyNumberFormat="0" applyProtection="0">
      <alignment vertical="center"/>
    </xf>
    <xf numFmtId="0" fontId="12" fillId="75" borderId="141" applyNumberFormat="0" applyFont="0" applyAlignment="0" applyProtection="0"/>
    <xf numFmtId="0" fontId="12" fillId="96" borderId="141" applyNumberFormat="0" applyFont="0" applyAlignment="0" applyProtection="0"/>
    <xf numFmtId="0" fontId="131" fillId="96" borderId="139" applyNumberFormat="0" applyProtection="0">
      <alignment horizontal="left" vertical="top" indent="1"/>
    </xf>
    <xf numFmtId="0" fontId="108" fillId="0" borderId="143" applyNumberFormat="0" applyFill="0" applyAlignment="0" applyProtection="0"/>
    <xf numFmtId="0" fontId="143" fillId="99" borderId="140" applyNumberFormat="0" applyAlignment="0" applyProtection="0"/>
    <xf numFmtId="0" fontId="131" fillId="81" borderId="139" applyNumberFormat="0" applyProtection="0">
      <alignment horizontal="left" vertical="top" indent="1"/>
    </xf>
    <xf numFmtId="0" fontId="129" fillId="92" borderId="144" applyNumberFormat="0" applyProtection="0">
      <alignment horizontal="left" vertical="center" indent="1"/>
    </xf>
    <xf numFmtId="4" fontId="129" fillId="81" borderId="145" applyNumberFormat="0" applyProtection="0">
      <alignment horizontal="left" vertical="center" indent="1"/>
    </xf>
    <xf numFmtId="4" fontId="12" fillId="93" borderId="145" applyNumberFormat="0" applyProtection="0">
      <alignment horizontal="left" vertical="center" indent="1"/>
    </xf>
    <xf numFmtId="4" fontId="129" fillId="90" borderId="144" applyNumberFormat="0" applyProtection="0">
      <alignment horizontal="right" vertical="center"/>
    </xf>
    <xf numFmtId="4" fontId="129" fillId="88" borderId="144" applyNumberFormat="0" applyProtection="0">
      <alignment horizontal="right" vertical="center"/>
    </xf>
    <xf numFmtId="4" fontId="129" fillId="86" borderId="144" applyNumberFormat="0" applyProtection="0">
      <alignment horizontal="right" vertical="center"/>
    </xf>
    <xf numFmtId="0" fontId="129" fillId="94" borderId="139" applyNumberFormat="0" applyProtection="0">
      <alignment horizontal="left" vertical="top" indent="1"/>
    </xf>
    <xf numFmtId="4" fontId="129" fillId="80" borderId="144" applyNumberFormat="0" applyProtection="0">
      <alignment vertical="center"/>
    </xf>
    <xf numFmtId="0" fontId="132" fillId="80" borderId="139" applyNumberFormat="0" applyProtection="0">
      <alignment horizontal="left" vertical="top" indent="1"/>
    </xf>
    <xf numFmtId="4" fontId="138" fillId="32" borderId="144" applyNumberFormat="0" applyProtection="0">
      <alignment vertical="center"/>
    </xf>
    <xf numFmtId="0" fontId="136" fillId="123" borderId="144" applyNumberFormat="0" applyAlignment="0" applyProtection="0"/>
    <xf numFmtId="4" fontId="110" fillId="96" borderId="139" applyNumberFormat="0" applyProtection="0">
      <alignment vertical="center"/>
    </xf>
    <xf numFmtId="4" fontId="47" fillId="86" borderId="139" applyNumberFormat="0" applyProtection="0">
      <alignment horizontal="right" vertical="center"/>
    </xf>
    <xf numFmtId="4" fontId="109" fillId="80" borderId="139" applyNumberFormat="0" applyProtection="0">
      <alignment vertical="center"/>
    </xf>
    <xf numFmtId="4" fontId="47" fillId="82" borderId="139" applyNumberFormat="0" applyProtection="0">
      <alignment horizontal="right" vertical="center"/>
    </xf>
    <xf numFmtId="4" fontId="44" fillId="80" borderId="139" applyNumberFormat="0" applyProtection="0">
      <alignment horizontal="left" vertical="center" indent="1"/>
    </xf>
    <xf numFmtId="185" fontId="27" fillId="0" borderId="124" applyFill="0"/>
    <xf numFmtId="4" fontId="129" fillId="85" borderId="144" applyNumberFormat="0" applyProtection="0">
      <alignment horizontal="right" vertical="center"/>
    </xf>
    <xf numFmtId="0" fontId="129" fillId="75" borderId="144" applyNumberFormat="0" applyFont="0" applyAlignment="0" applyProtection="0"/>
    <xf numFmtId="188" fontId="136" fillId="123" borderId="131" applyNumberFormat="0" applyAlignment="0" applyProtection="0"/>
    <xf numFmtId="188" fontId="136" fillId="123" borderId="131" applyNumberFormat="0" applyAlignment="0" applyProtection="0"/>
    <xf numFmtId="188" fontId="124" fillId="76" borderId="131" applyNumberFormat="0" applyAlignment="0" applyProtection="0"/>
    <xf numFmtId="188" fontId="124" fillId="76" borderId="131" applyNumberFormat="0" applyAlignment="0" applyProtection="0"/>
    <xf numFmtId="0" fontId="12" fillId="96" borderId="141" applyNumberFormat="0" applyFont="0" applyAlignment="0" applyProtection="0"/>
    <xf numFmtId="188" fontId="129" fillId="75" borderId="131" applyNumberFormat="0" applyFont="0" applyAlignment="0" applyProtection="0"/>
    <xf numFmtId="188" fontId="129" fillId="75" borderId="131" applyNumberFormat="0" applyFont="0" applyAlignment="0" applyProtection="0"/>
    <xf numFmtId="188" fontId="129" fillId="75" borderId="131" applyNumberFormat="0" applyFont="0" applyAlignment="0" applyProtection="0"/>
    <xf numFmtId="188" fontId="129" fillId="75" borderId="131" applyNumberFormat="0" applyFont="0" applyAlignment="0" applyProtection="0"/>
    <xf numFmtId="188" fontId="129" fillId="75" borderId="131" applyNumberFormat="0" applyFont="0" applyAlignment="0" applyProtection="0"/>
    <xf numFmtId="188" fontId="129" fillId="75" borderId="131" applyNumberFormat="0" applyFont="0" applyAlignment="0" applyProtection="0"/>
    <xf numFmtId="188" fontId="129" fillId="75" borderId="131" applyNumberFormat="0" applyFont="0" applyAlignment="0" applyProtection="0"/>
    <xf numFmtId="188" fontId="129" fillId="75" borderId="131" applyNumberFormat="0" applyFont="0" applyAlignment="0" applyProtection="0"/>
    <xf numFmtId="188" fontId="129" fillId="75" borderId="131" applyNumberFormat="0" applyFont="0" applyAlignment="0" applyProtection="0"/>
    <xf numFmtId="188" fontId="127" fillId="123" borderId="129" applyNumberFormat="0" applyAlignment="0" applyProtection="0"/>
    <xf numFmtId="188" fontId="127" fillId="123" borderId="129" applyNumberFormat="0" applyAlignment="0" applyProtection="0"/>
    <xf numFmtId="189" fontId="35" fillId="143" borderId="123">
      <alignment vertical="center"/>
    </xf>
    <xf numFmtId="171" fontId="35" fillId="143" borderId="123">
      <alignment vertical="center"/>
    </xf>
    <xf numFmtId="171" fontId="35" fillId="143" borderId="123">
      <alignment vertical="center"/>
    </xf>
    <xf numFmtId="188" fontId="35" fillId="143" borderId="123">
      <alignment vertical="center"/>
    </xf>
    <xf numFmtId="188" fontId="35" fillId="143" borderId="123">
      <alignment vertical="center"/>
    </xf>
    <xf numFmtId="188" fontId="35" fillId="143" borderId="123">
      <alignment vertical="center"/>
    </xf>
    <xf numFmtId="188" fontId="35" fillId="143" borderId="123">
      <alignment vertical="center"/>
    </xf>
    <xf numFmtId="187" fontId="35" fillId="143" borderId="123">
      <alignment vertical="center"/>
    </xf>
    <xf numFmtId="187" fontId="35" fillId="143" borderId="123">
      <alignment vertical="center"/>
    </xf>
    <xf numFmtId="189" fontId="35" fillId="143" borderId="123">
      <alignment vertical="center"/>
    </xf>
    <xf numFmtId="171" fontId="35" fillId="21" borderId="123">
      <alignment vertical="center"/>
      <protection locked="0"/>
    </xf>
    <xf numFmtId="191" fontId="35" fillId="21" borderId="123">
      <alignment vertical="center"/>
      <protection locked="0"/>
    </xf>
    <xf numFmtId="188" fontId="35" fillId="21" borderId="123">
      <alignment vertical="center"/>
      <protection locked="0"/>
    </xf>
    <xf numFmtId="188" fontId="35" fillId="21" borderId="123">
      <alignment vertical="center"/>
      <protection locked="0"/>
    </xf>
    <xf numFmtId="191" fontId="35" fillId="21" borderId="123">
      <alignment vertical="center"/>
      <protection locked="0"/>
    </xf>
    <xf numFmtId="191" fontId="35" fillId="21" borderId="123">
      <alignment vertical="center"/>
      <protection locked="0"/>
    </xf>
    <xf numFmtId="188" fontId="35" fillId="21" borderId="123">
      <alignment vertical="center"/>
      <protection locked="0"/>
    </xf>
    <xf numFmtId="188" fontId="35" fillId="21" borderId="123">
      <alignment vertical="center"/>
      <protection locked="0"/>
    </xf>
    <xf numFmtId="191" fontId="35" fillId="21" borderId="123">
      <alignment vertical="center"/>
      <protection locked="0"/>
    </xf>
    <xf numFmtId="171" fontId="35" fillId="21" borderId="123">
      <alignment vertical="center"/>
      <protection locked="0"/>
    </xf>
    <xf numFmtId="171" fontId="35" fillId="21" borderId="123">
      <alignment vertical="center"/>
      <protection locked="0"/>
    </xf>
    <xf numFmtId="179" fontId="35" fillId="21" borderId="123">
      <alignment vertical="center"/>
      <protection locked="0"/>
    </xf>
    <xf numFmtId="179" fontId="35" fillId="21" borderId="123">
      <alignment vertical="center"/>
      <protection locked="0"/>
    </xf>
    <xf numFmtId="179" fontId="35" fillId="21" borderId="123">
      <alignment vertical="center"/>
      <protection locked="0"/>
    </xf>
    <xf numFmtId="179" fontId="35" fillId="21" borderId="123">
      <alignment vertical="center"/>
      <protection locked="0"/>
    </xf>
    <xf numFmtId="171" fontId="35" fillId="21" borderId="123">
      <alignment vertical="center"/>
      <protection locked="0"/>
    </xf>
    <xf numFmtId="171" fontId="35" fillId="28" borderId="123">
      <alignment vertical="center"/>
    </xf>
    <xf numFmtId="171" fontId="35" fillId="28" borderId="123">
      <alignment vertical="center"/>
    </xf>
    <xf numFmtId="191" fontId="35" fillId="28" borderId="123">
      <alignment vertical="center"/>
    </xf>
    <xf numFmtId="191" fontId="35" fillId="28" borderId="123">
      <alignment vertical="center"/>
    </xf>
    <xf numFmtId="191" fontId="35" fillId="28" borderId="123">
      <alignment vertical="center"/>
    </xf>
    <xf numFmtId="191" fontId="35" fillId="28" borderId="123">
      <alignment vertical="center"/>
    </xf>
    <xf numFmtId="187" fontId="35" fillId="28" borderId="123">
      <alignment vertical="center"/>
    </xf>
    <xf numFmtId="189" fontId="35" fillId="28" borderId="123">
      <alignment vertical="center"/>
    </xf>
    <xf numFmtId="188" fontId="35" fillId="28" borderId="123">
      <alignment vertical="center"/>
    </xf>
    <xf numFmtId="188" fontId="35" fillId="28" borderId="123">
      <alignment vertical="center"/>
    </xf>
    <xf numFmtId="188" fontId="35" fillId="28" borderId="123">
      <alignment vertical="center"/>
    </xf>
    <xf numFmtId="188" fontId="35" fillId="28" borderId="123">
      <alignment vertical="center"/>
    </xf>
    <xf numFmtId="171" fontId="35" fillId="28" borderId="123">
      <alignment vertical="center"/>
    </xf>
    <xf numFmtId="171" fontId="35" fillId="28" borderId="123">
      <alignment vertical="center"/>
    </xf>
    <xf numFmtId="171" fontId="35" fillId="28" borderId="123">
      <alignment vertical="center"/>
    </xf>
    <xf numFmtId="171" fontId="35" fillId="28" borderId="123">
      <alignment vertical="center"/>
    </xf>
    <xf numFmtId="171" fontId="35" fillId="150" borderId="123">
      <alignment horizontal="right" vertical="center"/>
      <protection locked="0"/>
    </xf>
    <xf numFmtId="188" fontId="35" fillId="150" borderId="123">
      <alignment horizontal="right" vertical="center"/>
      <protection locked="0"/>
    </xf>
    <xf numFmtId="188" fontId="35" fillId="150" borderId="123">
      <alignment horizontal="right" vertical="center"/>
      <protection locked="0"/>
    </xf>
    <xf numFmtId="189" fontId="35" fillId="150" borderId="123">
      <alignment horizontal="right" vertical="center"/>
      <protection locked="0"/>
    </xf>
    <xf numFmtId="187" fontId="35" fillId="150" borderId="123">
      <alignment horizontal="right" vertical="center"/>
      <protection locked="0"/>
    </xf>
    <xf numFmtId="189" fontId="35" fillId="150" borderId="123">
      <alignment horizontal="right" vertical="center"/>
      <protection locked="0"/>
    </xf>
    <xf numFmtId="171" fontId="35" fillId="150" borderId="123">
      <alignment horizontal="right" vertical="center"/>
      <protection locked="0"/>
    </xf>
    <xf numFmtId="171" fontId="35" fillId="150" borderId="123">
      <alignment horizontal="right" vertical="center"/>
      <protection locked="0"/>
    </xf>
    <xf numFmtId="171" fontId="35" fillId="150" borderId="123">
      <alignment horizontal="right" vertical="center"/>
      <protection locked="0"/>
    </xf>
    <xf numFmtId="4" fontId="129" fillId="80" borderId="131" applyNumberFormat="0" applyProtection="0">
      <alignment vertical="center"/>
    </xf>
    <xf numFmtId="4" fontId="138" fillId="32" borderId="131" applyNumberFormat="0" applyProtection="0">
      <alignment vertical="center"/>
    </xf>
    <xf numFmtId="4" fontId="129" fillId="32" borderId="131" applyNumberFormat="0" applyProtection="0">
      <alignment horizontal="left" vertical="center" indent="1"/>
    </xf>
    <xf numFmtId="188" fontId="132" fillId="80" borderId="126" applyNumberFormat="0" applyProtection="0">
      <alignment horizontal="left" vertical="top" indent="1"/>
    </xf>
    <xf numFmtId="4" fontId="129" fillId="111" borderId="131" applyNumberFormat="0" applyProtection="0">
      <alignment horizontal="left" vertical="center" indent="1"/>
    </xf>
    <xf numFmtId="4" fontId="129" fillId="82" borderId="131" applyNumberFormat="0" applyProtection="0">
      <alignment horizontal="right" vertical="center"/>
    </xf>
    <xf numFmtId="4" fontId="129" fillId="126" borderId="131" applyNumberFormat="0" applyProtection="0">
      <alignment horizontal="right" vertical="center"/>
    </xf>
    <xf numFmtId="4" fontId="129" fillId="84" borderId="132" applyNumberFormat="0" applyProtection="0">
      <alignment horizontal="right" vertical="center"/>
    </xf>
    <xf numFmtId="4" fontId="129" fillId="85" borderId="131" applyNumberFormat="0" applyProtection="0">
      <alignment horizontal="right" vertical="center"/>
    </xf>
    <xf numFmtId="4" fontId="129" fillId="86" borderId="131" applyNumberFormat="0" applyProtection="0">
      <alignment horizontal="right" vertical="center"/>
    </xf>
    <xf numFmtId="4" fontId="129" fillId="87" borderId="131" applyNumberFormat="0" applyProtection="0">
      <alignment horizontal="right" vertical="center"/>
    </xf>
    <xf numFmtId="4" fontId="129" fillId="88" borderId="131" applyNumberFormat="0" applyProtection="0">
      <alignment horizontal="right" vertical="center"/>
    </xf>
    <xf numFmtId="4" fontId="129" fillId="89" borderId="131" applyNumberFormat="0" applyProtection="0">
      <alignment horizontal="right" vertical="center"/>
    </xf>
    <xf numFmtId="4" fontId="129" fillId="90" borderId="131" applyNumberFormat="0" applyProtection="0">
      <alignment horizontal="right" vertical="center"/>
    </xf>
    <xf numFmtId="4" fontId="129" fillId="91" borderId="132" applyNumberFormat="0" applyProtection="0">
      <alignment horizontal="left" vertical="center" indent="1"/>
    </xf>
    <xf numFmtId="4" fontId="12" fillId="93" borderId="132" applyNumberFormat="0" applyProtection="0">
      <alignment horizontal="left" vertical="center" indent="1"/>
    </xf>
    <xf numFmtId="4" fontId="12" fillId="93" borderId="132" applyNumberFormat="0" applyProtection="0">
      <alignment horizontal="left" vertical="center" indent="1"/>
    </xf>
    <xf numFmtId="4" fontId="129" fillId="81" borderId="131" applyNumberFormat="0" applyProtection="0">
      <alignment horizontal="right" vertical="center"/>
    </xf>
    <xf numFmtId="4" fontId="129" fillId="92" borderId="132" applyNumberFormat="0" applyProtection="0">
      <alignment horizontal="left" vertical="center" indent="1"/>
    </xf>
    <xf numFmtId="4" fontId="129" fillId="81" borderId="132" applyNumberFormat="0" applyProtection="0">
      <alignment horizontal="left" vertical="center" indent="1"/>
    </xf>
    <xf numFmtId="188" fontId="129" fillId="99" borderId="131" applyNumberFormat="0" applyProtection="0">
      <alignment horizontal="left" vertical="center" indent="1"/>
    </xf>
    <xf numFmtId="188" fontId="12" fillId="93" borderId="126" applyNumberFormat="0" applyProtection="0">
      <alignment horizontal="left" vertical="center" indent="1"/>
    </xf>
    <xf numFmtId="188" fontId="129" fillId="93" borderId="126" applyNumberFormat="0" applyProtection="0">
      <alignment horizontal="left" vertical="top" indent="1"/>
    </xf>
    <xf numFmtId="188" fontId="12" fillId="93" borderId="126" applyNumberFormat="0" applyProtection="0">
      <alignment horizontal="left" vertical="top" indent="1"/>
    </xf>
    <xf numFmtId="188" fontId="129" fillId="93" borderId="126" applyNumberFormat="0" applyProtection="0">
      <alignment horizontal="left" vertical="top" indent="1"/>
    </xf>
    <xf numFmtId="188" fontId="129" fillId="93" borderId="126" applyNumberFormat="0" applyProtection="0">
      <alignment horizontal="left" vertical="top" indent="1"/>
    </xf>
    <xf numFmtId="188" fontId="129" fillId="93" borderId="126" applyNumberFormat="0" applyProtection="0">
      <alignment horizontal="left" vertical="top" indent="1"/>
    </xf>
    <xf numFmtId="188" fontId="129" fillId="93" borderId="126" applyNumberFormat="0" applyProtection="0">
      <alignment horizontal="left" vertical="top" indent="1"/>
    </xf>
    <xf numFmtId="188" fontId="129" fillId="93" borderId="126" applyNumberFormat="0" applyProtection="0">
      <alignment horizontal="left" vertical="top" indent="1"/>
    </xf>
    <xf numFmtId="188" fontId="129" fillId="93" borderId="126" applyNumberFormat="0" applyProtection="0">
      <alignment horizontal="left" vertical="top" indent="1"/>
    </xf>
    <xf numFmtId="188" fontId="129" fillId="93" borderId="126" applyNumberFormat="0" applyProtection="0">
      <alignment horizontal="left" vertical="top" indent="1"/>
    </xf>
    <xf numFmtId="188" fontId="129" fillId="93" borderId="126" applyNumberFormat="0" applyProtection="0">
      <alignment horizontal="left" vertical="top" indent="1"/>
    </xf>
    <xf numFmtId="188" fontId="129" fillId="127" borderId="131" applyNumberFormat="0" applyProtection="0">
      <alignment horizontal="left" vertical="center" indent="1"/>
    </xf>
    <xf numFmtId="188" fontId="12" fillId="81" borderId="126" applyNumberFormat="0" applyProtection="0">
      <alignment horizontal="left" vertical="center" indent="1"/>
    </xf>
    <xf numFmtId="188" fontId="129" fillId="81" borderId="126" applyNumberFormat="0" applyProtection="0">
      <alignment horizontal="left" vertical="top" indent="1"/>
    </xf>
    <xf numFmtId="188" fontId="12" fillId="81" borderId="126" applyNumberFormat="0" applyProtection="0">
      <alignment horizontal="left" vertical="top" indent="1"/>
    </xf>
    <xf numFmtId="188" fontId="129" fillId="81" borderId="126" applyNumberFormat="0" applyProtection="0">
      <alignment horizontal="left" vertical="top" indent="1"/>
    </xf>
    <xf numFmtId="188" fontId="129" fillId="81" borderId="126" applyNumberFormat="0" applyProtection="0">
      <alignment horizontal="left" vertical="top" indent="1"/>
    </xf>
    <xf numFmtId="188" fontId="129" fillId="81" borderId="126" applyNumberFormat="0" applyProtection="0">
      <alignment horizontal="left" vertical="top" indent="1"/>
    </xf>
    <xf numFmtId="188" fontId="129" fillId="81" borderId="126" applyNumberFormat="0" applyProtection="0">
      <alignment horizontal="left" vertical="top" indent="1"/>
    </xf>
    <xf numFmtId="188" fontId="129" fillId="81" borderId="126" applyNumberFormat="0" applyProtection="0">
      <alignment horizontal="left" vertical="top" indent="1"/>
    </xf>
    <xf numFmtId="188" fontId="129" fillId="81" borderId="126" applyNumberFormat="0" applyProtection="0">
      <alignment horizontal="left" vertical="top" indent="1"/>
    </xf>
    <xf numFmtId="188" fontId="129" fillId="81" borderId="126" applyNumberFormat="0" applyProtection="0">
      <alignment horizontal="left" vertical="top" indent="1"/>
    </xf>
    <xf numFmtId="188" fontId="129" fillId="81" borderId="126" applyNumberFormat="0" applyProtection="0">
      <alignment horizontal="left" vertical="top" indent="1"/>
    </xf>
    <xf numFmtId="188" fontId="129" fillId="94" borderId="131" applyNumberFormat="0" applyProtection="0">
      <alignment horizontal="left" vertical="center" indent="1"/>
    </xf>
    <xf numFmtId="188" fontId="12" fillId="94" borderId="126" applyNumberFormat="0" applyProtection="0">
      <alignment horizontal="left" vertical="center" indent="1"/>
    </xf>
    <xf numFmtId="188" fontId="129" fillId="94" borderId="126" applyNumberFormat="0" applyProtection="0">
      <alignment horizontal="left" vertical="top" indent="1"/>
    </xf>
    <xf numFmtId="188" fontId="12" fillId="94" borderId="126" applyNumberFormat="0" applyProtection="0">
      <alignment horizontal="left" vertical="top" indent="1"/>
    </xf>
    <xf numFmtId="188" fontId="129" fillId="94" borderId="126" applyNumberFormat="0" applyProtection="0">
      <alignment horizontal="left" vertical="top" indent="1"/>
    </xf>
    <xf numFmtId="188" fontId="129" fillId="94" borderId="126" applyNumberFormat="0" applyProtection="0">
      <alignment horizontal="left" vertical="top" indent="1"/>
    </xf>
    <xf numFmtId="188" fontId="129" fillId="94" borderId="126" applyNumberFormat="0" applyProtection="0">
      <alignment horizontal="left" vertical="top" indent="1"/>
    </xf>
    <xf numFmtId="188" fontId="129" fillId="94" borderId="126" applyNumberFormat="0" applyProtection="0">
      <alignment horizontal="left" vertical="top" indent="1"/>
    </xf>
    <xf numFmtId="188" fontId="129" fillId="94" borderId="126" applyNumberFormat="0" applyProtection="0">
      <alignment horizontal="left" vertical="top" indent="1"/>
    </xf>
    <xf numFmtId="188" fontId="129" fillId="94" borderId="126" applyNumberFormat="0" applyProtection="0">
      <alignment horizontal="left" vertical="top" indent="1"/>
    </xf>
    <xf numFmtId="188" fontId="129" fillId="94" borderId="126" applyNumberFormat="0" applyProtection="0">
      <alignment horizontal="left" vertical="top" indent="1"/>
    </xf>
    <xf numFmtId="188" fontId="129" fillId="94" borderId="126" applyNumberFormat="0" applyProtection="0">
      <alignment horizontal="left" vertical="top" indent="1"/>
    </xf>
    <xf numFmtId="188" fontId="129" fillId="92" borderId="131" applyNumberFormat="0" applyProtection="0">
      <alignment horizontal="left" vertical="center" indent="1"/>
    </xf>
    <xf numFmtId="188" fontId="12" fillId="92" borderId="126" applyNumberFormat="0" applyProtection="0">
      <alignment horizontal="left" vertical="center" indent="1"/>
    </xf>
    <xf numFmtId="188" fontId="129" fillId="92" borderId="126" applyNumberFormat="0" applyProtection="0">
      <alignment horizontal="left" vertical="top" indent="1"/>
    </xf>
    <xf numFmtId="188" fontId="12" fillId="92" borderId="126" applyNumberFormat="0" applyProtection="0">
      <alignment horizontal="left" vertical="top" indent="1"/>
    </xf>
    <xf numFmtId="188" fontId="129" fillId="92" borderId="126" applyNumberFormat="0" applyProtection="0">
      <alignment horizontal="left" vertical="top" indent="1"/>
    </xf>
    <xf numFmtId="188" fontId="129" fillId="92" borderId="126" applyNumberFormat="0" applyProtection="0">
      <alignment horizontal="left" vertical="top" indent="1"/>
    </xf>
    <xf numFmtId="188" fontId="129" fillId="92" borderId="126" applyNumberFormat="0" applyProtection="0">
      <alignment horizontal="left" vertical="top" indent="1"/>
    </xf>
    <xf numFmtId="188" fontId="129" fillId="92" borderId="126" applyNumberFormat="0" applyProtection="0">
      <alignment horizontal="left" vertical="top" indent="1"/>
    </xf>
    <xf numFmtId="188" fontId="129" fillId="92" borderId="126" applyNumberFormat="0" applyProtection="0">
      <alignment horizontal="left" vertical="top" indent="1"/>
    </xf>
    <xf numFmtId="188" fontId="129" fillId="92" borderId="126" applyNumberFormat="0" applyProtection="0">
      <alignment horizontal="left" vertical="top" indent="1"/>
    </xf>
    <xf numFmtId="188" fontId="129" fillId="92" borderId="126" applyNumberFormat="0" applyProtection="0">
      <alignment horizontal="left" vertical="top" indent="1"/>
    </xf>
    <xf numFmtId="188" fontId="129" fillId="92" borderId="126" applyNumberFormat="0" applyProtection="0">
      <alignment horizontal="left" vertical="top" indent="1"/>
    </xf>
    <xf numFmtId="188" fontId="12" fillId="95" borderId="123" applyNumberFormat="0">
      <protection locked="0"/>
    </xf>
    <xf numFmtId="188" fontId="49" fillId="93" borderId="133" applyBorder="0"/>
    <xf numFmtId="4" fontId="131" fillId="96" borderId="126" applyNumberFormat="0" applyProtection="0">
      <alignment vertical="center"/>
    </xf>
    <xf numFmtId="4" fontId="131" fillId="99" borderId="126" applyNumberFormat="0" applyProtection="0">
      <alignment horizontal="left" vertical="center" indent="1"/>
    </xf>
    <xf numFmtId="188" fontId="131" fillId="96" borderId="126" applyNumberFormat="0" applyProtection="0">
      <alignment horizontal="left" vertical="top" indent="1"/>
    </xf>
    <xf numFmtId="4" fontId="129" fillId="0" borderId="131" applyNumberFormat="0" applyProtection="0">
      <alignment horizontal="right" vertical="center"/>
    </xf>
    <xf numFmtId="4" fontId="138" fillId="24" borderId="131" applyNumberFormat="0" applyProtection="0">
      <alignment horizontal="right" vertical="center"/>
    </xf>
    <xf numFmtId="4" fontId="129" fillId="111" borderId="131" applyNumberFormat="0" applyProtection="0">
      <alignment horizontal="left" vertical="center" indent="1"/>
    </xf>
    <xf numFmtId="188" fontId="131" fillId="81" borderId="126" applyNumberFormat="0" applyProtection="0">
      <alignment horizontal="left" vertical="top" indent="1"/>
    </xf>
    <xf numFmtId="4" fontId="133" fillId="97" borderId="132" applyNumberFormat="0" applyProtection="0">
      <alignment horizontal="left" vertical="center" indent="1"/>
    </xf>
    <xf numFmtId="188" fontId="129" fillId="128" borderId="123"/>
    <xf numFmtId="4" fontId="134" fillId="95" borderId="131" applyNumberFormat="0" applyProtection="0">
      <alignment horizontal="right" vertical="center"/>
    </xf>
    <xf numFmtId="188" fontId="108" fillId="0" borderId="130" applyNumberFormat="0" applyFill="0" applyAlignment="0" applyProtection="0"/>
    <xf numFmtId="188" fontId="108" fillId="0" borderId="130" applyNumberFormat="0" applyFill="0" applyAlignment="0" applyProtection="0"/>
    <xf numFmtId="0" fontId="129" fillId="93" borderId="139" applyNumberFormat="0" applyProtection="0">
      <alignment horizontal="left" vertical="top" indent="1"/>
    </xf>
    <xf numFmtId="4" fontId="129" fillId="81" borderId="144" applyNumberFormat="0" applyProtection="0">
      <alignment horizontal="right" vertical="center"/>
    </xf>
    <xf numFmtId="0" fontId="124" fillId="76" borderId="140" applyNumberFormat="0" applyAlignment="0" applyProtection="0"/>
    <xf numFmtId="4" fontId="47" fillId="89" borderId="139" applyNumberFormat="0" applyProtection="0">
      <alignment horizontal="right" vertical="center"/>
    </xf>
    <xf numFmtId="4" fontId="47" fillId="88" borderId="139" applyNumberFormat="0" applyProtection="0">
      <alignment horizontal="right" vertical="center"/>
    </xf>
    <xf numFmtId="4" fontId="47" fillId="87" borderId="139" applyNumberFormat="0" applyProtection="0">
      <alignment horizontal="right" vertical="center"/>
    </xf>
    <xf numFmtId="4" fontId="129" fillId="86" borderId="144" applyNumberFormat="0" applyProtection="0">
      <alignment horizontal="right" vertical="center"/>
    </xf>
    <xf numFmtId="4" fontId="47" fillId="86" borderId="139" applyNumberFormat="0" applyProtection="0">
      <alignment horizontal="right" vertical="center"/>
    </xf>
    <xf numFmtId="0" fontId="12" fillId="92" borderId="139" applyNumberFormat="0" applyProtection="0">
      <alignment horizontal="left" vertical="center" indent="1"/>
    </xf>
    <xf numFmtId="0" fontId="149" fillId="99" borderId="140" applyNumberFormat="0" applyAlignment="0" applyProtection="0"/>
    <xf numFmtId="4" fontId="110" fillId="92" borderId="139" applyNumberFormat="0" applyProtection="0">
      <alignment horizontal="right" vertical="center"/>
    </xf>
    <xf numFmtId="165" fontId="8" fillId="0" borderId="0" applyFont="0" applyFill="0" applyBorder="0" applyAlignment="0" applyProtection="0"/>
    <xf numFmtId="4" fontId="45" fillId="148" borderId="139" applyNumberFormat="0" applyProtection="0">
      <alignment vertical="center"/>
    </xf>
    <xf numFmtId="4" fontId="47" fillId="96" borderId="139" applyNumberFormat="0" applyProtection="0">
      <alignment vertical="center"/>
    </xf>
    <xf numFmtId="4" fontId="110" fillId="96" borderId="139" applyNumberFormat="0" applyProtection="0">
      <alignment vertical="center"/>
    </xf>
    <xf numFmtId="4" fontId="153" fillId="148" borderId="139" applyNumberFormat="0" applyProtection="0">
      <alignment vertical="center"/>
    </xf>
    <xf numFmtId="4" fontId="153" fillId="148" borderId="139" applyNumberFormat="0" applyProtection="0">
      <alignment vertical="center"/>
    </xf>
    <xf numFmtId="4" fontId="110" fillId="96" borderId="139" applyNumberFormat="0" applyProtection="0">
      <alignment vertical="center"/>
    </xf>
    <xf numFmtId="4" fontId="47" fillId="96" borderId="139" applyNumberFormat="0" applyProtection="0">
      <alignment horizontal="left" vertical="center" indent="1"/>
    </xf>
    <xf numFmtId="4" fontId="46" fillId="108" borderId="147" applyNumberFormat="0" applyProtection="0">
      <alignment horizontal="left" vertical="center" indent="1"/>
    </xf>
    <xf numFmtId="4" fontId="46" fillId="108" borderId="147" applyNumberFormat="0" applyProtection="0">
      <alignment horizontal="left" vertical="center" indent="1"/>
    </xf>
    <xf numFmtId="4" fontId="47" fillId="96" borderId="139" applyNumberFormat="0" applyProtection="0">
      <alignment horizontal="left" vertical="center" indent="1"/>
    </xf>
    <xf numFmtId="0" fontId="47" fillId="96" borderId="139" applyNumberFormat="0" applyProtection="0">
      <alignment horizontal="left" vertical="top" indent="1"/>
    </xf>
    <xf numFmtId="4" fontId="47" fillId="92" borderId="139" applyNumberFormat="0" applyProtection="0">
      <alignment horizontal="right" vertical="center"/>
    </xf>
    <xf numFmtId="4" fontId="45" fillId="148" borderId="139" applyNumberFormat="0" applyProtection="0">
      <alignment horizontal="right" vertical="center"/>
    </xf>
    <xf numFmtId="4" fontId="45" fillId="148" borderId="139" applyNumberFormat="0" applyProtection="0">
      <alignment horizontal="right" vertical="center"/>
    </xf>
    <xf numFmtId="4" fontId="47" fillId="92" borderId="139" applyNumberFormat="0" applyProtection="0">
      <alignment horizontal="right" vertical="center"/>
    </xf>
    <xf numFmtId="4" fontId="47" fillId="92" borderId="139" applyNumberFormat="0" applyProtection="0">
      <alignment horizontal="right" vertical="center"/>
    </xf>
    <xf numFmtId="4" fontId="110" fillId="92" borderId="139" applyNumberFormat="0" applyProtection="0">
      <alignment horizontal="right" vertical="center"/>
    </xf>
    <xf numFmtId="4" fontId="153" fillId="148" borderId="139" applyNumberFormat="0" applyProtection="0">
      <alignment horizontal="right" vertical="center"/>
    </xf>
    <xf numFmtId="4" fontId="153" fillId="148" borderId="139" applyNumberFormat="0" applyProtection="0">
      <alignment horizontal="right" vertical="center"/>
    </xf>
    <xf numFmtId="4" fontId="110" fillId="92" borderId="139" applyNumberFormat="0" applyProtection="0">
      <alignment horizontal="right" vertical="center"/>
    </xf>
    <xf numFmtId="4" fontId="129" fillId="111" borderId="144" applyNumberFormat="0" applyProtection="0">
      <alignment horizontal="left" vertical="center" indent="1"/>
    </xf>
    <xf numFmtId="4" fontId="129" fillId="111" borderId="144" applyNumberFormat="0" applyProtection="0">
      <alignment horizontal="left" vertical="center" indent="1"/>
    </xf>
    <xf numFmtId="4" fontId="46" fillId="108" borderId="139" applyNumberFormat="0" applyProtection="0">
      <alignment horizontal="left" vertical="center" indent="1"/>
    </xf>
    <xf numFmtId="4" fontId="129" fillId="111" borderId="144" applyNumberFormat="0" applyProtection="0">
      <alignment horizontal="left" vertical="center" indent="1"/>
    </xf>
    <xf numFmtId="4" fontId="129" fillId="111" borderId="144" applyNumberFormat="0" applyProtection="0">
      <alignment horizontal="left" vertical="center" indent="1"/>
    </xf>
    <xf numFmtId="4" fontId="47" fillId="81" borderId="139" applyNumberFormat="0" applyProtection="0">
      <alignment horizontal="left" vertical="center" indent="1"/>
    </xf>
    <xf numFmtId="4" fontId="46" fillId="108" borderId="139" applyNumberFormat="0" applyProtection="0">
      <alignment horizontal="left" vertical="center" indent="1"/>
    </xf>
    <xf numFmtId="0" fontId="47" fillId="81" borderId="139" applyNumberFormat="0" applyProtection="0">
      <alignment horizontal="left" vertical="top" indent="1"/>
    </xf>
    <xf numFmtId="0" fontId="44" fillId="80" borderId="139" applyNumberFormat="0" applyProtection="0">
      <alignment horizontal="left" vertical="top" indent="1"/>
    </xf>
    <xf numFmtId="4" fontId="111" fillId="109" borderId="147" applyNumberFormat="0" applyProtection="0">
      <alignment horizontal="left" vertical="center" indent="1"/>
    </xf>
    <xf numFmtId="4" fontId="111" fillId="109" borderId="147" applyNumberFormat="0" applyProtection="0">
      <alignment horizontal="left" vertical="center" indent="1"/>
    </xf>
    <xf numFmtId="4" fontId="44" fillId="80" borderId="139" applyNumberFormat="0" applyProtection="0">
      <alignment horizontal="left" vertical="center" indent="1"/>
    </xf>
    <xf numFmtId="4" fontId="112" fillId="92" borderId="139" applyNumberFormat="0" applyProtection="0">
      <alignment horizontal="right" vertical="center"/>
    </xf>
    <xf numFmtId="4" fontId="154" fillId="148" borderId="139" applyNumberFormat="0" applyProtection="0">
      <alignment horizontal="right" vertical="center"/>
    </xf>
    <xf numFmtId="4" fontId="154" fillId="148" borderId="139" applyNumberFormat="0" applyProtection="0">
      <alignment horizontal="right" vertical="center"/>
    </xf>
    <xf numFmtId="4" fontId="112" fillId="92" borderId="139" applyNumberFormat="0" applyProtection="0">
      <alignment horizontal="right" vertical="center"/>
    </xf>
    <xf numFmtId="0" fontId="44" fillId="80" borderId="139" applyNumberFormat="0" applyProtection="0">
      <alignment horizontal="left" vertical="top" indent="1"/>
    </xf>
    <xf numFmtId="4" fontId="47" fillId="86" borderId="139" applyNumberFormat="0" applyProtection="0">
      <alignment horizontal="right" vertical="center"/>
    </xf>
    <xf numFmtId="4" fontId="47" fillId="86" borderId="139" applyNumberFormat="0" applyProtection="0">
      <alignment horizontal="right" vertical="center"/>
    </xf>
    <xf numFmtId="0" fontId="12" fillId="94" borderId="139" applyNumberFormat="0" applyProtection="0">
      <alignment horizontal="left" vertical="top" indent="1"/>
    </xf>
    <xf numFmtId="0" fontId="12" fillId="81" borderId="139" applyNumberFormat="0" applyProtection="0">
      <alignment horizontal="left" vertical="center" indent="1"/>
    </xf>
    <xf numFmtId="0" fontId="12" fillId="93" borderId="139" applyNumberFormat="0" applyProtection="0">
      <alignment horizontal="left" vertical="top" indent="1"/>
    </xf>
    <xf numFmtId="0" fontId="132" fillId="80" borderId="139" applyNumberFormat="0" applyProtection="0">
      <alignment horizontal="left" vertical="top" indent="1"/>
    </xf>
    <xf numFmtId="4" fontId="129" fillId="81" borderId="144" applyNumberFormat="0" applyProtection="0">
      <alignment horizontal="right" vertical="center"/>
    </xf>
    <xf numFmtId="0" fontId="12" fillId="93" borderId="139" applyNumberFormat="0" applyProtection="0">
      <alignment horizontal="left" vertical="top" indent="1"/>
    </xf>
    <xf numFmtId="37" fontId="27" fillId="0" borderId="138" applyNumberFormat="0"/>
    <xf numFmtId="4" fontId="47" fillId="88" borderId="139" applyNumberFormat="0" applyProtection="0">
      <alignment horizontal="right" vertical="center"/>
    </xf>
    <xf numFmtId="0" fontId="12" fillId="93" borderId="139" applyNumberFormat="0" applyProtection="0">
      <alignment horizontal="left" vertical="center" indent="1"/>
    </xf>
    <xf numFmtId="4" fontId="110" fillId="92" borderId="139" applyNumberFormat="0" applyProtection="0">
      <alignment horizontal="right" vertical="center"/>
    </xf>
    <xf numFmtId="4" fontId="47" fillId="96" borderId="139" applyNumberFormat="0" applyProtection="0">
      <alignment horizontal="left" vertical="center" indent="1"/>
    </xf>
    <xf numFmtId="185" fontId="27" fillId="0" borderId="137" applyFill="0"/>
    <xf numFmtId="0" fontId="108" fillId="0" borderId="148" applyNumberFormat="0" applyFill="0" applyAlignment="0" applyProtection="0"/>
    <xf numFmtId="0" fontId="108" fillId="0" borderId="148" applyNumberFormat="0" applyFill="0" applyAlignment="0" applyProtection="0"/>
    <xf numFmtId="0" fontId="129" fillId="94" borderId="139" applyNumberFormat="0" applyProtection="0">
      <alignment horizontal="left" vertical="top" indent="1"/>
    </xf>
    <xf numFmtId="0" fontId="12" fillId="92" borderId="139" applyNumberFormat="0" applyProtection="0">
      <alignment horizontal="left" vertical="center" indent="1"/>
    </xf>
    <xf numFmtId="4" fontId="153" fillId="148" borderId="139" applyNumberFormat="0" applyProtection="0">
      <alignment vertical="center"/>
    </xf>
    <xf numFmtId="4" fontId="47" fillId="92" borderId="139" applyNumberFormat="0" applyProtection="0">
      <alignment horizontal="right" vertical="center"/>
    </xf>
    <xf numFmtId="4" fontId="47" fillId="89" borderId="139" applyNumberFormat="0" applyProtection="0">
      <alignment horizontal="right" vertical="center"/>
    </xf>
    <xf numFmtId="4" fontId="110" fillId="92" borderId="139" applyNumberFormat="0" applyProtection="0">
      <alignment horizontal="right" vertical="center"/>
    </xf>
    <xf numFmtId="4" fontId="45" fillId="148" borderId="139" applyNumberFormat="0" applyProtection="0">
      <alignment horizontal="right" vertical="center"/>
    </xf>
    <xf numFmtId="4" fontId="45" fillId="110" borderId="139" applyNumberFormat="0" applyProtection="0">
      <alignment horizontal="right" vertical="center"/>
    </xf>
    <xf numFmtId="0" fontId="12" fillId="81" borderId="139" applyNumberFormat="0" applyProtection="0">
      <alignment horizontal="left" vertical="top" indent="1"/>
    </xf>
    <xf numFmtId="4" fontId="129" fillId="0" borderId="144" applyNumberFormat="0" applyProtection="0">
      <alignment horizontal="right" vertical="center"/>
    </xf>
    <xf numFmtId="0" fontId="129" fillId="93" borderId="139" applyNumberFormat="0" applyProtection="0">
      <alignment horizontal="left" vertical="top" indent="1"/>
    </xf>
    <xf numFmtId="4" fontId="129" fillId="87" borderId="144" applyNumberFormat="0" applyProtection="0">
      <alignment horizontal="right" vertical="center"/>
    </xf>
    <xf numFmtId="4" fontId="129" fillId="87" borderId="144" applyNumberFormat="0" applyProtection="0">
      <alignment horizontal="right" vertical="center"/>
    </xf>
    <xf numFmtId="4" fontId="129" fillId="80" borderId="144" applyNumberFormat="0" applyProtection="0">
      <alignment vertical="center"/>
    </xf>
    <xf numFmtId="0" fontId="127" fillId="123" borderId="142" applyNumberFormat="0" applyAlignment="0" applyProtection="0"/>
    <xf numFmtId="0" fontId="47" fillId="96" borderId="139" applyNumberFormat="0" applyProtection="0">
      <alignment horizontal="left" vertical="top" indent="1"/>
    </xf>
    <xf numFmtId="4" fontId="44" fillId="80" borderId="139" applyNumberFormat="0" applyProtection="0">
      <alignment horizontal="left" vertical="center" indent="1"/>
    </xf>
    <xf numFmtId="4" fontId="45" fillId="32" borderId="139" applyNumberFormat="0" applyProtection="0">
      <alignment horizontal="left" vertical="center" indent="1"/>
    </xf>
    <xf numFmtId="4" fontId="154" fillId="148" borderId="139" applyNumberFormat="0" applyProtection="0">
      <alignment horizontal="right" vertical="center"/>
    </xf>
    <xf numFmtId="0" fontId="12" fillId="94" borderId="139" applyNumberFormat="0" applyProtection="0">
      <alignment horizontal="left" vertical="top" indent="1"/>
    </xf>
    <xf numFmtId="4" fontId="47" fillId="87" borderId="139" applyNumberFormat="0" applyProtection="0">
      <alignment horizontal="right" vertical="center"/>
    </xf>
    <xf numFmtId="4" fontId="47" fillId="83" borderId="139" applyNumberFormat="0" applyProtection="0">
      <alignment horizontal="right" vertical="center"/>
    </xf>
    <xf numFmtId="4" fontId="129" fillId="111" borderId="144" applyNumberFormat="0" applyProtection="0">
      <alignment horizontal="left" vertical="center" indent="1"/>
    </xf>
    <xf numFmtId="0" fontId="12" fillId="81" borderId="139" applyNumberFormat="0" applyProtection="0">
      <alignment horizontal="left" vertical="top" indent="1"/>
    </xf>
    <xf numFmtId="4" fontId="47" fillId="90" borderId="139" applyNumberFormat="0" applyProtection="0">
      <alignment horizontal="right" vertical="center"/>
    </xf>
    <xf numFmtId="4" fontId="45" fillId="141" borderId="139" applyNumberFormat="0" applyProtection="0">
      <alignment horizontal="right" vertical="center"/>
    </xf>
    <xf numFmtId="0" fontId="12" fillId="93" borderId="139" applyNumberFormat="0" applyProtection="0">
      <alignment horizontal="left" vertical="top" indent="1"/>
    </xf>
    <xf numFmtId="0" fontId="12" fillId="93" borderId="139" applyNumberFormat="0" applyProtection="0">
      <alignment horizontal="left" vertical="top" indent="1"/>
    </xf>
    <xf numFmtId="4" fontId="45" fillId="143" borderId="139" applyNumberFormat="0" applyProtection="0">
      <alignment horizontal="right" vertical="center"/>
    </xf>
    <xf numFmtId="4" fontId="47" fillId="89" borderId="139" applyNumberFormat="0" applyProtection="0">
      <alignment horizontal="right" vertical="center"/>
    </xf>
    <xf numFmtId="4" fontId="47" fillId="85" borderId="139" applyNumberFormat="0" applyProtection="0">
      <alignment horizontal="right" vertical="center"/>
    </xf>
    <xf numFmtId="4" fontId="45" fillId="98" borderId="139" applyNumberFormat="0" applyProtection="0">
      <alignment horizontal="right" vertical="center"/>
    </xf>
    <xf numFmtId="4" fontId="44" fillId="80" borderId="139" applyNumberFormat="0" applyProtection="0">
      <alignment horizontal="left" vertical="center" indent="1"/>
    </xf>
    <xf numFmtId="0" fontId="129" fillId="94" borderId="144" applyNumberFormat="0" applyProtection="0">
      <alignment horizontal="left" vertical="center" indent="1"/>
    </xf>
    <xf numFmtId="4" fontId="46" fillId="108" borderId="139" applyNumberFormat="0" applyProtection="0">
      <alignment horizontal="left" vertical="center" indent="1"/>
    </xf>
    <xf numFmtId="4" fontId="45" fillId="143" borderId="139" applyNumberFormat="0" applyProtection="0">
      <alignment horizontal="right" vertical="center"/>
    </xf>
    <xf numFmtId="4" fontId="46" fillId="32" borderId="139" applyNumberFormat="0" applyProtection="0">
      <alignment vertical="center"/>
    </xf>
    <xf numFmtId="0" fontId="12" fillId="81" borderId="139" applyNumberFormat="0" applyProtection="0">
      <alignment horizontal="left" vertical="center" indent="1"/>
    </xf>
    <xf numFmtId="4" fontId="47" fillId="89" borderId="139" applyNumberFormat="0" applyProtection="0">
      <alignment horizontal="right" vertical="center"/>
    </xf>
    <xf numFmtId="4" fontId="47" fillId="85" borderId="139" applyNumberFormat="0" applyProtection="0">
      <alignment horizontal="right" vertical="center"/>
    </xf>
    <xf numFmtId="4" fontId="45" fillId="148" borderId="139" applyNumberFormat="0" applyProtection="0">
      <alignment vertical="center"/>
    </xf>
    <xf numFmtId="4" fontId="129" fillId="80" borderId="144" applyNumberFormat="0" applyProtection="0">
      <alignment vertical="center"/>
    </xf>
    <xf numFmtId="4" fontId="129" fillId="32" borderId="144" applyNumberFormat="0" applyProtection="0">
      <alignment horizontal="left" vertical="center" indent="1"/>
    </xf>
    <xf numFmtId="4" fontId="129" fillId="111" borderId="144" applyNumberFormat="0" applyProtection="0">
      <alignment horizontal="left" vertical="center" indent="1"/>
    </xf>
    <xf numFmtId="4" fontId="129" fillId="82" borderId="144" applyNumberFormat="0" applyProtection="0">
      <alignment horizontal="right" vertical="center"/>
    </xf>
    <xf numFmtId="4" fontId="129" fillId="126" borderId="144" applyNumberFormat="0" applyProtection="0">
      <alignment horizontal="right" vertical="center"/>
    </xf>
    <xf numFmtId="4" fontId="129" fillId="84" borderId="145" applyNumberFormat="0" applyProtection="0">
      <alignment horizontal="right" vertical="center"/>
    </xf>
    <xf numFmtId="4" fontId="129" fillId="85" borderId="144" applyNumberFormat="0" applyProtection="0">
      <alignment horizontal="right" vertical="center"/>
    </xf>
    <xf numFmtId="4" fontId="129" fillId="86" borderId="144" applyNumberFormat="0" applyProtection="0">
      <alignment horizontal="right" vertical="center"/>
    </xf>
    <xf numFmtId="4" fontId="129" fillId="87" borderId="144" applyNumberFormat="0" applyProtection="0">
      <alignment horizontal="right" vertical="center"/>
    </xf>
    <xf numFmtId="4" fontId="129" fillId="88" borderId="144" applyNumberFormat="0" applyProtection="0">
      <alignment horizontal="right" vertical="center"/>
    </xf>
    <xf numFmtId="4" fontId="129" fillId="89" borderId="144" applyNumberFormat="0" applyProtection="0">
      <alignment horizontal="right" vertical="center"/>
    </xf>
    <xf numFmtId="4" fontId="129" fillId="90" borderId="144" applyNumberFormat="0" applyProtection="0">
      <alignment horizontal="right" vertical="center"/>
    </xf>
    <xf numFmtId="4" fontId="129" fillId="91" borderId="145" applyNumberFormat="0" applyProtection="0">
      <alignment horizontal="left" vertical="center" indent="1"/>
    </xf>
    <xf numFmtId="4" fontId="129" fillId="81" borderId="144" applyNumberFormat="0" applyProtection="0">
      <alignment horizontal="right" vertical="center"/>
    </xf>
    <xf numFmtId="4" fontId="129" fillId="92" borderId="145" applyNumberFormat="0" applyProtection="0">
      <alignment horizontal="left" vertical="center" indent="1"/>
    </xf>
    <xf numFmtId="4" fontId="129" fillId="81" borderId="145" applyNumberFormat="0" applyProtection="0">
      <alignment horizontal="left" vertical="center" indent="1"/>
    </xf>
    <xf numFmtId="0" fontId="129" fillId="99" borderId="144" applyNumberFormat="0" applyProtection="0">
      <alignment horizontal="left" vertical="center" indent="1"/>
    </xf>
    <xf numFmtId="0" fontId="129" fillId="127" borderId="144" applyNumberFormat="0" applyProtection="0">
      <alignment horizontal="left" vertical="center" indent="1"/>
    </xf>
    <xf numFmtId="0" fontId="129" fillId="94" borderId="144" applyNumberFormat="0" applyProtection="0">
      <alignment horizontal="left" vertical="center" indent="1"/>
    </xf>
    <xf numFmtId="0" fontId="129" fillId="92" borderId="144" applyNumberFormat="0" applyProtection="0">
      <alignment horizontal="left" vertical="center" indent="1"/>
    </xf>
    <xf numFmtId="4" fontId="129" fillId="0" borderId="144" applyNumberFormat="0" applyProtection="0">
      <alignment horizontal="right" vertical="center"/>
    </xf>
    <xf numFmtId="4" fontId="129" fillId="126" borderId="144" applyNumberFormat="0" applyProtection="0">
      <alignment horizontal="right" vertical="center"/>
    </xf>
    <xf numFmtId="4" fontId="45" fillId="28" borderId="139" applyNumberFormat="0" applyProtection="0">
      <alignment horizontal="right" vertical="center"/>
    </xf>
    <xf numFmtId="4" fontId="134" fillId="95" borderId="144" applyNumberFormat="0" applyProtection="0">
      <alignment horizontal="right" vertical="center"/>
    </xf>
    <xf numFmtId="4" fontId="44" fillId="80" borderId="139" applyNumberFormat="0" applyProtection="0">
      <alignment horizontal="left" vertical="center" indent="1"/>
    </xf>
    <xf numFmtId="4" fontId="47" fillId="82" borderId="139" applyNumberFormat="0" applyProtection="0">
      <alignment horizontal="right" vertical="center"/>
    </xf>
    <xf numFmtId="0" fontId="108" fillId="0" borderId="143" applyNumberFormat="0" applyFill="0" applyAlignment="0" applyProtection="0"/>
    <xf numFmtId="4" fontId="47" fillId="87" borderId="139" applyNumberFormat="0" applyProtection="0">
      <alignment horizontal="right" vertical="center"/>
    </xf>
    <xf numFmtId="0" fontId="129" fillId="75" borderId="144" applyNumberFormat="0" applyFont="0" applyAlignment="0" applyProtection="0"/>
    <xf numFmtId="4" fontId="47" fillId="83" borderId="139" applyNumberFormat="0" applyProtection="0">
      <alignment horizontal="right" vertical="center"/>
    </xf>
    <xf numFmtId="0" fontId="127" fillId="106" borderId="142" applyNumberFormat="0" applyAlignment="0" applyProtection="0"/>
    <xf numFmtId="4" fontId="47" fillId="90" borderId="139" applyNumberFormat="0" applyProtection="0">
      <alignment horizontal="right" vertical="center"/>
    </xf>
    <xf numFmtId="0" fontId="124" fillId="76" borderId="140" applyNumberFormat="0" applyAlignment="0" applyProtection="0"/>
    <xf numFmtId="4" fontId="45" fillId="142" borderId="139" applyNumberFormat="0" applyProtection="0">
      <alignment horizontal="right" vertical="center"/>
    </xf>
    <xf numFmtId="4" fontId="129" fillId="91" borderId="145" applyNumberFormat="0" applyProtection="0">
      <alignment horizontal="left" vertical="center" indent="1"/>
    </xf>
    <xf numFmtId="4" fontId="45" fillId="98" borderId="139" applyNumberFormat="0" applyProtection="0">
      <alignment horizontal="right" vertical="center"/>
    </xf>
    <xf numFmtId="4" fontId="45" fillId="148" borderId="139" applyNumberFormat="0" applyProtection="0">
      <alignment horizontal="right" vertical="center"/>
    </xf>
    <xf numFmtId="4" fontId="112" fillId="92" borderId="139" applyNumberFormat="0" applyProtection="0">
      <alignment horizontal="right" vertical="center"/>
    </xf>
    <xf numFmtId="0" fontId="47" fillId="81" borderId="139" applyNumberFormat="0" applyProtection="0">
      <alignment horizontal="left" vertical="top" indent="1"/>
    </xf>
    <xf numFmtId="4" fontId="110" fillId="92" borderId="139" applyNumberFormat="0" applyProtection="0">
      <alignment horizontal="right" vertical="center"/>
    </xf>
    <xf numFmtId="0" fontId="47" fillId="96" borderId="139" applyNumberFormat="0" applyProtection="0">
      <alignment horizontal="left" vertical="top" indent="1"/>
    </xf>
    <xf numFmtId="4" fontId="110" fillId="96" borderId="139" applyNumberFormat="0" applyProtection="0">
      <alignment vertical="center"/>
    </xf>
    <xf numFmtId="0" fontId="12" fillId="92" borderId="139" applyNumberFormat="0" applyProtection="0">
      <alignment horizontal="left" vertical="center" indent="1"/>
    </xf>
    <xf numFmtId="0" fontId="12" fillId="94" borderId="139" applyNumberFormat="0" applyProtection="0">
      <alignment horizontal="left" vertical="center" indent="1"/>
    </xf>
    <xf numFmtId="0" fontId="12" fillId="81" borderId="139" applyNumberFormat="0" applyProtection="0">
      <alignment horizontal="left" vertical="center" indent="1"/>
    </xf>
    <xf numFmtId="0" fontId="129" fillId="127" borderId="144" applyNumberFormat="0" applyProtection="0">
      <alignment horizontal="left" vertical="center" indent="1"/>
    </xf>
    <xf numFmtId="4" fontId="47" fillId="84" borderId="139" applyNumberFormat="0" applyProtection="0">
      <alignment horizontal="right" vertical="center"/>
    </xf>
    <xf numFmtId="0" fontId="12" fillId="92" borderId="139" applyNumberFormat="0" applyProtection="0">
      <alignment horizontal="left" vertical="top" indent="1"/>
    </xf>
    <xf numFmtId="4" fontId="47" fillId="89" borderId="139" applyNumberFormat="0" applyProtection="0">
      <alignment horizontal="right" vertical="center"/>
    </xf>
    <xf numFmtId="4" fontId="47" fillId="87" borderId="139" applyNumberFormat="0" applyProtection="0">
      <alignment horizontal="right" vertical="center"/>
    </xf>
    <xf numFmtId="4" fontId="47" fillId="85" borderId="139" applyNumberFormat="0" applyProtection="0">
      <alignment horizontal="right" vertical="center"/>
    </xf>
    <xf numFmtId="4" fontId="47" fillId="81" borderId="139" applyNumberFormat="0" applyProtection="0">
      <alignment horizontal="left" vertical="center" indent="1"/>
    </xf>
    <xf numFmtId="4" fontId="47" fillId="83" borderId="139" applyNumberFormat="0" applyProtection="0">
      <alignment horizontal="right" vertical="center"/>
    </xf>
    <xf numFmtId="4" fontId="109" fillId="80" borderId="139" applyNumberFormat="0" applyProtection="0">
      <alignment vertical="center"/>
    </xf>
    <xf numFmtId="4" fontId="44" fillId="80" borderId="139" applyNumberFormat="0" applyProtection="0">
      <alignment vertical="center"/>
    </xf>
    <xf numFmtId="4" fontId="46" fillId="32" borderId="139" applyNumberFormat="0" applyProtection="0">
      <alignment vertical="center"/>
    </xf>
    <xf numFmtId="4" fontId="109" fillId="80" borderId="139" applyNumberFormat="0" applyProtection="0">
      <alignment vertical="center"/>
    </xf>
    <xf numFmtId="0" fontId="129" fillId="94" borderId="139" applyNumberFormat="0" applyProtection="0">
      <alignment horizontal="left" vertical="top" indent="1"/>
    </xf>
    <xf numFmtId="0" fontId="12" fillId="75" borderId="141" applyNumberFormat="0" applyFont="0" applyAlignment="0" applyProtection="0"/>
    <xf numFmtId="4" fontId="45" fillId="110" borderId="139" applyNumberFormat="0" applyProtection="0">
      <alignment horizontal="right" vertical="center"/>
    </xf>
    <xf numFmtId="0" fontId="129" fillId="81" borderId="139" applyNumberFormat="0" applyProtection="0">
      <alignment horizontal="left" vertical="top" indent="1"/>
    </xf>
    <xf numFmtId="0" fontId="129" fillId="93" borderId="139" applyNumberFormat="0" applyProtection="0">
      <alignment horizontal="left" vertical="top" indent="1"/>
    </xf>
    <xf numFmtId="0" fontId="129" fillId="93" borderId="139" applyNumberFormat="0" applyProtection="0">
      <alignment horizontal="left" vertical="top" indent="1"/>
    </xf>
    <xf numFmtId="4" fontId="47" fillId="88" borderId="139" applyNumberFormat="0" applyProtection="0">
      <alignment horizontal="right" vertical="center"/>
    </xf>
    <xf numFmtId="4" fontId="47" fillId="81" borderId="139" applyNumberFormat="0" applyProtection="0">
      <alignment horizontal="right" vertical="center"/>
    </xf>
    <xf numFmtId="4" fontId="47" fillId="84" borderId="139" applyNumberFormat="0" applyProtection="0">
      <alignment horizontal="right" vertical="center"/>
    </xf>
    <xf numFmtId="4" fontId="45" fillId="98" borderId="139" applyNumberFormat="0" applyProtection="0">
      <alignment horizontal="right" vertical="center"/>
    </xf>
    <xf numFmtId="4" fontId="153" fillId="148" borderId="139" applyNumberFormat="0" applyProtection="0">
      <alignment horizontal="right" vertical="center"/>
    </xf>
    <xf numFmtId="4" fontId="47" fillId="86" borderId="139" applyNumberFormat="0" applyProtection="0">
      <alignment horizontal="right" vertical="center"/>
    </xf>
    <xf numFmtId="0" fontId="12" fillId="81" borderId="139" applyNumberFormat="0" applyProtection="0">
      <alignment horizontal="left" vertical="top" indent="1"/>
    </xf>
    <xf numFmtId="4" fontId="45" fillId="98" borderId="139" applyNumberFormat="0" applyProtection="0">
      <alignment horizontal="right" vertical="center"/>
    </xf>
    <xf numFmtId="0" fontId="12" fillId="93" borderId="139" applyNumberFormat="0" applyProtection="0">
      <alignment horizontal="left" vertical="center" indent="1"/>
    </xf>
    <xf numFmtId="4" fontId="47" fillId="87" borderId="139" applyNumberFormat="0" applyProtection="0">
      <alignment horizontal="right" vertical="center"/>
    </xf>
    <xf numFmtId="0" fontId="129" fillId="127" borderId="144" applyNumberFormat="0" applyProtection="0">
      <alignment horizontal="left" vertical="center" indent="1"/>
    </xf>
    <xf numFmtId="0" fontId="129" fillId="75" borderId="144" applyNumberFormat="0" applyFont="0" applyAlignment="0" applyProtection="0"/>
    <xf numFmtId="4" fontId="129" fillId="80" borderId="144" applyNumberFormat="0" applyProtection="0">
      <alignment vertical="center"/>
    </xf>
    <xf numFmtId="4" fontId="44" fillId="80" borderId="139" applyNumberFormat="0" applyProtection="0">
      <alignment vertical="center"/>
    </xf>
    <xf numFmtId="4" fontId="47" fillId="82" borderId="139" applyNumberFormat="0" applyProtection="0">
      <alignment horizontal="right" vertical="center"/>
    </xf>
    <xf numFmtId="4" fontId="47" fillId="84" borderId="139" applyNumberFormat="0" applyProtection="0">
      <alignment horizontal="right" vertical="center"/>
    </xf>
    <xf numFmtId="4" fontId="47" fillId="86" borderId="139" applyNumberFormat="0" applyProtection="0">
      <alignment horizontal="right" vertical="center"/>
    </xf>
    <xf numFmtId="4" fontId="47" fillId="88" borderId="139" applyNumberFormat="0" applyProtection="0">
      <alignment horizontal="right" vertical="center"/>
    </xf>
    <xf numFmtId="4" fontId="47" fillId="90" borderId="139" applyNumberFormat="0" applyProtection="0">
      <alignment horizontal="right" vertical="center"/>
    </xf>
    <xf numFmtId="0" fontId="12" fillId="92" borderId="139" applyNumberFormat="0" applyProtection="0">
      <alignment horizontal="left" vertical="center" indent="1"/>
    </xf>
    <xf numFmtId="4" fontId="45" fillId="148" borderId="139" applyNumberFormat="0" applyProtection="0">
      <alignment vertical="center"/>
    </xf>
    <xf numFmtId="0" fontId="12" fillId="93" borderId="139" applyNumberFormat="0" applyProtection="0">
      <alignment horizontal="left" vertical="top" indent="1"/>
    </xf>
    <xf numFmtId="0" fontId="12" fillId="81" borderId="139" applyNumberFormat="0" applyProtection="0">
      <alignment horizontal="left" vertical="top" indent="1"/>
    </xf>
    <xf numFmtId="0" fontId="12" fillId="94" borderId="139" applyNumberFormat="0" applyProtection="0">
      <alignment horizontal="left" vertical="top" indent="1"/>
    </xf>
    <xf numFmtId="0" fontId="12" fillId="92" borderId="139" applyNumberFormat="0" applyProtection="0">
      <alignment horizontal="left" vertical="top" indent="1"/>
    </xf>
    <xf numFmtId="4" fontId="47" fillId="96" borderId="139" applyNumberFormat="0" applyProtection="0">
      <alignment vertical="center"/>
    </xf>
    <xf numFmtId="4" fontId="47" fillId="96" borderId="139" applyNumberFormat="0" applyProtection="0">
      <alignment horizontal="left" vertical="center" indent="1"/>
    </xf>
    <xf numFmtId="4" fontId="47" fillId="92" borderId="139" applyNumberFormat="0" applyProtection="0">
      <alignment horizontal="right" vertical="center"/>
    </xf>
    <xf numFmtId="4" fontId="47" fillId="81" borderId="139" applyNumberFormat="0" applyProtection="0">
      <alignment horizontal="left" vertical="center" indent="1"/>
    </xf>
    <xf numFmtId="4" fontId="111" fillId="109" borderId="147" applyNumberFormat="0" applyProtection="0">
      <alignment horizontal="left" vertical="center" indent="1"/>
    </xf>
    <xf numFmtId="4" fontId="47" fillId="96" borderId="139" applyNumberFormat="0" applyProtection="0">
      <alignment horizontal="left" vertical="center" indent="1"/>
    </xf>
    <xf numFmtId="4" fontId="138" fillId="24" borderId="144" applyNumberFormat="0" applyProtection="0">
      <alignment horizontal="right" vertical="center"/>
    </xf>
    <xf numFmtId="4" fontId="129" fillId="87" borderId="144" applyNumberFormat="0" applyProtection="0">
      <alignment horizontal="right" vertical="center"/>
    </xf>
    <xf numFmtId="4" fontId="47" fillId="82" borderId="139" applyNumberFormat="0" applyProtection="0">
      <alignment horizontal="right" vertical="center"/>
    </xf>
    <xf numFmtId="4" fontId="44" fillId="80" borderId="139" applyNumberFormat="0" applyProtection="0">
      <alignment vertical="center"/>
    </xf>
    <xf numFmtId="4" fontId="129" fillId="111" borderId="144" applyNumberFormat="0" applyProtection="0">
      <alignment horizontal="left" vertical="center" indent="1"/>
    </xf>
    <xf numFmtId="4" fontId="12" fillId="93" borderId="145" applyNumberFormat="0" applyProtection="0">
      <alignment horizontal="left" vertical="center" indent="1"/>
    </xf>
    <xf numFmtId="0" fontId="12" fillId="75" borderId="141" applyNumberFormat="0" applyFont="0" applyAlignment="0" applyProtection="0"/>
    <xf numFmtId="4" fontId="45" fillId="141" borderId="139" applyNumberFormat="0" applyProtection="0">
      <alignment horizontal="right" vertical="center"/>
    </xf>
    <xf numFmtId="0" fontId="12" fillId="94" borderId="139" applyNumberFormat="0" applyProtection="0">
      <alignment horizontal="left" vertical="center" indent="1"/>
    </xf>
    <xf numFmtId="4" fontId="129" fillId="92" borderId="145" applyNumberFormat="0" applyProtection="0">
      <alignment horizontal="left" vertical="center" indent="1"/>
    </xf>
    <xf numFmtId="4" fontId="45" fillId="146" borderId="139" applyNumberFormat="0" applyProtection="0">
      <alignment horizontal="right" vertical="center"/>
    </xf>
    <xf numFmtId="4" fontId="129" fillId="87" borderId="144" applyNumberFormat="0" applyProtection="0">
      <alignment horizontal="right" vertical="center"/>
    </xf>
    <xf numFmtId="0" fontId="129" fillId="75" borderId="144" applyNumberFormat="0" applyFont="0" applyAlignment="0" applyProtection="0"/>
    <xf numFmtId="4" fontId="129" fillId="90" borderId="144" applyNumberFormat="0" applyProtection="0">
      <alignment horizontal="right" vertical="center"/>
    </xf>
    <xf numFmtId="0" fontId="44" fillId="80" borderId="139" applyNumberFormat="0" applyProtection="0">
      <alignment horizontal="left" vertical="top" indent="1"/>
    </xf>
    <xf numFmtId="4" fontId="129" fillId="111" borderId="144" applyNumberFormat="0" applyProtection="0">
      <alignment horizontal="left" vertical="center" indent="1"/>
    </xf>
    <xf numFmtId="4" fontId="112" fillId="92" borderId="139" applyNumberFormat="0" applyProtection="0">
      <alignment horizontal="right" vertical="center"/>
    </xf>
    <xf numFmtId="4" fontId="12" fillId="93" borderId="145" applyNumberFormat="0" applyProtection="0">
      <alignment horizontal="left" vertical="center" indent="1"/>
    </xf>
    <xf numFmtId="4" fontId="12" fillId="93" borderId="145" applyNumberFormat="0" applyProtection="0">
      <alignment horizontal="left" vertical="center" indent="1"/>
    </xf>
    <xf numFmtId="0" fontId="124" fillId="76" borderId="140" applyNumberFormat="0" applyAlignment="0" applyProtection="0"/>
    <xf numFmtId="4" fontId="47" fillId="86" borderId="139" applyNumberFormat="0" applyProtection="0">
      <alignment horizontal="right" vertical="center"/>
    </xf>
    <xf numFmtId="0" fontId="12" fillId="94" borderId="139" applyNumberFormat="0" applyProtection="0">
      <alignment horizontal="left" vertical="top" indent="1"/>
    </xf>
    <xf numFmtId="4" fontId="47" fillId="81" borderId="139" applyNumberFormat="0" applyProtection="0">
      <alignment horizontal="left" vertical="center" indent="1"/>
    </xf>
    <xf numFmtId="0" fontId="12" fillId="94" borderId="139" applyNumberFormat="0" applyProtection="0">
      <alignment horizontal="left" vertical="center" indent="1"/>
    </xf>
    <xf numFmtId="0" fontId="129" fillId="94" borderId="139" applyNumberFormat="0" applyProtection="0">
      <alignment horizontal="left" vertical="top" indent="1"/>
    </xf>
    <xf numFmtId="0" fontId="149" fillId="99" borderId="140" applyNumberFormat="0" applyAlignment="0" applyProtection="0"/>
    <xf numFmtId="4" fontId="47" fillId="96" borderId="139" applyNumberFormat="0" applyProtection="0">
      <alignment horizontal="left" vertical="center" indent="1"/>
    </xf>
    <xf numFmtId="4" fontId="47" fillId="88" borderId="139" applyNumberFormat="0" applyProtection="0">
      <alignment horizontal="right" vertical="center"/>
    </xf>
    <xf numFmtId="4" fontId="12" fillId="93" borderId="145" applyNumberFormat="0" applyProtection="0">
      <alignment horizontal="left" vertical="center" indent="1"/>
    </xf>
    <xf numFmtId="0" fontId="124" fillId="76" borderId="140" applyNumberFormat="0" applyAlignment="0" applyProtection="0"/>
    <xf numFmtId="0" fontId="47" fillId="81" borderId="139" applyNumberFormat="0" applyProtection="0">
      <alignment horizontal="left" vertical="top" indent="1"/>
    </xf>
    <xf numFmtId="4" fontId="129" fillId="89" borderId="144" applyNumberFormat="0" applyProtection="0">
      <alignment horizontal="right" vertical="center"/>
    </xf>
    <xf numFmtId="4" fontId="47" fillId="81" borderId="139" applyNumberFormat="0" applyProtection="0">
      <alignment horizontal="right" vertical="center"/>
    </xf>
    <xf numFmtId="4" fontId="129" fillId="85" borderId="144" applyNumberFormat="0" applyProtection="0">
      <alignment horizontal="right" vertical="center"/>
    </xf>
    <xf numFmtId="4" fontId="129" fillId="86" borderId="144" applyNumberFormat="0" applyProtection="0">
      <alignment horizontal="right" vertical="center"/>
    </xf>
    <xf numFmtId="4" fontId="129" fillId="89" borderId="144" applyNumberFormat="0" applyProtection="0">
      <alignment horizontal="right" vertical="center"/>
    </xf>
    <xf numFmtId="4" fontId="45" fillId="144" borderId="139" applyNumberFormat="0" applyProtection="0">
      <alignment horizontal="right" vertical="center"/>
    </xf>
    <xf numFmtId="4" fontId="129" fillId="84" borderId="145" applyNumberFormat="0" applyProtection="0">
      <alignment horizontal="right" vertical="center"/>
    </xf>
    <xf numFmtId="0" fontId="143" fillId="99" borderId="140" applyNumberFormat="0" applyAlignment="0" applyProtection="0"/>
    <xf numFmtId="0" fontId="108" fillId="0" borderId="148" applyNumberFormat="0" applyFill="0" applyAlignment="0" applyProtection="0"/>
    <xf numFmtId="4" fontId="45" fillId="142" borderId="139" applyNumberFormat="0" applyProtection="0">
      <alignment horizontal="right" vertical="center"/>
    </xf>
    <xf numFmtId="4" fontId="47" fillId="90" borderId="139" applyNumberFormat="0" applyProtection="0">
      <alignment horizontal="right" vertical="center"/>
    </xf>
    <xf numFmtId="185" fontId="48" fillId="0" borderId="138"/>
    <xf numFmtId="4" fontId="129" fillId="126" borderId="144" applyNumberFormat="0" applyProtection="0">
      <alignment horizontal="right" vertical="center"/>
    </xf>
    <xf numFmtId="4" fontId="129" fillId="86" borderId="144" applyNumberFormat="0" applyProtection="0">
      <alignment horizontal="right" vertical="center"/>
    </xf>
    <xf numFmtId="0" fontId="12" fillId="94" borderId="139" applyNumberFormat="0" applyProtection="0">
      <alignment horizontal="left" vertical="top" indent="1"/>
    </xf>
    <xf numFmtId="4" fontId="45" fillId="141" borderId="139" applyNumberFormat="0" applyProtection="0">
      <alignment horizontal="right" vertical="center"/>
    </xf>
    <xf numFmtId="0" fontId="124" fillId="76" borderId="140" applyNumberFormat="0" applyAlignment="0" applyProtection="0"/>
    <xf numFmtId="4" fontId="154" fillId="148" borderId="139" applyNumberFormat="0" applyProtection="0">
      <alignment horizontal="right" vertical="center"/>
    </xf>
    <xf numFmtId="0" fontId="49" fillId="93" borderId="146" applyBorder="0"/>
    <xf numFmtId="4" fontId="129" fillId="87" borderId="144" applyNumberFormat="0" applyProtection="0">
      <alignment horizontal="right" vertical="center"/>
    </xf>
    <xf numFmtId="4" fontId="153" fillId="148" borderId="139" applyNumberFormat="0" applyProtection="0">
      <alignment vertical="center"/>
    </xf>
    <xf numFmtId="4" fontId="47" fillId="87" borderId="139" applyNumberFormat="0" applyProtection="0">
      <alignment horizontal="right" vertical="center"/>
    </xf>
    <xf numFmtId="4" fontId="110" fillId="96" borderId="139" applyNumberFormat="0" applyProtection="0">
      <alignment vertical="center"/>
    </xf>
    <xf numFmtId="4" fontId="138" fillId="24" borderId="144" applyNumberFormat="0" applyProtection="0">
      <alignment horizontal="right" vertical="center"/>
    </xf>
    <xf numFmtId="4" fontId="112" fillId="92" borderId="139" applyNumberFormat="0" applyProtection="0">
      <alignment horizontal="right" vertical="center"/>
    </xf>
    <xf numFmtId="0" fontId="117" fillId="106" borderId="140" applyNumberFormat="0" applyAlignment="0" applyProtection="0"/>
    <xf numFmtId="0" fontId="12" fillId="92" borderId="139" applyNumberFormat="0" applyProtection="0">
      <alignment horizontal="left" vertical="center" indent="1"/>
    </xf>
    <xf numFmtId="4" fontId="152" fillId="32" borderId="139" applyNumberFormat="0" applyProtection="0">
      <alignment vertical="center"/>
    </xf>
    <xf numFmtId="0" fontId="124" fillId="76" borderId="140" applyNumberFormat="0" applyAlignment="0" applyProtection="0"/>
    <xf numFmtId="0" fontId="117" fillId="106" borderId="140" applyNumberFormat="0" applyAlignment="0" applyProtection="0"/>
    <xf numFmtId="0" fontId="127" fillId="106" borderId="142" applyNumberFormat="0" applyAlignment="0" applyProtection="0"/>
    <xf numFmtId="4" fontId="45" fillId="145" borderId="139" applyNumberFormat="0" applyProtection="0">
      <alignment horizontal="right" vertical="center"/>
    </xf>
    <xf numFmtId="4" fontId="44" fillId="80" borderId="139" applyNumberFormat="0" applyProtection="0">
      <alignment vertical="center"/>
    </xf>
    <xf numFmtId="4" fontId="109" fillId="80" borderId="139" applyNumberFormat="0" applyProtection="0">
      <alignment vertical="center"/>
    </xf>
    <xf numFmtId="4" fontId="44" fillId="80" borderId="139" applyNumberFormat="0" applyProtection="0">
      <alignment horizontal="left" vertical="center" indent="1"/>
    </xf>
    <xf numFmtId="0" fontId="44" fillId="80" borderId="139" applyNumberFormat="0" applyProtection="0">
      <alignment horizontal="left" vertical="top" indent="1"/>
    </xf>
    <xf numFmtId="4" fontId="47" fillId="82" borderId="139" applyNumberFormat="0" applyProtection="0">
      <alignment horizontal="right" vertical="center"/>
    </xf>
    <xf numFmtId="4" fontId="47" fillId="83" borderId="139" applyNumberFormat="0" applyProtection="0">
      <alignment horizontal="right" vertical="center"/>
    </xf>
    <xf numFmtId="4" fontId="47" fillId="84" borderId="139" applyNumberFormat="0" applyProtection="0">
      <alignment horizontal="right" vertical="center"/>
    </xf>
    <xf numFmtId="4" fontId="47" fillId="85" borderId="139" applyNumberFormat="0" applyProtection="0">
      <alignment horizontal="right" vertical="center"/>
    </xf>
    <xf numFmtId="4" fontId="47" fillId="86" borderId="139" applyNumberFormat="0" applyProtection="0">
      <alignment horizontal="right" vertical="center"/>
    </xf>
    <xf numFmtId="4" fontId="47" fillId="87" borderId="139" applyNumberFormat="0" applyProtection="0">
      <alignment horizontal="right" vertical="center"/>
    </xf>
    <xf numFmtId="4" fontId="47" fillId="88" borderId="139" applyNumberFormat="0" applyProtection="0">
      <alignment horizontal="right" vertical="center"/>
    </xf>
    <xf numFmtId="4" fontId="47" fillId="89" borderId="139" applyNumberFormat="0" applyProtection="0">
      <alignment horizontal="right" vertical="center"/>
    </xf>
    <xf numFmtId="4" fontId="47" fillId="90" borderId="139" applyNumberFormat="0" applyProtection="0">
      <alignment horizontal="right" vertical="center"/>
    </xf>
    <xf numFmtId="4" fontId="47" fillId="81" borderId="139" applyNumberFormat="0" applyProtection="0">
      <alignment horizontal="right" vertical="center"/>
    </xf>
    <xf numFmtId="0" fontId="12" fillId="93" borderId="139" applyNumberFormat="0" applyProtection="0">
      <alignment horizontal="left" vertical="center" indent="1"/>
    </xf>
    <xf numFmtId="0" fontId="12" fillId="93" borderId="139" applyNumberFormat="0" applyProtection="0">
      <alignment horizontal="left" vertical="top" indent="1"/>
    </xf>
    <xf numFmtId="0" fontId="12" fillId="81" borderId="139" applyNumberFormat="0" applyProtection="0">
      <alignment horizontal="left" vertical="center" indent="1"/>
    </xf>
    <xf numFmtId="0" fontId="12" fillId="81" borderId="139" applyNumberFormat="0" applyProtection="0">
      <alignment horizontal="left" vertical="top" indent="1"/>
    </xf>
    <xf numFmtId="0" fontId="12" fillId="94" borderId="139" applyNumberFormat="0" applyProtection="0">
      <alignment horizontal="left" vertical="center" indent="1"/>
    </xf>
    <xf numFmtId="0" fontId="12" fillId="94" borderId="139" applyNumberFormat="0" applyProtection="0">
      <alignment horizontal="left" vertical="top" indent="1"/>
    </xf>
    <xf numFmtId="0" fontId="12" fillId="92" borderId="139" applyNumberFormat="0" applyProtection="0">
      <alignment horizontal="left" vertical="center" indent="1"/>
    </xf>
    <xf numFmtId="0" fontId="12" fillId="92" borderId="139" applyNumberFormat="0" applyProtection="0">
      <alignment horizontal="left" vertical="top" indent="1"/>
    </xf>
    <xf numFmtId="4" fontId="47" fillId="96" borderId="139" applyNumberFormat="0" applyProtection="0">
      <alignment vertical="center"/>
    </xf>
    <xf numFmtId="4" fontId="110" fillId="96" borderId="139" applyNumberFormat="0" applyProtection="0">
      <alignment vertical="center"/>
    </xf>
    <xf numFmtId="4" fontId="47" fillId="96" borderId="139" applyNumberFormat="0" applyProtection="0">
      <alignment horizontal="left" vertical="center" indent="1"/>
    </xf>
    <xf numFmtId="0" fontId="47" fillId="96" borderId="139" applyNumberFormat="0" applyProtection="0">
      <alignment horizontal="left" vertical="top" indent="1"/>
    </xf>
    <xf numFmtId="4" fontId="47" fillId="92" borderId="139" applyNumberFormat="0" applyProtection="0">
      <alignment horizontal="right" vertical="center"/>
    </xf>
    <xf numFmtId="4" fontId="110" fillId="92" borderId="139" applyNumberFormat="0" applyProtection="0">
      <alignment horizontal="right" vertical="center"/>
    </xf>
    <xf numFmtId="4" fontId="47" fillId="81" borderId="139" applyNumberFormat="0" applyProtection="0">
      <alignment horizontal="left" vertical="center" indent="1"/>
    </xf>
    <xf numFmtId="0" fontId="47" fillId="81" borderId="139" applyNumberFormat="0" applyProtection="0">
      <alignment horizontal="left" vertical="top" indent="1"/>
    </xf>
    <xf numFmtId="4" fontId="112" fillId="92" borderId="139" applyNumberFormat="0" applyProtection="0">
      <alignment horizontal="right" vertical="center"/>
    </xf>
    <xf numFmtId="0" fontId="47" fillId="96" borderId="139" applyNumberFormat="0" applyProtection="0">
      <alignment horizontal="left" vertical="top" indent="1"/>
    </xf>
    <xf numFmtId="4" fontId="110" fillId="96" borderId="139" applyNumberFormat="0" applyProtection="0">
      <alignment vertical="center"/>
    </xf>
    <xf numFmtId="0" fontId="117" fillId="106" borderId="140" applyNumberFormat="0" applyAlignment="0" applyProtection="0"/>
    <xf numFmtId="0" fontId="124" fillId="76" borderId="140" applyNumberFormat="0" applyAlignment="0" applyProtection="0"/>
    <xf numFmtId="0" fontId="12" fillId="75" borderId="141" applyNumberFormat="0" applyFont="0" applyAlignment="0" applyProtection="0"/>
    <xf numFmtId="0" fontId="108" fillId="0" borderId="143" applyNumberFormat="0" applyFill="0" applyAlignment="0" applyProtection="0"/>
    <xf numFmtId="4" fontId="129" fillId="111" borderId="144" applyNumberFormat="0" applyProtection="0">
      <alignment horizontal="left" vertical="center" indent="1"/>
    </xf>
    <xf numFmtId="4" fontId="129" fillId="111" borderId="144" applyNumberFormat="0" applyProtection="0">
      <alignment horizontal="left" vertical="center" indent="1"/>
    </xf>
    <xf numFmtId="0" fontId="129" fillId="93" borderId="139" applyNumberFormat="0" applyProtection="0">
      <alignment horizontal="left" vertical="top" indent="1"/>
    </xf>
    <xf numFmtId="0" fontId="129" fillId="81" borderId="139" applyNumberFormat="0" applyProtection="0">
      <alignment horizontal="left" vertical="top" indent="1"/>
    </xf>
    <xf numFmtId="0" fontId="129" fillId="94" borderId="139" applyNumberFormat="0" applyProtection="0">
      <alignment horizontal="left" vertical="top" indent="1"/>
    </xf>
    <xf numFmtId="0" fontId="129" fillId="92" borderId="139" applyNumberFormat="0" applyProtection="0">
      <alignment horizontal="left" vertical="top" indent="1"/>
    </xf>
    <xf numFmtId="4" fontId="129" fillId="0" borderId="144" applyNumberFormat="0" applyProtection="0">
      <alignment horizontal="right" vertical="center"/>
    </xf>
    <xf numFmtId="0" fontId="136" fillId="123" borderId="144" applyNumberFormat="0" applyAlignment="0" applyProtection="0"/>
    <xf numFmtId="0" fontId="124" fillId="76" borderId="144" applyNumberFormat="0" applyAlignment="0" applyProtection="0"/>
    <xf numFmtId="0" fontId="129" fillId="75" borderId="144" applyNumberFormat="0" applyFont="0" applyAlignment="0" applyProtection="0"/>
    <xf numFmtId="4" fontId="129" fillId="80" borderId="144" applyNumberFormat="0" applyProtection="0">
      <alignment vertical="center"/>
    </xf>
    <xf numFmtId="4" fontId="138" fillId="32" borderId="144" applyNumberFormat="0" applyProtection="0">
      <alignment vertical="center"/>
    </xf>
    <xf numFmtId="4" fontId="129" fillId="32" borderId="144" applyNumberFormat="0" applyProtection="0">
      <alignment horizontal="left" vertical="center" indent="1"/>
    </xf>
    <xf numFmtId="0" fontId="132" fillId="80" borderId="139" applyNumberFormat="0" applyProtection="0">
      <alignment horizontal="left" vertical="top" indent="1"/>
    </xf>
    <xf numFmtId="4" fontId="129" fillId="82" borderId="144" applyNumberFormat="0" applyProtection="0">
      <alignment horizontal="right" vertical="center"/>
    </xf>
    <xf numFmtId="4" fontId="129" fillId="126" borderId="144" applyNumberFormat="0" applyProtection="0">
      <alignment horizontal="right" vertical="center"/>
    </xf>
    <xf numFmtId="4" fontId="129" fillId="84" borderId="145" applyNumberFormat="0" applyProtection="0">
      <alignment horizontal="right" vertical="center"/>
    </xf>
    <xf numFmtId="4" fontId="129" fillId="85" borderId="144" applyNumberFormat="0" applyProtection="0">
      <alignment horizontal="right" vertical="center"/>
    </xf>
    <xf numFmtId="4" fontId="129" fillId="86" borderId="144" applyNumberFormat="0" applyProtection="0">
      <alignment horizontal="right" vertical="center"/>
    </xf>
    <xf numFmtId="4" fontId="129" fillId="87" borderId="144" applyNumberFormat="0" applyProtection="0">
      <alignment horizontal="right" vertical="center"/>
    </xf>
    <xf numFmtId="4" fontId="129" fillId="88" borderId="144" applyNumberFormat="0" applyProtection="0">
      <alignment horizontal="right" vertical="center"/>
    </xf>
    <xf numFmtId="4" fontId="129" fillId="89" borderId="144" applyNumberFormat="0" applyProtection="0">
      <alignment horizontal="right" vertical="center"/>
    </xf>
    <xf numFmtId="4" fontId="129" fillId="90" borderId="144" applyNumberFormat="0" applyProtection="0">
      <alignment horizontal="right" vertical="center"/>
    </xf>
    <xf numFmtId="4" fontId="129" fillId="91" borderId="145" applyNumberFormat="0" applyProtection="0">
      <alignment horizontal="left" vertical="center" indent="1"/>
    </xf>
    <xf numFmtId="4" fontId="12" fillId="93" borderId="145" applyNumberFormat="0" applyProtection="0">
      <alignment horizontal="left" vertical="center" indent="1"/>
    </xf>
    <xf numFmtId="4" fontId="12" fillId="93" borderId="145" applyNumberFormat="0" applyProtection="0">
      <alignment horizontal="left" vertical="center" indent="1"/>
    </xf>
    <xf numFmtId="4" fontId="129" fillId="81" borderId="144" applyNumberFormat="0" applyProtection="0">
      <alignment horizontal="right" vertical="center"/>
    </xf>
    <xf numFmtId="4" fontId="129" fillId="92" borderId="145" applyNumberFormat="0" applyProtection="0">
      <alignment horizontal="left" vertical="center" indent="1"/>
    </xf>
    <xf numFmtId="4" fontId="129" fillId="81" borderId="145" applyNumberFormat="0" applyProtection="0">
      <alignment horizontal="left" vertical="center" indent="1"/>
    </xf>
    <xf numFmtId="0" fontId="129" fillId="99" borderId="144" applyNumberFormat="0" applyProtection="0">
      <alignment horizontal="left" vertical="center" indent="1"/>
    </xf>
    <xf numFmtId="0" fontId="129" fillId="127" borderId="144" applyNumberFormat="0" applyProtection="0">
      <alignment horizontal="left" vertical="center" indent="1"/>
    </xf>
    <xf numFmtId="0" fontId="129" fillId="94" borderId="144" applyNumberFormat="0" applyProtection="0">
      <alignment horizontal="left" vertical="center" indent="1"/>
    </xf>
    <xf numFmtId="0" fontId="129" fillId="92" borderId="144" applyNumberFormat="0" applyProtection="0">
      <alignment horizontal="left" vertical="center" indent="1"/>
    </xf>
    <xf numFmtId="0" fontId="49" fillId="93" borderId="146" applyBorder="0"/>
    <xf numFmtId="4" fontId="131" fillId="96" borderId="139" applyNumberFormat="0" applyProtection="0">
      <alignment vertical="center"/>
    </xf>
    <xf numFmtId="4" fontId="131" fillId="99" borderId="139" applyNumberFormat="0" applyProtection="0">
      <alignment horizontal="left" vertical="center" indent="1"/>
    </xf>
    <xf numFmtId="0" fontId="131" fillId="96" borderId="139" applyNumberFormat="0" applyProtection="0">
      <alignment horizontal="left" vertical="top" indent="1"/>
    </xf>
    <xf numFmtId="4" fontId="138" fillId="24" borderId="144" applyNumberFormat="0" applyProtection="0">
      <alignment horizontal="right" vertical="center"/>
    </xf>
    <xf numFmtId="0" fontId="131" fillId="81" borderId="139" applyNumberFormat="0" applyProtection="0">
      <alignment horizontal="left" vertical="top" indent="1"/>
    </xf>
    <xf numFmtId="4" fontId="133" fillId="97" borderId="145" applyNumberFormat="0" applyProtection="0">
      <alignment horizontal="left" vertical="center" indent="1"/>
    </xf>
    <xf numFmtId="4" fontId="134" fillId="95" borderId="144" applyNumberFormat="0" applyProtection="0">
      <alignment horizontal="right" vertical="center"/>
    </xf>
    <xf numFmtId="0" fontId="108" fillId="0" borderId="143" applyNumberFormat="0" applyFill="0" applyAlignment="0" applyProtection="0"/>
    <xf numFmtId="0" fontId="143" fillId="99" borderId="140" applyNumberFormat="0" applyAlignment="0" applyProtection="0"/>
    <xf numFmtId="0" fontId="143" fillId="99" borderId="140" applyNumberFormat="0" applyAlignment="0" applyProtection="0"/>
    <xf numFmtId="0" fontId="117" fillId="106" borderId="140" applyNumberFormat="0" applyAlignment="0" applyProtection="0"/>
    <xf numFmtId="0" fontId="117" fillId="106" borderId="140" applyNumberFormat="0" applyAlignment="0" applyProtection="0"/>
    <xf numFmtId="0" fontId="149" fillId="99" borderId="140" applyNumberFormat="0" applyAlignment="0" applyProtection="0"/>
    <xf numFmtId="0" fontId="149" fillId="99" borderId="140" applyNumberFormat="0" applyAlignment="0" applyProtection="0"/>
    <xf numFmtId="0" fontId="124" fillId="76" borderId="140" applyNumberFormat="0" applyAlignment="0" applyProtection="0"/>
    <xf numFmtId="0" fontId="124" fillId="76" borderId="140" applyNumberFormat="0" applyAlignment="0" applyProtection="0"/>
    <xf numFmtId="0" fontId="12" fillId="96" borderId="141" applyNumberFormat="0" applyFont="0" applyAlignment="0" applyProtection="0"/>
    <xf numFmtId="0" fontId="12" fillId="96" borderId="141" applyNumberFormat="0" applyFont="0" applyAlignment="0" applyProtection="0"/>
    <xf numFmtId="0" fontId="129" fillId="75" borderId="144" applyNumberFormat="0" applyFont="0" applyAlignment="0" applyProtection="0"/>
    <xf numFmtId="0" fontId="12" fillId="75" borderId="141" applyNumberFormat="0" applyFont="0" applyAlignment="0" applyProtection="0"/>
    <xf numFmtId="0" fontId="12" fillId="75" borderId="141" applyNumberFormat="0" applyFont="0" applyAlignment="0" applyProtection="0"/>
    <xf numFmtId="4" fontId="44" fillId="80" borderId="139" applyNumberFormat="0" applyProtection="0">
      <alignment vertical="center"/>
    </xf>
    <xf numFmtId="4" fontId="46" fillId="32" borderId="139" applyNumberFormat="0" applyProtection="0">
      <alignment vertical="center"/>
    </xf>
    <xf numFmtId="4" fontId="46" fillId="32" borderId="139" applyNumberFormat="0" applyProtection="0">
      <alignment vertical="center"/>
    </xf>
    <xf numFmtId="4" fontId="44" fillId="80" borderId="139" applyNumberFormat="0" applyProtection="0">
      <alignment vertical="center"/>
    </xf>
    <xf numFmtId="4" fontId="44" fillId="80" borderId="139" applyNumberFormat="0" applyProtection="0">
      <alignment vertical="center"/>
    </xf>
    <xf numFmtId="4" fontId="109" fillId="80" borderId="139" applyNumberFormat="0" applyProtection="0">
      <alignment vertical="center"/>
    </xf>
    <xf numFmtId="4" fontId="152" fillId="32" borderId="139" applyNumberFormat="0" applyProtection="0">
      <alignment vertical="center"/>
    </xf>
    <xf numFmtId="4" fontId="152" fillId="32" borderId="139" applyNumberFormat="0" applyProtection="0">
      <alignment vertical="center"/>
    </xf>
    <xf numFmtId="4" fontId="109" fillId="80" borderId="139" applyNumberFormat="0" applyProtection="0">
      <alignment vertical="center"/>
    </xf>
    <xf numFmtId="4" fontId="44" fillId="80" borderId="139" applyNumberFormat="0" applyProtection="0">
      <alignment horizontal="left" vertical="center" indent="1"/>
    </xf>
    <xf numFmtId="4" fontId="45" fillId="32" borderId="139" applyNumberFormat="0" applyProtection="0">
      <alignment horizontal="left" vertical="center" indent="1"/>
    </xf>
    <xf numFmtId="4" fontId="45" fillId="32" borderId="139" applyNumberFormat="0" applyProtection="0">
      <alignment horizontal="left" vertical="center" indent="1"/>
    </xf>
    <xf numFmtId="4" fontId="44" fillId="80" borderId="139" applyNumberFormat="0" applyProtection="0">
      <alignment horizontal="left" vertical="center" indent="1"/>
    </xf>
    <xf numFmtId="4" fontId="44" fillId="80" borderId="139" applyNumberFormat="0" applyProtection="0">
      <alignment horizontal="left" vertical="center" indent="1"/>
    </xf>
    <xf numFmtId="0" fontId="44" fillId="80" borderId="139" applyNumberFormat="0" applyProtection="0">
      <alignment horizontal="left" vertical="top" indent="1"/>
    </xf>
    <xf numFmtId="4" fontId="47" fillId="82" borderId="139" applyNumberFormat="0" applyProtection="0">
      <alignment horizontal="right" vertical="center"/>
    </xf>
    <xf numFmtId="4" fontId="45" fillId="141" borderId="139" applyNumberFormat="0" applyProtection="0">
      <alignment horizontal="right" vertical="center"/>
    </xf>
    <xf numFmtId="4" fontId="45" fillId="141" borderId="139" applyNumberFormat="0" applyProtection="0">
      <alignment horizontal="right" vertical="center"/>
    </xf>
    <xf numFmtId="4" fontId="47" fillId="82" borderId="139" applyNumberFormat="0" applyProtection="0">
      <alignment horizontal="right" vertical="center"/>
    </xf>
    <xf numFmtId="4" fontId="47" fillId="82" borderId="139" applyNumberFormat="0" applyProtection="0">
      <alignment horizontal="right" vertical="center"/>
    </xf>
    <xf numFmtId="4" fontId="47" fillId="83" borderId="139" applyNumberFormat="0" applyProtection="0">
      <alignment horizontal="right" vertical="center"/>
    </xf>
    <xf numFmtId="4" fontId="45" fillId="110" borderId="139" applyNumberFormat="0" applyProtection="0">
      <alignment horizontal="right" vertical="center"/>
    </xf>
    <xf numFmtId="4" fontId="45" fillId="110" borderId="139" applyNumberFormat="0" applyProtection="0">
      <alignment horizontal="right" vertical="center"/>
    </xf>
    <xf numFmtId="4" fontId="47" fillId="83" borderId="139" applyNumberFormat="0" applyProtection="0">
      <alignment horizontal="right" vertical="center"/>
    </xf>
    <xf numFmtId="4" fontId="47" fillId="83" borderId="139" applyNumberFormat="0" applyProtection="0">
      <alignment horizontal="right" vertical="center"/>
    </xf>
    <xf numFmtId="4" fontId="47" fillId="84" borderId="139" applyNumberFormat="0" applyProtection="0">
      <alignment horizontal="right" vertical="center"/>
    </xf>
    <xf numFmtId="4" fontId="45" fillId="142" borderId="139" applyNumberFormat="0" applyProtection="0">
      <alignment horizontal="right" vertical="center"/>
    </xf>
    <xf numFmtId="4" fontId="45" fillId="142" borderId="139" applyNumberFormat="0" applyProtection="0">
      <alignment horizontal="right" vertical="center"/>
    </xf>
    <xf numFmtId="4" fontId="47" fillId="84" borderId="139" applyNumberFormat="0" applyProtection="0">
      <alignment horizontal="right" vertical="center"/>
    </xf>
    <xf numFmtId="4" fontId="47" fillId="84" borderId="139" applyNumberFormat="0" applyProtection="0">
      <alignment horizontal="right" vertical="center"/>
    </xf>
    <xf numFmtId="4" fontId="47" fillId="85" borderId="139" applyNumberFormat="0" applyProtection="0">
      <alignment horizontal="right" vertical="center"/>
    </xf>
    <xf numFmtId="4" fontId="45" fillId="28" borderId="139" applyNumberFormat="0" applyProtection="0">
      <alignment horizontal="right" vertical="center"/>
    </xf>
    <xf numFmtId="4" fontId="45" fillId="28" borderId="139" applyNumberFormat="0" applyProtection="0">
      <alignment horizontal="right" vertical="center"/>
    </xf>
    <xf numFmtId="4" fontId="47" fillId="85" borderId="139" applyNumberFormat="0" applyProtection="0">
      <alignment horizontal="right" vertical="center"/>
    </xf>
    <xf numFmtId="4" fontId="47" fillId="85" borderId="139" applyNumberFormat="0" applyProtection="0">
      <alignment horizontal="right" vertical="center"/>
    </xf>
    <xf numFmtId="4" fontId="47" fillId="86" borderId="139" applyNumberFormat="0" applyProtection="0">
      <alignment horizontal="right" vertical="center"/>
    </xf>
    <xf numFmtId="4" fontId="45" fillId="143" borderId="139" applyNumberFormat="0" applyProtection="0">
      <alignment horizontal="right" vertical="center"/>
    </xf>
    <xf numFmtId="4" fontId="45" fillId="143" borderId="139" applyNumberFormat="0" applyProtection="0">
      <alignment horizontal="right" vertical="center"/>
    </xf>
    <xf numFmtId="4" fontId="47" fillId="86" borderId="139" applyNumberFormat="0" applyProtection="0">
      <alignment horizontal="right" vertical="center"/>
    </xf>
    <xf numFmtId="4" fontId="47" fillId="86" borderId="139" applyNumberFormat="0" applyProtection="0">
      <alignment horizontal="right" vertical="center"/>
    </xf>
    <xf numFmtId="4" fontId="47" fillId="87" borderId="139" applyNumberFormat="0" applyProtection="0">
      <alignment horizontal="right" vertical="center"/>
    </xf>
    <xf numFmtId="4" fontId="45" fillId="98" borderId="139" applyNumberFormat="0" applyProtection="0">
      <alignment horizontal="right" vertical="center"/>
    </xf>
    <xf numFmtId="4" fontId="45" fillId="98" borderId="139" applyNumberFormat="0" applyProtection="0">
      <alignment horizontal="right" vertical="center"/>
    </xf>
    <xf numFmtId="4" fontId="47" fillId="87" borderId="139" applyNumberFormat="0" applyProtection="0">
      <alignment horizontal="right" vertical="center"/>
    </xf>
    <xf numFmtId="4" fontId="47" fillId="87" borderId="139" applyNumberFormat="0" applyProtection="0">
      <alignment horizontal="right" vertical="center"/>
    </xf>
    <xf numFmtId="4" fontId="47" fillId="88" borderId="139" applyNumberFormat="0" applyProtection="0">
      <alignment horizontal="right" vertical="center"/>
    </xf>
    <xf numFmtId="4" fontId="45" fillId="144" borderId="139" applyNumberFormat="0" applyProtection="0">
      <alignment horizontal="right" vertical="center"/>
    </xf>
    <xf numFmtId="4" fontId="45" fillId="144" borderId="139" applyNumberFormat="0" applyProtection="0">
      <alignment horizontal="right" vertical="center"/>
    </xf>
    <xf numFmtId="4" fontId="47" fillId="88" borderId="139" applyNumberFormat="0" applyProtection="0">
      <alignment horizontal="right" vertical="center"/>
    </xf>
    <xf numFmtId="4" fontId="47" fillId="88" borderId="139" applyNumberFormat="0" applyProtection="0">
      <alignment horizontal="right" vertical="center"/>
    </xf>
    <xf numFmtId="4" fontId="47" fillId="89" borderId="139" applyNumberFormat="0" applyProtection="0">
      <alignment horizontal="right" vertical="center"/>
    </xf>
    <xf numFmtId="4" fontId="45" fillId="145" borderId="139" applyNumberFormat="0" applyProtection="0">
      <alignment horizontal="right" vertical="center"/>
    </xf>
    <xf numFmtId="4" fontId="45" fillId="145" borderId="139" applyNumberFormat="0" applyProtection="0">
      <alignment horizontal="right" vertical="center"/>
    </xf>
    <xf numFmtId="4" fontId="47" fillId="89" borderId="139" applyNumberFormat="0" applyProtection="0">
      <alignment horizontal="right" vertical="center"/>
    </xf>
    <xf numFmtId="4" fontId="47" fillId="89" borderId="139" applyNumberFormat="0" applyProtection="0">
      <alignment horizontal="right" vertical="center"/>
    </xf>
    <xf numFmtId="4" fontId="47" fillId="90" borderId="139" applyNumberFormat="0" applyProtection="0">
      <alignment horizontal="right" vertical="center"/>
    </xf>
    <xf numFmtId="4" fontId="45" fillId="146" borderId="139" applyNumberFormat="0" applyProtection="0">
      <alignment horizontal="right" vertical="center"/>
    </xf>
    <xf numFmtId="4" fontId="45" fillId="146" borderId="139" applyNumberFormat="0" applyProtection="0">
      <alignment horizontal="right" vertical="center"/>
    </xf>
    <xf numFmtId="4" fontId="47" fillId="90" borderId="139" applyNumberFormat="0" applyProtection="0">
      <alignment horizontal="right" vertical="center"/>
    </xf>
    <xf numFmtId="4" fontId="47" fillId="90" borderId="139" applyNumberFormat="0" applyProtection="0">
      <alignment horizontal="right" vertical="center"/>
    </xf>
    <xf numFmtId="4" fontId="47" fillId="81" borderId="139" applyNumberFormat="0" applyProtection="0">
      <alignment horizontal="right" vertical="center"/>
    </xf>
    <xf numFmtId="4" fontId="45" fillId="108" borderId="139" applyNumberFormat="0" applyProtection="0">
      <alignment horizontal="right" vertical="center"/>
    </xf>
    <xf numFmtId="4" fontId="45" fillId="108" borderId="139" applyNumberFormat="0" applyProtection="0">
      <alignment horizontal="right" vertical="center"/>
    </xf>
    <xf numFmtId="4" fontId="47" fillId="81" borderId="139" applyNumberFormat="0" applyProtection="0">
      <alignment horizontal="right" vertical="center"/>
    </xf>
    <xf numFmtId="4" fontId="47" fillId="81" borderId="139" applyNumberFormat="0" applyProtection="0">
      <alignment horizontal="right" vertical="center"/>
    </xf>
    <xf numFmtId="0" fontId="12" fillId="93" borderId="139" applyNumberFormat="0" applyProtection="0">
      <alignment horizontal="left" vertical="center" indent="1"/>
    </xf>
    <xf numFmtId="0" fontId="12" fillId="93" borderId="139" applyNumberFormat="0" applyProtection="0">
      <alignment horizontal="left" vertical="center" indent="1"/>
    </xf>
    <xf numFmtId="0" fontId="12" fillId="93" borderId="139" applyNumberFormat="0" applyProtection="0">
      <alignment horizontal="left" vertical="center" indent="1"/>
    </xf>
    <xf numFmtId="0" fontId="12" fillId="93" borderId="139" applyNumberFormat="0" applyProtection="0">
      <alignment horizontal="left" vertical="center" indent="1"/>
    </xf>
    <xf numFmtId="0" fontId="12" fillId="93" borderId="139" applyNumberFormat="0" applyProtection="0">
      <alignment horizontal="left" vertical="top" indent="1"/>
    </xf>
    <xf numFmtId="0" fontId="129" fillId="93" borderId="139" applyNumberFormat="0" applyProtection="0">
      <alignment horizontal="left" vertical="top" indent="1"/>
    </xf>
    <xf numFmtId="0" fontId="12" fillId="93" borderId="139" applyNumberFormat="0" applyProtection="0">
      <alignment horizontal="left" vertical="top" indent="1"/>
    </xf>
    <xf numFmtId="0" fontId="12" fillId="93" borderId="139" applyNumberFormat="0" applyProtection="0">
      <alignment horizontal="left" vertical="top" indent="1"/>
    </xf>
    <xf numFmtId="0" fontId="12" fillId="81" borderId="139" applyNumberFormat="0" applyProtection="0">
      <alignment horizontal="left" vertical="center" indent="1"/>
    </xf>
    <xf numFmtId="0" fontId="12" fillId="81" borderId="139" applyNumberFormat="0" applyProtection="0">
      <alignment horizontal="left" vertical="center" indent="1"/>
    </xf>
    <xf numFmtId="0" fontId="12" fillId="81" borderId="139" applyNumberFormat="0" applyProtection="0">
      <alignment horizontal="left" vertical="center" indent="1"/>
    </xf>
    <xf numFmtId="0" fontId="12" fillId="81" borderId="139" applyNumberFormat="0" applyProtection="0">
      <alignment horizontal="left" vertical="center" indent="1"/>
    </xf>
    <xf numFmtId="0" fontId="12" fillId="81" borderId="139" applyNumberFormat="0" applyProtection="0">
      <alignment horizontal="left" vertical="top" indent="1"/>
    </xf>
    <xf numFmtId="0" fontId="129" fillId="81" borderId="139" applyNumberFormat="0" applyProtection="0">
      <alignment horizontal="left" vertical="top" indent="1"/>
    </xf>
    <xf numFmtId="0" fontId="12" fillId="81" borderId="139" applyNumberFormat="0" applyProtection="0">
      <alignment horizontal="left" vertical="top" indent="1"/>
    </xf>
    <xf numFmtId="0" fontId="12" fillId="81" borderId="139" applyNumberFormat="0" applyProtection="0">
      <alignment horizontal="left" vertical="top" indent="1"/>
    </xf>
    <xf numFmtId="0" fontId="12" fillId="94" borderId="139" applyNumberFormat="0" applyProtection="0">
      <alignment horizontal="left" vertical="center" indent="1"/>
    </xf>
    <xf numFmtId="0" fontId="12" fillId="94" borderId="139" applyNumberFormat="0" applyProtection="0">
      <alignment horizontal="left" vertical="center" indent="1"/>
    </xf>
    <xf numFmtId="0" fontId="12" fillId="94" borderId="139" applyNumberFormat="0" applyProtection="0">
      <alignment horizontal="left" vertical="center" indent="1"/>
    </xf>
    <xf numFmtId="0" fontId="12" fillId="94" borderId="139" applyNumberFormat="0" applyProtection="0">
      <alignment horizontal="left" vertical="center" indent="1"/>
    </xf>
    <xf numFmtId="0" fontId="12" fillId="94" borderId="139" applyNumberFormat="0" applyProtection="0">
      <alignment horizontal="left" vertical="top" indent="1"/>
    </xf>
    <xf numFmtId="0" fontId="129" fillId="94" borderId="139" applyNumberFormat="0" applyProtection="0">
      <alignment horizontal="left" vertical="top" indent="1"/>
    </xf>
    <xf numFmtId="0" fontId="12" fillId="94" borderId="139" applyNumberFormat="0" applyProtection="0">
      <alignment horizontal="left" vertical="top" indent="1"/>
    </xf>
    <xf numFmtId="0" fontId="12" fillId="94" borderId="139" applyNumberFormat="0" applyProtection="0">
      <alignment horizontal="left" vertical="top" indent="1"/>
    </xf>
    <xf numFmtId="0" fontId="12" fillId="92" borderId="139" applyNumberFormat="0" applyProtection="0">
      <alignment horizontal="left" vertical="center" indent="1"/>
    </xf>
    <xf numFmtId="0" fontId="12" fillId="92" borderId="139" applyNumberFormat="0" applyProtection="0">
      <alignment horizontal="left" vertical="center" indent="1"/>
    </xf>
    <xf numFmtId="0" fontId="12" fillId="92" borderId="139" applyNumberFormat="0" applyProtection="0">
      <alignment horizontal="left" vertical="center" indent="1"/>
    </xf>
    <xf numFmtId="0" fontId="12" fillId="92" borderId="139" applyNumberFormat="0" applyProtection="0">
      <alignment horizontal="left" vertical="center" indent="1"/>
    </xf>
    <xf numFmtId="0" fontId="12" fillId="92" borderId="139" applyNumberFormat="0" applyProtection="0">
      <alignment horizontal="left" vertical="top" indent="1"/>
    </xf>
    <xf numFmtId="0" fontId="129" fillId="92" borderId="139" applyNumberFormat="0" applyProtection="0">
      <alignment horizontal="left" vertical="top" indent="1"/>
    </xf>
    <xf numFmtId="0" fontId="12" fillId="92" borderId="139" applyNumberFormat="0" applyProtection="0">
      <alignment horizontal="left" vertical="top" indent="1"/>
    </xf>
    <xf numFmtId="0" fontId="12" fillId="92" borderId="139" applyNumberFormat="0" applyProtection="0">
      <alignment horizontal="left" vertical="top" indent="1"/>
    </xf>
    <xf numFmtId="4" fontId="47" fillId="96" borderId="139" applyNumberFormat="0" applyProtection="0">
      <alignment vertical="center"/>
    </xf>
    <xf numFmtId="4" fontId="45" fillId="148" borderId="139" applyNumberFormat="0" applyProtection="0">
      <alignment vertical="center"/>
    </xf>
    <xf numFmtId="4" fontId="45" fillId="148" borderId="139" applyNumberFormat="0" applyProtection="0">
      <alignment vertical="center"/>
    </xf>
    <xf numFmtId="4" fontId="47" fillId="96" borderId="139" applyNumberFormat="0" applyProtection="0">
      <alignment vertical="center"/>
    </xf>
    <xf numFmtId="4" fontId="110" fillId="96" borderId="139" applyNumberFormat="0" applyProtection="0">
      <alignment vertical="center"/>
    </xf>
    <xf numFmtId="4" fontId="153" fillId="148" borderId="139" applyNumberFormat="0" applyProtection="0">
      <alignment vertical="center"/>
    </xf>
    <xf numFmtId="4" fontId="153" fillId="148" borderId="139" applyNumberFormat="0" applyProtection="0">
      <alignment vertical="center"/>
    </xf>
    <xf numFmtId="4" fontId="110" fillId="96" borderId="139" applyNumberFormat="0" applyProtection="0">
      <alignment vertical="center"/>
    </xf>
    <xf numFmtId="4" fontId="47" fillId="96" borderId="139" applyNumberFormat="0" applyProtection="0">
      <alignment horizontal="left" vertical="center" indent="1"/>
    </xf>
    <xf numFmtId="4" fontId="46" fillId="108" borderId="147" applyNumberFormat="0" applyProtection="0">
      <alignment horizontal="left" vertical="center" indent="1"/>
    </xf>
    <xf numFmtId="4" fontId="46" fillId="108" borderId="147" applyNumberFormat="0" applyProtection="0">
      <alignment horizontal="left" vertical="center" indent="1"/>
    </xf>
    <xf numFmtId="4" fontId="47" fillId="96" borderId="139" applyNumberFormat="0" applyProtection="0">
      <alignment horizontal="left" vertical="center" indent="1"/>
    </xf>
    <xf numFmtId="0" fontId="47" fillId="96" borderId="139" applyNumberFormat="0" applyProtection="0">
      <alignment horizontal="left" vertical="top" indent="1"/>
    </xf>
    <xf numFmtId="4" fontId="47" fillId="92" borderId="139" applyNumberFormat="0" applyProtection="0">
      <alignment horizontal="right" vertical="center"/>
    </xf>
    <xf numFmtId="4" fontId="45" fillId="148" borderId="139" applyNumberFormat="0" applyProtection="0">
      <alignment horizontal="right" vertical="center"/>
    </xf>
    <xf numFmtId="4" fontId="45" fillId="148" borderId="139" applyNumberFormat="0" applyProtection="0">
      <alignment horizontal="right" vertical="center"/>
    </xf>
    <xf numFmtId="4" fontId="47" fillId="92" borderId="139" applyNumberFormat="0" applyProtection="0">
      <alignment horizontal="right" vertical="center"/>
    </xf>
    <xf numFmtId="4" fontId="47" fillId="92" borderId="139" applyNumberFormat="0" applyProtection="0">
      <alignment horizontal="right" vertical="center"/>
    </xf>
    <xf numFmtId="4" fontId="110" fillId="92" borderId="139" applyNumberFormat="0" applyProtection="0">
      <alignment horizontal="right" vertical="center"/>
    </xf>
    <xf numFmtId="4" fontId="153" fillId="148" borderId="139" applyNumberFormat="0" applyProtection="0">
      <alignment horizontal="right" vertical="center"/>
    </xf>
    <xf numFmtId="4" fontId="153" fillId="148" borderId="139" applyNumberFormat="0" applyProtection="0">
      <alignment horizontal="right" vertical="center"/>
    </xf>
    <xf numFmtId="4" fontId="110" fillId="92" borderId="139" applyNumberFormat="0" applyProtection="0">
      <alignment horizontal="right" vertical="center"/>
    </xf>
    <xf numFmtId="4" fontId="129" fillId="111" borderId="144" applyNumberFormat="0" applyProtection="0">
      <alignment horizontal="left" vertical="center" indent="1"/>
    </xf>
    <xf numFmtId="4" fontId="129" fillId="111" borderId="144" applyNumberFormat="0" applyProtection="0">
      <alignment horizontal="left" vertical="center" indent="1"/>
    </xf>
    <xf numFmtId="4" fontId="46" fillId="108" borderId="139" applyNumberFormat="0" applyProtection="0">
      <alignment horizontal="left" vertical="center" indent="1"/>
    </xf>
    <xf numFmtId="4" fontId="129" fillId="111" borderId="144" applyNumberFormat="0" applyProtection="0">
      <alignment horizontal="left" vertical="center" indent="1"/>
    </xf>
    <xf numFmtId="4" fontId="129" fillId="111" borderId="144" applyNumberFormat="0" applyProtection="0">
      <alignment horizontal="left" vertical="center" indent="1"/>
    </xf>
    <xf numFmtId="4" fontId="47" fillId="81" borderId="139" applyNumberFormat="0" applyProtection="0">
      <alignment horizontal="left" vertical="center" indent="1"/>
    </xf>
    <xf numFmtId="4" fontId="46" fillId="108" borderId="139" applyNumberFormat="0" applyProtection="0">
      <alignment horizontal="left" vertical="center" indent="1"/>
    </xf>
    <xf numFmtId="0" fontId="47" fillId="81" borderId="139" applyNumberFormat="0" applyProtection="0">
      <alignment horizontal="left" vertical="top" indent="1"/>
    </xf>
    <xf numFmtId="4" fontId="111" fillId="109" borderId="147" applyNumberFormat="0" applyProtection="0">
      <alignment horizontal="left" vertical="center" indent="1"/>
    </xf>
    <xf numFmtId="4" fontId="111" fillId="109" borderId="147" applyNumberFormat="0" applyProtection="0">
      <alignment horizontal="left" vertical="center" indent="1"/>
    </xf>
    <xf numFmtId="4" fontId="112" fillId="92" borderId="139" applyNumberFormat="0" applyProtection="0">
      <alignment horizontal="right" vertical="center"/>
    </xf>
    <xf numFmtId="4" fontId="154" fillId="148" borderId="139" applyNumberFormat="0" applyProtection="0">
      <alignment horizontal="right" vertical="center"/>
    </xf>
    <xf numFmtId="4" fontId="154" fillId="148" borderId="139" applyNumberFormat="0" applyProtection="0">
      <alignment horizontal="right" vertical="center"/>
    </xf>
    <xf numFmtId="4" fontId="112" fillId="92" borderId="139" applyNumberFormat="0" applyProtection="0">
      <alignment horizontal="right" vertical="center"/>
    </xf>
    <xf numFmtId="0" fontId="108" fillId="0" borderId="148" applyNumberFormat="0" applyFill="0" applyAlignment="0" applyProtection="0"/>
    <xf numFmtId="0" fontId="108" fillId="0" borderId="148" applyNumberFormat="0" applyFill="0" applyAlignment="0" applyProtection="0"/>
    <xf numFmtId="4" fontId="129" fillId="80" borderId="144" applyNumberFormat="0" applyProtection="0">
      <alignment vertical="center"/>
    </xf>
    <xf numFmtId="4" fontId="129" fillId="32" borderId="144" applyNumberFormat="0" applyProtection="0">
      <alignment horizontal="left" vertical="center" indent="1"/>
    </xf>
    <xf numFmtId="4" fontId="129" fillId="111" borderId="144" applyNumberFormat="0" applyProtection="0">
      <alignment horizontal="left" vertical="center" indent="1"/>
    </xf>
    <xf numFmtId="4" fontId="129" fillId="82" borderId="144" applyNumberFormat="0" applyProtection="0">
      <alignment horizontal="right" vertical="center"/>
    </xf>
    <xf numFmtId="4" fontId="129" fillId="126" borderId="144" applyNumberFormat="0" applyProtection="0">
      <alignment horizontal="right" vertical="center"/>
    </xf>
    <xf numFmtId="4" fontId="129" fillId="84" borderId="145" applyNumberFormat="0" applyProtection="0">
      <alignment horizontal="right" vertical="center"/>
    </xf>
    <xf numFmtId="4" fontId="129" fillId="85" borderId="144" applyNumberFormat="0" applyProtection="0">
      <alignment horizontal="right" vertical="center"/>
    </xf>
    <xf numFmtId="4" fontId="129" fillId="86" borderId="144" applyNumberFormat="0" applyProtection="0">
      <alignment horizontal="right" vertical="center"/>
    </xf>
    <xf numFmtId="4" fontId="129" fillId="87" borderId="144" applyNumberFormat="0" applyProtection="0">
      <alignment horizontal="right" vertical="center"/>
    </xf>
    <xf numFmtId="4" fontId="129" fillId="88" borderId="144" applyNumberFormat="0" applyProtection="0">
      <alignment horizontal="right" vertical="center"/>
    </xf>
    <xf numFmtId="4" fontId="129" fillId="89" borderId="144" applyNumberFormat="0" applyProtection="0">
      <alignment horizontal="right" vertical="center"/>
    </xf>
    <xf numFmtId="4" fontId="129" fillId="90" borderId="144" applyNumberFormat="0" applyProtection="0">
      <alignment horizontal="right" vertical="center"/>
    </xf>
    <xf numFmtId="4" fontId="129" fillId="91" borderId="145" applyNumberFormat="0" applyProtection="0">
      <alignment horizontal="left" vertical="center" indent="1"/>
    </xf>
    <xf numFmtId="4" fontId="129" fillId="81" borderId="144" applyNumberFormat="0" applyProtection="0">
      <alignment horizontal="right" vertical="center"/>
    </xf>
    <xf numFmtId="4" fontId="129" fillId="92" borderId="145" applyNumberFormat="0" applyProtection="0">
      <alignment horizontal="left" vertical="center" indent="1"/>
    </xf>
    <xf numFmtId="4" fontId="129" fillId="81" borderId="145" applyNumberFormat="0" applyProtection="0">
      <alignment horizontal="left" vertical="center" indent="1"/>
    </xf>
    <xf numFmtId="0" fontId="129" fillId="99" borderId="144" applyNumberFormat="0" applyProtection="0">
      <alignment horizontal="left" vertical="center" indent="1"/>
    </xf>
    <xf numFmtId="0" fontId="129" fillId="127" borderId="144" applyNumberFormat="0" applyProtection="0">
      <alignment horizontal="left" vertical="center" indent="1"/>
    </xf>
    <xf numFmtId="0" fontId="129" fillId="94" borderId="144" applyNumberFormat="0" applyProtection="0">
      <alignment horizontal="left" vertical="center" indent="1"/>
    </xf>
    <xf numFmtId="0" fontId="129" fillId="92" borderId="144" applyNumberFormat="0" applyProtection="0">
      <alignment horizontal="left" vertical="center" indent="1"/>
    </xf>
    <xf numFmtId="4" fontId="129" fillId="0" borderId="144" applyNumberFormat="0" applyProtection="0">
      <alignment horizontal="right" vertical="center"/>
    </xf>
    <xf numFmtId="4" fontId="47" fillId="81" borderId="139" applyNumberFormat="0" applyProtection="0">
      <alignment horizontal="left" vertical="center" indent="1"/>
    </xf>
    <xf numFmtId="0" fontId="44" fillId="80" borderId="139" applyNumberFormat="0" applyProtection="0">
      <alignment horizontal="left" vertical="top" indent="1"/>
    </xf>
    <xf numFmtId="4" fontId="129" fillId="111" borderId="144" applyNumberFormat="0" applyProtection="0">
      <alignment horizontal="left" vertical="center" indent="1"/>
    </xf>
    <xf numFmtId="4" fontId="112" fillId="92" borderId="139" applyNumberFormat="0" applyProtection="0">
      <alignment horizontal="right" vertical="center"/>
    </xf>
    <xf numFmtId="4" fontId="12" fillId="93" borderId="145" applyNumberFormat="0" applyProtection="0">
      <alignment horizontal="left" vertical="center" indent="1"/>
    </xf>
    <xf numFmtId="4" fontId="12" fillId="93" borderId="145" applyNumberFormat="0" applyProtection="0">
      <alignment horizontal="left" vertical="center" indent="1"/>
    </xf>
    <xf numFmtId="4" fontId="129" fillId="32" borderId="144" applyNumberFormat="0" applyProtection="0">
      <alignment horizontal="left" vertical="center" indent="1"/>
    </xf>
    <xf numFmtId="0" fontId="12" fillId="94" borderId="139" applyNumberFormat="0" applyProtection="0">
      <alignment horizontal="left" vertical="center" indent="1"/>
    </xf>
    <xf numFmtId="4" fontId="45" fillId="142" borderId="139" applyNumberFormat="0" applyProtection="0">
      <alignment horizontal="right" vertical="center"/>
    </xf>
    <xf numFmtId="4" fontId="153" fillId="148" borderId="139" applyNumberFormat="0" applyProtection="0">
      <alignment vertical="center"/>
    </xf>
    <xf numFmtId="4" fontId="129" fillId="92" borderId="145" applyNumberFormat="0" applyProtection="0">
      <alignment horizontal="left" vertical="center" indent="1"/>
    </xf>
    <xf numFmtId="0" fontId="129" fillId="92" borderId="139" applyNumberFormat="0" applyProtection="0">
      <alignment horizontal="left" vertical="top" indent="1"/>
    </xf>
    <xf numFmtId="4" fontId="47" fillId="87" borderId="139" applyNumberFormat="0" applyProtection="0">
      <alignment horizontal="right" vertical="center"/>
    </xf>
    <xf numFmtId="0" fontId="129" fillId="81" borderId="139" applyNumberFormat="0" applyProtection="0">
      <alignment horizontal="left" vertical="top" indent="1"/>
    </xf>
    <xf numFmtId="0" fontId="12" fillId="92" borderId="139" applyNumberFormat="0" applyProtection="0">
      <alignment horizontal="left" vertical="top" indent="1"/>
    </xf>
    <xf numFmtId="4" fontId="47" fillId="87" borderId="139" applyNumberFormat="0" applyProtection="0">
      <alignment horizontal="right" vertical="center"/>
    </xf>
    <xf numFmtId="4" fontId="47" fillId="86" borderId="139" applyNumberFormat="0" applyProtection="0">
      <alignment horizontal="right" vertical="center"/>
    </xf>
    <xf numFmtId="0" fontId="129" fillId="99" borderId="144" applyNumberFormat="0" applyProtection="0">
      <alignment horizontal="left" vertical="center" indent="1"/>
    </xf>
    <xf numFmtId="4" fontId="129" fillId="85" borderId="144" applyNumberFormat="0" applyProtection="0">
      <alignment horizontal="right" vertical="center"/>
    </xf>
    <xf numFmtId="4" fontId="129" fillId="84" borderId="145" applyNumberFormat="0" applyProtection="0">
      <alignment horizontal="right" vertical="center"/>
    </xf>
    <xf numFmtId="4" fontId="47" fillId="96" borderId="139" applyNumberFormat="0" applyProtection="0">
      <alignment vertical="center"/>
    </xf>
    <xf numFmtId="4" fontId="110" fillId="92" borderId="139" applyNumberFormat="0" applyProtection="0">
      <alignment horizontal="right" vertical="center"/>
    </xf>
    <xf numFmtId="4" fontId="153" fillId="148" borderId="139" applyNumberFormat="0" applyProtection="0">
      <alignment horizontal="right" vertical="center"/>
    </xf>
    <xf numFmtId="4" fontId="153" fillId="148" borderId="139" applyNumberFormat="0" applyProtection="0">
      <alignment horizontal="right" vertical="center"/>
    </xf>
    <xf numFmtId="4" fontId="110" fillId="92" borderId="139" applyNumberFormat="0" applyProtection="0">
      <alignment horizontal="right" vertical="center"/>
    </xf>
    <xf numFmtId="4" fontId="129" fillId="111" borderId="144" applyNumberFormat="0" applyProtection="0">
      <alignment horizontal="left" vertical="center" indent="1"/>
    </xf>
    <xf numFmtId="4" fontId="129" fillId="111" borderId="144" applyNumberFormat="0" applyProtection="0">
      <alignment horizontal="left" vertical="center" indent="1"/>
    </xf>
    <xf numFmtId="4" fontId="46" fillId="108" borderId="139" applyNumberFormat="0" applyProtection="0">
      <alignment horizontal="left" vertical="center" indent="1"/>
    </xf>
    <xf numFmtId="4" fontId="129" fillId="111" borderId="144" applyNumberFormat="0" applyProtection="0">
      <alignment horizontal="left" vertical="center" indent="1"/>
    </xf>
    <xf numFmtId="4" fontId="129" fillId="111" borderId="144" applyNumberFormat="0" applyProtection="0">
      <alignment horizontal="left" vertical="center" indent="1"/>
    </xf>
    <xf numFmtId="4" fontId="47" fillId="81" borderId="139" applyNumberFormat="0" applyProtection="0">
      <alignment horizontal="left" vertical="center" indent="1"/>
    </xf>
    <xf numFmtId="4" fontId="46" fillId="108" borderId="139" applyNumberFormat="0" applyProtection="0">
      <alignment horizontal="left" vertical="center" indent="1"/>
    </xf>
    <xf numFmtId="0" fontId="47" fillId="81" borderId="139" applyNumberFormat="0" applyProtection="0">
      <alignment horizontal="left" vertical="top" indent="1"/>
    </xf>
    <xf numFmtId="0" fontId="129" fillId="92" borderId="144" applyNumberFormat="0" applyProtection="0">
      <alignment horizontal="left" vertical="center" indent="1"/>
    </xf>
    <xf numFmtId="4" fontId="111" fillId="109" borderId="147" applyNumberFormat="0" applyProtection="0">
      <alignment horizontal="left" vertical="center" indent="1"/>
    </xf>
    <xf numFmtId="4" fontId="111" fillId="109" borderId="147" applyNumberFormat="0" applyProtection="0">
      <alignment horizontal="left" vertical="center" indent="1"/>
    </xf>
    <xf numFmtId="4" fontId="112" fillId="92" borderId="139" applyNumberFormat="0" applyProtection="0">
      <alignment horizontal="right" vertical="center"/>
    </xf>
    <xf numFmtId="4" fontId="154" fillId="148" borderId="139" applyNumberFormat="0" applyProtection="0">
      <alignment horizontal="right" vertical="center"/>
    </xf>
    <xf numFmtId="4" fontId="154" fillId="148" borderId="139" applyNumberFormat="0" applyProtection="0">
      <alignment horizontal="right" vertical="center"/>
    </xf>
    <xf numFmtId="4" fontId="112" fillId="92" borderId="139" applyNumberFormat="0" applyProtection="0">
      <alignment horizontal="right" vertical="center"/>
    </xf>
    <xf numFmtId="4" fontId="111" fillId="109" borderId="147" applyNumberFormat="0" applyProtection="0">
      <alignment horizontal="left" vertical="center" indent="1"/>
    </xf>
    <xf numFmtId="4" fontId="154" fillId="148" borderId="139" applyNumberFormat="0" applyProtection="0">
      <alignment horizontal="right" vertical="center"/>
    </xf>
    <xf numFmtId="4" fontId="47" fillId="96" borderId="139" applyNumberFormat="0" applyProtection="0">
      <alignment horizontal="left" vertical="center" indent="1"/>
    </xf>
    <xf numFmtId="0" fontId="12" fillId="93" borderId="139" applyNumberFormat="0" applyProtection="0">
      <alignment horizontal="left" vertical="top" indent="1"/>
    </xf>
    <xf numFmtId="4" fontId="47" fillId="92" borderId="139" applyNumberFormat="0" applyProtection="0">
      <alignment horizontal="right" vertical="center"/>
    </xf>
    <xf numFmtId="0" fontId="143" fillId="99" borderId="140" applyNumberFormat="0" applyAlignment="0" applyProtection="0"/>
    <xf numFmtId="0" fontId="44" fillId="80" borderId="139" applyNumberFormat="0" applyProtection="0">
      <alignment horizontal="left" vertical="top" indent="1"/>
    </xf>
    <xf numFmtId="37" fontId="27" fillId="0" borderId="138" applyNumberFormat="0"/>
    <xf numFmtId="4" fontId="46" fillId="32" borderId="139" applyNumberFormat="0" applyProtection="0">
      <alignment vertical="center"/>
    </xf>
    <xf numFmtId="4" fontId="129" fillId="89" borderId="144" applyNumberFormat="0" applyProtection="0">
      <alignment horizontal="right" vertical="center"/>
    </xf>
    <xf numFmtId="4" fontId="110" fillId="92" borderId="139" applyNumberFormat="0" applyProtection="0">
      <alignment horizontal="right" vertical="center"/>
    </xf>
    <xf numFmtId="4" fontId="112" fillId="92" borderId="139" applyNumberFormat="0" applyProtection="0">
      <alignment horizontal="right" vertical="center"/>
    </xf>
    <xf numFmtId="185" fontId="27" fillId="0" borderId="137" applyFill="0"/>
    <xf numFmtId="0" fontId="108" fillId="0" borderId="148" applyNumberFormat="0" applyFill="0" applyAlignment="0" applyProtection="0"/>
    <xf numFmtId="0" fontId="108" fillId="0" borderId="148" applyNumberFormat="0" applyFill="0" applyAlignment="0" applyProtection="0"/>
    <xf numFmtId="4" fontId="44" fillId="80" borderId="139" applyNumberFormat="0" applyProtection="0">
      <alignment vertical="center"/>
    </xf>
    <xf numFmtId="4" fontId="47" fillId="88" borderId="139" applyNumberFormat="0" applyProtection="0">
      <alignment horizontal="right" vertical="center"/>
    </xf>
    <xf numFmtId="4" fontId="129" fillId="88" borderId="144" applyNumberFormat="0" applyProtection="0">
      <alignment horizontal="right" vertical="center"/>
    </xf>
    <xf numFmtId="4" fontId="109" fillId="80" borderId="139" applyNumberFormat="0" applyProtection="0">
      <alignment vertical="center"/>
    </xf>
    <xf numFmtId="4" fontId="45" fillId="144" borderId="139" applyNumberFormat="0" applyProtection="0">
      <alignment horizontal="right" vertical="center"/>
    </xf>
    <xf numFmtId="0" fontId="117" fillId="106" borderId="140" applyNumberFormat="0" applyAlignment="0" applyProtection="0"/>
    <xf numFmtId="0" fontId="12" fillId="75" borderId="141" applyNumberFormat="0" applyFont="0" applyAlignment="0" applyProtection="0"/>
    <xf numFmtId="0" fontId="12" fillId="92" borderId="139" applyNumberFormat="0" applyProtection="0">
      <alignment horizontal="left" vertical="center" indent="1"/>
    </xf>
    <xf numFmtId="0" fontId="124" fillId="76" borderId="140" applyNumberFormat="0" applyAlignment="0" applyProtection="0"/>
    <xf numFmtId="4" fontId="44" fillId="80" borderId="139" applyNumberFormat="0" applyProtection="0">
      <alignment horizontal="left" vertical="center" indent="1"/>
    </xf>
    <xf numFmtId="4" fontId="129" fillId="111" borderId="144" applyNumberFormat="0" applyProtection="0">
      <alignment horizontal="left" vertical="center" indent="1"/>
    </xf>
    <xf numFmtId="0" fontId="129" fillId="127" borderId="144" applyNumberFormat="0" applyProtection="0">
      <alignment horizontal="left" vertical="center" indent="1"/>
    </xf>
    <xf numFmtId="0" fontId="129" fillId="92" borderId="144" applyNumberFormat="0" applyProtection="0">
      <alignment horizontal="left" vertical="center" indent="1"/>
    </xf>
    <xf numFmtId="0" fontId="124" fillId="76" borderId="140" applyNumberFormat="0" applyAlignment="0" applyProtection="0"/>
    <xf numFmtId="4" fontId="129" fillId="81" borderId="144" applyNumberFormat="0" applyProtection="0">
      <alignment horizontal="right" vertical="center"/>
    </xf>
    <xf numFmtId="4" fontId="47" fillId="88" borderId="139" applyNumberFormat="0" applyProtection="0">
      <alignment horizontal="right" vertical="center"/>
    </xf>
    <xf numFmtId="4" fontId="47" fillId="87" borderId="139" applyNumberFormat="0" applyProtection="0">
      <alignment horizontal="right" vertical="center"/>
    </xf>
    <xf numFmtId="4" fontId="47" fillId="83" borderId="139" applyNumberFormat="0" applyProtection="0">
      <alignment horizontal="right" vertical="center"/>
    </xf>
    <xf numFmtId="0" fontId="129" fillId="75" borderId="144" applyNumberFormat="0" applyFont="0" applyAlignment="0" applyProtection="0"/>
    <xf numFmtId="0" fontId="117" fillId="106" borderId="140" applyNumberFormat="0" applyAlignment="0" applyProtection="0"/>
    <xf numFmtId="4" fontId="129" fillId="80" borderId="144" applyNumberFormat="0" applyProtection="0">
      <alignment vertical="center"/>
    </xf>
    <xf numFmtId="0" fontId="143" fillId="99" borderId="140" applyNumberFormat="0" applyAlignment="0" applyProtection="0"/>
    <xf numFmtId="0" fontId="12" fillId="92" borderId="139" applyNumberFormat="0" applyProtection="0">
      <alignment horizontal="left" vertical="center" indent="1"/>
    </xf>
    <xf numFmtId="4" fontId="133" fillId="97" borderId="145" applyNumberFormat="0" applyProtection="0">
      <alignment horizontal="left" vertical="center" indent="1"/>
    </xf>
    <xf numFmtId="0" fontId="47" fillId="81" borderId="139" applyNumberFormat="0" applyProtection="0">
      <alignment horizontal="left" vertical="top" indent="1"/>
    </xf>
    <xf numFmtId="4" fontId="129" fillId="0" borderId="144" applyNumberFormat="0" applyProtection="0">
      <alignment horizontal="right" vertical="center"/>
    </xf>
    <xf numFmtId="4" fontId="152" fillId="32" borderId="139" applyNumberFormat="0" applyProtection="0">
      <alignment vertical="center"/>
    </xf>
    <xf numFmtId="0" fontId="47" fillId="96" borderId="139" applyNumberFormat="0" applyProtection="0">
      <alignment horizontal="left" vertical="top" indent="1"/>
    </xf>
    <xf numFmtId="0" fontId="129" fillId="94" borderId="144" applyNumberFormat="0" applyProtection="0">
      <alignment horizontal="left" vertical="center" indent="1"/>
    </xf>
    <xf numFmtId="4" fontId="44" fillId="80" borderId="139" applyNumberFormat="0" applyProtection="0">
      <alignment horizontal="left" vertical="center" indent="1"/>
    </xf>
    <xf numFmtId="0" fontId="129" fillId="99" borderId="144" applyNumberFormat="0" applyProtection="0">
      <alignment horizontal="left" vertical="center" indent="1"/>
    </xf>
    <xf numFmtId="185" fontId="27" fillId="0" borderId="137" applyFill="0"/>
    <xf numFmtId="4" fontId="110" fillId="96" borderId="139" applyNumberFormat="0" applyProtection="0">
      <alignment vertical="center"/>
    </xf>
    <xf numFmtId="0" fontId="12" fillId="92" borderId="139" applyNumberFormat="0" applyProtection="0">
      <alignment horizontal="left" vertical="center" indent="1"/>
    </xf>
    <xf numFmtId="4" fontId="45" fillId="146" borderId="139" applyNumberFormat="0" applyProtection="0">
      <alignment horizontal="right" vertical="center"/>
    </xf>
    <xf numFmtId="0" fontId="12" fillId="92" borderId="139" applyNumberFormat="0" applyProtection="0">
      <alignment horizontal="left" vertical="top" indent="1"/>
    </xf>
    <xf numFmtId="4" fontId="47" fillId="83" borderId="139" applyNumberFormat="0" applyProtection="0">
      <alignment horizontal="right" vertical="center"/>
    </xf>
    <xf numFmtId="4" fontId="47" fillId="81" borderId="139" applyNumberFormat="0" applyProtection="0">
      <alignment horizontal="left" vertical="center" indent="1"/>
    </xf>
    <xf numFmtId="0" fontId="129" fillId="92" borderId="144" applyNumberFormat="0" applyProtection="0">
      <alignment horizontal="left" vertical="center" indent="1"/>
    </xf>
    <xf numFmtId="4" fontId="129" fillId="80" borderId="144" applyNumberFormat="0" applyProtection="0">
      <alignment vertical="center"/>
    </xf>
    <xf numFmtId="4" fontId="129" fillId="32" borderId="144" applyNumberFormat="0" applyProtection="0">
      <alignment horizontal="left" vertical="center" indent="1"/>
    </xf>
    <xf numFmtId="4" fontId="129" fillId="111" borderId="144" applyNumberFormat="0" applyProtection="0">
      <alignment horizontal="left" vertical="center" indent="1"/>
    </xf>
    <xf numFmtId="4" fontId="129" fillId="82" borderId="144" applyNumberFormat="0" applyProtection="0">
      <alignment horizontal="right" vertical="center"/>
    </xf>
    <xf numFmtId="4" fontId="129" fillId="126" borderId="144" applyNumberFormat="0" applyProtection="0">
      <alignment horizontal="right" vertical="center"/>
    </xf>
    <xf numFmtId="4" fontId="129" fillId="84" borderId="145" applyNumberFormat="0" applyProtection="0">
      <alignment horizontal="right" vertical="center"/>
    </xf>
    <xf numFmtId="4" fontId="129" fillId="85" borderId="144" applyNumberFormat="0" applyProtection="0">
      <alignment horizontal="right" vertical="center"/>
    </xf>
    <xf numFmtId="4" fontId="129" fillId="86" borderId="144" applyNumberFormat="0" applyProtection="0">
      <alignment horizontal="right" vertical="center"/>
    </xf>
    <xf numFmtId="4" fontId="129" fillId="87" borderId="144" applyNumberFormat="0" applyProtection="0">
      <alignment horizontal="right" vertical="center"/>
    </xf>
    <xf numFmtId="4" fontId="129" fillId="88" borderId="144" applyNumberFormat="0" applyProtection="0">
      <alignment horizontal="right" vertical="center"/>
    </xf>
    <xf numFmtId="4" fontId="129" fillId="89" borderId="144" applyNumberFormat="0" applyProtection="0">
      <alignment horizontal="right" vertical="center"/>
    </xf>
    <xf numFmtId="4" fontId="129" fillId="90" borderId="144" applyNumberFormat="0" applyProtection="0">
      <alignment horizontal="right" vertical="center"/>
    </xf>
    <xf numFmtId="4" fontId="129" fillId="91" borderId="145" applyNumberFormat="0" applyProtection="0">
      <alignment horizontal="left" vertical="center" indent="1"/>
    </xf>
    <xf numFmtId="4" fontId="129" fillId="81" borderId="144" applyNumberFormat="0" applyProtection="0">
      <alignment horizontal="right" vertical="center"/>
    </xf>
    <xf numFmtId="4" fontId="129" fillId="92" borderId="145" applyNumberFormat="0" applyProtection="0">
      <alignment horizontal="left" vertical="center" indent="1"/>
    </xf>
    <xf numFmtId="4" fontId="129" fillId="81" borderId="145" applyNumberFormat="0" applyProtection="0">
      <alignment horizontal="left" vertical="center" indent="1"/>
    </xf>
    <xf numFmtId="0" fontId="129" fillId="99" borderId="144" applyNumberFormat="0" applyProtection="0">
      <alignment horizontal="left" vertical="center" indent="1"/>
    </xf>
    <xf numFmtId="0" fontId="129" fillId="127" borderId="144" applyNumberFormat="0" applyProtection="0">
      <alignment horizontal="left" vertical="center" indent="1"/>
    </xf>
    <xf numFmtId="0" fontId="129" fillId="94" borderId="144" applyNumberFormat="0" applyProtection="0">
      <alignment horizontal="left" vertical="center" indent="1"/>
    </xf>
    <xf numFmtId="0" fontId="129" fillId="92" borderId="144" applyNumberFormat="0" applyProtection="0">
      <alignment horizontal="left" vertical="center" indent="1"/>
    </xf>
    <xf numFmtId="4" fontId="129" fillId="0" borderId="144" applyNumberFormat="0" applyProtection="0">
      <alignment horizontal="right" vertical="center"/>
    </xf>
    <xf numFmtId="0" fontId="12" fillId="92" borderId="139" applyNumberFormat="0" applyProtection="0">
      <alignment horizontal="left" vertical="center" indent="1"/>
    </xf>
    <xf numFmtId="4" fontId="47" fillId="88" borderId="139" applyNumberFormat="0" applyProtection="0">
      <alignment horizontal="right" vertical="center"/>
    </xf>
    <xf numFmtId="4" fontId="47" fillId="85" borderId="139" applyNumberFormat="0" applyProtection="0">
      <alignment horizontal="right" vertical="center"/>
    </xf>
    <xf numFmtId="4" fontId="45" fillId="143" borderId="139" applyNumberFormat="0" applyProtection="0">
      <alignment horizontal="right" vertical="center"/>
    </xf>
    <xf numFmtId="4" fontId="47" fillId="85" borderId="139" applyNumberFormat="0" applyProtection="0">
      <alignment horizontal="right" vertical="center"/>
    </xf>
    <xf numFmtId="4" fontId="45" fillId="28" borderId="139" applyNumberFormat="0" applyProtection="0">
      <alignment horizontal="right" vertical="center"/>
    </xf>
    <xf numFmtId="4" fontId="45" fillId="110" borderId="139" applyNumberFormat="0" applyProtection="0">
      <alignment horizontal="right" vertical="center"/>
    </xf>
    <xf numFmtId="0" fontId="143" fillId="99" borderId="140" applyNumberFormat="0" applyAlignment="0" applyProtection="0"/>
    <xf numFmtId="4" fontId="47" fillId="88" borderId="139" applyNumberFormat="0" applyProtection="0">
      <alignment horizontal="right" vertical="center"/>
    </xf>
    <xf numFmtId="4" fontId="47" fillId="88" borderId="139" applyNumberFormat="0" applyProtection="0">
      <alignment horizontal="right" vertical="center"/>
    </xf>
    <xf numFmtId="4" fontId="47" fillId="90" borderId="139" applyNumberFormat="0" applyProtection="0">
      <alignment horizontal="right" vertical="center"/>
    </xf>
    <xf numFmtId="4" fontId="47" fillId="81" borderId="139" applyNumberFormat="0" applyProtection="0">
      <alignment horizontal="right" vertical="center"/>
    </xf>
    <xf numFmtId="0" fontId="12" fillId="94" borderId="139" applyNumberFormat="0" applyProtection="0">
      <alignment horizontal="left" vertical="center" indent="1"/>
    </xf>
    <xf numFmtId="4" fontId="129" fillId="80" borderId="144" applyNumberFormat="0" applyProtection="0">
      <alignment vertical="center"/>
    </xf>
    <xf numFmtId="4" fontId="44" fillId="80" borderId="139" applyNumberFormat="0" applyProtection="0">
      <alignment horizontal="left" vertical="center" indent="1"/>
    </xf>
    <xf numFmtId="4" fontId="47" fillId="81" borderId="139" applyNumberFormat="0" applyProtection="0">
      <alignment horizontal="right" vertical="center"/>
    </xf>
    <xf numFmtId="0" fontId="12" fillId="81" borderId="139" applyNumberFormat="0" applyProtection="0">
      <alignment horizontal="left" vertical="top" indent="1"/>
    </xf>
    <xf numFmtId="0" fontId="108" fillId="0" borderId="148" applyNumberFormat="0" applyFill="0" applyAlignment="0" applyProtection="0"/>
    <xf numFmtId="0" fontId="12" fillId="94" borderId="139" applyNumberFormat="0" applyProtection="0">
      <alignment horizontal="left" vertical="center" indent="1"/>
    </xf>
    <xf numFmtId="0" fontId="127" fillId="99" borderId="142" applyNumberFormat="0" applyAlignment="0" applyProtection="0"/>
    <xf numFmtId="0" fontId="12" fillId="94" borderId="139" applyNumberFormat="0" applyProtection="0">
      <alignment horizontal="left" vertical="top" indent="1"/>
    </xf>
    <xf numFmtId="0" fontId="12" fillId="93" borderId="139" applyNumberFormat="0" applyProtection="0">
      <alignment horizontal="left" vertical="top" indent="1"/>
    </xf>
    <xf numFmtId="4" fontId="129" fillId="85" borderId="144" applyNumberFormat="0" applyProtection="0">
      <alignment horizontal="right" vertical="center"/>
    </xf>
    <xf numFmtId="0" fontId="129" fillId="92" borderId="144" applyNumberFormat="0" applyProtection="0">
      <alignment horizontal="left" vertical="center" indent="1"/>
    </xf>
    <xf numFmtId="4" fontId="138" fillId="24" borderId="144" applyNumberFormat="0" applyProtection="0">
      <alignment horizontal="right" vertical="center"/>
    </xf>
    <xf numFmtId="4" fontId="47" fillId="88" borderId="139" applyNumberFormat="0" applyProtection="0">
      <alignment horizontal="right" vertical="center"/>
    </xf>
    <xf numFmtId="0" fontId="47" fillId="96" borderId="139" applyNumberFormat="0" applyProtection="0">
      <alignment horizontal="left" vertical="top" indent="1"/>
    </xf>
    <xf numFmtId="4" fontId="111" fillId="109" borderId="147" applyNumberFormat="0" applyProtection="0">
      <alignment horizontal="left" vertical="center" indent="1"/>
    </xf>
    <xf numFmtId="4" fontId="44" fillId="80" borderId="139" applyNumberFormat="0" applyProtection="0">
      <alignment vertical="center"/>
    </xf>
    <xf numFmtId="4" fontId="129" fillId="81" borderId="144" applyNumberFormat="0" applyProtection="0">
      <alignment horizontal="right" vertical="center"/>
    </xf>
    <xf numFmtId="4" fontId="47" fillId="81" borderId="139" applyNumberFormat="0" applyProtection="0">
      <alignment horizontal="left" vertical="center" indent="1"/>
    </xf>
    <xf numFmtId="4" fontId="152" fillId="32" borderId="139" applyNumberFormat="0" applyProtection="0">
      <alignment vertical="center"/>
    </xf>
    <xf numFmtId="0" fontId="124" fillId="76" borderId="140" applyNumberFormat="0" applyAlignment="0" applyProtection="0"/>
    <xf numFmtId="0" fontId="127" fillId="106" borderId="142" applyNumberFormat="0" applyAlignment="0" applyProtection="0"/>
    <xf numFmtId="0" fontId="12" fillId="92" borderId="139" applyNumberFormat="0" applyProtection="0">
      <alignment horizontal="left" vertical="center" indent="1"/>
    </xf>
    <xf numFmtId="0" fontId="132" fillId="80" borderId="139" applyNumberFormat="0" applyProtection="0">
      <alignment horizontal="left" vertical="top" indent="1"/>
    </xf>
    <xf numFmtId="0" fontId="108" fillId="0" borderId="143" applyNumberFormat="0" applyFill="0" applyAlignment="0" applyProtection="0"/>
    <xf numFmtId="0" fontId="12" fillId="96" borderId="141" applyNumberFormat="0" applyFont="0" applyAlignment="0" applyProtection="0"/>
    <xf numFmtId="4" fontId="47" fillId="82" borderId="139" applyNumberFormat="0" applyProtection="0">
      <alignment horizontal="right" vertical="center"/>
    </xf>
    <xf numFmtId="0" fontId="12" fillId="94" borderId="139" applyNumberFormat="0" applyProtection="0">
      <alignment horizontal="left" vertical="top" indent="1"/>
    </xf>
    <xf numFmtId="0" fontId="129" fillId="99" borderId="144" applyNumberFormat="0" applyProtection="0">
      <alignment horizontal="left" vertical="center" indent="1"/>
    </xf>
    <xf numFmtId="0" fontId="12" fillId="93" borderId="139" applyNumberFormat="0" applyProtection="0">
      <alignment horizontal="left" vertical="center" indent="1"/>
    </xf>
    <xf numFmtId="0" fontId="12" fillId="92" borderId="139" applyNumberFormat="0" applyProtection="0">
      <alignment horizontal="left" vertical="center" indent="1"/>
    </xf>
    <xf numFmtId="4" fontId="45" fillId="143" borderId="139" applyNumberFormat="0" applyProtection="0">
      <alignment horizontal="right" vertical="center"/>
    </xf>
    <xf numFmtId="4" fontId="45" fillId="148" borderId="139" applyNumberFormat="0" applyProtection="0">
      <alignment horizontal="right" vertical="center"/>
    </xf>
    <xf numFmtId="0" fontId="12" fillId="81" borderId="139" applyNumberFormat="0" applyProtection="0">
      <alignment horizontal="left" vertical="center" indent="1"/>
    </xf>
    <xf numFmtId="4" fontId="110" fillId="96" borderId="139" applyNumberFormat="0" applyProtection="0">
      <alignment vertical="center"/>
    </xf>
    <xf numFmtId="4" fontId="46" fillId="32" borderId="139" applyNumberFormat="0" applyProtection="0">
      <alignment vertical="center"/>
    </xf>
    <xf numFmtId="0" fontId="44" fillId="80" borderId="139" applyNumberFormat="0" applyProtection="0">
      <alignment horizontal="left" vertical="top" indent="1"/>
    </xf>
    <xf numFmtId="4" fontId="44" fillId="80" borderId="139" applyNumberFormat="0" applyProtection="0">
      <alignment horizontal="left" vertical="center" indent="1"/>
    </xf>
    <xf numFmtId="4" fontId="109" fillId="80" borderId="139" applyNumberFormat="0" applyProtection="0">
      <alignment vertical="center"/>
    </xf>
    <xf numFmtId="4" fontId="129" fillId="92" borderId="145" applyNumberFormat="0" applyProtection="0">
      <alignment horizontal="left" vertical="center" indent="1"/>
    </xf>
    <xf numFmtId="4" fontId="47" fillId="96" borderId="139" applyNumberFormat="0" applyProtection="0">
      <alignment horizontal="left" vertical="center" indent="1"/>
    </xf>
    <xf numFmtId="4" fontId="129" fillId="91" borderId="145" applyNumberFormat="0" applyProtection="0">
      <alignment horizontal="left" vertical="center" indent="1"/>
    </xf>
    <xf numFmtId="0" fontId="12" fillId="92" borderId="139" applyNumberFormat="0" applyProtection="0">
      <alignment horizontal="left" vertical="center" indent="1"/>
    </xf>
    <xf numFmtId="4" fontId="45" fillId="141" borderId="139" applyNumberFormat="0" applyProtection="0">
      <alignment horizontal="right" vertical="center"/>
    </xf>
    <xf numFmtId="0" fontId="129" fillId="93" borderId="139" applyNumberFormat="0" applyProtection="0">
      <alignment horizontal="left" vertical="top" indent="1"/>
    </xf>
    <xf numFmtId="4" fontId="45" fillId="144" borderId="139" applyNumberFormat="0" applyProtection="0">
      <alignment horizontal="right" vertical="center"/>
    </xf>
    <xf numFmtId="0" fontId="149" fillId="99" borderId="140" applyNumberFormat="0" applyAlignment="0" applyProtection="0"/>
    <xf numFmtId="4" fontId="129" fillId="126" borderId="144" applyNumberFormat="0" applyProtection="0">
      <alignment horizontal="right" vertical="center"/>
    </xf>
    <xf numFmtId="0" fontId="129" fillId="127" borderId="144" applyNumberFormat="0" applyProtection="0">
      <alignment horizontal="left" vertical="center" indent="1"/>
    </xf>
    <xf numFmtId="4" fontId="138" fillId="24" borderId="144" applyNumberFormat="0" applyProtection="0">
      <alignment horizontal="right" vertical="center"/>
    </xf>
    <xf numFmtId="4" fontId="154" fillId="148" borderId="139" applyNumberFormat="0" applyProtection="0">
      <alignment horizontal="right" vertical="center"/>
    </xf>
    <xf numFmtId="4" fontId="47" fillId="92" borderId="139" applyNumberFormat="0" applyProtection="0">
      <alignment horizontal="right" vertical="center"/>
    </xf>
    <xf numFmtId="0" fontId="12" fillId="92" borderId="139" applyNumberFormat="0" applyProtection="0">
      <alignment horizontal="left" vertical="center" indent="1"/>
    </xf>
    <xf numFmtId="0" fontId="12" fillId="81" borderId="139" applyNumberFormat="0" applyProtection="0">
      <alignment horizontal="left" vertical="center" indent="1"/>
    </xf>
    <xf numFmtId="4" fontId="47" fillId="83" borderId="139" applyNumberFormat="0" applyProtection="0">
      <alignment horizontal="right" vertical="center"/>
    </xf>
    <xf numFmtId="4" fontId="110" fillId="92" borderId="139" applyNumberFormat="0" applyProtection="0">
      <alignment horizontal="right" vertical="center"/>
    </xf>
    <xf numFmtId="0" fontId="12" fillId="94" borderId="139" applyNumberFormat="0" applyProtection="0">
      <alignment horizontal="left" vertical="top" indent="1"/>
    </xf>
    <xf numFmtId="0" fontId="12" fillId="81" borderId="139" applyNumberFormat="0" applyProtection="0">
      <alignment horizontal="left" vertical="center" indent="1"/>
    </xf>
    <xf numFmtId="0" fontId="44" fillId="80" borderId="139" applyNumberFormat="0" applyProtection="0">
      <alignment horizontal="left" vertical="top" indent="1"/>
    </xf>
    <xf numFmtId="4" fontId="46" fillId="32" borderId="139" applyNumberFormat="0" applyProtection="0">
      <alignment vertical="center"/>
    </xf>
    <xf numFmtId="4" fontId="129" fillId="81" borderId="145" applyNumberFormat="0" applyProtection="0">
      <alignment horizontal="left" vertical="center" indent="1"/>
    </xf>
    <xf numFmtId="4" fontId="112" fillId="92" borderId="139" applyNumberFormat="0" applyProtection="0">
      <alignment horizontal="right" vertical="center"/>
    </xf>
    <xf numFmtId="4" fontId="129" fillId="32" borderId="144" applyNumberFormat="0" applyProtection="0">
      <alignment horizontal="left" vertical="center" indent="1"/>
    </xf>
    <xf numFmtId="4" fontId="47" fillId="88" borderId="139" applyNumberFormat="0" applyProtection="0">
      <alignment horizontal="right" vertical="center"/>
    </xf>
    <xf numFmtId="4" fontId="45" fillId="148" borderId="139" applyNumberFormat="0" applyProtection="0">
      <alignment vertical="center"/>
    </xf>
    <xf numFmtId="4" fontId="45" fillId="98" borderId="139" applyNumberFormat="0" applyProtection="0">
      <alignment horizontal="right" vertical="center"/>
    </xf>
    <xf numFmtId="4" fontId="47" fillId="87" borderId="139" applyNumberFormat="0" applyProtection="0">
      <alignment horizontal="right" vertical="center"/>
    </xf>
    <xf numFmtId="4" fontId="45" fillId="98" borderId="139" applyNumberFormat="0" applyProtection="0">
      <alignment horizontal="right" vertical="center"/>
    </xf>
    <xf numFmtId="0" fontId="44" fillId="80" borderId="139" applyNumberFormat="0" applyProtection="0">
      <alignment horizontal="left" vertical="top" indent="1"/>
    </xf>
    <xf numFmtId="4" fontId="129" fillId="111" borderId="144" applyNumberFormat="0" applyProtection="0">
      <alignment horizontal="left" vertical="center" indent="1"/>
    </xf>
    <xf numFmtId="4" fontId="112" fillId="92" borderId="139" applyNumberFormat="0" applyProtection="0">
      <alignment horizontal="right" vertical="center"/>
    </xf>
    <xf numFmtId="0" fontId="12" fillId="94" borderId="139" applyNumberFormat="0" applyProtection="0">
      <alignment horizontal="left" vertical="top" indent="1"/>
    </xf>
    <xf numFmtId="4" fontId="12" fillId="93" borderId="145" applyNumberFormat="0" applyProtection="0">
      <alignment horizontal="left" vertical="center" indent="1"/>
    </xf>
    <xf numFmtId="4" fontId="12" fillId="93" borderId="145" applyNumberFormat="0" applyProtection="0">
      <alignment horizontal="left" vertical="center" indent="1"/>
    </xf>
    <xf numFmtId="0" fontId="129" fillId="93" borderId="139" applyNumberFormat="0" applyProtection="0">
      <alignment horizontal="left" vertical="top" indent="1"/>
    </xf>
    <xf numFmtId="4" fontId="153" fillId="148" borderId="139" applyNumberFormat="0" applyProtection="0">
      <alignment vertical="center"/>
    </xf>
    <xf numFmtId="185" fontId="27" fillId="0" borderId="137" applyFill="0"/>
    <xf numFmtId="0" fontId="132" fillId="80" borderId="139" applyNumberFormat="0" applyProtection="0">
      <alignment horizontal="left" vertical="top" indent="1"/>
    </xf>
    <xf numFmtId="0" fontId="12" fillId="93" borderId="139" applyNumberFormat="0" applyProtection="0">
      <alignment horizontal="left" vertical="center" indent="1"/>
    </xf>
    <xf numFmtId="0" fontId="44" fillId="80" borderId="139" applyNumberFormat="0" applyProtection="0">
      <alignment horizontal="left" vertical="top" indent="1"/>
    </xf>
    <xf numFmtId="0" fontId="12" fillId="81" borderId="139" applyNumberFormat="0" applyProtection="0">
      <alignment horizontal="left" vertical="center" indent="1"/>
    </xf>
    <xf numFmtId="4" fontId="47" fillId="83" borderId="139" applyNumberFormat="0" applyProtection="0">
      <alignment horizontal="right" vertical="center"/>
    </xf>
    <xf numFmtId="0" fontId="49" fillId="93" borderId="146" applyBorder="0"/>
    <xf numFmtId="4" fontId="47" fillId="90" borderId="139" applyNumberFormat="0" applyProtection="0">
      <alignment horizontal="right" vertical="center"/>
    </xf>
    <xf numFmtId="4" fontId="45" fillId="110" borderId="139" applyNumberFormat="0" applyProtection="0">
      <alignment horizontal="right" vertical="center"/>
    </xf>
    <xf numFmtId="4" fontId="129" fillId="111" borderId="144" applyNumberFormat="0" applyProtection="0">
      <alignment horizontal="left" vertical="center" indent="1"/>
    </xf>
    <xf numFmtId="0" fontId="12" fillId="93" borderId="139" applyNumberFormat="0" applyProtection="0">
      <alignment horizontal="left" vertical="top" indent="1"/>
    </xf>
    <xf numFmtId="4" fontId="47" fillId="81" borderId="139" applyNumberFormat="0" applyProtection="0">
      <alignment horizontal="left" vertical="center" indent="1"/>
    </xf>
    <xf numFmtId="4" fontId="47" fillId="96" borderId="139" applyNumberFormat="0" applyProtection="0">
      <alignment vertical="center"/>
    </xf>
    <xf numFmtId="0" fontId="12" fillId="81" borderId="139" applyNumberFormat="0" applyProtection="0">
      <alignment horizontal="left" vertical="top" indent="1"/>
    </xf>
    <xf numFmtId="4" fontId="47" fillId="82" borderId="139" applyNumberFormat="0" applyProtection="0">
      <alignment horizontal="right" vertical="center"/>
    </xf>
    <xf numFmtId="4" fontId="109" fillId="80" borderId="139" applyNumberFormat="0" applyProtection="0">
      <alignment vertical="center"/>
    </xf>
    <xf numFmtId="4" fontId="47" fillId="84" borderId="139" applyNumberFormat="0" applyProtection="0">
      <alignment horizontal="right" vertical="center"/>
    </xf>
    <xf numFmtId="4" fontId="47" fillId="88" borderId="139" applyNumberFormat="0" applyProtection="0">
      <alignment horizontal="right" vertical="center"/>
    </xf>
    <xf numFmtId="4" fontId="129" fillId="92" borderId="145" applyNumberFormat="0" applyProtection="0">
      <alignment horizontal="left" vertical="center" indent="1"/>
    </xf>
    <xf numFmtId="4" fontId="45" fillId="110" borderId="139" applyNumberFormat="0" applyProtection="0">
      <alignment horizontal="right" vertical="center"/>
    </xf>
    <xf numFmtId="4" fontId="45" fillId="98" borderId="139" applyNumberFormat="0" applyProtection="0">
      <alignment horizontal="right" vertical="center"/>
    </xf>
    <xf numFmtId="4" fontId="47" fillId="82" borderId="139" applyNumberFormat="0" applyProtection="0">
      <alignment horizontal="right" vertical="center"/>
    </xf>
    <xf numFmtId="4" fontId="47" fillId="82" borderId="139" applyNumberFormat="0" applyProtection="0">
      <alignment horizontal="right" vertical="center"/>
    </xf>
    <xf numFmtId="0" fontId="12" fillId="75" borderId="141" applyNumberFormat="0" applyFont="0" applyAlignment="0" applyProtection="0"/>
    <xf numFmtId="4" fontId="129" fillId="88" borderId="144" applyNumberFormat="0" applyProtection="0">
      <alignment horizontal="right" vertical="center"/>
    </xf>
    <xf numFmtId="4" fontId="47" fillId="84" borderId="139" applyNumberFormat="0" applyProtection="0">
      <alignment horizontal="right" vertical="center"/>
    </xf>
    <xf numFmtId="4" fontId="46" fillId="108" borderId="139" applyNumberFormat="0" applyProtection="0">
      <alignment horizontal="left" vertical="center" indent="1"/>
    </xf>
    <xf numFmtId="0" fontId="12" fillId="96" borderId="141" applyNumberFormat="0" applyFont="0" applyAlignment="0" applyProtection="0"/>
    <xf numFmtId="4" fontId="138" fillId="32" borderId="144" applyNumberFormat="0" applyProtection="0">
      <alignment vertical="center"/>
    </xf>
    <xf numFmtId="0" fontId="108" fillId="0" borderId="148" applyNumberFormat="0" applyFill="0" applyAlignment="0" applyProtection="0"/>
    <xf numFmtId="4" fontId="47" fillId="92" borderId="139" applyNumberFormat="0" applyProtection="0">
      <alignment horizontal="right" vertical="center"/>
    </xf>
    <xf numFmtId="4" fontId="109" fillId="80" borderId="139" applyNumberFormat="0" applyProtection="0">
      <alignment vertical="center"/>
    </xf>
    <xf numFmtId="0" fontId="12" fillId="81" borderId="139" applyNumberFormat="0" applyProtection="0">
      <alignment horizontal="left" vertical="center" indent="1"/>
    </xf>
    <xf numFmtId="0" fontId="12" fillId="81" borderId="139" applyNumberFormat="0" applyProtection="0">
      <alignment horizontal="left" vertical="center" indent="1"/>
    </xf>
    <xf numFmtId="4" fontId="46" fillId="108" borderId="147" applyNumberFormat="0" applyProtection="0">
      <alignment horizontal="left" vertical="center" indent="1"/>
    </xf>
    <xf numFmtId="0" fontId="12" fillId="93" borderId="139" applyNumberFormat="0" applyProtection="0">
      <alignment horizontal="left" vertical="top" indent="1"/>
    </xf>
    <xf numFmtId="0" fontId="129" fillId="93" borderId="139" applyNumberFormat="0" applyProtection="0">
      <alignment horizontal="left" vertical="top" indent="1"/>
    </xf>
    <xf numFmtId="0" fontId="129" fillId="94" borderId="139" applyNumberFormat="0" applyProtection="0">
      <alignment horizontal="left" vertical="top" indent="1"/>
    </xf>
    <xf numFmtId="4" fontId="47" fillId="85" borderId="139" applyNumberFormat="0" applyProtection="0">
      <alignment horizontal="right" vertical="center"/>
    </xf>
    <xf numFmtId="4" fontId="47" fillId="89" borderId="139" applyNumberFormat="0" applyProtection="0">
      <alignment horizontal="right" vertical="center"/>
    </xf>
    <xf numFmtId="0" fontId="124" fillId="76" borderId="140" applyNumberFormat="0" applyAlignment="0" applyProtection="0"/>
    <xf numFmtId="0" fontId="131" fillId="81" borderId="139" applyNumberFormat="0" applyProtection="0">
      <alignment horizontal="left" vertical="top" indent="1"/>
    </xf>
    <xf numFmtId="0" fontId="129" fillId="94" borderId="144" applyNumberFormat="0" applyProtection="0">
      <alignment horizontal="left" vertical="center" indent="1"/>
    </xf>
    <xf numFmtId="4" fontId="45" fillId="142" borderId="139" applyNumberFormat="0" applyProtection="0">
      <alignment horizontal="right" vertical="center"/>
    </xf>
    <xf numFmtId="4" fontId="47" fillId="85" borderId="139" applyNumberFormat="0" applyProtection="0">
      <alignment horizontal="right" vertical="center"/>
    </xf>
    <xf numFmtId="0" fontId="12" fillId="94" borderId="139" applyNumberFormat="0" applyProtection="0">
      <alignment horizontal="left" vertical="top" indent="1"/>
    </xf>
    <xf numFmtId="4" fontId="45" fillId="145" borderId="139" applyNumberFormat="0" applyProtection="0">
      <alignment horizontal="right" vertical="center"/>
    </xf>
    <xf numFmtId="4" fontId="47" fillId="84" borderId="139" applyNumberFormat="0" applyProtection="0">
      <alignment horizontal="right" vertical="center"/>
    </xf>
    <xf numFmtId="4" fontId="44" fillId="80" borderId="139" applyNumberFormat="0" applyProtection="0">
      <alignment vertical="center"/>
    </xf>
    <xf numFmtId="4" fontId="109" fillId="80" borderId="139" applyNumberFormat="0" applyProtection="0">
      <alignment vertical="center"/>
    </xf>
    <xf numFmtId="4" fontId="44" fillId="80" borderId="139" applyNumberFormat="0" applyProtection="0">
      <alignment horizontal="left" vertical="center" indent="1"/>
    </xf>
    <xf numFmtId="0" fontId="44" fillId="80" borderId="139" applyNumberFormat="0" applyProtection="0">
      <alignment horizontal="left" vertical="top" indent="1"/>
    </xf>
    <xf numFmtId="4" fontId="47" fillId="82" borderId="139" applyNumberFormat="0" applyProtection="0">
      <alignment horizontal="right" vertical="center"/>
    </xf>
    <xf numFmtId="4" fontId="47" fillId="83" borderId="139" applyNumberFormat="0" applyProtection="0">
      <alignment horizontal="right" vertical="center"/>
    </xf>
    <xf numFmtId="4" fontId="47" fillId="84" borderId="139" applyNumberFormat="0" applyProtection="0">
      <alignment horizontal="right" vertical="center"/>
    </xf>
    <xf numFmtId="4" fontId="47" fillId="85" borderId="139" applyNumberFormat="0" applyProtection="0">
      <alignment horizontal="right" vertical="center"/>
    </xf>
    <xf numFmtId="4" fontId="47" fillId="86" borderId="139" applyNumberFormat="0" applyProtection="0">
      <alignment horizontal="right" vertical="center"/>
    </xf>
    <xf numFmtId="4" fontId="47" fillId="87" borderId="139" applyNumberFormat="0" applyProtection="0">
      <alignment horizontal="right" vertical="center"/>
    </xf>
    <xf numFmtId="4" fontId="47" fillId="88" borderId="139" applyNumberFormat="0" applyProtection="0">
      <alignment horizontal="right" vertical="center"/>
    </xf>
    <xf numFmtId="4" fontId="47" fillId="89" borderId="139" applyNumberFormat="0" applyProtection="0">
      <alignment horizontal="right" vertical="center"/>
    </xf>
    <xf numFmtId="4" fontId="47" fillId="90" borderId="139" applyNumberFormat="0" applyProtection="0">
      <alignment horizontal="right" vertical="center"/>
    </xf>
    <xf numFmtId="4" fontId="47" fillId="81" borderId="139" applyNumberFormat="0" applyProtection="0">
      <alignment horizontal="right" vertical="center"/>
    </xf>
    <xf numFmtId="0" fontId="12" fillId="93" borderId="139" applyNumberFormat="0" applyProtection="0">
      <alignment horizontal="left" vertical="center" indent="1"/>
    </xf>
    <xf numFmtId="0" fontId="12" fillId="93" borderId="139" applyNumberFormat="0" applyProtection="0">
      <alignment horizontal="left" vertical="top" indent="1"/>
    </xf>
    <xf numFmtId="0" fontId="12" fillId="81" borderId="139" applyNumberFormat="0" applyProtection="0">
      <alignment horizontal="left" vertical="center" indent="1"/>
    </xf>
    <xf numFmtId="0" fontId="12" fillId="81" borderId="139" applyNumberFormat="0" applyProtection="0">
      <alignment horizontal="left" vertical="top" indent="1"/>
    </xf>
    <xf numFmtId="0" fontId="12" fillId="94" borderId="139" applyNumberFormat="0" applyProtection="0">
      <alignment horizontal="left" vertical="center" indent="1"/>
    </xf>
    <xf numFmtId="0" fontId="12" fillId="94" borderId="139" applyNumberFormat="0" applyProtection="0">
      <alignment horizontal="left" vertical="top" indent="1"/>
    </xf>
    <xf numFmtId="0" fontId="12" fillId="92" borderId="139" applyNumberFormat="0" applyProtection="0">
      <alignment horizontal="left" vertical="center" indent="1"/>
    </xf>
    <xf numFmtId="0" fontId="12" fillId="92" borderId="139" applyNumberFormat="0" applyProtection="0">
      <alignment horizontal="left" vertical="top" indent="1"/>
    </xf>
    <xf numFmtId="4" fontId="47" fillId="96" borderId="139" applyNumberFormat="0" applyProtection="0">
      <alignment vertical="center"/>
    </xf>
    <xf numFmtId="4" fontId="110" fillId="96" borderId="139" applyNumberFormat="0" applyProtection="0">
      <alignment vertical="center"/>
    </xf>
    <xf numFmtId="4" fontId="47" fillId="96" borderId="139" applyNumberFormat="0" applyProtection="0">
      <alignment horizontal="left" vertical="center" indent="1"/>
    </xf>
    <xf numFmtId="0" fontId="47" fillId="96" borderId="139" applyNumberFormat="0" applyProtection="0">
      <alignment horizontal="left" vertical="top" indent="1"/>
    </xf>
    <xf numFmtId="4" fontId="47" fillId="92" borderId="139" applyNumberFormat="0" applyProtection="0">
      <alignment horizontal="right" vertical="center"/>
    </xf>
    <xf numFmtId="4" fontId="110" fillId="92" borderId="139" applyNumberFormat="0" applyProtection="0">
      <alignment horizontal="right" vertical="center"/>
    </xf>
    <xf numFmtId="4" fontId="47" fillId="81" borderId="139" applyNumberFormat="0" applyProtection="0">
      <alignment horizontal="left" vertical="center" indent="1"/>
    </xf>
    <xf numFmtId="0" fontId="47" fillId="81" borderId="139" applyNumberFormat="0" applyProtection="0">
      <alignment horizontal="left" vertical="top" indent="1"/>
    </xf>
    <xf numFmtId="4" fontId="112" fillId="92" borderId="139" applyNumberFormat="0" applyProtection="0">
      <alignment horizontal="right" vertical="center"/>
    </xf>
    <xf numFmtId="0" fontId="124" fillId="76" borderId="140" applyNumberFormat="0" applyAlignment="0" applyProtection="0"/>
    <xf numFmtId="4" fontId="47" fillId="81" borderId="139" applyNumberFormat="0" applyProtection="0">
      <alignment horizontal="left" vertical="center" indent="1"/>
    </xf>
    <xf numFmtId="0" fontId="117" fillId="106" borderId="140" applyNumberFormat="0" applyAlignment="0" applyProtection="0"/>
    <xf numFmtId="0" fontId="124" fillId="76" borderId="140" applyNumberFormat="0" applyAlignment="0" applyProtection="0"/>
    <xf numFmtId="0" fontId="12" fillId="75" borderId="141" applyNumberFormat="0" applyFont="0" applyAlignment="0" applyProtection="0"/>
    <xf numFmtId="0" fontId="108" fillId="0" borderId="143" applyNumberFormat="0" applyFill="0" applyAlignment="0" applyProtection="0"/>
    <xf numFmtId="4" fontId="129" fillId="111" borderId="144" applyNumberFormat="0" applyProtection="0">
      <alignment horizontal="left" vertical="center" indent="1"/>
    </xf>
    <xf numFmtId="4" fontId="129" fillId="111" borderId="144" applyNumberFormat="0" applyProtection="0">
      <alignment horizontal="left" vertical="center" indent="1"/>
    </xf>
    <xf numFmtId="0" fontId="129" fillId="93" borderId="139" applyNumberFormat="0" applyProtection="0">
      <alignment horizontal="left" vertical="top" indent="1"/>
    </xf>
    <xf numFmtId="0" fontId="129" fillId="81" borderId="139" applyNumberFormat="0" applyProtection="0">
      <alignment horizontal="left" vertical="top" indent="1"/>
    </xf>
    <xf numFmtId="0" fontId="129" fillId="94" borderId="139" applyNumberFormat="0" applyProtection="0">
      <alignment horizontal="left" vertical="top" indent="1"/>
    </xf>
    <xf numFmtId="0" fontId="129" fillId="92" borderId="139" applyNumberFormat="0" applyProtection="0">
      <alignment horizontal="left" vertical="top" indent="1"/>
    </xf>
    <xf numFmtId="4" fontId="129" fillId="0" borderId="144" applyNumberFormat="0" applyProtection="0">
      <alignment horizontal="right" vertical="center"/>
    </xf>
    <xf numFmtId="0" fontId="136" fillId="123" borderId="144" applyNumberFormat="0" applyAlignment="0" applyProtection="0"/>
    <xf numFmtId="0" fontId="124" fillId="76" borderId="144" applyNumberFormat="0" applyAlignment="0" applyProtection="0"/>
    <xf numFmtId="0" fontId="129" fillId="75" borderId="144" applyNumberFormat="0" applyFont="0" applyAlignment="0" applyProtection="0"/>
    <xf numFmtId="4" fontId="129" fillId="80" borderId="144" applyNumberFormat="0" applyProtection="0">
      <alignment vertical="center"/>
    </xf>
    <xf numFmtId="4" fontId="138" fillId="32" borderId="144" applyNumberFormat="0" applyProtection="0">
      <alignment vertical="center"/>
    </xf>
    <xf numFmtId="4" fontId="129" fillId="32" borderId="144" applyNumberFormat="0" applyProtection="0">
      <alignment horizontal="left" vertical="center" indent="1"/>
    </xf>
    <xf numFmtId="0" fontId="132" fillId="80" borderId="139" applyNumberFormat="0" applyProtection="0">
      <alignment horizontal="left" vertical="top" indent="1"/>
    </xf>
    <xf numFmtId="4" fontId="129" fillId="82" borderId="144" applyNumberFormat="0" applyProtection="0">
      <alignment horizontal="right" vertical="center"/>
    </xf>
    <xf numFmtId="4" fontId="129" fillId="126" borderId="144" applyNumberFormat="0" applyProtection="0">
      <alignment horizontal="right" vertical="center"/>
    </xf>
    <xf numFmtId="4" fontId="129" fillId="84" borderId="145" applyNumberFormat="0" applyProtection="0">
      <alignment horizontal="right" vertical="center"/>
    </xf>
    <xf numFmtId="4" fontId="129" fillId="85" borderId="144" applyNumberFormat="0" applyProtection="0">
      <alignment horizontal="right" vertical="center"/>
    </xf>
    <xf numFmtId="4" fontId="129" fillId="86" borderId="144" applyNumberFormat="0" applyProtection="0">
      <alignment horizontal="right" vertical="center"/>
    </xf>
    <xf numFmtId="4" fontId="129" fillId="87" borderId="144" applyNumberFormat="0" applyProtection="0">
      <alignment horizontal="right" vertical="center"/>
    </xf>
    <xf numFmtId="4" fontId="129" fillId="88" borderId="144" applyNumberFormat="0" applyProtection="0">
      <alignment horizontal="right" vertical="center"/>
    </xf>
    <xf numFmtId="4" fontId="129" fillId="89" borderId="144" applyNumberFormat="0" applyProtection="0">
      <alignment horizontal="right" vertical="center"/>
    </xf>
    <xf numFmtId="4" fontId="129" fillId="90" borderId="144" applyNumberFormat="0" applyProtection="0">
      <alignment horizontal="right" vertical="center"/>
    </xf>
    <xf numFmtId="4" fontId="129" fillId="91" borderId="145" applyNumberFormat="0" applyProtection="0">
      <alignment horizontal="left" vertical="center" indent="1"/>
    </xf>
    <xf numFmtId="4" fontId="12" fillId="93" borderId="145" applyNumberFormat="0" applyProtection="0">
      <alignment horizontal="left" vertical="center" indent="1"/>
    </xf>
    <xf numFmtId="4" fontId="12" fillId="93" borderId="145" applyNumberFormat="0" applyProtection="0">
      <alignment horizontal="left" vertical="center" indent="1"/>
    </xf>
    <xf numFmtId="4" fontId="129" fillId="81" borderId="144" applyNumberFormat="0" applyProtection="0">
      <alignment horizontal="right" vertical="center"/>
    </xf>
    <xf numFmtId="4" fontId="129" fillId="92" borderId="145" applyNumberFormat="0" applyProtection="0">
      <alignment horizontal="left" vertical="center" indent="1"/>
    </xf>
    <xf numFmtId="4" fontId="129" fillId="81" borderId="145" applyNumberFormat="0" applyProtection="0">
      <alignment horizontal="left" vertical="center" indent="1"/>
    </xf>
    <xf numFmtId="0" fontId="129" fillId="99" borderId="144" applyNumberFormat="0" applyProtection="0">
      <alignment horizontal="left" vertical="center" indent="1"/>
    </xf>
    <xf numFmtId="0" fontId="129" fillId="127" borderId="144" applyNumberFormat="0" applyProtection="0">
      <alignment horizontal="left" vertical="center" indent="1"/>
    </xf>
    <xf numFmtId="0" fontId="129" fillId="94" borderId="144" applyNumberFormat="0" applyProtection="0">
      <alignment horizontal="left" vertical="center" indent="1"/>
    </xf>
    <xf numFmtId="0" fontId="129" fillId="92" borderId="144" applyNumberFormat="0" applyProtection="0">
      <alignment horizontal="left" vertical="center" indent="1"/>
    </xf>
    <xf numFmtId="0" fontId="49" fillId="93" borderId="146" applyBorder="0"/>
    <xf numFmtId="4" fontId="131" fillId="96" borderId="139" applyNumberFormat="0" applyProtection="0">
      <alignment vertical="center"/>
    </xf>
    <xf numFmtId="4" fontId="131" fillId="99" borderId="139" applyNumberFormat="0" applyProtection="0">
      <alignment horizontal="left" vertical="center" indent="1"/>
    </xf>
    <xf numFmtId="0" fontId="131" fillId="96" borderId="139" applyNumberFormat="0" applyProtection="0">
      <alignment horizontal="left" vertical="top" indent="1"/>
    </xf>
    <xf numFmtId="4" fontId="138" fillId="24" borderId="144" applyNumberFormat="0" applyProtection="0">
      <alignment horizontal="right" vertical="center"/>
    </xf>
    <xf numFmtId="0" fontId="131" fillId="81" borderId="139" applyNumberFormat="0" applyProtection="0">
      <alignment horizontal="left" vertical="top" indent="1"/>
    </xf>
    <xf numFmtId="4" fontId="133" fillId="97" borderId="145" applyNumberFormat="0" applyProtection="0">
      <alignment horizontal="left" vertical="center" indent="1"/>
    </xf>
    <xf numFmtId="4" fontId="134" fillId="95" borderId="144" applyNumberFormat="0" applyProtection="0">
      <alignment horizontal="right" vertical="center"/>
    </xf>
    <xf numFmtId="0" fontId="108" fillId="0" borderId="143" applyNumberFormat="0" applyFill="0" applyAlignment="0" applyProtection="0"/>
    <xf numFmtId="0" fontId="143" fillId="99" borderId="140" applyNumberFormat="0" applyAlignment="0" applyProtection="0"/>
    <xf numFmtId="0" fontId="143" fillId="99" borderId="140" applyNumberFormat="0" applyAlignment="0" applyProtection="0"/>
    <xf numFmtId="0" fontId="117" fillId="106" borderId="140" applyNumberFormat="0" applyAlignment="0" applyProtection="0"/>
    <xf numFmtId="0" fontId="117" fillId="106" borderId="140" applyNumberFormat="0" applyAlignment="0" applyProtection="0"/>
    <xf numFmtId="0" fontId="149" fillId="99" borderId="140" applyNumberFormat="0" applyAlignment="0" applyProtection="0"/>
    <xf numFmtId="0" fontId="149" fillId="99" borderId="140" applyNumberFormat="0" applyAlignment="0" applyProtection="0"/>
    <xf numFmtId="0" fontId="124" fillId="76" borderId="140" applyNumberFormat="0" applyAlignment="0" applyProtection="0"/>
    <xf numFmtId="0" fontId="124" fillId="76" borderId="140" applyNumberFormat="0" applyAlignment="0" applyProtection="0"/>
    <xf numFmtId="0" fontId="12" fillId="96" borderId="141" applyNumberFormat="0" applyFont="0" applyAlignment="0" applyProtection="0"/>
    <xf numFmtId="0" fontId="12" fillId="96" borderId="141" applyNumberFormat="0" applyFont="0" applyAlignment="0" applyProtection="0"/>
    <xf numFmtId="0" fontId="129" fillId="75" borderId="144" applyNumberFormat="0" applyFont="0" applyAlignment="0" applyProtection="0"/>
    <xf numFmtId="0" fontId="12" fillId="75" borderId="141" applyNumberFormat="0" applyFont="0" applyAlignment="0" applyProtection="0"/>
    <xf numFmtId="0" fontId="12" fillId="75" borderId="141" applyNumberFormat="0" applyFont="0" applyAlignment="0" applyProtection="0"/>
    <xf numFmtId="4" fontId="44" fillId="80" borderId="139" applyNumberFormat="0" applyProtection="0">
      <alignment vertical="center"/>
    </xf>
    <xf numFmtId="4" fontId="46" fillId="32" borderId="139" applyNumberFormat="0" applyProtection="0">
      <alignment vertical="center"/>
    </xf>
    <xf numFmtId="4" fontId="46" fillId="32" borderId="139" applyNumberFormat="0" applyProtection="0">
      <alignment vertical="center"/>
    </xf>
    <xf numFmtId="4" fontId="44" fillId="80" borderId="139" applyNumberFormat="0" applyProtection="0">
      <alignment vertical="center"/>
    </xf>
    <xf numFmtId="4" fontId="44" fillId="80" borderId="139" applyNumberFormat="0" applyProtection="0">
      <alignment vertical="center"/>
    </xf>
    <xf numFmtId="4" fontId="109" fillId="80" borderId="139" applyNumberFormat="0" applyProtection="0">
      <alignment vertical="center"/>
    </xf>
    <xf numFmtId="4" fontId="152" fillId="32" borderId="139" applyNumberFormat="0" applyProtection="0">
      <alignment vertical="center"/>
    </xf>
    <xf numFmtId="4" fontId="152" fillId="32" borderId="139" applyNumberFormat="0" applyProtection="0">
      <alignment vertical="center"/>
    </xf>
    <xf numFmtId="4" fontId="109" fillId="80" borderId="139" applyNumberFormat="0" applyProtection="0">
      <alignment vertical="center"/>
    </xf>
    <xf numFmtId="4" fontId="44" fillId="80" borderId="139" applyNumberFormat="0" applyProtection="0">
      <alignment horizontal="left" vertical="center" indent="1"/>
    </xf>
    <xf numFmtId="4" fontId="45" fillId="32" borderId="139" applyNumberFormat="0" applyProtection="0">
      <alignment horizontal="left" vertical="center" indent="1"/>
    </xf>
    <xf numFmtId="4" fontId="45" fillId="32" borderId="139" applyNumberFormat="0" applyProtection="0">
      <alignment horizontal="left" vertical="center" indent="1"/>
    </xf>
    <xf numFmtId="4" fontId="44" fillId="80" borderId="139" applyNumberFormat="0" applyProtection="0">
      <alignment horizontal="left" vertical="center" indent="1"/>
    </xf>
    <xf numFmtId="4" fontId="44" fillId="80" borderId="139" applyNumberFormat="0" applyProtection="0">
      <alignment horizontal="left" vertical="center" indent="1"/>
    </xf>
    <xf numFmtId="0" fontId="44" fillId="80" borderId="139" applyNumberFormat="0" applyProtection="0">
      <alignment horizontal="left" vertical="top" indent="1"/>
    </xf>
    <xf numFmtId="4" fontId="47" fillId="82" borderId="139" applyNumberFormat="0" applyProtection="0">
      <alignment horizontal="right" vertical="center"/>
    </xf>
    <xf numFmtId="4" fontId="45" fillId="141" borderId="139" applyNumberFormat="0" applyProtection="0">
      <alignment horizontal="right" vertical="center"/>
    </xf>
    <xf numFmtId="4" fontId="45" fillId="141" borderId="139" applyNumberFormat="0" applyProtection="0">
      <alignment horizontal="right" vertical="center"/>
    </xf>
    <xf numFmtId="4" fontId="47" fillId="82" borderId="139" applyNumberFormat="0" applyProtection="0">
      <alignment horizontal="right" vertical="center"/>
    </xf>
    <xf numFmtId="4" fontId="47" fillId="82" borderId="139" applyNumberFormat="0" applyProtection="0">
      <alignment horizontal="right" vertical="center"/>
    </xf>
    <xf numFmtId="4" fontId="47" fillId="83" borderId="139" applyNumberFormat="0" applyProtection="0">
      <alignment horizontal="right" vertical="center"/>
    </xf>
    <xf numFmtId="4" fontId="45" fillId="110" borderId="139" applyNumberFormat="0" applyProtection="0">
      <alignment horizontal="right" vertical="center"/>
    </xf>
    <xf numFmtId="4" fontId="45" fillId="110" borderId="139" applyNumberFormat="0" applyProtection="0">
      <alignment horizontal="right" vertical="center"/>
    </xf>
    <xf numFmtId="4" fontId="47" fillId="83" borderId="139" applyNumberFormat="0" applyProtection="0">
      <alignment horizontal="right" vertical="center"/>
    </xf>
    <xf numFmtId="4" fontId="47" fillId="83" borderId="139" applyNumberFormat="0" applyProtection="0">
      <alignment horizontal="right" vertical="center"/>
    </xf>
    <xf numFmtId="4" fontId="47" fillId="84" borderId="139" applyNumberFormat="0" applyProtection="0">
      <alignment horizontal="right" vertical="center"/>
    </xf>
    <xf numFmtId="4" fontId="45" fillId="142" borderId="139" applyNumberFormat="0" applyProtection="0">
      <alignment horizontal="right" vertical="center"/>
    </xf>
    <xf numFmtId="4" fontId="45" fillId="142" borderId="139" applyNumberFormat="0" applyProtection="0">
      <alignment horizontal="right" vertical="center"/>
    </xf>
    <xf numFmtId="4" fontId="47" fillId="84" borderId="139" applyNumberFormat="0" applyProtection="0">
      <alignment horizontal="right" vertical="center"/>
    </xf>
    <xf numFmtId="4" fontId="47" fillId="84" borderId="139" applyNumberFormat="0" applyProtection="0">
      <alignment horizontal="right" vertical="center"/>
    </xf>
    <xf numFmtId="4" fontId="47" fillId="85" borderId="139" applyNumberFormat="0" applyProtection="0">
      <alignment horizontal="right" vertical="center"/>
    </xf>
    <xf numFmtId="4" fontId="45" fillId="28" borderId="139" applyNumberFormat="0" applyProtection="0">
      <alignment horizontal="right" vertical="center"/>
    </xf>
    <xf numFmtId="4" fontId="45" fillId="28" borderId="139" applyNumberFormat="0" applyProtection="0">
      <alignment horizontal="right" vertical="center"/>
    </xf>
    <xf numFmtId="4" fontId="47" fillId="85" borderId="139" applyNumberFormat="0" applyProtection="0">
      <alignment horizontal="right" vertical="center"/>
    </xf>
    <xf numFmtId="4" fontId="47" fillId="85" borderId="139" applyNumberFormat="0" applyProtection="0">
      <alignment horizontal="right" vertical="center"/>
    </xf>
    <xf numFmtId="4" fontId="47" fillId="86" borderId="139" applyNumberFormat="0" applyProtection="0">
      <alignment horizontal="right" vertical="center"/>
    </xf>
    <xf numFmtId="4" fontId="45" fillId="143" borderId="139" applyNumberFormat="0" applyProtection="0">
      <alignment horizontal="right" vertical="center"/>
    </xf>
    <xf numFmtId="4" fontId="45" fillId="143" borderId="139" applyNumberFormat="0" applyProtection="0">
      <alignment horizontal="right" vertical="center"/>
    </xf>
    <xf numFmtId="4" fontId="47" fillId="86" borderId="139" applyNumberFormat="0" applyProtection="0">
      <alignment horizontal="right" vertical="center"/>
    </xf>
    <xf numFmtId="4" fontId="47" fillId="86" borderId="139" applyNumberFormat="0" applyProtection="0">
      <alignment horizontal="right" vertical="center"/>
    </xf>
    <xf numFmtId="4" fontId="47" fillId="87" borderId="139" applyNumberFormat="0" applyProtection="0">
      <alignment horizontal="right" vertical="center"/>
    </xf>
    <xf numFmtId="4" fontId="45" fillId="98" borderId="139" applyNumberFormat="0" applyProtection="0">
      <alignment horizontal="right" vertical="center"/>
    </xf>
    <xf numFmtId="4" fontId="45" fillId="98" borderId="139" applyNumberFormat="0" applyProtection="0">
      <alignment horizontal="right" vertical="center"/>
    </xf>
    <xf numFmtId="4" fontId="47" fillId="87" borderId="139" applyNumberFormat="0" applyProtection="0">
      <alignment horizontal="right" vertical="center"/>
    </xf>
    <xf numFmtId="4" fontId="47" fillId="87" borderId="139" applyNumberFormat="0" applyProtection="0">
      <alignment horizontal="right" vertical="center"/>
    </xf>
    <xf numFmtId="4" fontId="47" fillId="88" borderId="139" applyNumberFormat="0" applyProtection="0">
      <alignment horizontal="right" vertical="center"/>
    </xf>
    <xf numFmtId="4" fontId="45" fillId="144" borderId="139" applyNumberFormat="0" applyProtection="0">
      <alignment horizontal="right" vertical="center"/>
    </xf>
    <xf numFmtId="4" fontId="45" fillId="144" borderId="139" applyNumberFormat="0" applyProtection="0">
      <alignment horizontal="right" vertical="center"/>
    </xf>
    <xf numFmtId="4" fontId="47" fillId="88" borderId="139" applyNumberFormat="0" applyProtection="0">
      <alignment horizontal="right" vertical="center"/>
    </xf>
    <xf numFmtId="4" fontId="47" fillId="88" borderId="139" applyNumberFormat="0" applyProtection="0">
      <alignment horizontal="right" vertical="center"/>
    </xf>
    <xf numFmtId="4" fontId="47" fillId="89" borderId="139" applyNumberFormat="0" applyProtection="0">
      <alignment horizontal="right" vertical="center"/>
    </xf>
    <xf numFmtId="4" fontId="45" fillId="145" borderId="139" applyNumberFormat="0" applyProtection="0">
      <alignment horizontal="right" vertical="center"/>
    </xf>
    <xf numFmtId="4" fontId="45" fillId="145" borderId="139" applyNumberFormat="0" applyProtection="0">
      <alignment horizontal="right" vertical="center"/>
    </xf>
    <xf numFmtId="4" fontId="47" fillId="89" borderId="139" applyNumberFormat="0" applyProtection="0">
      <alignment horizontal="right" vertical="center"/>
    </xf>
    <xf numFmtId="4" fontId="47" fillId="89" borderId="139" applyNumberFormat="0" applyProtection="0">
      <alignment horizontal="right" vertical="center"/>
    </xf>
    <xf numFmtId="4" fontId="47" fillId="90" borderId="139" applyNumberFormat="0" applyProtection="0">
      <alignment horizontal="right" vertical="center"/>
    </xf>
    <xf numFmtId="4" fontId="45" fillId="146" borderId="139" applyNumberFormat="0" applyProtection="0">
      <alignment horizontal="right" vertical="center"/>
    </xf>
    <xf numFmtId="4" fontId="45" fillId="146" borderId="139" applyNumberFormat="0" applyProtection="0">
      <alignment horizontal="right" vertical="center"/>
    </xf>
    <xf numFmtId="4" fontId="47" fillId="90" borderId="139" applyNumberFormat="0" applyProtection="0">
      <alignment horizontal="right" vertical="center"/>
    </xf>
    <xf numFmtId="4" fontId="47" fillId="90" borderId="139" applyNumberFormat="0" applyProtection="0">
      <alignment horizontal="right" vertical="center"/>
    </xf>
    <xf numFmtId="4" fontId="47" fillId="81" borderId="139" applyNumberFormat="0" applyProtection="0">
      <alignment horizontal="right" vertical="center"/>
    </xf>
    <xf numFmtId="4" fontId="45" fillId="108" borderId="139" applyNumberFormat="0" applyProtection="0">
      <alignment horizontal="right" vertical="center"/>
    </xf>
    <xf numFmtId="4" fontId="45" fillId="108" borderId="139" applyNumberFormat="0" applyProtection="0">
      <alignment horizontal="right" vertical="center"/>
    </xf>
    <xf numFmtId="4" fontId="47" fillId="81" borderId="139" applyNumberFormat="0" applyProtection="0">
      <alignment horizontal="right" vertical="center"/>
    </xf>
    <xf numFmtId="4" fontId="47" fillId="81" borderId="139" applyNumberFormat="0" applyProtection="0">
      <alignment horizontal="right" vertical="center"/>
    </xf>
    <xf numFmtId="0" fontId="12" fillId="93" borderId="139" applyNumberFormat="0" applyProtection="0">
      <alignment horizontal="left" vertical="center" indent="1"/>
    </xf>
    <xf numFmtId="0" fontId="12" fillId="93" borderId="139" applyNumberFormat="0" applyProtection="0">
      <alignment horizontal="left" vertical="center" indent="1"/>
    </xf>
    <xf numFmtId="0" fontId="12" fillId="93" borderId="139" applyNumberFormat="0" applyProtection="0">
      <alignment horizontal="left" vertical="center" indent="1"/>
    </xf>
    <xf numFmtId="0" fontId="12" fillId="93" borderId="139" applyNumberFormat="0" applyProtection="0">
      <alignment horizontal="left" vertical="center" indent="1"/>
    </xf>
    <xf numFmtId="0" fontId="12" fillId="93" borderId="139" applyNumberFormat="0" applyProtection="0">
      <alignment horizontal="left" vertical="top" indent="1"/>
    </xf>
    <xf numFmtId="0" fontId="129" fillId="93" borderId="139" applyNumberFormat="0" applyProtection="0">
      <alignment horizontal="left" vertical="top" indent="1"/>
    </xf>
    <xf numFmtId="0" fontId="12" fillId="93" borderId="139" applyNumberFormat="0" applyProtection="0">
      <alignment horizontal="left" vertical="top" indent="1"/>
    </xf>
    <xf numFmtId="0" fontId="12" fillId="93" borderId="139" applyNumberFormat="0" applyProtection="0">
      <alignment horizontal="left" vertical="top" indent="1"/>
    </xf>
    <xf numFmtId="0" fontId="12" fillId="81" borderId="139" applyNumberFormat="0" applyProtection="0">
      <alignment horizontal="left" vertical="center" indent="1"/>
    </xf>
    <xf numFmtId="0" fontId="12" fillId="81" borderId="139" applyNumberFormat="0" applyProtection="0">
      <alignment horizontal="left" vertical="center" indent="1"/>
    </xf>
    <xf numFmtId="0" fontId="12" fillId="81" borderId="139" applyNumberFormat="0" applyProtection="0">
      <alignment horizontal="left" vertical="center" indent="1"/>
    </xf>
    <xf numFmtId="0" fontId="12" fillId="81" borderId="139" applyNumberFormat="0" applyProtection="0">
      <alignment horizontal="left" vertical="center" indent="1"/>
    </xf>
    <xf numFmtId="0" fontId="12" fillId="81" borderId="139" applyNumberFormat="0" applyProtection="0">
      <alignment horizontal="left" vertical="top" indent="1"/>
    </xf>
    <xf numFmtId="0" fontId="129" fillId="81" borderId="139" applyNumberFormat="0" applyProtection="0">
      <alignment horizontal="left" vertical="top" indent="1"/>
    </xf>
    <xf numFmtId="0" fontId="12" fillId="81" borderId="139" applyNumberFormat="0" applyProtection="0">
      <alignment horizontal="left" vertical="top" indent="1"/>
    </xf>
    <xf numFmtId="0" fontId="12" fillId="81" borderId="139" applyNumberFormat="0" applyProtection="0">
      <alignment horizontal="left" vertical="top" indent="1"/>
    </xf>
    <xf numFmtId="0" fontId="12" fillId="94" borderId="139" applyNumberFormat="0" applyProtection="0">
      <alignment horizontal="left" vertical="center" indent="1"/>
    </xf>
    <xf numFmtId="0" fontId="12" fillId="94" borderId="139" applyNumberFormat="0" applyProtection="0">
      <alignment horizontal="left" vertical="center" indent="1"/>
    </xf>
    <xf numFmtId="0" fontId="12" fillId="94" borderId="139" applyNumberFormat="0" applyProtection="0">
      <alignment horizontal="left" vertical="center" indent="1"/>
    </xf>
    <xf numFmtId="0" fontId="12" fillId="94" borderId="139" applyNumberFormat="0" applyProtection="0">
      <alignment horizontal="left" vertical="center" indent="1"/>
    </xf>
    <xf numFmtId="0" fontId="12" fillId="94" borderId="139" applyNumberFormat="0" applyProtection="0">
      <alignment horizontal="left" vertical="top" indent="1"/>
    </xf>
    <xf numFmtId="0" fontId="129" fillId="94" borderId="139" applyNumberFormat="0" applyProtection="0">
      <alignment horizontal="left" vertical="top" indent="1"/>
    </xf>
    <xf numFmtId="0" fontId="12" fillId="94" borderId="139" applyNumberFormat="0" applyProtection="0">
      <alignment horizontal="left" vertical="top" indent="1"/>
    </xf>
    <xf numFmtId="0" fontId="12" fillId="94" borderId="139" applyNumberFormat="0" applyProtection="0">
      <alignment horizontal="left" vertical="top" indent="1"/>
    </xf>
    <xf numFmtId="0" fontId="12" fillId="92" borderId="139" applyNumberFormat="0" applyProtection="0">
      <alignment horizontal="left" vertical="center" indent="1"/>
    </xf>
    <xf numFmtId="0" fontId="12" fillId="92" borderId="139" applyNumberFormat="0" applyProtection="0">
      <alignment horizontal="left" vertical="center" indent="1"/>
    </xf>
    <xf numFmtId="0" fontId="12" fillId="92" borderId="139" applyNumberFormat="0" applyProtection="0">
      <alignment horizontal="left" vertical="center" indent="1"/>
    </xf>
    <xf numFmtId="0" fontId="12" fillId="92" borderId="139" applyNumberFormat="0" applyProtection="0">
      <alignment horizontal="left" vertical="center" indent="1"/>
    </xf>
    <xf numFmtId="0" fontId="12" fillId="92" borderId="139" applyNumberFormat="0" applyProtection="0">
      <alignment horizontal="left" vertical="top" indent="1"/>
    </xf>
    <xf numFmtId="0" fontId="129" fillId="92" borderId="139" applyNumberFormat="0" applyProtection="0">
      <alignment horizontal="left" vertical="top" indent="1"/>
    </xf>
    <xf numFmtId="0" fontId="12" fillId="92" borderId="139" applyNumberFormat="0" applyProtection="0">
      <alignment horizontal="left" vertical="top" indent="1"/>
    </xf>
    <xf numFmtId="0" fontId="12" fillId="92" borderId="139" applyNumberFormat="0" applyProtection="0">
      <alignment horizontal="left" vertical="top" indent="1"/>
    </xf>
    <xf numFmtId="4" fontId="47" fillId="96" borderId="139" applyNumberFormat="0" applyProtection="0">
      <alignment vertical="center"/>
    </xf>
    <xf numFmtId="4" fontId="45" fillId="148" borderId="139" applyNumberFormat="0" applyProtection="0">
      <alignment vertical="center"/>
    </xf>
    <xf numFmtId="4" fontId="45" fillId="148" borderId="139" applyNumberFormat="0" applyProtection="0">
      <alignment vertical="center"/>
    </xf>
    <xf numFmtId="4" fontId="47" fillId="96" borderId="139" applyNumberFormat="0" applyProtection="0">
      <alignment vertical="center"/>
    </xf>
    <xf numFmtId="4" fontId="110" fillId="96" borderId="139" applyNumberFormat="0" applyProtection="0">
      <alignment vertical="center"/>
    </xf>
    <xf numFmtId="4" fontId="153" fillId="148" borderId="139" applyNumberFormat="0" applyProtection="0">
      <alignment vertical="center"/>
    </xf>
    <xf numFmtId="4" fontId="153" fillId="148" borderId="139" applyNumberFormat="0" applyProtection="0">
      <alignment vertical="center"/>
    </xf>
    <xf numFmtId="4" fontId="110" fillId="96" borderId="139" applyNumberFormat="0" applyProtection="0">
      <alignment vertical="center"/>
    </xf>
    <xf numFmtId="4" fontId="47" fillId="96" borderId="139" applyNumberFormat="0" applyProtection="0">
      <alignment horizontal="left" vertical="center" indent="1"/>
    </xf>
    <xf numFmtId="4" fontId="46" fillId="108" borderId="147" applyNumberFormat="0" applyProtection="0">
      <alignment horizontal="left" vertical="center" indent="1"/>
    </xf>
    <xf numFmtId="4" fontId="46" fillId="108" borderId="147" applyNumberFormat="0" applyProtection="0">
      <alignment horizontal="left" vertical="center" indent="1"/>
    </xf>
    <xf numFmtId="4" fontId="47" fillId="96" borderId="139" applyNumberFormat="0" applyProtection="0">
      <alignment horizontal="left" vertical="center" indent="1"/>
    </xf>
    <xf numFmtId="0" fontId="47" fillId="96" borderId="139" applyNumberFormat="0" applyProtection="0">
      <alignment horizontal="left" vertical="top" indent="1"/>
    </xf>
    <xf numFmtId="4" fontId="47" fillId="92" borderId="139" applyNumberFormat="0" applyProtection="0">
      <alignment horizontal="right" vertical="center"/>
    </xf>
    <xf numFmtId="4" fontId="45" fillId="148" borderId="139" applyNumberFormat="0" applyProtection="0">
      <alignment horizontal="right" vertical="center"/>
    </xf>
    <xf numFmtId="4" fontId="45" fillId="148" borderId="139" applyNumberFormat="0" applyProtection="0">
      <alignment horizontal="right" vertical="center"/>
    </xf>
    <xf numFmtId="4" fontId="47" fillId="92" borderId="139" applyNumberFormat="0" applyProtection="0">
      <alignment horizontal="right" vertical="center"/>
    </xf>
    <xf numFmtId="4" fontId="47" fillId="92" borderId="139" applyNumberFormat="0" applyProtection="0">
      <alignment horizontal="right" vertical="center"/>
    </xf>
    <xf numFmtId="4" fontId="110" fillId="92" borderId="139" applyNumberFormat="0" applyProtection="0">
      <alignment horizontal="right" vertical="center"/>
    </xf>
    <xf numFmtId="4" fontId="153" fillId="148" borderId="139" applyNumberFormat="0" applyProtection="0">
      <alignment horizontal="right" vertical="center"/>
    </xf>
    <xf numFmtId="4" fontId="153" fillId="148" borderId="139" applyNumberFormat="0" applyProtection="0">
      <alignment horizontal="right" vertical="center"/>
    </xf>
    <xf numFmtId="4" fontId="110" fillId="92" borderId="139" applyNumberFormat="0" applyProtection="0">
      <alignment horizontal="right" vertical="center"/>
    </xf>
    <xf numFmtId="4" fontId="129" fillId="111" borderId="144" applyNumberFormat="0" applyProtection="0">
      <alignment horizontal="left" vertical="center" indent="1"/>
    </xf>
    <xf numFmtId="4" fontId="129" fillId="111" borderId="144" applyNumberFormat="0" applyProtection="0">
      <alignment horizontal="left" vertical="center" indent="1"/>
    </xf>
    <xf numFmtId="4" fontId="46" fillId="108" borderId="139" applyNumberFormat="0" applyProtection="0">
      <alignment horizontal="left" vertical="center" indent="1"/>
    </xf>
    <xf numFmtId="4" fontId="129" fillId="111" borderId="144" applyNumberFormat="0" applyProtection="0">
      <alignment horizontal="left" vertical="center" indent="1"/>
    </xf>
    <xf numFmtId="4" fontId="129" fillId="111" borderId="144" applyNumberFormat="0" applyProtection="0">
      <alignment horizontal="left" vertical="center" indent="1"/>
    </xf>
    <xf numFmtId="4" fontId="47" fillId="81" borderId="139" applyNumberFormat="0" applyProtection="0">
      <alignment horizontal="left" vertical="center" indent="1"/>
    </xf>
    <xf numFmtId="4" fontId="46" fillId="108" borderId="139" applyNumberFormat="0" applyProtection="0">
      <alignment horizontal="left" vertical="center" indent="1"/>
    </xf>
    <xf numFmtId="0" fontId="47" fillId="81" borderId="139" applyNumberFormat="0" applyProtection="0">
      <alignment horizontal="left" vertical="top" indent="1"/>
    </xf>
    <xf numFmtId="4" fontId="111" fillId="109" borderId="147" applyNumberFormat="0" applyProtection="0">
      <alignment horizontal="left" vertical="center" indent="1"/>
    </xf>
    <xf numFmtId="4" fontId="111" fillId="109" borderId="147" applyNumberFormat="0" applyProtection="0">
      <alignment horizontal="left" vertical="center" indent="1"/>
    </xf>
    <xf numFmtId="4" fontId="112" fillId="92" borderId="139" applyNumberFormat="0" applyProtection="0">
      <alignment horizontal="right" vertical="center"/>
    </xf>
    <xf numFmtId="4" fontId="154" fillId="148" borderId="139" applyNumberFormat="0" applyProtection="0">
      <alignment horizontal="right" vertical="center"/>
    </xf>
    <xf numFmtId="4" fontId="154" fillId="148" borderId="139" applyNumberFormat="0" applyProtection="0">
      <alignment horizontal="right" vertical="center"/>
    </xf>
    <xf numFmtId="4" fontId="112" fillId="92" borderId="139" applyNumberFormat="0" applyProtection="0">
      <alignment horizontal="right" vertical="center"/>
    </xf>
    <xf numFmtId="0" fontId="108" fillId="0" borderId="148" applyNumberFormat="0" applyFill="0" applyAlignment="0" applyProtection="0"/>
    <xf numFmtId="0" fontId="108" fillId="0" borderId="148" applyNumberFormat="0" applyFill="0" applyAlignment="0" applyProtection="0"/>
    <xf numFmtId="4" fontId="129" fillId="80" borderId="144" applyNumberFormat="0" applyProtection="0">
      <alignment vertical="center"/>
    </xf>
    <xf numFmtId="4" fontId="129" fillId="32" borderId="144" applyNumberFormat="0" applyProtection="0">
      <alignment horizontal="left" vertical="center" indent="1"/>
    </xf>
    <xf numFmtId="4" fontId="129" fillId="111" borderId="144" applyNumberFormat="0" applyProtection="0">
      <alignment horizontal="left" vertical="center" indent="1"/>
    </xf>
    <xf numFmtId="4" fontId="129" fillId="82" borderId="144" applyNumberFormat="0" applyProtection="0">
      <alignment horizontal="right" vertical="center"/>
    </xf>
    <xf numFmtId="4" fontId="129" fillId="126" borderId="144" applyNumberFormat="0" applyProtection="0">
      <alignment horizontal="right" vertical="center"/>
    </xf>
    <xf numFmtId="4" fontId="129" fillId="84" borderId="145" applyNumberFormat="0" applyProtection="0">
      <alignment horizontal="right" vertical="center"/>
    </xf>
    <xf numFmtId="4" fontId="129" fillId="85" borderId="144" applyNumberFormat="0" applyProtection="0">
      <alignment horizontal="right" vertical="center"/>
    </xf>
    <xf numFmtId="4" fontId="129" fillId="86" borderId="144" applyNumberFormat="0" applyProtection="0">
      <alignment horizontal="right" vertical="center"/>
    </xf>
    <xf numFmtId="4" fontId="129" fillId="87" borderId="144" applyNumberFormat="0" applyProtection="0">
      <alignment horizontal="right" vertical="center"/>
    </xf>
    <xf numFmtId="4" fontId="129" fillId="88" borderId="144" applyNumberFormat="0" applyProtection="0">
      <alignment horizontal="right" vertical="center"/>
    </xf>
    <xf numFmtId="4" fontId="129" fillId="89" borderId="144" applyNumberFormat="0" applyProtection="0">
      <alignment horizontal="right" vertical="center"/>
    </xf>
    <xf numFmtId="4" fontId="129" fillId="90" borderId="144" applyNumberFormat="0" applyProtection="0">
      <alignment horizontal="right" vertical="center"/>
    </xf>
    <xf numFmtId="4" fontId="129" fillId="91" borderId="145" applyNumberFormat="0" applyProtection="0">
      <alignment horizontal="left" vertical="center" indent="1"/>
    </xf>
    <xf numFmtId="4" fontId="129" fillId="81" borderId="144" applyNumberFormat="0" applyProtection="0">
      <alignment horizontal="right" vertical="center"/>
    </xf>
    <xf numFmtId="4" fontId="129" fillId="92" borderId="145" applyNumberFormat="0" applyProtection="0">
      <alignment horizontal="left" vertical="center" indent="1"/>
    </xf>
    <xf numFmtId="4" fontId="129" fillId="81" borderId="145" applyNumberFormat="0" applyProtection="0">
      <alignment horizontal="left" vertical="center" indent="1"/>
    </xf>
    <xf numFmtId="0" fontId="129" fillId="99" borderId="144" applyNumberFormat="0" applyProtection="0">
      <alignment horizontal="left" vertical="center" indent="1"/>
    </xf>
    <xf numFmtId="0" fontId="129" fillId="127" borderId="144" applyNumberFormat="0" applyProtection="0">
      <alignment horizontal="left" vertical="center" indent="1"/>
    </xf>
    <xf numFmtId="0" fontId="129" fillId="94" borderId="144" applyNumberFormat="0" applyProtection="0">
      <alignment horizontal="left" vertical="center" indent="1"/>
    </xf>
    <xf numFmtId="0" fontId="129" fillId="92" borderId="144" applyNumberFormat="0" applyProtection="0">
      <alignment horizontal="left" vertical="center" indent="1"/>
    </xf>
    <xf numFmtId="4" fontId="129" fillId="0" borderId="144" applyNumberFormat="0" applyProtection="0">
      <alignment horizontal="right" vertical="center"/>
    </xf>
    <xf numFmtId="4" fontId="47" fillId="81" borderId="139" applyNumberFormat="0" applyProtection="0">
      <alignment horizontal="left" vertical="center" indent="1"/>
    </xf>
    <xf numFmtId="0" fontId="44" fillId="80" borderId="139" applyNumberFormat="0" applyProtection="0">
      <alignment horizontal="left" vertical="top" indent="1"/>
    </xf>
    <xf numFmtId="4" fontId="129" fillId="111" borderId="144" applyNumberFormat="0" applyProtection="0">
      <alignment horizontal="left" vertical="center" indent="1"/>
    </xf>
    <xf numFmtId="4" fontId="112" fillId="92" borderId="139" applyNumberFormat="0" applyProtection="0">
      <alignment horizontal="right" vertical="center"/>
    </xf>
    <xf numFmtId="4" fontId="12" fillId="93" borderId="145" applyNumberFormat="0" applyProtection="0">
      <alignment horizontal="left" vertical="center" indent="1"/>
    </xf>
    <xf numFmtId="4" fontId="12" fillId="93" borderId="145" applyNumberFormat="0" applyProtection="0">
      <alignment horizontal="left" vertical="center" indent="1"/>
    </xf>
    <xf numFmtId="0" fontId="12" fillId="94" borderId="139" applyNumberFormat="0" applyProtection="0">
      <alignment horizontal="left" vertical="center" indent="1"/>
    </xf>
    <xf numFmtId="4" fontId="111" fillId="109" borderId="147" applyNumberFormat="0" applyProtection="0">
      <alignment horizontal="left" vertical="center" indent="1"/>
    </xf>
    <xf numFmtId="4" fontId="47" fillId="81" borderId="139" applyNumberFormat="0" applyProtection="0">
      <alignment horizontal="left" vertical="center" indent="1"/>
    </xf>
    <xf numFmtId="4" fontId="154" fillId="148" borderId="139" applyNumberFormat="0" applyProtection="0">
      <alignment horizontal="right" vertical="center"/>
    </xf>
    <xf numFmtId="0" fontId="108" fillId="0" borderId="148" applyNumberFormat="0" applyFill="0" applyAlignment="0" applyProtection="0"/>
    <xf numFmtId="4" fontId="45" fillId="110" borderId="139" applyNumberFormat="0" applyProtection="0">
      <alignment horizontal="right" vertical="center"/>
    </xf>
    <xf numFmtId="4" fontId="129" fillId="90" borderId="144" applyNumberFormat="0" applyProtection="0">
      <alignment horizontal="right" vertical="center"/>
    </xf>
    <xf numFmtId="4" fontId="129" fillId="92" borderId="145" applyNumberFormat="0" applyProtection="0">
      <alignment horizontal="left" vertical="center" indent="1"/>
    </xf>
    <xf numFmtId="4" fontId="47" fillId="90" borderId="139" applyNumberFormat="0" applyProtection="0">
      <alignment horizontal="right" vertical="center"/>
    </xf>
    <xf numFmtId="4" fontId="131" fillId="96" borderId="139" applyNumberFormat="0" applyProtection="0">
      <alignment vertical="center"/>
    </xf>
    <xf numFmtId="4" fontId="129" fillId="84" borderId="145" applyNumberFormat="0" applyProtection="0">
      <alignment horizontal="right" vertical="center"/>
    </xf>
    <xf numFmtId="4" fontId="154" fillId="148" borderId="139" applyNumberFormat="0" applyProtection="0">
      <alignment horizontal="right" vertical="center"/>
    </xf>
    <xf numFmtId="4" fontId="110" fillId="92" borderId="139" applyNumberFormat="0" applyProtection="0">
      <alignment horizontal="right" vertical="center"/>
    </xf>
    <xf numFmtId="4" fontId="153" fillId="148" borderId="139" applyNumberFormat="0" applyProtection="0">
      <alignment vertical="center"/>
    </xf>
    <xf numFmtId="4" fontId="46" fillId="32" borderId="139" applyNumberFormat="0" applyProtection="0">
      <alignment vertical="center"/>
    </xf>
    <xf numFmtId="4" fontId="47" fillId="96" borderId="139" applyNumberFormat="0" applyProtection="0">
      <alignment vertical="center"/>
    </xf>
    <xf numFmtId="4" fontId="129" fillId="111" borderId="144" applyNumberFormat="0" applyProtection="0">
      <alignment horizontal="left" vertical="center" indent="1"/>
    </xf>
    <xf numFmtId="4" fontId="46" fillId="108" borderId="139" applyNumberFormat="0" applyProtection="0">
      <alignment horizontal="left" vertical="center" indent="1"/>
    </xf>
    <xf numFmtId="0" fontId="12" fillId="75" borderId="141" applyNumberFormat="0" applyFont="0" applyAlignment="0" applyProtection="0"/>
    <xf numFmtId="0" fontId="12" fillId="94" borderId="139" applyNumberFormat="0" applyProtection="0">
      <alignment horizontal="left" vertical="top" indent="1"/>
    </xf>
    <xf numFmtId="0" fontId="124" fillId="76" borderId="140" applyNumberFormat="0" applyAlignment="0" applyProtection="0"/>
    <xf numFmtId="4" fontId="129" fillId="91" borderId="145" applyNumberFormat="0" applyProtection="0">
      <alignment horizontal="left" vertical="center" indent="1"/>
    </xf>
    <xf numFmtId="4" fontId="47" fillId="86" borderId="139" applyNumberFormat="0" applyProtection="0">
      <alignment horizontal="right" vertical="center"/>
    </xf>
    <xf numFmtId="0" fontId="12" fillId="92" borderId="139" applyNumberFormat="0" applyProtection="0">
      <alignment horizontal="left" vertical="center" indent="1"/>
    </xf>
    <xf numFmtId="4" fontId="45" fillId="145" borderId="139" applyNumberFormat="0" applyProtection="0">
      <alignment horizontal="right" vertical="center"/>
    </xf>
    <xf numFmtId="4" fontId="47" fillId="90" borderId="139" applyNumberFormat="0" applyProtection="0">
      <alignment horizontal="right" vertical="center"/>
    </xf>
    <xf numFmtId="4" fontId="44" fillId="80" borderId="139" applyNumberFormat="0" applyProtection="0">
      <alignment horizontal="left" vertical="center" indent="1"/>
    </xf>
    <xf numFmtId="4" fontId="112" fillId="92" borderId="139" applyNumberFormat="0" applyProtection="0">
      <alignment horizontal="right" vertical="center"/>
    </xf>
    <xf numFmtId="0" fontId="12" fillId="81" borderId="139" applyNumberFormat="0" applyProtection="0">
      <alignment horizontal="left" vertical="top" indent="1"/>
    </xf>
    <xf numFmtId="4" fontId="47" fillId="81" borderId="139" applyNumberFormat="0" applyProtection="0">
      <alignment horizontal="left" vertical="center" indent="1"/>
    </xf>
    <xf numFmtId="4" fontId="110" fillId="92" borderId="139" applyNumberFormat="0" applyProtection="0">
      <alignment horizontal="right" vertical="center"/>
    </xf>
    <xf numFmtId="0" fontId="12" fillId="92" borderId="139" applyNumberFormat="0" applyProtection="0">
      <alignment horizontal="left" vertical="top" indent="1"/>
    </xf>
    <xf numFmtId="0" fontId="12" fillId="94" borderId="139" applyNumberFormat="0" applyProtection="0">
      <alignment horizontal="left" vertical="top" indent="1"/>
    </xf>
    <xf numFmtId="0" fontId="12" fillId="81" borderId="139" applyNumberFormat="0" applyProtection="0">
      <alignment horizontal="left" vertical="top" indent="1"/>
    </xf>
    <xf numFmtId="0" fontId="12" fillId="81" borderId="139" applyNumberFormat="0" applyProtection="0">
      <alignment horizontal="left" vertical="center" indent="1"/>
    </xf>
    <xf numFmtId="4" fontId="45" fillId="144" borderId="139" applyNumberFormat="0" applyProtection="0">
      <alignment horizontal="right" vertical="center"/>
    </xf>
    <xf numFmtId="4" fontId="47" fillId="84" borderId="139" applyNumberFormat="0" applyProtection="0">
      <alignment horizontal="right" vertical="center"/>
    </xf>
    <xf numFmtId="4" fontId="47" fillId="83" borderId="139" applyNumberFormat="0" applyProtection="0">
      <alignment horizontal="right" vertical="center"/>
    </xf>
    <xf numFmtId="4" fontId="47" fillId="82" borderId="139" applyNumberFormat="0" applyProtection="0">
      <alignment horizontal="right" vertical="center"/>
    </xf>
    <xf numFmtId="4" fontId="45" fillId="28" borderId="139" applyNumberFormat="0" applyProtection="0">
      <alignment horizontal="right" vertical="center"/>
    </xf>
    <xf numFmtId="0" fontId="44" fillId="80" borderId="139" applyNumberFormat="0" applyProtection="0">
      <alignment horizontal="left" vertical="top" indent="1"/>
    </xf>
    <xf numFmtId="4" fontId="44" fillId="80" borderId="139" applyNumberFormat="0" applyProtection="0">
      <alignment horizontal="left" vertical="center" indent="1"/>
    </xf>
    <xf numFmtId="4" fontId="109" fillId="80" borderId="139" applyNumberFormat="0" applyProtection="0">
      <alignment vertical="center"/>
    </xf>
    <xf numFmtId="4" fontId="44" fillId="80" borderId="139" applyNumberFormat="0" applyProtection="0">
      <alignment vertical="center"/>
    </xf>
    <xf numFmtId="4" fontId="47" fillId="88" borderId="139" applyNumberFormat="0" applyProtection="0">
      <alignment horizontal="right" vertical="center"/>
    </xf>
    <xf numFmtId="4" fontId="129" fillId="88" borderId="144" applyNumberFormat="0" applyProtection="0">
      <alignment horizontal="right" vertical="center"/>
    </xf>
    <xf numFmtId="0" fontId="12" fillId="75" borderId="141" applyNumberFormat="0" applyFont="0" applyAlignment="0" applyProtection="0"/>
    <xf numFmtId="0" fontId="129" fillId="81" borderId="139" applyNumberFormat="0" applyProtection="0">
      <alignment horizontal="left" vertical="top" indent="1"/>
    </xf>
    <xf numFmtId="4" fontId="129" fillId="85" borderId="144" applyNumberFormat="0" applyProtection="0">
      <alignment horizontal="right" vertical="center"/>
    </xf>
    <xf numFmtId="0" fontId="12" fillId="81" borderId="139" applyNumberFormat="0" applyProtection="0">
      <alignment horizontal="left" vertical="top" indent="1"/>
    </xf>
    <xf numFmtId="4" fontId="153" fillId="148" borderId="139" applyNumberFormat="0" applyProtection="0">
      <alignment vertical="center"/>
    </xf>
    <xf numFmtId="0" fontId="12" fillId="94" borderId="139" applyNumberFormat="0" applyProtection="0">
      <alignment horizontal="left" vertical="center" indent="1"/>
    </xf>
    <xf numFmtId="4" fontId="47" fillId="90" borderId="139" applyNumberFormat="0" applyProtection="0">
      <alignment horizontal="right" vertical="center"/>
    </xf>
    <xf numFmtId="4" fontId="129" fillId="87" borderId="144" applyNumberFormat="0" applyProtection="0">
      <alignment horizontal="right" vertical="center"/>
    </xf>
    <xf numFmtId="4" fontId="47" fillId="85" borderId="139" applyNumberFormat="0" applyProtection="0">
      <alignment horizontal="right" vertical="center"/>
    </xf>
    <xf numFmtId="0" fontId="47" fillId="96" borderId="139" applyNumberFormat="0" applyProtection="0">
      <alignment horizontal="left" vertical="top" indent="1"/>
    </xf>
    <xf numFmtId="4" fontId="111" fillId="109" borderId="147" applyNumberFormat="0" applyProtection="0">
      <alignment horizontal="left" vertical="center" indent="1"/>
    </xf>
    <xf numFmtId="4" fontId="129" fillId="111" borderId="144" applyNumberFormat="0" applyProtection="0">
      <alignment horizontal="left" vertical="center" indent="1"/>
    </xf>
    <xf numFmtId="0" fontId="12" fillId="92" borderId="139" applyNumberFormat="0" applyProtection="0">
      <alignment horizontal="left" vertical="center" indent="1"/>
    </xf>
    <xf numFmtId="0" fontId="12" fillId="94" borderId="139" applyNumberFormat="0" applyProtection="0">
      <alignment horizontal="left" vertical="center" indent="1"/>
    </xf>
    <xf numFmtId="0" fontId="12" fillId="81" borderId="139" applyNumberFormat="0" applyProtection="0">
      <alignment horizontal="left" vertical="top" indent="1"/>
    </xf>
    <xf numFmtId="4" fontId="47" fillId="96" borderId="139" applyNumberFormat="0" applyProtection="0">
      <alignment vertical="center"/>
    </xf>
    <xf numFmtId="0" fontId="131" fillId="81" borderId="139" applyNumberFormat="0" applyProtection="0">
      <alignment horizontal="left" vertical="top" indent="1"/>
    </xf>
    <xf numFmtId="4" fontId="129" fillId="82" borderId="144" applyNumberFormat="0" applyProtection="0">
      <alignment horizontal="right" vertical="center"/>
    </xf>
    <xf numFmtId="4" fontId="47" fillId="87" borderId="139" applyNumberFormat="0" applyProtection="0">
      <alignment horizontal="right" vertical="center"/>
    </xf>
    <xf numFmtId="4" fontId="109" fillId="80" borderId="139" applyNumberFormat="0" applyProtection="0">
      <alignment vertical="center"/>
    </xf>
    <xf numFmtId="4" fontId="12" fillId="93" borderId="145" applyNumberFormat="0" applyProtection="0">
      <alignment horizontal="left" vertical="center" indent="1"/>
    </xf>
    <xf numFmtId="0" fontId="47" fillId="96" borderId="139" applyNumberFormat="0" applyProtection="0">
      <alignment horizontal="left" vertical="top" indent="1"/>
    </xf>
    <xf numFmtId="0" fontId="12" fillId="92" borderId="139" applyNumberFormat="0" applyProtection="0">
      <alignment horizontal="left" vertical="center" indent="1"/>
    </xf>
    <xf numFmtId="0" fontId="131" fillId="96" borderId="139" applyNumberFormat="0" applyProtection="0">
      <alignment horizontal="left" vertical="top" indent="1"/>
    </xf>
    <xf numFmtId="4" fontId="129" fillId="91" borderId="145" applyNumberFormat="0" applyProtection="0">
      <alignment horizontal="left" vertical="center" indent="1"/>
    </xf>
    <xf numFmtId="0" fontId="12" fillId="92" borderId="139" applyNumberFormat="0" applyProtection="0">
      <alignment horizontal="left" vertical="top" indent="1"/>
    </xf>
    <xf numFmtId="4" fontId="47" fillId="88" borderId="139" applyNumberFormat="0" applyProtection="0">
      <alignment horizontal="right" vertical="center"/>
    </xf>
    <xf numFmtId="0" fontId="129" fillId="92" borderId="139" applyNumberFormat="0" applyProtection="0">
      <alignment horizontal="left" vertical="top" indent="1"/>
    </xf>
    <xf numFmtId="4" fontId="129" fillId="82" borderId="144" applyNumberFormat="0" applyProtection="0">
      <alignment horizontal="right" vertical="center"/>
    </xf>
    <xf numFmtId="0" fontId="12" fillId="94" borderId="139" applyNumberFormat="0" applyProtection="0">
      <alignment horizontal="left" vertical="center" indent="1"/>
    </xf>
    <xf numFmtId="4" fontId="45" fillId="143" borderId="139" applyNumberFormat="0" applyProtection="0">
      <alignment horizontal="right" vertical="center"/>
    </xf>
    <xf numFmtId="4" fontId="44" fillId="80" borderId="139" applyNumberFormat="0" applyProtection="0">
      <alignment horizontal="left" vertical="center" indent="1"/>
    </xf>
    <xf numFmtId="4" fontId="112" fillId="92" borderId="139" applyNumberFormat="0" applyProtection="0">
      <alignment horizontal="right" vertical="center"/>
    </xf>
    <xf numFmtId="0" fontId="12" fillId="81" borderId="139" applyNumberFormat="0" applyProtection="0">
      <alignment horizontal="left" vertical="top" indent="1"/>
    </xf>
    <xf numFmtId="4" fontId="45" fillId="28" borderId="139" applyNumberFormat="0" applyProtection="0">
      <alignment horizontal="right" vertical="center"/>
    </xf>
    <xf numFmtId="4" fontId="12" fillId="93" borderId="145" applyNumberFormat="0" applyProtection="0">
      <alignment horizontal="left" vertical="center" indent="1"/>
    </xf>
    <xf numFmtId="4" fontId="129" fillId="111" borderId="144" applyNumberFormat="0" applyProtection="0">
      <alignment horizontal="left" vertical="center" indent="1"/>
    </xf>
    <xf numFmtId="0" fontId="12" fillId="93" borderId="139" applyNumberFormat="0" applyProtection="0">
      <alignment horizontal="left" vertical="center" indent="1"/>
    </xf>
    <xf numFmtId="4" fontId="47" fillId="83" borderId="139" applyNumberFormat="0" applyProtection="0">
      <alignment horizontal="right" vertical="center"/>
    </xf>
    <xf numFmtId="4" fontId="45" fillId="148" borderId="139" applyNumberFormat="0" applyProtection="0">
      <alignment horizontal="right" vertical="center"/>
    </xf>
    <xf numFmtId="4" fontId="45" fillId="108" borderId="139" applyNumberFormat="0" applyProtection="0">
      <alignment horizontal="right" vertical="center"/>
    </xf>
    <xf numFmtId="4" fontId="47" fillId="82" borderId="139" applyNumberFormat="0" applyProtection="0">
      <alignment horizontal="right" vertical="center"/>
    </xf>
    <xf numFmtId="0" fontId="129" fillId="99" borderId="144" applyNumberFormat="0" applyProtection="0">
      <alignment horizontal="left" vertical="center" indent="1"/>
    </xf>
    <xf numFmtId="4" fontId="153" fillId="148" borderId="139" applyNumberFormat="0" applyProtection="0">
      <alignment vertical="center"/>
    </xf>
    <xf numFmtId="4" fontId="47" fillId="89" borderId="139" applyNumberFormat="0" applyProtection="0">
      <alignment horizontal="right" vertical="center"/>
    </xf>
    <xf numFmtId="4" fontId="152" fillId="32" borderId="139" applyNumberFormat="0" applyProtection="0">
      <alignment vertical="center"/>
    </xf>
    <xf numFmtId="4" fontId="45" fillId="145" borderId="139" applyNumberFormat="0" applyProtection="0">
      <alignment horizontal="right" vertical="center"/>
    </xf>
    <xf numFmtId="0" fontId="12" fillId="92" borderId="139" applyNumberFormat="0" applyProtection="0">
      <alignment horizontal="left" vertical="center" indent="1"/>
    </xf>
    <xf numFmtId="0" fontId="12" fillId="81" borderId="139" applyNumberFormat="0" applyProtection="0">
      <alignment horizontal="left" vertical="center" indent="1"/>
    </xf>
    <xf numFmtId="4" fontId="129" fillId="90" borderId="144" applyNumberFormat="0" applyProtection="0">
      <alignment horizontal="right" vertical="center"/>
    </xf>
    <xf numFmtId="0" fontId="127" fillId="106" borderId="142" applyNumberFormat="0" applyAlignment="0" applyProtection="0"/>
    <xf numFmtId="0" fontId="124" fillId="76" borderId="140" applyNumberFormat="0" applyAlignment="0" applyProtection="0"/>
    <xf numFmtId="0" fontId="12" fillId="94" borderId="139" applyNumberFormat="0" applyProtection="0">
      <alignment horizontal="left" vertical="center" indent="1"/>
    </xf>
    <xf numFmtId="0" fontId="47" fillId="96" borderId="139" applyNumberFormat="0" applyProtection="0">
      <alignment horizontal="left" vertical="top" indent="1"/>
    </xf>
    <xf numFmtId="4" fontId="129" fillId="89" borderId="144" applyNumberFormat="0" applyProtection="0">
      <alignment horizontal="right" vertical="center"/>
    </xf>
    <xf numFmtId="4" fontId="138" fillId="32" borderId="144" applyNumberFormat="0" applyProtection="0">
      <alignment vertical="center"/>
    </xf>
    <xf numFmtId="4" fontId="45" fillId="148" borderId="139" applyNumberFormat="0" applyProtection="0">
      <alignment vertical="center"/>
    </xf>
    <xf numFmtId="0" fontId="129" fillId="75" borderId="144" applyNumberFormat="0" applyFont="0" applyAlignment="0" applyProtection="0"/>
    <xf numFmtId="4" fontId="129" fillId="84" borderId="145" applyNumberFormat="0" applyProtection="0">
      <alignment horizontal="right" vertical="center"/>
    </xf>
    <xf numFmtId="0" fontId="117" fillId="106" borderId="140" applyNumberFormat="0" applyAlignment="0" applyProtection="0"/>
    <xf numFmtId="4" fontId="129" fillId="86" borderId="144" applyNumberFormat="0" applyProtection="0">
      <alignment horizontal="right" vertical="center"/>
    </xf>
    <xf numFmtId="4" fontId="129" fillId="91" borderId="145" applyNumberFormat="0" applyProtection="0">
      <alignment horizontal="left" vertical="center" indent="1"/>
    </xf>
    <xf numFmtId="4" fontId="47" fillId="83" borderId="139" applyNumberFormat="0" applyProtection="0">
      <alignment horizontal="right" vertical="center"/>
    </xf>
    <xf numFmtId="0" fontId="12" fillId="92" borderId="139" applyNumberFormat="0" applyProtection="0">
      <alignment horizontal="left" vertical="center" indent="1"/>
    </xf>
    <xf numFmtId="4" fontId="47" fillId="89" borderId="139" applyNumberFormat="0" applyProtection="0">
      <alignment horizontal="right" vertical="center"/>
    </xf>
    <xf numFmtId="4" fontId="129" fillId="0" borderId="144" applyNumberFormat="0" applyProtection="0">
      <alignment horizontal="right" vertical="center"/>
    </xf>
    <xf numFmtId="4" fontId="47" fillId="90" borderId="139" applyNumberFormat="0" applyProtection="0">
      <alignment horizontal="right" vertical="center"/>
    </xf>
    <xf numFmtId="0" fontId="12" fillId="92" borderId="139" applyNumberFormat="0" applyProtection="0">
      <alignment horizontal="left" vertical="top" indent="1"/>
    </xf>
    <xf numFmtId="4" fontId="129" fillId="91" borderId="145" applyNumberFormat="0" applyProtection="0">
      <alignment horizontal="left" vertical="center" indent="1"/>
    </xf>
    <xf numFmtId="0" fontId="12" fillId="75" borderId="141" applyNumberFormat="0" applyFont="0" applyAlignment="0" applyProtection="0"/>
    <xf numFmtId="4" fontId="129" fillId="32" borderId="144" applyNumberFormat="0" applyProtection="0">
      <alignment horizontal="left" vertical="center" indent="1"/>
    </xf>
    <xf numFmtId="4" fontId="154" fillId="148" borderId="139" applyNumberFormat="0" applyProtection="0">
      <alignment horizontal="right" vertical="center"/>
    </xf>
    <xf numFmtId="4" fontId="47" fillId="84" borderId="139" applyNumberFormat="0" applyProtection="0">
      <alignment horizontal="right" vertical="center"/>
    </xf>
    <xf numFmtId="0" fontId="143" fillId="99" borderId="140" applyNumberFormat="0" applyAlignment="0" applyProtection="0"/>
    <xf numFmtId="0" fontId="12" fillId="81" borderId="139" applyNumberFormat="0" applyProtection="0">
      <alignment horizontal="left" vertical="center" indent="1"/>
    </xf>
    <xf numFmtId="4" fontId="45" fillId="110" borderId="139" applyNumberFormat="0" applyProtection="0">
      <alignment horizontal="right" vertical="center"/>
    </xf>
    <xf numFmtId="0" fontId="12" fillId="93" borderId="139" applyNumberFormat="0" applyProtection="0">
      <alignment horizontal="left" vertical="center" indent="1"/>
    </xf>
    <xf numFmtId="4" fontId="129" fillId="126" borderId="144" applyNumberFormat="0" applyProtection="0">
      <alignment horizontal="right" vertical="center"/>
    </xf>
    <xf numFmtId="0" fontId="129" fillId="94" borderId="139" applyNumberFormat="0" applyProtection="0">
      <alignment horizontal="left" vertical="top" indent="1"/>
    </xf>
    <xf numFmtId="4" fontId="47" fillId="96" borderId="139" applyNumberFormat="0" applyProtection="0">
      <alignment horizontal="left" vertical="center" indent="1"/>
    </xf>
    <xf numFmtId="4" fontId="131" fillId="99" borderId="139" applyNumberFormat="0" applyProtection="0">
      <alignment horizontal="left" vertical="center" indent="1"/>
    </xf>
    <xf numFmtId="4" fontId="129" fillId="89" borderId="144" applyNumberFormat="0" applyProtection="0">
      <alignment horizontal="right" vertical="center"/>
    </xf>
    <xf numFmtId="4" fontId="110" fillId="96" borderId="139" applyNumberFormat="0" applyProtection="0">
      <alignment vertical="center"/>
    </xf>
    <xf numFmtId="4" fontId="110" fillId="96" borderId="139" applyNumberFormat="0" applyProtection="0">
      <alignment vertical="center"/>
    </xf>
    <xf numFmtId="0" fontId="129" fillId="93" borderId="139" applyNumberFormat="0" applyProtection="0">
      <alignment horizontal="left" vertical="top" indent="1"/>
    </xf>
    <xf numFmtId="0" fontId="12" fillId="81" borderId="139" applyNumberFormat="0" applyProtection="0">
      <alignment horizontal="left" vertical="center" indent="1"/>
    </xf>
    <xf numFmtId="0" fontId="12" fillId="94" borderId="139" applyNumberFormat="0" applyProtection="0">
      <alignment horizontal="left" vertical="center" indent="1"/>
    </xf>
    <xf numFmtId="4" fontId="129" fillId="89" borderId="144" applyNumberFormat="0" applyProtection="0">
      <alignment horizontal="right" vertical="center"/>
    </xf>
    <xf numFmtId="4" fontId="47" fillId="92" borderId="139" applyNumberFormat="0" applyProtection="0">
      <alignment horizontal="right" vertical="center"/>
    </xf>
    <xf numFmtId="4" fontId="45" fillId="148" borderId="139" applyNumberFormat="0" applyProtection="0">
      <alignment horizontal="right" vertical="center"/>
    </xf>
    <xf numFmtId="0" fontId="12" fillId="81" borderId="139" applyNumberFormat="0" applyProtection="0">
      <alignment horizontal="left" vertical="top" indent="1"/>
    </xf>
    <xf numFmtId="0" fontId="47" fillId="96" borderId="139" applyNumberFormat="0" applyProtection="0">
      <alignment horizontal="left" vertical="top" indent="1"/>
    </xf>
    <xf numFmtId="4" fontId="134" fillId="95" borderId="144" applyNumberFormat="0" applyProtection="0">
      <alignment horizontal="right" vertical="center"/>
    </xf>
    <xf numFmtId="4" fontId="44" fillId="80" borderId="139" applyNumberFormat="0" applyProtection="0">
      <alignment vertical="center"/>
    </xf>
    <xf numFmtId="4" fontId="131" fillId="96" borderId="139" applyNumberFormat="0" applyProtection="0">
      <alignment vertical="center"/>
    </xf>
    <xf numFmtId="4" fontId="129" fillId="90" borderId="144" applyNumberFormat="0" applyProtection="0">
      <alignment horizontal="right" vertical="center"/>
    </xf>
    <xf numFmtId="0" fontId="12" fillId="92" borderId="139" applyNumberFormat="0" applyProtection="0">
      <alignment horizontal="left" vertical="center" indent="1"/>
    </xf>
    <xf numFmtId="0" fontId="129" fillId="81" borderId="139" applyNumberFormat="0" applyProtection="0">
      <alignment horizontal="left" vertical="top" indent="1"/>
    </xf>
    <xf numFmtId="4" fontId="129" fillId="111" borderId="144" applyNumberFormat="0" applyProtection="0">
      <alignment horizontal="left" vertical="center" indent="1"/>
    </xf>
    <xf numFmtId="0" fontId="12" fillId="94" borderId="139" applyNumberFormat="0" applyProtection="0">
      <alignment horizontal="left" vertical="center" indent="1"/>
    </xf>
    <xf numFmtId="4" fontId="109" fillId="80" borderId="139" applyNumberFormat="0" applyProtection="0">
      <alignment vertical="center"/>
    </xf>
    <xf numFmtId="4" fontId="111" fillId="109" borderId="147" applyNumberFormat="0" applyProtection="0">
      <alignment horizontal="left" vertical="center" indent="1"/>
    </xf>
    <xf numFmtId="0" fontId="12" fillId="81" borderId="139" applyNumberFormat="0" applyProtection="0">
      <alignment horizontal="left" vertical="center" indent="1"/>
    </xf>
    <xf numFmtId="4" fontId="12" fillId="93" borderId="145" applyNumberFormat="0" applyProtection="0">
      <alignment horizontal="left" vertical="center" indent="1"/>
    </xf>
    <xf numFmtId="4" fontId="129" fillId="111" borderId="144" applyNumberFormat="0" applyProtection="0">
      <alignment horizontal="left" vertical="center" indent="1"/>
    </xf>
    <xf numFmtId="0" fontId="12" fillId="93" borderId="139" applyNumberFormat="0" applyProtection="0">
      <alignment horizontal="left" vertical="center" indent="1"/>
    </xf>
    <xf numFmtId="0" fontId="149" fillId="99" borderId="140" applyNumberFormat="0" applyAlignment="0" applyProtection="0"/>
    <xf numFmtId="4" fontId="47" fillId="92" borderId="139" applyNumberFormat="0" applyProtection="0">
      <alignment horizontal="right" vertical="center"/>
    </xf>
    <xf numFmtId="4" fontId="47" fillId="81" borderId="139" applyNumberFormat="0" applyProtection="0">
      <alignment horizontal="right" vertical="center"/>
    </xf>
    <xf numFmtId="4" fontId="129" fillId="81" borderId="145" applyNumberFormat="0" applyProtection="0">
      <alignment horizontal="left" vertical="center" indent="1"/>
    </xf>
    <xf numFmtId="4" fontId="110" fillId="96" borderId="139" applyNumberFormat="0" applyProtection="0">
      <alignment vertical="center"/>
    </xf>
    <xf numFmtId="4" fontId="47" fillId="89" borderId="139" applyNumberFormat="0" applyProtection="0">
      <alignment horizontal="right" vertical="center"/>
    </xf>
    <xf numFmtId="0" fontId="129" fillId="92" borderId="144" applyNumberFormat="0" applyProtection="0">
      <alignment horizontal="left" vertical="center" indent="1"/>
    </xf>
    <xf numFmtId="4" fontId="129" fillId="111" borderId="144" applyNumberFormat="0" applyProtection="0">
      <alignment horizontal="left" vertical="center" indent="1"/>
    </xf>
    <xf numFmtId="0" fontId="129" fillId="92" borderId="144" applyNumberFormat="0" applyProtection="0">
      <alignment horizontal="left" vertical="center" indent="1"/>
    </xf>
    <xf numFmtId="4" fontId="129" fillId="111" borderId="144" applyNumberFormat="0" applyProtection="0">
      <alignment horizontal="left" vertical="center" indent="1"/>
    </xf>
    <xf numFmtId="4" fontId="44" fillId="80" borderId="139" applyNumberFormat="0" applyProtection="0">
      <alignment vertical="center"/>
    </xf>
    <xf numFmtId="4" fontId="129" fillId="91" borderId="145" applyNumberFormat="0" applyProtection="0">
      <alignment horizontal="left" vertical="center" indent="1"/>
    </xf>
    <xf numFmtId="4" fontId="47" fillId="89" borderId="139" applyNumberFormat="0" applyProtection="0">
      <alignment horizontal="right" vertical="center"/>
    </xf>
    <xf numFmtId="4" fontId="47" fillId="96" borderId="139" applyNumberFormat="0" applyProtection="0">
      <alignment horizontal="left" vertical="center" indent="1"/>
    </xf>
    <xf numFmtId="0" fontId="117" fillId="106" borderId="140" applyNumberFormat="0" applyAlignment="0" applyProtection="0"/>
    <xf numFmtId="4" fontId="129" fillId="88" borderId="144" applyNumberFormat="0" applyProtection="0">
      <alignment horizontal="right" vertical="center"/>
    </xf>
    <xf numFmtId="4" fontId="110" fillId="92" borderId="139" applyNumberFormat="0" applyProtection="0">
      <alignment horizontal="right" vertical="center"/>
    </xf>
    <xf numFmtId="4" fontId="129" fillId="111" borderId="144" applyNumberFormat="0" applyProtection="0">
      <alignment horizontal="left" vertical="center" indent="1"/>
    </xf>
    <xf numFmtId="4" fontId="45" fillId="146" borderId="139" applyNumberFormat="0" applyProtection="0">
      <alignment horizontal="right" vertical="center"/>
    </xf>
    <xf numFmtId="4" fontId="47" fillId="81" borderId="139" applyNumberFormat="0" applyProtection="0">
      <alignment horizontal="left" vertical="center" indent="1"/>
    </xf>
    <xf numFmtId="0" fontId="124" fillId="76" borderId="144" applyNumberFormat="0" applyAlignment="0" applyProtection="0"/>
    <xf numFmtId="4" fontId="129" fillId="88" borderId="144" applyNumberFormat="0" applyProtection="0">
      <alignment horizontal="right" vertical="center"/>
    </xf>
    <xf numFmtId="0" fontId="117" fillId="106" borderId="140" applyNumberFormat="0" applyAlignment="0" applyProtection="0"/>
    <xf numFmtId="4" fontId="47" fillId="92" borderId="139" applyNumberFormat="0" applyProtection="0">
      <alignment horizontal="right" vertical="center"/>
    </xf>
    <xf numFmtId="4" fontId="129" fillId="84" borderId="145" applyNumberFormat="0" applyProtection="0">
      <alignment horizontal="right" vertical="center"/>
    </xf>
    <xf numFmtId="0" fontId="129" fillId="127" borderId="144" applyNumberFormat="0" applyProtection="0">
      <alignment horizontal="left" vertical="center" indent="1"/>
    </xf>
    <xf numFmtId="4" fontId="46" fillId="108" borderId="147" applyNumberFormat="0" applyProtection="0">
      <alignment horizontal="left" vertical="center" indent="1"/>
    </xf>
    <xf numFmtId="4" fontId="46" fillId="108" borderId="139" applyNumberFormat="0" applyProtection="0">
      <alignment horizontal="left" vertical="center" indent="1"/>
    </xf>
    <xf numFmtId="4" fontId="45" fillId="145" borderId="139" applyNumberFormat="0" applyProtection="0">
      <alignment horizontal="right" vertical="center"/>
    </xf>
    <xf numFmtId="4" fontId="109" fillId="80" borderId="139" applyNumberFormat="0" applyProtection="0">
      <alignment vertical="center"/>
    </xf>
    <xf numFmtId="4" fontId="47" fillId="84" borderId="139" applyNumberFormat="0" applyProtection="0">
      <alignment horizontal="right" vertical="center"/>
    </xf>
    <xf numFmtId="0" fontId="47" fillId="81" borderId="139" applyNumberFormat="0" applyProtection="0">
      <alignment horizontal="left" vertical="top" indent="1"/>
    </xf>
    <xf numFmtId="0" fontId="12" fillId="81" borderId="139" applyNumberFormat="0" applyProtection="0">
      <alignment horizontal="left" vertical="center" indent="1"/>
    </xf>
    <xf numFmtId="0" fontId="129" fillId="92" borderId="144" applyNumberFormat="0" applyProtection="0">
      <alignment horizontal="left" vertical="center" indent="1"/>
    </xf>
    <xf numFmtId="0" fontId="124" fillId="76" borderId="140" applyNumberFormat="0" applyAlignment="0" applyProtection="0"/>
    <xf numFmtId="4" fontId="111" fillId="109" borderId="147" applyNumberFormat="0" applyProtection="0">
      <alignment horizontal="left" vertical="center" indent="1"/>
    </xf>
    <xf numFmtId="4" fontId="110" fillId="96" borderId="139" applyNumberFormat="0" applyProtection="0">
      <alignment vertical="center"/>
    </xf>
    <xf numFmtId="0" fontId="12" fillId="92" borderId="139" applyNumberFormat="0" applyProtection="0">
      <alignment horizontal="left" vertical="top" indent="1"/>
    </xf>
    <xf numFmtId="0" fontId="12" fillId="92" borderId="139" applyNumberFormat="0" applyProtection="0">
      <alignment horizontal="left" vertical="top" indent="1"/>
    </xf>
    <xf numFmtId="0" fontId="129" fillId="99" borderId="144" applyNumberFormat="0" applyProtection="0">
      <alignment horizontal="left" vertical="center" indent="1"/>
    </xf>
    <xf numFmtId="0" fontId="12" fillId="75" borderId="141" applyNumberFormat="0" applyFont="0" applyAlignment="0" applyProtection="0"/>
    <xf numFmtId="4" fontId="110" fillId="96" borderId="139" applyNumberFormat="0" applyProtection="0">
      <alignment vertical="center"/>
    </xf>
    <xf numFmtId="4" fontId="129" fillId="111" borderId="144" applyNumberFormat="0" applyProtection="0">
      <alignment horizontal="left" vertical="center" indent="1"/>
    </xf>
    <xf numFmtId="4" fontId="129" fillId="85" borderId="144" applyNumberFormat="0" applyProtection="0">
      <alignment horizontal="right" vertical="center"/>
    </xf>
    <xf numFmtId="4" fontId="129" fillId="88" borderId="144" applyNumberFormat="0" applyProtection="0">
      <alignment horizontal="right" vertical="center"/>
    </xf>
    <xf numFmtId="4" fontId="47" fillId="92" borderId="139" applyNumberFormat="0" applyProtection="0">
      <alignment horizontal="right" vertical="center"/>
    </xf>
    <xf numFmtId="4" fontId="129" fillId="82" borderId="144" applyNumberFormat="0" applyProtection="0">
      <alignment horizontal="right" vertical="center"/>
    </xf>
    <xf numFmtId="0" fontId="149" fillId="99" borderId="140" applyNumberFormat="0" applyAlignment="0" applyProtection="0"/>
    <xf numFmtId="4" fontId="131" fillId="99" borderId="139" applyNumberFormat="0" applyProtection="0">
      <alignment horizontal="left" vertical="center" indent="1"/>
    </xf>
    <xf numFmtId="4" fontId="129" fillId="85" borderId="144" applyNumberFormat="0" applyProtection="0">
      <alignment horizontal="right" vertical="center"/>
    </xf>
    <xf numFmtId="4" fontId="129" fillId="80" borderId="144" applyNumberFormat="0" applyProtection="0">
      <alignment vertical="center"/>
    </xf>
    <xf numFmtId="4" fontId="129" fillId="82" borderId="144" applyNumberFormat="0" applyProtection="0">
      <alignment horizontal="right" vertical="center"/>
    </xf>
    <xf numFmtId="0" fontId="124" fillId="76" borderId="140" applyNumberFormat="0" applyAlignment="0" applyProtection="0"/>
    <xf numFmtId="4" fontId="129" fillId="86" borderId="144" applyNumberFormat="0" applyProtection="0">
      <alignment horizontal="right" vertical="center"/>
    </xf>
    <xf numFmtId="4" fontId="46" fillId="108" borderId="147" applyNumberFormat="0" applyProtection="0">
      <alignment horizontal="left" vertical="center" indent="1"/>
    </xf>
    <xf numFmtId="0" fontId="149" fillId="99" borderId="140" applyNumberFormat="0" applyAlignment="0" applyProtection="0"/>
    <xf numFmtId="4" fontId="129" fillId="84" borderId="145" applyNumberFormat="0" applyProtection="0">
      <alignment horizontal="right" vertical="center"/>
    </xf>
    <xf numFmtId="4" fontId="129" fillId="126" borderId="144" applyNumberFormat="0" applyProtection="0">
      <alignment horizontal="right" vertical="center"/>
    </xf>
    <xf numFmtId="0" fontId="12" fillId="93" borderId="139" applyNumberFormat="0" applyProtection="0">
      <alignment horizontal="left" vertical="center" indent="1"/>
    </xf>
    <xf numFmtId="4" fontId="129" fillId="85" borderId="144" applyNumberFormat="0" applyProtection="0">
      <alignment horizontal="right" vertical="center"/>
    </xf>
    <xf numFmtId="0" fontId="124" fillId="76" borderId="140" applyNumberFormat="0" applyAlignment="0" applyProtection="0"/>
    <xf numFmtId="4" fontId="46" fillId="32" borderId="139" applyNumberFormat="0" applyProtection="0">
      <alignment vertical="center"/>
    </xf>
    <xf numFmtId="4" fontId="44" fillId="80" borderId="139" applyNumberFormat="0" applyProtection="0">
      <alignment vertical="center"/>
    </xf>
    <xf numFmtId="0" fontId="117" fillId="106" borderId="140" applyNumberFormat="0" applyAlignment="0" applyProtection="0"/>
    <xf numFmtId="4" fontId="129" fillId="87" borderId="144" applyNumberFormat="0" applyProtection="0">
      <alignment horizontal="right" vertical="center"/>
    </xf>
    <xf numFmtId="0" fontId="12" fillId="93" borderId="139" applyNumberFormat="0" applyProtection="0">
      <alignment horizontal="left" vertical="top" indent="1"/>
    </xf>
    <xf numFmtId="4" fontId="47" fillId="82" borderId="139" applyNumberFormat="0" applyProtection="0">
      <alignment horizontal="right" vertical="center"/>
    </xf>
    <xf numFmtId="0" fontId="124" fillId="76" borderId="140" applyNumberFormat="0" applyAlignment="0" applyProtection="0"/>
    <xf numFmtId="4" fontId="129" fillId="81" borderId="145" applyNumberFormat="0" applyProtection="0">
      <alignment horizontal="left" vertical="center" indent="1"/>
    </xf>
    <xf numFmtId="4" fontId="129" fillId="81" borderId="145" applyNumberFormat="0" applyProtection="0">
      <alignment horizontal="left" vertical="center" indent="1"/>
    </xf>
    <xf numFmtId="4" fontId="129" fillId="126" borderId="144" applyNumberFormat="0" applyProtection="0">
      <alignment horizontal="right" vertical="center"/>
    </xf>
    <xf numFmtId="4" fontId="129" fillId="84" borderId="145" applyNumberFormat="0" applyProtection="0">
      <alignment horizontal="right" vertical="center"/>
    </xf>
    <xf numFmtId="4" fontId="129" fillId="80" borderId="144" applyNumberFormat="0" applyProtection="0">
      <alignment vertical="center"/>
    </xf>
    <xf numFmtId="4" fontId="129" fillId="86" borderId="144" applyNumberFormat="0" applyProtection="0">
      <alignment horizontal="right" vertical="center"/>
    </xf>
    <xf numFmtId="4" fontId="47" fillId="82" borderId="139" applyNumberFormat="0" applyProtection="0">
      <alignment horizontal="right" vertical="center"/>
    </xf>
    <xf numFmtId="4" fontId="129" fillId="80" borderId="144" applyNumberFormat="0" applyProtection="0">
      <alignment vertical="center"/>
    </xf>
    <xf numFmtId="0" fontId="108" fillId="0" borderId="143" applyNumberFormat="0" applyFill="0" applyAlignment="0" applyProtection="0"/>
    <xf numFmtId="0" fontId="12" fillId="93" borderId="139" applyNumberFormat="0" applyProtection="0">
      <alignment horizontal="left" vertical="center" indent="1"/>
    </xf>
    <xf numFmtId="4" fontId="129" fillId="32" borderId="144" applyNumberFormat="0" applyProtection="0">
      <alignment horizontal="left" vertical="center" indent="1"/>
    </xf>
    <xf numFmtId="0" fontId="129" fillId="93" borderId="139" applyNumberFormat="0" applyProtection="0">
      <alignment horizontal="left" vertical="top" indent="1"/>
    </xf>
    <xf numFmtId="0" fontId="129" fillId="99" borderId="144" applyNumberFormat="0" applyProtection="0">
      <alignment horizontal="left" vertical="center" indent="1"/>
    </xf>
    <xf numFmtId="4" fontId="138" fillId="32" borderId="144" applyNumberFormat="0" applyProtection="0">
      <alignment vertical="center"/>
    </xf>
    <xf numFmtId="0" fontId="143" fillId="99" borderId="140" applyNumberFormat="0" applyAlignment="0" applyProtection="0"/>
    <xf numFmtId="0" fontId="108" fillId="0" borderId="143" applyNumberFormat="0" applyFill="0" applyAlignment="0" applyProtection="0"/>
    <xf numFmtId="4" fontId="46" fillId="108" borderId="139" applyNumberFormat="0" applyProtection="0">
      <alignment horizontal="left" vertical="center" indent="1"/>
    </xf>
    <xf numFmtId="0" fontId="149" fillId="99" borderId="140" applyNumberFormat="0" applyAlignment="0" applyProtection="0"/>
    <xf numFmtId="4" fontId="45" fillId="141" borderId="139" applyNumberFormat="0" applyProtection="0">
      <alignment horizontal="right" vertical="center"/>
    </xf>
    <xf numFmtId="0" fontId="12" fillId="75" borderId="141" applyNumberFormat="0" applyFont="0" applyAlignment="0" applyProtection="0"/>
    <xf numFmtId="4" fontId="45" fillId="32" borderId="139" applyNumberFormat="0" applyProtection="0">
      <alignment horizontal="left" vertical="center" indent="1"/>
    </xf>
    <xf numFmtId="0" fontId="49" fillId="93" borderId="146" applyBorder="0"/>
    <xf numFmtId="4" fontId="152" fillId="32" borderId="139" applyNumberFormat="0" applyProtection="0">
      <alignment vertical="center"/>
    </xf>
    <xf numFmtId="4" fontId="45" fillId="28" borderId="139" applyNumberFormat="0" applyProtection="0">
      <alignment horizontal="right" vertical="center"/>
    </xf>
    <xf numFmtId="4" fontId="45" fillId="143" borderId="139" applyNumberFormat="0" applyProtection="0">
      <alignment horizontal="right" vertical="center"/>
    </xf>
    <xf numFmtId="4" fontId="47" fillId="86" borderId="139" applyNumberFormat="0" applyProtection="0">
      <alignment horizontal="right" vertical="center"/>
    </xf>
    <xf numFmtId="0" fontId="129" fillId="99" borderId="144" applyNumberFormat="0" applyProtection="0">
      <alignment horizontal="left" vertical="center" indent="1"/>
    </xf>
    <xf numFmtId="4" fontId="45" fillId="110" borderId="139" applyNumberFormat="0" applyProtection="0">
      <alignment horizontal="right" vertical="center"/>
    </xf>
    <xf numFmtId="4" fontId="47" fillId="83" borderId="139" applyNumberFormat="0" applyProtection="0">
      <alignment horizontal="right" vertical="center"/>
    </xf>
    <xf numFmtId="4" fontId="129" fillId="85" borderId="144" applyNumberFormat="0" applyProtection="0">
      <alignment horizontal="right" vertical="center"/>
    </xf>
    <xf numFmtId="4" fontId="45" fillId="148" borderId="139" applyNumberFormat="0" applyProtection="0">
      <alignment horizontal="right" vertical="center"/>
    </xf>
    <xf numFmtId="0" fontId="12" fillId="75" borderId="141" applyNumberFormat="0" applyFont="0" applyAlignment="0" applyProtection="0"/>
    <xf numFmtId="4" fontId="47" fillId="92" borderId="139" applyNumberFormat="0" applyProtection="0">
      <alignment horizontal="right" vertical="center"/>
    </xf>
    <xf numFmtId="4" fontId="47" fillId="96" borderId="139" applyNumberFormat="0" applyProtection="0">
      <alignment horizontal="left" vertical="center" indent="1"/>
    </xf>
    <xf numFmtId="4" fontId="47" fillId="88" borderId="139" applyNumberFormat="0" applyProtection="0">
      <alignment horizontal="right" vertical="center"/>
    </xf>
    <xf numFmtId="0" fontId="127" fillId="106" borderId="142" applyNumberFormat="0" applyAlignment="0" applyProtection="0"/>
    <xf numFmtId="4" fontId="47" fillId="96" borderId="139" applyNumberFormat="0" applyProtection="0">
      <alignment vertical="center"/>
    </xf>
    <xf numFmtId="4" fontId="129" fillId="86" borderId="144" applyNumberFormat="0" applyProtection="0">
      <alignment horizontal="right" vertical="center"/>
    </xf>
    <xf numFmtId="185" fontId="48" fillId="0" borderId="138"/>
    <xf numFmtId="4" fontId="47" fillId="86" borderId="139" applyNumberFormat="0" applyProtection="0">
      <alignment horizontal="right" vertical="center"/>
    </xf>
    <xf numFmtId="0" fontId="47" fillId="81" borderId="139" applyNumberFormat="0" applyProtection="0">
      <alignment horizontal="left" vertical="top" indent="1"/>
    </xf>
    <xf numFmtId="4" fontId="111" fillId="109" borderId="147" applyNumberFormat="0" applyProtection="0">
      <alignment horizontal="left" vertical="center" indent="1"/>
    </xf>
    <xf numFmtId="4" fontId="45" fillId="108" borderId="139" applyNumberFormat="0" applyProtection="0">
      <alignment horizontal="right" vertical="center"/>
    </xf>
    <xf numFmtId="4" fontId="46" fillId="32" borderId="139" applyNumberFormat="0" applyProtection="0">
      <alignment vertical="center"/>
    </xf>
    <xf numFmtId="4" fontId="129" fillId="111" borderId="144" applyNumberFormat="0" applyProtection="0">
      <alignment horizontal="left" vertical="center" indent="1"/>
    </xf>
    <xf numFmtId="4" fontId="47" fillId="96" borderId="139" applyNumberFormat="0" applyProtection="0">
      <alignment horizontal="left" vertical="center" indent="1"/>
    </xf>
    <xf numFmtId="0" fontId="12" fillId="81" borderId="139" applyNumberFormat="0" applyProtection="0">
      <alignment horizontal="left" vertical="center" indent="1"/>
    </xf>
    <xf numFmtId="0" fontId="12" fillId="94" borderId="139" applyNumberFormat="0" applyProtection="0">
      <alignment horizontal="left" vertical="center" indent="1"/>
    </xf>
    <xf numFmtId="0" fontId="49" fillId="93" borderId="146" applyBorder="0"/>
    <xf numFmtId="0" fontId="12" fillId="93" borderId="139" applyNumberFormat="0" applyProtection="0">
      <alignment horizontal="left" vertical="center" indent="1"/>
    </xf>
    <xf numFmtId="4" fontId="47" fillId="92" borderId="139" applyNumberFormat="0" applyProtection="0">
      <alignment horizontal="right" vertical="center"/>
    </xf>
    <xf numFmtId="0" fontId="44" fillId="80" borderId="139" applyNumberFormat="0" applyProtection="0">
      <alignment horizontal="left" vertical="top" indent="1"/>
    </xf>
    <xf numFmtId="4" fontId="47" fillId="83" borderId="139" applyNumberFormat="0" applyProtection="0">
      <alignment horizontal="right" vertical="center"/>
    </xf>
    <xf numFmtId="4" fontId="44" fillId="80" borderId="139" applyNumberFormat="0" applyProtection="0">
      <alignment horizontal="left" vertical="center" indent="1"/>
    </xf>
    <xf numFmtId="0" fontId="149" fillId="99" borderId="140" applyNumberFormat="0" applyAlignment="0" applyProtection="0"/>
    <xf numFmtId="0" fontId="117" fillId="106" borderId="140" applyNumberFormat="0" applyAlignment="0" applyProtection="0"/>
    <xf numFmtId="4" fontId="47" fillId="86" borderId="139" applyNumberFormat="0" applyProtection="0">
      <alignment horizontal="right" vertical="center"/>
    </xf>
    <xf numFmtId="0" fontId="12" fillId="92" borderId="139" applyNumberFormat="0" applyProtection="0">
      <alignment horizontal="left" vertical="center" indent="1"/>
    </xf>
    <xf numFmtId="4" fontId="47" fillId="85" borderId="139" applyNumberFormat="0" applyProtection="0">
      <alignment horizontal="right" vertical="center"/>
    </xf>
    <xf numFmtId="0" fontId="12" fillId="92" borderId="139" applyNumberFormat="0" applyProtection="0">
      <alignment horizontal="left" vertical="center" indent="1"/>
    </xf>
    <xf numFmtId="4" fontId="109" fillId="80" borderId="139" applyNumberFormat="0" applyProtection="0">
      <alignment vertical="center"/>
    </xf>
    <xf numFmtId="4" fontId="45" fillId="148" borderId="139" applyNumberFormat="0" applyProtection="0">
      <alignment vertical="center"/>
    </xf>
    <xf numFmtId="4" fontId="47" fillId="92" borderId="139" applyNumberFormat="0" applyProtection="0">
      <alignment horizontal="right" vertical="center"/>
    </xf>
    <xf numFmtId="0" fontId="12" fillId="92" borderId="139" applyNumberFormat="0" applyProtection="0">
      <alignment horizontal="left" vertical="center" indent="1"/>
    </xf>
    <xf numFmtId="4" fontId="45" fillId="144" borderId="139" applyNumberFormat="0" applyProtection="0">
      <alignment horizontal="right" vertical="center"/>
    </xf>
    <xf numFmtId="0" fontId="12" fillId="92" borderId="139" applyNumberFormat="0" applyProtection="0">
      <alignment horizontal="left" vertical="top" indent="1"/>
    </xf>
    <xf numFmtId="4" fontId="12" fillId="93" borderId="145" applyNumberFormat="0" applyProtection="0">
      <alignment horizontal="left" vertical="center" indent="1"/>
    </xf>
    <xf numFmtId="4" fontId="138" fillId="32" borderId="144" applyNumberFormat="0" applyProtection="0">
      <alignment vertical="center"/>
    </xf>
    <xf numFmtId="0" fontId="12" fillId="93" borderId="139" applyNumberFormat="0" applyProtection="0">
      <alignment horizontal="left" vertical="center" indent="1"/>
    </xf>
    <xf numFmtId="4" fontId="110" fillId="96" borderId="139" applyNumberFormat="0" applyProtection="0">
      <alignment vertical="center"/>
    </xf>
    <xf numFmtId="0" fontId="12" fillId="94" borderId="139" applyNumberFormat="0" applyProtection="0">
      <alignment horizontal="left" vertical="center" indent="1"/>
    </xf>
    <xf numFmtId="4" fontId="111" fillId="109" borderId="147" applyNumberFormat="0" applyProtection="0">
      <alignment horizontal="left" vertical="center" indent="1"/>
    </xf>
    <xf numFmtId="4" fontId="129" fillId="86" borderId="144" applyNumberFormat="0" applyProtection="0">
      <alignment horizontal="right" vertical="center"/>
    </xf>
    <xf numFmtId="4" fontId="129" fillId="88" borderId="144" applyNumberFormat="0" applyProtection="0">
      <alignment horizontal="right" vertical="center"/>
    </xf>
    <xf numFmtId="4" fontId="47" fillId="82" borderId="139" applyNumberFormat="0" applyProtection="0">
      <alignment horizontal="right" vertical="center"/>
    </xf>
    <xf numFmtId="4" fontId="47" fillId="86" borderId="139" applyNumberFormat="0" applyProtection="0">
      <alignment horizontal="right" vertical="center"/>
    </xf>
    <xf numFmtId="4" fontId="112" fillId="92" borderId="139" applyNumberFormat="0" applyProtection="0">
      <alignment horizontal="right" vertical="center"/>
    </xf>
    <xf numFmtId="4" fontId="47" fillId="96" borderId="139" applyNumberFormat="0" applyProtection="0">
      <alignment vertical="center"/>
    </xf>
    <xf numFmtId="4" fontId="47" fillId="87" borderId="139" applyNumberFormat="0" applyProtection="0">
      <alignment horizontal="right" vertical="center"/>
    </xf>
    <xf numFmtId="4" fontId="133" fillId="97" borderId="145" applyNumberFormat="0" applyProtection="0">
      <alignment horizontal="left" vertical="center" indent="1"/>
    </xf>
    <xf numFmtId="0" fontId="127" fillId="106" borderId="142" applyNumberFormat="0" applyAlignment="0" applyProtection="0"/>
    <xf numFmtId="0" fontId="108" fillId="0" borderId="148" applyNumberFormat="0" applyFill="0" applyAlignment="0" applyProtection="0"/>
    <xf numFmtId="0" fontId="12" fillId="96" borderId="141" applyNumberFormat="0" applyFont="0" applyAlignment="0" applyProtection="0"/>
    <xf numFmtId="4" fontId="44" fillId="80" borderId="139" applyNumberFormat="0" applyProtection="0">
      <alignment vertical="center"/>
    </xf>
    <xf numFmtId="4" fontId="47" fillId="87" borderId="139" applyNumberFormat="0" applyProtection="0">
      <alignment horizontal="right" vertical="center"/>
    </xf>
    <xf numFmtId="4" fontId="45" fillId="32" borderId="139" applyNumberFormat="0" applyProtection="0">
      <alignment horizontal="left" vertical="center" indent="1"/>
    </xf>
    <xf numFmtId="4" fontId="44" fillId="80" borderId="139" applyNumberFormat="0" applyProtection="0">
      <alignment horizontal="left" vertical="center" indent="1"/>
    </xf>
    <xf numFmtId="4" fontId="109" fillId="80" borderId="139" applyNumberFormat="0" applyProtection="0">
      <alignment vertical="center"/>
    </xf>
    <xf numFmtId="4" fontId="152" fillId="32" borderId="139" applyNumberFormat="0" applyProtection="0">
      <alignment vertical="center"/>
    </xf>
    <xf numFmtId="0" fontId="129" fillId="94" borderId="144" applyNumberFormat="0" applyProtection="0">
      <alignment horizontal="left" vertical="center" indent="1"/>
    </xf>
    <xf numFmtId="4" fontId="47" fillId="92" borderId="139" applyNumberFormat="0" applyProtection="0">
      <alignment horizontal="right" vertical="center"/>
    </xf>
    <xf numFmtId="4" fontId="129" fillId="92" borderId="145" applyNumberFormat="0" applyProtection="0">
      <alignment horizontal="left" vertical="center" indent="1"/>
    </xf>
    <xf numFmtId="4" fontId="129" fillId="111" borderId="144" applyNumberFormat="0" applyProtection="0">
      <alignment horizontal="left" vertical="center" indent="1"/>
    </xf>
    <xf numFmtId="0" fontId="12" fillId="81" borderId="139" applyNumberFormat="0" applyProtection="0">
      <alignment horizontal="left" vertical="top" indent="1"/>
    </xf>
    <xf numFmtId="4" fontId="112" fillId="92" borderId="139" applyNumberFormat="0" applyProtection="0">
      <alignment horizontal="right" vertical="center"/>
    </xf>
    <xf numFmtId="4" fontId="45" fillId="108" borderId="139" applyNumberFormat="0" applyProtection="0">
      <alignment horizontal="right" vertical="center"/>
    </xf>
    <xf numFmtId="0" fontId="44" fillId="80" borderId="139" applyNumberFormat="0" applyProtection="0">
      <alignment horizontal="left" vertical="top" indent="1"/>
    </xf>
    <xf numFmtId="0" fontId="131" fillId="96" borderId="139" applyNumberFormat="0" applyProtection="0">
      <alignment horizontal="left" vertical="top" indent="1"/>
    </xf>
    <xf numFmtId="4" fontId="110" fillId="96" borderId="139" applyNumberFormat="0" applyProtection="0">
      <alignment vertical="center"/>
    </xf>
    <xf numFmtId="4" fontId="111" fillId="109" borderId="147" applyNumberFormat="0" applyProtection="0">
      <alignment horizontal="left" vertical="center" indent="1"/>
    </xf>
    <xf numFmtId="4" fontId="138" fillId="24" borderId="144" applyNumberFormat="0" applyProtection="0">
      <alignment horizontal="right" vertical="center"/>
    </xf>
    <xf numFmtId="4" fontId="45" fillId="98" borderId="139" applyNumberFormat="0" applyProtection="0">
      <alignment horizontal="right" vertical="center"/>
    </xf>
    <xf numFmtId="0" fontId="117" fillId="106" borderId="140" applyNumberFormat="0" applyAlignment="0" applyProtection="0"/>
    <xf numFmtId="0" fontId="12" fillId="96" borderId="141" applyNumberFormat="0" applyFont="0" applyAlignment="0" applyProtection="0"/>
    <xf numFmtId="0" fontId="44" fillId="80" borderId="139" applyNumberFormat="0" applyProtection="0">
      <alignment horizontal="left" vertical="top" indent="1"/>
    </xf>
    <xf numFmtId="0" fontId="143" fillId="99" borderId="140" applyNumberFormat="0" applyAlignment="0" applyProtection="0"/>
    <xf numFmtId="4" fontId="129" fillId="86" borderId="144" applyNumberFormat="0" applyProtection="0">
      <alignment horizontal="right" vertical="center"/>
    </xf>
    <xf numFmtId="4" fontId="129" fillId="0" borderId="144" applyNumberFormat="0" applyProtection="0">
      <alignment horizontal="right" vertical="center"/>
    </xf>
    <xf numFmtId="4" fontId="45" fillId="110" borderId="139" applyNumberFormat="0" applyProtection="0">
      <alignment horizontal="right" vertical="center"/>
    </xf>
    <xf numFmtId="0" fontId="12" fillId="93" borderId="139" applyNumberFormat="0" applyProtection="0">
      <alignment horizontal="left" vertical="top" indent="1"/>
    </xf>
    <xf numFmtId="0" fontId="127" fillId="99" borderId="142" applyNumberFormat="0" applyAlignment="0" applyProtection="0"/>
    <xf numFmtId="0" fontId="12" fillId="81" borderId="139" applyNumberFormat="0" applyProtection="0">
      <alignment horizontal="left" vertical="top" indent="1"/>
    </xf>
    <xf numFmtId="4" fontId="45" fillId="148" borderId="139" applyNumberFormat="0" applyProtection="0">
      <alignment vertical="center"/>
    </xf>
    <xf numFmtId="4" fontId="112" fillId="92" borderId="139" applyNumberFormat="0" applyProtection="0">
      <alignment horizontal="right" vertical="center"/>
    </xf>
    <xf numFmtId="4" fontId="133" fillId="97" borderId="145" applyNumberFormat="0" applyProtection="0">
      <alignment horizontal="left" vertical="center" indent="1"/>
    </xf>
    <xf numFmtId="4" fontId="47" fillId="84" borderId="139" applyNumberFormat="0" applyProtection="0">
      <alignment horizontal="right" vertical="center"/>
    </xf>
    <xf numFmtId="0" fontId="12" fillId="93" borderId="139" applyNumberFormat="0" applyProtection="0">
      <alignment horizontal="left" vertical="top" indent="1"/>
    </xf>
    <xf numFmtId="4" fontId="129" fillId="82" borderId="144" applyNumberFormat="0" applyProtection="0">
      <alignment horizontal="right" vertical="center"/>
    </xf>
    <xf numFmtId="0" fontId="117" fillId="106" borderId="140" applyNumberFormat="0" applyAlignment="0" applyProtection="0"/>
    <xf numFmtId="4" fontId="129" fillId="85" borderId="144" applyNumberFormat="0" applyProtection="0">
      <alignment horizontal="right" vertical="center"/>
    </xf>
    <xf numFmtId="4" fontId="110" fillId="92" borderId="139" applyNumberFormat="0" applyProtection="0">
      <alignment horizontal="right" vertical="center"/>
    </xf>
    <xf numFmtId="4" fontId="12" fillId="93" borderId="145" applyNumberFormat="0" applyProtection="0">
      <alignment horizontal="left" vertical="center" indent="1"/>
    </xf>
    <xf numFmtId="4" fontId="129" fillId="81" borderId="144" applyNumberFormat="0" applyProtection="0">
      <alignment horizontal="right" vertical="center"/>
    </xf>
    <xf numFmtId="4" fontId="45" fillId="28" borderId="139" applyNumberFormat="0" applyProtection="0">
      <alignment horizontal="right" vertical="center"/>
    </xf>
    <xf numFmtId="4" fontId="47" fillId="85" borderId="139" applyNumberFormat="0" applyProtection="0">
      <alignment horizontal="right" vertical="center"/>
    </xf>
    <xf numFmtId="4" fontId="47" fillId="82" borderId="139" applyNumberFormat="0" applyProtection="0">
      <alignment horizontal="right" vertical="center"/>
    </xf>
    <xf numFmtId="0" fontId="47" fillId="96" borderId="139" applyNumberFormat="0" applyProtection="0">
      <alignment horizontal="left" vertical="top" indent="1"/>
    </xf>
    <xf numFmtId="4" fontId="47" fillId="89" borderId="139" applyNumberFormat="0" applyProtection="0">
      <alignment horizontal="right" vertical="center"/>
    </xf>
    <xf numFmtId="0" fontId="12" fillId="75" borderId="141" applyNumberFormat="0" applyFont="0" applyAlignment="0" applyProtection="0"/>
    <xf numFmtId="4" fontId="47" fillId="84" borderId="139" applyNumberFormat="0" applyProtection="0">
      <alignment horizontal="right" vertical="center"/>
    </xf>
    <xf numFmtId="0" fontId="124" fillId="76" borderId="144" applyNumberFormat="0" applyAlignment="0" applyProtection="0"/>
    <xf numFmtId="4" fontId="129" fillId="90" borderId="144" applyNumberFormat="0" applyProtection="0">
      <alignment horizontal="right" vertical="center"/>
    </xf>
    <xf numFmtId="4" fontId="47" fillId="82" borderId="139" applyNumberFormat="0" applyProtection="0">
      <alignment horizontal="right" vertical="center"/>
    </xf>
    <xf numFmtId="4" fontId="47" fillId="85" borderId="139" applyNumberFormat="0" applyProtection="0">
      <alignment horizontal="right" vertical="center"/>
    </xf>
    <xf numFmtId="4" fontId="46" fillId="108" borderId="139" applyNumberFormat="0" applyProtection="0">
      <alignment horizontal="left" vertical="center" indent="1"/>
    </xf>
    <xf numFmtId="4" fontId="129" fillId="91" borderId="145" applyNumberFormat="0" applyProtection="0">
      <alignment horizontal="left" vertical="center" indent="1"/>
    </xf>
    <xf numFmtId="0" fontId="117" fillId="106" borderId="140" applyNumberFormat="0" applyAlignment="0" applyProtection="0"/>
    <xf numFmtId="4" fontId="47" fillId="88" borderId="139" applyNumberFormat="0" applyProtection="0">
      <alignment horizontal="right" vertical="center"/>
    </xf>
    <xf numFmtId="0" fontId="143" fillId="99" borderId="140" applyNumberFormat="0" applyAlignment="0" applyProtection="0"/>
    <xf numFmtId="4" fontId="153" fillId="148" borderId="139" applyNumberFormat="0" applyProtection="0">
      <alignment horizontal="right" vertical="center"/>
    </xf>
    <xf numFmtId="4" fontId="45" fillId="32" borderId="139" applyNumberFormat="0" applyProtection="0">
      <alignment horizontal="left" vertical="center" indent="1"/>
    </xf>
    <xf numFmtId="4" fontId="47" fillId="81" borderId="139" applyNumberFormat="0" applyProtection="0">
      <alignment horizontal="right" vertical="center"/>
    </xf>
    <xf numFmtId="0" fontId="12" fillId="92" borderId="139" applyNumberFormat="0" applyProtection="0">
      <alignment horizontal="left" vertical="center" indent="1"/>
    </xf>
    <xf numFmtId="0" fontId="12" fillId="92" borderId="139" applyNumberFormat="0" applyProtection="0">
      <alignment horizontal="left" vertical="top" indent="1"/>
    </xf>
    <xf numFmtId="4" fontId="129" fillId="81" borderId="144" applyNumberFormat="0" applyProtection="0">
      <alignment horizontal="right" vertical="center"/>
    </xf>
    <xf numFmtId="0" fontId="12" fillId="92" borderId="139" applyNumberFormat="0" applyProtection="0">
      <alignment horizontal="left" vertical="top" indent="1"/>
    </xf>
    <xf numFmtId="4" fontId="47" fillId="85" borderId="139" applyNumberFormat="0" applyProtection="0">
      <alignment horizontal="right" vertical="center"/>
    </xf>
    <xf numFmtId="4" fontId="129" fillId="91" borderId="145" applyNumberFormat="0" applyProtection="0">
      <alignment horizontal="left" vertical="center" indent="1"/>
    </xf>
    <xf numFmtId="4" fontId="44" fillId="80" borderId="139" applyNumberFormat="0" applyProtection="0">
      <alignment horizontal="left" vertical="center" indent="1"/>
    </xf>
    <xf numFmtId="4" fontId="134" fillId="95" borderId="144" applyNumberFormat="0" applyProtection="0">
      <alignment horizontal="right" vertical="center"/>
    </xf>
    <xf numFmtId="0" fontId="131" fillId="96" borderId="139" applyNumberFormat="0" applyProtection="0">
      <alignment horizontal="left" vertical="top" indent="1"/>
    </xf>
    <xf numFmtId="4" fontId="138" fillId="24" borderId="144" applyNumberFormat="0" applyProtection="0">
      <alignment horizontal="right" vertical="center"/>
    </xf>
    <xf numFmtId="0" fontId="129" fillId="127" borderId="144" applyNumberFormat="0" applyProtection="0">
      <alignment horizontal="left" vertical="center" indent="1"/>
    </xf>
    <xf numFmtId="4" fontId="129" fillId="81" borderId="145" applyNumberFormat="0" applyProtection="0">
      <alignment horizontal="left" vertical="center" indent="1"/>
    </xf>
    <xf numFmtId="4" fontId="12" fillId="93" borderId="145" applyNumberFormat="0" applyProtection="0">
      <alignment horizontal="left" vertical="center" indent="1"/>
    </xf>
    <xf numFmtId="4" fontId="12" fillId="93" borderId="145" applyNumberFormat="0" applyProtection="0">
      <alignment horizontal="left" vertical="center" indent="1"/>
    </xf>
    <xf numFmtId="4" fontId="138" fillId="32" borderId="144" applyNumberFormat="0" applyProtection="0">
      <alignment vertical="center"/>
    </xf>
    <xf numFmtId="4" fontId="129" fillId="32" borderId="144" applyNumberFormat="0" applyProtection="0">
      <alignment horizontal="left" vertical="center" indent="1"/>
    </xf>
    <xf numFmtId="4" fontId="45" fillId="143" borderId="139" applyNumberFormat="0" applyProtection="0">
      <alignment horizontal="right" vertical="center"/>
    </xf>
    <xf numFmtId="0" fontId="129" fillId="75" borderId="144" applyNumberFormat="0" applyFont="0" applyAlignment="0" applyProtection="0"/>
    <xf numFmtId="4" fontId="46" fillId="108" borderId="139" applyNumberFormat="0" applyProtection="0">
      <alignment horizontal="left" vertical="center" indent="1"/>
    </xf>
    <xf numFmtId="0" fontId="124" fillId="76" borderId="140" applyNumberFormat="0" applyAlignment="0" applyProtection="0"/>
    <xf numFmtId="4" fontId="129" fillId="89" borderId="144" applyNumberFormat="0" applyProtection="0">
      <alignment horizontal="right" vertical="center"/>
    </xf>
    <xf numFmtId="0" fontId="12" fillId="93" borderId="139" applyNumberFormat="0" applyProtection="0">
      <alignment horizontal="left" vertical="center" indent="1"/>
    </xf>
    <xf numFmtId="4" fontId="46" fillId="108" borderId="147" applyNumberFormat="0" applyProtection="0">
      <alignment horizontal="left" vertical="center" indent="1"/>
    </xf>
    <xf numFmtId="0" fontId="44" fillId="80" borderId="139" applyNumberFormat="0" applyProtection="0">
      <alignment horizontal="left" vertical="top" indent="1"/>
    </xf>
    <xf numFmtId="0" fontId="12" fillId="93" borderId="139" applyNumberFormat="0" applyProtection="0">
      <alignment horizontal="left" vertical="top" indent="1"/>
    </xf>
    <xf numFmtId="4" fontId="129" fillId="81" borderId="145" applyNumberFormat="0" applyProtection="0">
      <alignment horizontal="left" vertical="center" indent="1"/>
    </xf>
    <xf numFmtId="4" fontId="44" fillId="80" borderId="139" applyNumberFormat="0" applyProtection="0">
      <alignment horizontal="left" vertical="center" indent="1"/>
    </xf>
    <xf numFmtId="4" fontId="12" fillId="93" borderId="145" applyNumberFormat="0" applyProtection="0">
      <alignment horizontal="left" vertical="center" indent="1"/>
    </xf>
    <xf numFmtId="4" fontId="46" fillId="32" borderId="139" applyNumberFormat="0" applyProtection="0">
      <alignment vertical="center"/>
    </xf>
    <xf numFmtId="4" fontId="44" fillId="80" borderId="139" applyNumberFormat="0" applyProtection="0">
      <alignment horizontal="left" vertical="center" indent="1"/>
    </xf>
    <xf numFmtId="0" fontId="129" fillId="93" borderId="139" applyNumberFormat="0" applyProtection="0">
      <alignment horizontal="left" vertical="top" indent="1"/>
    </xf>
    <xf numFmtId="4" fontId="47" fillId="85" borderId="139" applyNumberFormat="0" applyProtection="0">
      <alignment horizontal="right" vertical="center"/>
    </xf>
    <xf numFmtId="4" fontId="129" fillId="0" borderId="144" applyNumberFormat="0" applyProtection="0">
      <alignment horizontal="right" vertical="center"/>
    </xf>
    <xf numFmtId="0" fontId="108" fillId="0" borderId="143" applyNumberFormat="0" applyFill="0" applyAlignment="0" applyProtection="0"/>
    <xf numFmtId="4" fontId="45" fillId="143" borderId="139" applyNumberFormat="0" applyProtection="0">
      <alignment horizontal="right" vertical="center"/>
    </xf>
    <xf numFmtId="4" fontId="45" fillId="28" borderId="139" applyNumberFormat="0" applyProtection="0">
      <alignment horizontal="right" vertical="center"/>
    </xf>
    <xf numFmtId="0" fontId="124" fillId="76" borderId="140" applyNumberFormat="0" applyAlignment="0" applyProtection="0"/>
    <xf numFmtId="0" fontId="132" fillId="80" borderId="139" applyNumberFormat="0" applyProtection="0">
      <alignment horizontal="left" vertical="top" indent="1"/>
    </xf>
    <xf numFmtId="4" fontId="45" fillId="108" borderId="139" applyNumberFormat="0" applyProtection="0">
      <alignment horizontal="right" vertical="center"/>
    </xf>
    <xf numFmtId="0" fontId="47" fillId="81" borderId="139" applyNumberFormat="0" applyProtection="0">
      <alignment horizontal="left" vertical="top" indent="1"/>
    </xf>
    <xf numFmtId="4" fontId="47" fillId="92" borderId="139" applyNumberFormat="0" applyProtection="0">
      <alignment horizontal="right" vertical="center"/>
    </xf>
    <xf numFmtId="0" fontId="12" fillId="93" borderId="139" applyNumberFormat="0" applyProtection="0">
      <alignment horizontal="left" vertical="center" indent="1"/>
    </xf>
    <xf numFmtId="0" fontId="12" fillId="93" borderId="139" applyNumberFormat="0" applyProtection="0">
      <alignment horizontal="left" vertical="top" indent="1"/>
    </xf>
    <xf numFmtId="4" fontId="47" fillId="81" borderId="139" applyNumberFormat="0" applyProtection="0">
      <alignment horizontal="right" vertical="center"/>
    </xf>
    <xf numFmtId="4" fontId="45" fillId="28" borderId="139" applyNumberFormat="0" applyProtection="0">
      <alignment horizontal="right" vertical="center"/>
    </xf>
    <xf numFmtId="4" fontId="47" fillId="96" borderId="139" applyNumberFormat="0" applyProtection="0">
      <alignment horizontal="left" vertical="center" indent="1"/>
    </xf>
    <xf numFmtId="4" fontId="45" fillId="142" borderId="139" applyNumberFormat="0" applyProtection="0">
      <alignment horizontal="right" vertical="center"/>
    </xf>
    <xf numFmtId="0" fontId="12" fillId="75" borderId="141" applyNumberFormat="0" applyFont="0" applyAlignment="0" applyProtection="0"/>
    <xf numFmtId="4" fontId="129" fillId="90" borderId="144" applyNumberFormat="0" applyProtection="0">
      <alignment horizontal="right" vertical="center"/>
    </xf>
    <xf numFmtId="4" fontId="110" fillId="96" borderId="139" applyNumberFormat="0" applyProtection="0">
      <alignment vertical="center"/>
    </xf>
    <xf numFmtId="0" fontId="12" fillId="75" borderId="141" applyNumberFormat="0" applyFont="0" applyAlignment="0" applyProtection="0"/>
    <xf numFmtId="4" fontId="45" fillId="98" borderId="139" applyNumberFormat="0" applyProtection="0">
      <alignment horizontal="right" vertical="center"/>
    </xf>
    <xf numFmtId="4" fontId="44" fillId="80" borderId="139" applyNumberFormat="0" applyProtection="0">
      <alignment horizontal="left" vertical="center" indent="1"/>
    </xf>
    <xf numFmtId="4" fontId="47" fillId="81" borderId="139" applyNumberFormat="0" applyProtection="0">
      <alignment horizontal="left" vertical="center" indent="1"/>
    </xf>
    <xf numFmtId="0" fontId="44" fillId="80" borderId="139" applyNumberFormat="0" applyProtection="0">
      <alignment horizontal="left" vertical="top" indent="1"/>
    </xf>
    <xf numFmtId="4" fontId="131" fillId="96" borderId="139" applyNumberFormat="0" applyProtection="0">
      <alignment vertical="center"/>
    </xf>
    <xf numFmtId="4" fontId="129" fillId="92" borderId="145" applyNumberFormat="0" applyProtection="0">
      <alignment horizontal="left" vertical="center" indent="1"/>
    </xf>
    <xf numFmtId="4" fontId="129" fillId="89" borderId="144" applyNumberFormat="0" applyProtection="0">
      <alignment horizontal="right" vertical="center"/>
    </xf>
    <xf numFmtId="4" fontId="129" fillId="90" borderId="144" applyNumberFormat="0" applyProtection="0">
      <alignment horizontal="right" vertical="center"/>
    </xf>
    <xf numFmtId="4" fontId="47" fillId="83" borderId="139" applyNumberFormat="0" applyProtection="0">
      <alignment horizontal="right" vertical="center"/>
    </xf>
    <xf numFmtId="4" fontId="44" fillId="80" borderId="139" applyNumberFormat="0" applyProtection="0">
      <alignment vertical="center"/>
    </xf>
    <xf numFmtId="4" fontId="138" fillId="32" borderId="144" applyNumberFormat="0" applyProtection="0">
      <alignment vertical="center"/>
    </xf>
    <xf numFmtId="0" fontId="12" fillId="92" borderId="139" applyNumberFormat="0" applyProtection="0">
      <alignment horizontal="left" vertical="top" indent="1"/>
    </xf>
    <xf numFmtId="4" fontId="47" fillId="90" borderId="139" applyNumberFormat="0" applyProtection="0">
      <alignment horizontal="right" vertical="center"/>
    </xf>
    <xf numFmtId="4" fontId="47" fillId="96" borderId="139" applyNumberFormat="0" applyProtection="0">
      <alignment vertical="center"/>
    </xf>
    <xf numFmtId="4" fontId="47" fillId="88" borderId="139" applyNumberFormat="0" applyProtection="0">
      <alignment horizontal="right" vertical="center"/>
    </xf>
    <xf numFmtId="0" fontId="12" fillId="94" borderId="139" applyNumberFormat="0" applyProtection="0">
      <alignment horizontal="left" vertical="center" indent="1"/>
    </xf>
    <xf numFmtId="4" fontId="47" fillId="92" borderId="139" applyNumberFormat="0" applyProtection="0">
      <alignment horizontal="right" vertical="center"/>
    </xf>
    <xf numFmtId="4" fontId="45" fillId="98" borderId="139" applyNumberFormat="0" applyProtection="0">
      <alignment horizontal="right" vertical="center"/>
    </xf>
    <xf numFmtId="4" fontId="47" fillId="83" borderId="139" applyNumberFormat="0" applyProtection="0">
      <alignment horizontal="right" vertical="center"/>
    </xf>
    <xf numFmtId="4" fontId="129" fillId="0" borderId="144" applyNumberFormat="0" applyProtection="0">
      <alignment horizontal="right" vertical="center"/>
    </xf>
    <xf numFmtId="4" fontId="47" fillId="83" borderId="139" applyNumberFormat="0" applyProtection="0">
      <alignment horizontal="right" vertical="center"/>
    </xf>
    <xf numFmtId="4" fontId="47" fillId="85" borderId="139" applyNumberFormat="0" applyProtection="0">
      <alignment horizontal="right" vertical="center"/>
    </xf>
    <xf numFmtId="4" fontId="47" fillId="89" borderId="139" applyNumberFormat="0" applyProtection="0">
      <alignment horizontal="right" vertical="center"/>
    </xf>
    <xf numFmtId="4" fontId="129" fillId="85" borderId="144" applyNumberFormat="0" applyProtection="0">
      <alignment horizontal="right" vertical="center"/>
    </xf>
    <xf numFmtId="0" fontId="12" fillId="93" borderId="139" applyNumberFormat="0" applyProtection="0">
      <alignment horizontal="left" vertical="top" indent="1"/>
    </xf>
    <xf numFmtId="4" fontId="45" fillId="108" borderId="139" applyNumberFormat="0" applyProtection="0">
      <alignment horizontal="right" vertical="center"/>
    </xf>
    <xf numFmtId="4" fontId="47" fillId="81" borderId="139" applyNumberFormat="0" applyProtection="0">
      <alignment horizontal="right" vertical="center"/>
    </xf>
    <xf numFmtId="0" fontId="12" fillId="81" borderId="139" applyNumberFormat="0" applyProtection="0">
      <alignment horizontal="left" vertical="center" indent="1"/>
    </xf>
    <xf numFmtId="4" fontId="45" fillId="144" borderId="139" applyNumberFormat="0" applyProtection="0">
      <alignment horizontal="right" vertical="center"/>
    </xf>
    <xf numFmtId="4" fontId="47" fillId="88" borderId="139" applyNumberFormat="0" applyProtection="0">
      <alignment horizontal="right" vertical="center"/>
    </xf>
    <xf numFmtId="4" fontId="129" fillId="92" borderId="145" applyNumberFormat="0" applyProtection="0">
      <alignment horizontal="left" vertical="center" indent="1"/>
    </xf>
    <xf numFmtId="0" fontId="124" fillId="76" borderId="144" applyNumberFormat="0" applyAlignment="0" applyProtection="0"/>
    <xf numFmtId="0" fontId="47" fillId="96" borderId="139" applyNumberFormat="0" applyProtection="0">
      <alignment horizontal="left" vertical="top" indent="1"/>
    </xf>
    <xf numFmtId="0" fontId="129" fillId="92" borderId="139" applyNumberFormat="0" applyProtection="0">
      <alignment horizontal="left" vertical="top" indent="1"/>
    </xf>
    <xf numFmtId="4" fontId="45" fillId="32" borderId="139" applyNumberFormat="0" applyProtection="0">
      <alignment horizontal="left" vertical="center" indent="1"/>
    </xf>
    <xf numFmtId="4" fontId="129" fillId="81" borderId="144" applyNumberFormat="0" applyProtection="0">
      <alignment horizontal="right" vertical="center"/>
    </xf>
    <xf numFmtId="4" fontId="47" fillId="89" borderId="139" applyNumberFormat="0" applyProtection="0">
      <alignment horizontal="right" vertical="center"/>
    </xf>
    <xf numFmtId="4" fontId="47" fillId="81" borderId="139" applyNumberFormat="0" applyProtection="0">
      <alignment horizontal="right" vertical="center"/>
    </xf>
    <xf numFmtId="0" fontId="129" fillId="94" borderId="139" applyNumberFormat="0" applyProtection="0">
      <alignment horizontal="left" vertical="top" indent="1"/>
    </xf>
    <xf numFmtId="4" fontId="47" fillId="85" borderId="139" applyNumberFormat="0" applyProtection="0">
      <alignment horizontal="right" vertical="center"/>
    </xf>
    <xf numFmtId="4" fontId="153" fillId="148" borderId="139" applyNumberFormat="0" applyProtection="0">
      <alignment vertical="center"/>
    </xf>
    <xf numFmtId="0" fontId="149" fillId="99" borderId="140" applyNumberFormat="0" applyAlignment="0" applyProtection="0"/>
    <xf numFmtId="0" fontId="12" fillId="81" borderId="139" applyNumberFormat="0" applyProtection="0">
      <alignment horizontal="left" vertical="top" indent="1"/>
    </xf>
    <xf numFmtId="0" fontId="129" fillId="92" borderId="144" applyNumberFormat="0" applyProtection="0">
      <alignment horizontal="left" vertical="center" indent="1"/>
    </xf>
    <xf numFmtId="4" fontId="47" fillId="81" borderId="139" applyNumberFormat="0" applyProtection="0">
      <alignment horizontal="right" vertical="center"/>
    </xf>
    <xf numFmtId="4" fontId="47" fillId="84" borderId="139" applyNumberFormat="0" applyProtection="0">
      <alignment horizontal="right" vertical="center"/>
    </xf>
    <xf numFmtId="0" fontId="12" fillId="93" borderId="139" applyNumberFormat="0" applyProtection="0">
      <alignment horizontal="left" vertical="center" indent="1"/>
    </xf>
    <xf numFmtId="0" fontId="12" fillId="94" borderId="139" applyNumberFormat="0" applyProtection="0">
      <alignment horizontal="left" vertical="top" indent="1"/>
    </xf>
    <xf numFmtId="0" fontId="143" fillId="99" borderId="140" applyNumberFormat="0" applyAlignment="0" applyProtection="0"/>
    <xf numFmtId="4" fontId="110" fillId="92" borderId="139" applyNumberFormat="0" applyProtection="0">
      <alignment horizontal="right" vertical="center"/>
    </xf>
    <xf numFmtId="0" fontId="12" fillId="93" borderId="139" applyNumberFormat="0" applyProtection="0">
      <alignment horizontal="left" vertical="top" indent="1"/>
    </xf>
    <xf numFmtId="4" fontId="47" fillId="90" borderId="139" applyNumberFormat="0" applyProtection="0">
      <alignment horizontal="right" vertical="center"/>
    </xf>
    <xf numFmtId="0" fontId="129" fillId="75" borderId="144" applyNumberFormat="0" applyFont="0" applyAlignment="0" applyProtection="0"/>
    <xf numFmtId="4" fontId="44" fillId="80" borderId="139" applyNumberFormat="0" applyProtection="0">
      <alignment vertical="center"/>
    </xf>
    <xf numFmtId="0" fontId="12" fillId="92" borderId="139" applyNumberFormat="0" applyProtection="0">
      <alignment horizontal="left" vertical="center" indent="1"/>
    </xf>
    <xf numFmtId="4" fontId="110" fillId="92" borderId="139" applyNumberFormat="0" applyProtection="0">
      <alignment horizontal="right" vertical="center"/>
    </xf>
    <xf numFmtId="4" fontId="46" fillId="108" borderId="139" applyNumberFormat="0" applyProtection="0">
      <alignment horizontal="left" vertical="center" indent="1"/>
    </xf>
    <xf numFmtId="0" fontId="117" fillId="106" borderId="140" applyNumberFormat="0" applyAlignment="0" applyProtection="0"/>
    <xf numFmtId="4" fontId="44" fillId="80" borderId="139" applyNumberFormat="0" applyProtection="0">
      <alignment horizontal="left" vertical="center" indent="1"/>
    </xf>
    <xf numFmtId="0" fontId="129" fillId="92" borderId="144" applyNumberFormat="0" applyProtection="0">
      <alignment horizontal="left" vertical="center" indent="1"/>
    </xf>
    <xf numFmtId="4" fontId="129" fillId="111" borderId="144" applyNumberFormat="0" applyProtection="0">
      <alignment horizontal="left" vertical="center" indent="1"/>
    </xf>
    <xf numFmtId="4" fontId="152" fillId="32" borderId="139" applyNumberFormat="0" applyProtection="0">
      <alignment vertical="center"/>
    </xf>
    <xf numFmtId="4" fontId="129" fillId="81" borderId="144" applyNumberFormat="0" applyProtection="0">
      <alignment horizontal="right" vertical="center"/>
    </xf>
    <xf numFmtId="0" fontId="129" fillId="99" borderId="144" applyNumberFormat="0" applyProtection="0">
      <alignment horizontal="left" vertical="center" indent="1"/>
    </xf>
    <xf numFmtId="4" fontId="129" fillId="86" borderId="144" applyNumberFormat="0" applyProtection="0">
      <alignment horizontal="right" vertical="center"/>
    </xf>
    <xf numFmtId="4" fontId="47" fillId="81" borderId="139" applyNumberFormat="0" applyProtection="0">
      <alignment horizontal="right" vertical="center"/>
    </xf>
    <xf numFmtId="4" fontId="45" fillId="144" borderId="139" applyNumberFormat="0" applyProtection="0">
      <alignment horizontal="right" vertical="center"/>
    </xf>
    <xf numFmtId="4" fontId="129" fillId="111" borderId="144" applyNumberFormat="0" applyProtection="0">
      <alignment horizontal="left" vertical="center" indent="1"/>
    </xf>
    <xf numFmtId="4" fontId="45" fillId="28" borderId="139" applyNumberFormat="0" applyProtection="0">
      <alignment horizontal="right" vertical="center"/>
    </xf>
    <xf numFmtId="4" fontId="45" fillId="148" borderId="139" applyNumberFormat="0" applyProtection="0">
      <alignment horizontal="right" vertical="center"/>
    </xf>
    <xf numFmtId="4" fontId="45" fillId="108" borderId="139" applyNumberFormat="0" applyProtection="0">
      <alignment horizontal="right" vertical="center"/>
    </xf>
    <xf numFmtId="4" fontId="129" fillId="126" borderId="144" applyNumberFormat="0" applyProtection="0">
      <alignment horizontal="right" vertical="center"/>
    </xf>
    <xf numFmtId="0" fontId="12" fillId="96" borderId="141" applyNumberFormat="0" applyFont="0" applyAlignment="0" applyProtection="0"/>
    <xf numFmtId="0" fontId="129" fillId="127" borderId="144" applyNumberFormat="0" applyProtection="0">
      <alignment horizontal="left" vertical="center" indent="1"/>
    </xf>
    <xf numFmtId="4" fontId="47" fillId="85" borderId="139" applyNumberFormat="0" applyProtection="0">
      <alignment horizontal="right" vertical="center"/>
    </xf>
    <xf numFmtId="0" fontId="108" fillId="0" borderId="143" applyNumberFormat="0" applyFill="0" applyAlignment="0" applyProtection="0"/>
    <xf numFmtId="4" fontId="47" fillId="87" borderId="139" applyNumberFormat="0" applyProtection="0">
      <alignment horizontal="right" vertical="center"/>
    </xf>
    <xf numFmtId="4" fontId="47" fillId="83" borderId="139" applyNumberFormat="0" applyProtection="0">
      <alignment horizontal="right" vertical="center"/>
    </xf>
    <xf numFmtId="0" fontId="12" fillId="94" borderId="139" applyNumberFormat="0" applyProtection="0">
      <alignment horizontal="left" vertical="top" indent="1"/>
    </xf>
    <xf numFmtId="4" fontId="153" fillId="148" borderId="139" applyNumberFormat="0" applyProtection="0">
      <alignment horizontal="right" vertical="center"/>
    </xf>
    <xf numFmtId="4" fontId="110" fillId="92" borderId="139" applyNumberFormat="0" applyProtection="0">
      <alignment horizontal="right" vertical="center"/>
    </xf>
    <xf numFmtId="4" fontId="47" fillId="83" borderId="139" applyNumberFormat="0" applyProtection="0">
      <alignment horizontal="right" vertical="center"/>
    </xf>
    <xf numFmtId="4" fontId="129" fillId="91" borderId="145" applyNumberFormat="0" applyProtection="0">
      <alignment horizontal="left" vertical="center" indent="1"/>
    </xf>
    <xf numFmtId="4" fontId="47" fillId="89" borderId="139" applyNumberFormat="0" applyProtection="0">
      <alignment horizontal="right" vertical="center"/>
    </xf>
    <xf numFmtId="4" fontId="111" fillId="109" borderId="147" applyNumberFormat="0" applyProtection="0">
      <alignment horizontal="left" vertical="center" indent="1"/>
    </xf>
    <xf numFmtId="0" fontId="108" fillId="0" borderId="143" applyNumberFormat="0" applyFill="0" applyAlignment="0" applyProtection="0"/>
    <xf numFmtId="4" fontId="129" fillId="32" borderId="144" applyNumberFormat="0" applyProtection="0">
      <alignment horizontal="left" vertical="center" indent="1"/>
    </xf>
    <xf numFmtId="4" fontId="47" fillId="92" borderId="139" applyNumberFormat="0" applyProtection="0">
      <alignment horizontal="right" vertical="center"/>
    </xf>
    <xf numFmtId="0" fontId="12" fillId="94" borderId="139" applyNumberFormat="0" applyProtection="0">
      <alignment horizontal="left" vertical="top" indent="1"/>
    </xf>
    <xf numFmtId="0" fontId="12" fillId="94" borderId="139" applyNumberFormat="0" applyProtection="0">
      <alignment horizontal="left" vertical="top" indent="1"/>
    </xf>
    <xf numFmtId="4" fontId="47" fillId="89" borderId="139" applyNumberFormat="0" applyProtection="0">
      <alignment horizontal="right" vertical="center"/>
    </xf>
    <xf numFmtId="4" fontId="45" fillId="146" borderId="139" applyNumberFormat="0" applyProtection="0">
      <alignment horizontal="right" vertical="center"/>
    </xf>
    <xf numFmtId="4" fontId="129" fillId="111" borderId="144" applyNumberFormat="0" applyProtection="0">
      <alignment horizontal="left" vertical="center" indent="1"/>
    </xf>
    <xf numFmtId="0" fontId="12" fillId="81" borderId="139" applyNumberFormat="0" applyProtection="0">
      <alignment horizontal="left" vertical="center" indent="1"/>
    </xf>
    <xf numFmtId="4" fontId="44" fillId="80" borderId="139" applyNumberFormat="0" applyProtection="0">
      <alignment vertical="center"/>
    </xf>
    <xf numFmtId="0" fontId="129" fillId="99" borderId="144" applyNumberFormat="0" applyProtection="0">
      <alignment horizontal="left" vertical="center" indent="1"/>
    </xf>
    <xf numFmtId="4" fontId="129" fillId="80" borderId="144" applyNumberFormat="0" applyProtection="0">
      <alignment vertical="center"/>
    </xf>
    <xf numFmtId="4" fontId="47" fillId="82" borderId="139" applyNumberFormat="0" applyProtection="0">
      <alignment horizontal="right" vertical="center"/>
    </xf>
    <xf numFmtId="4" fontId="47" fillId="86" borderId="139" applyNumberFormat="0" applyProtection="0">
      <alignment horizontal="right" vertical="center"/>
    </xf>
    <xf numFmtId="0" fontId="131" fillId="96" borderId="139" applyNumberFormat="0" applyProtection="0">
      <alignment horizontal="left" vertical="top" indent="1"/>
    </xf>
    <xf numFmtId="4" fontId="47" fillId="90" borderId="139" applyNumberFormat="0" applyProtection="0">
      <alignment horizontal="right" vertical="center"/>
    </xf>
    <xf numFmtId="4" fontId="47" fillId="84" borderId="139" applyNumberFormat="0" applyProtection="0">
      <alignment horizontal="right" vertical="center"/>
    </xf>
    <xf numFmtId="4" fontId="129" fillId="84" borderId="145" applyNumberFormat="0" applyProtection="0">
      <alignment horizontal="right" vertical="center"/>
    </xf>
    <xf numFmtId="4" fontId="129" fillId="88" borderId="144" applyNumberFormat="0" applyProtection="0">
      <alignment horizontal="right" vertical="center"/>
    </xf>
    <xf numFmtId="4" fontId="44" fillId="80" borderId="139" applyNumberFormat="0" applyProtection="0">
      <alignment horizontal="left" vertical="center" indent="1"/>
    </xf>
    <xf numFmtId="0" fontId="127" fillId="106" borderId="142" applyNumberFormat="0" applyAlignment="0" applyProtection="0"/>
    <xf numFmtId="4" fontId="129" fillId="126" borderId="144" applyNumberFormat="0" applyProtection="0">
      <alignment horizontal="right" vertical="center"/>
    </xf>
    <xf numFmtId="4" fontId="47" fillId="87" borderId="139" applyNumberFormat="0" applyProtection="0">
      <alignment horizontal="right" vertical="center"/>
    </xf>
    <xf numFmtId="4" fontId="47" fillId="85" borderId="139" applyNumberFormat="0" applyProtection="0">
      <alignment horizontal="right" vertical="center"/>
    </xf>
    <xf numFmtId="4" fontId="45" fillId="28" borderId="139" applyNumberFormat="0" applyProtection="0">
      <alignment horizontal="right" vertical="center"/>
    </xf>
    <xf numFmtId="4" fontId="45" fillId="110" borderId="139" applyNumberFormat="0" applyProtection="0">
      <alignment horizontal="right" vertical="center"/>
    </xf>
    <xf numFmtId="0" fontId="44" fillId="80" borderId="139" applyNumberFormat="0" applyProtection="0">
      <alignment horizontal="left" vertical="top" indent="1"/>
    </xf>
    <xf numFmtId="4" fontId="46" fillId="108" borderId="139" applyNumberFormat="0" applyProtection="0">
      <alignment horizontal="left" vertical="center" indent="1"/>
    </xf>
    <xf numFmtId="0" fontId="149" fillId="99" borderId="140" applyNumberFormat="0" applyAlignment="0" applyProtection="0"/>
    <xf numFmtId="0" fontId="108" fillId="0" borderId="148" applyNumberFormat="0" applyFill="0" applyAlignment="0" applyProtection="0"/>
    <xf numFmtId="4" fontId="47" fillId="85" borderId="139" applyNumberFormat="0" applyProtection="0">
      <alignment horizontal="right" vertical="center"/>
    </xf>
    <xf numFmtId="4" fontId="129" fillId="111" borderId="144" applyNumberFormat="0" applyProtection="0">
      <alignment horizontal="left" vertical="center" indent="1"/>
    </xf>
    <xf numFmtId="4" fontId="153" fillId="148" borderId="139" applyNumberFormat="0" applyProtection="0">
      <alignment horizontal="right" vertical="center"/>
    </xf>
    <xf numFmtId="0" fontId="131" fillId="96" borderId="139" applyNumberFormat="0" applyProtection="0">
      <alignment horizontal="left" vertical="top" indent="1"/>
    </xf>
    <xf numFmtId="4" fontId="47" fillId="86" borderId="139" applyNumberFormat="0" applyProtection="0">
      <alignment horizontal="right" vertical="center"/>
    </xf>
    <xf numFmtId="4" fontId="129" fillId="86" borderId="144" applyNumberFormat="0" applyProtection="0">
      <alignment horizontal="right" vertical="center"/>
    </xf>
    <xf numFmtId="4" fontId="129" fillId="82" borderId="144" applyNumberFormat="0" applyProtection="0">
      <alignment horizontal="right" vertical="center"/>
    </xf>
    <xf numFmtId="0" fontId="129" fillId="75" borderId="144" applyNumberFormat="0" applyFont="0" applyAlignment="0" applyProtection="0"/>
    <xf numFmtId="4" fontId="129" fillId="82" borderId="144" applyNumberFormat="0" applyProtection="0">
      <alignment horizontal="right" vertical="center"/>
    </xf>
    <xf numFmtId="4" fontId="45" fillId="32" borderId="139" applyNumberFormat="0" applyProtection="0">
      <alignment horizontal="left" vertical="center" indent="1"/>
    </xf>
    <xf numFmtId="0" fontId="136" fillId="123" borderId="144" applyNumberFormat="0" applyAlignment="0" applyProtection="0"/>
    <xf numFmtId="4" fontId="47" fillId="83" borderId="139" applyNumberFormat="0" applyProtection="0">
      <alignment horizontal="right" vertical="center"/>
    </xf>
    <xf numFmtId="0" fontId="12" fillId="75" borderId="141" applyNumberFormat="0" applyFont="0" applyAlignment="0" applyProtection="0"/>
    <xf numFmtId="4" fontId="45" fillId="32" borderId="139" applyNumberFormat="0" applyProtection="0">
      <alignment horizontal="left" vertical="center" indent="1"/>
    </xf>
    <xf numFmtId="4" fontId="47" fillId="92" borderId="139" applyNumberFormat="0" applyProtection="0">
      <alignment horizontal="right" vertical="center"/>
    </xf>
    <xf numFmtId="4" fontId="12" fillId="93" borderId="145" applyNumberFormat="0" applyProtection="0">
      <alignment horizontal="left" vertical="center" indent="1"/>
    </xf>
    <xf numFmtId="0" fontId="12" fillId="92" borderId="139" applyNumberFormat="0" applyProtection="0">
      <alignment horizontal="left" vertical="center" indent="1"/>
    </xf>
    <xf numFmtId="0" fontId="149" fillId="99" borderId="140" applyNumberFormat="0" applyAlignment="0" applyProtection="0"/>
    <xf numFmtId="0" fontId="47" fillId="81" borderId="139" applyNumberFormat="0" applyProtection="0">
      <alignment horizontal="left" vertical="top" indent="1"/>
    </xf>
    <xf numFmtId="4" fontId="45" fillId="98" borderId="139" applyNumberFormat="0" applyProtection="0">
      <alignment horizontal="right" vertical="center"/>
    </xf>
    <xf numFmtId="4" fontId="47" fillId="89" borderId="139" applyNumberFormat="0" applyProtection="0">
      <alignment horizontal="right" vertical="center"/>
    </xf>
    <xf numFmtId="0" fontId="12" fillId="92" borderId="139" applyNumberFormat="0" applyProtection="0">
      <alignment horizontal="left" vertical="center" indent="1"/>
    </xf>
    <xf numFmtId="4" fontId="129" fillId="84" borderId="145" applyNumberFormat="0" applyProtection="0">
      <alignment horizontal="right" vertical="center"/>
    </xf>
    <xf numFmtId="4" fontId="45" fillId="145" borderId="139" applyNumberFormat="0" applyProtection="0">
      <alignment horizontal="right" vertical="center"/>
    </xf>
    <xf numFmtId="4" fontId="47" fillId="87" borderId="139" applyNumberFormat="0" applyProtection="0">
      <alignment horizontal="right" vertical="center"/>
    </xf>
    <xf numFmtId="0" fontId="129" fillId="127" borderId="144" applyNumberFormat="0" applyProtection="0">
      <alignment horizontal="left" vertical="center" indent="1"/>
    </xf>
    <xf numFmtId="4" fontId="129" fillId="91" borderId="145" applyNumberFormat="0" applyProtection="0">
      <alignment horizontal="left" vertical="center" indent="1"/>
    </xf>
    <xf numFmtId="0" fontId="129" fillId="92" borderId="139" applyNumberFormat="0" applyProtection="0">
      <alignment horizontal="left" vertical="top" indent="1"/>
    </xf>
    <xf numFmtId="4" fontId="138" fillId="32" borderId="144" applyNumberFormat="0" applyProtection="0">
      <alignment vertical="center"/>
    </xf>
    <xf numFmtId="4" fontId="129" fillId="111" borderId="144" applyNumberFormat="0" applyProtection="0">
      <alignment horizontal="left" vertical="center" indent="1"/>
    </xf>
    <xf numFmtId="4" fontId="45" fillId="148" borderId="139" applyNumberFormat="0" applyProtection="0">
      <alignment horizontal="right" vertical="center"/>
    </xf>
    <xf numFmtId="0" fontId="129" fillId="81" borderId="139" applyNumberFormat="0" applyProtection="0">
      <alignment horizontal="left" vertical="top" indent="1"/>
    </xf>
    <xf numFmtId="0" fontId="49" fillId="93" borderId="146" applyBorder="0"/>
    <xf numFmtId="4" fontId="47" fillId="88" borderId="139" applyNumberFormat="0" applyProtection="0">
      <alignment horizontal="right" vertical="center"/>
    </xf>
    <xf numFmtId="4" fontId="129" fillId="80" borderId="144" applyNumberFormat="0" applyProtection="0">
      <alignment vertical="center"/>
    </xf>
    <xf numFmtId="4" fontId="152" fillId="32" borderId="139" applyNumberFormat="0" applyProtection="0">
      <alignment vertical="center"/>
    </xf>
    <xf numFmtId="4" fontId="47" fillId="87" borderId="139" applyNumberFormat="0" applyProtection="0">
      <alignment horizontal="right" vertical="center"/>
    </xf>
    <xf numFmtId="0" fontId="12" fillId="81" borderId="139" applyNumberFormat="0" applyProtection="0">
      <alignment horizontal="left" vertical="center" indent="1"/>
    </xf>
    <xf numFmtId="4" fontId="129" fillId="86" borderId="144" applyNumberFormat="0" applyProtection="0">
      <alignment horizontal="right" vertical="center"/>
    </xf>
    <xf numFmtId="4" fontId="47" fillId="87" borderId="139" applyNumberFormat="0" applyProtection="0">
      <alignment horizontal="right" vertical="center"/>
    </xf>
    <xf numFmtId="0" fontId="129" fillId="92" borderId="139" applyNumberFormat="0" applyProtection="0">
      <alignment horizontal="left" vertical="top" indent="1"/>
    </xf>
    <xf numFmtId="4" fontId="45" fillId="145" borderId="139" applyNumberFormat="0" applyProtection="0">
      <alignment horizontal="right" vertical="center"/>
    </xf>
    <xf numFmtId="4" fontId="47" fillId="87" borderId="139" applyNumberFormat="0" applyProtection="0">
      <alignment horizontal="right" vertical="center"/>
    </xf>
    <xf numFmtId="0" fontId="129" fillId="81" borderId="139" applyNumberFormat="0" applyProtection="0">
      <alignment horizontal="left" vertical="top" indent="1"/>
    </xf>
    <xf numFmtId="4" fontId="152" fillId="32" borderId="139" applyNumberFormat="0" applyProtection="0">
      <alignment vertical="center"/>
    </xf>
    <xf numFmtId="0" fontId="12" fillId="81" borderId="139" applyNumberFormat="0" applyProtection="0">
      <alignment horizontal="left" vertical="center" indent="1"/>
    </xf>
    <xf numFmtId="0" fontId="136" fillId="123" borderId="144" applyNumberFormat="0" applyAlignment="0" applyProtection="0"/>
    <xf numFmtId="0" fontId="143" fillId="99" borderId="140" applyNumberFormat="0" applyAlignment="0" applyProtection="0"/>
    <xf numFmtId="0" fontId="12" fillId="75" borderId="141" applyNumberFormat="0" applyFont="0" applyAlignment="0" applyProtection="0"/>
    <xf numFmtId="4" fontId="110" fillId="96" borderId="139" applyNumberFormat="0" applyProtection="0">
      <alignment vertical="center"/>
    </xf>
    <xf numFmtId="4" fontId="45" fillId="146" borderId="139" applyNumberFormat="0" applyProtection="0">
      <alignment horizontal="right" vertical="center"/>
    </xf>
    <xf numFmtId="4" fontId="129" fillId="91" borderId="145" applyNumberFormat="0" applyProtection="0">
      <alignment horizontal="left" vertical="center" indent="1"/>
    </xf>
    <xf numFmtId="4" fontId="47" fillId="82" borderId="139" applyNumberFormat="0" applyProtection="0">
      <alignment horizontal="right" vertical="center"/>
    </xf>
    <xf numFmtId="0" fontId="12" fillId="92" borderId="139" applyNumberFormat="0" applyProtection="0">
      <alignment horizontal="left" vertical="top" indent="1"/>
    </xf>
    <xf numFmtId="4" fontId="47" fillId="81" borderId="139" applyNumberFormat="0" applyProtection="0">
      <alignment horizontal="right" vertical="center"/>
    </xf>
    <xf numFmtId="4" fontId="129" fillId="84" borderId="145" applyNumberFormat="0" applyProtection="0">
      <alignment horizontal="right" vertical="center"/>
    </xf>
    <xf numFmtId="0" fontId="12" fillId="81" borderId="139" applyNumberFormat="0" applyProtection="0">
      <alignment horizontal="left" vertical="center" indent="1"/>
    </xf>
    <xf numFmtId="4" fontId="45" fillId="148" borderId="139" applyNumberFormat="0" applyProtection="0">
      <alignment horizontal="right" vertical="center"/>
    </xf>
    <xf numFmtId="0" fontId="12" fillId="94" borderId="139" applyNumberFormat="0" applyProtection="0">
      <alignment horizontal="left" vertical="top" indent="1"/>
    </xf>
    <xf numFmtId="0" fontId="129" fillId="92" borderId="139" applyNumberFormat="0" applyProtection="0">
      <alignment horizontal="left" vertical="top" indent="1"/>
    </xf>
    <xf numFmtId="0" fontId="117" fillId="106" borderId="140" applyNumberFormat="0" applyAlignment="0" applyProtection="0"/>
    <xf numFmtId="4" fontId="47" fillId="81" borderId="139" applyNumberFormat="0" applyProtection="0">
      <alignment horizontal="right" vertical="center"/>
    </xf>
    <xf numFmtId="0" fontId="12" fillId="81" borderId="139" applyNumberFormat="0" applyProtection="0">
      <alignment horizontal="left" vertical="top" indent="1"/>
    </xf>
    <xf numFmtId="0" fontId="12" fillId="81" borderId="139" applyNumberFormat="0" applyProtection="0">
      <alignment horizontal="left" vertical="center" indent="1"/>
    </xf>
    <xf numFmtId="0" fontId="117" fillId="106" borderId="140" applyNumberFormat="0" applyAlignment="0" applyProtection="0"/>
    <xf numFmtId="4" fontId="47" fillId="81" borderId="139" applyNumberFormat="0" applyProtection="0">
      <alignment horizontal="right" vertical="center"/>
    </xf>
    <xf numFmtId="4" fontId="44" fillId="80" borderId="139" applyNumberFormat="0" applyProtection="0">
      <alignment horizontal="left" vertical="center" indent="1"/>
    </xf>
    <xf numFmtId="4" fontId="47" fillId="89" borderId="139" applyNumberFormat="0" applyProtection="0">
      <alignment horizontal="right" vertical="center"/>
    </xf>
    <xf numFmtId="4" fontId="45" fillId="143" borderId="139" applyNumberFormat="0" applyProtection="0">
      <alignment horizontal="right" vertical="center"/>
    </xf>
    <xf numFmtId="0" fontId="12" fillId="94" borderId="139" applyNumberFormat="0" applyProtection="0">
      <alignment horizontal="left" vertical="top" indent="1"/>
    </xf>
    <xf numFmtId="0" fontId="12" fillId="93" borderId="139" applyNumberFormat="0" applyProtection="0">
      <alignment horizontal="left" vertical="top" indent="1"/>
    </xf>
    <xf numFmtId="4" fontId="47" fillId="86" borderId="139" applyNumberFormat="0" applyProtection="0">
      <alignment horizontal="right" vertical="center"/>
    </xf>
    <xf numFmtId="0" fontId="129" fillId="94" borderId="144" applyNumberFormat="0" applyProtection="0">
      <alignment horizontal="left" vertical="center" indent="1"/>
    </xf>
    <xf numFmtId="4" fontId="133" fillId="97" borderId="145" applyNumberFormat="0" applyProtection="0">
      <alignment horizontal="left" vertical="center" indent="1"/>
    </xf>
    <xf numFmtId="0" fontId="12" fillId="93" borderId="139" applyNumberFormat="0" applyProtection="0">
      <alignment horizontal="left" vertical="center" indent="1"/>
    </xf>
    <xf numFmtId="4" fontId="153" fillId="148" borderId="139" applyNumberFormat="0" applyProtection="0">
      <alignment vertical="center"/>
    </xf>
    <xf numFmtId="0" fontId="12" fillId="93" borderId="139" applyNumberFormat="0" applyProtection="0">
      <alignment horizontal="left" vertical="center" indent="1"/>
    </xf>
    <xf numFmtId="0" fontId="12" fillId="92" borderId="139" applyNumberFormat="0" applyProtection="0">
      <alignment horizontal="left" vertical="center" indent="1"/>
    </xf>
    <xf numFmtId="4" fontId="45" fillId="148" borderId="139" applyNumberFormat="0" applyProtection="0">
      <alignment vertical="center"/>
    </xf>
    <xf numFmtId="4" fontId="46" fillId="108" borderId="147" applyNumberFormat="0" applyProtection="0">
      <alignment horizontal="left" vertical="center" indent="1"/>
    </xf>
    <xf numFmtId="4" fontId="44" fillId="80" borderId="139" applyNumberFormat="0" applyProtection="0">
      <alignment vertical="center"/>
    </xf>
    <xf numFmtId="4" fontId="47" fillId="82" borderId="139" applyNumberFormat="0" applyProtection="0">
      <alignment horizontal="right" vertical="center"/>
    </xf>
    <xf numFmtId="4" fontId="47" fillId="81" borderId="139" applyNumberFormat="0" applyProtection="0">
      <alignment horizontal="left" vertical="center" indent="1"/>
    </xf>
    <xf numFmtId="4" fontId="129" fillId="81" borderId="145" applyNumberFormat="0" applyProtection="0">
      <alignment horizontal="left" vertical="center" indent="1"/>
    </xf>
    <xf numFmtId="4" fontId="47" fillId="86" borderId="139" applyNumberFormat="0" applyProtection="0">
      <alignment horizontal="right" vertical="center"/>
    </xf>
    <xf numFmtId="0" fontId="129" fillId="99" borderId="144" applyNumberFormat="0" applyProtection="0">
      <alignment horizontal="left" vertical="center" indent="1"/>
    </xf>
    <xf numFmtId="4" fontId="47" fillId="87" borderId="139" applyNumberFormat="0" applyProtection="0">
      <alignment horizontal="right" vertical="center"/>
    </xf>
    <xf numFmtId="4" fontId="45" fillId="32" borderId="139" applyNumberFormat="0" applyProtection="0">
      <alignment horizontal="left" vertical="center" indent="1"/>
    </xf>
    <xf numFmtId="0" fontId="108" fillId="0" borderId="143" applyNumberFormat="0" applyFill="0" applyAlignment="0" applyProtection="0"/>
    <xf numFmtId="4" fontId="47" fillId="81" borderId="139" applyNumberFormat="0" applyProtection="0">
      <alignment horizontal="left" vertical="center" indent="1"/>
    </xf>
    <xf numFmtId="4" fontId="44" fillId="80" borderId="139" applyNumberFormat="0" applyProtection="0">
      <alignment horizontal="left" vertical="center" indent="1"/>
    </xf>
    <xf numFmtId="0" fontId="12" fillId="93" borderId="139" applyNumberFormat="0" applyProtection="0">
      <alignment horizontal="left" vertical="center" indent="1"/>
    </xf>
    <xf numFmtId="4" fontId="47" fillId="86" borderId="139" applyNumberFormat="0" applyProtection="0">
      <alignment horizontal="right" vertical="center"/>
    </xf>
    <xf numFmtId="4" fontId="129" fillId="81" borderId="144" applyNumberFormat="0" applyProtection="0">
      <alignment horizontal="right" vertical="center"/>
    </xf>
    <xf numFmtId="0" fontId="12" fillId="94" borderId="139" applyNumberFormat="0" applyProtection="0">
      <alignment horizontal="left" vertical="center" indent="1"/>
    </xf>
    <xf numFmtId="0" fontId="124" fillId="76" borderId="144" applyNumberFormat="0" applyAlignment="0" applyProtection="0"/>
    <xf numFmtId="4" fontId="45" fillId="146" borderId="139" applyNumberFormat="0" applyProtection="0">
      <alignment horizontal="right" vertical="center"/>
    </xf>
    <xf numFmtId="4" fontId="45" fillId="146" borderId="139" applyNumberFormat="0" applyProtection="0">
      <alignment horizontal="right" vertical="center"/>
    </xf>
    <xf numFmtId="4" fontId="47" fillId="81" borderId="139" applyNumberFormat="0" applyProtection="0">
      <alignment horizontal="right" vertical="center"/>
    </xf>
    <xf numFmtId="4" fontId="47" fillId="92" borderId="139" applyNumberFormat="0" applyProtection="0">
      <alignment horizontal="right" vertical="center"/>
    </xf>
    <xf numFmtId="0" fontId="124" fillId="76" borderId="140" applyNumberFormat="0" applyAlignment="0" applyProtection="0"/>
    <xf numFmtId="4" fontId="47" fillId="87" borderId="139" applyNumberFormat="0" applyProtection="0">
      <alignment horizontal="right" vertical="center"/>
    </xf>
    <xf numFmtId="0" fontId="117" fillId="106" borderId="140" applyNumberFormat="0" applyAlignment="0" applyProtection="0"/>
    <xf numFmtId="0" fontId="129" fillId="94" borderId="144" applyNumberFormat="0" applyProtection="0">
      <alignment horizontal="left" vertical="center" indent="1"/>
    </xf>
    <xf numFmtId="0" fontId="12" fillId="81" borderId="139" applyNumberFormat="0" applyProtection="0">
      <alignment horizontal="left" vertical="top" indent="1"/>
    </xf>
    <xf numFmtId="4" fontId="112" fillId="92" borderId="139" applyNumberFormat="0" applyProtection="0">
      <alignment horizontal="right" vertical="center"/>
    </xf>
    <xf numFmtId="4" fontId="129" fillId="89" borderId="144" applyNumberFormat="0" applyProtection="0">
      <alignment horizontal="right" vertical="center"/>
    </xf>
    <xf numFmtId="0" fontId="12" fillId="93" borderId="139" applyNumberFormat="0" applyProtection="0">
      <alignment horizontal="left" vertical="center" indent="1"/>
    </xf>
    <xf numFmtId="4" fontId="47" fillId="90" borderId="139" applyNumberFormat="0" applyProtection="0">
      <alignment horizontal="right" vertical="center"/>
    </xf>
    <xf numFmtId="4" fontId="47" fillId="84" borderId="139" applyNumberFormat="0" applyProtection="0">
      <alignment horizontal="right" vertical="center"/>
    </xf>
    <xf numFmtId="4" fontId="44" fillId="80" borderId="139" applyNumberFormat="0" applyProtection="0">
      <alignment vertical="center"/>
    </xf>
    <xf numFmtId="4" fontId="47" fillId="84" borderId="139" applyNumberFormat="0" applyProtection="0">
      <alignment horizontal="right" vertical="center"/>
    </xf>
    <xf numFmtId="4" fontId="47" fillId="81" borderId="139" applyNumberFormat="0" applyProtection="0">
      <alignment horizontal="right" vertical="center"/>
    </xf>
    <xf numFmtId="0" fontId="12" fillId="92" borderId="139" applyNumberFormat="0" applyProtection="0">
      <alignment horizontal="left" vertical="top" indent="1"/>
    </xf>
    <xf numFmtId="4" fontId="154" fillId="148" borderId="139" applyNumberFormat="0" applyProtection="0">
      <alignment horizontal="right" vertical="center"/>
    </xf>
    <xf numFmtId="4" fontId="47" fillId="85" borderId="139" applyNumberFormat="0" applyProtection="0">
      <alignment horizontal="right" vertical="center"/>
    </xf>
    <xf numFmtId="4" fontId="47" fillId="83" borderId="139" applyNumberFormat="0" applyProtection="0">
      <alignment horizontal="right" vertical="center"/>
    </xf>
    <xf numFmtId="0" fontId="149" fillId="99" borderId="140" applyNumberFormat="0" applyAlignment="0" applyProtection="0"/>
    <xf numFmtId="0" fontId="131" fillId="81" borderId="139" applyNumberFormat="0" applyProtection="0">
      <alignment horizontal="left" vertical="top" indent="1"/>
    </xf>
    <xf numFmtId="4" fontId="45" fillId="146" borderId="139" applyNumberFormat="0" applyProtection="0">
      <alignment horizontal="right" vertical="center"/>
    </xf>
    <xf numFmtId="4" fontId="153" fillId="148" borderId="139" applyNumberFormat="0" applyProtection="0">
      <alignment horizontal="right" vertical="center"/>
    </xf>
    <xf numFmtId="0" fontId="12" fillId="93" borderId="139" applyNumberFormat="0" applyProtection="0">
      <alignment horizontal="left" vertical="top" indent="1"/>
    </xf>
    <xf numFmtId="4" fontId="112" fillId="92" borderId="139" applyNumberFormat="0" applyProtection="0">
      <alignment horizontal="right" vertical="center"/>
    </xf>
    <xf numFmtId="0" fontId="12" fillId="93" borderId="139" applyNumberFormat="0" applyProtection="0">
      <alignment horizontal="left" vertical="center" indent="1"/>
    </xf>
    <xf numFmtId="4" fontId="47" fillId="89" borderId="139" applyNumberFormat="0" applyProtection="0">
      <alignment horizontal="right" vertical="center"/>
    </xf>
    <xf numFmtId="4" fontId="129" fillId="126" borderId="144" applyNumberFormat="0" applyProtection="0">
      <alignment horizontal="right" vertical="center"/>
    </xf>
    <xf numFmtId="0" fontId="129" fillId="81" borderId="139" applyNumberFormat="0" applyProtection="0">
      <alignment horizontal="left" vertical="top" indent="1"/>
    </xf>
    <xf numFmtId="4" fontId="47" fillId="92" borderId="139" applyNumberFormat="0" applyProtection="0">
      <alignment horizontal="right" vertical="center"/>
    </xf>
    <xf numFmtId="0" fontId="12" fillId="94" borderId="139" applyNumberFormat="0" applyProtection="0">
      <alignment horizontal="left" vertical="center" indent="1"/>
    </xf>
    <xf numFmtId="4" fontId="46" fillId="32" borderId="139" applyNumberFormat="0" applyProtection="0">
      <alignment vertical="center"/>
    </xf>
    <xf numFmtId="4" fontId="129" fillId="0" borderId="144" applyNumberFormat="0" applyProtection="0">
      <alignment horizontal="right" vertical="center"/>
    </xf>
    <xf numFmtId="4" fontId="129" fillId="81" borderId="144" applyNumberFormat="0" applyProtection="0">
      <alignment horizontal="right" vertical="center"/>
    </xf>
    <xf numFmtId="0" fontId="12" fillId="81" borderId="139" applyNumberFormat="0" applyProtection="0">
      <alignment horizontal="left" vertical="top" indent="1"/>
    </xf>
    <xf numFmtId="4" fontId="45" fillId="32" borderId="139" applyNumberFormat="0" applyProtection="0">
      <alignment horizontal="left" vertical="center" indent="1"/>
    </xf>
    <xf numFmtId="0" fontId="149" fillId="99" borderId="140" applyNumberFormat="0" applyAlignment="0" applyProtection="0"/>
    <xf numFmtId="4" fontId="129" fillId="111" borderId="144" applyNumberFormat="0" applyProtection="0">
      <alignment horizontal="left" vertical="center" indent="1"/>
    </xf>
    <xf numFmtId="4" fontId="134" fillId="95" borderId="144" applyNumberFormat="0" applyProtection="0">
      <alignment horizontal="right" vertical="center"/>
    </xf>
    <xf numFmtId="4" fontId="129" fillId="111" borderId="144" applyNumberFormat="0" applyProtection="0">
      <alignment horizontal="left" vertical="center" indent="1"/>
    </xf>
    <xf numFmtId="4" fontId="129" fillId="111" borderId="144" applyNumberFormat="0" applyProtection="0">
      <alignment horizontal="left" vertical="center" indent="1"/>
    </xf>
    <xf numFmtId="4" fontId="129" fillId="81" borderId="145" applyNumberFormat="0" applyProtection="0">
      <alignment horizontal="left" vertical="center" indent="1"/>
    </xf>
    <xf numFmtId="4" fontId="47" fillId="96" borderId="139" applyNumberFormat="0" applyProtection="0">
      <alignment horizontal="left" vertical="center" indent="1"/>
    </xf>
    <xf numFmtId="4" fontId="47" fillId="90" borderId="139" applyNumberFormat="0" applyProtection="0">
      <alignment horizontal="right" vertical="center"/>
    </xf>
    <xf numFmtId="4" fontId="153" fillId="148" borderId="139" applyNumberFormat="0" applyProtection="0">
      <alignment horizontal="right" vertical="center"/>
    </xf>
    <xf numFmtId="4" fontId="45" fillId="141" borderId="139" applyNumberFormat="0" applyProtection="0">
      <alignment horizontal="right" vertical="center"/>
    </xf>
    <xf numFmtId="0" fontId="117" fillId="106" borderId="140" applyNumberFormat="0" applyAlignment="0" applyProtection="0"/>
    <xf numFmtId="4" fontId="129" fillId="111" borderId="144" applyNumberFormat="0" applyProtection="0">
      <alignment horizontal="left" vertical="center" indent="1"/>
    </xf>
    <xf numFmtId="4" fontId="47" fillId="90" borderId="139" applyNumberFormat="0" applyProtection="0">
      <alignment horizontal="right" vertical="center"/>
    </xf>
    <xf numFmtId="4" fontId="47" fillId="96" borderId="139" applyNumberFormat="0" applyProtection="0">
      <alignment vertical="center"/>
    </xf>
    <xf numFmtId="0" fontId="136" fillId="123" borderId="144" applyNumberFormat="0" applyAlignment="0" applyProtection="0"/>
    <xf numFmtId="4" fontId="134" fillId="95" borderId="144" applyNumberFormat="0" applyProtection="0">
      <alignment horizontal="right" vertical="center"/>
    </xf>
    <xf numFmtId="0" fontId="108" fillId="0" borderId="148" applyNumberFormat="0" applyFill="0" applyAlignment="0" applyProtection="0"/>
    <xf numFmtId="4" fontId="44" fillId="80" borderId="139" applyNumberFormat="0" applyProtection="0">
      <alignment horizontal="left" vertical="center" indent="1"/>
    </xf>
    <xf numFmtId="4" fontId="129" fillId="111" borderId="144" applyNumberFormat="0" applyProtection="0">
      <alignment horizontal="left" vertical="center" indent="1"/>
    </xf>
    <xf numFmtId="0" fontId="129" fillId="93" borderId="139" applyNumberFormat="0" applyProtection="0">
      <alignment horizontal="left" vertical="top" indent="1"/>
    </xf>
    <xf numFmtId="4" fontId="47" fillId="81" borderId="139" applyNumberFormat="0" applyProtection="0">
      <alignment horizontal="left" vertical="center" indent="1"/>
    </xf>
    <xf numFmtId="4" fontId="47" fillId="85" borderId="139" applyNumberFormat="0" applyProtection="0">
      <alignment horizontal="right" vertical="center"/>
    </xf>
    <xf numFmtId="4" fontId="47" fillId="82" borderId="139" applyNumberFormat="0" applyProtection="0">
      <alignment horizontal="right" vertical="center"/>
    </xf>
    <xf numFmtId="4" fontId="109" fillId="80" borderId="139" applyNumberFormat="0" applyProtection="0">
      <alignment vertical="center"/>
    </xf>
    <xf numFmtId="4" fontId="47" fillId="86" borderId="139" applyNumberFormat="0" applyProtection="0">
      <alignment horizontal="right" vertical="center"/>
    </xf>
    <xf numFmtId="0" fontId="47" fillId="96" borderId="139" applyNumberFormat="0" applyProtection="0">
      <alignment horizontal="left" vertical="top" indent="1"/>
    </xf>
    <xf numFmtId="4" fontId="129" fillId="81" borderId="144" applyNumberFormat="0" applyProtection="0">
      <alignment horizontal="right" vertical="center"/>
    </xf>
    <xf numFmtId="4" fontId="45" fillId="142" borderId="139" applyNumberFormat="0" applyProtection="0">
      <alignment horizontal="right" vertical="center"/>
    </xf>
    <xf numFmtId="4" fontId="153" fillId="148" borderId="139" applyNumberFormat="0" applyProtection="0">
      <alignment horizontal="right" vertical="center"/>
    </xf>
    <xf numFmtId="4" fontId="47" fillId="83" borderId="139" applyNumberFormat="0" applyProtection="0">
      <alignment horizontal="right" vertical="center"/>
    </xf>
    <xf numFmtId="4" fontId="129" fillId="82" borderId="144" applyNumberFormat="0" applyProtection="0">
      <alignment horizontal="right" vertical="center"/>
    </xf>
    <xf numFmtId="4" fontId="129" fillId="90" borderId="144" applyNumberFormat="0" applyProtection="0">
      <alignment horizontal="right" vertical="center"/>
    </xf>
    <xf numFmtId="4" fontId="112" fillId="92" borderId="139" applyNumberFormat="0" applyProtection="0">
      <alignment horizontal="right" vertical="center"/>
    </xf>
    <xf numFmtId="4" fontId="47" fillId="89" borderId="139" applyNumberFormat="0" applyProtection="0">
      <alignment horizontal="right" vertical="center"/>
    </xf>
    <xf numFmtId="4" fontId="46" fillId="108" borderId="147" applyNumberFormat="0" applyProtection="0">
      <alignment horizontal="left" vertical="center" indent="1"/>
    </xf>
    <xf numFmtId="4" fontId="47" fillId="92" borderId="139" applyNumberFormat="0" applyProtection="0">
      <alignment horizontal="right" vertical="center"/>
    </xf>
    <xf numFmtId="4" fontId="12" fillId="93" borderId="145" applyNumberFormat="0" applyProtection="0">
      <alignment horizontal="left" vertical="center" indent="1"/>
    </xf>
    <xf numFmtId="4" fontId="45" fillId="32" borderId="139" applyNumberFormat="0" applyProtection="0">
      <alignment horizontal="left" vertical="center" indent="1"/>
    </xf>
    <xf numFmtId="4" fontId="129" fillId="88" borderId="144" applyNumberFormat="0" applyProtection="0">
      <alignment horizontal="right" vertical="center"/>
    </xf>
    <xf numFmtId="4" fontId="47" fillId="81" borderId="139" applyNumberFormat="0" applyProtection="0">
      <alignment horizontal="right" vertical="center"/>
    </xf>
    <xf numFmtId="0" fontId="12" fillId="94" borderId="139" applyNumberFormat="0" applyProtection="0">
      <alignment horizontal="left" vertical="center" indent="1"/>
    </xf>
    <xf numFmtId="4" fontId="47" fillId="90" borderId="139" applyNumberFormat="0" applyProtection="0">
      <alignment horizontal="right" vertical="center"/>
    </xf>
    <xf numFmtId="4" fontId="47" fillId="83" borderId="139" applyNumberFormat="0" applyProtection="0">
      <alignment horizontal="right" vertical="center"/>
    </xf>
    <xf numFmtId="4" fontId="45" fillId="142" borderId="139" applyNumberFormat="0" applyProtection="0">
      <alignment horizontal="right" vertical="center"/>
    </xf>
    <xf numFmtId="0" fontId="12" fillId="93" borderId="139" applyNumberFormat="0" applyProtection="0">
      <alignment horizontal="left" vertical="center" indent="1"/>
    </xf>
    <xf numFmtId="4" fontId="45" fillId="148" borderId="139" applyNumberFormat="0" applyProtection="0">
      <alignment vertical="center"/>
    </xf>
    <xf numFmtId="4" fontId="153" fillId="148" borderId="139" applyNumberFormat="0" applyProtection="0">
      <alignment horizontal="right" vertical="center"/>
    </xf>
    <xf numFmtId="4" fontId="46" fillId="108" borderId="147" applyNumberFormat="0" applyProtection="0">
      <alignment horizontal="left" vertical="center" indent="1"/>
    </xf>
    <xf numFmtId="0" fontId="129" fillId="93" borderId="139" applyNumberFormat="0" applyProtection="0">
      <alignment horizontal="left" vertical="top" indent="1"/>
    </xf>
    <xf numFmtId="0" fontId="12" fillId="81" borderId="139" applyNumberFormat="0" applyProtection="0">
      <alignment horizontal="left" vertical="center" indent="1"/>
    </xf>
    <xf numFmtId="4" fontId="153" fillId="148" borderId="139" applyNumberFormat="0" applyProtection="0">
      <alignment horizontal="right" vertical="center"/>
    </xf>
    <xf numFmtId="4" fontId="47" fillId="90" borderId="139" applyNumberFormat="0" applyProtection="0">
      <alignment horizontal="right" vertical="center"/>
    </xf>
    <xf numFmtId="0" fontId="12" fillId="93" borderId="139" applyNumberFormat="0" applyProtection="0">
      <alignment horizontal="left" vertical="top" indent="1"/>
    </xf>
    <xf numFmtId="4" fontId="47" fillId="88" borderId="139" applyNumberFormat="0" applyProtection="0">
      <alignment horizontal="right" vertical="center"/>
    </xf>
    <xf numFmtId="0" fontId="127" fillId="99" borderId="142" applyNumberFormat="0" applyAlignment="0" applyProtection="0"/>
    <xf numFmtId="0" fontId="127" fillId="123" borderId="142" applyNumberFormat="0" applyAlignment="0" applyProtection="0"/>
    <xf numFmtId="4" fontId="129" fillId="80" borderId="144" applyNumberFormat="0" applyProtection="0">
      <alignment vertical="center"/>
    </xf>
    <xf numFmtId="0" fontId="108" fillId="0" borderId="143" applyNumberFormat="0" applyFill="0" applyAlignment="0" applyProtection="0"/>
    <xf numFmtId="4" fontId="129" fillId="111" borderId="144" applyNumberFormat="0" applyProtection="0">
      <alignment horizontal="left" vertical="center" indent="1"/>
    </xf>
    <xf numFmtId="0" fontId="12" fillId="81" borderId="139" applyNumberFormat="0" applyProtection="0">
      <alignment horizontal="left" vertical="center" indent="1"/>
    </xf>
    <xf numFmtId="0" fontId="12" fillId="81" borderId="139" applyNumberFormat="0" applyProtection="0">
      <alignment horizontal="left" vertical="center" indent="1"/>
    </xf>
    <xf numFmtId="4" fontId="44" fillId="80" borderId="139" applyNumberFormat="0" applyProtection="0">
      <alignment vertical="center"/>
    </xf>
    <xf numFmtId="4" fontId="109" fillId="80" borderId="139" applyNumberFormat="0" applyProtection="0">
      <alignment vertical="center"/>
    </xf>
    <xf numFmtId="4" fontId="45" fillId="148" borderId="139" applyNumberFormat="0" applyProtection="0">
      <alignment horizontal="right" vertical="center"/>
    </xf>
    <xf numFmtId="4" fontId="45" fillId="108" borderId="139" applyNumberFormat="0" applyProtection="0">
      <alignment horizontal="right" vertical="center"/>
    </xf>
    <xf numFmtId="4" fontId="45" fillId="98" borderId="139" applyNumberFormat="0" applyProtection="0">
      <alignment horizontal="right" vertical="center"/>
    </xf>
    <xf numFmtId="0" fontId="12" fillId="81" borderId="139" applyNumberFormat="0" applyProtection="0">
      <alignment horizontal="left" vertical="top" indent="1"/>
    </xf>
    <xf numFmtId="0" fontId="131" fillId="96" borderId="139" applyNumberFormat="0" applyProtection="0">
      <alignment horizontal="left" vertical="top" indent="1"/>
    </xf>
    <xf numFmtId="0" fontId="12" fillId="92" borderId="139" applyNumberFormat="0" applyProtection="0">
      <alignment horizontal="left" vertical="center" indent="1"/>
    </xf>
    <xf numFmtId="4" fontId="129" fillId="87" borderId="144" applyNumberFormat="0" applyProtection="0">
      <alignment horizontal="right" vertical="center"/>
    </xf>
    <xf numFmtId="0" fontId="12" fillId="92" borderId="139" applyNumberFormat="0" applyProtection="0">
      <alignment horizontal="left" vertical="top" indent="1"/>
    </xf>
    <xf numFmtId="4" fontId="112" fillId="92" borderId="139" applyNumberFormat="0" applyProtection="0">
      <alignment horizontal="right" vertical="center"/>
    </xf>
    <xf numFmtId="4" fontId="110" fillId="92" borderId="139" applyNumberFormat="0" applyProtection="0">
      <alignment horizontal="right" vertical="center"/>
    </xf>
    <xf numFmtId="0" fontId="129" fillId="81" borderId="139" applyNumberFormat="0" applyProtection="0">
      <alignment horizontal="left" vertical="top" indent="1"/>
    </xf>
    <xf numFmtId="4" fontId="129" fillId="90" borderId="144" applyNumberFormat="0" applyProtection="0">
      <alignment horizontal="right" vertical="center"/>
    </xf>
    <xf numFmtId="4" fontId="47" fillId="81" borderId="139" applyNumberFormat="0" applyProtection="0">
      <alignment horizontal="right" vertical="center"/>
    </xf>
    <xf numFmtId="0" fontId="124" fillId="76" borderId="140" applyNumberFormat="0" applyAlignment="0" applyProtection="0"/>
    <xf numFmtId="4" fontId="129" fillId="81" borderId="145" applyNumberFormat="0" applyProtection="0">
      <alignment horizontal="left" vertical="center" indent="1"/>
    </xf>
    <xf numFmtId="0" fontId="12" fillId="96" borderId="141" applyNumberFormat="0" applyFont="0" applyAlignment="0" applyProtection="0"/>
    <xf numFmtId="4" fontId="47" fillId="81" borderId="139" applyNumberFormat="0" applyProtection="0">
      <alignment horizontal="right" vertical="center"/>
    </xf>
    <xf numFmtId="4" fontId="45" fillId="144" borderId="139" applyNumberFormat="0" applyProtection="0">
      <alignment horizontal="right" vertical="center"/>
    </xf>
    <xf numFmtId="0" fontId="143" fillId="99" borderId="140" applyNumberFormat="0" applyAlignment="0" applyProtection="0"/>
    <xf numFmtId="4" fontId="129" fillId="80" borderId="144" applyNumberFormat="0" applyProtection="0">
      <alignment vertical="center"/>
    </xf>
    <xf numFmtId="0" fontId="12" fillId="96" borderId="141" applyNumberFormat="0" applyFont="0" applyAlignment="0" applyProtection="0"/>
    <xf numFmtId="4" fontId="12" fillId="93" borderId="145" applyNumberFormat="0" applyProtection="0">
      <alignment horizontal="left" vertical="center" indent="1"/>
    </xf>
    <xf numFmtId="4" fontId="129" fillId="90" borderId="144" applyNumberFormat="0" applyProtection="0">
      <alignment horizontal="right" vertical="center"/>
    </xf>
    <xf numFmtId="0" fontId="12" fillId="81" borderId="139" applyNumberFormat="0" applyProtection="0">
      <alignment horizontal="left" vertical="center" indent="1"/>
    </xf>
    <xf numFmtId="4" fontId="46" fillId="108" borderId="139" applyNumberFormat="0" applyProtection="0">
      <alignment horizontal="left" vertical="center" indent="1"/>
    </xf>
    <xf numFmtId="0" fontId="129" fillId="75" borderId="144" applyNumberFormat="0" applyFont="0" applyAlignment="0" applyProtection="0"/>
    <xf numFmtId="4" fontId="129" fillId="84" borderId="145" applyNumberFormat="0" applyProtection="0">
      <alignment horizontal="right" vertical="center"/>
    </xf>
    <xf numFmtId="0" fontId="12" fillId="93" borderId="139" applyNumberFormat="0" applyProtection="0">
      <alignment horizontal="left" vertical="top" indent="1"/>
    </xf>
    <xf numFmtId="4" fontId="44" fillId="80" borderId="139" applyNumberFormat="0" applyProtection="0">
      <alignment vertical="center"/>
    </xf>
    <xf numFmtId="4" fontId="47" fillId="86" borderId="139" applyNumberFormat="0" applyProtection="0">
      <alignment horizontal="right" vertical="center"/>
    </xf>
    <xf numFmtId="4" fontId="129" fillId="84" borderId="145" applyNumberFormat="0" applyProtection="0">
      <alignment horizontal="right" vertical="center"/>
    </xf>
    <xf numFmtId="4" fontId="47" fillId="83" borderId="139" applyNumberFormat="0" applyProtection="0">
      <alignment horizontal="right" vertical="center"/>
    </xf>
    <xf numFmtId="4" fontId="47" fillId="96" borderId="139" applyNumberFormat="0" applyProtection="0">
      <alignment vertical="center"/>
    </xf>
    <xf numFmtId="4" fontId="47" fillId="83" borderId="139" applyNumberFormat="0" applyProtection="0">
      <alignment horizontal="right" vertical="center"/>
    </xf>
    <xf numFmtId="4" fontId="45" fillId="108" borderId="139" applyNumberFormat="0" applyProtection="0">
      <alignment horizontal="right" vertical="center"/>
    </xf>
    <xf numFmtId="4" fontId="129" fillId="82" borderId="144" applyNumberFormat="0" applyProtection="0">
      <alignment horizontal="right" vertical="center"/>
    </xf>
    <xf numFmtId="0" fontId="129" fillId="94" borderId="139" applyNumberFormat="0" applyProtection="0">
      <alignment horizontal="left" vertical="top" indent="1"/>
    </xf>
    <xf numFmtId="4" fontId="45" fillId="141" borderId="139" applyNumberFormat="0" applyProtection="0">
      <alignment horizontal="right" vertical="center"/>
    </xf>
    <xf numFmtId="4" fontId="45" fillId="98" borderId="139" applyNumberFormat="0" applyProtection="0">
      <alignment horizontal="right" vertical="center"/>
    </xf>
    <xf numFmtId="4" fontId="45" fillId="143" borderId="139" applyNumberFormat="0" applyProtection="0">
      <alignment horizontal="right" vertical="center"/>
    </xf>
    <xf numFmtId="4" fontId="47" fillId="85" borderId="139" applyNumberFormat="0" applyProtection="0">
      <alignment horizontal="right" vertical="center"/>
    </xf>
    <xf numFmtId="4" fontId="47" fillId="86" borderId="139" applyNumberFormat="0" applyProtection="0">
      <alignment horizontal="right" vertical="center"/>
    </xf>
    <xf numFmtId="4" fontId="112" fillId="92" borderId="139" applyNumberFormat="0" applyProtection="0">
      <alignment horizontal="right" vertical="center"/>
    </xf>
    <xf numFmtId="0" fontId="129" fillId="81" borderId="139" applyNumberFormat="0" applyProtection="0">
      <alignment horizontal="left" vertical="top" indent="1"/>
    </xf>
    <xf numFmtId="0" fontId="12" fillId="94" borderId="139" applyNumberFormat="0" applyProtection="0">
      <alignment horizontal="left" vertical="center" indent="1"/>
    </xf>
    <xf numFmtId="4" fontId="47" fillId="84" borderId="139" applyNumberFormat="0" applyProtection="0">
      <alignment horizontal="right" vertical="center"/>
    </xf>
    <xf numFmtId="4" fontId="109" fillId="80" borderId="139" applyNumberFormat="0" applyProtection="0">
      <alignment vertical="center"/>
    </xf>
    <xf numFmtId="0" fontId="12" fillId="94" borderId="139" applyNumberFormat="0" applyProtection="0">
      <alignment horizontal="left" vertical="center" indent="1"/>
    </xf>
    <xf numFmtId="0" fontId="12" fillId="96" borderId="141" applyNumberFormat="0" applyFont="0" applyAlignment="0" applyProtection="0"/>
    <xf numFmtId="4" fontId="47" fillId="81" borderId="139" applyNumberFormat="0" applyProtection="0">
      <alignment horizontal="left" vertical="center" indent="1"/>
    </xf>
    <xf numFmtId="4" fontId="129" fillId="89" borderId="144" applyNumberFormat="0" applyProtection="0">
      <alignment horizontal="right" vertical="center"/>
    </xf>
    <xf numFmtId="0" fontId="12" fillId="94" borderId="139" applyNumberFormat="0" applyProtection="0">
      <alignment horizontal="left" vertical="top" indent="1"/>
    </xf>
    <xf numFmtId="4" fontId="44" fillId="80" borderId="139" applyNumberFormat="0" applyProtection="0">
      <alignment horizontal="left" vertical="center" indent="1"/>
    </xf>
    <xf numFmtId="0" fontId="129" fillId="94" borderId="139" applyNumberFormat="0" applyProtection="0">
      <alignment horizontal="left" vertical="top" indent="1"/>
    </xf>
    <xf numFmtId="4" fontId="47" fillId="96" borderId="139" applyNumberFormat="0" applyProtection="0">
      <alignment vertical="center"/>
    </xf>
    <xf numFmtId="0" fontId="12" fillId="92" borderId="139" applyNumberFormat="0" applyProtection="0">
      <alignment horizontal="left" vertical="center" indent="1"/>
    </xf>
    <xf numFmtId="4" fontId="129" fillId="81" borderId="144" applyNumberFormat="0" applyProtection="0">
      <alignment horizontal="right" vertical="center"/>
    </xf>
    <xf numFmtId="4" fontId="47" fillId="82" borderId="139" applyNumberFormat="0" applyProtection="0">
      <alignment horizontal="right" vertical="center"/>
    </xf>
    <xf numFmtId="0" fontId="12" fillId="93" borderId="139" applyNumberFormat="0" applyProtection="0">
      <alignment horizontal="left" vertical="top" indent="1"/>
    </xf>
    <xf numFmtId="4" fontId="46" fillId="108" borderId="147" applyNumberFormat="0" applyProtection="0">
      <alignment horizontal="left" vertical="center" indent="1"/>
    </xf>
    <xf numFmtId="0" fontId="129" fillId="92" borderId="139" applyNumberFormat="0" applyProtection="0">
      <alignment horizontal="left" vertical="top" indent="1"/>
    </xf>
    <xf numFmtId="4" fontId="45" fillId="148" borderId="139" applyNumberFormat="0" applyProtection="0">
      <alignment horizontal="right" vertical="center"/>
    </xf>
    <xf numFmtId="4" fontId="45" fillId="98" borderId="139" applyNumberFormat="0" applyProtection="0">
      <alignment horizontal="right" vertical="center"/>
    </xf>
    <xf numFmtId="0" fontId="12" fillId="93" borderId="139" applyNumberFormat="0" applyProtection="0">
      <alignment horizontal="left" vertical="center" indent="1"/>
    </xf>
    <xf numFmtId="4" fontId="47" fillId="86" borderId="139" applyNumberFormat="0" applyProtection="0">
      <alignment horizontal="right" vertical="center"/>
    </xf>
    <xf numFmtId="4" fontId="129" fillId="85" borderId="144" applyNumberFormat="0" applyProtection="0">
      <alignment horizontal="right" vertical="center"/>
    </xf>
    <xf numFmtId="4" fontId="47" fillId="84" borderId="139" applyNumberFormat="0" applyProtection="0">
      <alignment horizontal="right" vertical="center"/>
    </xf>
    <xf numFmtId="4" fontId="44" fillId="80" borderId="139" applyNumberFormat="0" applyProtection="0">
      <alignment vertical="center"/>
    </xf>
    <xf numFmtId="0" fontId="12" fillId="81" borderId="139" applyNumberFormat="0" applyProtection="0">
      <alignment horizontal="left" vertical="top" indent="1"/>
    </xf>
    <xf numFmtId="0" fontId="117" fillId="106" borderId="140" applyNumberFormat="0" applyAlignment="0" applyProtection="0"/>
    <xf numFmtId="4" fontId="129" fillId="81" borderId="145" applyNumberFormat="0" applyProtection="0">
      <alignment horizontal="left" vertical="center" indent="1"/>
    </xf>
    <xf numFmtId="4" fontId="129" fillId="89" borderId="144" applyNumberFormat="0" applyProtection="0">
      <alignment horizontal="right" vertical="center"/>
    </xf>
    <xf numFmtId="0" fontId="129" fillId="99" borderId="144" applyNumberFormat="0" applyProtection="0">
      <alignment horizontal="left" vertical="center" indent="1"/>
    </xf>
    <xf numFmtId="0" fontId="124" fillId="76" borderId="140" applyNumberFormat="0" applyAlignment="0" applyProtection="0"/>
    <xf numFmtId="4" fontId="45" fillId="98" borderId="139" applyNumberFormat="0" applyProtection="0">
      <alignment horizontal="right" vertical="center"/>
    </xf>
    <xf numFmtId="4" fontId="129" fillId="111" borderId="144" applyNumberFormat="0" applyProtection="0">
      <alignment horizontal="left" vertical="center" indent="1"/>
    </xf>
    <xf numFmtId="4" fontId="129" fillId="111" borderId="144" applyNumberFormat="0" applyProtection="0">
      <alignment horizontal="left" vertical="center" indent="1"/>
    </xf>
    <xf numFmtId="4" fontId="45" fillId="141" borderId="139" applyNumberFormat="0" applyProtection="0">
      <alignment horizontal="right" vertical="center"/>
    </xf>
    <xf numFmtId="4" fontId="131" fillId="99" borderId="139" applyNumberFormat="0" applyProtection="0">
      <alignment horizontal="left" vertical="center" indent="1"/>
    </xf>
    <xf numFmtId="0" fontId="47" fillId="81" borderId="139" applyNumberFormat="0" applyProtection="0">
      <alignment horizontal="left" vertical="top" indent="1"/>
    </xf>
    <xf numFmtId="0" fontId="129" fillId="92" borderId="144" applyNumberFormat="0" applyProtection="0">
      <alignment horizontal="left" vertical="center" indent="1"/>
    </xf>
    <xf numFmtId="4" fontId="112" fillId="92" borderId="139" applyNumberFormat="0" applyProtection="0">
      <alignment horizontal="right" vertical="center"/>
    </xf>
    <xf numFmtId="0" fontId="12" fillId="94" borderId="139" applyNumberFormat="0" applyProtection="0">
      <alignment horizontal="left" vertical="top" indent="1"/>
    </xf>
    <xf numFmtId="4" fontId="129" fillId="32" borderId="144" applyNumberFormat="0" applyProtection="0">
      <alignment horizontal="left" vertical="center" indent="1"/>
    </xf>
    <xf numFmtId="4" fontId="129" fillId="111" borderId="144" applyNumberFormat="0" applyProtection="0">
      <alignment horizontal="left" vertical="center" indent="1"/>
    </xf>
    <xf numFmtId="4" fontId="129" fillId="80" borderId="144" applyNumberFormat="0" applyProtection="0">
      <alignment vertical="center"/>
    </xf>
    <xf numFmtId="4" fontId="47" fillId="82" borderId="139" applyNumberFormat="0" applyProtection="0">
      <alignment horizontal="right" vertical="center"/>
    </xf>
    <xf numFmtId="4" fontId="45" fillId="144" borderId="139" applyNumberFormat="0" applyProtection="0">
      <alignment horizontal="right" vertical="center"/>
    </xf>
    <xf numFmtId="0" fontId="108" fillId="0" borderId="143" applyNumberFormat="0" applyFill="0" applyAlignment="0" applyProtection="0"/>
    <xf numFmtId="4" fontId="129" fillId="87" borderId="144" applyNumberFormat="0" applyProtection="0">
      <alignment horizontal="right" vertical="center"/>
    </xf>
    <xf numFmtId="0" fontId="129" fillId="94" borderId="144" applyNumberFormat="0" applyProtection="0">
      <alignment horizontal="left" vertical="center" indent="1"/>
    </xf>
    <xf numFmtId="0" fontId="12" fillId="93" borderId="139" applyNumberFormat="0" applyProtection="0">
      <alignment horizontal="left" vertical="center" indent="1"/>
    </xf>
    <xf numFmtId="4" fontId="47" fillId="89" borderId="139" applyNumberFormat="0" applyProtection="0">
      <alignment horizontal="right" vertical="center"/>
    </xf>
    <xf numFmtId="0" fontId="49" fillId="93" borderId="146" applyBorder="0"/>
    <xf numFmtId="0" fontId="12" fillId="81" borderId="139" applyNumberFormat="0" applyProtection="0">
      <alignment horizontal="left" vertical="center" indent="1"/>
    </xf>
    <xf numFmtId="4" fontId="109" fillId="80" borderId="139" applyNumberFormat="0" applyProtection="0">
      <alignment vertical="center"/>
    </xf>
    <xf numFmtId="4" fontId="47" fillId="82" borderId="139" applyNumberFormat="0" applyProtection="0">
      <alignment horizontal="right" vertical="center"/>
    </xf>
    <xf numFmtId="0" fontId="12" fillId="92" borderId="139" applyNumberFormat="0" applyProtection="0">
      <alignment horizontal="left" vertical="top" indent="1"/>
    </xf>
    <xf numFmtId="4" fontId="47" fillId="90" borderId="139" applyNumberFormat="0" applyProtection="0">
      <alignment horizontal="right" vertical="center"/>
    </xf>
    <xf numFmtId="4" fontId="129" fillId="80" borderId="144" applyNumberFormat="0" applyProtection="0">
      <alignment vertical="center"/>
    </xf>
    <xf numFmtId="4" fontId="47" fillId="83" borderId="139" applyNumberFormat="0" applyProtection="0">
      <alignment horizontal="right" vertical="center"/>
    </xf>
    <xf numFmtId="4" fontId="129" fillId="87" borderId="144" applyNumberFormat="0" applyProtection="0">
      <alignment horizontal="right" vertical="center"/>
    </xf>
    <xf numFmtId="4" fontId="131" fillId="96" borderId="139" applyNumberFormat="0" applyProtection="0">
      <alignment vertical="center"/>
    </xf>
    <xf numFmtId="0" fontId="12" fillId="94" borderId="139" applyNumberFormat="0" applyProtection="0">
      <alignment horizontal="left" vertical="top" indent="1"/>
    </xf>
    <xf numFmtId="4" fontId="129" fillId="81" borderId="145" applyNumberFormat="0" applyProtection="0">
      <alignment horizontal="left" vertical="center" indent="1"/>
    </xf>
    <xf numFmtId="4" fontId="129" fillId="84" borderId="145" applyNumberFormat="0" applyProtection="0">
      <alignment horizontal="right" vertical="center"/>
    </xf>
    <xf numFmtId="0" fontId="12" fillId="93" borderId="139" applyNumberFormat="0" applyProtection="0">
      <alignment horizontal="left" vertical="top" indent="1"/>
    </xf>
    <xf numFmtId="0" fontId="129" fillId="93" borderId="139" applyNumberFormat="0" applyProtection="0">
      <alignment horizontal="left" vertical="top" indent="1"/>
    </xf>
    <xf numFmtId="0" fontId="12" fillId="94" borderId="139" applyNumberFormat="0" applyProtection="0">
      <alignment horizontal="left" vertical="center" indent="1"/>
    </xf>
    <xf numFmtId="4" fontId="47" fillId="89" borderId="139" applyNumberFormat="0" applyProtection="0">
      <alignment horizontal="right" vertical="center"/>
    </xf>
    <xf numFmtId="0" fontId="132" fillId="80" borderId="139" applyNumberFormat="0" applyProtection="0">
      <alignment horizontal="left" vertical="top" indent="1"/>
    </xf>
    <xf numFmtId="4" fontId="129" fillId="111" borderId="144" applyNumberFormat="0" applyProtection="0">
      <alignment horizontal="left" vertical="center" indent="1"/>
    </xf>
    <xf numFmtId="4" fontId="129" fillId="82" borderId="144" applyNumberFormat="0" applyProtection="0">
      <alignment horizontal="right" vertical="center"/>
    </xf>
    <xf numFmtId="4" fontId="129" fillId="88" borderId="144" applyNumberFormat="0" applyProtection="0">
      <alignment horizontal="right" vertical="center"/>
    </xf>
    <xf numFmtId="4" fontId="44" fillId="80" borderId="139" applyNumberFormat="0" applyProtection="0">
      <alignment horizontal="left" vertical="center" indent="1"/>
    </xf>
    <xf numFmtId="4" fontId="47" fillId="89" borderId="139" applyNumberFormat="0" applyProtection="0">
      <alignment horizontal="right" vertical="center"/>
    </xf>
    <xf numFmtId="0" fontId="108" fillId="0" borderId="148" applyNumberFormat="0" applyFill="0" applyAlignment="0" applyProtection="0"/>
    <xf numFmtId="0" fontId="108" fillId="0" borderId="148" applyNumberFormat="0" applyFill="0" applyAlignment="0" applyProtection="0"/>
    <xf numFmtId="0" fontId="12" fillId="93" borderId="139" applyNumberFormat="0" applyProtection="0">
      <alignment horizontal="left" vertical="center" indent="1"/>
    </xf>
    <xf numFmtId="4" fontId="47" fillId="82" borderId="139" applyNumberFormat="0" applyProtection="0">
      <alignment horizontal="right" vertical="center"/>
    </xf>
    <xf numFmtId="4" fontId="45" fillId="32" borderId="139" applyNumberFormat="0" applyProtection="0">
      <alignment horizontal="left" vertical="center" indent="1"/>
    </xf>
    <xf numFmtId="0" fontId="12" fillId="93" borderId="139" applyNumberFormat="0" applyProtection="0">
      <alignment horizontal="left" vertical="top" indent="1"/>
    </xf>
    <xf numFmtId="4" fontId="47" fillId="87" borderId="139" applyNumberFormat="0" applyProtection="0">
      <alignment horizontal="right" vertical="center"/>
    </xf>
    <xf numFmtId="4" fontId="129" fillId="88" borderId="144" applyNumberFormat="0" applyProtection="0">
      <alignment horizontal="right" vertical="center"/>
    </xf>
    <xf numFmtId="0" fontId="124" fillId="76" borderId="140" applyNumberFormat="0" applyAlignment="0" applyProtection="0"/>
    <xf numFmtId="4" fontId="45" fillId="146" borderId="139" applyNumberFormat="0" applyProtection="0">
      <alignment horizontal="right" vertical="center"/>
    </xf>
    <xf numFmtId="4" fontId="45" fillId="142" borderId="139" applyNumberFormat="0" applyProtection="0">
      <alignment horizontal="right" vertical="center"/>
    </xf>
    <xf numFmtId="4" fontId="47" fillId="86" borderId="139" applyNumberFormat="0" applyProtection="0">
      <alignment horizontal="right" vertical="center"/>
    </xf>
    <xf numFmtId="4" fontId="47" fillId="81" borderId="139" applyNumberFormat="0" applyProtection="0">
      <alignment horizontal="left" vertical="center" indent="1"/>
    </xf>
    <xf numFmtId="4" fontId="110" fillId="92" borderId="139" applyNumberFormat="0" applyProtection="0">
      <alignment horizontal="right" vertical="center"/>
    </xf>
    <xf numFmtId="4" fontId="47" fillId="96" borderId="139" applyNumberFormat="0" applyProtection="0">
      <alignment horizontal="left" vertical="center" indent="1"/>
    </xf>
    <xf numFmtId="4" fontId="47" fillId="96" borderId="139" applyNumberFormat="0" applyProtection="0">
      <alignment vertical="center"/>
    </xf>
    <xf numFmtId="0" fontId="12" fillId="94" borderId="139" applyNumberFormat="0" applyProtection="0">
      <alignment horizontal="left" vertical="center" indent="1"/>
    </xf>
    <xf numFmtId="0" fontId="12" fillId="81" borderId="139" applyNumberFormat="0" applyProtection="0">
      <alignment horizontal="left" vertical="center" indent="1"/>
    </xf>
    <xf numFmtId="0" fontId="127" fillId="123" borderId="142" applyNumberFormat="0" applyAlignment="0" applyProtection="0"/>
    <xf numFmtId="4" fontId="47" fillId="90" borderId="139" applyNumberFormat="0" applyProtection="0">
      <alignment horizontal="right" vertical="center"/>
    </xf>
    <xf numFmtId="4" fontId="47" fillId="88" borderId="139" applyNumberFormat="0" applyProtection="0">
      <alignment horizontal="right" vertical="center"/>
    </xf>
    <xf numFmtId="4" fontId="47" fillId="87" borderId="139" applyNumberFormat="0" applyProtection="0">
      <alignment horizontal="right" vertical="center"/>
    </xf>
    <xf numFmtId="0" fontId="44" fillId="80" borderId="139" applyNumberFormat="0" applyProtection="0">
      <alignment horizontal="left" vertical="top" indent="1"/>
    </xf>
    <xf numFmtId="4" fontId="109" fillId="80" borderId="139" applyNumberFormat="0" applyProtection="0">
      <alignment vertical="center"/>
    </xf>
    <xf numFmtId="0" fontId="129" fillId="127" borderId="144" applyNumberFormat="0" applyProtection="0">
      <alignment horizontal="left" vertical="center" indent="1"/>
    </xf>
    <xf numFmtId="4" fontId="45" fillId="148" borderId="139" applyNumberFormat="0" applyProtection="0">
      <alignment vertical="center"/>
    </xf>
    <xf numFmtId="0" fontId="143" fillId="99" borderId="140" applyNumberFormat="0" applyAlignment="0" applyProtection="0"/>
    <xf numFmtId="4" fontId="110" fillId="92" borderId="139" applyNumberFormat="0" applyProtection="0">
      <alignment horizontal="right" vertical="center"/>
    </xf>
    <xf numFmtId="4" fontId="45" fillId="28" borderId="139" applyNumberFormat="0" applyProtection="0">
      <alignment horizontal="right" vertical="center"/>
    </xf>
    <xf numFmtId="0" fontId="12" fillId="81" borderId="139" applyNumberFormat="0" applyProtection="0">
      <alignment horizontal="left" vertical="center" indent="1"/>
    </xf>
    <xf numFmtId="4" fontId="44" fillId="80" borderId="139" applyNumberFormat="0" applyProtection="0">
      <alignment horizontal="left" vertical="center" indent="1"/>
    </xf>
    <xf numFmtId="0" fontId="12" fillId="94" borderId="139" applyNumberFormat="0" applyProtection="0">
      <alignment horizontal="left" vertical="center" indent="1"/>
    </xf>
    <xf numFmtId="4" fontId="45" fillId="146" borderId="139" applyNumberFormat="0" applyProtection="0">
      <alignment horizontal="right" vertical="center"/>
    </xf>
    <xf numFmtId="0" fontId="12" fillId="81" borderId="139" applyNumberFormat="0" applyProtection="0">
      <alignment horizontal="left" vertical="top" indent="1"/>
    </xf>
    <xf numFmtId="185" fontId="27" fillId="0" borderId="137" applyFill="0"/>
    <xf numFmtId="4" fontId="45" fillId="144" borderId="139" applyNumberFormat="0" applyProtection="0">
      <alignment horizontal="right" vertical="center"/>
    </xf>
    <xf numFmtId="0" fontId="124" fillId="76" borderId="144" applyNumberFormat="0" applyAlignment="0" applyProtection="0"/>
    <xf numFmtId="0" fontId="12" fillId="92" borderId="139" applyNumberFormat="0" applyProtection="0">
      <alignment horizontal="left" vertical="center" indent="1"/>
    </xf>
    <xf numFmtId="4" fontId="129" fillId="32" borderId="144" applyNumberFormat="0" applyProtection="0">
      <alignment horizontal="left" vertical="center" indent="1"/>
    </xf>
    <xf numFmtId="4" fontId="129" fillId="111" borderId="144" applyNumberFormat="0" applyProtection="0">
      <alignment horizontal="left" vertical="center" indent="1"/>
    </xf>
    <xf numFmtId="0" fontId="12" fillId="93" borderId="139" applyNumberFormat="0" applyProtection="0">
      <alignment horizontal="left" vertical="top" indent="1"/>
    </xf>
    <xf numFmtId="4" fontId="45" fillId="110" borderId="139" applyNumberFormat="0" applyProtection="0">
      <alignment horizontal="right" vertical="center"/>
    </xf>
    <xf numFmtId="0" fontId="12" fillId="94" borderId="139" applyNumberFormat="0" applyProtection="0">
      <alignment horizontal="left" vertical="center" indent="1"/>
    </xf>
    <xf numFmtId="4" fontId="47" fillId="92" borderId="139" applyNumberFormat="0" applyProtection="0">
      <alignment horizontal="right" vertical="center"/>
    </xf>
    <xf numFmtId="4" fontId="47" fillId="81" borderId="139" applyNumberFormat="0" applyProtection="0">
      <alignment horizontal="right" vertical="center"/>
    </xf>
    <xf numFmtId="4" fontId="44" fillId="80" borderId="139" applyNumberFormat="0" applyProtection="0">
      <alignment horizontal="left" vertical="center" indent="1"/>
    </xf>
    <xf numFmtId="0" fontId="12" fillId="93" borderId="139" applyNumberFormat="0" applyProtection="0">
      <alignment horizontal="left" vertical="center" indent="1"/>
    </xf>
    <xf numFmtId="4" fontId="47" fillId="96" borderId="139" applyNumberFormat="0" applyProtection="0">
      <alignment horizontal="left" vertical="center" indent="1"/>
    </xf>
    <xf numFmtId="4" fontId="47" fillId="89" borderId="139" applyNumberFormat="0" applyProtection="0">
      <alignment horizontal="right" vertical="center"/>
    </xf>
    <xf numFmtId="4" fontId="152" fillId="32" borderId="139" applyNumberFormat="0" applyProtection="0">
      <alignment vertical="center"/>
    </xf>
    <xf numFmtId="0" fontId="129" fillId="92" borderId="144" applyNumberFormat="0" applyProtection="0">
      <alignment horizontal="left" vertical="center" indent="1"/>
    </xf>
    <xf numFmtId="0" fontId="12" fillId="92" borderId="139" applyNumberFormat="0" applyProtection="0">
      <alignment horizontal="left" vertical="top" indent="1"/>
    </xf>
    <xf numFmtId="4" fontId="47" fillId="87" borderId="139" applyNumberFormat="0" applyProtection="0">
      <alignment horizontal="right" vertical="center"/>
    </xf>
    <xf numFmtId="0" fontId="12" fillId="75" borderId="141" applyNumberFormat="0" applyFont="0" applyAlignment="0" applyProtection="0"/>
    <xf numFmtId="0" fontId="47" fillId="96" borderId="139" applyNumberFormat="0" applyProtection="0">
      <alignment horizontal="left" vertical="top" indent="1"/>
    </xf>
    <xf numFmtId="0" fontId="12" fillId="94" borderId="139" applyNumberFormat="0" applyProtection="0">
      <alignment horizontal="left" vertical="top" indent="1"/>
    </xf>
    <xf numFmtId="4" fontId="45" fillId="143" borderId="139" applyNumberFormat="0" applyProtection="0">
      <alignment horizontal="right" vertical="center"/>
    </xf>
    <xf numFmtId="0" fontId="149" fillId="99" borderId="140" applyNumberFormat="0" applyAlignment="0" applyProtection="0"/>
    <xf numFmtId="0" fontId="129" fillId="94" borderId="139" applyNumberFormat="0" applyProtection="0">
      <alignment horizontal="left" vertical="top" indent="1"/>
    </xf>
    <xf numFmtId="0" fontId="129" fillId="81" borderId="139" applyNumberFormat="0" applyProtection="0">
      <alignment horizontal="left" vertical="top" indent="1"/>
    </xf>
    <xf numFmtId="4" fontId="47" fillId="85" borderId="139" applyNumberFormat="0" applyProtection="0">
      <alignment horizontal="right" vertical="center"/>
    </xf>
    <xf numFmtId="0" fontId="131" fillId="81" borderId="139" applyNumberFormat="0" applyProtection="0">
      <alignment horizontal="left" vertical="top" indent="1"/>
    </xf>
    <xf numFmtId="4" fontId="45" fillId="28" borderId="139" applyNumberFormat="0" applyProtection="0">
      <alignment horizontal="right" vertical="center"/>
    </xf>
    <xf numFmtId="0" fontId="127" fillId="106" borderId="142" applyNumberFormat="0" applyAlignment="0" applyProtection="0"/>
    <xf numFmtId="4" fontId="129" fillId="85" borderId="144" applyNumberFormat="0" applyProtection="0">
      <alignment horizontal="right" vertical="center"/>
    </xf>
    <xf numFmtId="4" fontId="129" fillId="126" borderId="144" applyNumberFormat="0" applyProtection="0">
      <alignment horizontal="right" vertical="center"/>
    </xf>
    <xf numFmtId="0" fontId="12" fillId="75" borderId="141" applyNumberFormat="0" applyFont="0" applyAlignment="0" applyProtection="0"/>
    <xf numFmtId="4" fontId="131" fillId="96" borderId="139" applyNumberFormat="0" applyProtection="0">
      <alignment vertical="center"/>
    </xf>
    <xf numFmtId="0" fontId="129" fillId="92" borderId="144" applyNumberFormat="0" applyProtection="0">
      <alignment horizontal="left" vertical="center" indent="1"/>
    </xf>
    <xf numFmtId="4" fontId="47" fillId="81" borderId="139" applyNumberFormat="0" applyProtection="0">
      <alignment horizontal="right" vertical="center"/>
    </xf>
    <xf numFmtId="0" fontId="129" fillId="92" borderId="139" applyNumberFormat="0" applyProtection="0">
      <alignment horizontal="left" vertical="top" indent="1"/>
    </xf>
    <xf numFmtId="0" fontId="129" fillId="127" borderId="144" applyNumberFormat="0" applyProtection="0">
      <alignment horizontal="left" vertical="center" indent="1"/>
    </xf>
    <xf numFmtId="0" fontId="129" fillId="92" borderId="139" applyNumberFormat="0" applyProtection="0">
      <alignment horizontal="left" vertical="top" indent="1"/>
    </xf>
    <xf numFmtId="4" fontId="44" fillId="80" borderId="139" applyNumberFormat="0" applyProtection="0">
      <alignment horizontal="left" vertical="center" indent="1"/>
    </xf>
    <xf numFmtId="4" fontId="47" fillId="85" borderId="139" applyNumberFormat="0" applyProtection="0">
      <alignment horizontal="right" vertical="center"/>
    </xf>
    <xf numFmtId="4" fontId="129" fillId="80" borderId="144" applyNumberFormat="0" applyProtection="0">
      <alignment vertical="center"/>
    </xf>
    <xf numFmtId="185" fontId="48" fillId="0" borderId="138"/>
    <xf numFmtId="0" fontId="149" fillId="99" borderId="140" applyNumberFormat="0" applyAlignment="0" applyProtection="0"/>
    <xf numFmtId="4" fontId="44" fillId="80" borderId="139" applyNumberFormat="0" applyProtection="0">
      <alignment horizontal="left" vertical="center" indent="1"/>
    </xf>
    <xf numFmtId="4" fontId="47" fillId="87" borderId="139" applyNumberFormat="0" applyProtection="0">
      <alignment horizontal="right" vertical="center"/>
    </xf>
    <xf numFmtId="4" fontId="47" fillId="96" borderId="139" applyNumberFormat="0" applyProtection="0">
      <alignment horizontal="left" vertical="center" indent="1"/>
    </xf>
    <xf numFmtId="4" fontId="129" fillId="111" borderId="144" applyNumberFormat="0" applyProtection="0">
      <alignment horizontal="left" vertical="center" indent="1"/>
    </xf>
    <xf numFmtId="4" fontId="129" fillId="81" borderId="144" applyNumberFormat="0" applyProtection="0">
      <alignment horizontal="right" vertical="center"/>
    </xf>
    <xf numFmtId="0" fontId="108" fillId="0" borderId="143" applyNumberFormat="0" applyFill="0" applyAlignment="0" applyProtection="0"/>
    <xf numFmtId="4" fontId="129" fillId="81" borderId="145" applyNumberFormat="0" applyProtection="0">
      <alignment horizontal="left" vertical="center" indent="1"/>
    </xf>
    <xf numFmtId="0" fontId="132" fillId="80" borderId="139" applyNumberFormat="0" applyProtection="0">
      <alignment horizontal="left" vertical="top" indent="1"/>
    </xf>
    <xf numFmtId="4" fontId="129" fillId="90" borderId="144" applyNumberFormat="0" applyProtection="0">
      <alignment horizontal="right" vertical="center"/>
    </xf>
    <xf numFmtId="0" fontId="129" fillId="81" borderId="139" applyNumberFormat="0" applyProtection="0">
      <alignment horizontal="left" vertical="top" indent="1"/>
    </xf>
    <xf numFmtId="4" fontId="45" fillId="143" borderId="139" applyNumberFormat="0" applyProtection="0">
      <alignment horizontal="right" vertical="center"/>
    </xf>
    <xf numFmtId="4" fontId="153" fillId="148" borderId="139" applyNumberFormat="0" applyProtection="0">
      <alignment vertical="center"/>
    </xf>
    <xf numFmtId="0" fontId="124" fillId="76" borderId="140" applyNumberFormat="0" applyAlignment="0" applyProtection="0"/>
    <xf numFmtId="0" fontId="12" fillId="94" borderId="139" applyNumberFormat="0" applyProtection="0">
      <alignment horizontal="left" vertical="center" indent="1"/>
    </xf>
    <xf numFmtId="0" fontId="12" fillId="93" borderId="139" applyNumberFormat="0" applyProtection="0">
      <alignment horizontal="left" vertical="center" indent="1"/>
    </xf>
    <xf numFmtId="4" fontId="47" fillId="85" borderId="139" applyNumberFormat="0" applyProtection="0">
      <alignment horizontal="right" vertical="center"/>
    </xf>
    <xf numFmtId="4" fontId="129" fillId="80" borderId="144" applyNumberFormat="0" applyProtection="0">
      <alignment vertical="center"/>
    </xf>
    <xf numFmtId="4" fontId="129" fillId="111" borderId="144" applyNumberFormat="0" applyProtection="0">
      <alignment horizontal="left" vertical="center" indent="1"/>
    </xf>
    <xf numFmtId="0" fontId="12" fillId="93" borderId="139" applyNumberFormat="0" applyProtection="0">
      <alignment horizontal="left" vertical="center" indent="1"/>
    </xf>
    <xf numFmtId="0" fontId="12" fillId="81" borderId="139" applyNumberFormat="0" applyProtection="0">
      <alignment horizontal="left" vertical="center" indent="1"/>
    </xf>
    <xf numFmtId="4" fontId="47" fillId="92" borderId="139" applyNumberFormat="0" applyProtection="0">
      <alignment horizontal="right" vertical="center"/>
    </xf>
    <xf numFmtId="4" fontId="47" fillId="90" borderId="139" applyNumberFormat="0" applyProtection="0">
      <alignment horizontal="right" vertical="center"/>
    </xf>
    <xf numFmtId="4" fontId="110" fillId="96" borderId="139" applyNumberFormat="0" applyProtection="0">
      <alignment vertical="center"/>
    </xf>
    <xf numFmtId="4" fontId="45" fillId="145" borderId="139" applyNumberFormat="0" applyProtection="0">
      <alignment horizontal="right" vertical="center"/>
    </xf>
    <xf numFmtId="0" fontId="108" fillId="0" borderId="148" applyNumberFormat="0" applyFill="0" applyAlignment="0" applyProtection="0"/>
    <xf numFmtId="0" fontId="12" fillId="92" borderId="139" applyNumberFormat="0" applyProtection="0">
      <alignment horizontal="left" vertical="top" indent="1"/>
    </xf>
    <xf numFmtId="4" fontId="47" fillId="87" borderId="139" applyNumberFormat="0" applyProtection="0">
      <alignment horizontal="right" vertical="center"/>
    </xf>
    <xf numFmtId="4" fontId="45" fillId="148" borderId="139" applyNumberFormat="0" applyProtection="0">
      <alignment vertical="center"/>
    </xf>
    <xf numFmtId="0" fontId="129" fillId="94" borderId="139" applyNumberFormat="0" applyProtection="0">
      <alignment horizontal="left" vertical="top" indent="1"/>
    </xf>
    <xf numFmtId="4" fontId="45" fillId="143" borderId="139" applyNumberFormat="0" applyProtection="0">
      <alignment horizontal="right" vertical="center"/>
    </xf>
    <xf numFmtId="4" fontId="129" fillId="86" borderId="144" applyNumberFormat="0" applyProtection="0">
      <alignment horizontal="right" vertical="center"/>
    </xf>
    <xf numFmtId="0" fontId="12" fillId="81" borderId="139" applyNumberFormat="0" applyProtection="0">
      <alignment horizontal="left" vertical="top" indent="1"/>
    </xf>
    <xf numFmtId="4" fontId="47" fillId="84" borderId="139" applyNumberFormat="0" applyProtection="0">
      <alignment horizontal="right" vertical="center"/>
    </xf>
    <xf numFmtId="0" fontId="124" fillId="76" borderId="144" applyNumberFormat="0" applyAlignment="0" applyProtection="0"/>
    <xf numFmtId="0" fontId="12" fillId="93" borderId="139" applyNumberFormat="0" applyProtection="0">
      <alignment horizontal="left" vertical="center" indent="1"/>
    </xf>
    <xf numFmtId="4" fontId="47" fillId="86" borderId="139" applyNumberFormat="0" applyProtection="0">
      <alignment horizontal="right" vertical="center"/>
    </xf>
    <xf numFmtId="4" fontId="45" fillId="142" borderId="139" applyNumberFormat="0" applyProtection="0">
      <alignment horizontal="right" vertical="center"/>
    </xf>
    <xf numFmtId="4" fontId="47" fillId="84" borderId="139" applyNumberFormat="0" applyProtection="0">
      <alignment horizontal="right" vertical="center"/>
    </xf>
    <xf numFmtId="4" fontId="47" fillId="83" borderId="139" applyNumberFormat="0" applyProtection="0">
      <alignment horizontal="right" vertical="center"/>
    </xf>
    <xf numFmtId="4" fontId="129" fillId="0" borderId="144" applyNumberFormat="0" applyProtection="0">
      <alignment horizontal="right" vertical="center"/>
    </xf>
    <xf numFmtId="0" fontId="12" fillId="81" borderId="139" applyNumberFormat="0" applyProtection="0">
      <alignment horizontal="left" vertical="center" indent="1"/>
    </xf>
    <xf numFmtId="4" fontId="129" fillId="111" borderId="144" applyNumberFormat="0" applyProtection="0">
      <alignment horizontal="left" vertical="center" indent="1"/>
    </xf>
    <xf numFmtId="4" fontId="46" fillId="108" borderId="139" applyNumberFormat="0" applyProtection="0">
      <alignment horizontal="left" vertical="center" indent="1"/>
    </xf>
    <xf numFmtId="0" fontId="129" fillId="93" borderId="139" applyNumberFormat="0" applyProtection="0">
      <alignment horizontal="left" vertical="top" indent="1"/>
    </xf>
    <xf numFmtId="0" fontId="136" fillId="123" borderId="144" applyNumberFormat="0" applyAlignment="0" applyProtection="0"/>
    <xf numFmtId="4" fontId="129" fillId="32" borderId="144" applyNumberFormat="0" applyProtection="0">
      <alignment horizontal="left" vertical="center" indent="1"/>
    </xf>
    <xf numFmtId="4" fontId="129" fillId="92" borderId="145" applyNumberFormat="0" applyProtection="0">
      <alignment horizontal="left" vertical="center" indent="1"/>
    </xf>
    <xf numFmtId="4" fontId="134" fillId="95" borderId="144" applyNumberFormat="0" applyProtection="0">
      <alignment horizontal="right" vertical="center"/>
    </xf>
    <xf numFmtId="0" fontId="129" fillId="81" borderId="139" applyNumberFormat="0" applyProtection="0">
      <alignment horizontal="left" vertical="top" indent="1"/>
    </xf>
    <xf numFmtId="4" fontId="129" fillId="81" borderId="145" applyNumberFormat="0" applyProtection="0">
      <alignment horizontal="left" vertical="center" indent="1"/>
    </xf>
    <xf numFmtId="0" fontId="44" fillId="80" borderId="139" applyNumberFormat="0" applyProtection="0">
      <alignment horizontal="left" vertical="top" indent="1"/>
    </xf>
    <xf numFmtId="0" fontId="117" fillId="106" borderId="140" applyNumberFormat="0" applyAlignment="0" applyProtection="0"/>
    <xf numFmtId="4" fontId="129" fillId="82" borderId="144" applyNumberFormat="0" applyProtection="0">
      <alignment horizontal="right" vertical="center"/>
    </xf>
    <xf numFmtId="4" fontId="134" fillId="95" borderId="144" applyNumberFormat="0" applyProtection="0">
      <alignment horizontal="right" vertical="center"/>
    </xf>
    <xf numFmtId="4" fontId="45" fillId="32" borderId="139" applyNumberFormat="0" applyProtection="0">
      <alignment horizontal="left" vertical="center" indent="1"/>
    </xf>
    <xf numFmtId="4" fontId="112" fillId="92" borderId="139" applyNumberFormat="0" applyProtection="0">
      <alignment horizontal="right" vertical="center"/>
    </xf>
    <xf numFmtId="0" fontId="12" fillId="81" borderId="139" applyNumberFormat="0" applyProtection="0">
      <alignment horizontal="left" vertical="top" indent="1"/>
    </xf>
    <xf numFmtId="0" fontId="129" fillId="92" borderId="139" applyNumberFormat="0" applyProtection="0">
      <alignment horizontal="left" vertical="top" indent="1"/>
    </xf>
    <xf numFmtId="4" fontId="47" fillId="89" borderId="139" applyNumberFormat="0" applyProtection="0">
      <alignment horizontal="right" vertical="center"/>
    </xf>
    <xf numFmtId="4" fontId="47" fillId="83" borderId="139" applyNumberFormat="0" applyProtection="0">
      <alignment horizontal="right" vertical="center"/>
    </xf>
    <xf numFmtId="4" fontId="45" fillId="108" borderId="139" applyNumberFormat="0" applyProtection="0">
      <alignment horizontal="right" vertical="center"/>
    </xf>
    <xf numFmtId="4" fontId="129" fillId="90" borderId="144" applyNumberFormat="0" applyProtection="0">
      <alignment horizontal="right" vertical="center"/>
    </xf>
    <xf numFmtId="4" fontId="112" fillId="92" borderId="139" applyNumberFormat="0" applyProtection="0">
      <alignment horizontal="right" vertical="center"/>
    </xf>
    <xf numFmtId="4" fontId="47" fillId="96" borderId="139" applyNumberFormat="0" applyProtection="0">
      <alignment horizontal="left" vertical="center" indent="1"/>
    </xf>
    <xf numFmtId="4" fontId="110" fillId="92" borderId="139" applyNumberFormat="0" applyProtection="0">
      <alignment horizontal="right" vertical="center"/>
    </xf>
    <xf numFmtId="4" fontId="12" fillId="93" borderId="145" applyNumberFormat="0" applyProtection="0">
      <alignment horizontal="left" vertical="center" indent="1"/>
    </xf>
    <xf numFmtId="4" fontId="44" fillId="80" borderId="139" applyNumberFormat="0" applyProtection="0">
      <alignment vertical="center"/>
    </xf>
    <xf numFmtId="4" fontId="129" fillId="91" borderId="145" applyNumberFormat="0" applyProtection="0">
      <alignment horizontal="left" vertical="center" indent="1"/>
    </xf>
    <xf numFmtId="0" fontId="47" fillId="81" borderId="139" applyNumberFormat="0" applyProtection="0">
      <alignment horizontal="left" vertical="top" indent="1"/>
    </xf>
    <xf numFmtId="4" fontId="110" fillId="96" borderId="139" applyNumberFormat="0" applyProtection="0">
      <alignment vertical="center"/>
    </xf>
    <xf numFmtId="4" fontId="12" fillId="93" borderId="145" applyNumberFormat="0" applyProtection="0">
      <alignment horizontal="left" vertical="center" indent="1"/>
    </xf>
    <xf numFmtId="4" fontId="47" fillId="82" borderId="139" applyNumberFormat="0" applyProtection="0">
      <alignment horizontal="right" vertical="center"/>
    </xf>
    <xf numFmtId="4" fontId="129" fillId="89" borderId="144" applyNumberFormat="0" applyProtection="0">
      <alignment horizontal="right" vertical="center"/>
    </xf>
    <xf numFmtId="4" fontId="47" fillId="86" borderId="139" applyNumberFormat="0" applyProtection="0">
      <alignment horizontal="right" vertical="center"/>
    </xf>
    <xf numFmtId="4" fontId="109" fillId="80" borderId="139" applyNumberFormat="0" applyProtection="0">
      <alignment vertical="center"/>
    </xf>
    <xf numFmtId="4" fontId="47" fillId="88" borderId="139" applyNumberFormat="0" applyProtection="0">
      <alignment horizontal="right" vertical="center"/>
    </xf>
    <xf numFmtId="0" fontId="129" fillId="94" borderId="139" applyNumberFormat="0" applyProtection="0">
      <alignment horizontal="left" vertical="top" indent="1"/>
    </xf>
    <xf numFmtId="4" fontId="44" fillId="80" borderId="139" applyNumberFormat="0" applyProtection="0">
      <alignment horizontal="left" vertical="center" indent="1"/>
    </xf>
    <xf numFmtId="4" fontId="47" fillId="81" borderId="139" applyNumberFormat="0" applyProtection="0">
      <alignment horizontal="left" vertical="center" indent="1"/>
    </xf>
    <xf numFmtId="0" fontId="47" fillId="81" borderId="139" applyNumberFormat="0" applyProtection="0">
      <alignment horizontal="left" vertical="top" indent="1"/>
    </xf>
    <xf numFmtId="4" fontId="45" fillId="143" borderId="139" applyNumberFormat="0" applyProtection="0">
      <alignment horizontal="right" vertical="center"/>
    </xf>
    <xf numFmtId="4" fontId="110" fillId="96" borderId="139" applyNumberFormat="0" applyProtection="0">
      <alignment vertical="center"/>
    </xf>
    <xf numFmtId="4" fontId="129" fillId="85" borderId="144" applyNumberFormat="0" applyProtection="0">
      <alignment horizontal="right" vertical="center"/>
    </xf>
    <xf numFmtId="4" fontId="129" fillId="87" borderId="144" applyNumberFormat="0" applyProtection="0">
      <alignment horizontal="right" vertical="center"/>
    </xf>
    <xf numFmtId="4" fontId="47" fillId="81" borderId="139" applyNumberFormat="0" applyProtection="0">
      <alignment horizontal="right" vertical="center"/>
    </xf>
    <xf numFmtId="4" fontId="47" fillId="96" borderId="139" applyNumberFormat="0" applyProtection="0">
      <alignment horizontal="left" vertical="center" indent="1"/>
    </xf>
    <xf numFmtId="4" fontId="129" fillId="86" borderId="144" applyNumberFormat="0" applyProtection="0">
      <alignment horizontal="right" vertical="center"/>
    </xf>
    <xf numFmtId="0" fontId="149" fillId="99" borderId="140" applyNumberFormat="0" applyAlignment="0" applyProtection="0"/>
    <xf numFmtId="0" fontId="129" fillId="75" borderId="144" applyNumberFormat="0" applyFont="0" applyAlignment="0" applyProtection="0"/>
    <xf numFmtId="0" fontId="129" fillId="92" borderId="144" applyNumberFormat="0" applyProtection="0">
      <alignment horizontal="left" vertical="center" indent="1"/>
    </xf>
    <xf numFmtId="0" fontId="12" fillId="92" borderId="139" applyNumberFormat="0" applyProtection="0">
      <alignment horizontal="left" vertical="center" indent="1"/>
    </xf>
    <xf numFmtId="4" fontId="47" fillId="83" borderId="139" applyNumberFormat="0" applyProtection="0">
      <alignment horizontal="right" vertical="center"/>
    </xf>
    <xf numFmtId="4" fontId="129" fillId="88" borderId="144" applyNumberFormat="0" applyProtection="0">
      <alignment horizontal="right" vertical="center"/>
    </xf>
    <xf numFmtId="4" fontId="111" fillId="109" borderId="147" applyNumberFormat="0" applyProtection="0">
      <alignment horizontal="left" vertical="center" indent="1"/>
    </xf>
    <xf numFmtId="0" fontId="12" fillId="92" borderId="139" applyNumberFormat="0" applyProtection="0">
      <alignment horizontal="left" vertical="center" indent="1"/>
    </xf>
    <xf numFmtId="0" fontId="131" fillId="81" borderId="139" applyNumberFormat="0" applyProtection="0">
      <alignment horizontal="left" vertical="top" indent="1"/>
    </xf>
    <xf numFmtId="4" fontId="12" fillId="93" borderId="145" applyNumberFormat="0" applyProtection="0">
      <alignment horizontal="left" vertical="center" indent="1"/>
    </xf>
    <xf numFmtId="0" fontId="127" fillId="123" borderId="142" applyNumberFormat="0" applyAlignment="0" applyProtection="0"/>
    <xf numFmtId="0" fontId="44" fillId="80" borderId="139" applyNumberFormat="0" applyProtection="0">
      <alignment horizontal="left" vertical="top" indent="1"/>
    </xf>
    <xf numFmtId="4" fontId="109" fillId="80" borderId="139" applyNumberFormat="0" applyProtection="0">
      <alignment vertical="center"/>
    </xf>
    <xf numFmtId="4" fontId="109" fillId="80" borderId="139" applyNumberFormat="0" applyProtection="0">
      <alignment vertical="center"/>
    </xf>
    <xf numFmtId="0" fontId="127" fillId="106" borderId="142" applyNumberFormat="0" applyAlignment="0" applyProtection="0"/>
    <xf numFmtId="0" fontId="108" fillId="0" borderId="143" applyNumberFormat="0" applyFill="0" applyAlignment="0" applyProtection="0"/>
    <xf numFmtId="0" fontId="12" fillId="94" borderId="139" applyNumberFormat="0" applyProtection="0">
      <alignment horizontal="left" vertical="top" indent="1"/>
    </xf>
    <xf numFmtId="0" fontId="117" fillId="106" borderId="140" applyNumberFormat="0" applyAlignment="0" applyProtection="0"/>
    <xf numFmtId="4" fontId="12" fillId="93" borderId="145" applyNumberFormat="0" applyProtection="0">
      <alignment horizontal="left" vertical="center" indent="1"/>
    </xf>
    <xf numFmtId="4" fontId="129" fillId="81" borderId="145" applyNumberFormat="0" applyProtection="0">
      <alignment horizontal="left" vertical="center" indent="1"/>
    </xf>
    <xf numFmtId="4" fontId="129" fillId="89" borderId="144" applyNumberFormat="0" applyProtection="0">
      <alignment horizontal="right" vertical="center"/>
    </xf>
    <xf numFmtId="4" fontId="47" fillId="89" borderId="139" applyNumberFormat="0" applyProtection="0">
      <alignment horizontal="right" vertical="center"/>
    </xf>
    <xf numFmtId="4" fontId="46" fillId="108" borderId="139" applyNumberFormat="0" applyProtection="0">
      <alignment horizontal="left" vertical="center" indent="1"/>
    </xf>
    <xf numFmtId="0" fontId="12" fillId="92" borderId="139" applyNumberFormat="0" applyProtection="0">
      <alignment horizontal="left" vertical="center" indent="1"/>
    </xf>
    <xf numFmtId="4" fontId="133" fillId="97" borderId="145" applyNumberFormat="0" applyProtection="0">
      <alignment horizontal="left" vertical="center" indent="1"/>
    </xf>
    <xf numFmtId="4" fontId="129" fillId="80" borderId="144" applyNumberFormat="0" applyProtection="0">
      <alignment vertical="center"/>
    </xf>
    <xf numFmtId="0" fontId="127" fillId="99" borderId="142" applyNumberFormat="0" applyAlignment="0" applyProtection="0"/>
    <xf numFmtId="4" fontId="110" fillId="92" borderId="139" applyNumberFormat="0" applyProtection="0">
      <alignment horizontal="right" vertical="center"/>
    </xf>
    <xf numFmtId="4" fontId="47" fillId="90" borderId="139" applyNumberFormat="0" applyProtection="0">
      <alignment horizontal="right" vertical="center"/>
    </xf>
    <xf numFmtId="0" fontId="129" fillId="75" borderId="144" applyNumberFormat="0" applyFont="0" applyAlignment="0" applyProtection="0"/>
    <xf numFmtId="4" fontId="129" fillId="32" borderId="144" applyNumberFormat="0" applyProtection="0">
      <alignment horizontal="left" vertical="center" indent="1"/>
    </xf>
    <xf numFmtId="4" fontId="47" fillId="96" borderId="139" applyNumberFormat="0" applyProtection="0">
      <alignment horizontal="left" vertical="center" indent="1"/>
    </xf>
    <xf numFmtId="4" fontId="47" fillId="89" borderId="139" applyNumberFormat="0" applyProtection="0">
      <alignment horizontal="right" vertical="center"/>
    </xf>
    <xf numFmtId="4" fontId="47" fillId="82" borderId="139" applyNumberFormat="0" applyProtection="0">
      <alignment horizontal="right" vertical="center"/>
    </xf>
    <xf numFmtId="4" fontId="47" fillId="85" borderId="139" applyNumberFormat="0" applyProtection="0">
      <alignment horizontal="right" vertical="center"/>
    </xf>
    <xf numFmtId="4" fontId="129" fillId="87" borderId="144" applyNumberFormat="0" applyProtection="0">
      <alignment horizontal="right" vertical="center"/>
    </xf>
    <xf numFmtId="0" fontId="136" fillId="123" borderId="144" applyNumberFormat="0" applyAlignment="0" applyProtection="0"/>
    <xf numFmtId="4" fontId="47" fillId="82" borderId="139" applyNumberFormat="0" applyProtection="0">
      <alignment horizontal="right" vertical="center"/>
    </xf>
    <xf numFmtId="4" fontId="12" fillId="93" borderId="145" applyNumberFormat="0" applyProtection="0">
      <alignment horizontal="left" vertical="center" indent="1"/>
    </xf>
    <xf numFmtId="4" fontId="129" fillId="111" borderId="144" applyNumberFormat="0" applyProtection="0">
      <alignment horizontal="left" vertical="center" indent="1"/>
    </xf>
    <xf numFmtId="0" fontId="12" fillId="81" borderId="139" applyNumberFormat="0" applyProtection="0">
      <alignment horizontal="left" vertical="center" indent="1"/>
    </xf>
    <xf numFmtId="4" fontId="47" fillId="81" borderId="139" applyNumberFormat="0" applyProtection="0">
      <alignment horizontal="right" vertical="center"/>
    </xf>
    <xf numFmtId="4" fontId="47" fillId="82" borderId="139" applyNumberFormat="0" applyProtection="0">
      <alignment horizontal="right" vertical="center"/>
    </xf>
    <xf numFmtId="4" fontId="45" fillId="108" borderId="139" applyNumberFormat="0" applyProtection="0">
      <alignment horizontal="right" vertical="center"/>
    </xf>
    <xf numFmtId="0" fontId="12" fillId="81" borderId="139" applyNumberFormat="0" applyProtection="0">
      <alignment horizontal="left" vertical="center" indent="1"/>
    </xf>
    <xf numFmtId="0" fontId="108" fillId="0" borderId="148" applyNumberFormat="0" applyFill="0" applyAlignment="0" applyProtection="0"/>
    <xf numFmtId="0" fontId="12" fillId="94" borderId="139" applyNumberFormat="0" applyProtection="0">
      <alignment horizontal="left" vertical="center" indent="1"/>
    </xf>
    <xf numFmtId="4" fontId="45" fillId="146" borderId="139" applyNumberFormat="0" applyProtection="0">
      <alignment horizontal="right" vertical="center"/>
    </xf>
    <xf numFmtId="0" fontId="12" fillId="75" borderId="141" applyNumberFormat="0" applyFont="0" applyAlignment="0" applyProtection="0"/>
    <xf numFmtId="0" fontId="127" fillId="106" borderId="142" applyNumberFormat="0" applyAlignment="0" applyProtection="0"/>
    <xf numFmtId="0" fontId="127" fillId="99" borderId="142" applyNumberFormat="0" applyAlignment="0" applyProtection="0"/>
    <xf numFmtId="4" fontId="138" fillId="32" borderId="144" applyNumberFormat="0" applyProtection="0">
      <alignment vertical="center"/>
    </xf>
    <xf numFmtId="185" fontId="48" fillId="0" borderId="138"/>
    <xf numFmtId="4" fontId="45" fillId="144" borderId="139" applyNumberFormat="0" applyProtection="0">
      <alignment horizontal="right" vertical="center"/>
    </xf>
    <xf numFmtId="4" fontId="152" fillId="32" borderId="139" applyNumberFormat="0" applyProtection="0">
      <alignment vertical="center"/>
    </xf>
    <xf numFmtId="4" fontId="47" fillId="88" borderId="139" applyNumberFormat="0" applyProtection="0">
      <alignment horizontal="right" vertical="center"/>
    </xf>
    <xf numFmtId="0" fontId="143" fillId="99" borderId="140" applyNumberFormat="0" applyAlignment="0" applyProtection="0"/>
    <xf numFmtId="4" fontId="129" fillId="82" borderId="144" applyNumberFormat="0" applyProtection="0">
      <alignment horizontal="right" vertical="center"/>
    </xf>
    <xf numFmtId="0" fontId="124" fillId="76" borderId="140" applyNumberFormat="0" applyAlignment="0" applyProtection="0"/>
    <xf numFmtId="4" fontId="47" fillId="82" borderId="139" applyNumberFormat="0" applyProtection="0">
      <alignment horizontal="right" vertical="center"/>
    </xf>
    <xf numFmtId="4" fontId="45" fillId="28" borderId="139" applyNumberFormat="0" applyProtection="0">
      <alignment horizontal="right" vertical="center"/>
    </xf>
    <xf numFmtId="4" fontId="129" fillId="111" borderId="144" applyNumberFormat="0" applyProtection="0">
      <alignment horizontal="left" vertical="center" indent="1"/>
    </xf>
    <xf numFmtId="0" fontId="12" fillId="94" borderId="139" applyNumberFormat="0" applyProtection="0">
      <alignment horizontal="left" vertical="center" indent="1"/>
    </xf>
    <xf numFmtId="0" fontId="12" fillId="92" borderId="139" applyNumberFormat="0" applyProtection="0">
      <alignment horizontal="left" vertical="top" indent="1"/>
    </xf>
    <xf numFmtId="4" fontId="112" fillId="92" borderId="139" applyNumberFormat="0" applyProtection="0">
      <alignment horizontal="right" vertical="center"/>
    </xf>
    <xf numFmtId="4" fontId="45" fillId="32" borderId="139" applyNumberFormat="0" applyProtection="0">
      <alignment horizontal="left" vertical="center" indent="1"/>
    </xf>
    <xf numFmtId="0" fontId="124" fillId="76" borderId="144" applyNumberFormat="0" applyAlignment="0" applyProtection="0"/>
    <xf numFmtId="0" fontId="12" fillId="94" borderId="139" applyNumberFormat="0" applyProtection="0">
      <alignment horizontal="left" vertical="top" indent="1"/>
    </xf>
    <xf numFmtId="4" fontId="45" fillId="141" borderId="139" applyNumberFormat="0" applyProtection="0">
      <alignment horizontal="right" vertical="center"/>
    </xf>
    <xf numFmtId="0" fontId="129" fillId="92" borderId="139" applyNumberFormat="0" applyProtection="0">
      <alignment horizontal="left" vertical="top" indent="1"/>
    </xf>
    <xf numFmtId="4" fontId="47" fillId="89" borderId="139" applyNumberFormat="0" applyProtection="0">
      <alignment horizontal="right" vertical="center"/>
    </xf>
    <xf numFmtId="4" fontId="47" fillId="89" borderId="139" applyNumberFormat="0" applyProtection="0">
      <alignment horizontal="right" vertical="center"/>
    </xf>
    <xf numFmtId="4" fontId="131" fillId="99" borderId="139" applyNumberFormat="0" applyProtection="0">
      <alignment horizontal="left" vertical="center" indent="1"/>
    </xf>
    <xf numFmtId="4" fontId="131" fillId="96" borderId="139" applyNumberFormat="0" applyProtection="0">
      <alignment vertical="center"/>
    </xf>
    <xf numFmtId="0" fontId="129" fillId="94" borderId="144" applyNumberFormat="0" applyProtection="0">
      <alignment horizontal="left" vertical="center" indent="1"/>
    </xf>
    <xf numFmtId="0" fontId="129" fillId="92" borderId="144" applyNumberFormat="0" applyProtection="0">
      <alignment horizontal="left" vertical="center" indent="1"/>
    </xf>
    <xf numFmtId="4" fontId="129" fillId="86" borderId="144" applyNumberFormat="0" applyProtection="0">
      <alignment horizontal="right" vertical="center"/>
    </xf>
    <xf numFmtId="4" fontId="129" fillId="87" borderId="144" applyNumberFormat="0" applyProtection="0">
      <alignment horizontal="right" vertical="center"/>
    </xf>
    <xf numFmtId="4" fontId="129" fillId="82" borderId="144" applyNumberFormat="0" applyProtection="0">
      <alignment horizontal="right" vertical="center"/>
    </xf>
    <xf numFmtId="4" fontId="129" fillId="126" borderId="144" applyNumberFormat="0" applyProtection="0">
      <alignment horizontal="right" vertical="center"/>
    </xf>
    <xf numFmtId="0" fontId="129" fillId="75" borderId="144" applyNumberFormat="0" applyFont="0" applyAlignment="0" applyProtection="0"/>
    <xf numFmtId="0" fontId="129" fillId="99" borderId="144" applyNumberFormat="0" applyProtection="0">
      <alignment horizontal="left" vertical="center" indent="1"/>
    </xf>
    <xf numFmtId="0" fontId="124" fillId="76" borderId="140" applyNumberFormat="0" applyAlignment="0" applyProtection="0"/>
    <xf numFmtId="4" fontId="129" fillId="0" borderId="144" applyNumberFormat="0" applyProtection="0">
      <alignment horizontal="right" vertical="center"/>
    </xf>
    <xf numFmtId="4" fontId="47" fillId="81" borderId="139" applyNumberFormat="0" applyProtection="0">
      <alignment horizontal="left" vertical="center" indent="1"/>
    </xf>
    <xf numFmtId="4" fontId="45" fillId="144" borderId="139" applyNumberFormat="0" applyProtection="0">
      <alignment horizontal="right" vertical="center"/>
    </xf>
    <xf numFmtId="0" fontId="129" fillId="81" borderId="139" applyNumberFormat="0" applyProtection="0">
      <alignment horizontal="left" vertical="top" indent="1"/>
    </xf>
    <xf numFmtId="4" fontId="45" fillId="108" borderId="139" applyNumberFormat="0" applyProtection="0">
      <alignment horizontal="right" vertical="center"/>
    </xf>
    <xf numFmtId="4" fontId="134" fillId="95" borderId="144" applyNumberFormat="0" applyProtection="0">
      <alignment horizontal="right" vertical="center"/>
    </xf>
    <xf numFmtId="0" fontId="108" fillId="0" borderId="143" applyNumberFormat="0" applyFill="0" applyAlignment="0" applyProtection="0"/>
    <xf numFmtId="0" fontId="117" fillId="106" borderId="140" applyNumberFormat="0" applyAlignment="0" applyProtection="0"/>
    <xf numFmtId="4" fontId="47" fillId="88" borderId="139" applyNumberFormat="0" applyProtection="0">
      <alignment horizontal="right" vertical="center"/>
    </xf>
    <xf numFmtId="4" fontId="45" fillId="144" borderId="139" applyNumberFormat="0" applyProtection="0">
      <alignment horizontal="right" vertical="center"/>
    </xf>
    <xf numFmtId="4" fontId="129" fillId="86" borderId="144" applyNumberFormat="0" applyProtection="0">
      <alignment horizontal="right" vertical="center"/>
    </xf>
    <xf numFmtId="0" fontId="47" fillId="81" borderId="139" applyNumberFormat="0" applyProtection="0">
      <alignment horizontal="left" vertical="top" indent="1"/>
    </xf>
    <xf numFmtId="4" fontId="12" fillId="93" borderId="145" applyNumberFormat="0" applyProtection="0">
      <alignment horizontal="left" vertical="center" indent="1"/>
    </xf>
    <xf numFmtId="0" fontId="47" fillId="96" borderId="139" applyNumberFormat="0" applyProtection="0">
      <alignment horizontal="left" vertical="top" indent="1"/>
    </xf>
    <xf numFmtId="4" fontId="47" fillId="92" borderId="139" applyNumberFormat="0" applyProtection="0">
      <alignment horizontal="right" vertical="center"/>
    </xf>
    <xf numFmtId="4" fontId="110" fillId="96" borderId="139" applyNumberFormat="0" applyProtection="0">
      <alignment vertical="center"/>
    </xf>
    <xf numFmtId="0" fontId="12" fillId="93" borderId="139" applyNumberFormat="0" applyProtection="0">
      <alignment horizontal="left" vertical="top" indent="1"/>
    </xf>
    <xf numFmtId="4" fontId="47" fillId="89" borderId="139" applyNumberFormat="0" applyProtection="0">
      <alignment horizontal="right" vertical="center"/>
    </xf>
    <xf numFmtId="4" fontId="47" fillId="86" borderId="139" applyNumberFormat="0" applyProtection="0">
      <alignment horizontal="right" vertical="center"/>
    </xf>
    <xf numFmtId="4" fontId="129" fillId="85" borderId="144" applyNumberFormat="0" applyProtection="0">
      <alignment horizontal="right" vertical="center"/>
    </xf>
    <xf numFmtId="4" fontId="47" fillId="87" borderId="139" applyNumberFormat="0" applyProtection="0">
      <alignment horizontal="right" vertical="center"/>
    </xf>
    <xf numFmtId="4" fontId="47" fillId="92" borderId="139" applyNumberFormat="0" applyProtection="0">
      <alignment horizontal="right" vertical="center"/>
    </xf>
    <xf numFmtId="0" fontId="129" fillId="94" borderId="144" applyNumberFormat="0" applyProtection="0">
      <alignment horizontal="left" vertical="center" indent="1"/>
    </xf>
    <xf numFmtId="4" fontId="47" fillId="88" borderId="139" applyNumberFormat="0" applyProtection="0">
      <alignment horizontal="right" vertical="center"/>
    </xf>
    <xf numFmtId="0" fontId="129" fillId="99" borderId="144" applyNumberFormat="0" applyProtection="0">
      <alignment horizontal="left" vertical="center" indent="1"/>
    </xf>
    <xf numFmtId="0" fontId="129" fillId="94" borderId="139" applyNumberFormat="0" applyProtection="0">
      <alignment horizontal="left" vertical="top" indent="1"/>
    </xf>
    <xf numFmtId="4" fontId="45" fillId="145" borderId="139" applyNumberFormat="0" applyProtection="0">
      <alignment horizontal="right" vertical="center"/>
    </xf>
    <xf numFmtId="0" fontId="12" fillId="92" borderId="139" applyNumberFormat="0" applyProtection="0">
      <alignment horizontal="left" vertical="top" indent="1"/>
    </xf>
    <xf numFmtId="4" fontId="47" fillId="84" borderId="139" applyNumberFormat="0" applyProtection="0">
      <alignment horizontal="right" vertical="center"/>
    </xf>
    <xf numFmtId="4" fontId="47" fillId="81" borderId="139" applyNumberFormat="0" applyProtection="0">
      <alignment horizontal="left" vertical="center" indent="1"/>
    </xf>
    <xf numFmtId="4" fontId="112" fillId="92" borderId="139" applyNumberFormat="0" applyProtection="0">
      <alignment horizontal="right" vertical="center"/>
    </xf>
    <xf numFmtId="4" fontId="112" fillId="92" borderId="139" applyNumberFormat="0" applyProtection="0">
      <alignment horizontal="right" vertical="center"/>
    </xf>
    <xf numFmtId="4" fontId="154" fillId="148" borderId="139" applyNumberFormat="0" applyProtection="0">
      <alignment horizontal="right" vertical="center"/>
    </xf>
    <xf numFmtId="4" fontId="152" fillId="32" borderId="139" applyNumberFormat="0" applyProtection="0">
      <alignment vertical="center"/>
    </xf>
    <xf numFmtId="4" fontId="47" fillId="85" borderId="139" applyNumberFormat="0" applyProtection="0">
      <alignment horizontal="right" vertical="center"/>
    </xf>
    <xf numFmtId="4" fontId="154" fillId="148" borderId="139" applyNumberFormat="0" applyProtection="0">
      <alignment horizontal="right" vertical="center"/>
    </xf>
    <xf numFmtId="4" fontId="154" fillId="148" borderId="139" applyNumberFormat="0" applyProtection="0">
      <alignment horizontal="right" vertical="center"/>
    </xf>
    <xf numFmtId="4" fontId="45" fillId="108" borderId="139" applyNumberFormat="0" applyProtection="0">
      <alignment horizontal="right" vertical="center"/>
    </xf>
    <xf numFmtId="4" fontId="47" fillId="89" borderId="139" applyNumberFormat="0" applyProtection="0">
      <alignment horizontal="right" vertical="center"/>
    </xf>
    <xf numFmtId="4" fontId="45" fillId="145" borderId="139" applyNumberFormat="0" applyProtection="0">
      <alignment horizontal="right" vertical="center"/>
    </xf>
    <xf numFmtId="4" fontId="45" fillId="142" borderId="139" applyNumberFormat="0" applyProtection="0">
      <alignment horizontal="right" vertical="center"/>
    </xf>
    <xf numFmtId="4" fontId="47" fillId="81" borderId="139" applyNumberFormat="0" applyProtection="0">
      <alignment horizontal="left" vertical="center" indent="1"/>
    </xf>
    <xf numFmtId="0" fontId="44" fillId="80" borderId="139" applyNumberFormat="0" applyProtection="0">
      <alignment horizontal="left" vertical="top" indent="1"/>
    </xf>
    <xf numFmtId="4" fontId="129" fillId="111" borderId="144" applyNumberFormat="0" applyProtection="0">
      <alignment horizontal="left" vertical="center" indent="1"/>
    </xf>
    <xf numFmtId="4" fontId="112" fillId="92" borderId="139" applyNumberFormat="0" applyProtection="0">
      <alignment horizontal="right" vertical="center"/>
    </xf>
    <xf numFmtId="4" fontId="12" fillId="93" borderId="145" applyNumberFormat="0" applyProtection="0">
      <alignment horizontal="left" vertical="center" indent="1"/>
    </xf>
    <xf numFmtId="4" fontId="12" fillId="93" borderId="145" applyNumberFormat="0" applyProtection="0">
      <alignment horizontal="left" vertical="center" indent="1"/>
    </xf>
    <xf numFmtId="4" fontId="129" fillId="84" borderId="145" applyNumberFormat="0" applyProtection="0">
      <alignment horizontal="right" vertical="center"/>
    </xf>
    <xf numFmtId="0" fontId="47" fillId="81" borderId="139" applyNumberFormat="0" applyProtection="0">
      <alignment horizontal="left" vertical="top" indent="1"/>
    </xf>
    <xf numFmtId="4" fontId="129" fillId="111" borderId="144" applyNumberFormat="0" applyProtection="0">
      <alignment horizontal="left" vertical="center" indent="1"/>
    </xf>
    <xf numFmtId="4" fontId="45" fillId="143" borderId="139" applyNumberFormat="0" applyProtection="0">
      <alignment horizontal="right" vertical="center"/>
    </xf>
    <xf numFmtId="4" fontId="129" fillId="90" borderId="144" applyNumberFormat="0" applyProtection="0">
      <alignment horizontal="right" vertical="center"/>
    </xf>
    <xf numFmtId="0" fontId="12" fillId="81" borderId="139" applyNumberFormat="0" applyProtection="0">
      <alignment horizontal="left" vertical="top" indent="1"/>
    </xf>
    <xf numFmtId="4" fontId="47" fillId="83" borderId="139" applyNumberFormat="0" applyProtection="0">
      <alignment horizontal="right" vertical="center"/>
    </xf>
    <xf numFmtId="0" fontId="12" fillId="93" borderId="139" applyNumberFormat="0" applyProtection="0">
      <alignment horizontal="left" vertical="top" indent="1"/>
    </xf>
    <xf numFmtId="4" fontId="109" fillId="80" borderId="139" applyNumberFormat="0" applyProtection="0">
      <alignment vertical="center"/>
    </xf>
    <xf numFmtId="4" fontId="129" fillId="85" borderId="144" applyNumberFormat="0" applyProtection="0">
      <alignment horizontal="right" vertical="center"/>
    </xf>
    <xf numFmtId="4" fontId="47" fillId="81" borderId="139" applyNumberFormat="0" applyProtection="0">
      <alignment horizontal="right" vertical="center"/>
    </xf>
    <xf numFmtId="0" fontId="12" fillId="94" borderId="139" applyNumberFormat="0" applyProtection="0">
      <alignment horizontal="left" vertical="top" indent="1"/>
    </xf>
    <xf numFmtId="0" fontId="12" fillId="92" borderId="139" applyNumberFormat="0" applyProtection="0">
      <alignment horizontal="left" vertical="top" indent="1"/>
    </xf>
    <xf numFmtId="0" fontId="132" fillId="80" borderId="139" applyNumberFormat="0" applyProtection="0">
      <alignment horizontal="left" vertical="top" indent="1"/>
    </xf>
    <xf numFmtId="4" fontId="44" fillId="80" borderId="139" applyNumberFormat="0" applyProtection="0">
      <alignment vertical="center"/>
    </xf>
    <xf numFmtId="4" fontId="45" fillId="146" borderId="139" applyNumberFormat="0" applyProtection="0">
      <alignment horizontal="right" vertical="center"/>
    </xf>
    <xf numFmtId="4" fontId="47" fillId="81" borderId="139" applyNumberFormat="0" applyProtection="0">
      <alignment horizontal="right" vertical="center"/>
    </xf>
    <xf numFmtId="0" fontId="12" fillId="92" borderId="139" applyNumberFormat="0" applyProtection="0">
      <alignment horizontal="left" vertical="center" indent="1"/>
    </xf>
    <xf numFmtId="4" fontId="46" fillId="108" borderId="147" applyNumberFormat="0" applyProtection="0">
      <alignment horizontal="left" vertical="center" indent="1"/>
    </xf>
    <xf numFmtId="4" fontId="47" fillId="84" borderId="139" applyNumberFormat="0" applyProtection="0">
      <alignment horizontal="right" vertical="center"/>
    </xf>
    <xf numFmtId="0" fontId="12" fillId="94" borderId="139" applyNumberFormat="0" applyProtection="0">
      <alignment horizontal="left" vertical="center" indent="1"/>
    </xf>
    <xf numFmtId="4" fontId="129" fillId="126" borderId="144" applyNumberFormat="0" applyProtection="0">
      <alignment horizontal="right" vertical="center"/>
    </xf>
    <xf numFmtId="0" fontId="127" fillId="106" borderId="142" applyNumberFormat="0" applyAlignment="0" applyProtection="0"/>
    <xf numFmtId="4" fontId="111" fillId="109" borderId="147" applyNumberFormat="0" applyProtection="0">
      <alignment horizontal="left" vertical="center" indent="1"/>
    </xf>
    <xf numFmtId="4" fontId="154" fillId="148" borderId="139" applyNumberFormat="0" applyProtection="0">
      <alignment horizontal="right" vertical="center"/>
    </xf>
    <xf numFmtId="4" fontId="110" fillId="92" borderId="139" applyNumberFormat="0" applyProtection="0">
      <alignment horizontal="right" vertical="center"/>
    </xf>
    <xf numFmtId="4" fontId="44" fillId="80" borderId="139" applyNumberFormat="0" applyProtection="0">
      <alignment vertical="center"/>
    </xf>
    <xf numFmtId="4" fontId="44" fillId="80" borderId="139" applyNumberFormat="0" applyProtection="0">
      <alignment vertical="center"/>
    </xf>
    <xf numFmtId="4" fontId="45" fillId="146" borderId="139" applyNumberFormat="0" applyProtection="0">
      <alignment horizontal="right" vertical="center"/>
    </xf>
    <xf numFmtId="4" fontId="129" fillId="0" borderId="144" applyNumberFormat="0" applyProtection="0">
      <alignment horizontal="right" vertical="center"/>
    </xf>
    <xf numFmtId="4" fontId="129" fillId="92" borderId="145" applyNumberFormat="0" applyProtection="0">
      <alignment horizontal="left" vertical="center" indent="1"/>
    </xf>
    <xf numFmtId="0" fontId="12" fillId="81" borderId="139" applyNumberFormat="0" applyProtection="0">
      <alignment horizontal="left" vertical="top" indent="1"/>
    </xf>
    <xf numFmtId="4" fontId="47" fillId="96" borderId="139" applyNumberFormat="0" applyProtection="0">
      <alignment vertical="center"/>
    </xf>
    <xf numFmtId="4" fontId="45" fillId="144" borderId="139" applyNumberFormat="0" applyProtection="0">
      <alignment horizontal="right" vertical="center"/>
    </xf>
    <xf numFmtId="4" fontId="129" fillId="89" borderId="144" applyNumberFormat="0" applyProtection="0">
      <alignment horizontal="right" vertical="center"/>
    </xf>
    <xf numFmtId="4" fontId="12" fillId="93" borderId="145" applyNumberFormat="0" applyProtection="0">
      <alignment horizontal="left" vertical="center" indent="1"/>
    </xf>
    <xf numFmtId="0" fontId="12" fillId="93" borderId="139" applyNumberFormat="0" applyProtection="0">
      <alignment horizontal="left" vertical="center" indent="1"/>
    </xf>
    <xf numFmtId="0" fontId="143" fillId="99" borderId="140" applyNumberFormat="0" applyAlignment="0" applyProtection="0"/>
    <xf numFmtId="4" fontId="129" fillId="111" borderId="144" applyNumberFormat="0" applyProtection="0">
      <alignment horizontal="left" vertical="center" indent="1"/>
    </xf>
    <xf numFmtId="4" fontId="110" fillId="96" borderId="139" applyNumberFormat="0" applyProtection="0">
      <alignment vertical="center"/>
    </xf>
    <xf numFmtId="0" fontId="12" fillId="81" borderId="139" applyNumberFormat="0" applyProtection="0">
      <alignment horizontal="left" vertical="center" indent="1"/>
    </xf>
    <xf numFmtId="4" fontId="110" fillId="96" borderId="139" applyNumberFormat="0" applyProtection="0">
      <alignment vertical="center"/>
    </xf>
    <xf numFmtId="4" fontId="153" fillId="148" borderId="139" applyNumberFormat="0" applyProtection="0">
      <alignment vertical="center"/>
    </xf>
    <xf numFmtId="4" fontId="129" fillId="84" borderId="145" applyNumberFormat="0" applyProtection="0">
      <alignment horizontal="right" vertical="center"/>
    </xf>
    <xf numFmtId="0" fontId="12" fillId="93" borderId="139" applyNumberFormat="0" applyProtection="0">
      <alignment horizontal="left" vertical="center" indent="1"/>
    </xf>
    <xf numFmtId="4" fontId="47" fillId="85" borderId="139" applyNumberFormat="0" applyProtection="0">
      <alignment horizontal="right" vertical="center"/>
    </xf>
    <xf numFmtId="0" fontId="12" fillId="92" borderId="139" applyNumberFormat="0" applyProtection="0">
      <alignment horizontal="left" vertical="center" indent="1"/>
    </xf>
    <xf numFmtId="0" fontId="12" fillId="81" borderId="139" applyNumberFormat="0" applyProtection="0">
      <alignment horizontal="left" vertical="center" indent="1"/>
    </xf>
    <xf numFmtId="4" fontId="47" fillId="92" borderId="139" applyNumberFormat="0" applyProtection="0">
      <alignment horizontal="right" vertical="center"/>
    </xf>
    <xf numFmtId="4" fontId="153" fillId="148" borderId="139" applyNumberFormat="0" applyProtection="0">
      <alignment horizontal="right" vertical="center"/>
    </xf>
    <xf numFmtId="0" fontId="108" fillId="0" borderId="148" applyNumberFormat="0" applyFill="0" applyAlignment="0" applyProtection="0"/>
    <xf numFmtId="0" fontId="12" fillId="94" borderId="139" applyNumberFormat="0" applyProtection="0">
      <alignment horizontal="left" vertical="center" indent="1"/>
    </xf>
    <xf numFmtId="0" fontId="12" fillId="94" borderId="139" applyNumberFormat="0" applyProtection="0">
      <alignment horizontal="left" vertical="top" indent="1"/>
    </xf>
    <xf numFmtId="0" fontId="12" fillId="81" borderId="139" applyNumberFormat="0" applyProtection="0">
      <alignment horizontal="left" vertical="center" indent="1"/>
    </xf>
    <xf numFmtId="4" fontId="45" fillId="141" borderId="139" applyNumberFormat="0" applyProtection="0">
      <alignment horizontal="right" vertical="center"/>
    </xf>
    <xf numFmtId="4" fontId="12" fillId="93" borderId="145" applyNumberFormat="0" applyProtection="0">
      <alignment horizontal="left" vertical="center" indent="1"/>
    </xf>
    <xf numFmtId="4" fontId="111" fillId="109" borderId="147" applyNumberFormat="0" applyProtection="0">
      <alignment horizontal="left" vertical="center" indent="1"/>
    </xf>
    <xf numFmtId="0" fontId="12" fillId="93" borderId="139" applyNumberFormat="0" applyProtection="0">
      <alignment horizontal="left" vertical="top" indent="1"/>
    </xf>
    <xf numFmtId="4" fontId="47" fillId="86" borderId="139" applyNumberFormat="0" applyProtection="0">
      <alignment horizontal="right" vertical="center"/>
    </xf>
    <xf numFmtId="0" fontId="129" fillId="92" borderId="139" applyNumberFormat="0" applyProtection="0">
      <alignment horizontal="left" vertical="top" indent="1"/>
    </xf>
    <xf numFmtId="4" fontId="129" fillId="111" borderId="144" applyNumberFormat="0" applyProtection="0">
      <alignment horizontal="left" vertical="center" indent="1"/>
    </xf>
    <xf numFmtId="0" fontId="12" fillId="75" borderId="141" applyNumberFormat="0" applyFont="0" applyAlignment="0" applyProtection="0"/>
    <xf numFmtId="4" fontId="46" fillId="108" borderId="147" applyNumberFormat="0" applyProtection="0">
      <alignment horizontal="left" vertical="center" indent="1"/>
    </xf>
    <xf numFmtId="0" fontId="12" fillId="92" borderId="139" applyNumberFormat="0" applyProtection="0">
      <alignment horizontal="left" vertical="center" indent="1"/>
    </xf>
    <xf numFmtId="4" fontId="45" fillId="143" borderId="139" applyNumberFormat="0" applyProtection="0">
      <alignment horizontal="right" vertical="center"/>
    </xf>
    <xf numFmtId="4" fontId="47" fillId="83" borderId="139" applyNumberFormat="0" applyProtection="0">
      <alignment horizontal="right" vertical="center"/>
    </xf>
    <xf numFmtId="4" fontId="45" fillId="142" borderId="139" applyNumberFormat="0" applyProtection="0">
      <alignment horizontal="right" vertical="center"/>
    </xf>
    <xf numFmtId="0" fontId="49" fillId="93" borderId="146" applyBorder="0"/>
    <xf numFmtId="4" fontId="12" fillId="93" borderId="145" applyNumberFormat="0" applyProtection="0">
      <alignment horizontal="left" vertical="center" indent="1"/>
    </xf>
    <xf numFmtId="4" fontId="47" fillId="92" borderId="139" applyNumberFormat="0" applyProtection="0">
      <alignment horizontal="right" vertical="center"/>
    </xf>
    <xf numFmtId="4" fontId="12" fillId="93" borderId="145" applyNumberFormat="0" applyProtection="0">
      <alignment horizontal="left" vertical="center" indent="1"/>
    </xf>
    <xf numFmtId="4" fontId="109" fillId="80" borderId="139" applyNumberFormat="0" applyProtection="0">
      <alignment vertical="center"/>
    </xf>
    <xf numFmtId="0" fontId="127" fillId="106" borderId="142" applyNumberFormat="0" applyAlignment="0" applyProtection="0"/>
    <xf numFmtId="0" fontId="12" fillId="92" borderId="139" applyNumberFormat="0" applyProtection="0">
      <alignment horizontal="left" vertical="top" indent="1"/>
    </xf>
    <xf numFmtId="4" fontId="44" fillId="80" borderId="139" applyNumberFormat="0" applyProtection="0">
      <alignment vertical="center"/>
    </xf>
    <xf numFmtId="4" fontId="47" fillId="84" borderId="139" applyNumberFormat="0" applyProtection="0">
      <alignment horizontal="right" vertical="center"/>
    </xf>
    <xf numFmtId="4" fontId="46" fillId="32" borderId="139" applyNumberFormat="0" applyProtection="0">
      <alignment vertical="center"/>
    </xf>
    <xf numFmtId="4" fontId="129" fillId="92" borderId="145" applyNumberFormat="0" applyProtection="0">
      <alignment horizontal="left" vertical="center" indent="1"/>
    </xf>
    <xf numFmtId="4" fontId="47" fillId="86" borderId="139" applyNumberFormat="0" applyProtection="0">
      <alignment horizontal="right" vertical="center"/>
    </xf>
    <xf numFmtId="0" fontId="12" fillId="96" borderId="141" applyNumberFormat="0" applyFont="0" applyAlignment="0" applyProtection="0"/>
    <xf numFmtId="4" fontId="47" fillId="84" borderId="139" applyNumberFormat="0" applyProtection="0">
      <alignment horizontal="right" vertical="center"/>
    </xf>
    <xf numFmtId="0" fontId="129" fillId="93" borderId="139" applyNumberFormat="0" applyProtection="0">
      <alignment horizontal="left" vertical="top" indent="1"/>
    </xf>
    <xf numFmtId="0" fontId="108" fillId="0" borderId="148" applyNumberFormat="0" applyFill="0" applyAlignment="0" applyProtection="0"/>
    <xf numFmtId="4" fontId="12" fillId="93" borderId="145" applyNumberFormat="0" applyProtection="0">
      <alignment horizontal="left" vertical="center" indent="1"/>
    </xf>
    <xf numFmtId="0" fontId="129" fillId="94" borderId="144" applyNumberFormat="0" applyProtection="0">
      <alignment horizontal="left" vertical="center" indent="1"/>
    </xf>
    <xf numFmtId="0" fontId="12" fillId="96" borderId="141" applyNumberFormat="0" applyFont="0" applyAlignment="0" applyProtection="0"/>
    <xf numFmtId="0" fontId="12" fillId="92" borderId="139" applyNumberFormat="0" applyProtection="0">
      <alignment horizontal="left" vertical="top" indent="1"/>
    </xf>
    <xf numFmtId="0" fontId="12" fillId="94" borderId="139" applyNumberFormat="0" applyProtection="0">
      <alignment horizontal="left" vertical="top" indent="1"/>
    </xf>
    <xf numFmtId="4" fontId="129" fillId="111" borderId="144" applyNumberFormat="0" applyProtection="0">
      <alignment horizontal="left" vertical="center" indent="1"/>
    </xf>
    <xf numFmtId="4" fontId="45" fillId="148" borderId="139" applyNumberFormat="0" applyProtection="0">
      <alignment horizontal="right" vertical="center"/>
    </xf>
    <xf numFmtId="0" fontId="12" fillId="81" borderId="139" applyNumberFormat="0" applyProtection="0">
      <alignment horizontal="left" vertical="top" indent="1"/>
    </xf>
    <xf numFmtId="4" fontId="110" fillId="92" borderId="139" applyNumberFormat="0" applyProtection="0">
      <alignment horizontal="right" vertical="center"/>
    </xf>
    <xf numFmtId="4" fontId="47" fillId="85" borderId="139" applyNumberFormat="0" applyProtection="0">
      <alignment horizontal="right" vertical="center"/>
    </xf>
    <xf numFmtId="0" fontId="131" fillId="81" borderId="139" applyNumberFormat="0" applyProtection="0">
      <alignment horizontal="left" vertical="top" indent="1"/>
    </xf>
    <xf numFmtId="4" fontId="112" fillId="92" borderId="139" applyNumberFormat="0" applyProtection="0">
      <alignment horizontal="right" vertical="center"/>
    </xf>
    <xf numFmtId="4" fontId="46" fillId="32" borderId="139" applyNumberFormat="0" applyProtection="0">
      <alignment vertical="center"/>
    </xf>
    <xf numFmtId="0" fontId="129" fillId="81" borderId="139" applyNumberFormat="0" applyProtection="0">
      <alignment horizontal="left" vertical="top" indent="1"/>
    </xf>
    <xf numFmtId="0" fontId="47" fillId="96" borderId="139" applyNumberFormat="0" applyProtection="0">
      <alignment horizontal="left" vertical="top" indent="1"/>
    </xf>
    <xf numFmtId="4" fontId="129" fillId="90" borderId="144" applyNumberFormat="0" applyProtection="0">
      <alignment horizontal="right" vertical="center"/>
    </xf>
    <xf numFmtId="0" fontId="108" fillId="0" borderId="143" applyNumberFormat="0" applyFill="0" applyAlignment="0" applyProtection="0"/>
    <xf numFmtId="4" fontId="131" fillId="96" borderId="139" applyNumberFormat="0" applyProtection="0">
      <alignment vertical="center"/>
    </xf>
    <xf numFmtId="4" fontId="45" fillId="108" borderId="139" applyNumberFormat="0" applyProtection="0">
      <alignment horizontal="right" vertical="center"/>
    </xf>
    <xf numFmtId="4" fontId="44" fillId="80" borderId="139" applyNumberFormat="0" applyProtection="0">
      <alignment vertical="center"/>
    </xf>
    <xf numFmtId="0" fontId="12" fillId="92" borderId="139" applyNumberFormat="0" applyProtection="0">
      <alignment horizontal="left" vertical="center" indent="1"/>
    </xf>
    <xf numFmtId="0" fontId="149" fillId="99" borderId="140" applyNumberFormat="0" applyAlignment="0" applyProtection="0"/>
    <xf numFmtId="4" fontId="129" fillId="126" borderId="144" applyNumberFormat="0" applyProtection="0">
      <alignment horizontal="right" vertical="center"/>
    </xf>
    <xf numFmtId="4" fontId="47" fillId="89" borderId="139" applyNumberFormat="0" applyProtection="0">
      <alignment horizontal="right" vertical="center"/>
    </xf>
    <xf numFmtId="4" fontId="152" fillId="32" borderId="139" applyNumberFormat="0" applyProtection="0">
      <alignment vertical="center"/>
    </xf>
    <xf numFmtId="4" fontId="129" fillId="84" borderId="145" applyNumberFormat="0" applyProtection="0">
      <alignment horizontal="right" vertical="center"/>
    </xf>
    <xf numFmtId="0" fontId="12" fillId="94" borderId="139" applyNumberFormat="0" applyProtection="0">
      <alignment horizontal="left" vertical="top" indent="1"/>
    </xf>
    <xf numFmtId="4" fontId="47" fillId="96" borderId="139" applyNumberFormat="0" applyProtection="0">
      <alignment horizontal="left" vertical="center" indent="1"/>
    </xf>
    <xf numFmtId="4" fontId="129" fillId="111" borderId="144" applyNumberFormat="0" applyProtection="0">
      <alignment horizontal="left" vertical="center" indent="1"/>
    </xf>
    <xf numFmtId="4" fontId="129" fillId="32" borderId="144" applyNumberFormat="0" applyProtection="0">
      <alignment horizontal="left" vertical="center" indent="1"/>
    </xf>
    <xf numFmtId="4" fontId="47" fillId="96" borderId="139" applyNumberFormat="0" applyProtection="0">
      <alignment vertical="center"/>
    </xf>
    <xf numFmtId="4" fontId="47" fillId="96" borderId="139" applyNumberFormat="0" applyProtection="0">
      <alignment vertical="center"/>
    </xf>
    <xf numFmtId="4" fontId="110" fillId="92" borderId="139" applyNumberFormat="0" applyProtection="0">
      <alignment horizontal="right" vertical="center"/>
    </xf>
    <xf numFmtId="4" fontId="112" fillId="92" borderId="139" applyNumberFormat="0" applyProtection="0">
      <alignment horizontal="right" vertical="center"/>
    </xf>
    <xf numFmtId="4" fontId="44" fillId="80" borderId="139" applyNumberFormat="0" applyProtection="0">
      <alignment vertical="center"/>
    </xf>
    <xf numFmtId="4" fontId="129" fillId="111" borderId="144" applyNumberFormat="0" applyProtection="0">
      <alignment horizontal="left" vertical="center" indent="1"/>
    </xf>
    <xf numFmtId="0" fontId="129" fillId="92" borderId="139" applyNumberFormat="0" applyProtection="0">
      <alignment horizontal="left" vertical="top" indent="1"/>
    </xf>
    <xf numFmtId="4" fontId="45" fillId="141" borderId="139" applyNumberFormat="0" applyProtection="0">
      <alignment horizontal="right" vertical="center"/>
    </xf>
    <xf numFmtId="4" fontId="47" fillId="88" borderId="139" applyNumberFormat="0" applyProtection="0">
      <alignment horizontal="right" vertical="center"/>
    </xf>
    <xf numFmtId="4" fontId="129" fillId="87" borderId="144" applyNumberFormat="0" applyProtection="0">
      <alignment horizontal="right" vertical="center"/>
    </xf>
    <xf numFmtId="4" fontId="47" fillId="84" borderId="139" applyNumberFormat="0" applyProtection="0">
      <alignment horizontal="right" vertical="center"/>
    </xf>
    <xf numFmtId="4" fontId="129" fillId="0" borderId="144" applyNumberFormat="0" applyProtection="0">
      <alignment horizontal="right" vertical="center"/>
    </xf>
    <xf numFmtId="0" fontId="129" fillId="75" borderId="144" applyNumberFormat="0" applyFont="0" applyAlignment="0" applyProtection="0"/>
    <xf numFmtId="0" fontId="108" fillId="0" borderId="148" applyNumberFormat="0" applyFill="0" applyAlignment="0" applyProtection="0"/>
    <xf numFmtId="0" fontId="12" fillId="94" borderId="139" applyNumberFormat="0" applyProtection="0">
      <alignment horizontal="left" vertical="top" indent="1"/>
    </xf>
    <xf numFmtId="4" fontId="45" fillId="142" borderId="139" applyNumberFormat="0" applyProtection="0">
      <alignment horizontal="right" vertical="center"/>
    </xf>
    <xf numFmtId="0" fontId="131" fillId="96" borderId="139" applyNumberFormat="0" applyProtection="0">
      <alignment horizontal="left" vertical="top" indent="1"/>
    </xf>
    <xf numFmtId="0" fontId="12" fillId="94" borderId="139" applyNumberFormat="0" applyProtection="0">
      <alignment horizontal="left" vertical="center" indent="1"/>
    </xf>
    <xf numFmtId="4" fontId="47" fillId="92" borderId="139" applyNumberFormat="0" applyProtection="0">
      <alignment horizontal="right" vertical="center"/>
    </xf>
    <xf numFmtId="4" fontId="129" fillId="111" borderId="144" applyNumberFormat="0" applyProtection="0">
      <alignment horizontal="left" vertical="center" indent="1"/>
    </xf>
    <xf numFmtId="0" fontId="12" fillId="92" borderId="139" applyNumberFormat="0" applyProtection="0">
      <alignment horizontal="left" vertical="top" indent="1"/>
    </xf>
    <xf numFmtId="4" fontId="129" fillId="111" borderId="144" applyNumberFormat="0" applyProtection="0">
      <alignment horizontal="left" vertical="center" indent="1"/>
    </xf>
    <xf numFmtId="4" fontId="47" fillId="82" borderId="139" applyNumberFormat="0" applyProtection="0">
      <alignment horizontal="right" vertical="center"/>
    </xf>
    <xf numFmtId="4" fontId="47" fillId="81" borderId="139" applyNumberFormat="0" applyProtection="0">
      <alignment horizontal="left" vertical="center" indent="1"/>
    </xf>
    <xf numFmtId="4" fontId="154" fillId="148" borderId="139" applyNumberFormat="0" applyProtection="0">
      <alignment horizontal="right" vertical="center"/>
    </xf>
    <xf numFmtId="4" fontId="47" fillId="90" borderId="139" applyNumberFormat="0" applyProtection="0">
      <alignment horizontal="right" vertical="center"/>
    </xf>
    <xf numFmtId="0" fontId="44" fillId="80" borderId="139" applyNumberFormat="0" applyProtection="0">
      <alignment horizontal="left" vertical="top" indent="1"/>
    </xf>
    <xf numFmtId="4" fontId="45" fillId="145" borderId="139" applyNumberFormat="0" applyProtection="0">
      <alignment horizontal="right" vertical="center"/>
    </xf>
    <xf numFmtId="0" fontId="47" fillId="81" borderId="139" applyNumberFormat="0" applyProtection="0">
      <alignment horizontal="left" vertical="top" indent="1"/>
    </xf>
    <xf numFmtId="4" fontId="45" fillId="98" borderId="139" applyNumberFormat="0" applyProtection="0">
      <alignment horizontal="right" vertical="center"/>
    </xf>
    <xf numFmtId="4" fontId="129" fillId="80" borderId="144" applyNumberFormat="0" applyProtection="0">
      <alignment vertical="center"/>
    </xf>
    <xf numFmtId="0" fontId="117" fillId="106" borderId="140" applyNumberFormat="0" applyAlignment="0" applyProtection="0"/>
    <xf numFmtId="4" fontId="129" fillId="91" borderId="145" applyNumberFormat="0" applyProtection="0">
      <alignment horizontal="left" vertical="center" indent="1"/>
    </xf>
    <xf numFmtId="4" fontId="129" fillId="82" borderId="144" applyNumberFormat="0" applyProtection="0">
      <alignment horizontal="right" vertical="center"/>
    </xf>
    <xf numFmtId="4" fontId="47" fillId="88" borderId="139" applyNumberFormat="0" applyProtection="0">
      <alignment horizontal="right" vertical="center"/>
    </xf>
    <xf numFmtId="0" fontId="47" fillId="96" borderId="139" applyNumberFormat="0" applyProtection="0">
      <alignment horizontal="left" vertical="top" indent="1"/>
    </xf>
    <xf numFmtId="4" fontId="45" fillId="146" borderId="139" applyNumberFormat="0" applyProtection="0">
      <alignment horizontal="right" vertical="center"/>
    </xf>
    <xf numFmtId="4" fontId="47" fillId="90" borderId="139" applyNumberFormat="0" applyProtection="0">
      <alignment horizontal="right" vertical="center"/>
    </xf>
    <xf numFmtId="0" fontId="12" fillId="93" borderId="139" applyNumberFormat="0" applyProtection="0">
      <alignment horizontal="left" vertical="center" indent="1"/>
    </xf>
    <xf numFmtId="0" fontId="12" fillId="93" borderId="139" applyNumberFormat="0" applyProtection="0">
      <alignment horizontal="left" vertical="center" indent="1"/>
    </xf>
    <xf numFmtId="0" fontId="12" fillId="81" borderId="139" applyNumberFormat="0" applyProtection="0">
      <alignment horizontal="left" vertical="center" indent="1"/>
    </xf>
    <xf numFmtId="0" fontId="12" fillId="93" borderId="139" applyNumberFormat="0" applyProtection="0">
      <alignment horizontal="left" vertical="top" indent="1"/>
    </xf>
    <xf numFmtId="0" fontId="12" fillId="92" borderId="139" applyNumberFormat="0" applyProtection="0">
      <alignment horizontal="left" vertical="top" indent="1"/>
    </xf>
    <xf numFmtId="4" fontId="47" fillId="96" borderId="139" applyNumberFormat="0" applyProtection="0">
      <alignment vertical="center"/>
    </xf>
    <xf numFmtId="4" fontId="153" fillId="148" borderId="139" applyNumberFormat="0" applyProtection="0">
      <alignment vertical="center"/>
    </xf>
    <xf numFmtId="4" fontId="153" fillId="148" borderId="139" applyNumberFormat="0" applyProtection="0">
      <alignment horizontal="right" vertical="center"/>
    </xf>
    <xf numFmtId="37" fontId="27" fillId="0" borderId="138" applyNumberFormat="0"/>
    <xf numFmtId="4" fontId="129" fillId="0" borderId="144" applyNumberFormat="0" applyProtection="0">
      <alignment horizontal="right" vertical="center"/>
    </xf>
    <xf numFmtId="4" fontId="129" fillId="90" borderId="144" applyNumberFormat="0" applyProtection="0">
      <alignment horizontal="right" vertical="center"/>
    </xf>
    <xf numFmtId="4" fontId="47" fillId="81" borderId="139" applyNumberFormat="0" applyProtection="0">
      <alignment horizontal="left" vertical="center" indent="1"/>
    </xf>
    <xf numFmtId="4" fontId="112" fillId="92" borderId="139" applyNumberFormat="0" applyProtection="0">
      <alignment horizontal="right" vertical="center"/>
    </xf>
    <xf numFmtId="0" fontId="44" fillId="80" borderId="139" applyNumberFormat="0" applyProtection="0">
      <alignment horizontal="left" vertical="top" indent="1"/>
    </xf>
    <xf numFmtId="4" fontId="47" fillId="86" borderId="139" applyNumberFormat="0" applyProtection="0">
      <alignment horizontal="right" vertical="center"/>
    </xf>
    <xf numFmtId="4" fontId="47" fillId="85" borderId="139" applyNumberFormat="0" applyProtection="0">
      <alignment horizontal="right" vertical="center"/>
    </xf>
    <xf numFmtId="4" fontId="47" fillId="81" borderId="139" applyNumberFormat="0" applyProtection="0">
      <alignment horizontal="right" vertical="center"/>
    </xf>
    <xf numFmtId="4" fontId="47" fillId="90" borderId="139" applyNumberFormat="0" applyProtection="0">
      <alignment horizontal="right" vertical="center"/>
    </xf>
    <xf numFmtId="0" fontId="12" fillId="93" borderId="139" applyNumberFormat="0" applyProtection="0">
      <alignment horizontal="left" vertical="top" indent="1"/>
    </xf>
    <xf numFmtId="4" fontId="129" fillId="91" borderId="145" applyNumberFormat="0" applyProtection="0">
      <alignment horizontal="left" vertical="center" indent="1"/>
    </xf>
    <xf numFmtId="4" fontId="129" fillId="88" borderId="144" applyNumberFormat="0" applyProtection="0">
      <alignment horizontal="right" vertical="center"/>
    </xf>
    <xf numFmtId="4" fontId="47" fillId="96" borderId="139" applyNumberFormat="0" applyProtection="0">
      <alignment vertical="center"/>
    </xf>
    <xf numFmtId="0" fontId="129" fillId="99" borderId="144" applyNumberFormat="0" applyProtection="0">
      <alignment horizontal="left" vertical="center" indent="1"/>
    </xf>
    <xf numFmtId="4" fontId="129" fillId="89" borderId="144" applyNumberFormat="0" applyProtection="0">
      <alignment horizontal="right" vertical="center"/>
    </xf>
    <xf numFmtId="4" fontId="129" fillId="32" borderId="144" applyNumberFormat="0" applyProtection="0">
      <alignment horizontal="left" vertical="center" indent="1"/>
    </xf>
    <xf numFmtId="4" fontId="129" fillId="81" borderId="144" applyNumberFormat="0" applyProtection="0">
      <alignment horizontal="right" vertical="center"/>
    </xf>
    <xf numFmtId="4" fontId="129" fillId="85" borderId="144" applyNumberFormat="0" applyProtection="0">
      <alignment horizontal="right" vertical="center"/>
    </xf>
    <xf numFmtId="4" fontId="45" fillId="32" borderId="139" applyNumberFormat="0" applyProtection="0">
      <alignment horizontal="left" vertical="center" indent="1"/>
    </xf>
    <xf numFmtId="4" fontId="46" fillId="32" borderId="139" applyNumberFormat="0" applyProtection="0">
      <alignment vertical="center"/>
    </xf>
    <xf numFmtId="4" fontId="133" fillId="97" borderId="145" applyNumberFormat="0" applyProtection="0">
      <alignment horizontal="left" vertical="center" indent="1"/>
    </xf>
    <xf numFmtId="4" fontId="129" fillId="81" borderId="144" applyNumberFormat="0" applyProtection="0">
      <alignment horizontal="right" vertical="center"/>
    </xf>
    <xf numFmtId="0" fontId="127" fillId="99" borderId="142" applyNumberFormat="0" applyAlignment="0" applyProtection="0"/>
    <xf numFmtId="4" fontId="47" fillId="83" borderId="139" applyNumberFormat="0" applyProtection="0">
      <alignment horizontal="right" vertical="center"/>
    </xf>
    <xf numFmtId="0" fontId="12" fillId="75" borderId="141" applyNumberFormat="0" applyFont="0" applyAlignment="0" applyProtection="0"/>
    <xf numFmtId="0" fontId="129" fillId="93" borderId="139" applyNumberFormat="0" applyProtection="0">
      <alignment horizontal="left" vertical="top" indent="1"/>
    </xf>
    <xf numFmtId="4" fontId="45" fillId="110" borderId="139" applyNumberFormat="0" applyProtection="0">
      <alignment horizontal="right" vertical="center"/>
    </xf>
    <xf numFmtId="0" fontId="129" fillId="94" borderId="139" applyNumberFormat="0" applyProtection="0">
      <alignment horizontal="left" vertical="top" indent="1"/>
    </xf>
    <xf numFmtId="4" fontId="47" fillId="88" borderId="139" applyNumberFormat="0" applyProtection="0">
      <alignment horizontal="right" vertical="center"/>
    </xf>
    <xf numFmtId="4" fontId="129" fillId="87" borderId="144" applyNumberFormat="0" applyProtection="0">
      <alignment horizontal="right" vertical="center"/>
    </xf>
    <xf numFmtId="0" fontId="12" fillId="93" borderId="139" applyNumberFormat="0" applyProtection="0">
      <alignment horizontal="left" vertical="center" indent="1"/>
    </xf>
    <xf numFmtId="0" fontId="12" fillId="96" borderId="141" applyNumberFormat="0" applyFont="0" applyAlignment="0" applyProtection="0"/>
    <xf numFmtId="0" fontId="129" fillId="75" borderId="144" applyNumberFormat="0" applyFont="0" applyAlignment="0" applyProtection="0"/>
    <xf numFmtId="4" fontId="47" fillId="96" borderId="139" applyNumberFormat="0" applyProtection="0">
      <alignment horizontal="left" vertical="center" indent="1"/>
    </xf>
    <xf numFmtId="4" fontId="47" fillId="90" borderId="139" applyNumberFormat="0" applyProtection="0">
      <alignment horizontal="right" vertical="center"/>
    </xf>
    <xf numFmtId="4" fontId="153" fillId="148" borderId="139" applyNumberFormat="0" applyProtection="0">
      <alignment horizontal="right" vertical="center"/>
    </xf>
    <xf numFmtId="0" fontId="12" fillId="93" borderId="139" applyNumberFormat="0" applyProtection="0">
      <alignment horizontal="left" vertical="center" indent="1"/>
    </xf>
    <xf numFmtId="4" fontId="47" fillId="87" borderId="139" applyNumberFormat="0" applyProtection="0">
      <alignment horizontal="right" vertical="center"/>
    </xf>
    <xf numFmtId="0" fontId="108" fillId="0" borderId="143" applyNumberFormat="0" applyFill="0" applyAlignment="0" applyProtection="0"/>
    <xf numFmtId="0" fontId="129" fillId="127" borderId="144" applyNumberFormat="0" applyProtection="0">
      <alignment horizontal="left" vertical="center" indent="1"/>
    </xf>
    <xf numFmtId="4" fontId="47" fillId="90" borderId="139" applyNumberFormat="0" applyProtection="0">
      <alignment horizontal="right" vertical="center"/>
    </xf>
    <xf numFmtId="4" fontId="47" fillId="81" borderId="139" applyNumberFormat="0" applyProtection="0">
      <alignment horizontal="right" vertical="center"/>
    </xf>
    <xf numFmtId="0" fontId="12" fillId="94" borderId="139" applyNumberFormat="0" applyProtection="0">
      <alignment horizontal="left" vertical="center" indent="1"/>
    </xf>
    <xf numFmtId="4" fontId="47" fillId="87" borderId="139" applyNumberFormat="0" applyProtection="0">
      <alignment horizontal="right" vertical="center"/>
    </xf>
    <xf numFmtId="4" fontId="129" fillId="32" borderId="144" applyNumberFormat="0" applyProtection="0">
      <alignment horizontal="left" vertical="center" indent="1"/>
    </xf>
    <xf numFmtId="0" fontId="12" fillId="94" borderId="139" applyNumberFormat="0" applyProtection="0">
      <alignment horizontal="left" vertical="center" indent="1"/>
    </xf>
    <xf numFmtId="0" fontId="12" fillId="81" borderId="139" applyNumberFormat="0" applyProtection="0">
      <alignment horizontal="left" vertical="center" indent="1"/>
    </xf>
    <xf numFmtId="4" fontId="46" fillId="108" borderId="147" applyNumberFormat="0" applyProtection="0">
      <alignment horizontal="left" vertical="center" indent="1"/>
    </xf>
    <xf numFmtId="4" fontId="45" fillId="148" borderId="139" applyNumberFormat="0" applyProtection="0">
      <alignment vertical="center"/>
    </xf>
    <xf numFmtId="4" fontId="47" fillId="89" borderId="139" applyNumberFormat="0" applyProtection="0">
      <alignment horizontal="right" vertical="center"/>
    </xf>
    <xf numFmtId="0" fontId="117" fillId="106" borderId="140" applyNumberFormat="0" applyAlignment="0" applyProtection="0"/>
    <xf numFmtId="4" fontId="44" fillId="80" borderId="139" applyNumberFormat="0" applyProtection="0">
      <alignment horizontal="left" vertical="center" indent="1"/>
    </xf>
    <xf numFmtId="0" fontId="12" fillId="81" borderId="139" applyNumberFormat="0" applyProtection="0">
      <alignment horizontal="left" vertical="top" indent="1"/>
    </xf>
    <xf numFmtId="0" fontId="12" fillId="81" borderId="139" applyNumberFormat="0" applyProtection="0">
      <alignment horizontal="left" vertical="center" indent="1"/>
    </xf>
    <xf numFmtId="4" fontId="45" fillId="148" borderId="139" applyNumberFormat="0" applyProtection="0">
      <alignment vertical="center"/>
    </xf>
    <xf numFmtId="4" fontId="153" fillId="148" borderId="139" applyNumberFormat="0" applyProtection="0">
      <alignment horizontal="right" vertical="center"/>
    </xf>
    <xf numFmtId="4" fontId="112" fillId="92" borderId="139" applyNumberFormat="0" applyProtection="0">
      <alignment horizontal="right" vertical="center"/>
    </xf>
    <xf numFmtId="4" fontId="153" fillId="148" borderId="139" applyNumberFormat="0" applyProtection="0">
      <alignment vertical="center"/>
    </xf>
    <xf numFmtId="4" fontId="154" fillId="148" borderId="139" applyNumberFormat="0" applyProtection="0">
      <alignment horizontal="right" vertical="center"/>
    </xf>
    <xf numFmtId="185" fontId="27" fillId="0" borderId="137" applyFill="0"/>
    <xf numFmtId="0" fontId="12" fillId="81" borderId="139" applyNumberFormat="0" applyProtection="0">
      <alignment horizontal="left" vertical="top" indent="1"/>
    </xf>
    <xf numFmtId="0" fontId="47" fillId="96" borderId="139" applyNumberFormat="0" applyProtection="0">
      <alignment horizontal="left" vertical="top" indent="1"/>
    </xf>
    <xf numFmtId="4" fontId="110" fillId="92" borderId="139" applyNumberFormat="0" applyProtection="0">
      <alignment horizontal="right" vertical="center"/>
    </xf>
    <xf numFmtId="4" fontId="129" fillId="126" borderId="144" applyNumberFormat="0" applyProtection="0">
      <alignment horizontal="right" vertical="center"/>
    </xf>
    <xf numFmtId="0" fontId="12" fillId="93" borderId="139" applyNumberFormat="0" applyProtection="0">
      <alignment horizontal="left" vertical="top" indent="1"/>
    </xf>
    <xf numFmtId="4" fontId="47" fillId="85" borderId="139" applyNumberFormat="0" applyProtection="0">
      <alignment horizontal="right" vertical="center"/>
    </xf>
    <xf numFmtId="4" fontId="46" fillId="108" borderId="147" applyNumberFormat="0" applyProtection="0">
      <alignment horizontal="left" vertical="center" indent="1"/>
    </xf>
    <xf numFmtId="4" fontId="47" fillId="84" borderId="139" applyNumberFormat="0" applyProtection="0">
      <alignment horizontal="right" vertical="center"/>
    </xf>
    <xf numFmtId="4" fontId="129" fillId="111" borderId="144" applyNumberFormat="0" applyProtection="0">
      <alignment horizontal="left" vertical="center" indent="1"/>
    </xf>
    <xf numFmtId="4" fontId="45" fillId="98" borderId="139" applyNumberFormat="0" applyProtection="0">
      <alignment horizontal="right" vertical="center"/>
    </xf>
    <xf numFmtId="4" fontId="129" fillId="111" borderId="144" applyNumberFormat="0" applyProtection="0">
      <alignment horizontal="left" vertical="center" indent="1"/>
    </xf>
    <xf numFmtId="0" fontId="143" fillId="99" borderId="140" applyNumberFormat="0" applyAlignment="0" applyProtection="0"/>
    <xf numFmtId="188" fontId="136" fillId="123" borderId="144" applyNumberFormat="0" applyAlignment="0" applyProtection="0"/>
    <xf numFmtId="188" fontId="136" fillId="123" borderId="144" applyNumberFormat="0" applyAlignment="0" applyProtection="0"/>
    <xf numFmtId="188" fontId="124" fillId="76" borderId="144" applyNumberFormat="0" applyAlignment="0" applyProtection="0"/>
    <xf numFmtId="188" fontId="124" fillId="76" borderId="144" applyNumberForma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7" fillId="123" borderId="142" applyNumberFormat="0" applyAlignment="0" applyProtection="0"/>
    <xf numFmtId="188" fontId="127" fillId="123" borderId="142" applyNumberFormat="0" applyAlignment="0" applyProtection="0"/>
    <xf numFmtId="188" fontId="132" fillId="80" borderId="139" applyNumberFormat="0" applyProtection="0">
      <alignment horizontal="left" vertical="top" indent="1"/>
    </xf>
    <xf numFmtId="187" fontId="1" fillId="20" borderId="136">
      <alignment vertical="center"/>
    </xf>
    <xf numFmtId="188" fontId="129" fillId="99" borderId="144" applyNumberFormat="0" applyProtection="0">
      <alignment horizontal="left" vertical="center" indent="1"/>
    </xf>
    <xf numFmtId="188" fontId="12" fillId="93" borderId="139" applyNumberFormat="0" applyProtection="0">
      <alignment horizontal="left" vertical="center" indent="1"/>
    </xf>
    <xf numFmtId="188" fontId="129" fillId="93" borderId="139" applyNumberFormat="0" applyProtection="0">
      <alignment horizontal="left" vertical="top" indent="1"/>
    </xf>
    <xf numFmtId="188" fontId="12"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127" borderId="144" applyNumberFormat="0" applyProtection="0">
      <alignment horizontal="left" vertical="center" indent="1"/>
    </xf>
    <xf numFmtId="188" fontId="12" fillId="81" borderId="139" applyNumberFormat="0" applyProtection="0">
      <alignment horizontal="left" vertical="center" indent="1"/>
    </xf>
    <xf numFmtId="188" fontId="129" fillId="81" borderId="139" applyNumberFormat="0" applyProtection="0">
      <alignment horizontal="left" vertical="top" indent="1"/>
    </xf>
    <xf numFmtId="188" fontId="12"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94" borderId="144" applyNumberFormat="0" applyProtection="0">
      <alignment horizontal="left" vertical="center" indent="1"/>
    </xf>
    <xf numFmtId="188" fontId="12" fillId="94" borderId="139" applyNumberFormat="0" applyProtection="0">
      <alignment horizontal="left" vertical="center" indent="1"/>
    </xf>
    <xf numFmtId="188" fontId="129" fillId="94" borderId="139" applyNumberFormat="0" applyProtection="0">
      <alignment horizontal="left" vertical="top" indent="1"/>
    </xf>
    <xf numFmtId="188" fontId="12"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2" borderId="144" applyNumberFormat="0" applyProtection="0">
      <alignment horizontal="left" vertical="center" indent="1"/>
    </xf>
    <xf numFmtId="188" fontId="12" fillId="92" borderId="139" applyNumberFormat="0" applyProtection="0">
      <alignment horizontal="left" vertical="center" indent="1"/>
    </xf>
    <xf numFmtId="188" fontId="129" fillId="92" borderId="139" applyNumberFormat="0" applyProtection="0">
      <alignment horizontal="left" vertical="top" indent="1"/>
    </xf>
    <xf numFmtId="188" fontId="12"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49" fillId="93" borderId="146" applyBorder="0"/>
    <xf numFmtId="188" fontId="131" fillId="96" borderId="139" applyNumberFormat="0" applyProtection="0">
      <alignment horizontal="left" vertical="top" indent="1"/>
    </xf>
    <xf numFmtId="188" fontId="131" fillId="81" borderId="139" applyNumberFormat="0" applyProtection="0">
      <alignment horizontal="left" vertical="top" indent="1"/>
    </xf>
    <xf numFmtId="188" fontId="108" fillId="0" borderId="143" applyNumberFormat="0" applyFill="0" applyAlignment="0" applyProtection="0"/>
    <xf numFmtId="188" fontId="108" fillId="0" borderId="143" applyNumberFormat="0" applyFill="0" applyAlignment="0" applyProtection="0"/>
    <xf numFmtId="185" fontId="27" fillId="0" borderId="137" applyFill="0"/>
    <xf numFmtId="188" fontId="136" fillId="123" borderId="144" applyNumberFormat="0" applyAlignment="0" applyProtection="0"/>
    <xf numFmtId="188" fontId="136" fillId="123" borderId="144" applyNumberFormat="0" applyAlignment="0" applyProtection="0"/>
    <xf numFmtId="188" fontId="124" fillId="76" borderId="144" applyNumberFormat="0" applyAlignment="0" applyProtection="0"/>
    <xf numFmtId="188" fontId="124" fillId="76" borderId="144" applyNumberForma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7" fillId="123" borderId="142" applyNumberFormat="0" applyAlignment="0" applyProtection="0"/>
    <xf numFmtId="188" fontId="127" fillId="123" borderId="142" applyNumberFormat="0" applyAlignment="0" applyProtection="0"/>
    <xf numFmtId="189" fontId="35" fillId="143" borderId="136">
      <alignment vertical="center"/>
    </xf>
    <xf numFmtId="171" fontId="35" fillId="143" borderId="136">
      <alignment vertical="center"/>
    </xf>
    <xf numFmtId="171" fontId="35" fillId="143" borderId="136">
      <alignment vertical="center"/>
    </xf>
    <xf numFmtId="188" fontId="35" fillId="143" borderId="136">
      <alignment vertical="center"/>
    </xf>
    <xf numFmtId="188" fontId="35" fillId="143" borderId="136">
      <alignment vertical="center"/>
    </xf>
    <xf numFmtId="188" fontId="35" fillId="143" borderId="136">
      <alignment vertical="center"/>
    </xf>
    <xf numFmtId="188" fontId="35" fillId="143" borderId="136">
      <alignment vertical="center"/>
    </xf>
    <xf numFmtId="187" fontId="35" fillId="143" borderId="136">
      <alignment vertical="center"/>
    </xf>
    <xf numFmtId="187" fontId="35" fillId="143" borderId="136">
      <alignment vertical="center"/>
    </xf>
    <xf numFmtId="189" fontId="35" fillId="143" borderId="136">
      <alignment vertical="center"/>
    </xf>
    <xf numFmtId="171" fontId="35" fillId="21" borderId="136">
      <alignment vertical="center"/>
      <protection locked="0"/>
    </xf>
    <xf numFmtId="191" fontId="35" fillId="21" borderId="136">
      <alignment vertical="center"/>
      <protection locked="0"/>
    </xf>
    <xf numFmtId="188" fontId="35" fillId="21" borderId="136">
      <alignment vertical="center"/>
      <protection locked="0"/>
    </xf>
    <xf numFmtId="188" fontId="35" fillId="21" borderId="136">
      <alignment vertical="center"/>
      <protection locked="0"/>
    </xf>
    <xf numFmtId="191" fontId="35" fillId="21" borderId="136">
      <alignment vertical="center"/>
      <protection locked="0"/>
    </xf>
    <xf numFmtId="191" fontId="35" fillId="21" borderId="136">
      <alignment vertical="center"/>
      <protection locked="0"/>
    </xf>
    <xf numFmtId="188" fontId="35" fillId="21" borderId="136">
      <alignment vertical="center"/>
      <protection locked="0"/>
    </xf>
    <xf numFmtId="188" fontId="35" fillId="21" borderId="136">
      <alignment vertical="center"/>
      <protection locked="0"/>
    </xf>
    <xf numFmtId="191" fontId="35" fillId="21" borderId="136">
      <alignment vertical="center"/>
      <protection locked="0"/>
    </xf>
    <xf numFmtId="171" fontId="35" fillId="21" borderId="136">
      <alignment vertical="center"/>
      <protection locked="0"/>
    </xf>
    <xf numFmtId="171" fontId="35" fillId="21" borderId="136">
      <alignment vertical="center"/>
      <protection locked="0"/>
    </xf>
    <xf numFmtId="179" fontId="35" fillId="21" borderId="136">
      <alignment vertical="center"/>
      <protection locked="0"/>
    </xf>
    <xf numFmtId="179" fontId="35" fillId="21" borderId="136">
      <alignment vertical="center"/>
      <protection locked="0"/>
    </xf>
    <xf numFmtId="179" fontId="35" fillId="21" borderId="136">
      <alignment vertical="center"/>
      <protection locked="0"/>
    </xf>
    <xf numFmtId="179" fontId="35" fillId="21" borderId="136">
      <alignment vertical="center"/>
      <protection locked="0"/>
    </xf>
    <xf numFmtId="171" fontId="35" fillId="21" borderId="136">
      <alignment vertical="center"/>
      <protection locked="0"/>
    </xf>
    <xf numFmtId="171" fontId="35" fillId="28" borderId="136">
      <alignment vertical="center"/>
    </xf>
    <xf numFmtId="171" fontId="35" fillId="28" borderId="136">
      <alignment vertical="center"/>
    </xf>
    <xf numFmtId="191" fontId="35" fillId="28" borderId="136">
      <alignment vertical="center"/>
    </xf>
    <xf numFmtId="191" fontId="35" fillId="28" borderId="136">
      <alignment vertical="center"/>
    </xf>
    <xf numFmtId="191" fontId="35" fillId="28" borderId="136">
      <alignment vertical="center"/>
    </xf>
    <xf numFmtId="191" fontId="35" fillId="28" borderId="136">
      <alignment vertical="center"/>
    </xf>
    <xf numFmtId="187" fontId="35" fillId="28" borderId="136">
      <alignment vertical="center"/>
    </xf>
    <xf numFmtId="189" fontId="35" fillId="28" borderId="136">
      <alignment vertical="center"/>
    </xf>
    <xf numFmtId="188" fontId="35" fillId="28" borderId="136">
      <alignment vertical="center"/>
    </xf>
    <xf numFmtId="188" fontId="35" fillId="28" borderId="136">
      <alignment vertical="center"/>
    </xf>
    <xf numFmtId="188" fontId="35" fillId="28" borderId="136">
      <alignment vertical="center"/>
    </xf>
    <xf numFmtId="188" fontId="35" fillId="28" borderId="136">
      <alignment vertical="center"/>
    </xf>
    <xf numFmtId="171" fontId="35" fillId="28" borderId="136">
      <alignment vertical="center"/>
    </xf>
    <xf numFmtId="171" fontId="35" fillId="28" borderId="136">
      <alignment vertical="center"/>
    </xf>
    <xf numFmtId="171" fontId="35" fillId="28" borderId="136">
      <alignment vertical="center"/>
    </xf>
    <xf numFmtId="171" fontId="35" fillId="28" borderId="136">
      <alignment vertical="center"/>
    </xf>
    <xf numFmtId="171" fontId="35" fillId="150" borderId="136">
      <alignment horizontal="right" vertical="center"/>
      <protection locked="0"/>
    </xf>
    <xf numFmtId="188" fontId="35" fillId="150" borderId="136">
      <alignment horizontal="right" vertical="center"/>
      <protection locked="0"/>
    </xf>
    <xf numFmtId="188" fontId="35" fillId="150" borderId="136">
      <alignment horizontal="right" vertical="center"/>
      <protection locked="0"/>
    </xf>
    <xf numFmtId="189" fontId="35" fillId="150" borderId="136">
      <alignment horizontal="right" vertical="center"/>
      <protection locked="0"/>
    </xf>
    <xf numFmtId="187" fontId="35" fillId="150" borderId="136">
      <alignment horizontal="right" vertical="center"/>
      <protection locked="0"/>
    </xf>
    <xf numFmtId="189" fontId="35" fillId="150" borderId="136">
      <alignment horizontal="right" vertical="center"/>
      <protection locked="0"/>
    </xf>
    <xf numFmtId="171" fontId="35" fillId="150" borderId="136">
      <alignment horizontal="right" vertical="center"/>
      <protection locked="0"/>
    </xf>
    <xf numFmtId="171" fontId="35" fillId="150" borderId="136">
      <alignment horizontal="right" vertical="center"/>
      <protection locked="0"/>
    </xf>
    <xf numFmtId="171" fontId="35" fillId="150" borderId="136">
      <alignment horizontal="right" vertical="center"/>
      <protection locked="0"/>
    </xf>
    <xf numFmtId="4" fontId="129" fillId="80" borderId="144" applyNumberFormat="0" applyProtection="0">
      <alignment vertical="center"/>
    </xf>
    <xf numFmtId="4" fontId="138" fillId="32" borderId="144" applyNumberFormat="0" applyProtection="0">
      <alignment vertical="center"/>
    </xf>
    <xf numFmtId="4" fontId="129" fillId="32" borderId="144" applyNumberFormat="0" applyProtection="0">
      <alignment horizontal="left" vertical="center" indent="1"/>
    </xf>
    <xf numFmtId="188" fontId="132" fillId="80" borderId="139" applyNumberFormat="0" applyProtection="0">
      <alignment horizontal="left" vertical="top" indent="1"/>
    </xf>
    <xf numFmtId="4" fontId="129" fillId="111" borderId="144" applyNumberFormat="0" applyProtection="0">
      <alignment horizontal="left" vertical="center" indent="1"/>
    </xf>
    <xf numFmtId="4" fontId="129" fillId="82" borderId="144" applyNumberFormat="0" applyProtection="0">
      <alignment horizontal="right" vertical="center"/>
    </xf>
    <xf numFmtId="4" fontId="129" fillId="126" borderId="144" applyNumberFormat="0" applyProtection="0">
      <alignment horizontal="right" vertical="center"/>
    </xf>
    <xf numFmtId="4" fontId="129" fillId="84" borderId="145" applyNumberFormat="0" applyProtection="0">
      <alignment horizontal="right" vertical="center"/>
    </xf>
    <xf numFmtId="4" fontId="129" fillId="85" borderId="144" applyNumberFormat="0" applyProtection="0">
      <alignment horizontal="right" vertical="center"/>
    </xf>
    <xf numFmtId="4" fontId="129" fillId="86" borderId="144" applyNumberFormat="0" applyProtection="0">
      <alignment horizontal="right" vertical="center"/>
    </xf>
    <xf numFmtId="4" fontId="129" fillId="87" borderId="144" applyNumberFormat="0" applyProtection="0">
      <alignment horizontal="right" vertical="center"/>
    </xf>
    <xf numFmtId="4" fontId="129" fillId="88" borderId="144" applyNumberFormat="0" applyProtection="0">
      <alignment horizontal="right" vertical="center"/>
    </xf>
    <xf numFmtId="4" fontId="129" fillId="89" borderId="144" applyNumberFormat="0" applyProtection="0">
      <alignment horizontal="right" vertical="center"/>
    </xf>
    <xf numFmtId="4" fontId="129" fillId="90" borderId="144" applyNumberFormat="0" applyProtection="0">
      <alignment horizontal="right" vertical="center"/>
    </xf>
    <xf numFmtId="4" fontId="129" fillId="91" borderId="145" applyNumberFormat="0" applyProtection="0">
      <alignment horizontal="left" vertical="center" indent="1"/>
    </xf>
    <xf numFmtId="4" fontId="12" fillId="93" borderId="145" applyNumberFormat="0" applyProtection="0">
      <alignment horizontal="left" vertical="center" indent="1"/>
    </xf>
    <xf numFmtId="4" fontId="12" fillId="93" borderId="145" applyNumberFormat="0" applyProtection="0">
      <alignment horizontal="left" vertical="center" indent="1"/>
    </xf>
    <xf numFmtId="4" fontId="129" fillId="81" borderId="144" applyNumberFormat="0" applyProtection="0">
      <alignment horizontal="right" vertical="center"/>
    </xf>
    <xf numFmtId="4" fontId="129" fillId="92" borderId="145" applyNumberFormat="0" applyProtection="0">
      <alignment horizontal="left" vertical="center" indent="1"/>
    </xf>
    <xf numFmtId="4" fontId="129" fillId="81" borderId="145" applyNumberFormat="0" applyProtection="0">
      <alignment horizontal="left" vertical="center" indent="1"/>
    </xf>
    <xf numFmtId="188" fontId="129" fillId="99" borderId="144" applyNumberFormat="0" applyProtection="0">
      <alignment horizontal="left" vertical="center" indent="1"/>
    </xf>
    <xf numFmtId="188" fontId="12" fillId="93" borderId="139" applyNumberFormat="0" applyProtection="0">
      <alignment horizontal="left" vertical="center" indent="1"/>
    </xf>
    <xf numFmtId="188" fontId="129" fillId="93" borderId="139" applyNumberFormat="0" applyProtection="0">
      <alignment horizontal="left" vertical="top" indent="1"/>
    </xf>
    <xf numFmtId="188" fontId="12"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127" borderId="144" applyNumberFormat="0" applyProtection="0">
      <alignment horizontal="left" vertical="center" indent="1"/>
    </xf>
    <xf numFmtId="188" fontId="12" fillId="81" borderId="139" applyNumberFormat="0" applyProtection="0">
      <alignment horizontal="left" vertical="center" indent="1"/>
    </xf>
    <xf numFmtId="188" fontId="129" fillId="81" borderId="139" applyNumberFormat="0" applyProtection="0">
      <alignment horizontal="left" vertical="top" indent="1"/>
    </xf>
    <xf numFmtId="188" fontId="12"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94" borderId="144" applyNumberFormat="0" applyProtection="0">
      <alignment horizontal="left" vertical="center" indent="1"/>
    </xf>
    <xf numFmtId="188" fontId="12" fillId="94" borderId="139" applyNumberFormat="0" applyProtection="0">
      <alignment horizontal="left" vertical="center" indent="1"/>
    </xf>
    <xf numFmtId="188" fontId="129" fillId="94" borderId="139" applyNumberFormat="0" applyProtection="0">
      <alignment horizontal="left" vertical="top" indent="1"/>
    </xf>
    <xf numFmtId="188" fontId="12"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2" borderId="144" applyNumberFormat="0" applyProtection="0">
      <alignment horizontal="left" vertical="center" indent="1"/>
    </xf>
    <xf numFmtId="188" fontId="12" fillId="92" borderId="139" applyNumberFormat="0" applyProtection="0">
      <alignment horizontal="left" vertical="center" indent="1"/>
    </xf>
    <xf numFmtId="188" fontId="129" fillId="92" borderId="139" applyNumberFormat="0" applyProtection="0">
      <alignment horizontal="left" vertical="top" indent="1"/>
    </xf>
    <xf numFmtId="188" fontId="12"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 fillId="95" borderId="136" applyNumberFormat="0">
      <protection locked="0"/>
    </xf>
    <xf numFmtId="188" fontId="49" fillId="93" borderId="146" applyBorder="0"/>
    <xf numFmtId="4" fontId="131" fillId="96" borderId="139" applyNumberFormat="0" applyProtection="0">
      <alignment vertical="center"/>
    </xf>
    <xf numFmtId="4" fontId="131" fillId="99" borderId="139" applyNumberFormat="0" applyProtection="0">
      <alignment horizontal="left" vertical="center" indent="1"/>
    </xf>
    <xf numFmtId="188" fontId="131" fillId="96" borderId="139" applyNumberFormat="0" applyProtection="0">
      <alignment horizontal="left" vertical="top" indent="1"/>
    </xf>
    <xf numFmtId="4" fontId="129" fillId="0" borderId="144" applyNumberFormat="0" applyProtection="0">
      <alignment horizontal="right" vertical="center"/>
    </xf>
    <xf numFmtId="4" fontId="138" fillId="24" borderId="144" applyNumberFormat="0" applyProtection="0">
      <alignment horizontal="right" vertical="center"/>
    </xf>
    <xf numFmtId="4" fontId="129" fillId="111" borderId="144" applyNumberFormat="0" applyProtection="0">
      <alignment horizontal="left" vertical="center" indent="1"/>
    </xf>
    <xf numFmtId="188" fontId="131" fillId="81" borderId="139" applyNumberFormat="0" applyProtection="0">
      <alignment horizontal="left" vertical="top" indent="1"/>
    </xf>
    <xf numFmtId="4" fontId="133" fillId="97" borderId="145" applyNumberFormat="0" applyProtection="0">
      <alignment horizontal="left" vertical="center" indent="1"/>
    </xf>
    <xf numFmtId="188" fontId="129" fillId="128" borderId="136"/>
    <xf numFmtId="4" fontId="134" fillId="95" borderId="144" applyNumberFormat="0" applyProtection="0">
      <alignment horizontal="right" vertical="center"/>
    </xf>
    <xf numFmtId="188" fontId="108" fillId="0" borderId="143" applyNumberFormat="0" applyFill="0" applyAlignment="0" applyProtection="0"/>
    <xf numFmtId="188" fontId="108" fillId="0" borderId="143" applyNumberFormat="0" applyFill="0" applyAlignment="0" applyProtection="0"/>
    <xf numFmtId="165" fontId="8" fillId="0" borderId="0" applyFont="0" applyFill="0" applyBorder="0" applyAlignment="0" applyProtection="0"/>
    <xf numFmtId="0" fontId="1" fillId="0" borderId="0"/>
    <xf numFmtId="187" fontId="1" fillId="20" borderId="149">
      <alignment vertical="center"/>
    </xf>
    <xf numFmtId="188" fontId="12" fillId="0" borderId="0">
      <alignment vertical="center"/>
    </xf>
    <xf numFmtId="0" fontId="1" fillId="0" borderId="0"/>
    <xf numFmtId="189" fontId="35" fillId="143" borderId="149">
      <alignment vertical="center"/>
    </xf>
    <xf numFmtId="171" fontId="35" fillId="143" borderId="149">
      <alignment vertical="center"/>
    </xf>
    <xf numFmtId="171" fontId="35" fillId="143" borderId="149">
      <alignment vertical="center"/>
    </xf>
    <xf numFmtId="188" fontId="35" fillId="143" borderId="149">
      <alignment vertical="center"/>
    </xf>
    <xf numFmtId="188" fontId="35" fillId="143" borderId="149">
      <alignment vertical="center"/>
    </xf>
    <xf numFmtId="188" fontId="35" fillId="143" borderId="149">
      <alignment vertical="center"/>
    </xf>
    <xf numFmtId="188" fontId="35" fillId="143" borderId="149">
      <alignment vertical="center"/>
    </xf>
    <xf numFmtId="187" fontId="35" fillId="143" borderId="149">
      <alignment vertical="center"/>
    </xf>
    <xf numFmtId="187" fontId="35" fillId="143" borderId="149">
      <alignment vertical="center"/>
    </xf>
    <xf numFmtId="189" fontId="35" fillId="143" borderId="149">
      <alignment vertical="center"/>
    </xf>
    <xf numFmtId="171" fontId="35" fillId="21" borderId="149">
      <alignment vertical="center"/>
      <protection locked="0"/>
    </xf>
    <xf numFmtId="191" fontId="35" fillId="21" borderId="149">
      <alignment vertical="center"/>
      <protection locked="0"/>
    </xf>
    <xf numFmtId="188" fontId="35" fillId="21" borderId="149">
      <alignment vertical="center"/>
      <protection locked="0"/>
    </xf>
    <xf numFmtId="188" fontId="35" fillId="21" borderId="149">
      <alignment vertical="center"/>
      <protection locked="0"/>
    </xf>
    <xf numFmtId="191" fontId="35" fillId="21" borderId="149">
      <alignment vertical="center"/>
      <protection locked="0"/>
    </xf>
    <xf numFmtId="191" fontId="35" fillId="21" borderId="149">
      <alignment vertical="center"/>
      <protection locked="0"/>
    </xf>
    <xf numFmtId="188" fontId="35" fillId="21" borderId="149">
      <alignment vertical="center"/>
      <protection locked="0"/>
    </xf>
    <xf numFmtId="188" fontId="35" fillId="21" borderId="149">
      <alignment vertical="center"/>
      <protection locked="0"/>
    </xf>
    <xf numFmtId="191" fontId="35" fillId="21" borderId="149">
      <alignment vertical="center"/>
      <protection locked="0"/>
    </xf>
    <xf numFmtId="171" fontId="35" fillId="21" borderId="149">
      <alignment vertical="center"/>
      <protection locked="0"/>
    </xf>
    <xf numFmtId="171" fontId="35" fillId="21" borderId="149">
      <alignment vertical="center"/>
      <protection locked="0"/>
    </xf>
    <xf numFmtId="179" fontId="35" fillId="21" borderId="149">
      <alignment vertical="center"/>
      <protection locked="0"/>
    </xf>
    <xf numFmtId="179" fontId="35" fillId="21" borderId="149">
      <alignment vertical="center"/>
      <protection locked="0"/>
    </xf>
    <xf numFmtId="179" fontId="35" fillId="21" borderId="149">
      <alignment vertical="center"/>
      <protection locked="0"/>
    </xf>
    <xf numFmtId="179" fontId="35" fillId="21" borderId="149">
      <alignment vertical="center"/>
      <protection locked="0"/>
    </xf>
    <xf numFmtId="171" fontId="35" fillId="21" borderId="149">
      <alignment vertical="center"/>
      <protection locked="0"/>
    </xf>
    <xf numFmtId="171" fontId="35" fillId="28" borderId="149">
      <alignment vertical="center"/>
    </xf>
    <xf numFmtId="171" fontId="35" fillId="28" borderId="149">
      <alignment vertical="center"/>
    </xf>
    <xf numFmtId="191" fontId="35" fillId="28" borderId="149">
      <alignment vertical="center"/>
    </xf>
    <xf numFmtId="191" fontId="35" fillId="28" borderId="149">
      <alignment vertical="center"/>
    </xf>
    <xf numFmtId="191" fontId="35" fillId="28" borderId="149">
      <alignment vertical="center"/>
    </xf>
    <xf numFmtId="191" fontId="35" fillId="28" borderId="149">
      <alignment vertical="center"/>
    </xf>
    <xf numFmtId="187" fontId="35" fillId="28" borderId="149">
      <alignment vertical="center"/>
    </xf>
    <xf numFmtId="189" fontId="35" fillId="28" borderId="149">
      <alignment vertical="center"/>
    </xf>
    <xf numFmtId="188" fontId="35" fillId="28" borderId="149">
      <alignment vertical="center"/>
    </xf>
    <xf numFmtId="188" fontId="35" fillId="28" borderId="149">
      <alignment vertical="center"/>
    </xf>
    <xf numFmtId="188" fontId="35" fillId="28" borderId="149">
      <alignment vertical="center"/>
    </xf>
    <xf numFmtId="188" fontId="35" fillId="28" borderId="149">
      <alignment vertical="center"/>
    </xf>
    <xf numFmtId="171" fontId="35" fillId="28" borderId="149">
      <alignment vertical="center"/>
    </xf>
    <xf numFmtId="171" fontId="35" fillId="28" borderId="149">
      <alignment vertical="center"/>
    </xf>
    <xf numFmtId="171" fontId="35" fillId="28" borderId="149">
      <alignment vertical="center"/>
    </xf>
    <xf numFmtId="171" fontId="35" fillId="28" borderId="149">
      <alignment vertical="center"/>
    </xf>
    <xf numFmtId="171" fontId="35" fillId="150" borderId="149">
      <alignment horizontal="right" vertical="center"/>
      <protection locked="0"/>
    </xf>
    <xf numFmtId="188" fontId="35" fillId="150" borderId="149">
      <alignment horizontal="right" vertical="center"/>
      <protection locked="0"/>
    </xf>
    <xf numFmtId="188" fontId="35" fillId="150" borderId="149">
      <alignment horizontal="right" vertical="center"/>
      <protection locked="0"/>
    </xf>
    <xf numFmtId="189" fontId="35" fillId="150" borderId="149">
      <alignment horizontal="right" vertical="center"/>
      <protection locked="0"/>
    </xf>
    <xf numFmtId="187" fontId="35" fillId="150" borderId="149">
      <alignment horizontal="right" vertical="center"/>
      <protection locked="0"/>
    </xf>
    <xf numFmtId="189" fontId="35" fillId="150" borderId="149">
      <alignment horizontal="right" vertical="center"/>
      <protection locked="0"/>
    </xf>
    <xf numFmtId="171" fontId="35" fillId="150" borderId="149">
      <alignment horizontal="right" vertical="center"/>
      <protection locked="0"/>
    </xf>
    <xf numFmtId="171" fontId="35" fillId="150" borderId="149">
      <alignment horizontal="right" vertical="center"/>
      <protection locked="0"/>
    </xf>
    <xf numFmtId="171" fontId="35" fillId="150" borderId="149">
      <alignment horizontal="right" vertical="center"/>
      <protection locked="0"/>
    </xf>
    <xf numFmtId="188" fontId="12" fillId="95" borderId="149" applyNumberFormat="0">
      <protection locked="0"/>
    </xf>
    <xf numFmtId="4" fontId="138" fillId="21" borderId="149" applyNumberFormat="0" applyProtection="0">
      <alignment vertical="center"/>
    </xf>
    <xf numFmtId="188" fontId="129" fillId="128" borderId="149"/>
    <xf numFmtId="185" fontId="27" fillId="0" borderId="150" applyFill="0"/>
    <xf numFmtId="0" fontId="17" fillId="0" borderId="0"/>
    <xf numFmtId="187" fontId="1" fillId="20" borderId="149">
      <alignment vertical="center"/>
    </xf>
    <xf numFmtId="188" fontId="136" fillId="123" borderId="144" applyNumberFormat="0" applyAlignment="0" applyProtection="0"/>
    <xf numFmtId="188" fontId="136" fillId="123" borderId="144" applyNumberFormat="0" applyAlignment="0" applyProtection="0"/>
    <xf numFmtId="165" fontId="12" fillId="0" borderId="0" applyFont="0" applyFill="0" applyBorder="0" applyAlignment="0" applyProtection="0"/>
    <xf numFmtId="188" fontId="124" fillId="76" borderId="144" applyNumberFormat="0" applyAlignment="0" applyProtection="0"/>
    <xf numFmtId="188" fontId="124" fillId="76" borderId="144" applyNumberForma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7" fillId="123" borderId="93" applyNumberFormat="0" applyAlignment="0" applyProtection="0"/>
    <xf numFmtId="188" fontId="127" fillId="123" borderId="93" applyNumberFormat="0" applyAlignment="0" applyProtection="0"/>
    <xf numFmtId="189" fontId="35" fillId="143" borderId="149">
      <alignment vertical="center"/>
    </xf>
    <xf numFmtId="171" fontId="35" fillId="143" borderId="149">
      <alignment vertical="center"/>
    </xf>
    <xf numFmtId="171" fontId="35" fillId="143" borderId="149">
      <alignment vertical="center"/>
    </xf>
    <xf numFmtId="188" fontId="35" fillId="143" borderId="149">
      <alignment vertical="center"/>
    </xf>
    <xf numFmtId="188" fontId="35" fillId="143" borderId="149">
      <alignment vertical="center"/>
    </xf>
    <xf numFmtId="188" fontId="35" fillId="143" borderId="149">
      <alignment vertical="center"/>
    </xf>
    <xf numFmtId="188" fontId="35" fillId="143" borderId="149">
      <alignment vertical="center"/>
    </xf>
    <xf numFmtId="187" fontId="35" fillId="143" borderId="149">
      <alignment vertical="center"/>
    </xf>
    <xf numFmtId="187" fontId="35" fillId="143" borderId="149">
      <alignment vertical="center"/>
    </xf>
    <xf numFmtId="189" fontId="35" fillId="143" borderId="149">
      <alignment vertical="center"/>
    </xf>
    <xf numFmtId="171" fontId="35" fillId="21" borderId="149">
      <alignment vertical="center"/>
      <protection locked="0"/>
    </xf>
    <xf numFmtId="191" fontId="35" fillId="21" borderId="149">
      <alignment vertical="center"/>
      <protection locked="0"/>
    </xf>
    <xf numFmtId="188" fontId="35" fillId="21" borderId="149">
      <alignment vertical="center"/>
      <protection locked="0"/>
    </xf>
    <xf numFmtId="188" fontId="35" fillId="21" borderId="149">
      <alignment vertical="center"/>
      <protection locked="0"/>
    </xf>
    <xf numFmtId="191" fontId="35" fillId="21" borderId="149">
      <alignment vertical="center"/>
      <protection locked="0"/>
    </xf>
    <xf numFmtId="191" fontId="35" fillId="21" borderId="149">
      <alignment vertical="center"/>
      <protection locked="0"/>
    </xf>
    <xf numFmtId="188" fontId="35" fillId="21" borderId="149">
      <alignment vertical="center"/>
      <protection locked="0"/>
    </xf>
    <xf numFmtId="188" fontId="35" fillId="21" borderId="149">
      <alignment vertical="center"/>
      <protection locked="0"/>
    </xf>
    <xf numFmtId="191" fontId="35" fillId="21" borderId="149">
      <alignment vertical="center"/>
      <protection locked="0"/>
    </xf>
    <xf numFmtId="171" fontId="35" fillId="21" borderId="149">
      <alignment vertical="center"/>
      <protection locked="0"/>
    </xf>
    <xf numFmtId="171" fontId="35" fillId="21" borderId="149">
      <alignment vertical="center"/>
      <protection locked="0"/>
    </xf>
    <xf numFmtId="179" fontId="35" fillId="21" borderId="149">
      <alignment vertical="center"/>
      <protection locked="0"/>
    </xf>
    <xf numFmtId="179" fontId="35" fillId="21" borderId="149">
      <alignment vertical="center"/>
      <protection locked="0"/>
    </xf>
    <xf numFmtId="179" fontId="35" fillId="21" borderId="149">
      <alignment vertical="center"/>
      <protection locked="0"/>
    </xf>
    <xf numFmtId="179" fontId="35" fillId="21" borderId="149">
      <alignment vertical="center"/>
      <protection locked="0"/>
    </xf>
    <xf numFmtId="171" fontId="35" fillId="21" borderId="149">
      <alignment vertical="center"/>
      <protection locked="0"/>
    </xf>
    <xf numFmtId="171" fontId="35" fillId="28" borderId="149">
      <alignment vertical="center"/>
    </xf>
    <xf numFmtId="171" fontId="35" fillId="28" borderId="149">
      <alignment vertical="center"/>
    </xf>
    <xf numFmtId="191" fontId="35" fillId="28" borderId="149">
      <alignment vertical="center"/>
    </xf>
    <xf numFmtId="191" fontId="35" fillId="28" borderId="149">
      <alignment vertical="center"/>
    </xf>
    <xf numFmtId="191" fontId="35" fillId="28" borderId="149">
      <alignment vertical="center"/>
    </xf>
    <xf numFmtId="191" fontId="35" fillId="28" borderId="149">
      <alignment vertical="center"/>
    </xf>
    <xf numFmtId="187" fontId="35" fillId="28" borderId="149">
      <alignment vertical="center"/>
    </xf>
    <xf numFmtId="189" fontId="35" fillId="28" borderId="149">
      <alignment vertical="center"/>
    </xf>
    <xf numFmtId="188" fontId="35" fillId="28" borderId="149">
      <alignment vertical="center"/>
    </xf>
    <xf numFmtId="188" fontId="35" fillId="28" borderId="149">
      <alignment vertical="center"/>
    </xf>
    <xf numFmtId="188" fontId="35" fillId="28" borderId="149">
      <alignment vertical="center"/>
    </xf>
    <xf numFmtId="188" fontId="35" fillId="28" borderId="149">
      <alignment vertical="center"/>
    </xf>
    <xf numFmtId="171" fontId="35" fillId="28" borderId="149">
      <alignment vertical="center"/>
    </xf>
    <xf numFmtId="171" fontId="35" fillId="28" borderId="149">
      <alignment vertical="center"/>
    </xf>
    <xf numFmtId="171" fontId="35" fillId="28" borderId="149">
      <alignment vertical="center"/>
    </xf>
    <xf numFmtId="171" fontId="35" fillId="28" borderId="149">
      <alignment vertical="center"/>
    </xf>
    <xf numFmtId="171" fontId="35" fillId="150" borderId="149">
      <alignment horizontal="right" vertical="center"/>
      <protection locked="0"/>
    </xf>
    <xf numFmtId="188" fontId="35" fillId="150" borderId="149">
      <alignment horizontal="right" vertical="center"/>
      <protection locked="0"/>
    </xf>
    <xf numFmtId="188" fontId="35" fillId="150" borderId="149">
      <alignment horizontal="right" vertical="center"/>
      <protection locked="0"/>
    </xf>
    <xf numFmtId="189" fontId="35" fillId="150" borderId="149">
      <alignment horizontal="right" vertical="center"/>
      <protection locked="0"/>
    </xf>
    <xf numFmtId="187" fontId="35" fillId="150" borderId="149">
      <alignment horizontal="right" vertical="center"/>
      <protection locked="0"/>
    </xf>
    <xf numFmtId="189" fontId="35" fillId="150" borderId="149">
      <alignment horizontal="right" vertical="center"/>
      <protection locked="0"/>
    </xf>
    <xf numFmtId="171" fontId="35" fillId="150" borderId="149">
      <alignment horizontal="right" vertical="center"/>
      <protection locked="0"/>
    </xf>
    <xf numFmtId="171" fontId="35" fillId="150" borderId="149">
      <alignment horizontal="right" vertical="center"/>
      <protection locked="0"/>
    </xf>
    <xf numFmtId="171" fontId="35" fillId="150" borderId="149">
      <alignment horizontal="right" vertical="center"/>
      <protection locked="0"/>
    </xf>
    <xf numFmtId="4" fontId="129" fillId="80" borderId="144" applyNumberFormat="0" applyProtection="0">
      <alignment vertical="center"/>
    </xf>
    <xf numFmtId="4" fontId="138" fillId="32" borderId="144" applyNumberFormat="0" applyProtection="0">
      <alignment vertical="center"/>
    </xf>
    <xf numFmtId="4" fontId="129" fillId="32" borderId="144" applyNumberFormat="0" applyProtection="0">
      <alignment horizontal="left" vertical="center" indent="1"/>
    </xf>
    <xf numFmtId="188" fontId="132" fillId="80" borderId="139" applyNumberFormat="0" applyProtection="0">
      <alignment horizontal="left" vertical="top" indent="1"/>
    </xf>
    <xf numFmtId="4" fontId="129" fillId="111" borderId="144" applyNumberFormat="0" applyProtection="0">
      <alignment horizontal="left" vertical="center" indent="1"/>
    </xf>
    <xf numFmtId="4" fontId="129" fillId="82" borderId="144" applyNumberFormat="0" applyProtection="0">
      <alignment horizontal="right" vertical="center"/>
    </xf>
    <xf numFmtId="4" fontId="129" fillId="126" borderId="144" applyNumberFormat="0" applyProtection="0">
      <alignment horizontal="right" vertical="center"/>
    </xf>
    <xf numFmtId="4" fontId="129" fillId="84" borderId="145" applyNumberFormat="0" applyProtection="0">
      <alignment horizontal="right" vertical="center"/>
    </xf>
    <xf numFmtId="4" fontId="129" fillId="85" borderId="144" applyNumberFormat="0" applyProtection="0">
      <alignment horizontal="right" vertical="center"/>
    </xf>
    <xf numFmtId="4" fontId="129" fillId="86" borderId="144" applyNumberFormat="0" applyProtection="0">
      <alignment horizontal="right" vertical="center"/>
    </xf>
    <xf numFmtId="4" fontId="129" fillId="87" borderId="144" applyNumberFormat="0" applyProtection="0">
      <alignment horizontal="right" vertical="center"/>
    </xf>
    <xf numFmtId="4" fontId="129" fillId="88" borderId="144" applyNumberFormat="0" applyProtection="0">
      <alignment horizontal="right" vertical="center"/>
    </xf>
    <xf numFmtId="4" fontId="129" fillId="89" borderId="144" applyNumberFormat="0" applyProtection="0">
      <alignment horizontal="right" vertical="center"/>
    </xf>
    <xf numFmtId="4" fontId="129" fillId="90" borderId="144" applyNumberFormat="0" applyProtection="0">
      <alignment horizontal="right" vertical="center"/>
    </xf>
    <xf numFmtId="4" fontId="129" fillId="91" borderId="145" applyNumberFormat="0" applyProtection="0">
      <alignment horizontal="left" vertical="center" indent="1"/>
    </xf>
    <xf numFmtId="4" fontId="12" fillId="93" borderId="145" applyNumberFormat="0" applyProtection="0">
      <alignment horizontal="left" vertical="center" indent="1"/>
    </xf>
    <xf numFmtId="4" fontId="12" fillId="93" borderId="145" applyNumberFormat="0" applyProtection="0">
      <alignment horizontal="left" vertical="center" indent="1"/>
    </xf>
    <xf numFmtId="4" fontId="129" fillId="81" borderId="144" applyNumberFormat="0" applyProtection="0">
      <alignment horizontal="right" vertical="center"/>
    </xf>
    <xf numFmtId="4" fontId="129" fillId="92" borderId="145" applyNumberFormat="0" applyProtection="0">
      <alignment horizontal="left" vertical="center" indent="1"/>
    </xf>
    <xf numFmtId="4" fontId="129" fillId="81" borderId="145" applyNumberFormat="0" applyProtection="0">
      <alignment horizontal="left" vertical="center" indent="1"/>
    </xf>
    <xf numFmtId="188" fontId="129" fillId="99" borderId="144" applyNumberFormat="0" applyProtection="0">
      <alignment horizontal="left" vertical="center" indent="1"/>
    </xf>
    <xf numFmtId="188" fontId="12" fillId="93" borderId="139" applyNumberFormat="0" applyProtection="0">
      <alignment horizontal="left" vertical="center" indent="1"/>
    </xf>
    <xf numFmtId="188" fontId="129" fillId="93" borderId="139" applyNumberFormat="0" applyProtection="0">
      <alignment horizontal="left" vertical="top" indent="1"/>
    </xf>
    <xf numFmtId="188" fontId="12"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127" borderId="144" applyNumberFormat="0" applyProtection="0">
      <alignment horizontal="left" vertical="center" indent="1"/>
    </xf>
    <xf numFmtId="188" fontId="12" fillId="81" borderId="139" applyNumberFormat="0" applyProtection="0">
      <alignment horizontal="left" vertical="center" indent="1"/>
    </xf>
    <xf numFmtId="188" fontId="129" fillId="81" borderId="139" applyNumberFormat="0" applyProtection="0">
      <alignment horizontal="left" vertical="top" indent="1"/>
    </xf>
    <xf numFmtId="188" fontId="12"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94" borderId="144" applyNumberFormat="0" applyProtection="0">
      <alignment horizontal="left" vertical="center" indent="1"/>
    </xf>
    <xf numFmtId="188" fontId="12" fillId="94" borderId="139" applyNumberFormat="0" applyProtection="0">
      <alignment horizontal="left" vertical="center" indent="1"/>
    </xf>
    <xf numFmtId="188" fontId="129" fillId="94" borderId="139" applyNumberFormat="0" applyProtection="0">
      <alignment horizontal="left" vertical="top" indent="1"/>
    </xf>
    <xf numFmtId="188" fontId="12"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2" borderId="144" applyNumberFormat="0" applyProtection="0">
      <alignment horizontal="left" vertical="center" indent="1"/>
    </xf>
    <xf numFmtId="188" fontId="12" fillId="92" borderId="139" applyNumberFormat="0" applyProtection="0">
      <alignment horizontal="left" vertical="center" indent="1"/>
    </xf>
    <xf numFmtId="188" fontId="129" fillId="92" borderId="139" applyNumberFormat="0" applyProtection="0">
      <alignment horizontal="left" vertical="top" indent="1"/>
    </xf>
    <xf numFmtId="188" fontId="12"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5" borderId="59" applyNumberFormat="0">
      <protection locked="0"/>
    </xf>
    <xf numFmtId="188" fontId="12" fillId="95" borderId="149" applyNumberFormat="0">
      <protection locked="0"/>
    </xf>
    <xf numFmtId="188" fontId="129" fillId="95" borderId="59" applyNumberFormat="0">
      <protection locked="0"/>
    </xf>
    <xf numFmtId="188" fontId="49" fillId="93" borderId="146" applyBorder="0"/>
    <xf numFmtId="4" fontId="131" fillId="96" borderId="139" applyNumberFormat="0" applyProtection="0">
      <alignment vertical="center"/>
    </xf>
    <xf numFmtId="4" fontId="138" fillId="21" borderId="149" applyNumberFormat="0" applyProtection="0">
      <alignment vertical="center"/>
    </xf>
    <xf numFmtId="4" fontId="131" fillId="99" borderId="139" applyNumberFormat="0" applyProtection="0">
      <alignment horizontal="left" vertical="center" indent="1"/>
    </xf>
    <xf numFmtId="188" fontId="131" fillId="96" borderId="139" applyNumberFormat="0" applyProtection="0">
      <alignment horizontal="left" vertical="top" indent="1"/>
    </xf>
    <xf numFmtId="4" fontId="129" fillId="0" borderId="144" applyNumberFormat="0" applyProtection="0">
      <alignment horizontal="right" vertical="center"/>
    </xf>
    <xf numFmtId="4" fontId="138" fillId="24" borderId="144" applyNumberFormat="0" applyProtection="0">
      <alignment horizontal="right" vertical="center"/>
    </xf>
    <xf numFmtId="188" fontId="131" fillId="81" borderId="139" applyNumberFormat="0" applyProtection="0">
      <alignment horizontal="left" vertical="top" indent="1"/>
    </xf>
    <xf numFmtId="4" fontId="133" fillId="97" borderId="145" applyNumberFormat="0" applyProtection="0">
      <alignment horizontal="left" vertical="center" indent="1"/>
    </xf>
    <xf numFmtId="188" fontId="129" fillId="128" borderId="149"/>
    <xf numFmtId="4" fontId="134" fillId="95" borderId="144" applyNumberFormat="0" applyProtection="0">
      <alignment horizontal="right" vertical="center"/>
    </xf>
    <xf numFmtId="185" fontId="27" fillId="0" borderId="150" applyFill="0"/>
    <xf numFmtId="188" fontId="108" fillId="0" borderId="143" applyNumberFormat="0" applyFill="0" applyAlignment="0" applyProtection="0"/>
    <xf numFmtId="185" fontId="27" fillId="0" borderId="150" applyFill="0"/>
    <xf numFmtId="192" fontId="1" fillId="0" borderId="0" applyFont="0" applyFill="0" applyBorder="0" applyProtection="0">
      <alignment vertical="top"/>
    </xf>
    <xf numFmtId="165" fontId="17" fillId="0" borderId="0" applyFont="0" applyFill="0" applyBorder="0" applyAlignment="0" applyProtection="0"/>
    <xf numFmtId="192" fontId="1" fillId="0" borderId="0" applyFont="0" applyFill="0" applyBorder="0" applyProtection="0">
      <alignment vertical="top"/>
    </xf>
    <xf numFmtId="165" fontId="1" fillId="0" borderId="0" applyFont="0" applyFill="0" applyBorder="0" applyAlignment="0" applyProtection="0"/>
    <xf numFmtId="165" fontId="15" fillId="0" borderId="0" applyFont="0" applyFill="0" applyBorder="0" applyAlignment="0" applyProtection="0"/>
    <xf numFmtId="0" fontId="17" fillId="0" borderId="0"/>
    <xf numFmtId="187" fontId="1" fillId="20" borderId="149">
      <alignment vertical="center"/>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7" fillId="0" borderId="0" applyFont="0" applyFill="0" applyBorder="0" applyAlignment="0" applyProtection="0"/>
    <xf numFmtId="165" fontId="4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89" fontId="35" fillId="143" borderId="149">
      <alignment vertical="center"/>
    </xf>
    <xf numFmtId="171" fontId="35" fillId="143" borderId="149">
      <alignment vertical="center"/>
    </xf>
    <xf numFmtId="171" fontId="35" fillId="143" borderId="149">
      <alignment vertical="center"/>
    </xf>
    <xf numFmtId="188" fontId="35" fillId="143" borderId="149">
      <alignment vertical="center"/>
    </xf>
    <xf numFmtId="188" fontId="35" fillId="143" borderId="149">
      <alignment vertical="center"/>
    </xf>
    <xf numFmtId="188" fontId="35" fillId="143" borderId="149">
      <alignment vertical="center"/>
    </xf>
    <xf numFmtId="188" fontId="35" fillId="143" borderId="149">
      <alignment vertical="center"/>
    </xf>
    <xf numFmtId="187" fontId="35" fillId="143" borderId="149">
      <alignment vertical="center"/>
    </xf>
    <xf numFmtId="187" fontId="35" fillId="143" borderId="149">
      <alignment vertical="center"/>
    </xf>
    <xf numFmtId="189" fontId="35" fillId="143" borderId="149">
      <alignment vertical="center"/>
    </xf>
    <xf numFmtId="171" fontId="35" fillId="21" borderId="149">
      <alignment vertical="center"/>
      <protection locked="0"/>
    </xf>
    <xf numFmtId="191" fontId="35" fillId="21" borderId="149">
      <alignment vertical="center"/>
      <protection locked="0"/>
    </xf>
    <xf numFmtId="188" fontId="35" fillId="21" borderId="149">
      <alignment vertical="center"/>
      <protection locked="0"/>
    </xf>
    <xf numFmtId="188" fontId="35" fillId="21" borderId="149">
      <alignment vertical="center"/>
      <protection locked="0"/>
    </xf>
    <xf numFmtId="191" fontId="35" fillId="21" borderId="149">
      <alignment vertical="center"/>
      <protection locked="0"/>
    </xf>
    <xf numFmtId="191" fontId="35" fillId="21" borderId="149">
      <alignment vertical="center"/>
      <protection locked="0"/>
    </xf>
    <xf numFmtId="188" fontId="35" fillId="21" borderId="149">
      <alignment vertical="center"/>
      <protection locked="0"/>
    </xf>
    <xf numFmtId="188" fontId="35" fillId="21" borderId="149">
      <alignment vertical="center"/>
      <protection locked="0"/>
    </xf>
    <xf numFmtId="191" fontId="35" fillId="21" borderId="149">
      <alignment vertical="center"/>
      <protection locked="0"/>
    </xf>
    <xf numFmtId="171" fontId="35" fillId="21" borderId="149">
      <alignment vertical="center"/>
      <protection locked="0"/>
    </xf>
    <xf numFmtId="171" fontId="35" fillId="21" borderId="149">
      <alignment vertical="center"/>
      <protection locked="0"/>
    </xf>
    <xf numFmtId="179" fontId="35" fillId="21" borderId="149">
      <alignment vertical="center"/>
      <protection locked="0"/>
    </xf>
    <xf numFmtId="179" fontId="35" fillId="21" borderId="149">
      <alignment vertical="center"/>
      <protection locked="0"/>
    </xf>
    <xf numFmtId="179" fontId="35" fillId="21" borderId="149">
      <alignment vertical="center"/>
      <protection locked="0"/>
    </xf>
    <xf numFmtId="179" fontId="35" fillId="21" borderId="149">
      <alignment vertical="center"/>
      <protection locked="0"/>
    </xf>
    <xf numFmtId="171" fontId="35" fillId="21" borderId="149">
      <alignment vertical="center"/>
      <protection locked="0"/>
    </xf>
    <xf numFmtId="171" fontId="35" fillId="28" borderId="149">
      <alignment vertical="center"/>
    </xf>
    <xf numFmtId="171" fontId="35" fillId="28" borderId="149">
      <alignment vertical="center"/>
    </xf>
    <xf numFmtId="191" fontId="35" fillId="28" borderId="149">
      <alignment vertical="center"/>
    </xf>
    <xf numFmtId="191" fontId="35" fillId="28" borderId="149">
      <alignment vertical="center"/>
    </xf>
    <xf numFmtId="191" fontId="35" fillId="28" borderId="149">
      <alignment vertical="center"/>
    </xf>
    <xf numFmtId="191" fontId="35" fillId="28" borderId="149">
      <alignment vertical="center"/>
    </xf>
    <xf numFmtId="187" fontId="35" fillId="28" borderId="149">
      <alignment vertical="center"/>
    </xf>
    <xf numFmtId="189" fontId="35" fillId="28" borderId="149">
      <alignment vertical="center"/>
    </xf>
    <xf numFmtId="188" fontId="35" fillId="28" borderId="149">
      <alignment vertical="center"/>
    </xf>
    <xf numFmtId="188" fontId="35" fillId="28" borderId="149">
      <alignment vertical="center"/>
    </xf>
    <xf numFmtId="188" fontId="35" fillId="28" borderId="149">
      <alignment vertical="center"/>
    </xf>
    <xf numFmtId="188" fontId="35" fillId="28" borderId="149">
      <alignment vertical="center"/>
    </xf>
    <xf numFmtId="171" fontId="35" fillId="28" borderId="149">
      <alignment vertical="center"/>
    </xf>
    <xf numFmtId="171" fontId="35" fillId="28" borderId="149">
      <alignment vertical="center"/>
    </xf>
    <xf numFmtId="171" fontId="35" fillId="28" borderId="149">
      <alignment vertical="center"/>
    </xf>
    <xf numFmtId="171" fontId="35" fillId="28" borderId="149">
      <alignment vertical="center"/>
    </xf>
    <xf numFmtId="171" fontId="35" fillId="150" borderId="149">
      <alignment horizontal="right" vertical="center"/>
      <protection locked="0"/>
    </xf>
    <xf numFmtId="188" fontId="35" fillId="150" borderId="149">
      <alignment horizontal="right" vertical="center"/>
      <protection locked="0"/>
    </xf>
    <xf numFmtId="188" fontId="35" fillId="150" borderId="149">
      <alignment horizontal="right" vertical="center"/>
      <protection locked="0"/>
    </xf>
    <xf numFmtId="189" fontId="35" fillId="150" borderId="149">
      <alignment horizontal="right" vertical="center"/>
      <protection locked="0"/>
    </xf>
    <xf numFmtId="187" fontId="35" fillId="150" borderId="149">
      <alignment horizontal="right" vertical="center"/>
      <protection locked="0"/>
    </xf>
    <xf numFmtId="189" fontId="35" fillId="150" borderId="149">
      <alignment horizontal="right" vertical="center"/>
      <protection locked="0"/>
    </xf>
    <xf numFmtId="171" fontId="35" fillId="150" borderId="149">
      <alignment horizontal="right" vertical="center"/>
      <protection locked="0"/>
    </xf>
    <xf numFmtId="171" fontId="35" fillId="150" borderId="149">
      <alignment horizontal="right" vertical="center"/>
      <protection locked="0"/>
    </xf>
    <xf numFmtId="171" fontId="35" fillId="150" borderId="149">
      <alignment horizontal="right" vertical="center"/>
      <protection locked="0"/>
    </xf>
    <xf numFmtId="188" fontId="129" fillId="95" borderId="59" applyNumberFormat="0">
      <protection locked="0"/>
    </xf>
    <xf numFmtId="188" fontId="12" fillId="95" borderId="14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4" fontId="138" fillId="21" borderId="149" applyNumberFormat="0" applyProtection="0">
      <alignment vertical="center"/>
    </xf>
    <xf numFmtId="188" fontId="129" fillId="128" borderId="149"/>
    <xf numFmtId="185" fontId="27" fillId="0" borderId="150" applyFill="0"/>
    <xf numFmtId="165" fontId="1" fillId="0" borderId="0" applyFont="0" applyFill="0" applyBorder="0" applyAlignment="0" applyProtection="0"/>
    <xf numFmtId="165" fontId="15" fillId="0" borderId="0" applyFont="0" applyFill="0" applyBorder="0" applyAlignment="0" applyProtection="0"/>
    <xf numFmtId="187" fontId="1" fillId="20" borderId="149">
      <alignment vertical="center"/>
    </xf>
    <xf numFmtId="188" fontId="136" fillId="123" borderId="144" applyNumberFormat="0" applyAlignment="0" applyProtection="0"/>
    <xf numFmtId="188" fontId="136" fillId="123" borderId="144" applyNumberForma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7" fillId="0" borderId="0" applyFont="0" applyFill="0" applyBorder="0" applyAlignment="0" applyProtection="0"/>
    <xf numFmtId="165" fontId="4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88" fontId="124" fillId="76" borderId="144" applyNumberFormat="0" applyAlignment="0" applyProtection="0"/>
    <xf numFmtId="188" fontId="124" fillId="76" borderId="144" applyNumberForma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7" fillId="123" borderId="93" applyNumberFormat="0" applyAlignment="0" applyProtection="0"/>
    <xf numFmtId="188" fontId="127" fillId="123" borderId="93" applyNumberFormat="0" applyAlignment="0" applyProtection="0"/>
    <xf numFmtId="189" fontId="35" fillId="143" borderId="149">
      <alignment vertical="center"/>
    </xf>
    <xf numFmtId="171" fontId="35" fillId="143" borderId="149">
      <alignment vertical="center"/>
    </xf>
    <xf numFmtId="171" fontId="35" fillId="143" borderId="149">
      <alignment vertical="center"/>
    </xf>
    <xf numFmtId="188" fontId="35" fillId="143" borderId="149">
      <alignment vertical="center"/>
    </xf>
    <xf numFmtId="188" fontId="35" fillId="143" borderId="149">
      <alignment vertical="center"/>
    </xf>
    <xf numFmtId="188" fontId="35" fillId="143" borderId="149">
      <alignment vertical="center"/>
    </xf>
    <xf numFmtId="188" fontId="35" fillId="143" borderId="149">
      <alignment vertical="center"/>
    </xf>
    <xf numFmtId="187" fontId="35" fillId="143" borderId="149">
      <alignment vertical="center"/>
    </xf>
    <xf numFmtId="187" fontId="35" fillId="143" borderId="149">
      <alignment vertical="center"/>
    </xf>
    <xf numFmtId="189" fontId="35" fillId="143" borderId="149">
      <alignment vertical="center"/>
    </xf>
    <xf numFmtId="171" fontId="35" fillId="21" borderId="149">
      <alignment vertical="center"/>
      <protection locked="0"/>
    </xf>
    <xf numFmtId="191" fontId="35" fillId="21" borderId="149">
      <alignment vertical="center"/>
      <protection locked="0"/>
    </xf>
    <xf numFmtId="188" fontId="35" fillId="21" borderId="149">
      <alignment vertical="center"/>
      <protection locked="0"/>
    </xf>
    <xf numFmtId="188" fontId="35" fillId="21" borderId="149">
      <alignment vertical="center"/>
      <protection locked="0"/>
    </xf>
    <xf numFmtId="191" fontId="35" fillId="21" borderId="149">
      <alignment vertical="center"/>
      <protection locked="0"/>
    </xf>
    <xf numFmtId="191" fontId="35" fillId="21" borderId="149">
      <alignment vertical="center"/>
      <protection locked="0"/>
    </xf>
    <xf numFmtId="188" fontId="35" fillId="21" borderId="149">
      <alignment vertical="center"/>
      <protection locked="0"/>
    </xf>
    <xf numFmtId="188" fontId="35" fillId="21" borderId="149">
      <alignment vertical="center"/>
      <protection locked="0"/>
    </xf>
    <xf numFmtId="191" fontId="35" fillId="21" borderId="149">
      <alignment vertical="center"/>
      <protection locked="0"/>
    </xf>
    <xf numFmtId="171" fontId="35" fillId="21" borderId="149">
      <alignment vertical="center"/>
      <protection locked="0"/>
    </xf>
    <xf numFmtId="171" fontId="35" fillId="21" borderId="149">
      <alignment vertical="center"/>
      <protection locked="0"/>
    </xf>
    <xf numFmtId="179" fontId="35" fillId="21" borderId="149">
      <alignment vertical="center"/>
      <protection locked="0"/>
    </xf>
    <xf numFmtId="179" fontId="35" fillId="21" borderId="149">
      <alignment vertical="center"/>
      <protection locked="0"/>
    </xf>
    <xf numFmtId="179" fontId="35" fillId="21" borderId="149">
      <alignment vertical="center"/>
      <protection locked="0"/>
    </xf>
    <xf numFmtId="179" fontId="35" fillId="21" borderId="149">
      <alignment vertical="center"/>
      <protection locked="0"/>
    </xf>
    <xf numFmtId="171" fontId="35" fillId="21" borderId="149">
      <alignment vertical="center"/>
      <protection locked="0"/>
    </xf>
    <xf numFmtId="171" fontId="35" fillId="28" borderId="149">
      <alignment vertical="center"/>
    </xf>
    <xf numFmtId="171" fontId="35" fillId="28" borderId="149">
      <alignment vertical="center"/>
    </xf>
    <xf numFmtId="191" fontId="35" fillId="28" borderId="149">
      <alignment vertical="center"/>
    </xf>
    <xf numFmtId="191" fontId="35" fillId="28" borderId="149">
      <alignment vertical="center"/>
    </xf>
    <xf numFmtId="191" fontId="35" fillId="28" borderId="149">
      <alignment vertical="center"/>
    </xf>
    <xf numFmtId="191" fontId="35" fillId="28" borderId="149">
      <alignment vertical="center"/>
    </xf>
    <xf numFmtId="187" fontId="35" fillId="28" borderId="149">
      <alignment vertical="center"/>
    </xf>
    <xf numFmtId="189" fontId="35" fillId="28" borderId="149">
      <alignment vertical="center"/>
    </xf>
    <xf numFmtId="188" fontId="35" fillId="28" borderId="149">
      <alignment vertical="center"/>
    </xf>
    <xf numFmtId="188" fontId="35" fillId="28" borderId="149">
      <alignment vertical="center"/>
    </xf>
    <xf numFmtId="188" fontId="35" fillId="28" borderId="149">
      <alignment vertical="center"/>
    </xf>
    <xf numFmtId="188" fontId="35" fillId="28" borderId="149">
      <alignment vertical="center"/>
    </xf>
    <xf numFmtId="171" fontId="35" fillId="28" borderId="149">
      <alignment vertical="center"/>
    </xf>
    <xf numFmtId="171" fontId="35" fillId="28" borderId="149">
      <alignment vertical="center"/>
    </xf>
    <xf numFmtId="171" fontId="35" fillId="28" borderId="149">
      <alignment vertical="center"/>
    </xf>
    <xf numFmtId="171" fontId="35" fillId="28" borderId="149">
      <alignment vertical="center"/>
    </xf>
    <xf numFmtId="171" fontId="35" fillId="150" borderId="149">
      <alignment horizontal="right" vertical="center"/>
      <protection locked="0"/>
    </xf>
    <xf numFmtId="188" fontId="35" fillId="150" borderId="149">
      <alignment horizontal="right" vertical="center"/>
      <protection locked="0"/>
    </xf>
    <xf numFmtId="188" fontId="35" fillId="150" borderId="149">
      <alignment horizontal="right" vertical="center"/>
      <protection locked="0"/>
    </xf>
    <xf numFmtId="189" fontId="35" fillId="150" borderId="149">
      <alignment horizontal="right" vertical="center"/>
      <protection locked="0"/>
    </xf>
    <xf numFmtId="187" fontId="35" fillId="150" borderId="149">
      <alignment horizontal="right" vertical="center"/>
      <protection locked="0"/>
    </xf>
    <xf numFmtId="189" fontId="35" fillId="150" borderId="149">
      <alignment horizontal="right" vertical="center"/>
      <protection locked="0"/>
    </xf>
    <xf numFmtId="171" fontId="35" fillId="150" borderId="149">
      <alignment horizontal="right" vertical="center"/>
      <protection locked="0"/>
    </xf>
    <xf numFmtId="171" fontId="35" fillId="150" borderId="149">
      <alignment horizontal="right" vertical="center"/>
      <protection locked="0"/>
    </xf>
    <xf numFmtId="171" fontId="35" fillId="150" borderId="149">
      <alignment horizontal="right" vertical="center"/>
      <protection locked="0"/>
    </xf>
    <xf numFmtId="4" fontId="129" fillId="80" borderId="144" applyNumberFormat="0" applyProtection="0">
      <alignment vertical="center"/>
    </xf>
    <xf numFmtId="4" fontId="138" fillId="32" borderId="144" applyNumberFormat="0" applyProtection="0">
      <alignment vertical="center"/>
    </xf>
    <xf numFmtId="4" fontId="129" fillId="32" borderId="144" applyNumberFormat="0" applyProtection="0">
      <alignment horizontal="left" vertical="center" indent="1"/>
    </xf>
    <xf numFmtId="188" fontId="132" fillId="80" borderId="139" applyNumberFormat="0" applyProtection="0">
      <alignment horizontal="left" vertical="top" indent="1"/>
    </xf>
    <xf numFmtId="4" fontId="129" fillId="111" borderId="144" applyNumberFormat="0" applyProtection="0">
      <alignment horizontal="left" vertical="center" indent="1"/>
    </xf>
    <xf numFmtId="4" fontId="129" fillId="82" borderId="144" applyNumberFormat="0" applyProtection="0">
      <alignment horizontal="right" vertical="center"/>
    </xf>
    <xf numFmtId="4" fontId="129" fillId="126" borderId="144" applyNumberFormat="0" applyProtection="0">
      <alignment horizontal="right" vertical="center"/>
    </xf>
    <xf numFmtId="4" fontId="129" fillId="84" borderId="145" applyNumberFormat="0" applyProtection="0">
      <alignment horizontal="right" vertical="center"/>
    </xf>
    <xf numFmtId="4" fontId="129" fillId="85" borderId="144" applyNumberFormat="0" applyProtection="0">
      <alignment horizontal="right" vertical="center"/>
    </xf>
    <xf numFmtId="4" fontId="129" fillId="86" borderId="144" applyNumberFormat="0" applyProtection="0">
      <alignment horizontal="right" vertical="center"/>
    </xf>
    <xf numFmtId="4" fontId="129" fillId="87" borderId="144" applyNumberFormat="0" applyProtection="0">
      <alignment horizontal="right" vertical="center"/>
    </xf>
    <xf numFmtId="4" fontId="129" fillId="88" borderId="144" applyNumberFormat="0" applyProtection="0">
      <alignment horizontal="right" vertical="center"/>
    </xf>
    <xf numFmtId="4" fontId="129" fillId="89" borderId="144" applyNumberFormat="0" applyProtection="0">
      <alignment horizontal="right" vertical="center"/>
    </xf>
    <xf numFmtId="4" fontId="129" fillId="90" borderId="144" applyNumberFormat="0" applyProtection="0">
      <alignment horizontal="right" vertical="center"/>
    </xf>
    <xf numFmtId="4" fontId="129" fillId="91" borderId="145" applyNumberFormat="0" applyProtection="0">
      <alignment horizontal="left" vertical="center" indent="1"/>
    </xf>
    <xf numFmtId="4" fontId="12" fillId="93" borderId="145" applyNumberFormat="0" applyProtection="0">
      <alignment horizontal="left" vertical="center" indent="1"/>
    </xf>
    <xf numFmtId="4" fontId="12" fillId="93" borderId="145" applyNumberFormat="0" applyProtection="0">
      <alignment horizontal="left" vertical="center" indent="1"/>
    </xf>
    <xf numFmtId="4" fontId="129" fillId="81" borderId="144" applyNumberFormat="0" applyProtection="0">
      <alignment horizontal="right" vertical="center"/>
    </xf>
    <xf numFmtId="4" fontId="129" fillId="92" borderId="145" applyNumberFormat="0" applyProtection="0">
      <alignment horizontal="left" vertical="center" indent="1"/>
    </xf>
    <xf numFmtId="4" fontId="129" fillId="81" borderId="145" applyNumberFormat="0" applyProtection="0">
      <alignment horizontal="left" vertical="center" indent="1"/>
    </xf>
    <xf numFmtId="188" fontId="129" fillId="99" borderId="144" applyNumberFormat="0" applyProtection="0">
      <alignment horizontal="left" vertical="center" indent="1"/>
    </xf>
    <xf numFmtId="188" fontId="12" fillId="93" borderId="139" applyNumberFormat="0" applyProtection="0">
      <alignment horizontal="left" vertical="center" indent="1"/>
    </xf>
    <xf numFmtId="188" fontId="129" fillId="93" borderId="139" applyNumberFormat="0" applyProtection="0">
      <alignment horizontal="left" vertical="top" indent="1"/>
    </xf>
    <xf numFmtId="188" fontId="12"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127" borderId="144" applyNumberFormat="0" applyProtection="0">
      <alignment horizontal="left" vertical="center" indent="1"/>
    </xf>
    <xf numFmtId="188" fontId="12" fillId="81" borderId="139" applyNumberFormat="0" applyProtection="0">
      <alignment horizontal="left" vertical="center" indent="1"/>
    </xf>
    <xf numFmtId="188" fontId="129" fillId="81" borderId="139" applyNumberFormat="0" applyProtection="0">
      <alignment horizontal="left" vertical="top" indent="1"/>
    </xf>
    <xf numFmtId="188" fontId="12"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94" borderId="144" applyNumberFormat="0" applyProtection="0">
      <alignment horizontal="left" vertical="center" indent="1"/>
    </xf>
    <xf numFmtId="188" fontId="12" fillId="94" borderId="139" applyNumberFormat="0" applyProtection="0">
      <alignment horizontal="left" vertical="center" indent="1"/>
    </xf>
    <xf numFmtId="188" fontId="129" fillId="94" borderId="139" applyNumberFormat="0" applyProtection="0">
      <alignment horizontal="left" vertical="top" indent="1"/>
    </xf>
    <xf numFmtId="188" fontId="12"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2" borderId="144" applyNumberFormat="0" applyProtection="0">
      <alignment horizontal="left" vertical="center" indent="1"/>
    </xf>
    <xf numFmtId="188" fontId="12" fillId="92" borderId="139" applyNumberFormat="0" applyProtection="0">
      <alignment horizontal="left" vertical="center" indent="1"/>
    </xf>
    <xf numFmtId="188" fontId="129" fillId="92" borderId="139" applyNumberFormat="0" applyProtection="0">
      <alignment horizontal="left" vertical="top" indent="1"/>
    </xf>
    <xf numFmtId="188" fontId="12"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5" borderId="59" applyNumberFormat="0">
      <protection locked="0"/>
    </xf>
    <xf numFmtId="188" fontId="12" fillId="95" borderId="14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49" fillId="93" borderId="146" applyBorder="0"/>
    <xf numFmtId="4" fontId="131" fillId="96" borderId="139" applyNumberFormat="0" applyProtection="0">
      <alignment vertical="center"/>
    </xf>
    <xf numFmtId="4" fontId="138" fillId="21" borderId="149" applyNumberFormat="0" applyProtection="0">
      <alignment vertical="center"/>
    </xf>
    <xf numFmtId="4" fontId="131" fillId="99" borderId="139" applyNumberFormat="0" applyProtection="0">
      <alignment horizontal="left" vertical="center" indent="1"/>
    </xf>
    <xf numFmtId="188" fontId="131" fillId="96" borderId="139" applyNumberFormat="0" applyProtection="0">
      <alignment horizontal="left" vertical="top" indent="1"/>
    </xf>
    <xf numFmtId="4" fontId="129" fillId="0" borderId="144" applyNumberFormat="0" applyProtection="0">
      <alignment horizontal="right" vertical="center"/>
    </xf>
    <xf numFmtId="4" fontId="138" fillId="24" borderId="144" applyNumberFormat="0" applyProtection="0">
      <alignment horizontal="right" vertical="center"/>
    </xf>
    <xf numFmtId="188" fontId="131" fillId="81" borderId="139" applyNumberFormat="0" applyProtection="0">
      <alignment horizontal="left" vertical="top" indent="1"/>
    </xf>
    <xf numFmtId="4" fontId="133" fillId="97" borderId="145" applyNumberFormat="0" applyProtection="0">
      <alignment horizontal="left" vertical="center" indent="1"/>
    </xf>
    <xf numFmtId="188" fontId="129" fillId="128" borderId="149"/>
    <xf numFmtId="4" fontId="134" fillId="95" borderId="144" applyNumberFormat="0" applyProtection="0">
      <alignment horizontal="right" vertical="center"/>
    </xf>
    <xf numFmtId="37" fontId="27" fillId="0" borderId="14" applyNumberFormat="0"/>
    <xf numFmtId="188" fontId="108" fillId="0" borderId="143" applyNumberFormat="0" applyFill="0" applyAlignment="0" applyProtection="0"/>
    <xf numFmtId="188" fontId="108" fillId="0" borderId="143" applyNumberFormat="0" applyFill="0" applyAlignment="0" applyProtection="0"/>
    <xf numFmtId="165" fontId="1" fillId="0" borderId="0" applyFont="0" applyFill="0" applyBorder="0" applyAlignment="0" applyProtection="0"/>
    <xf numFmtId="165" fontId="1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7" fillId="0" borderId="0" applyFont="0" applyFill="0" applyBorder="0" applyAlignment="0" applyProtection="0"/>
    <xf numFmtId="165" fontId="4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188" fontId="129" fillId="75" borderId="144" applyNumberFormat="0" applyFont="0" applyAlignment="0" applyProtection="0"/>
    <xf numFmtId="165" fontId="15" fillId="0" borderId="0" applyFont="0" applyFill="0" applyBorder="0" applyAlignment="0" applyProtection="0"/>
    <xf numFmtId="0" fontId="17" fillId="0" borderId="0"/>
    <xf numFmtId="187" fontId="1" fillId="20" borderId="149">
      <alignment vertical="center"/>
    </xf>
    <xf numFmtId="188" fontId="136" fillId="123" borderId="144" applyNumberFormat="0" applyAlignment="0" applyProtection="0"/>
    <xf numFmtId="188" fontId="136" fillId="123" borderId="144" applyNumberFormat="0" applyAlignment="0" applyProtection="0"/>
    <xf numFmtId="188" fontId="124" fillId="76" borderId="144" applyNumberFormat="0" applyAlignment="0" applyProtection="0"/>
    <xf numFmtId="188" fontId="124" fillId="76" borderId="144" applyNumberForma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7" fillId="0" borderId="0" applyFont="0" applyFill="0" applyBorder="0" applyAlignment="0" applyProtection="0"/>
    <xf numFmtId="165" fontId="4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88" fontId="8" fillId="0" borderId="0"/>
    <xf numFmtId="4" fontId="129" fillId="111" borderId="144" applyNumberFormat="0" applyProtection="0">
      <alignment horizontal="left" vertical="center" indent="1"/>
    </xf>
    <xf numFmtId="4" fontId="129" fillId="84" borderId="145" applyNumberFormat="0" applyProtection="0">
      <alignment horizontal="right" vertical="center"/>
    </xf>
    <xf numFmtId="4" fontId="129" fillId="87" borderId="144" applyNumberFormat="0" applyProtection="0">
      <alignment horizontal="right" vertical="center"/>
    </xf>
    <xf numFmtId="4" fontId="129" fillId="90" borderId="144" applyNumberFormat="0" applyProtection="0">
      <alignment horizontal="right" vertical="center"/>
    </xf>
    <xf numFmtId="4" fontId="12" fillId="93" borderId="145" applyNumberFormat="0" applyProtection="0">
      <alignment horizontal="left" vertical="center" indent="1"/>
    </xf>
    <xf numFmtId="4" fontId="129" fillId="81" borderId="144" applyNumberFormat="0" applyProtection="0">
      <alignment horizontal="right" vertical="center"/>
    </xf>
    <xf numFmtId="4" fontId="129" fillId="92" borderId="145" applyNumberFormat="0" applyProtection="0">
      <alignment horizontal="left" vertical="center" indent="1"/>
    </xf>
    <xf numFmtId="188" fontId="12" fillId="81" borderId="139" applyNumberFormat="0" applyProtection="0">
      <alignment horizontal="left" vertical="center" indent="1"/>
    </xf>
    <xf numFmtId="188" fontId="129" fillId="81" borderId="139" applyNumberFormat="0" applyProtection="0">
      <alignment horizontal="left" vertical="top" indent="1"/>
    </xf>
    <xf numFmtId="188" fontId="12"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94" borderId="144" applyNumberFormat="0" applyProtection="0">
      <alignment horizontal="left" vertical="center" indent="1"/>
    </xf>
    <xf numFmtId="188" fontId="12" fillId="94" borderId="139" applyNumberFormat="0" applyProtection="0">
      <alignment horizontal="left" vertical="center" indent="1"/>
    </xf>
    <xf numFmtId="188" fontId="129" fillId="94" borderId="139" applyNumberFormat="0" applyProtection="0">
      <alignment horizontal="left" vertical="top" indent="1"/>
    </xf>
    <xf numFmtId="188" fontId="12" fillId="94" borderId="139" applyNumberFormat="0" applyProtection="0">
      <alignment horizontal="left" vertical="top" indent="1"/>
    </xf>
    <xf numFmtId="188" fontId="129" fillId="92" borderId="144" applyNumberFormat="0" applyProtection="0">
      <alignment horizontal="left" vertical="center"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5" borderId="59" applyNumberFormat="0">
      <protection locked="0"/>
    </xf>
    <xf numFmtId="188" fontId="129" fillId="95" borderId="59" applyNumberFormat="0">
      <protection locked="0"/>
    </xf>
    <xf numFmtId="188" fontId="49" fillId="93" borderId="146" applyBorder="0"/>
    <xf numFmtId="4" fontId="131" fillId="99" borderId="139" applyNumberFormat="0" applyProtection="0">
      <alignment horizontal="left" vertical="center" indent="1"/>
    </xf>
    <xf numFmtId="4" fontId="138" fillId="24" borderId="144" applyNumberFormat="0" applyProtection="0">
      <alignment horizontal="right" vertical="center"/>
    </xf>
    <xf numFmtId="4" fontId="133" fillId="97" borderId="145" applyNumberFormat="0" applyProtection="0">
      <alignment horizontal="left" vertical="center" indent="1"/>
    </xf>
    <xf numFmtId="187" fontId="1" fillId="20" borderId="149">
      <alignment vertical="center"/>
    </xf>
    <xf numFmtId="188" fontId="136" fillId="123" borderId="144" applyNumberFormat="0" applyAlignment="0" applyProtection="0"/>
    <xf numFmtId="188" fontId="136" fillId="123" borderId="144" applyNumberFormat="0" applyAlignment="0" applyProtection="0"/>
    <xf numFmtId="188" fontId="124" fillId="76" borderId="144" applyNumberFormat="0" applyAlignment="0" applyProtection="0"/>
    <xf numFmtId="188" fontId="124" fillId="76" borderId="144" applyNumberForma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9" fontId="35" fillId="143" borderId="149">
      <alignment vertical="center"/>
    </xf>
    <xf numFmtId="171" fontId="35" fillId="143" borderId="149">
      <alignment vertical="center"/>
    </xf>
    <xf numFmtId="171" fontId="35" fillId="143" borderId="149">
      <alignment vertical="center"/>
    </xf>
    <xf numFmtId="188" fontId="35" fillId="143" borderId="149">
      <alignment vertical="center"/>
    </xf>
    <xf numFmtId="188" fontId="35" fillId="143" borderId="149">
      <alignment vertical="center"/>
    </xf>
    <xf numFmtId="188" fontId="35" fillId="143" borderId="149">
      <alignment vertical="center"/>
    </xf>
    <xf numFmtId="188" fontId="35" fillId="143" borderId="149">
      <alignment vertical="center"/>
    </xf>
    <xf numFmtId="187" fontId="35" fillId="143" borderId="149">
      <alignment vertical="center"/>
    </xf>
    <xf numFmtId="187" fontId="35" fillId="143" borderId="149">
      <alignment vertical="center"/>
    </xf>
    <xf numFmtId="189" fontId="35" fillId="143" borderId="149">
      <alignment vertical="center"/>
    </xf>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71" fontId="35" fillId="21" borderId="149">
      <alignment vertical="center"/>
      <protection locked="0"/>
    </xf>
    <xf numFmtId="191" fontId="35" fillId="21" borderId="149">
      <alignment vertical="center"/>
      <protection locked="0"/>
    </xf>
    <xf numFmtId="188" fontId="35" fillId="21" borderId="149">
      <alignment vertical="center"/>
      <protection locked="0"/>
    </xf>
    <xf numFmtId="188" fontId="35" fillId="21" borderId="149">
      <alignment vertical="center"/>
      <protection locked="0"/>
    </xf>
    <xf numFmtId="191" fontId="35" fillId="21" borderId="149">
      <alignment vertical="center"/>
      <protection locked="0"/>
    </xf>
    <xf numFmtId="191" fontId="35" fillId="21" borderId="149">
      <alignment vertical="center"/>
      <protection locked="0"/>
    </xf>
    <xf numFmtId="188" fontId="35" fillId="21" borderId="149">
      <alignment vertical="center"/>
      <protection locked="0"/>
    </xf>
    <xf numFmtId="188" fontId="35" fillId="21" borderId="149">
      <alignment vertical="center"/>
      <protection locked="0"/>
    </xf>
    <xf numFmtId="191" fontId="35" fillId="21" borderId="149">
      <alignment vertical="center"/>
      <protection locked="0"/>
    </xf>
    <xf numFmtId="171" fontId="35" fillId="21" borderId="149">
      <alignment vertical="center"/>
      <protection locked="0"/>
    </xf>
    <xf numFmtId="171" fontId="35" fillId="21" borderId="149">
      <alignment vertical="center"/>
      <protection locked="0"/>
    </xf>
    <xf numFmtId="179" fontId="35" fillId="21" borderId="149">
      <alignment vertical="center"/>
      <protection locked="0"/>
    </xf>
    <xf numFmtId="179" fontId="35" fillId="21" borderId="149">
      <alignment vertical="center"/>
      <protection locked="0"/>
    </xf>
    <xf numFmtId="179" fontId="35" fillId="21" borderId="149">
      <alignment vertical="center"/>
      <protection locked="0"/>
    </xf>
    <xf numFmtId="179" fontId="35" fillId="21" borderId="149">
      <alignment vertical="center"/>
      <protection locked="0"/>
    </xf>
    <xf numFmtId="171" fontId="35" fillId="21" borderId="149">
      <alignment vertical="center"/>
      <protection locked="0"/>
    </xf>
    <xf numFmtId="171" fontId="35" fillId="28" borderId="149">
      <alignment vertical="center"/>
    </xf>
    <xf numFmtId="171" fontId="35" fillId="28" borderId="149">
      <alignment vertical="center"/>
    </xf>
    <xf numFmtId="191" fontId="35" fillId="28" borderId="149">
      <alignment vertical="center"/>
    </xf>
    <xf numFmtId="191" fontId="35" fillId="28" borderId="149">
      <alignment vertical="center"/>
    </xf>
    <xf numFmtId="191" fontId="35" fillId="28" borderId="149">
      <alignment vertical="center"/>
    </xf>
    <xf numFmtId="191" fontId="35" fillId="28" borderId="149">
      <alignment vertical="center"/>
    </xf>
    <xf numFmtId="187" fontId="35" fillId="28" borderId="149">
      <alignment vertical="center"/>
    </xf>
    <xf numFmtId="189" fontId="35" fillId="28" borderId="149">
      <alignment vertical="center"/>
    </xf>
    <xf numFmtId="188" fontId="35" fillId="28" borderId="149">
      <alignment vertical="center"/>
    </xf>
    <xf numFmtId="188" fontId="35" fillId="28" borderId="149">
      <alignment vertical="center"/>
    </xf>
    <xf numFmtId="188" fontId="35" fillId="28" borderId="149">
      <alignment vertical="center"/>
    </xf>
    <xf numFmtId="188" fontId="35" fillId="28" borderId="149">
      <alignment vertical="center"/>
    </xf>
    <xf numFmtId="171" fontId="35" fillId="28" borderId="149">
      <alignment vertical="center"/>
    </xf>
    <xf numFmtId="171" fontId="35" fillId="28" borderId="149">
      <alignment vertical="center"/>
    </xf>
    <xf numFmtId="171" fontId="35" fillId="28" borderId="149">
      <alignment vertical="center"/>
    </xf>
    <xf numFmtId="171" fontId="35" fillId="28" borderId="149">
      <alignment vertical="center"/>
    </xf>
    <xf numFmtId="171" fontId="35" fillId="150" borderId="149">
      <alignment horizontal="right" vertical="center"/>
      <protection locked="0"/>
    </xf>
    <xf numFmtId="188" fontId="35" fillId="150" borderId="149">
      <alignment horizontal="right" vertical="center"/>
      <protection locked="0"/>
    </xf>
    <xf numFmtId="188" fontId="35" fillId="150" borderId="149">
      <alignment horizontal="right" vertical="center"/>
      <protection locked="0"/>
    </xf>
    <xf numFmtId="189" fontId="35" fillId="150" borderId="149">
      <alignment horizontal="right" vertical="center"/>
      <protection locked="0"/>
    </xf>
    <xf numFmtId="187" fontId="35" fillId="150" borderId="149">
      <alignment horizontal="right" vertical="center"/>
      <protection locked="0"/>
    </xf>
    <xf numFmtId="189" fontId="35" fillId="150" borderId="149">
      <alignment horizontal="right" vertical="center"/>
      <protection locked="0"/>
    </xf>
    <xf numFmtId="171" fontId="35" fillId="150" borderId="149">
      <alignment horizontal="right" vertical="center"/>
      <protection locked="0"/>
    </xf>
    <xf numFmtId="171" fontId="35" fillId="150" borderId="149">
      <alignment horizontal="right" vertical="center"/>
      <protection locked="0"/>
    </xf>
    <xf numFmtId="171" fontId="35" fillId="150" borderId="149">
      <alignment horizontal="right" vertical="center"/>
      <protection locked="0"/>
    </xf>
    <xf numFmtId="188" fontId="127" fillId="123" borderId="93" applyNumberFormat="0" applyAlignment="0" applyProtection="0"/>
    <xf numFmtId="188" fontId="127" fillId="123" borderId="93" applyNumberFormat="0" applyAlignment="0" applyProtection="0"/>
    <xf numFmtId="189" fontId="35" fillId="143" borderId="149">
      <alignment vertical="center"/>
    </xf>
    <xf numFmtId="171" fontId="35" fillId="143" borderId="149">
      <alignment vertical="center"/>
    </xf>
    <xf numFmtId="171" fontId="35" fillId="143" borderId="149">
      <alignment vertical="center"/>
    </xf>
    <xf numFmtId="188" fontId="35" fillId="143" borderId="149">
      <alignment vertical="center"/>
    </xf>
    <xf numFmtId="188" fontId="35" fillId="143" borderId="149">
      <alignment vertical="center"/>
    </xf>
    <xf numFmtId="188" fontId="35" fillId="143" borderId="149">
      <alignment vertical="center"/>
    </xf>
    <xf numFmtId="187" fontId="35" fillId="143" borderId="149">
      <alignment vertical="center"/>
    </xf>
    <xf numFmtId="189" fontId="35" fillId="143" borderId="149">
      <alignment vertical="center"/>
    </xf>
    <xf numFmtId="171" fontId="35" fillId="21" borderId="149">
      <alignment vertical="center"/>
      <protection locked="0"/>
    </xf>
    <xf numFmtId="191" fontId="35" fillId="21" borderId="149">
      <alignment vertical="center"/>
      <protection locked="0"/>
    </xf>
    <xf numFmtId="188" fontId="35" fillId="21" borderId="149">
      <alignment vertical="center"/>
      <protection locked="0"/>
    </xf>
    <xf numFmtId="188" fontId="35" fillId="21" borderId="149">
      <alignment vertical="center"/>
      <protection locked="0"/>
    </xf>
    <xf numFmtId="191" fontId="35" fillId="21" borderId="149">
      <alignment vertical="center"/>
      <protection locked="0"/>
    </xf>
    <xf numFmtId="191" fontId="35" fillId="21" borderId="149">
      <alignment vertical="center"/>
      <protection locked="0"/>
    </xf>
    <xf numFmtId="188" fontId="35" fillId="21" borderId="149">
      <alignment vertical="center"/>
      <protection locked="0"/>
    </xf>
    <xf numFmtId="188" fontId="35" fillId="21" borderId="149">
      <alignment vertical="center"/>
      <protection locked="0"/>
    </xf>
    <xf numFmtId="191" fontId="35" fillId="21" borderId="149">
      <alignment vertical="center"/>
      <protection locked="0"/>
    </xf>
    <xf numFmtId="171" fontId="35" fillId="21" borderId="149">
      <alignment vertical="center"/>
      <protection locked="0"/>
    </xf>
    <xf numFmtId="171" fontId="35" fillId="21" borderId="149">
      <alignment vertical="center"/>
      <protection locked="0"/>
    </xf>
    <xf numFmtId="179" fontId="35" fillId="21" borderId="149">
      <alignment vertical="center"/>
      <protection locked="0"/>
    </xf>
    <xf numFmtId="179" fontId="35" fillId="21" borderId="149">
      <alignment vertical="center"/>
      <protection locked="0"/>
    </xf>
    <xf numFmtId="179" fontId="35" fillId="21" borderId="149">
      <alignment vertical="center"/>
      <protection locked="0"/>
    </xf>
    <xf numFmtId="179" fontId="35" fillId="21" borderId="149">
      <alignment vertical="center"/>
      <protection locked="0"/>
    </xf>
    <xf numFmtId="171" fontId="35" fillId="28" borderId="149">
      <alignment vertical="center"/>
    </xf>
    <xf numFmtId="191" fontId="35" fillId="28" borderId="149">
      <alignment vertical="center"/>
    </xf>
    <xf numFmtId="191" fontId="35" fillId="28" borderId="149">
      <alignment vertical="center"/>
    </xf>
    <xf numFmtId="191" fontId="35" fillId="28" borderId="149">
      <alignment vertical="center"/>
    </xf>
    <xf numFmtId="191" fontId="35" fillId="28" borderId="149">
      <alignment vertical="center"/>
    </xf>
    <xf numFmtId="187" fontId="35" fillId="28" borderId="149">
      <alignment vertical="center"/>
    </xf>
    <xf numFmtId="189" fontId="35" fillId="28" borderId="149">
      <alignment vertical="center"/>
    </xf>
    <xf numFmtId="188" fontId="35" fillId="28" borderId="149">
      <alignment vertical="center"/>
    </xf>
    <xf numFmtId="188" fontId="35" fillId="28" borderId="149">
      <alignment vertical="center"/>
    </xf>
    <xf numFmtId="188" fontId="35" fillId="28" borderId="149">
      <alignment vertical="center"/>
    </xf>
    <xf numFmtId="188" fontId="35" fillId="28" borderId="149">
      <alignment vertical="center"/>
    </xf>
    <xf numFmtId="171" fontId="35" fillId="28" borderId="149">
      <alignment vertical="center"/>
    </xf>
    <xf numFmtId="171" fontId="35" fillId="28" borderId="149">
      <alignment vertical="center"/>
    </xf>
    <xf numFmtId="171" fontId="35" fillId="28" borderId="149">
      <alignment vertical="center"/>
    </xf>
    <xf numFmtId="171" fontId="35" fillId="28" borderId="149">
      <alignment vertical="center"/>
    </xf>
    <xf numFmtId="171" fontId="35" fillId="150" borderId="149">
      <alignment horizontal="right" vertical="center"/>
      <protection locked="0"/>
    </xf>
    <xf numFmtId="188" fontId="35" fillId="150" borderId="149">
      <alignment horizontal="right" vertical="center"/>
      <protection locked="0"/>
    </xf>
    <xf numFmtId="188" fontId="35" fillId="150" borderId="149">
      <alignment horizontal="right" vertical="center"/>
      <protection locked="0"/>
    </xf>
    <xf numFmtId="189" fontId="35" fillId="150" borderId="149">
      <alignment horizontal="right" vertical="center"/>
      <protection locked="0"/>
    </xf>
    <xf numFmtId="187" fontId="35" fillId="150" borderId="149">
      <alignment horizontal="right" vertical="center"/>
      <protection locked="0"/>
    </xf>
    <xf numFmtId="189" fontId="35" fillId="150" borderId="149">
      <alignment horizontal="right" vertical="center"/>
      <protection locked="0"/>
    </xf>
    <xf numFmtId="171" fontId="35" fillId="150" borderId="149">
      <alignment horizontal="right" vertical="center"/>
      <protection locked="0"/>
    </xf>
    <xf numFmtId="171" fontId="35" fillId="150" borderId="149">
      <alignment horizontal="right" vertical="center"/>
      <protection locked="0"/>
    </xf>
    <xf numFmtId="171" fontId="35" fillId="150" borderId="149">
      <alignment horizontal="right" vertical="center"/>
      <protection locked="0"/>
    </xf>
    <xf numFmtId="4" fontId="129" fillId="80" borderId="144" applyNumberFormat="0" applyProtection="0">
      <alignment vertical="center"/>
    </xf>
    <xf numFmtId="4" fontId="138" fillId="32" borderId="144" applyNumberFormat="0" applyProtection="0">
      <alignment vertical="center"/>
    </xf>
    <xf numFmtId="4" fontId="129" fillId="32" borderId="144" applyNumberFormat="0" applyProtection="0">
      <alignment horizontal="left" vertical="center" indent="1"/>
    </xf>
    <xf numFmtId="188" fontId="132" fillId="80" borderId="139" applyNumberFormat="0" applyProtection="0">
      <alignment horizontal="left" vertical="top" indent="1"/>
    </xf>
    <xf numFmtId="4" fontId="129" fillId="111" borderId="144" applyNumberFormat="0" applyProtection="0">
      <alignment horizontal="left" vertical="center" indent="1"/>
    </xf>
    <xf numFmtId="4" fontId="129" fillId="82" borderId="144" applyNumberFormat="0" applyProtection="0">
      <alignment horizontal="right" vertical="center"/>
    </xf>
    <xf numFmtId="4" fontId="129" fillId="126" borderId="144" applyNumberFormat="0" applyProtection="0">
      <alignment horizontal="right" vertical="center"/>
    </xf>
    <xf numFmtId="4" fontId="129" fillId="84" borderId="145" applyNumberFormat="0" applyProtection="0">
      <alignment horizontal="right" vertical="center"/>
    </xf>
    <xf numFmtId="4" fontId="129" fillId="85" borderId="144" applyNumberFormat="0" applyProtection="0">
      <alignment horizontal="right" vertical="center"/>
    </xf>
    <xf numFmtId="4" fontId="129" fillId="86" borderId="144" applyNumberFormat="0" applyProtection="0">
      <alignment horizontal="right" vertical="center"/>
    </xf>
    <xf numFmtId="4" fontId="129" fillId="87" borderId="144" applyNumberFormat="0" applyProtection="0">
      <alignment horizontal="right" vertical="center"/>
    </xf>
    <xf numFmtId="4" fontId="129" fillId="88" borderId="144" applyNumberFormat="0" applyProtection="0">
      <alignment horizontal="right" vertical="center"/>
    </xf>
    <xf numFmtId="4" fontId="129" fillId="89" borderId="144" applyNumberFormat="0" applyProtection="0">
      <alignment horizontal="right" vertical="center"/>
    </xf>
    <xf numFmtId="4" fontId="129" fillId="90" borderId="144" applyNumberFormat="0" applyProtection="0">
      <alignment horizontal="right" vertical="center"/>
    </xf>
    <xf numFmtId="4" fontId="129" fillId="91" borderId="145" applyNumberFormat="0" applyProtection="0">
      <alignment horizontal="left" vertical="center" indent="1"/>
    </xf>
    <xf numFmtId="4" fontId="12" fillId="93" borderId="145" applyNumberFormat="0" applyProtection="0">
      <alignment horizontal="left" vertical="center" indent="1"/>
    </xf>
    <xf numFmtId="4" fontId="12" fillId="93" borderId="145" applyNumberFormat="0" applyProtection="0">
      <alignment horizontal="left" vertical="center" indent="1"/>
    </xf>
    <xf numFmtId="4" fontId="129" fillId="81" borderId="144" applyNumberFormat="0" applyProtection="0">
      <alignment horizontal="right" vertical="center"/>
    </xf>
    <xf numFmtId="4" fontId="129" fillId="92" borderId="145" applyNumberFormat="0" applyProtection="0">
      <alignment horizontal="left" vertical="center" indent="1"/>
    </xf>
    <xf numFmtId="4" fontId="129" fillId="81" borderId="145" applyNumberFormat="0" applyProtection="0">
      <alignment horizontal="left" vertical="center" indent="1"/>
    </xf>
    <xf numFmtId="188" fontId="129" fillId="99" borderId="144" applyNumberFormat="0" applyProtection="0">
      <alignment horizontal="left" vertical="center" indent="1"/>
    </xf>
    <xf numFmtId="188" fontId="12" fillId="93" borderId="139" applyNumberFormat="0" applyProtection="0">
      <alignment horizontal="left" vertical="center" indent="1"/>
    </xf>
    <xf numFmtId="188" fontId="129" fillId="93" borderId="139" applyNumberFormat="0" applyProtection="0">
      <alignment horizontal="left" vertical="top" indent="1"/>
    </xf>
    <xf numFmtId="188" fontId="12"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 fillId="95" borderId="149" applyNumberFormat="0">
      <protection locked="0"/>
    </xf>
    <xf numFmtId="188" fontId="129" fillId="127" borderId="144" applyNumberFormat="0" applyProtection="0">
      <alignment horizontal="left" vertical="center" indent="1"/>
    </xf>
    <xf numFmtId="188" fontId="12" fillId="81" borderId="139" applyNumberFormat="0" applyProtection="0">
      <alignment horizontal="left" vertical="center" indent="1"/>
    </xf>
    <xf numFmtId="188" fontId="12"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 fillId="94" borderId="139" applyNumberFormat="0" applyProtection="0">
      <alignment horizontal="left" vertical="center"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4" fontId="138" fillId="21" borderId="149" applyNumberFormat="0" applyProtection="0">
      <alignment vertical="center"/>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2" borderId="144" applyNumberFormat="0" applyProtection="0">
      <alignment horizontal="left" vertical="center" indent="1"/>
    </xf>
    <xf numFmtId="188" fontId="12" fillId="92" borderId="139" applyNumberFormat="0" applyProtection="0">
      <alignment horizontal="left" vertical="center" indent="1"/>
    </xf>
    <xf numFmtId="188" fontId="129" fillId="128" borderId="149"/>
    <xf numFmtId="188" fontId="129" fillId="92" borderId="139" applyNumberFormat="0" applyProtection="0">
      <alignment horizontal="left" vertical="top" indent="1"/>
    </xf>
    <xf numFmtId="188" fontId="12" fillId="92" borderId="139" applyNumberFormat="0" applyProtection="0">
      <alignment horizontal="left" vertical="top" indent="1"/>
    </xf>
    <xf numFmtId="188" fontId="129" fillId="92" borderId="139" applyNumberFormat="0" applyProtection="0">
      <alignment horizontal="left" vertical="top" indent="1"/>
    </xf>
    <xf numFmtId="171" fontId="35" fillId="28" borderId="149">
      <alignment vertical="center"/>
    </xf>
    <xf numFmtId="171" fontId="35" fillId="21" borderId="149">
      <alignment vertical="center"/>
      <protection locked="0"/>
    </xf>
    <xf numFmtId="188" fontId="129" fillId="75" borderId="144" applyNumberFormat="0" applyFont="0" applyAlignment="0" applyProtection="0"/>
    <xf numFmtId="185" fontId="27" fillId="0" borderId="150" applyFill="0"/>
    <xf numFmtId="0" fontId="17" fillId="0" borderId="0"/>
    <xf numFmtId="188" fontId="129" fillId="95" borderId="59" applyNumberFormat="0">
      <protection locked="0"/>
    </xf>
    <xf numFmtId="165" fontId="1" fillId="0" borderId="0" applyFont="0" applyFill="0" applyBorder="0" applyAlignment="0" applyProtection="0"/>
    <xf numFmtId="165" fontId="15" fillId="0" borderId="0" applyFont="0" applyFill="0" applyBorder="0" applyAlignment="0" applyProtection="0"/>
    <xf numFmtId="187" fontId="1" fillId="20" borderId="149">
      <alignment vertical="center"/>
    </xf>
    <xf numFmtId="188" fontId="136" fillId="123" borderId="144" applyNumberFormat="0" applyAlignment="0" applyProtection="0"/>
    <xf numFmtId="188" fontId="136" fillId="123" borderId="144" applyNumberForma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7" fillId="0" borderId="0" applyFont="0" applyFill="0" applyBorder="0" applyAlignment="0" applyProtection="0"/>
    <xf numFmtId="165" fontId="4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88" fontId="124" fillId="76" borderId="144" applyNumberFormat="0" applyAlignment="0" applyProtection="0"/>
    <xf numFmtId="188" fontId="124" fillId="76" borderId="144" applyNumberForma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7" fillId="123" borderId="93" applyNumberFormat="0" applyAlignment="0" applyProtection="0"/>
    <xf numFmtId="188" fontId="127" fillId="123" borderId="93" applyNumberFormat="0" applyAlignment="0" applyProtection="0"/>
    <xf numFmtId="189" fontId="35" fillId="143" borderId="149">
      <alignment vertical="center"/>
    </xf>
    <xf numFmtId="171" fontId="35" fillId="143" borderId="149">
      <alignment vertical="center"/>
    </xf>
    <xf numFmtId="171" fontId="35" fillId="143" borderId="149">
      <alignment vertical="center"/>
    </xf>
    <xf numFmtId="188" fontId="35" fillId="143" borderId="149">
      <alignment vertical="center"/>
    </xf>
    <xf numFmtId="188" fontId="35" fillId="143" borderId="149">
      <alignment vertical="center"/>
    </xf>
    <xf numFmtId="188" fontId="35" fillId="143" borderId="149">
      <alignment vertical="center"/>
    </xf>
    <xf numFmtId="188" fontId="35" fillId="143" borderId="149">
      <alignment vertical="center"/>
    </xf>
    <xf numFmtId="187" fontId="35" fillId="143" borderId="149">
      <alignment vertical="center"/>
    </xf>
    <xf numFmtId="187" fontId="35" fillId="143" borderId="149">
      <alignment vertical="center"/>
    </xf>
    <xf numFmtId="189" fontId="35" fillId="143" borderId="149">
      <alignment vertical="center"/>
    </xf>
    <xf numFmtId="171" fontId="35" fillId="21" borderId="149">
      <alignment vertical="center"/>
      <protection locked="0"/>
    </xf>
    <xf numFmtId="191" fontId="35" fillId="21" borderId="149">
      <alignment vertical="center"/>
      <protection locked="0"/>
    </xf>
    <xf numFmtId="188" fontId="35" fillId="21" borderId="149">
      <alignment vertical="center"/>
      <protection locked="0"/>
    </xf>
    <xf numFmtId="188" fontId="35" fillId="21" borderId="149">
      <alignment vertical="center"/>
      <protection locked="0"/>
    </xf>
    <xf numFmtId="191" fontId="35" fillId="21" borderId="149">
      <alignment vertical="center"/>
      <protection locked="0"/>
    </xf>
    <xf numFmtId="191" fontId="35" fillId="21" borderId="149">
      <alignment vertical="center"/>
      <protection locked="0"/>
    </xf>
    <xf numFmtId="188" fontId="35" fillId="21" borderId="149">
      <alignment vertical="center"/>
      <protection locked="0"/>
    </xf>
    <xf numFmtId="188" fontId="35" fillId="21" borderId="149">
      <alignment vertical="center"/>
      <protection locked="0"/>
    </xf>
    <xf numFmtId="191" fontId="35" fillId="21" borderId="149">
      <alignment vertical="center"/>
      <protection locked="0"/>
    </xf>
    <xf numFmtId="171" fontId="35" fillId="21" borderId="149">
      <alignment vertical="center"/>
      <protection locked="0"/>
    </xf>
    <xf numFmtId="171" fontId="35" fillId="21" borderId="149">
      <alignment vertical="center"/>
      <protection locked="0"/>
    </xf>
    <xf numFmtId="179" fontId="35" fillId="21" borderId="149">
      <alignment vertical="center"/>
      <protection locked="0"/>
    </xf>
    <xf numFmtId="179" fontId="35" fillId="21" borderId="149">
      <alignment vertical="center"/>
      <protection locked="0"/>
    </xf>
    <xf numFmtId="179" fontId="35" fillId="21" borderId="149">
      <alignment vertical="center"/>
      <protection locked="0"/>
    </xf>
    <xf numFmtId="179" fontId="35" fillId="21" borderId="149">
      <alignment vertical="center"/>
      <protection locked="0"/>
    </xf>
    <xf numFmtId="171" fontId="35" fillId="21" borderId="149">
      <alignment vertical="center"/>
      <protection locked="0"/>
    </xf>
    <xf numFmtId="171" fontId="35" fillId="28" borderId="149">
      <alignment vertical="center"/>
    </xf>
    <xf numFmtId="171" fontId="35" fillId="28" borderId="149">
      <alignment vertical="center"/>
    </xf>
    <xf numFmtId="191" fontId="35" fillId="28" borderId="149">
      <alignment vertical="center"/>
    </xf>
    <xf numFmtId="191" fontId="35" fillId="28" borderId="149">
      <alignment vertical="center"/>
    </xf>
    <xf numFmtId="191" fontId="35" fillId="28" borderId="149">
      <alignment vertical="center"/>
    </xf>
    <xf numFmtId="191" fontId="35" fillId="28" borderId="149">
      <alignment vertical="center"/>
    </xf>
    <xf numFmtId="187" fontId="35" fillId="28" borderId="149">
      <alignment vertical="center"/>
    </xf>
    <xf numFmtId="189" fontId="35" fillId="28" borderId="149">
      <alignment vertical="center"/>
    </xf>
    <xf numFmtId="188" fontId="35" fillId="28" borderId="149">
      <alignment vertical="center"/>
    </xf>
    <xf numFmtId="188" fontId="35" fillId="28" borderId="149">
      <alignment vertical="center"/>
    </xf>
    <xf numFmtId="188" fontId="35" fillId="28" borderId="149">
      <alignment vertical="center"/>
    </xf>
    <xf numFmtId="188" fontId="35" fillId="28" borderId="149">
      <alignment vertical="center"/>
    </xf>
    <xf numFmtId="171" fontId="35" fillId="28" borderId="149">
      <alignment vertical="center"/>
    </xf>
    <xf numFmtId="171" fontId="35" fillId="28" borderId="149">
      <alignment vertical="center"/>
    </xf>
    <xf numFmtId="171" fontId="35" fillId="28" borderId="149">
      <alignment vertical="center"/>
    </xf>
    <xf numFmtId="171" fontId="35" fillId="28" borderId="149">
      <alignment vertical="center"/>
    </xf>
    <xf numFmtId="171" fontId="35" fillId="150" borderId="149">
      <alignment horizontal="right" vertical="center"/>
      <protection locked="0"/>
    </xf>
    <xf numFmtId="188" fontId="35" fillId="150" borderId="149">
      <alignment horizontal="right" vertical="center"/>
      <protection locked="0"/>
    </xf>
    <xf numFmtId="188" fontId="35" fillId="150" borderId="149">
      <alignment horizontal="right" vertical="center"/>
      <protection locked="0"/>
    </xf>
    <xf numFmtId="189" fontId="35" fillId="150" borderId="149">
      <alignment horizontal="right" vertical="center"/>
      <protection locked="0"/>
    </xf>
    <xf numFmtId="187" fontId="35" fillId="150" borderId="149">
      <alignment horizontal="right" vertical="center"/>
      <protection locked="0"/>
    </xf>
    <xf numFmtId="189" fontId="35" fillId="150" borderId="149">
      <alignment horizontal="right" vertical="center"/>
      <protection locked="0"/>
    </xf>
    <xf numFmtId="171" fontId="35" fillId="150" borderId="149">
      <alignment horizontal="right" vertical="center"/>
      <protection locked="0"/>
    </xf>
    <xf numFmtId="171" fontId="35" fillId="150" borderId="149">
      <alignment horizontal="right" vertical="center"/>
      <protection locked="0"/>
    </xf>
    <xf numFmtId="171" fontId="35" fillId="150" borderId="149">
      <alignment horizontal="right" vertical="center"/>
      <protection locked="0"/>
    </xf>
    <xf numFmtId="4" fontId="129" fillId="80" borderId="144" applyNumberFormat="0" applyProtection="0">
      <alignment vertical="center"/>
    </xf>
    <xf numFmtId="4" fontId="138" fillId="32" borderId="144" applyNumberFormat="0" applyProtection="0">
      <alignment vertical="center"/>
    </xf>
    <xf numFmtId="4" fontId="129" fillId="32" borderId="144" applyNumberFormat="0" applyProtection="0">
      <alignment horizontal="left" vertical="center" indent="1"/>
    </xf>
    <xf numFmtId="188" fontId="132" fillId="80" borderId="139" applyNumberFormat="0" applyProtection="0">
      <alignment horizontal="left" vertical="top" indent="1"/>
    </xf>
    <xf numFmtId="4" fontId="129" fillId="111" borderId="144" applyNumberFormat="0" applyProtection="0">
      <alignment horizontal="left" vertical="center" indent="1"/>
    </xf>
    <xf numFmtId="4" fontId="129" fillId="82" borderId="144" applyNumberFormat="0" applyProtection="0">
      <alignment horizontal="right" vertical="center"/>
    </xf>
    <xf numFmtId="4" fontId="129" fillId="126" borderId="144" applyNumberFormat="0" applyProtection="0">
      <alignment horizontal="right" vertical="center"/>
    </xf>
    <xf numFmtId="4" fontId="129" fillId="84" borderId="145" applyNumberFormat="0" applyProtection="0">
      <alignment horizontal="right" vertical="center"/>
    </xf>
    <xf numFmtId="4" fontId="129" fillId="85" borderId="144" applyNumberFormat="0" applyProtection="0">
      <alignment horizontal="right" vertical="center"/>
    </xf>
    <xf numFmtId="4" fontId="129" fillId="86" borderId="144" applyNumberFormat="0" applyProtection="0">
      <alignment horizontal="right" vertical="center"/>
    </xf>
    <xf numFmtId="4" fontId="129" fillId="87" borderId="144" applyNumberFormat="0" applyProtection="0">
      <alignment horizontal="right" vertical="center"/>
    </xf>
    <xf numFmtId="4" fontId="129" fillId="88" borderId="144" applyNumberFormat="0" applyProtection="0">
      <alignment horizontal="right" vertical="center"/>
    </xf>
    <xf numFmtId="4" fontId="129" fillId="89" borderId="144" applyNumberFormat="0" applyProtection="0">
      <alignment horizontal="right" vertical="center"/>
    </xf>
    <xf numFmtId="4" fontId="129" fillId="90" borderId="144" applyNumberFormat="0" applyProtection="0">
      <alignment horizontal="right" vertical="center"/>
    </xf>
    <xf numFmtId="4" fontId="129" fillId="91" borderId="145" applyNumberFormat="0" applyProtection="0">
      <alignment horizontal="left" vertical="center" indent="1"/>
    </xf>
    <xf numFmtId="4" fontId="12" fillId="93" borderId="145" applyNumberFormat="0" applyProtection="0">
      <alignment horizontal="left" vertical="center" indent="1"/>
    </xf>
    <xf numFmtId="4" fontId="12" fillId="93" borderId="145" applyNumberFormat="0" applyProtection="0">
      <alignment horizontal="left" vertical="center" indent="1"/>
    </xf>
    <xf numFmtId="4" fontId="129" fillId="81" borderId="144" applyNumberFormat="0" applyProtection="0">
      <alignment horizontal="right" vertical="center"/>
    </xf>
    <xf numFmtId="4" fontId="129" fillId="92" borderId="145" applyNumberFormat="0" applyProtection="0">
      <alignment horizontal="left" vertical="center" indent="1"/>
    </xf>
    <xf numFmtId="4" fontId="129" fillId="81" borderId="145" applyNumberFormat="0" applyProtection="0">
      <alignment horizontal="left" vertical="center" indent="1"/>
    </xf>
    <xf numFmtId="188" fontId="129" fillId="99" borderId="144" applyNumberFormat="0" applyProtection="0">
      <alignment horizontal="left" vertical="center" indent="1"/>
    </xf>
    <xf numFmtId="188" fontId="12" fillId="93" borderId="139" applyNumberFormat="0" applyProtection="0">
      <alignment horizontal="left" vertical="center" indent="1"/>
    </xf>
    <xf numFmtId="188" fontId="129" fillId="93" borderId="139" applyNumberFormat="0" applyProtection="0">
      <alignment horizontal="left" vertical="top" indent="1"/>
    </xf>
    <xf numFmtId="188" fontId="12"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127" borderId="144" applyNumberFormat="0" applyProtection="0">
      <alignment horizontal="left" vertical="center" indent="1"/>
    </xf>
    <xf numFmtId="188" fontId="12" fillId="81" borderId="139" applyNumberFormat="0" applyProtection="0">
      <alignment horizontal="left" vertical="center" indent="1"/>
    </xf>
    <xf numFmtId="188" fontId="129" fillId="81" borderId="139" applyNumberFormat="0" applyProtection="0">
      <alignment horizontal="left" vertical="top" indent="1"/>
    </xf>
    <xf numFmtId="188" fontId="12"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94" borderId="144" applyNumberFormat="0" applyProtection="0">
      <alignment horizontal="left" vertical="center" indent="1"/>
    </xf>
    <xf numFmtId="188" fontId="12" fillId="94" borderId="139" applyNumberFormat="0" applyProtection="0">
      <alignment horizontal="left" vertical="center" indent="1"/>
    </xf>
    <xf numFmtId="188" fontId="129" fillId="94" borderId="139" applyNumberFormat="0" applyProtection="0">
      <alignment horizontal="left" vertical="top" indent="1"/>
    </xf>
    <xf numFmtId="188" fontId="12"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2" borderId="144" applyNumberFormat="0" applyProtection="0">
      <alignment horizontal="left" vertical="center" indent="1"/>
    </xf>
    <xf numFmtId="188" fontId="12" fillId="92" borderId="139" applyNumberFormat="0" applyProtection="0">
      <alignment horizontal="left" vertical="center" indent="1"/>
    </xf>
    <xf numFmtId="188" fontId="129" fillId="92" borderId="139" applyNumberFormat="0" applyProtection="0">
      <alignment horizontal="left" vertical="top" indent="1"/>
    </xf>
    <xf numFmtId="188" fontId="12"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4" borderId="139" applyNumberFormat="0" applyProtection="0">
      <alignment horizontal="left" vertical="top" indent="1"/>
    </xf>
    <xf numFmtId="188" fontId="12" fillId="95" borderId="149" applyNumberFormat="0">
      <protection locked="0"/>
    </xf>
    <xf numFmtId="188" fontId="12" fillId="94"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94" borderId="144" applyNumberFormat="0" applyProtection="0">
      <alignment horizontal="left" vertical="center" indent="1"/>
    </xf>
    <xf numFmtId="188" fontId="129" fillId="94" borderId="139" applyNumberFormat="0" applyProtection="0">
      <alignment horizontal="left" vertical="top" indent="1"/>
    </xf>
    <xf numFmtId="188" fontId="49" fillId="93" borderId="146" applyBorder="0"/>
    <xf numFmtId="4" fontId="131" fillId="96" borderId="139" applyNumberFormat="0" applyProtection="0">
      <alignment vertical="center"/>
    </xf>
    <xf numFmtId="4" fontId="138" fillId="21" borderId="149" applyNumberFormat="0" applyProtection="0">
      <alignment vertical="center"/>
    </xf>
    <xf numFmtId="4" fontId="131" fillId="99" borderId="139" applyNumberFormat="0" applyProtection="0">
      <alignment horizontal="left" vertical="center" indent="1"/>
    </xf>
    <xf numFmtId="188" fontId="131" fillId="96" borderId="139" applyNumberFormat="0" applyProtection="0">
      <alignment horizontal="left" vertical="top" indent="1"/>
    </xf>
    <xf numFmtId="4" fontId="129" fillId="0" borderId="144" applyNumberFormat="0" applyProtection="0">
      <alignment horizontal="right" vertical="center"/>
    </xf>
    <xf numFmtId="4" fontId="138" fillId="24" borderId="144" applyNumberFormat="0" applyProtection="0">
      <alignment horizontal="right" vertical="center"/>
    </xf>
    <xf numFmtId="188" fontId="131" fillId="81" borderId="139" applyNumberFormat="0" applyProtection="0">
      <alignment horizontal="left" vertical="top" indent="1"/>
    </xf>
    <xf numFmtId="4" fontId="133" fillId="97" borderId="145" applyNumberFormat="0" applyProtection="0">
      <alignment horizontal="left" vertical="center" indent="1"/>
    </xf>
    <xf numFmtId="188" fontId="129" fillId="128" borderId="149"/>
    <xf numFmtId="4" fontId="134" fillId="95" borderId="144" applyNumberFormat="0" applyProtection="0">
      <alignment horizontal="right" vertical="center"/>
    </xf>
    <xf numFmtId="37" fontId="27" fillId="0" borderId="14" applyNumberFormat="0"/>
    <xf numFmtId="185" fontId="27" fillId="0" borderId="150" applyFill="0"/>
    <xf numFmtId="188" fontId="108" fillId="0" borderId="143" applyNumberFormat="0" applyFill="0" applyAlignment="0" applyProtection="0"/>
    <xf numFmtId="188" fontId="108" fillId="0" borderId="143" applyNumberFormat="0" applyFill="0" applyAlignment="0" applyProtection="0"/>
    <xf numFmtId="165" fontId="1" fillId="0" borderId="0" applyFont="0" applyFill="0" applyBorder="0" applyAlignment="0" applyProtection="0"/>
    <xf numFmtId="165" fontId="1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6" fillId="0" borderId="0" applyFont="0" applyFill="0" applyBorder="0" applyAlignment="0" applyProtection="0"/>
    <xf numFmtId="165" fontId="17" fillId="0" borderId="0" applyFont="0" applyFill="0" applyBorder="0" applyAlignment="0" applyProtection="0"/>
    <xf numFmtId="165" fontId="4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85" fontId="27" fillId="0" borderId="150" applyFill="0"/>
    <xf numFmtId="165" fontId="1" fillId="0" borderId="0" applyFont="0" applyFill="0" applyBorder="0" applyAlignment="0" applyProtection="0"/>
    <xf numFmtId="165" fontId="17" fillId="0" borderId="0" applyFont="0" applyFill="0" applyBorder="0" applyAlignment="0" applyProtection="0"/>
    <xf numFmtId="4" fontId="138" fillId="32" borderId="144" applyNumberFormat="0" applyProtection="0">
      <alignment vertical="center"/>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5" fontId="27" fillId="0" borderId="150" applyFill="0"/>
    <xf numFmtId="0" fontId="17" fillId="0" borderId="0"/>
    <xf numFmtId="188" fontId="35" fillId="143" borderId="149">
      <alignment vertical="center"/>
    </xf>
    <xf numFmtId="188" fontId="136" fillId="123" borderId="144" applyNumberFormat="0" applyAlignment="0" applyProtection="0"/>
    <xf numFmtId="188" fontId="136" fillId="123" borderId="144" applyNumberFormat="0" applyAlignment="0" applyProtection="0"/>
    <xf numFmtId="188" fontId="129" fillId="75" borderId="144" applyNumberFormat="0" applyFont="0" applyAlignment="0" applyProtection="0"/>
    <xf numFmtId="185" fontId="27" fillId="0" borderId="150" applyFill="0"/>
    <xf numFmtId="188" fontId="131" fillId="96" borderId="139" applyNumberFormat="0" applyProtection="0">
      <alignment horizontal="left" vertical="top" indent="1"/>
    </xf>
    <xf numFmtId="4" fontId="131" fillId="96" borderId="139" applyNumberFormat="0" applyProtection="0">
      <alignment vertical="center"/>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2" borderId="139" applyNumberFormat="0" applyProtection="0">
      <alignment horizontal="left" vertical="top" indent="1"/>
    </xf>
    <xf numFmtId="188" fontId="12" fillId="92" borderId="139" applyNumberFormat="0" applyProtection="0">
      <alignment horizontal="left" vertical="top" indent="1"/>
    </xf>
    <xf numFmtId="188" fontId="12" fillId="92" borderId="139" applyNumberFormat="0" applyProtection="0">
      <alignment horizontal="left" vertical="center" indent="1"/>
    </xf>
    <xf numFmtId="188" fontId="129" fillId="94"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9" borderId="144" applyNumberFormat="0" applyProtection="0">
      <alignment horizontal="left" vertical="center" indent="1"/>
    </xf>
    <xf numFmtId="4" fontId="129" fillId="81" borderId="145" applyNumberFormat="0" applyProtection="0">
      <alignment horizontal="left" vertical="center" indent="1"/>
    </xf>
    <xf numFmtId="4" fontId="129" fillId="91" borderId="145" applyNumberFormat="0" applyProtection="0">
      <alignment horizontal="left" vertical="center" indent="1"/>
    </xf>
    <xf numFmtId="4" fontId="129" fillId="88" borderId="144" applyNumberFormat="0" applyProtection="0">
      <alignment horizontal="right" vertical="center"/>
    </xf>
    <xf numFmtId="4" fontId="129" fillId="85" borderId="144" applyNumberFormat="0" applyProtection="0">
      <alignment horizontal="right" vertical="center"/>
    </xf>
    <xf numFmtId="4" fontId="129" fillId="82" borderId="144" applyNumberFormat="0" applyProtection="0">
      <alignment horizontal="right" vertical="center"/>
    </xf>
    <xf numFmtId="4" fontId="129" fillId="32" borderId="144" applyNumberFormat="0" applyProtection="0">
      <alignment horizontal="left" vertical="center" indent="1"/>
    </xf>
    <xf numFmtId="188" fontId="127" fillId="123" borderId="93" applyNumberFormat="0" applyAlignment="0" applyProtection="0"/>
    <xf numFmtId="188" fontId="129" fillId="75" borderId="144" applyNumberFormat="0" applyFont="0" applyAlignment="0" applyProtection="0"/>
    <xf numFmtId="188" fontId="124" fillId="76" borderId="144" applyNumberFormat="0" applyAlignment="0" applyProtection="0"/>
    <xf numFmtId="188" fontId="124" fillId="76" borderId="144" applyNumberForma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9" fillId="75" borderId="144" applyNumberFormat="0" applyFont="0" applyAlignment="0" applyProtection="0"/>
    <xf numFmtId="188" fontId="127" fillId="123" borderId="93" applyNumberFormat="0" applyAlignment="0" applyProtection="0"/>
    <xf numFmtId="188" fontId="127" fillId="123" borderId="93" applyNumberFormat="0" applyAlignment="0" applyProtection="0"/>
    <xf numFmtId="4" fontId="129" fillId="80" borderId="144" applyNumberFormat="0" applyProtection="0">
      <alignment vertical="center"/>
    </xf>
    <xf numFmtId="4" fontId="138" fillId="32" borderId="144" applyNumberFormat="0" applyProtection="0">
      <alignment vertical="center"/>
    </xf>
    <xf numFmtId="4" fontId="129" fillId="32" borderId="144" applyNumberFormat="0" applyProtection="0">
      <alignment horizontal="left" vertical="center" indent="1"/>
    </xf>
    <xf numFmtId="188" fontId="132" fillId="80" borderId="139" applyNumberFormat="0" applyProtection="0">
      <alignment horizontal="left" vertical="top" indent="1"/>
    </xf>
    <xf numFmtId="4" fontId="129" fillId="111" borderId="144" applyNumberFormat="0" applyProtection="0">
      <alignment horizontal="left" vertical="center" indent="1"/>
    </xf>
    <xf numFmtId="4" fontId="129" fillId="82" borderId="144" applyNumberFormat="0" applyProtection="0">
      <alignment horizontal="right" vertical="center"/>
    </xf>
    <xf numFmtId="4" fontId="129" fillId="126" borderId="144" applyNumberFormat="0" applyProtection="0">
      <alignment horizontal="right" vertical="center"/>
    </xf>
    <xf numFmtId="4" fontId="129" fillId="84" borderId="145" applyNumberFormat="0" applyProtection="0">
      <alignment horizontal="right" vertical="center"/>
    </xf>
    <xf numFmtId="4" fontId="129" fillId="85" borderId="144" applyNumberFormat="0" applyProtection="0">
      <alignment horizontal="right" vertical="center"/>
    </xf>
    <xf numFmtId="4" fontId="129" fillId="86" borderId="144" applyNumberFormat="0" applyProtection="0">
      <alignment horizontal="right" vertical="center"/>
    </xf>
    <xf numFmtId="4" fontId="129" fillId="87" borderId="144" applyNumberFormat="0" applyProtection="0">
      <alignment horizontal="right" vertical="center"/>
    </xf>
    <xf numFmtId="4" fontId="129" fillId="88" borderId="144" applyNumberFormat="0" applyProtection="0">
      <alignment horizontal="right" vertical="center"/>
    </xf>
    <xf numFmtId="4" fontId="129" fillId="89" borderId="144" applyNumberFormat="0" applyProtection="0">
      <alignment horizontal="right" vertical="center"/>
    </xf>
    <xf numFmtId="4" fontId="129" fillId="90" borderId="144" applyNumberFormat="0" applyProtection="0">
      <alignment horizontal="right" vertical="center"/>
    </xf>
    <xf numFmtId="4" fontId="129" fillId="91" borderId="145" applyNumberFormat="0" applyProtection="0">
      <alignment horizontal="left" vertical="center" indent="1"/>
    </xf>
    <xf numFmtId="4" fontId="12" fillId="93" borderId="145" applyNumberFormat="0" applyProtection="0">
      <alignment horizontal="left" vertical="center" indent="1"/>
    </xf>
    <xf numFmtId="4" fontId="12" fillId="93" borderId="145" applyNumberFormat="0" applyProtection="0">
      <alignment horizontal="left" vertical="center" indent="1"/>
    </xf>
    <xf numFmtId="4" fontId="129" fillId="81" borderId="144" applyNumberFormat="0" applyProtection="0">
      <alignment horizontal="right" vertical="center"/>
    </xf>
    <xf numFmtId="4" fontId="129" fillId="92" borderId="145" applyNumberFormat="0" applyProtection="0">
      <alignment horizontal="left" vertical="center" indent="1"/>
    </xf>
    <xf numFmtId="4" fontId="129" fillId="81" borderId="145" applyNumberFormat="0" applyProtection="0">
      <alignment horizontal="left" vertical="center" indent="1"/>
    </xf>
    <xf numFmtId="188" fontId="129" fillId="99" borderId="144" applyNumberFormat="0" applyProtection="0">
      <alignment horizontal="left" vertical="center" indent="1"/>
    </xf>
    <xf numFmtId="188" fontId="12" fillId="93" borderId="139" applyNumberFormat="0" applyProtection="0">
      <alignment horizontal="left" vertical="center" indent="1"/>
    </xf>
    <xf numFmtId="188" fontId="129" fillId="93" borderId="139" applyNumberFormat="0" applyProtection="0">
      <alignment horizontal="left" vertical="top" indent="1"/>
    </xf>
    <xf numFmtId="188" fontId="12"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93" borderId="139" applyNumberFormat="0" applyProtection="0">
      <alignment horizontal="left" vertical="top" indent="1"/>
    </xf>
    <xf numFmtId="188" fontId="129" fillId="127" borderId="144" applyNumberFormat="0" applyProtection="0">
      <alignment horizontal="left" vertical="center" indent="1"/>
    </xf>
    <xf numFmtId="188" fontId="12" fillId="81" borderId="139" applyNumberFormat="0" applyProtection="0">
      <alignment horizontal="left" vertical="center" indent="1"/>
    </xf>
    <xf numFmtId="188" fontId="129" fillId="81" borderId="139" applyNumberFormat="0" applyProtection="0">
      <alignment horizontal="left" vertical="top" indent="1"/>
    </xf>
    <xf numFmtId="188" fontId="12"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81" borderId="139" applyNumberFormat="0" applyProtection="0">
      <alignment horizontal="left" vertical="top" indent="1"/>
    </xf>
    <xf numFmtId="188" fontId="129" fillId="94" borderId="144" applyNumberFormat="0" applyProtection="0">
      <alignment horizontal="left" vertical="center" indent="1"/>
    </xf>
    <xf numFmtId="188" fontId="12" fillId="94" borderId="139" applyNumberFormat="0" applyProtection="0">
      <alignment horizontal="left" vertical="center" indent="1"/>
    </xf>
    <xf numFmtId="188" fontId="129" fillId="94" borderId="139" applyNumberFormat="0" applyProtection="0">
      <alignment horizontal="left" vertical="top" indent="1"/>
    </xf>
    <xf numFmtId="188" fontId="12"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4" borderId="139" applyNumberFormat="0" applyProtection="0">
      <alignment horizontal="left" vertical="top" indent="1"/>
    </xf>
    <xf numFmtId="188" fontId="129" fillId="92" borderId="144" applyNumberFormat="0" applyProtection="0">
      <alignment horizontal="left" vertical="center" indent="1"/>
    </xf>
    <xf numFmtId="188" fontId="12" fillId="92" borderId="139" applyNumberFormat="0" applyProtection="0">
      <alignment horizontal="left" vertical="center" indent="1"/>
    </xf>
    <xf numFmtId="188" fontId="129" fillId="92" borderId="139" applyNumberFormat="0" applyProtection="0">
      <alignment horizontal="left" vertical="top" indent="1"/>
    </xf>
    <xf numFmtId="188" fontId="12"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49" fillId="93" borderId="146" applyBorder="0"/>
    <xf numFmtId="4" fontId="131" fillId="96" borderId="139" applyNumberFormat="0" applyProtection="0">
      <alignment vertical="center"/>
    </xf>
    <xf numFmtId="4" fontId="131" fillId="99" borderId="139" applyNumberFormat="0" applyProtection="0">
      <alignment horizontal="left" vertical="center" indent="1"/>
    </xf>
    <xf numFmtId="188" fontId="131" fillId="96" borderId="139" applyNumberFormat="0" applyProtection="0">
      <alignment horizontal="left" vertical="top" indent="1"/>
    </xf>
    <xf numFmtId="4" fontId="129" fillId="0" borderId="144" applyNumberFormat="0" applyProtection="0">
      <alignment horizontal="right" vertical="center"/>
    </xf>
    <xf numFmtId="4" fontId="138" fillId="24" borderId="144" applyNumberFormat="0" applyProtection="0">
      <alignment horizontal="right" vertical="center"/>
    </xf>
    <xf numFmtId="4" fontId="129" fillId="111" borderId="144" applyNumberFormat="0" applyProtection="0">
      <alignment horizontal="left" vertical="center" indent="1"/>
    </xf>
    <xf numFmtId="188" fontId="131" fillId="81" borderId="139" applyNumberFormat="0" applyProtection="0">
      <alignment horizontal="left" vertical="top" indent="1"/>
    </xf>
    <xf numFmtId="4" fontId="133" fillId="97" borderId="145" applyNumberFormat="0" applyProtection="0">
      <alignment horizontal="left" vertical="center" indent="1"/>
    </xf>
    <xf numFmtId="4" fontId="134" fillId="95" borderId="144" applyNumberFormat="0" applyProtection="0">
      <alignment horizontal="right" vertical="center"/>
    </xf>
    <xf numFmtId="37" fontId="27" fillId="0" borderId="14" applyNumberFormat="0"/>
    <xf numFmtId="185" fontId="27" fillId="0" borderId="150" applyFill="0"/>
    <xf numFmtId="188" fontId="108" fillId="0" borderId="143" applyNumberFormat="0" applyFill="0" applyAlignment="0" applyProtection="0"/>
    <xf numFmtId="188" fontId="108" fillId="0" borderId="143" applyNumberFormat="0" applyFill="0" applyAlignment="0" applyProtection="0"/>
    <xf numFmtId="187" fontId="35" fillId="143" borderId="149">
      <alignment vertical="center"/>
    </xf>
    <xf numFmtId="188" fontId="108" fillId="0" borderId="143" applyNumberFormat="0" applyFill="0" applyAlignment="0" applyProtection="0"/>
    <xf numFmtId="4" fontId="134" fillId="95" borderId="144" applyNumberFormat="0" applyProtection="0">
      <alignment horizontal="right" vertical="center"/>
    </xf>
    <xf numFmtId="188" fontId="131" fillId="81" borderId="139" applyNumberFormat="0" applyProtection="0">
      <alignment horizontal="left" vertical="top" indent="1"/>
    </xf>
    <xf numFmtId="4" fontId="129" fillId="0" borderId="144" applyNumberFormat="0" applyProtection="0">
      <alignment horizontal="right" vertical="center"/>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4" borderId="139" applyNumberFormat="0" applyProtection="0">
      <alignment horizontal="left" vertical="top" indent="1"/>
    </xf>
    <xf numFmtId="188" fontId="129" fillId="127" borderId="144" applyNumberFormat="0" applyProtection="0">
      <alignment horizontal="left" vertical="center" indent="1"/>
    </xf>
    <xf numFmtId="188" fontId="129" fillId="93" borderId="139" applyNumberFormat="0" applyProtection="0">
      <alignment horizontal="left" vertical="top" indent="1"/>
    </xf>
    <xf numFmtId="188" fontId="12" fillId="93" borderId="139" applyNumberFormat="0" applyProtection="0">
      <alignment horizontal="left" vertical="top" indent="1"/>
    </xf>
    <xf numFmtId="188" fontId="12" fillId="93" borderId="139" applyNumberFormat="0" applyProtection="0">
      <alignment horizontal="left" vertical="center" indent="1"/>
    </xf>
    <xf numFmtId="4" fontId="12" fillId="93" borderId="145" applyNumberFormat="0" applyProtection="0">
      <alignment horizontal="left" vertical="center" indent="1"/>
    </xf>
    <xf numFmtId="4" fontId="129" fillId="89" borderId="144" applyNumberFormat="0" applyProtection="0">
      <alignment horizontal="right" vertical="center"/>
    </xf>
    <xf numFmtId="4" fontId="129" fillId="86" borderId="144" applyNumberFormat="0" applyProtection="0">
      <alignment horizontal="right" vertical="center"/>
    </xf>
    <xf numFmtId="4" fontId="129" fillId="126" borderId="144" applyNumberFormat="0" applyProtection="0">
      <alignment horizontal="right" vertical="center"/>
    </xf>
    <xf numFmtId="188" fontId="132" fillId="80" borderId="139" applyNumberFormat="0" applyProtection="0">
      <alignment horizontal="left" vertical="top" indent="1"/>
    </xf>
    <xf numFmtId="4" fontId="129" fillId="80" borderId="144" applyNumberFormat="0" applyProtection="0">
      <alignment vertical="center"/>
    </xf>
    <xf numFmtId="188" fontId="127" fillId="123" borderId="93" applyNumberFormat="0" applyAlignment="0" applyProtection="0"/>
    <xf numFmtId="188" fontId="129" fillId="75" borderId="144" applyNumberFormat="0" applyFont="0" applyAlignment="0" applyProtection="0"/>
    <xf numFmtId="185" fontId="27" fillId="0" borderId="150" applyFill="0"/>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2" borderId="139" applyNumberFormat="0" applyProtection="0">
      <alignment horizontal="left" vertical="top" indent="1"/>
    </xf>
    <xf numFmtId="188" fontId="129" fillId="95" borderId="59" applyNumberFormat="0">
      <protection locked="0"/>
    </xf>
    <xf numFmtId="188" fontId="12" fillId="95" borderId="14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129" fillId="95" borderId="59" applyNumberFormat="0">
      <protection locked="0"/>
    </xf>
    <xf numFmtId="188" fontId="49" fillId="93" borderId="146" applyBorder="0"/>
    <xf numFmtId="4" fontId="131" fillId="96" borderId="139" applyNumberFormat="0" applyProtection="0">
      <alignment vertical="center"/>
    </xf>
    <xf numFmtId="4" fontId="138" fillId="21" borderId="149" applyNumberFormat="0" applyProtection="0">
      <alignment vertical="center"/>
    </xf>
    <xf numFmtId="4" fontId="131" fillId="99" borderId="139" applyNumberFormat="0" applyProtection="0">
      <alignment horizontal="left" vertical="center" indent="1"/>
    </xf>
    <xf numFmtId="188" fontId="131" fillId="96" borderId="139" applyNumberFormat="0" applyProtection="0">
      <alignment horizontal="left" vertical="top" indent="1"/>
    </xf>
    <xf numFmtId="4" fontId="129" fillId="0" borderId="144" applyNumberFormat="0" applyProtection="0">
      <alignment horizontal="right" vertical="center"/>
    </xf>
    <xf numFmtId="4" fontId="138" fillId="24" borderId="144" applyNumberFormat="0" applyProtection="0">
      <alignment horizontal="right" vertical="center"/>
    </xf>
    <xf numFmtId="4" fontId="129" fillId="111" borderId="144" applyNumberFormat="0" applyProtection="0">
      <alignment horizontal="left" vertical="center" indent="1"/>
    </xf>
    <xf numFmtId="188" fontId="131" fillId="81" borderId="139" applyNumberFormat="0" applyProtection="0">
      <alignment horizontal="left" vertical="top" indent="1"/>
    </xf>
    <xf numFmtId="4" fontId="133" fillId="97" borderId="145" applyNumberFormat="0" applyProtection="0">
      <alignment horizontal="left" vertical="center" indent="1"/>
    </xf>
    <xf numFmtId="188" fontId="129" fillId="128" borderId="149"/>
    <xf numFmtId="4" fontId="134" fillId="95" borderId="144" applyNumberFormat="0" applyProtection="0">
      <alignment horizontal="right" vertical="center"/>
    </xf>
    <xf numFmtId="37" fontId="27" fillId="0" borderId="14" applyNumberFormat="0"/>
    <xf numFmtId="185" fontId="27" fillId="0" borderId="150" applyFill="0"/>
    <xf numFmtId="188" fontId="108" fillId="0" borderId="143" applyNumberFormat="0" applyFill="0" applyAlignment="0" applyProtection="0"/>
    <xf numFmtId="188" fontId="108" fillId="0" borderId="143" applyNumberFormat="0" applyFill="0" applyAlignment="0" applyProtection="0"/>
    <xf numFmtId="185" fontId="27" fillId="0" borderId="150" applyFill="0"/>
    <xf numFmtId="0" fontId="1" fillId="0" borderId="0"/>
    <xf numFmtId="172" fontId="1" fillId="0" borderId="0" applyFont="0" applyFill="0" applyBorder="0" applyAlignment="0" applyProtection="0"/>
  </cellStyleXfs>
  <cellXfs count="648">
    <xf numFmtId="0" fontId="0" fillId="0" borderId="0" xfId="0"/>
    <xf numFmtId="0" fontId="14" fillId="2" borderId="0" xfId="5" applyFont="1" applyFill="1"/>
    <xf numFmtId="0" fontId="19" fillId="2" borderId="0" xfId="5" applyFont="1" applyFill="1"/>
    <xf numFmtId="168" fontId="18" fillId="0" borderId="0" xfId="4" applyNumberFormat="1" applyFont="1" applyAlignment="1">
      <alignment horizontal="left"/>
    </xf>
    <xf numFmtId="0" fontId="11" fillId="0" borderId="0" xfId="3" applyFont="1" applyAlignment="1">
      <alignment horizontal="left"/>
    </xf>
    <xf numFmtId="0" fontId="9" fillId="0" borderId="0" xfId="1"/>
    <xf numFmtId="0" fontId="21" fillId="0" borderId="0" xfId="30" applyFont="1" applyAlignment="1">
      <alignment horizontal="center"/>
    </xf>
    <xf numFmtId="0" fontId="9" fillId="0" borderId="0" xfId="5"/>
    <xf numFmtId="0" fontId="22" fillId="0" borderId="0" xfId="5" applyFont="1"/>
    <xf numFmtId="0" fontId="23" fillId="0" borderId="0" xfId="8" applyFont="1"/>
    <xf numFmtId="0" fontId="0" fillId="4" borderId="0" xfId="0" applyFill="1"/>
    <xf numFmtId="0" fontId="12" fillId="4" borderId="0" xfId="0" applyFont="1" applyFill="1"/>
    <xf numFmtId="0" fontId="26" fillId="4" borderId="0" xfId="0" applyFont="1" applyFill="1"/>
    <xf numFmtId="0" fontId="15" fillId="4" borderId="0" xfId="0" applyFont="1" applyFill="1"/>
    <xf numFmtId="0" fontId="23" fillId="4" borderId="0" xfId="0" applyFont="1" applyFill="1"/>
    <xf numFmtId="0" fontId="28" fillId="4" borderId="0" xfId="0" applyFont="1" applyFill="1"/>
    <xf numFmtId="0" fontId="15" fillId="0" borderId="0" xfId="52" applyFont="1"/>
    <xf numFmtId="0" fontId="15" fillId="13" borderId="0" xfId="39" applyFont="1"/>
    <xf numFmtId="0" fontId="9" fillId="3" borderId="0" xfId="1" applyFill="1"/>
    <xf numFmtId="0" fontId="30" fillId="3" borderId="0" xfId="51" applyFill="1"/>
    <xf numFmtId="0" fontId="26" fillId="3" borderId="0" xfId="0" applyFont="1" applyFill="1"/>
    <xf numFmtId="4" fontId="15" fillId="12" borderId="0" xfId="43" applyFont="1"/>
    <xf numFmtId="0" fontId="15" fillId="10" borderId="0" xfId="40" applyFont="1"/>
    <xf numFmtId="4" fontId="15" fillId="5" borderId="0" xfId="41" applyFont="1"/>
    <xf numFmtId="0" fontId="10" fillId="0" borderId="0" xfId="52"/>
    <xf numFmtId="168" fontId="27" fillId="0" borderId="0" xfId="4" applyNumberFormat="1" applyFont="1" applyAlignment="1">
      <alignment horizontal="left"/>
    </xf>
    <xf numFmtId="0" fontId="20" fillId="0" borderId="0" xfId="3" applyFont="1" applyAlignment="1">
      <alignment horizontal="left"/>
    </xf>
    <xf numFmtId="0" fontId="15" fillId="0" borderId="0" xfId="0" applyFont="1"/>
    <xf numFmtId="0" fontId="28" fillId="0" borderId="0" xfId="30" applyFont="1" applyAlignment="1">
      <alignment horizontal="right"/>
    </xf>
    <xf numFmtId="0" fontId="16" fillId="0" borderId="0" xfId="0" applyFont="1"/>
    <xf numFmtId="0" fontId="13" fillId="0" borderId="0" xfId="9" applyFont="1"/>
    <xf numFmtId="0" fontId="8" fillId="0" borderId="0" xfId="0" applyFont="1"/>
    <xf numFmtId="0" fontId="14" fillId="0" borderId="0" xfId="54" applyAlignment="1">
      <alignment horizontal="left"/>
    </xf>
    <xf numFmtId="0" fontId="38" fillId="0" borderId="0" xfId="0" applyFont="1"/>
    <xf numFmtId="0" fontId="0" fillId="20" borderId="0" xfId="0" applyFill="1"/>
    <xf numFmtId="0" fontId="39" fillId="0" borderId="13" xfId="0" applyFont="1" applyBorder="1" applyAlignment="1">
      <alignment horizontal="center"/>
    </xf>
    <xf numFmtId="0" fontId="28" fillId="0" borderId="0" xfId="0" applyFont="1"/>
    <xf numFmtId="0" fontId="26" fillId="0" borderId="13" xfId="0" applyFont="1" applyBorder="1" applyAlignment="1">
      <alignment horizontal="center"/>
    </xf>
    <xf numFmtId="0" fontId="40" fillId="0" borderId="0" xfId="0" applyFont="1"/>
    <xf numFmtId="49" fontId="15" fillId="4" borderId="0" xfId="0" applyNumberFormat="1" applyFont="1" applyFill="1"/>
    <xf numFmtId="49" fontId="0" fillId="4" borderId="0" xfId="0" applyNumberFormat="1" applyFill="1"/>
    <xf numFmtId="49" fontId="23" fillId="4" borderId="0" xfId="0" applyNumberFormat="1" applyFont="1" applyFill="1"/>
    <xf numFmtId="49" fontId="0" fillId="0" borderId="0" xfId="0" applyNumberFormat="1"/>
    <xf numFmtId="0" fontId="52" fillId="0" borderId="0" xfId="0" applyFont="1"/>
    <xf numFmtId="49" fontId="1" fillId="4" borderId="0" xfId="0" applyNumberFormat="1" applyFont="1" applyFill="1"/>
    <xf numFmtId="173" fontId="74" fillId="19" borderId="0" xfId="102" applyFont="1" applyAlignment="1">
      <alignment vertical="center"/>
    </xf>
    <xf numFmtId="173" fontId="37" fillId="19" borderId="0" xfId="102" applyAlignment="1">
      <alignment vertical="center"/>
    </xf>
    <xf numFmtId="0" fontId="53" fillId="27" borderId="0" xfId="144" applyFont="1" applyFill="1"/>
    <xf numFmtId="0" fontId="54" fillId="27" borderId="26" xfId="144" applyFont="1" applyFill="1" applyBorder="1"/>
    <xf numFmtId="0" fontId="53" fillId="27" borderId="26" xfId="144" applyFont="1" applyFill="1" applyBorder="1"/>
    <xf numFmtId="0" fontId="53" fillId="0" borderId="0" xfId="144" applyFont="1"/>
    <xf numFmtId="0" fontId="23" fillId="24" borderId="0" xfId="144" applyFont="1" applyFill="1" applyAlignment="1" applyProtection="1">
      <alignment vertical="top"/>
      <protection locked="0"/>
    </xf>
    <xf numFmtId="0" fontId="54" fillId="27" borderId="0" xfId="144" applyFont="1" applyFill="1"/>
    <xf numFmtId="0" fontId="1" fillId="4" borderId="0" xfId="144" applyFill="1"/>
    <xf numFmtId="0" fontId="1" fillId="0" borderId="0" xfId="144"/>
    <xf numFmtId="173" fontId="1" fillId="0" borderId="0" xfId="144" applyNumberFormat="1" applyAlignment="1">
      <alignment vertical="center" wrapText="1"/>
    </xf>
    <xf numFmtId="173" fontId="1" fillId="0" borderId="0" xfId="144" applyNumberFormat="1" applyAlignment="1">
      <alignment vertical="center"/>
    </xf>
    <xf numFmtId="176" fontId="1" fillId="0" borderId="0" xfId="144" applyNumberFormat="1" applyAlignment="1">
      <alignment vertical="center"/>
    </xf>
    <xf numFmtId="0" fontId="1" fillId="0" borderId="0" xfId="144" applyProtection="1">
      <protection locked="0"/>
    </xf>
    <xf numFmtId="173" fontId="23" fillId="0" borderId="0" xfId="144" applyNumberFormat="1" applyFont="1" applyAlignment="1">
      <alignment vertical="center"/>
    </xf>
    <xf numFmtId="0" fontId="23" fillId="4" borderId="0" xfId="144" applyFont="1" applyFill="1"/>
    <xf numFmtId="176" fontId="23" fillId="0" borderId="0" xfId="144" applyNumberFormat="1" applyFont="1" applyAlignment="1">
      <alignment vertical="center"/>
    </xf>
    <xf numFmtId="0" fontId="22" fillId="0" borderId="0" xfId="144" applyFont="1" applyProtection="1">
      <protection locked="0"/>
    </xf>
    <xf numFmtId="0" fontId="23" fillId="0" borderId="0" xfId="144" applyFont="1" applyProtection="1">
      <protection locked="0"/>
    </xf>
    <xf numFmtId="0" fontId="55" fillId="0" borderId="0" xfId="144" applyFont="1"/>
    <xf numFmtId="0" fontId="56" fillId="0" borderId="0" xfId="144" applyFont="1" applyProtection="1">
      <protection locked="0"/>
    </xf>
    <xf numFmtId="0" fontId="22" fillId="4" borderId="0" xfId="144" applyFont="1" applyFill="1"/>
    <xf numFmtId="0" fontId="55" fillId="4" borderId="0" xfId="144" applyFont="1" applyFill="1"/>
    <xf numFmtId="0" fontId="22" fillId="0" borderId="0" xfId="144" applyFont="1"/>
    <xf numFmtId="0" fontId="26" fillId="4" borderId="20" xfId="144" applyFont="1" applyFill="1" applyBorder="1"/>
    <xf numFmtId="170" fontId="58" fillId="0" borderId="0" xfId="144" applyNumberFormat="1" applyFont="1"/>
    <xf numFmtId="170" fontId="1" fillId="0" borderId="0" xfId="144" applyNumberFormat="1"/>
    <xf numFmtId="165" fontId="1" fillId="0" borderId="0" xfId="144" applyNumberFormat="1"/>
    <xf numFmtId="0" fontId="1" fillId="4" borderId="20" xfId="144" applyFill="1" applyBorder="1"/>
    <xf numFmtId="0" fontId="72" fillId="0" borderId="0" xfId="144" applyFont="1" applyProtection="1">
      <protection locked="0"/>
    </xf>
    <xf numFmtId="176" fontId="28" fillId="0" borderId="0" xfId="144" applyNumberFormat="1" applyFont="1" applyAlignment="1">
      <alignment vertical="center"/>
    </xf>
    <xf numFmtId="173" fontId="28" fillId="0" borderId="0" xfId="144" applyNumberFormat="1" applyFont="1" applyAlignment="1">
      <alignment vertical="center" wrapText="1"/>
    </xf>
    <xf numFmtId="0" fontId="26" fillId="0" borderId="0" xfId="144" applyFont="1" applyProtection="1">
      <protection locked="0"/>
    </xf>
    <xf numFmtId="173" fontId="26" fillId="0" borderId="0" xfId="144" applyNumberFormat="1" applyFont="1" applyAlignment="1">
      <alignment vertical="center"/>
    </xf>
    <xf numFmtId="0" fontId="28" fillId="0" borderId="0" xfId="144" applyFont="1"/>
    <xf numFmtId="0" fontId="28" fillId="0" borderId="0" xfId="144" applyFont="1" applyProtection="1">
      <protection locked="0"/>
    </xf>
    <xf numFmtId="165" fontId="28" fillId="0" borderId="0" xfId="144" applyNumberFormat="1" applyFont="1"/>
    <xf numFmtId="0" fontId="23" fillId="4" borderId="20" xfId="144" applyFont="1" applyFill="1" applyBorder="1"/>
    <xf numFmtId="0" fontId="28" fillId="4" borderId="0" xfId="144" applyFont="1" applyFill="1"/>
    <xf numFmtId="0" fontId="77" fillId="0" borderId="0" xfId="144" applyFont="1" applyAlignment="1">
      <alignment vertical="center" wrapText="1"/>
    </xf>
    <xf numFmtId="0" fontId="78" fillId="0" borderId="0" xfId="144" applyFont="1" applyAlignment="1">
      <alignment vertical="center" wrapText="1"/>
    </xf>
    <xf numFmtId="0" fontId="61" fillId="27" borderId="26" xfId="144" applyFont="1" applyFill="1" applyBorder="1"/>
    <xf numFmtId="0" fontId="60" fillId="27" borderId="26" xfId="144" applyFont="1" applyFill="1" applyBorder="1"/>
    <xf numFmtId="0" fontId="60" fillId="27" borderId="0" xfId="144" applyFont="1" applyFill="1"/>
    <xf numFmtId="0" fontId="62" fillId="0" borderId="0" xfId="144" applyFont="1"/>
    <xf numFmtId="0" fontId="61" fillId="27" borderId="0" xfId="144" applyFont="1" applyFill="1"/>
    <xf numFmtId="0" fontId="63" fillId="0" borderId="0" xfId="144" applyFont="1" applyProtection="1">
      <protection locked="0"/>
    </xf>
    <xf numFmtId="0" fontId="64" fillId="0" borderId="0" xfId="144" applyFont="1" applyProtection="1">
      <protection locked="0"/>
    </xf>
    <xf numFmtId="0" fontId="60" fillId="0" borderId="0" xfId="144" applyFont="1"/>
    <xf numFmtId="0" fontId="65" fillId="0" borderId="0" xfId="144" applyFont="1"/>
    <xf numFmtId="0" fontId="62" fillId="0" borderId="0" xfId="144" applyFont="1" applyProtection="1">
      <protection locked="0"/>
    </xf>
    <xf numFmtId="0" fontId="66" fillId="0" borderId="0" xfId="144" applyFont="1" applyProtection="1">
      <protection locked="0"/>
    </xf>
    <xf numFmtId="0" fontId="63" fillId="4" borderId="0" xfId="144" applyFont="1" applyFill="1"/>
    <xf numFmtId="0" fontId="65" fillId="4" borderId="0" xfId="144" applyFont="1" applyFill="1"/>
    <xf numFmtId="0" fontId="63" fillId="0" borderId="0" xfId="144" applyFont="1"/>
    <xf numFmtId="0" fontId="62" fillId="4" borderId="0" xfId="144" applyFont="1" applyFill="1"/>
    <xf numFmtId="0" fontId="68" fillId="0" borderId="0" xfId="144" applyFont="1" applyProtection="1">
      <protection locked="0"/>
    </xf>
    <xf numFmtId="173" fontId="62" fillId="0" borderId="0" xfId="144" applyNumberFormat="1" applyFont="1" applyAlignment="1">
      <alignment vertical="center"/>
    </xf>
    <xf numFmtId="0" fontId="72" fillId="0" borderId="28" xfId="144" applyFont="1" applyBorder="1" applyProtection="1">
      <protection locked="0"/>
    </xf>
    <xf numFmtId="0" fontId="62" fillId="0" borderId="26" xfId="144" applyFont="1" applyBorder="1" applyProtection="1">
      <protection locked="0"/>
    </xf>
    <xf numFmtId="0" fontId="62" fillId="0" borderId="27" xfId="144" applyFont="1" applyBorder="1" applyProtection="1">
      <protection locked="0"/>
    </xf>
    <xf numFmtId="0" fontId="62" fillId="0" borderId="28" xfId="144" applyFont="1" applyBorder="1" applyProtection="1">
      <protection locked="0"/>
    </xf>
    <xf numFmtId="173" fontId="68" fillId="0" borderId="0" xfId="144" applyNumberFormat="1" applyFont="1" applyAlignment="1">
      <alignment vertical="center"/>
    </xf>
    <xf numFmtId="0" fontId="62" fillId="0" borderId="19" xfId="144" applyFont="1" applyBorder="1" applyProtection="1">
      <protection locked="0"/>
    </xf>
    <xf numFmtId="0" fontId="62" fillId="0" borderId="1" xfId="144" applyFont="1" applyBorder="1" applyProtection="1">
      <protection locked="0"/>
    </xf>
    <xf numFmtId="0" fontId="62" fillId="0" borderId="15" xfId="144" applyFont="1" applyBorder="1" applyProtection="1">
      <protection locked="0"/>
    </xf>
    <xf numFmtId="0" fontId="62" fillId="0" borderId="20" xfId="144" applyFont="1" applyBorder="1" applyProtection="1">
      <protection locked="0"/>
    </xf>
    <xf numFmtId="0" fontId="62" fillId="0" borderId="28" xfId="144" applyFont="1" applyBorder="1"/>
    <xf numFmtId="0" fontId="28" fillId="0" borderId="18" xfId="144" applyFont="1" applyBorder="1" applyProtection="1">
      <protection locked="0"/>
    </xf>
    <xf numFmtId="173" fontId="23" fillId="0" borderId="26" xfId="144" applyNumberFormat="1" applyFont="1" applyBorder="1" applyAlignment="1">
      <alignment vertical="center"/>
    </xf>
    <xf numFmtId="0" fontId="1" fillId="0" borderId="26" xfId="144" applyBorder="1"/>
    <xf numFmtId="0" fontId="23" fillId="0" borderId="26" xfId="144" applyFont="1" applyBorder="1" applyProtection="1">
      <protection locked="0"/>
    </xf>
    <xf numFmtId="0" fontId="1" fillId="0" borderId="27" xfId="144" applyBorder="1"/>
    <xf numFmtId="0" fontId="1" fillId="0" borderId="28" xfId="144" applyBorder="1" applyProtection="1">
      <protection locked="0"/>
    </xf>
    <xf numFmtId="0" fontId="1" fillId="0" borderId="1" xfId="144" applyBorder="1" applyProtection="1">
      <protection locked="0"/>
    </xf>
    <xf numFmtId="0" fontId="1" fillId="0" borderId="15" xfId="144" applyBorder="1" applyProtection="1">
      <protection locked="0"/>
    </xf>
    <xf numFmtId="0" fontId="1" fillId="0" borderId="27" xfId="144" applyBorder="1" applyProtection="1">
      <protection locked="0"/>
    </xf>
    <xf numFmtId="0" fontId="28" fillId="0" borderId="20" xfId="144" applyFont="1" applyBorder="1"/>
    <xf numFmtId="173" fontId="28" fillId="0" borderId="0" xfId="144" applyNumberFormat="1" applyFont="1" applyAlignment="1">
      <alignment vertical="center"/>
    </xf>
    <xf numFmtId="0" fontId="1" fillId="0" borderId="19" xfId="144" applyBorder="1" applyProtection="1">
      <protection locked="0"/>
    </xf>
    <xf numFmtId="0" fontId="23" fillId="4" borderId="0" xfId="144" applyFont="1" applyFill="1" applyProtection="1">
      <protection locked="0"/>
    </xf>
    <xf numFmtId="173" fontId="28" fillId="0" borderId="18" xfId="144" applyNumberFormat="1" applyFont="1" applyBorder="1" applyAlignment="1">
      <alignment vertical="center"/>
    </xf>
    <xf numFmtId="0" fontId="79" fillId="0" borderId="19" xfId="144" applyFont="1" applyBorder="1" applyProtection="1">
      <protection locked="0"/>
    </xf>
    <xf numFmtId="0" fontId="79" fillId="0" borderId="0" xfId="144" applyFont="1" applyProtection="1">
      <protection locked="0"/>
    </xf>
    <xf numFmtId="0" fontId="57" fillId="0" borderId="0" xfId="144" applyFont="1" applyProtection="1">
      <protection locked="0"/>
    </xf>
    <xf numFmtId="0" fontId="57" fillId="0" borderId="26" xfId="144" applyFont="1" applyBorder="1" applyProtection="1">
      <protection locked="0"/>
    </xf>
    <xf numFmtId="0" fontId="28" fillId="0" borderId="20" xfId="144" applyFont="1" applyBorder="1" applyProtection="1">
      <protection locked="0"/>
    </xf>
    <xf numFmtId="173" fontId="28" fillId="0" borderId="20" xfId="144" applyNumberFormat="1" applyFont="1" applyBorder="1" applyAlignment="1">
      <alignment vertical="center"/>
    </xf>
    <xf numFmtId="0" fontId="80" fillId="0" borderId="0" xfId="144" applyFont="1" applyProtection="1">
      <protection locked="0"/>
    </xf>
    <xf numFmtId="0" fontId="58" fillId="0" borderId="28" xfId="144" applyFont="1" applyBorder="1" applyProtection="1">
      <protection locked="0"/>
    </xf>
    <xf numFmtId="0" fontId="57" fillId="0" borderId="1" xfId="144" applyFont="1" applyBorder="1" applyProtection="1">
      <protection locked="0"/>
    </xf>
    <xf numFmtId="0" fontId="26" fillId="0" borderId="18" xfId="144" applyFont="1" applyBorder="1" applyProtection="1">
      <protection locked="0"/>
    </xf>
    <xf numFmtId="0" fontId="23" fillId="4" borderId="26" xfId="144" applyFont="1" applyFill="1" applyBorder="1"/>
    <xf numFmtId="0" fontId="23" fillId="0" borderId="26" xfId="144" applyFont="1" applyBorder="1"/>
    <xf numFmtId="0" fontId="41" fillId="0" borderId="28" xfId="144" applyFont="1" applyBorder="1" applyProtection="1">
      <protection locked="0"/>
    </xf>
    <xf numFmtId="0" fontId="41" fillId="0" borderId="0" xfId="144" applyFont="1" applyProtection="1">
      <protection locked="0"/>
    </xf>
    <xf numFmtId="0" fontId="26" fillId="0" borderId="20" xfId="144" applyFont="1" applyBorder="1" applyProtection="1">
      <protection locked="0"/>
    </xf>
    <xf numFmtId="0" fontId="81" fillId="0" borderId="28" xfId="144" applyFont="1" applyBorder="1" applyProtection="1">
      <protection locked="0"/>
    </xf>
    <xf numFmtId="0" fontId="23" fillId="24" borderId="0" xfId="144" applyFont="1" applyFill="1" applyAlignment="1">
      <alignment vertical="top"/>
    </xf>
    <xf numFmtId="0" fontId="82" fillId="0" borderId="0" xfId="144" applyFont="1" applyAlignment="1">
      <alignment vertical="center" wrapText="1"/>
    </xf>
    <xf numFmtId="165" fontId="62" fillId="0" borderId="0" xfId="144" applyNumberFormat="1" applyFont="1" applyProtection="1">
      <protection locked="0"/>
    </xf>
    <xf numFmtId="0" fontId="64" fillId="0" borderId="18" xfId="144" applyFont="1" applyBorder="1" applyProtection="1">
      <protection locked="0"/>
    </xf>
    <xf numFmtId="0" fontId="64" fillId="0" borderId="26" xfId="144" applyFont="1" applyBorder="1" applyProtection="1">
      <protection locked="0"/>
    </xf>
    <xf numFmtId="0" fontId="63" fillId="0" borderId="26" xfId="144" applyFont="1" applyBorder="1"/>
    <xf numFmtId="0" fontId="65" fillId="0" borderId="26" xfId="144" applyFont="1" applyBorder="1"/>
    <xf numFmtId="0" fontId="62" fillId="4" borderId="27" xfId="144" applyFont="1" applyFill="1" applyBorder="1"/>
    <xf numFmtId="0" fontId="62" fillId="4" borderId="28" xfId="144" applyFont="1" applyFill="1" applyBorder="1"/>
    <xf numFmtId="0" fontId="71" fillId="0" borderId="28" xfId="144" applyFont="1" applyBorder="1" applyProtection="1">
      <protection locked="0"/>
    </xf>
    <xf numFmtId="0" fontId="62" fillId="31" borderId="0" xfId="144" applyFont="1" applyFill="1" applyProtection="1">
      <protection locked="0"/>
    </xf>
    <xf numFmtId="173" fontId="62" fillId="0" borderId="27" xfId="144" applyNumberFormat="1" applyFont="1" applyBorder="1" applyAlignment="1">
      <alignment vertical="center"/>
    </xf>
    <xf numFmtId="173" fontId="62" fillId="0" borderId="28" xfId="144" applyNumberFormat="1" applyFont="1" applyBorder="1" applyAlignment="1">
      <alignment vertical="center"/>
    </xf>
    <xf numFmtId="173" fontId="62" fillId="0" borderId="15" xfId="144" applyNumberFormat="1" applyFont="1" applyBorder="1" applyAlignment="1">
      <alignment vertical="center"/>
    </xf>
    <xf numFmtId="173" fontId="72" fillId="0" borderId="28" xfId="144" applyNumberFormat="1" applyFont="1" applyBorder="1" applyAlignment="1">
      <alignment vertical="center"/>
    </xf>
    <xf numFmtId="173" fontId="72" fillId="0" borderId="0" xfId="144" applyNumberFormat="1" applyFont="1" applyAlignment="1">
      <alignment vertical="center"/>
    </xf>
    <xf numFmtId="173" fontId="68" fillId="0" borderId="28" xfId="144" applyNumberFormat="1" applyFont="1" applyBorder="1" applyAlignment="1">
      <alignment vertical="center"/>
    </xf>
    <xf numFmtId="0" fontId="26" fillId="27" borderId="0" xfId="144" applyFont="1" applyFill="1" applyAlignment="1">
      <alignment vertical="top"/>
    </xf>
    <xf numFmtId="0" fontId="54" fillId="27" borderId="12" xfId="144" applyFont="1" applyFill="1" applyBorder="1"/>
    <xf numFmtId="0" fontId="53" fillId="27" borderId="12" xfId="144" applyFont="1" applyFill="1" applyBorder="1"/>
    <xf numFmtId="173" fontId="76" fillId="4" borderId="0" xfId="144" applyNumberFormat="1" applyFont="1" applyFill="1" applyAlignment="1">
      <alignment vertical="center"/>
    </xf>
    <xf numFmtId="173" fontId="1" fillId="4" borderId="0" xfId="144" applyNumberFormat="1" applyFill="1" applyAlignment="1">
      <alignment vertical="center"/>
    </xf>
    <xf numFmtId="173" fontId="1" fillId="4" borderId="12" xfId="144" applyNumberFormat="1" applyFill="1" applyBorder="1" applyAlignment="1">
      <alignment vertical="center"/>
    </xf>
    <xf numFmtId="173" fontId="1" fillId="4" borderId="12" xfId="144" applyNumberFormat="1" applyFill="1" applyBorder="1" applyAlignment="1">
      <alignment horizontal="left" vertical="center" indent="1"/>
    </xf>
    <xf numFmtId="0" fontId="1" fillId="4" borderId="12" xfId="144" applyFill="1" applyBorder="1" applyAlignment="1">
      <alignment vertical="center"/>
    </xf>
    <xf numFmtId="182" fontId="76" fillId="4" borderId="0" xfId="144" applyNumberFormat="1" applyFont="1" applyFill="1" applyAlignment="1">
      <alignment vertical="center"/>
    </xf>
    <xf numFmtId="173" fontId="76" fillId="4" borderId="12" xfId="144" applyNumberFormat="1" applyFont="1" applyFill="1" applyBorder="1" applyAlignment="1">
      <alignment vertical="center"/>
    </xf>
    <xf numFmtId="0" fontId="76" fillId="4" borderId="12" xfId="144" applyFont="1" applyFill="1" applyBorder="1" applyAlignment="1">
      <alignment vertical="center"/>
    </xf>
    <xf numFmtId="0" fontId="85" fillId="0" borderId="0" xfId="54" applyFont="1" applyAlignment="1">
      <alignment horizontal="left"/>
    </xf>
    <xf numFmtId="0" fontId="13" fillId="0" borderId="0" xfId="54" applyFont="1" applyAlignment="1">
      <alignment horizontal="left"/>
    </xf>
    <xf numFmtId="10" fontId="10" fillId="16" borderId="0" xfId="99" applyNumberFormat="1" applyBorder="1">
      <alignment vertical="center"/>
      <protection locked="0"/>
    </xf>
    <xf numFmtId="10" fontId="10" fillId="16" borderId="12" xfId="99" applyNumberFormat="1" applyBorder="1">
      <alignment vertical="center"/>
      <protection locked="0"/>
    </xf>
    <xf numFmtId="0" fontId="28" fillId="33" borderId="0" xfId="0" applyFont="1" applyFill="1"/>
    <xf numFmtId="0" fontId="89" fillId="0" borderId="0" xfId="152" applyFont="1" applyProtection="1">
      <protection locked="0"/>
    </xf>
    <xf numFmtId="175" fontId="23" fillId="4" borderId="0" xfId="153" applyNumberFormat="1" applyFont="1" applyFill="1" applyAlignment="1">
      <alignment horizontal="left"/>
    </xf>
    <xf numFmtId="0" fontId="23" fillId="24" borderId="0" xfId="154" applyFont="1" applyFill="1" applyAlignment="1" applyProtection="1">
      <alignment vertical="top"/>
      <protection locked="0"/>
    </xf>
    <xf numFmtId="0" fontId="22" fillId="0" borderId="0" xfId="152" applyFont="1" applyProtection="1">
      <protection locked="0"/>
    </xf>
    <xf numFmtId="0" fontId="23" fillId="0" borderId="0" xfId="152" applyFont="1" applyAlignment="1" applyProtection="1">
      <alignment horizontal="center"/>
      <protection locked="0"/>
    </xf>
    <xf numFmtId="0" fontId="26" fillId="0" borderId="0" xfId="152" applyFont="1" applyAlignment="1" applyProtection="1">
      <alignment horizontal="center"/>
      <protection locked="0"/>
    </xf>
    <xf numFmtId="0" fontId="89" fillId="0" borderId="0" xfId="152" applyFont="1"/>
    <xf numFmtId="0" fontId="91" fillId="0" borderId="0" xfId="152" applyFont="1"/>
    <xf numFmtId="0" fontId="89" fillId="0" borderId="0" xfId="152" applyFont="1" applyAlignment="1" applyProtection="1">
      <alignment horizontal="center"/>
      <protection locked="0"/>
    </xf>
    <xf numFmtId="0" fontId="92" fillId="0" borderId="0" xfId="152" applyFont="1"/>
    <xf numFmtId="0" fontId="53" fillId="0" borderId="0" xfId="155" applyFont="1"/>
    <xf numFmtId="0" fontId="23" fillId="0" borderId="0" xfId="154" applyFont="1" applyAlignment="1" applyProtection="1">
      <alignment vertical="top"/>
      <protection locked="0"/>
    </xf>
    <xf numFmtId="0" fontId="54" fillId="27" borderId="1" xfId="144" applyFont="1" applyFill="1" applyBorder="1"/>
    <xf numFmtId="0" fontId="26" fillId="4" borderId="0" xfId="156" applyFont="1" applyFill="1"/>
    <xf numFmtId="0" fontId="1" fillId="0" borderId="0" xfId="156"/>
    <xf numFmtId="178" fontId="23" fillId="0" borderId="0" xfId="157" applyNumberFormat="1" applyFont="1" applyFill="1" applyBorder="1" applyAlignment="1" applyProtection="1">
      <alignment vertical="center"/>
      <protection locked="0"/>
    </xf>
    <xf numFmtId="178" fontId="26" fillId="0" borderId="0" xfId="157" applyNumberFormat="1" applyFont="1" applyFill="1" applyBorder="1" applyAlignment="1" applyProtection="1">
      <alignment vertical="center"/>
      <protection locked="0"/>
    </xf>
    <xf numFmtId="0" fontId="63" fillId="0" borderId="0" xfId="144" applyFont="1" applyAlignment="1">
      <alignment horizontal="center" vertical="center"/>
    </xf>
    <xf numFmtId="0" fontId="65" fillId="0" borderId="0" xfId="144" applyFont="1" applyAlignment="1">
      <alignment horizontal="center" vertical="center"/>
    </xf>
    <xf numFmtId="183" fontId="23" fillId="0" borderId="0" xfId="160" applyNumberFormat="1" applyFont="1"/>
    <xf numFmtId="0" fontId="1" fillId="0" borderId="3" xfId="30" applyFont="1" applyBorder="1"/>
    <xf numFmtId="0" fontId="1" fillId="0" borderId="4" xfId="30" applyFont="1" applyBorder="1"/>
    <xf numFmtId="0" fontId="1" fillId="0" borderId="5" xfId="30" applyFont="1" applyBorder="1"/>
    <xf numFmtId="0" fontId="1" fillId="0" borderId="6" xfId="30" applyFont="1" applyBorder="1"/>
    <xf numFmtId="0" fontId="1" fillId="0" borderId="0" xfId="30" applyFont="1"/>
    <xf numFmtId="0" fontId="1" fillId="0" borderId="7" xfId="30" applyFont="1" applyBorder="1"/>
    <xf numFmtId="0" fontId="1" fillId="0" borderId="8" xfId="30" applyFont="1" applyBorder="1"/>
    <xf numFmtId="0" fontId="1" fillId="0" borderId="9" xfId="30" applyFont="1" applyBorder="1"/>
    <xf numFmtId="0" fontId="1" fillId="0" borderId="10" xfId="30" applyFont="1" applyBorder="1"/>
    <xf numFmtId="0" fontId="1" fillId="4" borderId="0" xfId="0" applyFont="1" applyFill="1"/>
    <xf numFmtId="0" fontId="12" fillId="0" borderId="0" xfId="46" applyFont="1" applyBorder="1"/>
    <xf numFmtId="0" fontId="1" fillId="0" borderId="0" xfId="52" applyFont="1"/>
    <xf numFmtId="4" fontId="15" fillId="15" borderId="0" xfId="44" applyFont="1" applyFill="1"/>
    <xf numFmtId="173" fontId="76" fillId="15" borderId="12" xfId="144" applyNumberFormat="1" applyFont="1" applyFill="1" applyBorder="1" applyAlignment="1">
      <alignment vertical="center"/>
    </xf>
    <xf numFmtId="173" fontId="1" fillId="15" borderId="12" xfId="144" applyNumberFormat="1" applyFill="1" applyBorder="1" applyAlignment="1">
      <alignment vertical="center"/>
    </xf>
    <xf numFmtId="0" fontId="15" fillId="0" borderId="0" xfId="186" applyFont="1"/>
    <xf numFmtId="0" fontId="25" fillId="4" borderId="0" xfId="32" applyFill="1" applyAlignment="1" applyProtection="1"/>
    <xf numFmtId="165" fontId="0" fillId="0" borderId="0" xfId="0" applyNumberFormat="1"/>
    <xf numFmtId="0" fontId="162" fillId="0" borderId="28" xfId="144" applyFont="1" applyBorder="1" applyProtection="1">
      <protection locked="0"/>
    </xf>
    <xf numFmtId="0" fontId="0" fillId="0" borderId="0" xfId="0" applyAlignment="1">
      <alignment wrapText="1"/>
    </xf>
    <xf numFmtId="0" fontId="0" fillId="22" borderId="0" xfId="0" applyFill="1"/>
    <xf numFmtId="200" fontId="10" fillId="16" borderId="2" xfId="99" applyNumberFormat="1">
      <alignment vertical="center"/>
      <protection locked="0"/>
    </xf>
    <xf numFmtId="200" fontId="23" fillId="0" borderId="0" xfId="144" applyNumberFormat="1" applyFont="1"/>
    <xf numFmtId="200" fontId="1" fillId="0" borderId="0" xfId="144" applyNumberFormat="1"/>
    <xf numFmtId="200" fontId="58" fillId="0" borderId="0" xfId="144" applyNumberFormat="1" applyFont="1"/>
    <xf numFmtId="200" fontId="77" fillId="0" borderId="0" xfId="144" applyNumberFormat="1" applyFont="1" applyAlignment="1">
      <alignment vertical="center" wrapText="1"/>
    </xf>
    <xf numFmtId="200" fontId="78" fillId="0" borderId="0" xfId="144" applyNumberFormat="1" applyFont="1" applyAlignment="1">
      <alignment vertical="center" wrapText="1"/>
    </xf>
    <xf numFmtId="199" fontId="62" fillId="0" borderId="1" xfId="144" applyNumberFormat="1" applyFont="1" applyBorder="1" applyProtection="1">
      <protection locked="0"/>
    </xf>
    <xf numFmtId="200" fontId="89" fillId="0" borderId="0" xfId="152" applyNumberFormat="1" applyFont="1" applyProtection="1">
      <protection locked="0"/>
    </xf>
    <xf numFmtId="0" fontId="0" fillId="0" borderId="0" xfId="0" applyAlignment="1">
      <alignment horizontal="center" vertical="center"/>
    </xf>
    <xf numFmtId="0" fontId="67" fillId="0" borderId="0" xfId="144" applyFont="1" applyAlignment="1">
      <alignment horizontal="center"/>
    </xf>
    <xf numFmtId="165" fontId="62" fillId="0" borderId="0" xfId="144" applyNumberFormat="1" applyFont="1"/>
    <xf numFmtId="0" fontId="93" fillId="0" borderId="0" xfId="144" applyFont="1" applyAlignment="1" applyProtection="1">
      <alignment vertical="center" wrapText="1"/>
      <protection locked="0"/>
    </xf>
    <xf numFmtId="165" fontId="62" fillId="0" borderId="0" xfId="144" applyNumberFormat="1" applyFont="1" applyAlignment="1">
      <alignment vertical="center"/>
    </xf>
    <xf numFmtId="0" fontId="62" fillId="0" borderId="0" xfId="144" applyFont="1" applyAlignment="1" applyProtection="1">
      <alignment horizontal="left"/>
      <protection locked="0"/>
    </xf>
    <xf numFmtId="0" fontId="93" fillId="0" borderId="0" xfId="144" applyFont="1" applyAlignment="1" applyProtection="1">
      <alignment vertical="top" wrapText="1"/>
      <protection locked="0"/>
    </xf>
    <xf numFmtId="177" fontId="23" fillId="0" borderId="0" xfId="144" applyNumberFormat="1" applyFont="1" applyAlignment="1">
      <alignment horizontal="center" vertical="top"/>
    </xf>
    <xf numFmtId="0" fontId="93" fillId="0" borderId="0" xfId="144" applyFont="1" applyAlignment="1" applyProtection="1">
      <alignment horizontal="left" vertical="center" wrapText="1"/>
      <protection locked="0"/>
    </xf>
    <xf numFmtId="0" fontId="83" fillId="0" borderId="0" xfId="144" applyFont="1" applyProtection="1">
      <protection locked="0"/>
    </xf>
    <xf numFmtId="0" fontId="164" fillId="0" borderId="0" xfId="144" applyFont="1" applyAlignment="1" applyProtection="1">
      <alignment vertical="center"/>
      <protection locked="0"/>
    </xf>
    <xf numFmtId="0" fontId="0" fillId="4" borderId="0" xfId="0" applyFill="1" applyAlignment="1">
      <alignment horizontal="center"/>
    </xf>
    <xf numFmtId="10" fontId="10" fillId="16" borderId="23" xfId="99" applyNumberFormat="1" applyBorder="1">
      <alignment vertical="center"/>
      <protection locked="0"/>
    </xf>
    <xf numFmtId="10" fontId="10" fillId="16" borderId="22" xfId="99" applyNumberFormat="1" applyBorder="1">
      <alignment vertical="center"/>
      <protection locked="0"/>
    </xf>
    <xf numFmtId="10" fontId="10" fillId="16" borderId="21" xfId="99" applyNumberFormat="1" applyBorder="1">
      <alignment vertical="center"/>
      <protection locked="0"/>
    </xf>
    <xf numFmtId="10" fontId="10" fillId="16" borderId="18" xfId="99" applyNumberFormat="1" applyBorder="1">
      <alignment vertical="center"/>
      <protection locked="0"/>
    </xf>
    <xf numFmtId="10" fontId="10" fillId="16" borderId="26" xfId="99" applyNumberFormat="1" applyBorder="1">
      <alignment vertical="center"/>
      <protection locked="0"/>
    </xf>
    <xf numFmtId="10" fontId="10" fillId="16" borderId="27" xfId="99" applyNumberFormat="1" applyBorder="1">
      <alignment vertical="center"/>
      <protection locked="0"/>
    </xf>
    <xf numFmtId="10" fontId="10" fillId="16" borderId="25" xfId="99" applyNumberFormat="1" applyBorder="1">
      <alignment vertical="center"/>
      <protection locked="0"/>
    </xf>
    <xf numFmtId="10" fontId="10" fillId="16" borderId="24" xfId="99" applyNumberFormat="1" applyBorder="1">
      <alignment vertical="center"/>
      <protection locked="0"/>
    </xf>
    <xf numFmtId="10" fontId="10" fillId="16" borderId="20" xfId="99" applyNumberFormat="1" applyBorder="1">
      <alignment vertical="center"/>
      <protection locked="0"/>
    </xf>
    <xf numFmtId="10" fontId="10" fillId="16" borderId="28" xfId="99" applyNumberFormat="1" applyBorder="1">
      <alignment vertical="center"/>
      <protection locked="0"/>
    </xf>
    <xf numFmtId="10" fontId="10" fillId="16" borderId="19" xfId="99" applyNumberFormat="1" applyBorder="1">
      <alignment vertical="center"/>
      <protection locked="0"/>
    </xf>
    <xf numFmtId="10" fontId="10" fillId="16" borderId="1" xfId="99" applyNumberFormat="1" applyBorder="1">
      <alignment vertical="center"/>
      <protection locked="0"/>
    </xf>
    <xf numFmtId="10" fontId="10" fillId="16" borderId="15" xfId="99" applyNumberFormat="1" applyBorder="1">
      <alignment vertical="center"/>
      <protection locked="0"/>
    </xf>
    <xf numFmtId="173" fontId="76" fillId="15" borderId="18" xfId="144" applyNumberFormat="1" applyFont="1" applyFill="1" applyBorder="1" applyAlignment="1">
      <alignment vertical="center"/>
    </xf>
    <xf numFmtId="173" fontId="76" fillId="15" borderId="26" xfId="144" applyNumberFormat="1" applyFont="1" applyFill="1" applyBorder="1" applyAlignment="1">
      <alignment vertical="center"/>
    </xf>
    <xf numFmtId="173" fontId="76" fillId="15" borderId="27" xfId="144" applyNumberFormat="1" applyFont="1" applyFill="1" applyBorder="1" applyAlignment="1">
      <alignment vertical="center"/>
    </xf>
    <xf numFmtId="173" fontId="76" fillId="15" borderId="25" xfId="144" applyNumberFormat="1" applyFont="1" applyFill="1" applyBorder="1" applyAlignment="1">
      <alignment vertical="center"/>
    </xf>
    <xf numFmtId="173" fontId="76" fillId="15" borderId="24" xfId="144" applyNumberFormat="1" applyFont="1" applyFill="1" applyBorder="1" applyAlignment="1">
      <alignment vertical="center"/>
    </xf>
    <xf numFmtId="173" fontId="76" fillId="15" borderId="20" xfId="144" applyNumberFormat="1" applyFont="1" applyFill="1" applyBorder="1" applyAlignment="1">
      <alignment vertical="center"/>
    </xf>
    <xf numFmtId="173" fontId="76" fillId="15" borderId="28" xfId="144" applyNumberFormat="1" applyFont="1" applyFill="1" applyBorder="1" applyAlignment="1">
      <alignment vertical="center"/>
    </xf>
    <xf numFmtId="173" fontId="76" fillId="15" borderId="19" xfId="144" applyNumberFormat="1" applyFont="1" applyFill="1" applyBorder="1" applyAlignment="1">
      <alignment vertical="center"/>
    </xf>
    <xf numFmtId="173" fontId="76" fillId="15" borderId="1" xfId="144" applyNumberFormat="1" applyFont="1" applyFill="1" applyBorder="1" applyAlignment="1">
      <alignment vertical="center"/>
    </xf>
    <xf numFmtId="173" fontId="76" fillId="15" borderId="15" xfId="144" applyNumberFormat="1" applyFont="1" applyFill="1" applyBorder="1" applyAlignment="1">
      <alignment vertical="center"/>
    </xf>
    <xf numFmtId="180" fontId="0" fillId="0" borderId="0" xfId="0" applyNumberFormat="1"/>
    <xf numFmtId="0" fontId="166" fillId="4" borderId="0" xfId="0" applyFont="1" applyFill="1"/>
    <xf numFmtId="0" fontId="167" fillId="0" borderId="0" xfId="0" applyFont="1"/>
    <xf numFmtId="0" fontId="15" fillId="10" borderId="0" xfId="40" applyFont="1" applyAlignment="1">
      <alignment horizontal="center" vertical="center"/>
    </xf>
    <xf numFmtId="0" fontId="1" fillId="0" borderId="0" xfId="30" applyFont="1" applyAlignment="1">
      <alignment horizontal="center" vertical="center"/>
    </xf>
    <xf numFmtId="15" fontId="15" fillId="10" borderId="0" xfId="40" applyNumberFormat="1" applyFont="1" applyAlignment="1">
      <alignment horizontal="center" vertical="center"/>
    </xf>
    <xf numFmtId="0" fontId="1" fillId="0" borderId="0" xfId="30" applyFont="1" applyAlignment="1">
      <alignment horizontal="left" vertical="top"/>
    </xf>
    <xf numFmtId="0" fontId="24" fillId="4" borderId="17" xfId="0" applyFont="1" applyFill="1" applyBorder="1" applyAlignment="1">
      <alignment wrapText="1"/>
    </xf>
    <xf numFmtId="0" fontId="168" fillId="3" borderId="0" xfId="51" applyFont="1" applyFill="1"/>
    <xf numFmtId="0" fontId="169" fillId="0" borderId="0" xfId="52" applyFont="1"/>
    <xf numFmtId="0" fontId="170" fillId="0" borderId="0" xfId="0" applyFont="1" applyAlignment="1">
      <alignment vertical="center"/>
    </xf>
    <xf numFmtId="0" fontId="170" fillId="0" borderId="0" xfId="0" applyFont="1" applyAlignment="1">
      <alignment vertical="center" wrapText="1"/>
    </xf>
    <xf numFmtId="173" fontId="172" fillId="19" borderId="0" xfId="102" applyFont="1" applyAlignment="1">
      <alignment vertical="center"/>
    </xf>
    <xf numFmtId="0" fontId="176" fillId="0" borderId="0" xfId="0" applyFont="1"/>
    <xf numFmtId="0" fontId="180" fillId="0" borderId="0" xfId="0" applyFont="1"/>
    <xf numFmtId="0" fontId="23" fillId="0" borderId="0" xfId="144" applyFont="1" applyAlignment="1">
      <alignment horizontal="left" vertical="center" wrapText="1"/>
    </xf>
    <xf numFmtId="0" fontId="26" fillId="0" borderId="0" xfId="144" applyFont="1" applyAlignment="1">
      <alignment horizontal="left" vertical="center"/>
    </xf>
    <xf numFmtId="200" fontId="26" fillId="0" borderId="0" xfId="93" applyNumberFormat="1" applyFont="1" applyAlignment="1">
      <alignment horizontal="center" vertical="top"/>
    </xf>
    <xf numFmtId="0" fontId="191" fillId="27" borderId="0" xfId="144" applyFont="1" applyFill="1"/>
    <xf numFmtId="0" fontId="191" fillId="27" borderId="26" xfId="144" applyFont="1" applyFill="1" applyBorder="1"/>
    <xf numFmtId="0" fontId="88" fillId="0" borderId="0" xfId="144" applyFont="1"/>
    <xf numFmtId="0" fontId="192" fillId="0" borderId="0" xfId="144" applyFont="1" applyProtection="1">
      <protection locked="0"/>
    </xf>
    <xf numFmtId="0" fontId="191" fillId="0" borderId="0" xfId="144" applyFont="1"/>
    <xf numFmtId="0" fontId="88" fillId="0" borderId="0" xfId="144" applyFont="1" applyProtection="1">
      <protection locked="0"/>
    </xf>
    <xf numFmtId="0" fontId="194" fillId="0" borderId="0" xfId="144" applyFont="1" applyProtection="1">
      <protection locked="0"/>
    </xf>
    <xf numFmtId="0" fontId="192" fillId="4" borderId="0" xfId="144" applyFont="1" applyFill="1"/>
    <xf numFmtId="0" fontId="88" fillId="4" borderId="0" xfId="144" applyFont="1" applyFill="1"/>
    <xf numFmtId="0" fontId="192" fillId="0" borderId="0" xfId="144" applyFont="1"/>
    <xf numFmtId="200" fontId="192" fillId="0" borderId="0" xfId="144" applyNumberFormat="1" applyFont="1"/>
    <xf numFmtId="200" fontId="88" fillId="0" borderId="0" xfId="144" applyNumberFormat="1" applyFont="1"/>
    <xf numFmtId="173" fontId="88" fillId="0" borderId="0" xfId="144" applyNumberFormat="1" applyFont="1" applyAlignment="1">
      <alignment vertical="center" wrapText="1"/>
    </xf>
    <xf numFmtId="176" fontId="88" fillId="0" borderId="0" xfId="144" applyNumberFormat="1" applyFont="1" applyAlignment="1">
      <alignment vertical="center"/>
    </xf>
    <xf numFmtId="173" fontId="192" fillId="0" borderId="0" xfId="144" applyNumberFormat="1" applyFont="1" applyAlignment="1">
      <alignment vertical="center"/>
    </xf>
    <xf numFmtId="200" fontId="88" fillId="16" borderId="2" xfId="99" applyNumberFormat="1" applyFont="1">
      <alignment vertical="center"/>
      <protection locked="0"/>
    </xf>
    <xf numFmtId="176" fontId="194" fillId="0" borderId="0" xfId="144" applyNumberFormat="1" applyFont="1" applyAlignment="1">
      <alignment vertical="center"/>
    </xf>
    <xf numFmtId="173" fontId="194" fillId="0" borderId="0" xfId="144" applyNumberFormat="1" applyFont="1" applyAlignment="1">
      <alignment vertical="center" wrapText="1"/>
    </xf>
    <xf numFmtId="173" fontId="191" fillId="0" borderId="0" xfId="144" applyNumberFormat="1" applyFont="1" applyAlignment="1">
      <alignment vertical="center"/>
    </xf>
    <xf numFmtId="0" fontId="93" fillId="0" borderId="0" xfId="144" applyFont="1" applyProtection="1">
      <protection locked="0"/>
    </xf>
    <xf numFmtId="0" fontId="194" fillId="4" borderId="0" xfId="144" applyFont="1" applyFill="1"/>
    <xf numFmtId="0" fontId="191" fillId="0" borderId="0" xfId="144" applyFont="1" applyProtection="1">
      <protection locked="0"/>
    </xf>
    <xf numFmtId="200" fontId="191" fillId="0" borderId="0" xfId="93" applyNumberFormat="1" applyFont="1" applyAlignment="1">
      <alignment horizontal="center" vertical="top"/>
    </xf>
    <xf numFmtId="0" fontId="194" fillId="0" borderId="0" xfId="144" applyFont="1"/>
    <xf numFmtId="0" fontId="193" fillId="0" borderId="13" xfId="0" applyFont="1" applyBorder="1" applyAlignment="1">
      <alignment horizontal="center"/>
    </xf>
    <xf numFmtId="0" fontId="210" fillId="0" borderId="0" xfId="0" applyFont="1" applyAlignment="1">
      <alignment vertical="center"/>
    </xf>
    <xf numFmtId="0" fontId="39" fillId="0" borderId="0" xfId="0" applyFont="1" applyAlignment="1">
      <alignment horizontal="center"/>
    </xf>
    <xf numFmtId="200" fontId="1" fillId="0" borderId="0" xfId="144" applyNumberFormat="1" applyProtection="1">
      <protection locked="0"/>
    </xf>
    <xf numFmtId="200" fontId="1" fillId="16" borderId="67" xfId="6492" applyNumberFormat="1">
      <alignment vertical="center"/>
      <protection locked="0"/>
    </xf>
    <xf numFmtId="168" fontId="15" fillId="10" borderId="0" xfId="40" applyNumberFormat="1" applyFont="1" applyAlignment="1">
      <alignment horizontal="center" vertical="center"/>
    </xf>
    <xf numFmtId="0" fontId="53" fillId="0" borderId="20" xfId="144" applyFont="1" applyBorder="1"/>
    <xf numFmtId="0" fontId="1" fillId="0" borderId="0" xfId="144" applyAlignment="1">
      <alignment horizontal="left"/>
    </xf>
    <xf numFmtId="0" fontId="57" fillId="4" borderId="18" xfId="144" applyFont="1" applyFill="1" applyBorder="1" applyAlignment="1">
      <alignment horizontal="left"/>
    </xf>
    <xf numFmtId="0" fontId="1" fillId="0" borderId="26" xfId="144" applyBorder="1" applyProtection="1">
      <protection locked="0"/>
    </xf>
    <xf numFmtId="0" fontId="57" fillId="4" borderId="20" xfId="144" applyFont="1" applyFill="1" applyBorder="1" applyAlignment="1">
      <alignment horizontal="left"/>
    </xf>
    <xf numFmtId="0" fontId="1" fillId="0" borderId="20" xfId="144" applyBorder="1"/>
    <xf numFmtId="0" fontId="1" fillId="0" borderId="20" xfId="144" applyBorder="1" applyProtection="1">
      <protection locked="0"/>
    </xf>
    <xf numFmtId="199" fontId="1" fillId="0" borderId="0" xfId="144" applyNumberFormat="1" applyProtection="1">
      <protection locked="0"/>
    </xf>
    <xf numFmtId="0" fontId="22" fillId="0" borderId="20" xfId="144" applyFont="1" applyBorder="1"/>
    <xf numFmtId="173" fontId="1" fillId="0" borderId="20" xfId="144" applyNumberFormat="1" applyBorder="1" applyAlignment="1">
      <alignment vertical="center"/>
    </xf>
    <xf numFmtId="0" fontId="216" fillId="0" borderId="0" xfId="0" applyFont="1"/>
    <xf numFmtId="0" fontId="165" fillId="0" borderId="0" xfId="0" applyFont="1" applyAlignment="1">
      <alignment wrapText="1"/>
    </xf>
    <xf numFmtId="0" fontId="218" fillId="0" borderId="0" xfId="0" applyFont="1"/>
    <xf numFmtId="0" fontId="80" fillId="0" borderId="0" xfId="0" applyFont="1" applyAlignment="1">
      <alignment horizontal="left" vertical="center" wrapText="1"/>
    </xf>
    <xf numFmtId="171" fontId="1" fillId="16" borderId="2" xfId="99" applyFont="1">
      <alignment vertical="center"/>
      <protection locked="0"/>
    </xf>
    <xf numFmtId="0" fontId="1" fillId="0" borderId="18" xfId="144" applyBorder="1" applyProtection="1">
      <protection locked="0"/>
    </xf>
    <xf numFmtId="0" fontId="1" fillId="4" borderId="20" xfId="144" applyFill="1" applyBorder="1" applyProtection="1">
      <protection locked="0"/>
    </xf>
    <xf numFmtId="0" fontId="1" fillId="0" borderId="0" xfId="0" applyFont="1"/>
    <xf numFmtId="0" fontId="1" fillId="0" borderId="0" xfId="0" applyFont="1" applyAlignment="1">
      <alignment wrapText="1"/>
    </xf>
    <xf numFmtId="0" fontId="1" fillId="0" borderId="0" xfId="0" applyFont="1" applyAlignment="1">
      <alignment horizontal="left" wrapText="1"/>
    </xf>
    <xf numFmtId="0" fontId="28" fillId="0" borderId="0" xfId="0" applyFont="1" applyAlignment="1">
      <alignment wrapText="1"/>
    </xf>
    <xf numFmtId="0" fontId="224" fillId="0" borderId="0" xfId="144" applyFont="1" applyProtection="1">
      <protection locked="0"/>
    </xf>
    <xf numFmtId="0" fontId="192" fillId="0" borderId="20" xfId="144" applyFont="1" applyBorder="1" applyAlignment="1" applyProtection="1">
      <alignment horizontal="left" wrapText="1"/>
      <protection locked="0"/>
    </xf>
    <xf numFmtId="0" fontId="192" fillId="0" borderId="20" xfId="144" applyFont="1" applyBorder="1" applyAlignment="1" applyProtection="1">
      <alignment wrapText="1"/>
      <protection locked="0"/>
    </xf>
    <xf numFmtId="0" fontId="192" fillId="0" borderId="0" xfId="144" applyFont="1" applyAlignment="1" applyProtection="1">
      <alignment wrapText="1"/>
      <protection locked="0"/>
    </xf>
    <xf numFmtId="0" fontId="192" fillId="0" borderId="0" xfId="144" applyFont="1" applyAlignment="1">
      <alignment wrapText="1"/>
    </xf>
    <xf numFmtId="0" fontId="88" fillId="0" borderId="0" xfId="144" applyFont="1" applyAlignment="1">
      <alignment wrapText="1"/>
    </xf>
    <xf numFmtId="0" fontId="88" fillId="0" borderId="0" xfId="0" applyFont="1" applyAlignment="1">
      <alignment wrapText="1"/>
    </xf>
    <xf numFmtId="0" fontId="213" fillId="0" borderId="0" xfId="0" applyFont="1" applyAlignment="1">
      <alignment horizontal="left" vertical="center" wrapText="1"/>
    </xf>
    <xf numFmtId="0" fontId="191" fillId="0" borderId="20" xfId="144" applyFont="1" applyBorder="1" applyAlignment="1" applyProtection="1">
      <alignment wrapText="1"/>
      <protection locked="0"/>
    </xf>
    <xf numFmtId="0" fontId="226" fillId="0" borderId="0" xfId="0" applyFont="1" applyAlignment="1">
      <alignment horizontal="left" vertical="center" wrapText="1"/>
    </xf>
    <xf numFmtId="0" fontId="88" fillId="0" borderId="0" xfId="144" applyFont="1" applyAlignment="1" applyProtection="1">
      <alignment wrapText="1"/>
      <protection locked="0"/>
    </xf>
    <xf numFmtId="0" fontId="194" fillId="0" borderId="20" xfId="144" applyFont="1" applyBorder="1" applyAlignment="1" applyProtection="1">
      <alignment wrapText="1"/>
      <protection locked="0"/>
    </xf>
    <xf numFmtId="0" fontId="88" fillId="0" borderId="20" xfId="144" applyFont="1" applyBorder="1" applyAlignment="1" applyProtection="1">
      <alignment wrapText="1"/>
      <protection locked="0"/>
    </xf>
    <xf numFmtId="0" fontId="194" fillId="0" borderId="0" xfId="144" applyFont="1" applyAlignment="1" applyProtection="1">
      <alignment wrapText="1"/>
      <protection locked="0"/>
    </xf>
    <xf numFmtId="0" fontId="227" fillId="0" borderId="0" xfId="144" applyFont="1" applyAlignment="1" applyProtection="1">
      <alignment wrapText="1"/>
      <protection locked="0"/>
    </xf>
    <xf numFmtId="165" fontId="88" fillId="0" borderId="0" xfId="144" applyNumberFormat="1" applyFont="1" applyAlignment="1" applyProtection="1">
      <alignment wrapText="1"/>
      <protection locked="0"/>
    </xf>
    <xf numFmtId="0" fontId="88" fillId="0" borderId="0" xfId="144" quotePrefix="1" applyFont="1" applyAlignment="1" applyProtection="1">
      <alignment wrapText="1"/>
      <protection locked="0"/>
    </xf>
    <xf numFmtId="0" fontId="88" fillId="0" borderId="0" xfId="144" applyFont="1" applyAlignment="1" applyProtection="1">
      <alignment horizontal="center" wrapText="1"/>
      <protection locked="0"/>
    </xf>
    <xf numFmtId="0" fontId="191" fillId="0" borderId="0" xfId="144" applyFont="1" applyAlignment="1" applyProtection="1">
      <alignment wrapText="1"/>
      <protection locked="0"/>
    </xf>
    <xf numFmtId="168" fontId="191" fillId="0" borderId="0" xfId="93" applyNumberFormat="1" applyFont="1" applyAlignment="1">
      <alignment horizontal="center" vertical="center" wrapText="1"/>
    </xf>
    <xf numFmtId="177" fontId="191" fillId="0" borderId="0" xfId="93" applyNumberFormat="1" applyFont="1" applyAlignment="1">
      <alignment horizontal="center" vertical="center" wrapText="1"/>
    </xf>
    <xf numFmtId="168" fontId="191" fillId="0" borderId="0" xfId="93" applyNumberFormat="1" applyFont="1" applyAlignment="1">
      <alignment horizontal="center" wrapText="1"/>
    </xf>
    <xf numFmtId="0" fontId="191" fillId="4" borderId="20" xfId="144" applyFont="1" applyFill="1" applyBorder="1" applyAlignment="1" applyProtection="1">
      <alignment wrapText="1"/>
      <protection locked="0"/>
    </xf>
    <xf numFmtId="168" fontId="192" fillId="0" borderId="0" xfId="144" applyNumberFormat="1" applyFont="1" applyAlignment="1" applyProtection="1">
      <alignment wrapText="1"/>
      <protection locked="0"/>
    </xf>
    <xf numFmtId="168" fontId="88" fillId="0" borderId="0" xfId="144" applyNumberFormat="1" applyFont="1" applyAlignment="1" applyProtection="1">
      <alignment wrapText="1"/>
      <protection locked="0"/>
    </xf>
    <xf numFmtId="168" fontId="227" fillId="0" borderId="0" xfId="144" applyNumberFormat="1" applyFont="1" applyAlignment="1" applyProtection="1">
      <alignment wrapText="1"/>
      <protection locked="0"/>
    </xf>
    <xf numFmtId="0" fontId="88" fillId="0" borderId="0" xfId="144" applyFont="1" applyAlignment="1" applyProtection="1">
      <alignment horizontal="left" wrapText="1"/>
      <protection locked="0"/>
    </xf>
    <xf numFmtId="0" fontId="88" fillId="0" borderId="19" xfId="144" applyFont="1" applyBorder="1" applyAlignment="1" applyProtection="1">
      <alignment wrapText="1"/>
      <protection locked="0"/>
    </xf>
    <xf numFmtId="0" fontId="88" fillId="0" borderId="1" xfId="144" applyFont="1" applyBorder="1" applyAlignment="1" applyProtection="1">
      <alignment wrapText="1"/>
      <protection locked="0"/>
    </xf>
    <xf numFmtId="0" fontId="88" fillId="31" borderId="0" xfId="144" applyFont="1" applyFill="1" applyAlignment="1" applyProtection="1">
      <alignment wrapText="1"/>
      <protection locked="0"/>
    </xf>
    <xf numFmtId="0" fontId="191" fillId="0" borderId="0" xfId="144" applyFont="1" applyAlignment="1">
      <alignment wrapText="1"/>
    </xf>
    <xf numFmtId="0" fontId="194" fillId="0" borderId="18" xfId="144" applyFont="1" applyBorder="1" applyAlignment="1" applyProtection="1">
      <alignment vertical="top" wrapText="1"/>
      <protection locked="0"/>
    </xf>
    <xf numFmtId="173" fontId="88" fillId="0" borderId="26" xfId="144" applyNumberFormat="1" applyFont="1" applyBorder="1" applyAlignment="1">
      <alignment vertical="center" wrapText="1"/>
    </xf>
    <xf numFmtId="173" fontId="88" fillId="0" borderId="20" xfId="144" applyNumberFormat="1" applyFont="1" applyBorder="1" applyAlignment="1">
      <alignment vertical="center" wrapText="1"/>
    </xf>
    <xf numFmtId="0" fontId="192" fillId="0" borderId="0" xfId="144" applyFont="1" applyAlignment="1">
      <alignment vertical="center" wrapText="1"/>
    </xf>
    <xf numFmtId="0" fontId="194" fillId="0" borderId="0" xfId="144" applyFont="1" applyAlignment="1" applyProtection="1">
      <alignment horizontal="center" wrapText="1"/>
      <protection locked="0"/>
    </xf>
    <xf numFmtId="0" fontId="227" fillId="0" borderId="1" xfId="144" applyFont="1" applyBorder="1" applyAlignment="1" applyProtection="1">
      <alignment wrapText="1"/>
      <protection locked="0"/>
    </xf>
    <xf numFmtId="0" fontId="194" fillId="0" borderId="1" xfId="144" applyFont="1" applyBorder="1" applyAlignment="1" applyProtection="1">
      <alignment horizontal="center" wrapText="1"/>
      <protection locked="0"/>
    </xf>
    <xf numFmtId="199" fontId="227" fillId="0" borderId="0" xfId="144" applyNumberFormat="1" applyFont="1" applyAlignment="1" applyProtection="1">
      <alignment wrapText="1"/>
      <protection locked="0"/>
    </xf>
    <xf numFmtId="0" fontId="88" fillId="0" borderId="26" xfId="144" applyFont="1" applyBorder="1" applyAlignment="1" applyProtection="1">
      <alignment wrapText="1"/>
      <protection locked="0"/>
    </xf>
    <xf numFmtId="0" fontId="192" fillId="0" borderId="0" xfId="144" applyFont="1" applyAlignment="1" applyProtection="1">
      <alignment vertical="top" wrapText="1"/>
      <protection locked="0"/>
    </xf>
    <xf numFmtId="0" fontId="194" fillId="0" borderId="18" xfId="144" applyFont="1" applyBorder="1" applyAlignment="1" applyProtection="1">
      <alignment wrapText="1"/>
      <protection locked="0"/>
    </xf>
    <xf numFmtId="0" fontId="227" fillId="0" borderId="26" xfId="144" applyFont="1" applyBorder="1" applyAlignment="1" applyProtection="1">
      <alignment wrapText="1"/>
      <protection locked="0"/>
    </xf>
    <xf numFmtId="0" fontId="191" fillId="0" borderId="0" xfId="144" applyFont="1" applyAlignment="1">
      <alignment vertical="center" wrapText="1"/>
    </xf>
    <xf numFmtId="0" fontId="88" fillId="4" borderId="20" xfId="144" applyFont="1" applyFill="1" applyBorder="1" applyAlignment="1" applyProtection="1">
      <alignment wrapText="1"/>
      <protection locked="0"/>
    </xf>
    <xf numFmtId="0" fontId="194" fillId="0" borderId="19" xfId="144" applyFont="1" applyBorder="1" applyAlignment="1" applyProtection="1">
      <alignment wrapText="1"/>
      <protection locked="0"/>
    </xf>
    <xf numFmtId="199" fontId="88" fillId="0" borderId="0" xfId="144" applyNumberFormat="1" applyFont="1" applyAlignment="1" applyProtection="1">
      <alignment wrapText="1"/>
      <protection locked="0"/>
    </xf>
    <xf numFmtId="0" fontId="88" fillId="0" borderId="29" xfId="144" applyFont="1" applyBorder="1" applyAlignment="1" applyProtection="1">
      <alignment wrapText="1"/>
      <protection locked="0"/>
    </xf>
    <xf numFmtId="0" fontId="192" fillId="36" borderId="30" xfId="144" applyFont="1" applyFill="1" applyBorder="1" applyAlignment="1" applyProtection="1">
      <alignment wrapText="1"/>
      <protection locked="0"/>
    </xf>
    <xf numFmtId="165" fontId="192" fillId="36" borderId="30" xfId="144" applyNumberFormat="1" applyFont="1" applyFill="1" applyBorder="1" applyAlignment="1" applyProtection="1">
      <alignment wrapText="1"/>
      <protection locked="0"/>
    </xf>
    <xf numFmtId="165" fontId="192" fillId="36" borderId="31" xfId="144" applyNumberFormat="1" applyFont="1" applyFill="1" applyBorder="1" applyAlignment="1" applyProtection="1">
      <alignment wrapText="1"/>
      <protection locked="0"/>
    </xf>
    <xf numFmtId="165" fontId="192" fillId="36" borderId="32" xfId="144" applyNumberFormat="1" applyFont="1" applyFill="1" applyBorder="1" applyAlignment="1" applyProtection="1">
      <alignment wrapText="1"/>
      <protection locked="0"/>
    </xf>
    <xf numFmtId="0" fontId="1" fillId="4" borderId="0" xfId="156" applyFill="1"/>
    <xf numFmtId="0" fontId="194" fillId="0" borderId="1" xfId="144" applyFont="1" applyBorder="1" applyAlignment="1" applyProtection="1">
      <alignment wrapText="1"/>
      <protection locked="0"/>
    </xf>
    <xf numFmtId="173" fontId="194" fillId="0" borderId="1" xfId="144" applyNumberFormat="1" applyFont="1" applyBorder="1" applyAlignment="1">
      <alignment vertical="center" wrapText="1"/>
    </xf>
    <xf numFmtId="0" fontId="191" fillId="0" borderId="1" xfId="144" applyFont="1" applyBorder="1" applyAlignment="1">
      <alignment vertical="center" wrapText="1"/>
    </xf>
    <xf numFmtId="0" fontId="162" fillId="0" borderId="15" xfId="144" applyFont="1" applyBorder="1" applyProtection="1">
      <protection locked="0"/>
    </xf>
    <xf numFmtId="176" fontId="88" fillId="0" borderId="0" xfId="144" applyNumberFormat="1" applyFont="1" applyAlignment="1">
      <alignment vertical="center" wrapText="1"/>
    </xf>
    <xf numFmtId="173" fontId="191" fillId="0" borderId="0" xfId="144" applyNumberFormat="1" applyFont="1" applyAlignment="1">
      <alignment vertical="center" wrapText="1"/>
    </xf>
    <xf numFmtId="8" fontId="1" fillId="0" borderId="0" xfId="144" applyNumberFormat="1" applyProtection="1">
      <protection locked="0"/>
    </xf>
    <xf numFmtId="168" fontId="1" fillId="0" borderId="0" xfId="30" applyNumberFormat="1" applyFont="1" applyAlignment="1">
      <alignment horizontal="center"/>
    </xf>
    <xf numFmtId="2" fontId="207" fillId="0" borderId="33" xfId="0" applyNumberFormat="1" applyFont="1" applyBorder="1"/>
    <xf numFmtId="2" fontId="207" fillId="0" borderId="151" xfId="0" applyNumberFormat="1" applyFont="1" applyBorder="1"/>
    <xf numFmtId="2" fontId="207" fillId="0" borderId="152" xfId="0" applyNumberFormat="1" applyFont="1" applyBorder="1"/>
    <xf numFmtId="0" fontId="26" fillId="0" borderId="0" xfId="152" applyFont="1" applyProtection="1">
      <protection locked="0"/>
    </xf>
    <xf numFmtId="0" fontId="26" fillId="24" borderId="0" xfId="154" applyFont="1" applyFill="1" applyAlignment="1" applyProtection="1">
      <alignment vertical="top"/>
      <protection locked="0"/>
    </xf>
    <xf numFmtId="175" fontId="90" fillId="0" borderId="0" xfId="152" applyNumberFormat="1" applyFont="1"/>
    <xf numFmtId="200" fontId="28" fillId="11" borderId="0" xfId="147" applyNumberFormat="1" applyFont="1"/>
    <xf numFmtId="0" fontId="26" fillId="24" borderId="0" xfId="154" applyFont="1" applyFill="1" applyAlignment="1">
      <alignment vertical="top"/>
    </xf>
    <xf numFmtId="0" fontId="235" fillId="0" borderId="0" xfId="0" applyFont="1"/>
    <xf numFmtId="173" fontId="1" fillId="0" borderId="0" xfId="144" applyNumberFormat="1"/>
    <xf numFmtId="173" fontId="28" fillId="0" borderId="0" xfId="144" applyNumberFormat="1" applyFont="1"/>
    <xf numFmtId="0" fontId="1" fillId="0" borderId="0" xfId="139" applyFont="1"/>
    <xf numFmtId="0" fontId="28" fillId="0" borderId="0" xfId="139" applyFont="1"/>
    <xf numFmtId="0" fontId="194" fillId="0" borderId="0" xfId="0" applyFont="1" applyAlignment="1">
      <alignment wrapText="1"/>
    </xf>
    <xf numFmtId="0" fontId="23" fillId="0" borderId="20" xfId="144" applyFont="1" applyBorder="1"/>
    <xf numFmtId="0" fontId="58" fillId="0" borderId="153" xfId="144" applyFont="1" applyBorder="1" applyProtection="1">
      <protection locked="0"/>
    </xf>
    <xf numFmtId="173" fontId="1" fillId="0" borderId="12" xfId="144" applyNumberFormat="1" applyBorder="1" applyAlignment="1">
      <alignment vertical="center"/>
    </xf>
    <xf numFmtId="0" fontId="1" fillId="4" borderId="26" xfId="144" applyFill="1" applyBorder="1"/>
    <xf numFmtId="0" fontId="23" fillId="0" borderId="27" xfId="144" applyFont="1" applyBorder="1" applyProtection="1">
      <protection locked="0"/>
    </xf>
    <xf numFmtId="0" fontId="23" fillId="0" borderId="28" xfId="144" applyFont="1" applyBorder="1" applyProtection="1">
      <protection locked="0"/>
    </xf>
    <xf numFmtId="176" fontId="1" fillId="0" borderId="20" xfId="144" applyNumberFormat="1" applyBorder="1" applyAlignment="1">
      <alignment vertical="center"/>
    </xf>
    <xf numFmtId="0" fontId="213" fillId="0" borderId="28" xfId="144" applyFont="1" applyBorder="1" applyAlignment="1" applyProtection="1">
      <alignment vertical="top" wrapText="1"/>
      <protection locked="0"/>
    </xf>
    <xf numFmtId="0" fontId="165" fillId="0" borderId="20" xfId="0" applyFont="1" applyBorder="1" applyAlignment="1">
      <alignment vertical="center" wrapText="1"/>
    </xf>
    <xf numFmtId="0" fontId="213" fillId="0" borderId="28" xfId="144" applyFont="1" applyBorder="1" applyAlignment="1" applyProtection="1">
      <alignment vertical="center" wrapText="1"/>
      <protection locked="0"/>
    </xf>
    <xf numFmtId="176" fontId="28" fillId="0" borderId="19" xfId="144" applyNumberFormat="1" applyFont="1" applyBorder="1" applyAlignment="1">
      <alignment vertical="center"/>
    </xf>
    <xf numFmtId="176" fontId="28" fillId="0" borderId="1" xfId="144" applyNumberFormat="1" applyFont="1" applyBorder="1" applyAlignment="1">
      <alignment vertical="center"/>
    </xf>
    <xf numFmtId="173" fontId="1" fillId="0" borderId="1" xfId="144" applyNumberFormat="1" applyBorder="1" applyAlignment="1">
      <alignment vertical="center"/>
    </xf>
    <xf numFmtId="176" fontId="23" fillId="0" borderId="1" xfId="144" applyNumberFormat="1" applyFont="1" applyBorder="1" applyAlignment="1">
      <alignment vertical="center"/>
    </xf>
    <xf numFmtId="0" fontId="1" fillId="0" borderId="1" xfId="144" applyBorder="1"/>
    <xf numFmtId="199" fontId="26" fillId="0" borderId="1" xfId="93" applyNumberFormat="1" applyFont="1" applyBorder="1" applyAlignment="1">
      <alignment horizontal="center" vertical="top"/>
    </xf>
    <xf numFmtId="0" fontId="213" fillId="0" borderId="15" xfId="144" applyFont="1" applyBorder="1" applyAlignment="1" applyProtection="1">
      <alignment vertical="center" wrapText="1"/>
      <protection locked="0"/>
    </xf>
    <xf numFmtId="0" fontId="192" fillId="0" borderId="20" xfId="144" applyFont="1" applyBorder="1"/>
    <xf numFmtId="0" fontId="23" fillId="0" borderId="20" xfId="144" applyFont="1" applyBorder="1" applyAlignment="1">
      <alignment wrapText="1"/>
    </xf>
    <xf numFmtId="0" fontId="26" fillId="0" borderId="20" xfId="144" applyFont="1" applyBorder="1"/>
    <xf numFmtId="0" fontId="26" fillId="0" borderId="20" xfId="144" applyFont="1" applyBorder="1" applyAlignment="1">
      <alignment wrapText="1"/>
    </xf>
    <xf numFmtId="0" fontId="236" fillId="0" borderId="0" xfId="144" applyFont="1" applyAlignment="1">
      <alignment wrapText="1"/>
    </xf>
    <xf numFmtId="171" fontId="10" fillId="0" borderId="0" xfId="99" applyFill="1" applyBorder="1">
      <alignment vertical="center"/>
      <protection locked="0"/>
    </xf>
    <xf numFmtId="4" fontId="15" fillId="0" borderId="0" xfId="41" applyFont="1" applyFill="1"/>
    <xf numFmtId="4" fontId="15" fillId="0" borderId="0" xfId="44" applyFont="1" applyFill="1"/>
    <xf numFmtId="4" fontId="15" fillId="0" borderId="0" xfId="43" applyFont="1" applyFill="1"/>
    <xf numFmtId="0" fontId="23" fillId="0" borderId="0" xfId="144" applyFont="1"/>
    <xf numFmtId="0" fontId="239" fillId="27" borderId="0" xfId="144" applyFont="1" applyFill="1"/>
    <xf numFmtId="0" fontId="239" fillId="27" borderId="25" xfId="144" applyFont="1" applyFill="1" applyBorder="1"/>
    <xf numFmtId="0" fontId="239" fillId="27" borderId="1" xfId="144" applyFont="1" applyFill="1" applyBorder="1"/>
    <xf numFmtId="0" fontId="28" fillId="0" borderId="20" xfId="156" applyFont="1" applyBorder="1" applyAlignment="1">
      <alignment horizontal="left"/>
    </xf>
    <xf numFmtId="0" fontId="1" fillId="0" borderId="20" xfId="156" applyBorder="1"/>
    <xf numFmtId="0" fontId="1" fillId="0" borderId="20" xfId="156" applyBorder="1" applyAlignment="1">
      <alignment wrapText="1"/>
    </xf>
    <xf numFmtId="0" fontId="26" fillId="0" borderId="0" xfId="156" applyFont="1"/>
    <xf numFmtId="0" fontId="22" fillId="0" borderId="0" xfId="156" applyFont="1"/>
    <xf numFmtId="0" fontId="28" fillId="0" borderId="20" xfId="156" applyFont="1" applyBorder="1" applyAlignment="1">
      <alignment horizontal="left" wrapText="1"/>
    </xf>
    <xf numFmtId="0" fontId="235" fillId="0" borderId="20" xfId="156" applyFont="1" applyBorder="1" applyAlignment="1">
      <alignment horizontal="left" wrapText="1"/>
    </xf>
    <xf numFmtId="0" fontId="0" fillId="0" borderId="26" xfId="0" applyBorder="1"/>
    <xf numFmtId="0" fontId="0" fillId="0" borderId="27" xfId="0" applyBorder="1"/>
    <xf numFmtId="0" fontId="0" fillId="0" borderId="28" xfId="0" applyBorder="1"/>
    <xf numFmtId="0" fontId="1" fillId="0" borderId="20" xfId="0" applyFont="1" applyBorder="1" applyAlignment="1">
      <alignment wrapText="1"/>
    </xf>
    <xf numFmtId="0" fontId="1" fillId="0" borderId="0" xfId="156" applyAlignment="1">
      <alignment wrapText="1"/>
    </xf>
    <xf numFmtId="0" fontId="1" fillId="0" borderId="0" xfId="156" applyAlignment="1">
      <alignment horizontal="left" wrapText="1"/>
    </xf>
    <xf numFmtId="0" fontId="1" fillId="0" borderId="28" xfId="156" applyBorder="1"/>
    <xf numFmtId="0" fontId="28" fillId="0" borderId="0" xfId="156" applyFont="1" applyAlignment="1">
      <alignment horizontal="left" wrapText="1"/>
    </xf>
    <xf numFmtId="173" fontId="23" fillId="0" borderId="0" xfId="156" applyNumberFormat="1" applyFont="1" applyAlignment="1">
      <alignment horizontal="left" wrapText="1"/>
    </xf>
    <xf numFmtId="0" fontId="28" fillId="0" borderId="0" xfId="156" applyFont="1" applyAlignment="1">
      <alignment wrapText="1"/>
    </xf>
    <xf numFmtId="173" fontId="26" fillId="0" borderId="0" xfId="156" applyNumberFormat="1" applyFont="1" applyAlignment="1">
      <alignment horizontal="left" wrapText="1"/>
    </xf>
    <xf numFmtId="170" fontId="1" fillId="0" borderId="0" xfId="6458" applyNumberFormat="1" applyFont="1" applyBorder="1"/>
    <xf numFmtId="170" fontId="0" fillId="0" borderId="0" xfId="6458" applyNumberFormat="1" applyFont="1" applyBorder="1"/>
    <xf numFmtId="0" fontId="235" fillId="0" borderId="0" xfId="156" applyFont="1" applyAlignment="1">
      <alignment horizontal="left" wrapText="1"/>
    </xf>
    <xf numFmtId="0" fontId="235" fillId="0" borderId="0" xfId="0" applyFont="1" applyAlignment="1">
      <alignment wrapText="1"/>
    </xf>
    <xf numFmtId="0" fontId="0" fillId="0" borderId="19" xfId="0" applyBorder="1"/>
    <xf numFmtId="0" fontId="0" fillId="0" borderId="1" xfId="0" applyBorder="1"/>
    <xf numFmtId="0" fontId="0" fillId="0" borderId="15" xfId="0" applyBorder="1"/>
    <xf numFmtId="0" fontId="39" fillId="0" borderId="154" xfId="0" applyFont="1" applyBorder="1" applyAlignment="1">
      <alignment horizontal="center"/>
    </xf>
    <xf numFmtId="0" fontId="1" fillId="0" borderId="18" xfId="0" applyFont="1" applyBorder="1" applyAlignment="1">
      <alignment wrapText="1"/>
    </xf>
    <xf numFmtId="0" fontId="1" fillId="0" borderId="26" xfId="0" applyFont="1" applyBorder="1" applyAlignment="1">
      <alignment wrapText="1"/>
    </xf>
    <xf numFmtId="0" fontId="1" fillId="0" borderId="19" xfId="0" applyFont="1" applyBorder="1" applyAlignment="1">
      <alignment wrapText="1"/>
    </xf>
    <xf numFmtId="0" fontId="1" fillId="0" borderId="1" xfId="0" applyFont="1" applyBorder="1" applyAlignment="1">
      <alignment wrapText="1"/>
    </xf>
    <xf numFmtId="170" fontId="0" fillId="0" borderId="1" xfId="6458" applyNumberFormat="1" applyFont="1" applyBorder="1"/>
    <xf numFmtId="0" fontId="26" fillId="0" borderId="154" xfId="0" applyFont="1" applyBorder="1" applyAlignment="1">
      <alignment horizontal="center"/>
    </xf>
    <xf numFmtId="0" fontId="1" fillId="0" borderId="18" xfId="0" applyFont="1" applyBorder="1"/>
    <xf numFmtId="0" fontId="1" fillId="0" borderId="26" xfId="0" applyFont="1" applyBorder="1"/>
    <xf numFmtId="0" fontId="1" fillId="0" borderId="0" xfId="156" applyAlignment="1">
      <alignment horizontal="left"/>
    </xf>
    <xf numFmtId="0" fontId="1" fillId="4" borderId="0" xfId="156" applyFill="1" applyAlignment="1">
      <alignment horizontal="left"/>
    </xf>
    <xf numFmtId="173" fontId="23" fillId="0" borderId="0" xfId="156" applyNumberFormat="1" applyFont="1" applyAlignment="1">
      <alignment horizontal="left"/>
    </xf>
    <xf numFmtId="0" fontId="1" fillId="0" borderId="20" xfId="0" applyFont="1" applyBorder="1"/>
    <xf numFmtId="0" fontId="28" fillId="0" borderId="20" xfId="0" applyFont="1" applyBorder="1"/>
    <xf numFmtId="0" fontId="1" fillId="0" borderId="18" xfId="144" applyBorder="1"/>
    <xf numFmtId="199" fontId="1" fillId="0" borderId="26" xfId="144" applyNumberFormat="1" applyBorder="1"/>
    <xf numFmtId="173" fontId="233" fillId="19" borderId="20" xfId="102" applyFont="1" applyBorder="1" applyAlignment="1">
      <alignment vertical="center"/>
    </xf>
    <xf numFmtId="199" fontId="74" fillId="19" borderId="0" xfId="102" applyNumberFormat="1" applyFont="1" applyAlignment="1">
      <alignment vertical="center"/>
    </xf>
    <xf numFmtId="0" fontId="1" fillId="0" borderId="28" xfId="144" applyBorder="1"/>
    <xf numFmtId="199" fontId="1" fillId="0" borderId="0" xfId="144" applyNumberFormat="1"/>
    <xf numFmtId="0" fontId="23" fillId="0" borderId="0" xfId="0" applyFont="1" applyAlignment="1">
      <alignment vertical="center"/>
    </xf>
    <xf numFmtId="0" fontId="165" fillId="0" borderId="0" xfId="0" applyFont="1" applyAlignment="1">
      <alignment vertical="center"/>
    </xf>
    <xf numFmtId="0" fontId="40" fillId="0" borderId="28" xfId="0" applyFont="1" applyBorder="1"/>
    <xf numFmtId="0" fontId="1" fillId="30" borderId="0" xfId="144" applyFill="1"/>
    <xf numFmtId="199" fontId="1" fillId="30" borderId="0" xfId="144" applyNumberFormat="1" applyFill="1"/>
    <xf numFmtId="173" fontId="1" fillId="0" borderId="0" xfId="136" applyFont="1" applyFill="1" applyAlignment="1">
      <alignment vertical="center"/>
    </xf>
    <xf numFmtId="0" fontId="1" fillId="4" borderId="28" xfId="144" applyFill="1" applyBorder="1"/>
    <xf numFmtId="0" fontId="163" fillId="0" borderId="28" xfId="144" applyFont="1" applyBorder="1"/>
    <xf numFmtId="0" fontId="1" fillId="0" borderId="19" xfId="144" applyBorder="1"/>
    <xf numFmtId="0" fontId="1" fillId="0" borderId="15" xfId="144" applyBorder="1"/>
    <xf numFmtId="173" fontId="23" fillId="23" borderId="18" xfId="140" applyFont="1" applyBorder="1" applyAlignment="1">
      <alignment vertical="center"/>
    </xf>
    <xf numFmtId="173" fontId="23" fillId="23" borderId="26" xfId="140" applyFont="1" applyBorder="1" applyAlignment="1">
      <alignment vertical="center"/>
    </xf>
    <xf numFmtId="173" fontId="36" fillId="23" borderId="26" xfId="140" applyBorder="1" applyAlignment="1">
      <alignment vertical="center"/>
    </xf>
    <xf numFmtId="173" fontId="76" fillId="4" borderId="27" xfId="144" applyNumberFormat="1" applyFont="1" applyFill="1" applyBorder="1" applyAlignment="1">
      <alignment vertical="center"/>
    </xf>
    <xf numFmtId="173" fontId="1" fillId="4" borderId="20" xfId="144" applyNumberFormat="1" applyFill="1" applyBorder="1" applyAlignment="1">
      <alignment vertical="center"/>
    </xf>
    <xf numFmtId="173" fontId="76" fillId="4" borderId="28" xfId="144" applyNumberFormat="1" applyFont="1" applyFill="1" applyBorder="1" applyAlignment="1">
      <alignment vertical="center"/>
    </xf>
    <xf numFmtId="173" fontId="1" fillId="4" borderId="0" xfId="144" applyNumberFormat="1" applyFill="1" applyAlignment="1">
      <alignment horizontal="left" vertical="center" indent="1"/>
    </xf>
    <xf numFmtId="0" fontId="76" fillId="4" borderId="0" xfId="144" applyFont="1" applyFill="1" applyAlignment="1">
      <alignment vertical="center"/>
    </xf>
    <xf numFmtId="173" fontId="1" fillId="4" borderId="28" xfId="144" applyNumberFormat="1" applyFill="1" applyBorder="1" applyAlignment="1">
      <alignment vertical="center"/>
    </xf>
    <xf numFmtId="173" fontId="23" fillId="23" borderId="20" xfId="140" applyFont="1" applyBorder="1" applyAlignment="1">
      <alignment vertical="center"/>
    </xf>
    <xf numFmtId="173" fontId="23" fillId="23" borderId="0" xfId="140" applyFont="1" applyAlignment="1">
      <alignment vertical="center"/>
    </xf>
    <xf numFmtId="173" fontId="36" fillId="23" borderId="0" xfId="140" applyAlignment="1">
      <alignment vertical="center"/>
    </xf>
    <xf numFmtId="173" fontId="76" fillId="5" borderId="0" xfId="144" applyNumberFormat="1" applyFont="1" applyFill="1" applyAlignment="1">
      <alignment vertical="center"/>
    </xf>
    <xf numFmtId="173" fontId="76" fillId="15" borderId="0" xfId="144" applyNumberFormat="1" applyFont="1" applyFill="1" applyAlignment="1">
      <alignment vertical="center"/>
    </xf>
    <xf numFmtId="181" fontId="36" fillId="4" borderId="0" xfId="144" applyNumberFormat="1" applyFont="1" applyFill="1" applyAlignment="1">
      <alignment vertical="center"/>
    </xf>
    <xf numFmtId="179" fontId="36" fillId="15" borderId="0" xfId="138" applyNumberFormat="1" applyFont="1" applyFill="1" applyBorder="1" applyAlignment="1">
      <alignment vertical="center"/>
    </xf>
    <xf numFmtId="173" fontId="173" fillId="4" borderId="0" xfId="144" applyNumberFormat="1" applyFont="1" applyFill="1" applyAlignment="1">
      <alignment vertical="center"/>
    </xf>
    <xf numFmtId="173" fontId="76" fillId="4" borderId="19" xfId="144" applyNumberFormat="1" applyFont="1" applyFill="1" applyBorder="1" applyAlignment="1">
      <alignment vertical="center"/>
    </xf>
    <xf numFmtId="173" fontId="76" fillId="4" borderId="1" xfId="144" applyNumberFormat="1" applyFont="1" applyFill="1" applyBorder="1" applyAlignment="1">
      <alignment vertical="center"/>
    </xf>
    <xf numFmtId="0" fontId="76" fillId="4" borderId="1" xfId="144" applyFont="1" applyFill="1" applyBorder="1" applyAlignment="1">
      <alignment vertical="center"/>
    </xf>
    <xf numFmtId="173" fontId="76" fillId="4" borderId="15" xfId="144" applyNumberFormat="1" applyFont="1" applyFill="1" applyBorder="1" applyAlignment="1">
      <alignment vertical="center"/>
    </xf>
    <xf numFmtId="0" fontId="1" fillId="4" borderId="0" xfId="144" applyFill="1" applyAlignment="1">
      <alignment vertical="center"/>
    </xf>
    <xf numFmtId="10" fontId="10" fillId="16" borderId="155" xfId="99" applyNumberFormat="1" applyBorder="1">
      <alignment vertical="center"/>
      <protection locked="0"/>
    </xf>
    <xf numFmtId="10" fontId="10" fillId="16" borderId="2" xfId="99" applyNumberFormat="1">
      <alignment vertical="center"/>
      <protection locked="0"/>
    </xf>
    <xf numFmtId="10" fontId="10" fillId="16" borderId="156" xfId="99" applyNumberFormat="1" applyBorder="1">
      <alignment vertical="center"/>
      <protection locked="0"/>
    </xf>
    <xf numFmtId="10" fontId="10" fillId="16" borderId="157" xfId="99" applyNumberFormat="1" applyBorder="1">
      <alignment vertical="center"/>
      <protection locked="0"/>
    </xf>
    <xf numFmtId="10" fontId="10" fillId="16" borderId="158" xfId="99" applyNumberFormat="1" applyBorder="1">
      <alignment vertical="center"/>
      <protection locked="0"/>
    </xf>
    <xf numFmtId="10" fontId="10" fillId="16" borderId="159" xfId="99" applyNumberFormat="1" applyBorder="1">
      <alignment vertical="center"/>
      <protection locked="0"/>
    </xf>
    <xf numFmtId="173" fontId="1" fillId="15" borderId="0" xfId="144" applyNumberFormat="1" applyFill="1" applyAlignment="1">
      <alignment vertical="center"/>
    </xf>
    <xf numFmtId="181" fontId="23" fillId="4" borderId="0" xfId="144" applyNumberFormat="1" applyFont="1" applyFill="1" applyAlignment="1">
      <alignment vertical="center"/>
    </xf>
    <xf numFmtId="179" fontId="23" fillId="15" borderId="0" xfId="138" applyNumberFormat="1" applyFont="1" applyFill="1" applyBorder="1" applyAlignment="1">
      <alignment vertical="center"/>
    </xf>
    <xf numFmtId="173" fontId="76" fillId="4" borderId="20" xfId="144" applyNumberFormat="1" applyFont="1" applyFill="1" applyBorder="1" applyAlignment="1">
      <alignment vertical="center"/>
    </xf>
    <xf numFmtId="0" fontId="1" fillId="4" borderId="19" xfId="144" applyFill="1" applyBorder="1"/>
    <xf numFmtId="0" fontId="1" fillId="4" borderId="1" xfId="144" applyFill="1" applyBorder="1"/>
    <xf numFmtId="0" fontId="1" fillId="4" borderId="15" xfId="144" applyFill="1" applyBorder="1"/>
    <xf numFmtId="0" fontId="26" fillId="0" borderId="0" xfId="144" applyFont="1"/>
    <xf numFmtId="0" fontId="39" fillId="0" borderId="160" xfId="0" applyFont="1" applyBorder="1" applyAlignment="1">
      <alignment horizontal="center"/>
    </xf>
    <xf numFmtId="0" fontId="1" fillId="4" borderId="18" xfId="144" applyFill="1" applyBorder="1"/>
    <xf numFmtId="0" fontId="57" fillId="4" borderId="26" xfId="144" applyFont="1" applyFill="1" applyBorder="1" applyAlignment="1">
      <alignment horizontal="center"/>
    </xf>
    <xf numFmtId="0" fontId="1" fillId="4" borderId="27" xfId="144" applyFill="1" applyBorder="1"/>
    <xf numFmtId="173" fontId="171" fillId="19" borderId="20" xfId="102" applyFont="1" applyBorder="1" applyAlignment="1">
      <alignment vertical="center"/>
    </xf>
    <xf numFmtId="173" fontId="75" fillId="0" borderId="0" xfId="144" applyNumberFormat="1" applyFont="1" applyAlignment="1">
      <alignment vertical="center"/>
    </xf>
    <xf numFmtId="199" fontId="55" fillId="0" borderId="0" xfId="144" applyNumberFormat="1" applyFont="1"/>
    <xf numFmtId="0" fontId="208" fillId="0" borderId="0" xfId="0" applyFont="1" applyAlignment="1">
      <alignment vertical="center"/>
    </xf>
    <xf numFmtId="0" fontId="1" fillId="0" borderId="0" xfId="0" applyFont="1" applyAlignment="1">
      <alignment vertical="center" wrapText="1"/>
    </xf>
    <xf numFmtId="176" fontId="1" fillId="0" borderId="0" xfId="144" applyNumberFormat="1" applyAlignment="1">
      <alignment vertical="center" wrapText="1"/>
    </xf>
    <xf numFmtId="0" fontId="165" fillId="0" borderId="0" xfId="0" applyFont="1"/>
    <xf numFmtId="0" fontId="0" fillId="0" borderId="0" xfId="0" applyAlignment="1">
      <alignment vertical="center" wrapText="1"/>
    </xf>
    <xf numFmtId="199" fontId="23" fillId="0" borderId="0" xfId="144" applyNumberFormat="1" applyFont="1" applyAlignment="1">
      <alignment horizontal="center" vertical="top"/>
    </xf>
    <xf numFmtId="179" fontId="1" fillId="0" borderId="0" xfId="144" applyNumberFormat="1"/>
    <xf numFmtId="179" fontId="1" fillId="0" borderId="28" xfId="144" applyNumberFormat="1" applyBorder="1"/>
    <xf numFmtId="173" fontId="1" fillId="4" borderId="0" xfId="144" applyNumberFormat="1" applyFill="1" applyAlignment="1">
      <alignment horizontal="center" vertical="center"/>
    </xf>
    <xf numFmtId="0" fontId="241" fillId="0" borderId="0" xfId="5" applyFont="1"/>
    <xf numFmtId="0" fontId="191" fillId="0" borderId="20" xfId="144" applyFont="1" applyBorder="1"/>
    <xf numFmtId="0" fontId="200" fillId="0" borderId="0" xfId="0" applyFont="1"/>
    <xf numFmtId="173" fontId="88" fillId="0" borderId="0" xfId="144" applyNumberFormat="1" applyFont="1" applyAlignment="1">
      <alignment wrapText="1"/>
    </xf>
    <xf numFmtId="0" fontId="88" fillId="0" borderId="18" xfId="144" applyFont="1" applyBorder="1" applyAlignment="1" applyProtection="1">
      <alignment wrapText="1"/>
      <protection locked="0"/>
    </xf>
    <xf numFmtId="173" fontId="194" fillId="0" borderId="0" xfId="144" applyNumberFormat="1" applyFont="1" applyAlignment="1">
      <alignment wrapText="1"/>
    </xf>
    <xf numFmtId="165" fontId="191" fillId="36" borderId="30" xfId="144" applyNumberFormat="1" applyFont="1" applyFill="1" applyBorder="1" applyAlignment="1" applyProtection="1">
      <alignment wrapText="1"/>
      <protection locked="0"/>
    </xf>
    <xf numFmtId="0" fontId="242" fillId="0" borderId="18" xfId="144" applyFont="1" applyBorder="1" applyAlignment="1" applyProtection="1">
      <alignment wrapText="1"/>
      <protection locked="0"/>
    </xf>
    <xf numFmtId="0" fontId="0" fillId="0" borderId="0" xfId="0" applyAlignment="1">
      <alignment horizontal="center" vertical="center"/>
    </xf>
    <xf numFmtId="0" fontId="15" fillId="10" borderId="123" xfId="40" applyFont="1" applyBorder="1" applyAlignment="1">
      <alignment horizontal="center"/>
    </xf>
    <xf numFmtId="15" fontId="27" fillId="14" borderId="123" xfId="30" applyNumberFormat="1" applyFont="1" applyFill="1" applyBorder="1" applyAlignment="1">
      <alignment horizontal="left" vertical="top"/>
    </xf>
    <xf numFmtId="0" fontId="27" fillId="14" borderId="123" xfId="30" applyFont="1" applyFill="1" applyBorder="1" applyAlignment="1">
      <alignment horizontal="left" vertical="top" wrapText="1"/>
    </xf>
    <xf numFmtId="0" fontId="0" fillId="0" borderId="123" xfId="0" applyBorder="1"/>
    <xf numFmtId="0" fontId="0" fillId="0" borderId="123" xfId="0" applyBorder="1" applyAlignment="1">
      <alignment wrapText="1"/>
    </xf>
    <xf numFmtId="14" fontId="0" fillId="0" borderId="123" xfId="0" applyNumberFormat="1" applyBorder="1"/>
    <xf numFmtId="0" fontId="23" fillId="0" borderId="123" xfId="8" applyFont="1" applyBorder="1"/>
    <xf numFmtId="0" fontId="23" fillId="5" borderId="123" xfId="8" applyFont="1" applyFill="1" applyBorder="1" applyAlignment="1" applyProtection="1">
      <alignment horizontal="center"/>
      <protection locked="0"/>
    </xf>
    <xf numFmtId="0" fontId="23" fillId="5" borderId="123" xfId="8" applyFont="1" applyFill="1" applyBorder="1" applyAlignment="1">
      <alignment horizontal="center"/>
    </xf>
    <xf numFmtId="0" fontId="23" fillId="29" borderId="123" xfId="8" applyFont="1" applyFill="1" applyBorder="1" applyAlignment="1" applyProtection="1">
      <alignment horizontal="center"/>
      <protection locked="0"/>
    </xf>
    <xf numFmtId="198" fontId="23" fillId="5" borderId="123" xfId="8" applyNumberFormat="1" applyFont="1" applyFill="1" applyBorder="1" applyAlignment="1" applyProtection="1">
      <alignment horizontal="center"/>
      <protection locked="0"/>
    </xf>
    <xf numFmtId="0" fontId="23" fillId="15" borderId="123" xfId="8" applyFont="1" applyFill="1" applyBorder="1" applyAlignment="1">
      <alignment horizontal="center"/>
    </xf>
    <xf numFmtId="0" fontId="23" fillId="0" borderId="123" xfId="8" applyFont="1" applyBorder="1" applyAlignment="1">
      <alignment horizontal="right"/>
    </xf>
    <xf numFmtId="2" fontId="23" fillId="4" borderId="123" xfId="8" applyNumberFormat="1" applyFont="1" applyFill="1" applyBorder="1"/>
    <xf numFmtId="0" fontId="26" fillId="0" borderId="123" xfId="8" applyFont="1" applyBorder="1" applyAlignment="1">
      <alignment wrapText="1"/>
    </xf>
    <xf numFmtId="0" fontId="28" fillId="0" borderId="123" xfId="0" applyFont="1" applyBorder="1" applyAlignment="1">
      <alignment wrapText="1"/>
    </xf>
    <xf numFmtId="0" fontId="26" fillId="0" borderId="123" xfId="8" applyFont="1" applyBorder="1" applyAlignment="1">
      <alignment horizontal="center" wrapText="1"/>
    </xf>
    <xf numFmtId="49" fontId="23" fillId="0" borderId="123" xfId="8" applyNumberFormat="1" applyFont="1" applyBorder="1" applyAlignment="1">
      <alignment horizontal="center" vertical="center"/>
    </xf>
    <xf numFmtId="180" fontId="0" fillId="15" borderId="123" xfId="0" applyNumberFormat="1" applyFill="1" applyBorder="1"/>
    <xf numFmtId="49" fontId="23" fillId="0" borderId="123" xfId="8" applyNumberFormat="1" applyFont="1" applyBorder="1"/>
    <xf numFmtId="174" fontId="1" fillId="13" borderId="123" xfId="132" applyNumberFormat="1" applyFont="1" applyBorder="1"/>
    <xf numFmtId="180" fontId="1" fillId="13" borderId="123" xfId="132" applyNumberFormat="1" applyFont="1" applyBorder="1"/>
    <xf numFmtId="0" fontId="26" fillId="0" borderId="123" xfId="8" applyFont="1" applyBorder="1" applyAlignment="1">
      <alignment horizontal="left"/>
    </xf>
    <xf numFmtId="174" fontId="0" fillId="15" borderId="123" xfId="0" applyNumberFormat="1" applyFill="1" applyBorder="1" applyAlignment="1">
      <alignment horizontal="center" vertical="center"/>
    </xf>
    <xf numFmtId="0" fontId="39" fillId="23" borderId="161" xfId="0" applyFont="1" applyFill="1" applyBorder="1"/>
    <xf numFmtId="0" fontId="39" fillId="23" borderId="124" xfId="0" applyFont="1" applyFill="1" applyBorder="1"/>
    <xf numFmtId="0" fontId="39" fillId="23" borderId="162" xfId="0" applyFont="1" applyFill="1" applyBorder="1"/>
    <xf numFmtId="0" fontId="15" fillId="10" borderId="123" xfId="40" applyFont="1" applyBorder="1"/>
    <xf numFmtId="199" fontId="23" fillId="5" borderId="123" xfId="144" applyNumberFormat="1" applyFont="1" applyFill="1" applyBorder="1" applyAlignment="1">
      <alignment horizontal="center" vertical="top"/>
    </xf>
    <xf numFmtId="165" fontId="23" fillId="5" borderId="123" xfId="6458" applyFont="1" applyFill="1" applyBorder="1" applyAlignment="1">
      <alignment horizontal="center" vertical="top"/>
    </xf>
    <xf numFmtId="168" fontId="1" fillId="5" borderId="123" xfId="144" applyNumberFormat="1" applyFill="1" applyBorder="1"/>
    <xf numFmtId="179" fontId="1" fillId="5" borderId="123" xfId="144" applyNumberFormat="1" applyFill="1" applyBorder="1"/>
    <xf numFmtId="0" fontId="39" fillId="0" borderId="163" xfId="0" applyFont="1" applyBorder="1" applyAlignment="1">
      <alignment horizontal="center"/>
    </xf>
    <xf numFmtId="0" fontId="1" fillId="10" borderId="123" xfId="40" applyFont="1" applyBorder="1"/>
    <xf numFmtId="199" fontId="23" fillId="15" borderId="123" xfId="144" applyNumberFormat="1" applyFont="1" applyFill="1" applyBorder="1" applyAlignment="1">
      <alignment horizontal="center" vertical="top"/>
    </xf>
    <xf numFmtId="9" fontId="1" fillId="5" borderId="123" xfId="164" applyFont="1" applyFill="1" applyBorder="1"/>
    <xf numFmtId="200" fontId="26" fillId="15" borderId="123" xfId="93" applyNumberFormat="1" applyFont="1" applyFill="1" applyBorder="1" applyAlignment="1">
      <alignment horizontal="center" vertical="top"/>
    </xf>
    <xf numFmtId="200" fontId="15" fillId="5" borderId="123" xfId="41" applyNumberFormat="1" applyFont="1" applyBorder="1" applyAlignment="1">
      <alignment horizontal="center"/>
    </xf>
    <xf numFmtId="0" fontId="193" fillId="23" borderId="161" xfId="0" applyFont="1" applyFill="1" applyBorder="1"/>
    <xf numFmtId="0" fontId="193" fillId="23" borderId="124" xfId="0" applyFont="1" applyFill="1" applyBorder="1"/>
    <xf numFmtId="0" fontId="193" fillId="23" borderId="162" xfId="0" applyFont="1" applyFill="1" applyBorder="1"/>
    <xf numFmtId="0" fontId="193" fillId="0" borderId="123" xfId="0" applyFont="1" applyBorder="1" applyAlignment="1">
      <alignment horizontal="center"/>
    </xf>
    <xf numFmtId="200" fontId="191" fillId="15" borderId="123" xfId="93" applyNumberFormat="1" applyFont="1" applyFill="1" applyBorder="1" applyAlignment="1">
      <alignment horizontal="center" vertical="top"/>
    </xf>
    <xf numFmtId="49" fontId="26" fillId="0" borderId="123" xfId="8" applyNumberFormat="1" applyFont="1" applyBorder="1" applyAlignment="1">
      <alignment horizontal="center" vertical="center"/>
    </xf>
    <xf numFmtId="199" fontId="23" fillId="16" borderId="123" xfId="144" applyNumberFormat="1" applyFont="1" applyFill="1" applyBorder="1" applyAlignment="1">
      <alignment horizontal="center" vertical="top"/>
    </xf>
    <xf numFmtId="199" fontId="41" fillId="16" borderId="123" xfId="144" applyNumberFormat="1" applyFont="1" applyFill="1" applyBorder="1" applyAlignment="1">
      <alignment horizontal="center" vertical="top"/>
    </xf>
    <xf numFmtId="199" fontId="23" fillId="36" borderId="123" xfId="144" applyNumberFormat="1" applyFont="1" applyFill="1" applyBorder="1" applyAlignment="1">
      <alignment horizontal="center" vertical="top"/>
    </xf>
    <xf numFmtId="199" fontId="26" fillId="15" borderId="123" xfId="93" applyNumberFormat="1" applyFont="1" applyFill="1" applyBorder="1" applyAlignment="1">
      <alignment horizontal="center" vertical="top"/>
    </xf>
    <xf numFmtId="177" fontId="23" fillId="5" borderId="123" xfId="144" applyNumberFormat="1" applyFont="1" applyFill="1" applyBorder="1" applyAlignment="1">
      <alignment horizontal="center" vertical="top"/>
    </xf>
    <xf numFmtId="0" fontId="39" fillId="0" borderId="123" xfId="0" applyFont="1" applyBorder="1" applyAlignment="1">
      <alignment horizontal="center"/>
    </xf>
    <xf numFmtId="199" fontId="1" fillId="5" borderId="123" xfId="144" applyNumberFormat="1" applyFill="1" applyBorder="1" applyAlignment="1">
      <alignment horizontal="center" vertical="top"/>
    </xf>
    <xf numFmtId="201" fontId="28" fillId="36" borderId="123" xfId="144" applyNumberFormat="1" applyFont="1" applyFill="1" applyBorder="1"/>
    <xf numFmtId="165" fontId="28" fillId="36" borderId="123" xfId="144" quotePrefix="1" applyNumberFormat="1" applyFont="1" applyFill="1" applyBorder="1"/>
    <xf numFmtId="199" fontId="23" fillId="5" borderId="123" xfId="144" applyNumberFormat="1" applyFont="1" applyFill="1" applyBorder="1" applyAlignment="1">
      <alignment horizontal="center"/>
    </xf>
    <xf numFmtId="165" fontId="1" fillId="35" borderId="123" xfId="144" applyNumberFormat="1" applyFill="1" applyBorder="1"/>
    <xf numFmtId="0" fontId="1" fillId="13" borderId="123" xfId="39" applyFont="1" applyBorder="1"/>
    <xf numFmtId="199" fontId="23" fillId="35" borderId="161" xfId="125" applyNumberFormat="1" applyFont="1" applyFill="1" applyBorder="1" applyAlignment="1">
      <alignment horizontal="center" vertical="center"/>
    </xf>
    <xf numFmtId="199" fontId="23" fillId="35" borderId="124" xfId="125" applyNumberFormat="1" applyFont="1" applyFill="1" applyBorder="1" applyAlignment="1">
      <alignment horizontal="center" vertical="center"/>
    </xf>
    <xf numFmtId="199" fontId="23" fillId="35" borderId="162" xfId="125" applyNumberFormat="1" applyFont="1" applyFill="1" applyBorder="1" applyAlignment="1">
      <alignment horizontal="center" vertical="center"/>
    </xf>
    <xf numFmtId="170" fontId="28" fillId="36" borderId="123" xfId="144" applyNumberFormat="1" applyFont="1" applyFill="1" applyBorder="1"/>
    <xf numFmtId="201" fontId="88" fillId="35" borderId="123" xfId="144" applyNumberFormat="1" applyFont="1" applyFill="1" applyBorder="1" applyAlignment="1" applyProtection="1">
      <alignment wrapText="1"/>
      <protection locked="0"/>
    </xf>
    <xf numFmtId="168" fontId="88" fillId="35" borderId="123" xfId="144" applyNumberFormat="1" applyFont="1" applyFill="1" applyBorder="1" applyAlignment="1" applyProtection="1">
      <alignment horizontal="center" wrapText="1"/>
      <protection locked="0"/>
    </xf>
    <xf numFmtId="168" fontId="191" fillId="36" borderId="123" xfId="93" applyNumberFormat="1" applyFont="1" applyFill="1" applyBorder="1" applyAlignment="1">
      <alignment horizontal="center" vertical="center" wrapText="1"/>
    </xf>
    <xf numFmtId="179" fontId="192" fillId="35" borderId="123" xfId="138" applyNumberFormat="1" applyFont="1" applyFill="1" applyBorder="1" applyAlignment="1">
      <alignment horizontal="center" vertical="top" wrapText="1"/>
    </xf>
    <xf numFmtId="168" fontId="192" fillId="36" borderId="123" xfId="93" applyNumberFormat="1" applyFont="1" applyFill="1" applyBorder="1" applyAlignment="1">
      <alignment horizontal="center" vertical="center" wrapText="1"/>
    </xf>
    <xf numFmtId="168" fontId="192" fillId="35" borderId="123" xfId="144" applyNumberFormat="1" applyFont="1" applyFill="1" applyBorder="1" applyAlignment="1" applyProtection="1">
      <alignment horizontal="center" wrapText="1"/>
      <protection locked="0"/>
    </xf>
    <xf numFmtId="168" fontId="88" fillId="35" borderId="123" xfId="144" applyNumberFormat="1" applyFont="1" applyFill="1" applyBorder="1" applyAlignment="1" applyProtection="1">
      <alignment wrapText="1"/>
      <protection locked="0"/>
    </xf>
    <xf numFmtId="168" fontId="88" fillId="16" borderId="123" xfId="144" applyNumberFormat="1" applyFont="1" applyFill="1" applyBorder="1" applyAlignment="1" applyProtection="1">
      <alignment wrapText="1"/>
      <protection locked="0"/>
    </xf>
    <xf numFmtId="168" fontId="191" fillId="36" borderId="123" xfId="93" applyNumberFormat="1" applyFont="1" applyFill="1" applyBorder="1" applyAlignment="1">
      <alignment horizontal="center" wrapText="1"/>
    </xf>
    <xf numFmtId="0" fontId="15" fillId="13" borderId="123" xfId="39" applyFont="1" applyBorder="1"/>
    <xf numFmtId="199" fontId="192" fillId="35" borderId="123" xfId="144" applyNumberFormat="1" applyFont="1" applyFill="1" applyBorder="1" applyAlignment="1" applyProtection="1">
      <alignment horizontal="center" wrapText="1"/>
      <protection locked="0"/>
    </xf>
    <xf numFmtId="199" fontId="191" fillId="36" borderId="123" xfId="93" applyNumberFormat="1" applyFont="1" applyFill="1" applyBorder="1" applyAlignment="1">
      <alignment horizontal="center" vertical="center" wrapText="1"/>
    </xf>
    <xf numFmtId="0" fontId="194" fillId="0" borderId="123" xfId="144" applyFont="1" applyBorder="1" applyAlignment="1" applyProtection="1">
      <alignment horizontal="center" wrapText="1"/>
      <protection locked="0"/>
    </xf>
    <xf numFmtId="165" fontId="88" fillId="35" borderId="123" xfId="144" applyNumberFormat="1" applyFont="1" applyFill="1" applyBorder="1" applyAlignment="1" applyProtection="1">
      <alignment wrapText="1"/>
      <protection locked="0"/>
    </xf>
    <xf numFmtId="201" fontId="191" fillId="36" borderId="123" xfId="93" applyNumberFormat="1" applyFont="1" applyFill="1" applyBorder="1" applyAlignment="1">
      <alignment horizontal="center" vertical="center" wrapText="1"/>
    </xf>
    <xf numFmtId="10" fontId="191" fillId="36" borderId="161" xfId="164" applyNumberFormat="1" applyFont="1" applyFill="1" applyBorder="1" applyAlignment="1">
      <alignment horizontal="center" vertical="center" wrapText="1"/>
    </xf>
    <xf numFmtId="10" fontId="191" fillId="36" borderId="124" xfId="164" applyNumberFormat="1" applyFont="1" applyFill="1" applyBorder="1" applyAlignment="1">
      <alignment horizontal="center" vertical="center" wrapText="1"/>
    </xf>
    <xf numFmtId="10" fontId="191" fillId="36" borderId="162" xfId="164" applyNumberFormat="1" applyFont="1" applyFill="1" applyBorder="1" applyAlignment="1">
      <alignment horizontal="center" vertical="center" wrapText="1"/>
    </xf>
    <xf numFmtId="165" fontId="88" fillId="36" borderId="123" xfId="144" applyNumberFormat="1" applyFont="1" applyFill="1" applyBorder="1" applyAlignment="1">
      <alignment wrapText="1"/>
    </xf>
    <xf numFmtId="199" fontId="192" fillId="36" borderId="123" xfId="93" applyNumberFormat="1" applyFont="1" applyFill="1" applyBorder="1" applyAlignment="1">
      <alignment horizontal="center" vertical="center" wrapText="1"/>
    </xf>
    <xf numFmtId="165" fontId="191" fillId="36" borderId="123" xfId="144" applyNumberFormat="1" applyFont="1" applyFill="1" applyBorder="1" applyAlignment="1" applyProtection="1">
      <alignment wrapText="1"/>
      <protection locked="0"/>
    </xf>
    <xf numFmtId="173" fontId="1" fillId="15" borderId="125" xfId="144" applyNumberFormat="1" applyFill="1" applyBorder="1" applyAlignment="1">
      <alignment vertical="center"/>
    </xf>
    <xf numFmtId="181" fontId="174" fillId="15" borderId="125" xfId="138" applyNumberFormat="1" applyFont="1" applyFill="1" applyBorder="1" applyAlignment="1">
      <alignment vertical="center"/>
    </xf>
    <xf numFmtId="173" fontId="1" fillId="4" borderId="125" xfId="144" applyNumberFormat="1" applyFill="1" applyBorder="1" applyAlignment="1">
      <alignment vertical="center"/>
    </xf>
    <xf numFmtId="173" fontId="76" fillId="15" borderId="125" xfId="144" applyNumberFormat="1" applyFont="1" applyFill="1" applyBorder="1" applyAlignment="1">
      <alignment vertical="center"/>
    </xf>
    <xf numFmtId="181" fontId="175" fillId="15" borderId="125" xfId="138" applyNumberFormat="1" applyFont="1" applyFill="1" applyBorder="1" applyAlignment="1">
      <alignment vertical="center"/>
    </xf>
    <xf numFmtId="178" fontId="23" fillId="16" borderId="123" xfId="157" applyNumberFormat="1" applyFont="1" applyFill="1" applyBorder="1" applyAlignment="1" applyProtection="1">
      <alignment vertical="center"/>
      <protection locked="0"/>
    </xf>
    <xf numFmtId="0" fontId="26" fillId="5" borderId="164" xfId="0" applyFont="1" applyFill="1" applyBorder="1" applyAlignment="1">
      <alignment horizontal="center"/>
    </xf>
    <xf numFmtId="0" fontId="26" fillId="5" borderId="125" xfId="0" applyFont="1" applyFill="1" applyBorder="1" applyAlignment="1">
      <alignment horizontal="center"/>
    </xf>
    <xf numFmtId="0" fontId="26" fillId="5" borderId="165" xfId="0" applyFont="1" applyFill="1" applyBorder="1" applyAlignment="1">
      <alignment horizontal="center"/>
    </xf>
    <xf numFmtId="174" fontId="1" fillId="21" borderId="123" xfId="0" applyNumberFormat="1" applyFont="1" applyFill="1" applyBorder="1" applyAlignment="1">
      <alignment horizontal="center"/>
    </xf>
    <xf numFmtId="0" fontId="39" fillId="23" borderId="124" xfId="0" applyFont="1" applyFill="1" applyBorder="1" applyAlignment="1">
      <alignment horizontal="center" vertical="center"/>
    </xf>
    <xf numFmtId="170" fontId="1" fillId="16" borderId="123" xfId="6458" applyNumberFormat="1" applyFont="1" applyFill="1" applyBorder="1"/>
    <xf numFmtId="170" fontId="28" fillId="36" borderId="123" xfId="6458" applyNumberFormat="1" applyFont="1" applyFill="1" applyBorder="1" applyProtection="1">
      <protection locked="0"/>
    </xf>
    <xf numFmtId="170" fontId="23" fillId="16" borderId="123" xfId="6458" applyNumberFormat="1" applyFont="1" applyFill="1" applyBorder="1" applyAlignment="1" applyProtection="1">
      <alignment vertical="center"/>
      <protection locked="0"/>
    </xf>
    <xf numFmtId="170" fontId="1" fillId="35" borderId="123" xfId="6458" applyNumberFormat="1" applyFont="1" applyFill="1" applyBorder="1"/>
    <xf numFmtId="0" fontId="26" fillId="0" borderId="163" xfId="0" applyFont="1" applyBorder="1" applyAlignment="1">
      <alignment horizontal="center"/>
    </xf>
    <xf numFmtId="170" fontId="1" fillId="36" borderId="123" xfId="6458" applyNumberFormat="1" applyFont="1" applyFill="1" applyBorder="1" applyProtection="1">
      <protection locked="0"/>
    </xf>
  </cellXfs>
  <cellStyles count="35201">
    <cellStyle name=" 1" xfId="725" xr:uid="{14140FDC-0816-40DF-87A1-9B275900BE86}"/>
    <cellStyle name="%" xfId="8" xr:uid="{2D7CDAE8-BB70-4BE4-ABCB-D8E9A774A003}"/>
    <cellStyle name="% 10" xfId="4930" xr:uid="{7D98862F-E4E3-4319-B0FE-1649A0433C6B}"/>
    <cellStyle name="% 10 2 3" xfId="79" xr:uid="{3B796D6C-3189-45C2-B969-71BDEE1032CA}"/>
    <cellStyle name="% 114" xfId="55" xr:uid="{37264ED4-2946-4F17-92F2-77F382959878}"/>
    <cellStyle name="% 2" xfId="297" xr:uid="{37B10A1B-FBD3-45DB-82C4-6EB9A4359AEE}"/>
    <cellStyle name="% 2 2" xfId="431" xr:uid="{49C8A29E-8273-4ED7-8A7A-6F8FDFE15059}"/>
    <cellStyle name="% 2 2 2" xfId="76" xr:uid="{0A39A559-25EC-409A-8BA2-B560EA5C6CFD}"/>
    <cellStyle name="% 2 2 2 2" xfId="4336" xr:uid="{2A247887-60A8-4487-A55C-60F4773A1159}"/>
    <cellStyle name="% 2 2 2 2 2" xfId="86" xr:uid="{BF977A91-DD09-4EB4-856D-BC470DCF3318}"/>
    <cellStyle name="% 2 2 2 3" xfId="6443" xr:uid="{A2267430-EFF5-419C-B217-9DE556318DAA}"/>
    <cellStyle name="% 2 2 2 4" xfId="4933" xr:uid="{1A0BB5B7-E9EA-4EE3-9758-EEDFB01AC445}"/>
    <cellStyle name="% 2 2 3" xfId="162" xr:uid="{EF50FADB-0D4E-48E9-9953-6FFF3E9C1265}"/>
    <cellStyle name="% 2 2 3 2" xfId="4932" xr:uid="{2B9E9901-63C9-4FF5-8335-9E6BC247A1F3}"/>
    <cellStyle name="% 2 2 4" xfId="12" xr:uid="{A80C6713-9577-482D-8C9C-CCDFFE05430B}"/>
    <cellStyle name="% 2 3" xfId="501" xr:uid="{54499C8E-3B26-4870-9AB8-3AF62F10AF11}"/>
    <cellStyle name="% 2 3 2" xfId="1552" xr:uid="{A796F990-6092-4EE0-976E-4734EBB23A14}"/>
    <cellStyle name="% 2 4" xfId="4931" xr:uid="{CA7F26BE-2AAB-40EA-B3EA-53C2E8412AE3}"/>
    <cellStyle name="% 2 48" xfId="4152" xr:uid="{3290275B-116D-4AF5-829B-27A598108AEE}"/>
    <cellStyle name="% 3" xfId="799" xr:uid="{1EDE61E5-729C-4053-BAF3-CEC7DB91A892}"/>
    <cellStyle name="% 3 2" xfId="4934" xr:uid="{894EA449-AB7A-471D-A204-0ED2117B2D70}"/>
    <cellStyle name="% 4" xfId="4935" xr:uid="{4EF73059-C13A-45A2-87CB-F1AECB1E0435}"/>
    <cellStyle name="% 4 2" xfId="4936" xr:uid="{942CC1ED-498B-4BF7-B7CA-AB1E92E911BE}"/>
    <cellStyle name="% 4 3" xfId="4937" xr:uid="{BC7B59FE-0A3B-4899-ABBD-A3681528D897}"/>
    <cellStyle name="% 4 4" xfId="4938" xr:uid="{D33FEA31-37AC-412B-918E-0B3431E045FE}"/>
    <cellStyle name="% 4 5" xfId="4939" xr:uid="{865E801A-C0F3-4056-A3BC-56DE6A81442A}"/>
    <cellStyle name="% 4 6" xfId="4940" xr:uid="{D7CCC838-2430-4657-B47C-FC3CD884071A}"/>
    <cellStyle name="% 4 7" xfId="4941" xr:uid="{6DCCD722-A163-422D-9B04-01610CA3AAAF}"/>
    <cellStyle name="% 4 8" xfId="4942" xr:uid="{7E09976F-35E4-43CC-B239-FC51175EC68C}"/>
    <cellStyle name="% 5" xfId="4929" xr:uid="{F80E396F-1498-4290-914B-DEA50A41A2A9}"/>
    <cellStyle name="% 53" xfId="115" xr:uid="{8DB61019-84F3-4F2C-A976-4C25BD0831A8}"/>
    <cellStyle name="% 53 2" xfId="163" xr:uid="{5B952F1B-2AAF-471B-B3CD-32E84C439B66}"/>
    <cellStyle name="% 6" xfId="6422" xr:uid="{663A7EA5-EE12-40A2-B800-026D9DB39A69}"/>
    <cellStyle name="%_3.3 Tax" xfId="4943" xr:uid="{1F77019A-F6F2-4405-9591-E53218EBF012}"/>
    <cellStyle name="%_3.3 Tax 2" xfId="4944" xr:uid="{21DDB9FC-F569-4BA5-A162-2E4AD69C1A14}"/>
    <cellStyle name="%_BP10+ GTO Capex Split CN" xfId="4945" xr:uid="{F06B5307-D114-4914-A495-C3CB31255098}"/>
    <cellStyle name="%_GTO Non Operational Capex Roll-over submission (FINAL with property)" xfId="4946" xr:uid="{BE6DF81B-CF04-494E-9179-802F7D63088B}"/>
    <cellStyle name="%_NGG Opex PCRRP Tables 31 Mar 2009 2 2" xfId="85" xr:uid="{4AD0D83F-5CB1-43C0-B45B-6C36B7CD1E45}"/>
    <cellStyle name="%_NGG Opex PCRRP Tables 31 Mar 2009 3" xfId="4579" xr:uid="{006460BF-04CE-4FD7-AE7E-D9DE41883B95}"/>
    <cellStyle name="%_NGG TPCR4 MG Workings" xfId="4947" xr:uid="{4B705DAE-B4CA-47FA-B611-E4D4D8856EE3}"/>
    <cellStyle name="%_Opex Input" xfId="4948" xr:uid="{BB1670A6-75A6-46DA-A3B1-69309557F66B}"/>
    <cellStyle name="%_RRP Rec" xfId="435" xr:uid="{9EEB76E6-B0D5-4F3E-854B-56308454BC50}"/>
    <cellStyle name="%_Section 5" xfId="436" xr:uid="{B0597EA6-9D49-4DE1-9B9C-68FB6146FDF8}"/>
    <cellStyle name="%_Section 5 2" xfId="502" xr:uid="{2BFCA47D-F631-49A6-BD2E-D5532D2169B7}"/>
    <cellStyle name="%_Section 5 2 2" xfId="1553" xr:uid="{54E18B65-2E2F-498C-9DCF-9AF34AF9493F}"/>
    <cellStyle name="%_Transmission PCRRP tables_SPTL_200809 V1" xfId="4949" xr:uid="{FE613474-CC00-4D47-BC37-35BEE22FFBEE}"/>
    <cellStyle name="%_VR NGET Opex tables" xfId="4950" xr:uid="{E3A3C2E7-DCDB-4617-A22A-9905B0A2EF3F}"/>
    <cellStyle name="%_VR Pensions Opex tables" xfId="4951" xr:uid="{EDADBA81-ACBD-4DDE-818C-290AE093C9F0}"/>
    <cellStyle name="_070323 - 5yr opex BPQ (Final)" xfId="4952" xr:uid="{25C359A0-4BA7-4E14-A978-7D43EAB6CBEE}"/>
    <cellStyle name="_0708 GSO Capex RRP (detail)" xfId="4953" xr:uid="{B7F5DBD3-E3B2-4BCE-99CC-A3154AC52F06}"/>
    <cellStyle name="_0708 GSO Capex RRP (detail) 2" xfId="4954" xr:uid="{363B31B2-C55A-4B61-A2E9-18851BD78BEF}"/>
    <cellStyle name="_0708 GSO Capex RRP (detail) 2 2" xfId="4955" xr:uid="{00AE8389-F0FF-4A57-AE3F-1C0A8958B0B8}"/>
    <cellStyle name="_0708 GSO Capex RRP (detail) 2 3" xfId="4956" xr:uid="{8ED5C3C2-3A55-4A7F-9360-927322CF4DD6}"/>
    <cellStyle name="_0708 GSO Capex RRP (detail) 2 4" xfId="4957" xr:uid="{C56E3994-A6E9-4BCD-AD81-42F7FEDC4030}"/>
    <cellStyle name="_0708 GSO Capex RRP (detail) 2 5" xfId="4958" xr:uid="{DD703AA0-7361-4B23-99FE-8543F09FD5AD}"/>
    <cellStyle name="_0708 GSO Capex RRP (detail) 2 6" xfId="4959" xr:uid="{9D3B089A-D118-4459-9C96-44CE2491FCE6}"/>
    <cellStyle name="_0708 GSO Capex RRP (detail) 2 7" xfId="4960" xr:uid="{CA5CFD26-A12E-4E3D-9F45-C3023FE7AFC3}"/>
    <cellStyle name="_0708 GSO Capex RRP (detail) 2 8" xfId="4961" xr:uid="{0EFB4DAC-D12C-452C-9322-483575B61EF6}"/>
    <cellStyle name="_0708 GSO Capex RRP (detail)_Opex Input" xfId="4962" xr:uid="{8BD40E07-DB4F-462F-91F2-DDA1568667F2}"/>
    <cellStyle name="_0708 TO Non-Op Capex (detail)" xfId="4963" xr:uid="{C6C428DE-A8C9-4443-90ED-7FA45FCAED6C}"/>
    <cellStyle name="_AS&amp;I Q3 Forecast workings v2" xfId="798" xr:uid="{95E883AF-A18F-4B97-B38D-AD20420ADE2D}"/>
    <cellStyle name="_Aug to Nov heads" xfId="797" xr:uid="{26506C48-55F2-4BEC-BCC2-AFB1C1D080A5}"/>
    <cellStyle name="_Book4" xfId="4964" xr:uid="{5B3BDBC0-B628-4370-9F17-2B13A312AFD3}"/>
    <cellStyle name="_Book4 2" xfId="4965" xr:uid="{53A35B0D-BDC7-42E6-88F4-664DAB371D99}"/>
    <cellStyle name="_Book4 2 2" xfId="4966" xr:uid="{57344433-77C9-4FA3-9E78-D918FEAD0FCB}"/>
    <cellStyle name="_Book4 2 3" xfId="4967" xr:uid="{36D0A37C-6750-4BA5-8C45-50A9B9003B9E}"/>
    <cellStyle name="_Book4 2 4" xfId="4968" xr:uid="{853BFF98-9B00-47DB-BD2D-496206116D88}"/>
    <cellStyle name="_Book4 2 5" xfId="4969" xr:uid="{8FD43385-AC72-4371-B194-D74431D9CE39}"/>
    <cellStyle name="_Book4 2 6" xfId="4970" xr:uid="{F4B8F980-B98F-4C8C-A996-41AAFB8D9429}"/>
    <cellStyle name="_Book4 2 7" xfId="4971" xr:uid="{EC9EBDE2-ED00-47A8-9A60-B595F6FC7206}"/>
    <cellStyle name="_Book4 2 8" xfId="4972" xr:uid="{8E763D78-8861-47DB-9F3D-F6851A91A3D5}"/>
    <cellStyle name="_BP10+ GTO Capex Split CN" xfId="4973" xr:uid="{1D10CC09-83F9-48A4-A4A2-D1FAF9B3AB1A}"/>
    <cellStyle name="_BP10+post TIC 1 Jun" xfId="4974" xr:uid="{810ACCC2-76AF-4B74-B472-3ED8BC1D29CD}"/>
    <cellStyle name="_BP10+post TIC 1 Jun 2" xfId="4975" xr:uid="{08CF6BEE-B359-4B22-8D8D-2902E2DECF09}"/>
    <cellStyle name="_BP10+post TIC 1 Jun 2 2" xfId="4976" xr:uid="{5E7E54A0-0BDE-4389-A312-8D5F7384B673}"/>
    <cellStyle name="_BP10+post TIC 1 Jun 2 3" xfId="4977" xr:uid="{6996D7B8-C751-46F0-A4DA-ED5C2329A857}"/>
    <cellStyle name="_BP10+post TIC 1 Jun 2 4" xfId="4978" xr:uid="{9A6FB8FB-91B6-49DB-A1BD-9E72A52431C1}"/>
    <cellStyle name="_BP10+post TIC 1 Jun 2 5" xfId="4979" xr:uid="{86F4AC48-E938-46A9-B505-83834039B0F7}"/>
    <cellStyle name="_BP10+post TIC 1 Jun 2 6" xfId="4980" xr:uid="{9119A36E-ECAC-4FED-A719-02F017B99EF5}"/>
    <cellStyle name="_BP10+post TIC 1 Jun 2 7" xfId="4981" xr:uid="{8ABC0EBB-0B97-4BF1-82EF-7BF6A290E682}"/>
    <cellStyle name="_BP10+post TIC 1 Jun 2 8" xfId="4982" xr:uid="{8D7F02F8-76AE-48B4-A05D-367398D51FC4}"/>
    <cellStyle name="_Capital Plan - IS UK" xfId="4983" xr:uid="{3E7E751E-9018-45AB-9847-753C1A59741E}"/>
    <cellStyle name="_Capital Plan - IS UK_0910 GSO Capex RRP - Final (Detail) v2 220710" xfId="4984" xr:uid="{95D4118B-8A5A-4988-8FF6-3678B5D90402}"/>
    <cellStyle name="_Capital Plan - IS UK_0910 GSO Capex RRP - Final (Detail) v2 220710 2" xfId="4985" xr:uid="{994A773D-74A0-4B09-9E9E-25FA5CD3A75D}"/>
    <cellStyle name="_Capital Plan - IS UK_0910 GSO Capex RRP - Final (Detail) v2 220710 2 2" xfId="4986" xr:uid="{7C057451-973A-415F-8D68-09BD39228439}"/>
    <cellStyle name="_Capital Plan - IS UK_0910 GSO Capex RRP - Final (Detail) v2 220710 2 3" xfId="4987" xr:uid="{3D84C6D6-2EB6-41D7-8AE5-575DD49C6E2D}"/>
    <cellStyle name="_Capital Plan - IS UK_0910 GSO Capex RRP - Final (Detail) v2 220710 2 4" xfId="4988" xr:uid="{8688DB46-8AD8-4FA3-8920-3654422530C2}"/>
    <cellStyle name="_Capital Plan - IS UK_0910 GSO Capex RRP - Final (Detail) v2 220710 2 5" xfId="4989" xr:uid="{3B6E3361-8E65-403D-BD4E-20C08A56FB2B}"/>
    <cellStyle name="_Capital Plan - IS UK_0910 GSO Capex RRP - Final (Detail) v2 220710 2 6" xfId="4990" xr:uid="{2DA73C4C-3648-43D9-81AF-8315E1882412}"/>
    <cellStyle name="_Capital Plan - IS UK_0910 GSO Capex RRP - Final (Detail) v2 220710 2 7" xfId="4991" xr:uid="{C6610262-9769-4076-A5FF-BDFBBEACE332}"/>
    <cellStyle name="_Capital Plan - IS UK_0910 GSO Capex RRP - Final (Detail) v2 220710 2 8" xfId="4992" xr:uid="{1965757F-CAD2-445D-AA64-9B81923AB2A3}"/>
    <cellStyle name="_Capital Plan - IS UK_0910 GSO Capex RRP - Final (Detail) v2 220710_Opex Input" xfId="4993" xr:uid="{0069D477-6C66-4E0A-B351-AD7CA6687DA2}"/>
    <cellStyle name="_CCs" xfId="796" xr:uid="{164C71A7-015E-454F-91FE-478B4632A138}"/>
    <cellStyle name="_FM Data &amp; Mappings" xfId="795" xr:uid="{61722E9B-EEB4-4DE3-A3F3-5A3AAEC7E11C}"/>
    <cellStyle name="_Gas TO major Projects Forecast Jun-10" xfId="4994" xr:uid="{4CD51298-DBF6-4366-9A27-57B0C09A3132}"/>
    <cellStyle name="_Gas TO major Projects Forecast Jun-10 2" xfId="4995" xr:uid="{965B0720-457E-4F95-BADA-48D501204986}"/>
    <cellStyle name="_Gas TO major Projects Forecast Jun-10 2 2" xfId="4996" xr:uid="{3BAF276A-E911-4179-8000-518875D86A92}"/>
    <cellStyle name="_Gas TO major Projects Forecast Jun-10 2 3" xfId="4997" xr:uid="{C60A3076-A8DD-459B-89A5-F916B2365E17}"/>
    <cellStyle name="_Gas TO major Projects Forecast Jun-10 2 4" xfId="4998" xr:uid="{EA82944D-1938-4B5A-A972-AE0957824A62}"/>
    <cellStyle name="_Gas TO major Projects Forecast Jun-10 2 5" xfId="4999" xr:uid="{E88B2BEC-36A3-4BE8-9227-2E06EDE28C21}"/>
    <cellStyle name="_Gas TO major Projects Forecast Jun-10 2 6" xfId="5000" xr:uid="{3B1BDAB8-B724-4F35-AC94-01CCD87590BD}"/>
    <cellStyle name="_Gas TO major Projects Forecast Jun-10 2 7" xfId="5001" xr:uid="{9433C19D-7011-4359-9CE6-62761C08D3BB}"/>
    <cellStyle name="_Gas TO major Projects Forecast Jun-10 2 8" xfId="5002" xr:uid="{44F4234E-C67B-4DC3-8235-8EBE69DADBC0}"/>
    <cellStyle name="_Gas TO major Projects Forecast May-10 BP10+ v5" xfId="5003" xr:uid="{80B7D36B-1315-46EE-B5DF-230566B98AB0}"/>
    <cellStyle name="_Gas TO major Projects Forecast May-10 BP10+ v5 2" xfId="5004" xr:uid="{7D51A692-503A-4B30-9E2D-B7CCE2B37280}"/>
    <cellStyle name="_Gas TO major Projects Forecast May-10 BP10+ v5 2 2" xfId="5005" xr:uid="{7CC5683C-3DE0-4B9F-BDCD-F2A2582D35C1}"/>
    <cellStyle name="_Gas TO major Projects Forecast May-10 BP10+ v5 2 3" xfId="5006" xr:uid="{852407AE-EB56-4881-9535-FC72851105F9}"/>
    <cellStyle name="_Gas TO major Projects Forecast May-10 BP10+ v5 2 4" xfId="5007" xr:uid="{FA546F30-E432-4887-984F-F8EB8A038BD7}"/>
    <cellStyle name="_Gas TO major Projects Forecast May-10 BP10+ v5 2 5" xfId="5008" xr:uid="{564EA3F3-12A5-4E91-A6C5-073A72CE1BF7}"/>
    <cellStyle name="_Gas TO major Projects Forecast May-10 BP10+ v5 2 6" xfId="5009" xr:uid="{77BDE569-7CFB-4A25-9C9D-80166E6DF440}"/>
    <cellStyle name="_Gas TO major Projects Forecast May-10 BP10+ v5 2 7" xfId="5010" xr:uid="{623E1ED5-A11F-495B-ADC2-A928DBE0203B}"/>
    <cellStyle name="_Gas TO major Projects Forecast May-10 BP10+ v5 2 8" xfId="5011" xr:uid="{755C0E33-793F-4942-B004-57D99AC55319}"/>
    <cellStyle name="_GTAM budget tracker Template" xfId="794" xr:uid="{78248B31-F81E-44DC-A463-C2FA2E30AAAB}"/>
    <cellStyle name="_GTO Non Operational Capex Roll-over submission (FINAL with property)" xfId="5012" xr:uid="{F7E9B556-92D9-4369-BCB8-75DE042CE872}"/>
    <cellStyle name="_Manpower Model" xfId="793" xr:uid="{277A2C73-0455-4651-A65A-B86F1B497923}"/>
    <cellStyle name="_Metering" xfId="792" xr:uid="{4FCB1F76-C3A2-4F55-92EE-4A597C5A0933}"/>
    <cellStyle name="_Metering 2" xfId="791" xr:uid="{38A35AC0-83CC-47C9-90EC-195B02C17FA0}"/>
    <cellStyle name="_Metering 3" xfId="790" xr:uid="{8483AC16-A376-46AF-B374-3261B952C5F2}"/>
    <cellStyle name="_Sheet1" xfId="789" xr:uid="{69F8F06F-8B20-4C98-977C-4E9979D69705}"/>
    <cellStyle name="_Sheet2" xfId="788" xr:uid="{D2F5B5DD-D654-45D2-BFF9-C80FDBD3159A}"/>
    <cellStyle name="_Test scoring_UKGDx_20070924_Pilot (DV)" xfId="5013" xr:uid="{5903247A-860A-41A7-81EA-4BEF2308C850}"/>
    <cellStyle name="=C:\WINNT\SYSTEM32\COMMAND.COM" xfId="2" xr:uid="{0EF29728-1581-41BB-908B-5FBB84BE42DE}"/>
    <cellStyle name="=C:\WINNT\SYSTEM32\COMMAND.COM 10" xfId="4923" xr:uid="{6EF62680-6A8D-4DF7-94B1-962548DAAF27}"/>
    <cellStyle name="=C:\WINNT\SYSTEM32\COMMAND.COM 11" xfId="5014" xr:uid="{0F250928-350A-40D1-930E-3C16AE8E6E93}"/>
    <cellStyle name="=C:\WINNT\SYSTEM32\COMMAND.COM 12" xfId="5015" xr:uid="{78BA3468-04E4-426C-BB8C-6C33305941A5}"/>
    <cellStyle name="=C:\WINNT\SYSTEM32\COMMAND.COM 13" xfId="5016" xr:uid="{2114F48E-0D2C-41BC-BF2E-118441D11BEF}"/>
    <cellStyle name="=C:\WINNT\SYSTEM32\COMMAND.COM 14" xfId="5017" xr:uid="{42681F02-9945-409A-987F-4319F2DCB75D}"/>
    <cellStyle name="=C:\WINNT\SYSTEM32\COMMAND.COM 15" xfId="5018" xr:uid="{4AB110BB-C8B9-4B67-AE09-1F914F239345}"/>
    <cellStyle name="=C:\WINNT\SYSTEM32\COMMAND.COM 16" xfId="5019" xr:uid="{EC7FEA44-B407-425C-9B74-A43C4DD2308B}"/>
    <cellStyle name="=C:\WINNT\SYSTEM32\COMMAND.COM 17" xfId="5020" xr:uid="{2A04BD86-1727-4EEB-8710-BFE0FD6CF037}"/>
    <cellStyle name="=C:\WINNT\SYSTEM32\COMMAND.COM 18" xfId="5021" xr:uid="{E0BE6920-06D0-490E-A5EA-4B1C7F0641E1}"/>
    <cellStyle name="=C:\WINNT\SYSTEM32\COMMAND.COM 19" xfId="5022" xr:uid="{5CA2F439-6590-464E-A957-10AEE6F586CE}"/>
    <cellStyle name="=C:\WINNT\SYSTEM32\COMMAND.COM 2" xfId="16" xr:uid="{EBB5290F-89D3-44F7-B8D7-A84E6312CF68}"/>
    <cellStyle name="=C:\WINNT\SYSTEM32\COMMAND.COM 2 2" xfId="227" xr:uid="{E255DC43-96B1-4C54-8CE3-FF6BA33BF900}"/>
    <cellStyle name="=C:\WINNT\SYSTEM32\COMMAND.COM 2 2 2" xfId="30" xr:uid="{4217F797-D472-429C-96A1-69D66EEDEB2D}"/>
    <cellStyle name="=C:\WINNT\SYSTEM32\COMMAND.COM 2 2 2 2" xfId="5025" xr:uid="{3B3A88F8-6296-422E-A9DF-9F5A6321722A}"/>
    <cellStyle name="=C:\WINNT\SYSTEM32\COMMAND.COM 2 2 2 3" xfId="5026" xr:uid="{8F8C5548-5040-4A57-8F7C-1C4E55010E57}"/>
    <cellStyle name="=C:\WINNT\SYSTEM32\COMMAND.COM 2 2 2 4" xfId="5024" xr:uid="{5AD30ABC-0B90-44C3-B52E-2AF7E3B10E89}"/>
    <cellStyle name="=C:\WINNT\SYSTEM32\COMMAND.COM 2 2 2_Opex Input" xfId="5027" xr:uid="{4D0F62FB-F667-4988-BB74-80250CFDC82C}"/>
    <cellStyle name="=C:\WINNT\SYSTEM32\COMMAND.COM 2 2 3" xfId="5028" xr:uid="{12C19F73-3F24-41DE-B995-1ADB88F9010B}"/>
    <cellStyle name="=C:\WINNT\SYSTEM32\COMMAND.COM 2 2 4" xfId="5023" xr:uid="{BED212F5-54D2-4C36-848B-9DBE24DAFD69}"/>
    <cellStyle name="=C:\WINNT\SYSTEM32\COMMAND.COM 2 2 5" xfId="6270" xr:uid="{F0273281-B900-4F6C-B024-324C33B51C04}"/>
    <cellStyle name="=C:\WINNT\SYSTEM32\COMMAND.COM 2 2 6" xfId="6277" xr:uid="{1380FE73-C263-4305-B79B-6A4230015FAC}"/>
    <cellStyle name="=C:\WINNT\SYSTEM32\COMMAND.COM 2 2 7" xfId="33689" xr:uid="{DAB6793C-65BA-4CF8-9A6F-BD0F616A3484}"/>
    <cellStyle name="=C:\WINNT\SYSTEM32\COMMAND.COM 2 2_Opex Input" xfId="5029" xr:uid="{27C108E8-C528-4A86-AAFA-8012867F7D91}"/>
    <cellStyle name="=C:\WINNT\SYSTEM32\COMMAND.COM 2 3" xfId="5030" xr:uid="{4A3C9F44-04AF-444D-885F-4C89BC5375FC}"/>
    <cellStyle name="=C:\WINNT\SYSTEM32\COMMAND.COM 2 4" xfId="6173" xr:uid="{261DB134-11AA-4F00-81B1-CC725320D6DA}"/>
    <cellStyle name="=C:\WINNT\SYSTEM32\COMMAND.COM 2 5" xfId="786" xr:uid="{9175762C-0EFF-4577-9B5F-220148510248}"/>
    <cellStyle name="=C:\WINNT\SYSTEM32\COMMAND.COM 2 5 2" xfId="33746" xr:uid="{B4C2C58F-735F-435C-989F-BC3DB09036BC}"/>
    <cellStyle name="=C:\WINNT\SYSTEM32\COMMAND.COM 2 6" xfId="34372" xr:uid="{23A691B9-41D5-4C1F-AECC-371C52669CF9}"/>
    <cellStyle name="=C:\WINNT\SYSTEM32\COMMAND.COM 2 7" xfId="34661" xr:uid="{AED91E88-8316-4139-8463-34D8E342A83A}"/>
    <cellStyle name="=C:\WINNT\SYSTEM32\COMMAND.COM 2 8" xfId="35013" xr:uid="{9F0420D0-5BB0-412F-840F-944A9E078428}"/>
    <cellStyle name="=C:\WINNT\SYSTEM32\COMMAND.COM 2 9" xfId="33880" xr:uid="{99C63E1D-16EF-4C19-BF0E-14826269DBD8}"/>
    <cellStyle name="=C:\WINNT\SYSTEM32\COMMAND.COM 2_Opex Input" xfId="5031" xr:uid="{FBF7162C-31BD-4057-B783-01BB59E39009}"/>
    <cellStyle name="=C:\WINNT\SYSTEM32\COMMAND.COM 20" xfId="5032" xr:uid="{34D6FD23-3E14-4883-8A8E-1A22B21DB65F}"/>
    <cellStyle name="=C:\WINNT\SYSTEM32\COMMAND.COM 21" xfId="5033" xr:uid="{FE42A1B4-5E32-4574-BF76-199813CDAA41}"/>
    <cellStyle name="=C:\WINNT\SYSTEM32\COMMAND.COM 22" xfId="5034" xr:uid="{F6C405B6-E485-41CF-9643-628FF018A7B2}"/>
    <cellStyle name="=C:\WINNT\SYSTEM32\COMMAND.COM 23" xfId="5035" xr:uid="{CACD92DB-8D00-4A05-8C32-7DA1F2723BE1}"/>
    <cellStyle name="=C:\WINNT\SYSTEM32\COMMAND.COM 23 2" xfId="5036" xr:uid="{AD729B31-99DD-42DF-9187-89DEA8B7CB0D}"/>
    <cellStyle name="=C:\WINNT\SYSTEM32\COMMAND.COM 24" xfId="5037" xr:uid="{0D1B53F6-41C7-4759-8071-9F52B4B870B1}"/>
    <cellStyle name="=C:\WINNT\SYSTEM32\COMMAND.COM 25" xfId="5038" xr:uid="{A97C1ABD-3FE0-4C04-AF02-CE96D9D85E17}"/>
    <cellStyle name="=C:\WINNT\SYSTEM32\COMMAND.COM 25 2" xfId="5039" xr:uid="{D8AAC291-0A17-488C-84FC-BDA56C14E15F}"/>
    <cellStyle name="=C:\WINNT\SYSTEM32\COMMAND.COM 25 3" xfId="5040" xr:uid="{721D7FC7-525D-4502-A5FC-CD1E87DBCB9B}"/>
    <cellStyle name="=C:\WINNT\SYSTEM32\COMMAND.COM 26" xfId="5041" xr:uid="{C3628436-9EE9-4104-8618-B727A5AA4FC6}"/>
    <cellStyle name="=C:\WINNT\SYSTEM32\COMMAND.COM 27" xfId="5042" xr:uid="{8F954498-5585-4967-9273-374C0E05F366}"/>
    <cellStyle name="=C:\WINNT\SYSTEM32\COMMAND.COM 28" xfId="5043" xr:uid="{5C293E96-F00A-4BEB-97CE-6BE52B811CD6}"/>
    <cellStyle name="=C:\WINNT\SYSTEM32\COMMAND.COM 29" xfId="5044" xr:uid="{016D4F40-713A-4B27-915F-FCD15CEE98D2}"/>
    <cellStyle name="=C:\WINNT\SYSTEM32\COMMAND.COM 3" xfId="95" xr:uid="{34EB42A9-5C88-4E98-9787-7796FB244E9C}"/>
    <cellStyle name="=C:\WINNT\SYSTEM32\COMMAND.COM 3 2" xfId="785" xr:uid="{405BF516-5033-46CE-8AEA-744B31C86EC2}"/>
    <cellStyle name="=C:\WINNT\SYSTEM32\COMMAND.COM 30" xfId="5045" xr:uid="{0A26B8B8-8E5D-4EEE-A982-6BDF57EA8B48}"/>
    <cellStyle name="=C:\WINNT\SYSTEM32\COMMAND.COM 31" xfId="5046" xr:uid="{442E49B2-A20F-4ADA-848D-6DA94E6194CD}"/>
    <cellStyle name="=C:\WINNT\SYSTEM32\COMMAND.COM 32" xfId="5047" xr:uid="{77BE03AE-3513-41F5-A83B-71D00A6376F7}"/>
    <cellStyle name="=C:\WINNT\SYSTEM32\COMMAND.COM 33" xfId="5048" xr:uid="{BB8EF3F0-BCA1-438F-B16A-00C38CD7CED3}"/>
    <cellStyle name="=C:\WINNT\SYSTEM32\COMMAND.COM 4" xfId="784" xr:uid="{351BEFE5-19F3-46A0-AB69-E9309B900089}"/>
    <cellStyle name="=C:\WINNT\SYSTEM32\COMMAND.COM 4 2" xfId="5050" xr:uid="{11C56C79-7C2B-4E92-9AFA-58AEB584ACBA}"/>
    <cellStyle name="=C:\WINNT\SYSTEM32\COMMAND.COM 4 3" xfId="5051" xr:uid="{8F31C11F-A926-4EB4-8732-67577119DCEE}"/>
    <cellStyle name="=C:\WINNT\SYSTEM32\COMMAND.COM 4 4" xfId="5049" xr:uid="{F30E105E-1BF8-444C-8C3E-BD138910EB02}"/>
    <cellStyle name="=C:\WINNT\SYSTEM32\COMMAND.COM 4_Opex Input" xfId="5052" xr:uid="{F5D0BA99-001D-480F-AE13-BE30F2829CED}"/>
    <cellStyle name="=C:\WINNT\SYSTEM32\COMMAND.COM 5" xfId="787" xr:uid="{91CFA374-6767-41FE-BA24-CAC3A9543BB9}"/>
    <cellStyle name="=C:\WINNT\SYSTEM32\COMMAND.COM 5 2" xfId="5053" xr:uid="{496E135E-8FC2-4825-8DFA-018049088267}"/>
    <cellStyle name="=C:\WINNT\SYSTEM32\COMMAND.COM 6" xfId="5054" xr:uid="{A2639EB2-C482-4A7F-B575-748CD3E67F2A}"/>
    <cellStyle name="=C:\WINNT\SYSTEM32\COMMAND.COM 7" xfId="5055" xr:uid="{1F908451-3D3C-435A-A530-D8039A4756CA}"/>
    <cellStyle name="=C:\WINNT\SYSTEM32\COMMAND.COM 8" xfId="5056" xr:uid="{2C2A6FA0-F3D0-4860-B79E-706DA179F57B}"/>
    <cellStyle name="=C:\WINNT\SYSTEM32\COMMAND.COM 9" xfId="5057" xr:uid="{DCB111C2-D7DD-4A60-B875-0DB7FA3B35E9}"/>
    <cellStyle name="=C:\WINNT\SYSTEM32\COMMAND.COM_Model_run_060901" xfId="5058" xr:uid="{FF98D40B-E60F-4982-B0A9-0DE4B93DAF5C}"/>
    <cellStyle name="=C:\WINNT35\SYSTEM32\COMMAND.COM" xfId="5059" xr:uid="{CF63FA16-894B-49C8-99F2-6964ABA9D3A0}"/>
    <cellStyle name="20% - Accent1 2" xfId="782" xr:uid="{7EF4D768-2185-40D5-8C92-ED968828CBF1}"/>
    <cellStyle name="20% - Accent1 2 2" xfId="781" xr:uid="{04BAB563-5080-4AF5-8BA5-072688D02B9E}"/>
    <cellStyle name="20% - Accent1 2 3" xfId="780" xr:uid="{118A7F83-DB08-476B-BF67-E500959894A5}"/>
    <cellStyle name="20% - Accent1 2 4" xfId="5060" xr:uid="{174E8AD3-4489-4CBC-A729-A5ED8BA86302}"/>
    <cellStyle name="20% - Accent1 3" xfId="779" xr:uid="{394A4E46-8BCF-45FA-B77A-50A779CD6723}"/>
    <cellStyle name="20% - Accent1 3 2" xfId="5061" xr:uid="{BB021C7B-7BF2-47A7-AE31-EF59B0FEB95B}"/>
    <cellStyle name="20% - Accent1 4" xfId="1316" xr:uid="{1C3A148A-DF1F-4121-B74E-CFA30C273682}"/>
    <cellStyle name="20% - Accent1 5" xfId="1402" xr:uid="{B6B6F75F-61F2-420E-96AB-49805D0FC1E6}"/>
    <cellStyle name="20% - Accent1 6" xfId="783" xr:uid="{FA7AB370-7ED0-4ADB-BAD7-552BB1E3CD26}"/>
    <cellStyle name="20% - Accent1 7" xfId="586" xr:uid="{79CE7F5C-A790-4B9F-857D-47D0B02E286D}"/>
    <cellStyle name="20% - Accent1 8" xfId="505" xr:uid="{BB595DAA-2F81-4523-A6FA-16B06E3067E8}"/>
    <cellStyle name="20% - Accent2 2" xfId="777" xr:uid="{52482F14-1605-4B1F-9015-E39AD982F7B4}"/>
    <cellStyle name="20% - Accent2 2 2" xfId="776" xr:uid="{7CAC4BDB-5D52-431C-9882-687A074ACBE3}"/>
    <cellStyle name="20% - Accent2 2 3" xfId="775" xr:uid="{B4712BD6-76FF-459D-8752-50A46645831F}"/>
    <cellStyle name="20% - Accent2 2 4" xfId="5062" xr:uid="{CF7138FB-0E18-437F-91E7-7EE02DDB11E8}"/>
    <cellStyle name="20% - Accent2 3" xfId="774" xr:uid="{0006F405-A5D8-480B-B930-366843B69EE4}"/>
    <cellStyle name="20% - Accent2 3 2" xfId="5063" xr:uid="{DE8CAEB0-D25F-4963-A4C4-61D25635FB1E}"/>
    <cellStyle name="20% - Accent2 4" xfId="1320" xr:uid="{CD9F1E35-3A47-4738-885F-4E706BB6BB9B}"/>
    <cellStyle name="20% - Accent2 5" xfId="1405" xr:uid="{FEC91E6C-0A0D-465D-8895-D63302E3DF5A}"/>
    <cellStyle name="20% - Accent2 6" xfId="778" xr:uid="{49397971-A0CA-4EEF-9510-DC5D4116A122}"/>
    <cellStyle name="20% - Accent2 7" xfId="590" xr:uid="{5285BE6F-9373-453C-BDE1-2E09192B0C22}"/>
    <cellStyle name="20% - Accent2 8" xfId="506" xr:uid="{0B6DB007-7F61-4442-8BB2-CF2129541CF6}"/>
    <cellStyle name="20% - Accent3 2" xfId="772" xr:uid="{93386B9D-720A-4EBF-99F1-19519A954B53}"/>
    <cellStyle name="20% - Accent3 2 2" xfId="724" xr:uid="{DFB3B4B0-1F3A-4F26-A74C-4EFDC32B0826}"/>
    <cellStyle name="20% - Accent3 2 3" xfId="771" xr:uid="{462488D3-B34C-4D9F-BBE1-BF72489CEE91}"/>
    <cellStyle name="20% - Accent3 2 4" xfId="5064" xr:uid="{E29CE223-231E-47EF-A4EC-4D77DBF3625F}"/>
    <cellStyle name="20% - Accent3 3" xfId="770" xr:uid="{884E0C63-466C-4DB0-BBDB-A0B610EBBA4C}"/>
    <cellStyle name="20% - Accent3 3 2" xfId="5065" xr:uid="{4831D774-FD1E-4249-A054-982C9C7DF2C8}"/>
    <cellStyle name="20% - Accent3 4" xfId="1324" xr:uid="{03699D8A-1FCA-437C-89FE-1B3C680109F8}"/>
    <cellStyle name="20% - Accent3 5" xfId="1408" xr:uid="{64ADF42A-BF97-423E-AA1E-E0DCF4665D88}"/>
    <cellStyle name="20% - Accent3 6" xfId="773" xr:uid="{2062D252-14D5-4BEC-B647-48A7981244A0}"/>
    <cellStyle name="20% - Accent3 7" xfId="594" xr:uid="{CF77F041-1329-4DAA-B0C4-905C1426F658}"/>
    <cellStyle name="20% - Accent3 8" xfId="507" xr:uid="{A5C8D494-8F74-4177-AA26-D472FBB1EA26}"/>
    <cellStyle name="20% - Accent4 2" xfId="768" xr:uid="{04D5A19F-C2B5-493D-BE3C-F22F9FE4A8F8}"/>
    <cellStyle name="20% - Accent4 2 2" xfId="823" xr:uid="{B462B38A-30F2-4185-9335-10E0083B1CF4}"/>
    <cellStyle name="20% - Accent4 2 3" xfId="824" xr:uid="{DE33FF05-BCF0-413D-9019-1287F5E00784}"/>
    <cellStyle name="20% - Accent4 2 4" xfId="5066" xr:uid="{37DF7E71-D2A3-4003-80A2-B34205495579}"/>
    <cellStyle name="20% - Accent4 3" xfId="830" xr:uid="{7DF2072B-B875-4F25-B134-FEFD9E8BB83F}"/>
    <cellStyle name="20% - Accent4 3 2" xfId="5067" xr:uid="{ED89DB77-7485-4D54-AD20-71657D715EB1}"/>
    <cellStyle name="20% - Accent4 4" xfId="1328" xr:uid="{7A76ACDE-A20C-48AB-A6DD-7B355C96376D}"/>
    <cellStyle name="20% - Accent4 5" xfId="1411" xr:uid="{B8D2BF37-4869-4B47-B42C-96950F2F0DE1}"/>
    <cellStyle name="20% - Accent4 6" xfId="769" xr:uid="{743D83B8-843F-4830-92F3-19B4BF6DCF34}"/>
    <cellStyle name="20% - Accent4 7" xfId="598" xr:uid="{609B650E-7EFE-4943-8ED8-74B41FC4FE09}"/>
    <cellStyle name="20% - Accent4 8" xfId="508" xr:uid="{0B637EAE-4AA9-4530-80F6-8497A69181A0}"/>
    <cellStyle name="20% - Accent5 2" xfId="813" xr:uid="{6D42430E-6ACD-450C-92F5-8CDC40EC701B}"/>
    <cellStyle name="20% - Accent5 2 2" xfId="722" xr:uid="{DBEF6383-C2A2-420F-B452-1B6FD869F752}"/>
    <cellStyle name="20% - Accent5 2 3" xfId="767" xr:uid="{05E62FD8-6637-4458-9ABC-D9CA44737DEB}"/>
    <cellStyle name="20% - Accent5 2 4" xfId="5068" xr:uid="{97111C75-00EC-420F-BB7B-39065A1E8976}"/>
    <cellStyle name="20% - Accent5 3" xfId="766" xr:uid="{FB28B1B7-E9FD-429D-830F-25273905085D}"/>
    <cellStyle name="20% - Accent5 3 2" xfId="5069" xr:uid="{730B0822-3421-426B-B17B-A7A7B15909A7}"/>
    <cellStyle name="20% - Accent5 4" xfId="1332" xr:uid="{F67C8501-976C-4C59-B9F3-17FC68EE8FDB}"/>
    <cellStyle name="20% - Accent5 5" xfId="1414" xr:uid="{D8E53AD6-0F0B-4650-A39D-8150D95CF87A}"/>
    <cellStyle name="20% - Accent5 6" xfId="827" xr:uid="{D0B72408-2CBF-49A4-91CC-CD3B835C2AD1}"/>
    <cellStyle name="20% - Accent5 7" xfId="602" xr:uid="{E67D798A-884C-4204-A986-71BE35DDD44A}"/>
    <cellStyle name="20% - Accent5 8" xfId="509" xr:uid="{833E31A1-2C30-4D73-8DC9-28C0EE11AF79}"/>
    <cellStyle name="20% - Accent6 2" xfId="729" xr:uid="{E27E3088-9D0C-436A-A553-A42088D9CE7C}"/>
    <cellStyle name="20% - Accent6 2 2" xfId="820" xr:uid="{6C639914-8CD6-45A2-8405-A6D93A9CEC98}"/>
    <cellStyle name="20% - Accent6 2 3" xfId="828" xr:uid="{E864F70F-DD45-4FBA-A713-C3BCDF496FDD}"/>
    <cellStyle name="20% - Accent6 2 4" xfId="5070" xr:uid="{031163F5-A8F2-4708-89FB-DA0B0A0B9418}"/>
    <cellStyle name="20% - Accent6 3" xfId="814" xr:uid="{8949EA19-D1D5-41D5-AB5C-80AB2AF595A1}"/>
    <cellStyle name="20% - Accent6 3 2" xfId="5071" xr:uid="{9F7D763E-CC37-460E-9357-47A94E8B3CD2}"/>
    <cellStyle name="20% - Accent6 4" xfId="1336" xr:uid="{AECB460C-CB9E-4A38-905F-1366553A770D}"/>
    <cellStyle name="20% - Accent6 5" xfId="1417" xr:uid="{E602DE1F-271E-45D2-903D-5C1552CBB8BC}"/>
    <cellStyle name="20% - Accent6 6" xfId="829" xr:uid="{F8E7AAA0-0E82-4263-8A40-80FD44E519F5}"/>
    <cellStyle name="20% - Accent6 7" xfId="606" xr:uid="{5E0525BF-4A31-4834-B382-024CD0240D3E}"/>
    <cellStyle name="20% - Accent6 8" xfId="510" xr:uid="{8DB6044E-2AB3-4991-A5A5-4AB08E8498BD}"/>
    <cellStyle name="40% - Accent1 2" xfId="822" xr:uid="{BA533828-45EE-4FD8-9D35-BB21AB8882A5}"/>
    <cellStyle name="40% - Accent1 2 2" xfId="821" xr:uid="{6591D8B2-AE42-491B-AEB9-5433806A8761}"/>
    <cellStyle name="40% - Accent1 2 3" xfId="825" xr:uid="{ECF74973-B22E-4A32-B0C8-C63C7EEBC8E0}"/>
    <cellStyle name="40% - Accent1 2 4" xfId="5072" xr:uid="{20C2099B-D307-4093-A2C0-F1074F7176CF}"/>
    <cellStyle name="40% - Accent1 3" xfId="728" xr:uid="{1438A787-F80E-410E-B30B-016D911451EB}"/>
    <cellStyle name="40% - Accent1 3 2" xfId="5073" xr:uid="{15651A4C-63B1-4FA1-928F-0F46C9E34B38}"/>
    <cellStyle name="40% - Accent1 4" xfId="1317" xr:uid="{229BF7DD-2145-4A18-A33A-375F43E137D9}"/>
    <cellStyle name="40% - Accent1 5" xfId="1403" xr:uid="{DB4D166B-78E5-48B8-BF98-4AB145374087}"/>
    <cellStyle name="40% - Accent1 6" xfId="730" xr:uid="{2FFD6D48-B659-4CE9-9D59-46E950D05304}"/>
    <cellStyle name="40% - Accent1 7" xfId="587" xr:uid="{105526BD-D8DA-4A64-ADCD-17F454FEEE88}"/>
    <cellStyle name="40% - Accent1 8" xfId="511" xr:uid="{C82B1C54-F9EA-4DDA-AC6E-395DD9061B4F}"/>
    <cellStyle name="40% - Accent2 2" xfId="765" xr:uid="{300C746E-A354-4278-AC51-88BED004021E}"/>
    <cellStyle name="40% - Accent2 2 2" xfId="764" xr:uid="{81FAECF7-4F27-49ED-BD30-5B7AEFFEA30C}"/>
    <cellStyle name="40% - Accent2 2 3" xfId="763" xr:uid="{FC8282B5-59F2-49A7-BD47-2B8CF1143DB3}"/>
    <cellStyle name="40% - Accent2 2 4" xfId="5074" xr:uid="{470EEAC7-D69E-4DB4-AABC-182E647F7FBA}"/>
    <cellStyle name="40% - Accent2 3" xfId="826" xr:uid="{8BC8CA4D-4068-4093-8CFE-BD6ED2161B37}"/>
    <cellStyle name="40% - Accent2 3 2" xfId="5075" xr:uid="{37BAFEB4-A682-4960-9F40-00637C2FA227}"/>
    <cellStyle name="40% - Accent2 4" xfId="1321" xr:uid="{3EBFA6D0-6B27-4977-B8AB-7D21322504E8}"/>
    <cellStyle name="40% - Accent2 5" xfId="1406" xr:uid="{D2333BFB-BB33-49BF-9513-4329B0D73F6B}"/>
    <cellStyle name="40% - Accent2 6" xfId="723" xr:uid="{8C0C4D91-D549-4EFE-921F-4E1C053848E5}"/>
    <cellStyle name="40% - Accent2 7" xfId="591" xr:uid="{70808579-2220-4F5A-9628-FF7EDCA44C3B}"/>
    <cellStyle name="40% - Accent2 8" xfId="512" xr:uid="{B42CC6CF-F6E8-4AA7-AF2D-11C5904017C6}"/>
    <cellStyle name="40% - Accent3 2" xfId="762" xr:uid="{7906D8D5-AACD-4E92-8C74-05B6A7D3FFBB}"/>
    <cellStyle name="40% - Accent3 2 2" xfId="761" xr:uid="{1866265A-AFA7-4994-BCE4-6F8816CD3BDC}"/>
    <cellStyle name="40% - Accent3 2 3" xfId="5076" xr:uid="{68D349EE-9278-4674-A798-F3BA61156754}"/>
    <cellStyle name="40% - Accent3 3" xfId="1325" xr:uid="{FB82A48F-1B12-41C5-AD10-11827129174F}"/>
    <cellStyle name="40% - Accent3 3 2" xfId="5077" xr:uid="{FC34E083-56E5-4E22-B4E3-51CB237EA27C}"/>
    <cellStyle name="40% - Accent3 4" xfId="1409" xr:uid="{453A31AE-4B97-434B-9DF0-F18F5A3E9102}"/>
    <cellStyle name="40% - Accent3 5" xfId="812" xr:uid="{C8C733AB-57A0-4374-A5D1-6E060AAFDF62}"/>
    <cellStyle name="40% - Accent3 6" xfId="595" xr:uid="{5806676B-03EF-496B-A6A1-B4E2FE645F49}"/>
    <cellStyle name="40% - Accent3 7" xfId="513" xr:uid="{B45054B3-EBD0-41BA-8F66-DB7ECC376F61}"/>
    <cellStyle name="40% - Accent4 2" xfId="759" xr:uid="{97D17283-BFB8-40BE-B81E-1F6C9CFEE100}"/>
    <cellStyle name="40% - Accent4 2 2" xfId="758" xr:uid="{84518725-C65F-4AE6-931D-8116516CD40A}"/>
    <cellStyle name="40% - Accent4 2 3" xfId="757" xr:uid="{F01A8434-48E3-48FF-90D0-309BC2F93378}"/>
    <cellStyle name="40% - Accent4 2 4" xfId="5078" xr:uid="{0F37E0E2-D287-49DC-BDBF-2B6125E5942E}"/>
    <cellStyle name="40% - Accent4 3" xfId="756" xr:uid="{59C387AE-1EBF-449D-AC1F-9FBE942424A5}"/>
    <cellStyle name="40% - Accent4 3 2" xfId="5079" xr:uid="{85D2B8EB-5002-4A51-81B4-57F395231362}"/>
    <cellStyle name="40% - Accent4 4" xfId="1329" xr:uid="{2577D0B1-66B1-434A-AB48-8C5932509293}"/>
    <cellStyle name="40% - Accent4 5" xfId="1412" xr:uid="{89C957B0-CE79-483E-8CDA-54BCA2C17877}"/>
    <cellStyle name="40% - Accent4 6" xfId="760" xr:uid="{7C36A7F7-D602-4D7C-ADC8-29E942C0E058}"/>
    <cellStyle name="40% - Accent4 7" xfId="599" xr:uid="{3406357B-59D6-454B-AEA5-AB7256F00AEE}"/>
    <cellStyle name="40% - Accent4 8" xfId="514" xr:uid="{C14A8670-280B-44BF-9040-2F55D1BC3134}"/>
    <cellStyle name="40% - Accent5 2" xfId="754" xr:uid="{6AE2BEB1-F154-428E-A6E4-FC92EA9D62F9}"/>
    <cellStyle name="40% - Accent5 2 2" xfId="753" xr:uid="{5EBB62E0-730C-4CDA-A08B-C59AA3E6999C}"/>
    <cellStyle name="40% - Accent5 2 3" xfId="5080" xr:uid="{F1400DEB-F805-4E3E-815B-67D691FD8504}"/>
    <cellStyle name="40% - Accent5 3" xfId="1333" xr:uid="{0605AE09-BB9F-467D-B7C5-EC1F2D5B55F6}"/>
    <cellStyle name="40% - Accent5 3 2" xfId="5081" xr:uid="{AFBCC680-5BB1-4BDA-9B97-D2AFD1835B0F}"/>
    <cellStyle name="40% - Accent5 4" xfId="1415" xr:uid="{086D9F26-E318-4275-8959-805122CFEE88}"/>
    <cellStyle name="40% - Accent5 5" xfId="755" xr:uid="{256CFB61-BAFC-4AE9-8D85-094C7358AACC}"/>
    <cellStyle name="40% - Accent5 6" xfId="603" xr:uid="{D2313F67-FB6E-4B26-A687-EFC7AA783525}"/>
    <cellStyle name="40% - Accent5 7" xfId="515" xr:uid="{B823D1FE-9053-40CC-B114-B93943B19BC4}"/>
    <cellStyle name="40% - Accent6 2" xfId="819" xr:uid="{569C0997-0851-41A7-BA3A-7D74C775A3CD}"/>
    <cellStyle name="40% - Accent6 2 2" xfId="806" xr:uid="{41616F6F-9E6F-4240-85AE-5D543A9D1400}"/>
    <cellStyle name="40% - Accent6 2 3" xfId="5082" xr:uid="{1CC52F5D-5908-4180-B0DD-7104174DCB83}"/>
    <cellStyle name="40% - Accent6 3" xfId="1337" xr:uid="{2AE07D47-6A46-4214-B302-05B2B2D386A3}"/>
    <cellStyle name="40% - Accent6 3 2" xfId="5083" xr:uid="{3D62088F-4540-4257-80A1-2E87B937E7DE}"/>
    <cellStyle name="40% - Accent6 4" xfId="1418" xr:uid="{A8F3515D-9FB6-459C-AD2E-9ABE0C706863}"/>
    <cellStyle name="40% - Accent6 5" xfId="752" xr:uid="{F90B559E-4B82-4765-B752-995A8A8EB261}"/>
    <cellStyle name="40% - Accent6 6" xfId="607" xr:uid="{01BE3BCB-ADD8-4F2A-8845-47B2C3DE3119}"/>
    <cellStyle name="40% - Accent6 7" xfId="516" xr:uid="{0B457728-C149-4764-B06E-DF3B6FEA33B8}"/>
    <cellStyle name="60% - Accent1 2" xfId="748" xr:uid="{29D253F2-AE5C-47AB-8EFA-DBD5BFB86973}"/>
    <cellStyle name="60% - Accent1 2 2" xfId="751" xr:uid="{0C1B8971-134E-4B6F-B5EE-FA5229F99F5B}"/>
    <cellStyle name="60% - Accent1 2 3" xfId="750" xr:uid="{F603FB3C-7863-4A81-9147-00D26228563D}"/>
    <cellStyle name="60% - Accent1 2 4" xfId="5084" xr:uid="{C8C6A54E-2511-4D13-891B-E2DC00D6CD34}"/>
    <cellStyle name="60% - Accent1 3" xfId="749" xr:uid="{0D40DE95-7E93-483B-8D16-064189738718}"/>
    <cellStyle name="60% - Accent1 3 2" xfId="5085" xr:uid="{1060AF41-F337-449B-8821-21AB03B527EF}"/>
    <cellStyle name="60% - Accent1 4" xfId="1318" xr:uid="{538FDD6A-AA78-452D-888D-952FFDBA3F20}"/>
    <cellStyle name="60% - Accent1 5" xfId="805" xr:uid="{52CA0EC8-D463-4022-AD17-F4C66D97CEE8}"/>
    <cellStyle name="60% - Accent1 6" xfId="588" xr:uid="{01F0DDDA-6169-4F9E-B8D1-F013109950D3}"/>
    <cellStyle name="60% - Accent1 7" xfId="517" xr:uid="{50B04C6D-DF0B-47F1-A682-945E4C817B77}"/>
    <cellStyle name="60% - Accent2 2" xfId="807" xr:uid="{342DE6AE-A119-454E-A491-358EABA87344}"/>
    <cellStyle name="60% - Accent2 2 2" xfId="804" xr:uid="{7408AFC2-F604-40A7-BB8A-C5411A8421AF}"/>
    <cellStyle name="60% - Accent2 2 3" xfId="744" xr:uid="{A2EC4143-F811-425A-A639-AF27E7633733}"/>
    <cellStyle name="60% - Accent2 2 4" xfId="5086" xr:uid="{908B140E-034B-403F-81EE-0362CEB545DA}"/>
    <cellStyle name="60% - Accent2 3" xfId="747" xr:uid="{9B39A50D-5E65-4BC1-80B7-1757130C80C4}"/>
    <cellStyle name="60% - Accent2 3 2" xfId="5087" xr:uid="{98B45651-C74B-4DD4-8AA0-353B12BF6411}"/>
    <cellStyle name="60% - Accent2 4" xfId="1322" xr:uid="{9C354EDF-76EE-4707-9DEF-34096D2944F5}"/>
    <cellStyle name="60% - Accent2 5" xfId="818" xr:uid="{ADF96122-9815-430B-9C63-E535C32859AC}"/>
    <cellStyle name="60% - Accent2 6" xfId="592" xr:uid="{765B7286-11C8-479C-9602-067089B69682}"/>
    <cellStyle name="60% - Accent2 7" xfId="518" xr:uid="{8D107549-D8B8-45D9-BDCD-FADBD24F7ED4}"/>
    <cellStyle name="60% - Accent3 2" xfId="745" xr:uid="{CE8DBE9F-73CC-41B8-A7BA-8DEA32F1CED1}"/>
    <cellStyle name="60% - Accent3 2 2" xfId="817" xr:uid="{291C2D1C-80B3-4090-B091-231C1FD28289}"/>
    <cellStyle name="60% - Accent3 2 3" xfId="5088" xr:uid="{EDE3B010-214A-4B06-AC14-8E880DF12580}"/>
    <cellStyle name="60% - Accent3 3" xfId="1326" xr:uid="{59D90E35-AA52-40A8-B440-E3E447E4BA67}"/>
    <cellStyle name="60% - Accent3 3 2" xfId="5089" xr:uid="{C70D1E1D-1ED0-47FF-BCEF-729CBC284420}"/>
    <cellStyle name="60% - Accent3 4" xfId="746" xr:uid="{5BC80B68-CFB6-4E00-8B8A-EC3358C83029}"/>
    <cellStyle name="60% - Accent3 5" xfId="596" xr:uid="{3293298F-6031-4593-ADBB-4EF89A51703F}"/>
    <cellStyle name="60% - Accent3 6" xfId="519" xr:uid="{77413DD6-0552-4DDD-AFB8-A5B85B83FBFD}"/>
    <cellStyle name="60% - Accent4 2" xfId="803" xr:uid="{D7295556-6973-4DBA-BD97-193FAF5DB062}"/>
    <cellStyle name="60% - Accent4 2 2" xfId="740" xr:uid="{4BFB1DCF-4749-45F8-812E-9DF3FB278375}"/>
    <cellStyle name="60% - Accent4 2 3" xfId="743" xr:uid="{BEB2D75E-9D44-47EB-828D-CF8200C05C57}"/>
    <cellStyle name="60% - Accent4 2 4" xfId="5090" xr:uid="{9019ACF2-A1CB-4DAF-B3E9-26417E5D5B79}"/>
    <cellStyle name="60% - Accent4 3" xfId="742" xr:uid="{6B6DEE72-219C-4691-BF34-88E9D85E42D4}"/>
    <cellStyle name="60% - Accent4 3 2" xfId="5091" xr:uid="{9D0F3B8B-362D-4898-8A82-C8CF4A0A4C8F}"/>
    <cellStyle name="60% - Accent4 4" xfId="1330" xr:uid="{A8D61880-3D93-4DA7-82D8-899257D12F7F}"/>
    <cellStyle name="60% - Accent4 5" xfId="808" xr:uid="{EBA267C9-B825-43D2-A1E2-6D653C248E82}"/>
    <cellStyle name="60% - Accent4 6" xfId="600" xr:uid="{1587368A-5677-4A48-B9B5-4A892A167E27}"/>
    <cellStyle name="60% - Accent4 7" xfId="520" xr:uid="{92FE89B6-E5EC-429D-A402-92D88CFC0841}"/>
    <cellStyle name="60% - Accent5 2" xfId="816" xr:uid="{D03C1418-0B49-4760-A95D-ED0BDE23024E}"/>
    <cellStyle name="60% - Accent5 2 2" xfId="809" xr:uid="{B8C89EBE-2B75-487F-B86A-22EDBE3B057F}"/>
    <cellStyle name="60% - Accent5 2 3" xfId="802" xr:uid="{D8828331-E986-47AC-A255-DC4E6CE3960D}"/>
    <cellStyle name="60% - Accent5 2 4" xfId="5092" xr:uid="{6047106B-DE71-4E2E-8461-C11CB32AE7A0}"/>
    <cellStyle name="60% - Accent5 3" xfId="736" xr:uid="{AE435F8D-B47D-4E36-896E-5FFF0DA82B01}"/>
    <cellStyle name="60% - Accent5 3 2" xfId="5093" xr:uid="{E74FD050-420C-4A5B-86E2-B58363347088}"/>
    <cellStyle name="60% - Accent5 4" xfId="1334" xr:uid="{F3C25FB9-3D18-45D5-A6C8-049046A76176}"/>
    <cellStyle name="60% - Accent5 5" xfId="741" xr:uid="{6624408B-9085-42F3-9ED1-CC7B4FAB67F5}"/>
    <cellStyle name="60% - Accent5 6" xfId="604" xr:uid="{2BEA7991-FC10-4B67-88C6-FF3EE7DF2FAB}"/>
    <cellStyle name="60% - Accent5 7" xfId="521" xr:uid="{D48CEC10-182A-49BD-92B4-CEAF3E4B7BCC}"/>
    <cellStyle name="60% - Accent6 2" xfId="738" xr:uid="{E93A4DB7-E773-4A65-8D02-2D299A32F1FB}"/>
    <cellStyle name="60% - Accent6 2 2" xfId="737" xr:uid="{169EA02B-5CF2-486F-904A-4CA97FBC64F9}"/>
    <cellStyle name="60% - Accent6 2 3" xfId="815" xr:uid="{C5CFC603-8B7A-40D9-B0A4-0DBA234E844C}"/>
    <cellStyle name="60% - Accent6 2 4" xfId="5094" xr:uid="{9AA60ED4-2CD7-40C7-B9CF-5F0E8E9F9B94}"/>
    <cellStyle name="60% - Accent6 3" xfId="810" xr:uid="{234ABE61-7AA5-4176-94C6-659AAE091B76}"/>
    <cellStyle name="60% - Accent6 3 2" xfId="5095" xr:uid="{F9B145C0-8129-4E07-9BD7-A3927BE4D44B}"/>
    <cellStyle name="60% - Accent6 4" xfId="1338" xr:uid="{127D713D-E41E-446D-AD3B-A6DAF3BAC0AA}"/>
    <cellStyle name="60% - Accent6 5" xfId="739" xr:uid="{5FC93010-0274-4BBA-BBFC-83B4EBB5516F}"/>
    <cellStyle name="60% - Accent6 6" xfId="608" xr:uid="{9A68E0DA-9B31-436D-BEEF-F3C6E5BCBC06}"/>
    <cellStyle name="60% - Accent6 7" xfId="522" xr:uid="{FBBFAFEB-98CF-47F3-8010-233211FA5500}"/>
    <cellStyle name="Accent1 - 20%" xfId="437" xr:uid="{8213722B-3B52-4F62-A0F4-EF487B2CECEA}"/>
    <cellStyle name="Accent1 - 20% 2" xfId="735" xr:uid="{FCDFAF4E-977E-457D-A011-97CE57D88940}"/>
    <cellStyle name="Accent1 - 20% 3" xfId="620" xr:uid="{0F197692-8A30-43D9-98EF-FA8CD40DE92C}"/>
    <cellStyle name="Accent1 - 20% 4" xfId="5096" xr:uid="{56242302-5A3D-41A4-8C17-B147E7FE80A4}"/>
    <cellStyle name="Accent1 - 40%" xfId="438" xr:uid="{222FD50B-D192-43C5-AB95-3D753CEA41D6}"/>
    <cellStyle name="Accent1 - 40% 2" xfId="734" xr:uid="{5D9188AD-765D-4263-8943-EF821E8E3E97}"/>
    <cellStyle name="Accent1 - 40% 3" xfId="621" xr:uid="{C4388919-9991-4CD8-8A1D-2F8CD2C7B968}"/>
    <cellStyle name="Accent1 - 40% 4" xfId="5097" xr:uid="{FAE77ACA-225B-40BB-9867-CF21E998AFCF}"/>
    <cellStyle name="Accent1 - 60%" xfId="439" xr:uid="{EDA90BA0-A851-4B1D-9049-994A48C1D4D5}"/>
    <cellStyle name="Accent1 - 60% 2" xfId="811" xr:uid="{AAE6064A-49D8-472E-A1C0-9DDF768E8FD4}"/>
    <cellStyle name="Accent1 - 60% 3" xfId="622" xr:uid="{003F516C-F938-4AB0-B069-4ED2DC76CA37}"/>
    <cellStyle name="Accent1 - 60% 4" xfId="5098" xr:uid="{78CC95A5-7DB2-4866-9DEB-473634AA2B56}"/>
    <cellStyle name="Accent1 10" xfId="1483" xr:uid="{C640347F-2B9E-4F4E-8118-F3F71B82DF29}"/>
    <cellStyle name="Accent1 11" xfId="1493" xr:uid="{C46E94E2-EAF5-4E90-93B2-F29FBE24AA1D}"/>
    <cellStyle name="Accent1 12" xfId="1488" xr:uid="{8608AA2F-4AE1-4058-BE8D-81D6871B9E90}"/>
    <cellStyle name="Accent1 13" xfId="1477" xr:uid="{4BA1240C-E080-4412-96F8-18F193E6E2E1}"/>
    <cellStyle name="Accent1 14" xfId="1496" xr:uid="{F4828955-99EF-4BD2-A378-2F265F066D6D}"/>
    <cellStyle name="Accent1 15" xfId="523" xr:uid="{678CB776-D8BA-4AEA-B126-16286707CEC7}"/>
    <cellStyle name="Accent1 16" xfId="548" xr:uid="{B7DB3484-8218-4E6B-AABA-6104470265CE}"/>
    <cellStyle name="Accent1 17" xfId="1518" xr:uid="{B8A7A38D-4067-401F-909A-4D6A0D199F1E}"/>
    <cellStyle name="Accent1 18" xfId="1511" xr:uid="{D3C3E600-7F0D-4240-9448-7BE2C0846BAA}"/>
    <cellStyle name="Accent1 2" xfId="619" xr:uid="{BAD411E1-F3F5-49AD-A5FB-A86B8E003C5A}"/>
    <cellStyle name="Accent1 2 2" xfId="731" xr:uid="{D4DC1A4B-4314-4EE5-BBFE-703E485B5BAE}"/>
    <cellStyle name="Accent1 2 3" xfId="800" xr:uid="{9E6B28B1-B6F4-4851-8DF0-C40ED5B4CDB5}"/>
    <cellStyle name="Accent1 2 4" xfId="5099" xr:uid="{1325B07E-7127-4772-A01C-36E5C8E7ECF9}"/>
    <cellStyle name="Accent1 3" xfId="692" xr:uid="{4B7C30F9-F561-4DD5-8FF0-3E2CFF46A168}"/>
    <cellStyle name="Accent1 3 2" xfId="1315" xr:uid="{7BFE2838-883C-4FB6-AAD3-1FD2EB8C447C}"/>
    <cellStyle name="Accent1 3 3" xfId="5100" xr:uid="{D4563711-8DCC-4FD9-8174-09272EF7B90E}"/>
    <cellStyle name="Accent1 4" xfId="703" xr:uid="{78C17E9C-5165-43A0-A4D1-A857BE52D157}"/>
    <cellStyle name="Accent1 4 2" xfId="1401" xr:uid="{3E7C410C-6218-4512-B207-B261A2E93797}"/>
    <cellStyle name="Accent1 5" xfId="706" xr:uid="{DC480BFF-9C72-4ED8-BA03-54AB662673BF}"/>
    <cellStyle name="Accent1 5 2" xfId="1419" xr:uid="{0510023E-AD27-43B4-ACEC-AB8F24FE2E84}"/>
    <cellStyle name="Accent1 6" xfId="801" xr:uid="{3E1AB819-718A-4079-8582-544AB776728F}"/>
    <cellStyle name="Accent1 7" xfId="585" xr:uid="{A050079F-8E9D-45FE-8EF1-DFAF6E871D6D}"/>
    <cellStyle name="Accent1 8" xfId="1467" xr:uid="{C367AB2B-58E8-4217-8B1E-5D619DB5B439}"/>
    <cellStyle name="Accent1 9" xfId="1502" xr:uid="{4142F0F1-5334-4C33-8989-DE286EBD92DF}"/>
    <cellStyle name="Accent2 - 20%" xfId="440" xr:uid="{6E163378-DF85-4190-8097-63CA7F839034}"/>
    <cellStyle name="Accent2 - 20% 2" xfId="732" xr:uid="{62C9CC58-6D6D-472A-8657-8747DA98AA32}"/>
    <cellStyle name="Accent2 - 20% 3" xfId="624" xr:uid="{FDD16611-8DF9-435D-BF29-D766D18026C3}"/>
    <cellStyle name="Accent2 - 20% 4" xfId="5101" xr:uid="{6D08CC30-BEA1-4D76-8ED2-04236D732B41}"/>
    <cellStyle name="Accent2 - 40%" xfId="441" xr:uid="{544DF51C-CF4A-4D62-96D5-4622B9190665}"/>
    <cellStyle name="Accent2 - 40% 2" xfId="831" xr:uid="{CA7B5DDC-F513-48FD-9FD4-61DB1E26D42A}"/>
    <cellStyle name="Accent2 - 40% 3" xfId="625" xr:uid="{7FD4F125-9748-4AEA-AB59-A1FD1F660437}"/>
    <cellStyle name="Accent2 - 40% 4" xfId="5102" xr:uid="{497E9AAD-C656-42E2-B4FD-4E932E82AF52}"/>
    <cellStyle name="Accent2 - 60%" xfId="442" xr:uid="{E1E711C3-8EC0-4872-A795-4D92B8A20AAD}"/>
    <cellStyle name="Accent2 - 60% 2" xfId="832" xr:uid="{32F128BF-28B6-4ADE-BDBA-49AE760402DD}"/>
    <cellStyle name="Accent2 - 60% 3" xfId="626" xr:uid="{4CB31DC4-DD2C-4B4E-9497-B4AFA24E5553}"/>
    <cellStyle name="Accent2 - 60% 4" xfId="5103" xr:uid="{286AE9D7-58B6-48F8-8EBC-CEC576AD3B46}"/>
    <cellStyle name="Accent2 10" xfId="1507" xr:uid="{E58A9162-882C-4FA2-9FC2-6F8D3D70F4F4}"/>
    <cellStyle name="Accent2 11" xfId="1479" xr:uid="{99D59A4C-4202-4098-ADB0-FD4398EE9E82}"/>
    <cellStyle name="Accent2 12" xfId="1505" xr:uid="{C91758A9-CAFD-4EB2-A18F-C6C4084F381D}"/>
    <cellStyle name="Accent2 13" xfId="1504" xr:uid="{B089CDEE-4C1C-4D7C-8D6A-D2FACA2C4BE0}"/>
    <cellStyle name="Accent2 14" xfId="1482" xr:uid="{5658C5C5-A76B-441F-93A9-B3412B310CBC}"/>
    <cellStyle name="Accent2 15" xfId="524" xr:uid="{DF6F9A38-E044-41AB-8C4A-38CFC2A4DA47}"/>
    <cellStyle name="Accent2 16" xfId="547" xr:uid="{36469D72-97BD-4C5D-83A0-9BD3FCCBB43E}"/>
    <cellStyle name="Accent2 17" xfId="1517" xr:uid="{E8B26768-F44C-4EDB-AD83-A2392D79FB19}"/>
    <cellStyle name="Accent2 18" xfId="1509" xr:uid="{53011CD7-FAAC-4395-AC19-51DB50A9EC95}"/>
    <cellStyle name="Accent2 2" xfId="623" xr:uid="{20EA7FDA-DCB9-4DB4-9F1D-0A8B8DD3406C}"/>
    <cellStyle name="Accent2 2 2" xfId="834" xr:uid="{FA8BD27E-8937-45A6-95FC-CA50D5037297}"/>
    <cellStyle name="Accent2 2 3" xfId="833" xr:uid="{BF46EA54-71DD-4069-8C70-5559F292C3E2}"/>
    <cellStyle name="Accent2 2 4" xfId="5104" xr:uid="{BF6384FB-5532-46BB-ADF8-97612C73B592}"/>
    <cellStyle name="Accent2 3" xfId="693" xr:uid="{580DF03C-29CA-47EF-8DE4-4A8A8D12A7C9}"/>
    <cellStyle name="Accent2 3 2" xfId="1319" xr:uid="{B4433E32-4261-4EBC-9226-B61318993707}"/>
    <cellStyle name="Accent2 3 3" xfId="5105" xr:uid="{627F3D67-7B0B-4C0E-968E-F962A2847B39}"/>
    <cellStyle name="Accent2 4" xfId="702" xr:uid="{01C68616-6EC5-44BD-A232-D584E84082E6}"/>
    <cellStyle name="Accent2 4 2" xfId="1404" xr:uid="{6D737711-AC69-4486-A815-01F1E9EF55D9}"/>
    <cellStyle name="Accent2 5" xfId="707" xr:uid="{5D1E2D2D-33F3-4C01-9DC7-B6F7A8BCA95D}"/>
    <cellStyle name="Accent2 5 2" xfId="1420" xr:uid="{3E0061B8-2580-4EBC-807C-50892A26732A}"/>
    <cellStyle name="Accent2 6" xfId="733" xr:uid="{4B3AAFA1-8D69-4AD6-A9F4-DF9EFBBFB624}"/>
    <cellStyle name="Accent2 7" xfId="589" xr:uid="{9E725CCC-F194-4E2B-A330-572196533179}"/>
    <cellStyle name="Accent2 8" xfId="1468" xr:uid="{35932F7D-C55E-44EC-879C-2D03E3D92CDF}"/>
    <cellStyle name="Accent2 9" xfId="1501" xr:uid="{5355DA4D-4C69-4D4A-8E11-2485E550A60C}"/>
    <cellStyle name="Accent3 - 20%" xfId="443" xr:uid="{332D1655-E0B9-4343-AE3A-271BF0AED25F}"/>
    <cellStyle name="Accent3 - 20% 2" xfId="836" xr:uid="{65553930-D3AB-4318-AC2A-E7455A1BBAE0}"/>
    <cellStyle name="Accent3 - 20% 3" xfId="628" xr:uid="{3ABA75A0-6A61-429F-BCAA-34E60C83F3D9}"/>
    <cellStyle name="Accent3 - 20% 4" xfId="5106" xr:uid="{B35FC886-8C52-4A57-B512-F5A28A33948D}"/>
    <cellStyle name="Accent3 - 40%" xfId="444" xr:uid="{2E10B68C-8D9D-4A03-B4D4-C563D00236D1}"/>
    <cellStyle name="Accent3 - 40% 2" xfId="837" xr:uid="{CB1CE9E7-4091-4DB5-8233-A8F1847E2A60}"/>
    <cellStyle name="Accent3 - 40% 3" xfId="629" xr:uid="{CCA56564-095A-466F-A72E-523C4788395D}"/>
    <cellStyle name="Accent3 - 40% 4" xfId="5107" xr:uid="{736B2D51-084D-47C1-BDCA-33801AEB7D99}"/>
    <cellStyle name="Accent3 - 60%" xfId="445" xr:uid="{803D745D-F98D-4480-B7F2-5E59FCF46B7C}"/>
    <cellStyle name="Accent3 - 60% 2" xfId="838" xr:uid="{EB2AB029-C2B0-4359-AA25-47191A4D6D8E}"/>
    <cellStyle name="Accent3 - 60% 3" xfId="630" xr:uid="{864CB02F-C2A3-4D39-BC13-35A4B6704E5D}"/>
    <cellStyle name="Accent3 - 60% 4" xfId="5108" xr:uid="{1FA76386-0241-41BF-9649-EAC0C8FD3187}"/>
    <cellStyle name="Accent3 10" xfId="839" xr:uid="{EE35604F-C539-4D7A-AEA1-6DDFE484F929}"/>
    <cellStyle name="Accent3 11" xfId="840" xr:uid="{1EF0C649-3A24-4E03-BD49-E31FCE055F07}"/>
    <cellStyle name="Accent3 12" xfId="841" xr:uid="{62F64D36-DD14-4810-947D-B0EA9723E596}"/>
    <cellStyle name="Accent3 13" xfId="842" xr:uid="{A84D0F71-AD4E-495F-BA97-56FD94046411}"/>
    <cellStyle name="Accent3 14" xfId="843" xr:uid="{B574FFAC-554F-4675-8528-3B4E8D29C53A}"/>
    <cellStyle name="Accent3 15" xfId="844" xr:uid="{262E99EF-CA23-4562-A596-123D158D6628}"/>
    <cellStyle name="Accent3 16" xfId="845" xr:uid="{08955EF5-A34D-42C9-B4D4-68AEC5F81AC8}"/>
    <cellStyle name="Accent3 17" xfId="846" xr:uid="{4A3E4C63-B3E8-4302-92B9-40B2A8840C66}"/>
    <cellStyle name="Accent3 18" xfId="847" xr:uid="{F86D742D-752C-4322-8A2F-DC0976C6BC03}"/>
    <cellStyle name="Accent3 19" xfId="848" xr:uid="{7C21E1FE-E627-45D3-8DD5-72F25F279DC9}"/>
    <cellStyle name="Accent3 2" xfId="627" xr:uid="{4D8B2ED1-CA6D-4128-98F6-C20593B4EF53}"/>
    <cellStyle name="Accent3 2 2" xfId="850" xr:uid="{12E92BB9-477D-4C8A-8C7D-B2C36DD05674}"/>
    <cellStyle name="Accent3 2 3" xfId="851" xr:uid="{E85553FD-EF93-46BE-A242-C8729A251DC6}"/>
    <cellStyle name="Accent3 2 4" xfId="849" xr:uid="{BC402837-AD62-41B6-ACCD-A44E74F23CC8}"/>
    <cellStyle name="Accent3 2 5" xfId="5109" xr:uid="{1EB42A7C-6574-4DE6-94AA-79322494A6B4}"/>
    <cellStyle name="Accent3 20" xfId="852" xr:uid="{A350A751-9176-43AD-910A-BC60AA288D78}"/>
    <cellStyle name="Accent3 21" xfId="853" xr:uid="{7EA5BCF6-5392-4ABA-AB23-B23A8B4B528E}"/>
    <cellStyle name="Accent3 22" xfId="854" xr:uid="{12C0C605-F9E2-4988-97F9-C1C92A0B661C}"/>
    <cellStyle name="Accent3 23" xfId="855" xr:uid="{B727FE13-F7E0-4F61-B122-E4659568EF9A}"/>
    <cellStyle name="Accent3 24" xfId="856" xr:uid="{EC9F5881-C130-4FB6-B11F-DEFE33930A00}"/>
    <cellStyle name="Accent3 25" xfId="857" xr:uid="{C213B915-2C15-48DB-B4AD-1FB2EACCFB43}"/>
    <cellStyle name="Accent3 26" xfId="858" xr:uid="{DC329EAE-AC35-493A-AA7B-DB1D763A77A5}"/>
    <cellStyle name="Accent3 27" xfId="859" xr:uid="{BCCE40B4-44EE-4B89-9239-2E3F7A3ABD77}"/>
    <cellStyle name="Accent3 28" xfId="1323" xr:uid="{FDB6E1EF-9DCE-4FBB-9FFE-056077EA0DF2}"/>
    <cellStyle name="Accent3 29" xfId="1407" xr:uid="{68DA3F60-1D9D-49A5-81EC-D3A07EA586F7}"/>
    <cellStyle name="Accent3 3" xfId="694" xr:uid="{9CDEA38D-E86F-42BE-9240-FED1AED8CEA4}"/>
    <cellStyle name="Accent3 3 2" xfId="860" xr:uid="{003ED4B1-EC9C-40EA-B23C-A6BFA32CC893}"/>
    <cellStyle name="Accent3 3 3" xfId="5110" xr:uid="{82FE8860-8E71-48A7-BF57-D18881EB635E}"/>
    <cellStyle name="Accent3 30" xfId="1421" xr:uid="{456D0D77-F1F0-4220-A433-36A5F5B067C9}"/>
    <cellStyle name="Accent3 31" xfId="835" xr:uid="{5073FBA9-7B43-429A-8023-CA5D45744ADD}"/>
    <cellStyle name="Accent3 32" xfId="593" xr:uid="{B7CF14A1-B42D-4F8B-80E6-3BC221DE1AEB}"/>
    <cellStyle name="Accent3 33" xfId="1469" xr:uid="{BF2FC0D3-4C0D-4188-B786-E418B1D17F9F}"/>
    <cellStyle name="Accent3 34" xfId="1500" xr:uid="{8994CC02-E4B8-4169-9967-44695ED0DA54}"/>
    <cellStyle name="Accent3 35" xfId="1474" xr:uid="{651AFBD6-4A1E-41D3-8B35-D9BCCA008EBD}"/>
    <cellStyle name="Accent3 36" xfId="1497" xr:uid="{D5BF7796-017B-472D-BFB5-B06C73EC96F0}"/>
    <cellStyle name="Accent3 37" xfId="1485" xr:uid="{F493DA68-398E-4086-8EE7-B746E11108F1}"/>
    <cellStyle name="Accent3 38" xfId="1491" xr:uid="{F7848C5D-493A-49B5-9FD5-695D3505E2ED}"/>
    <cellStyle name="Accent3 39" xfId="1486" xr:uid="{1FAAC703-E410-4A20-9E46-C5DC022CC265}"/>
    <cellStyle name="Accent3 4" xfId="701" xr:uid="{C9E22E5B-A5EC-47FA-825A-ED8DE1490DA4}"/>
    <cellStyle name="Accent3 4 2" xfId="861" xr:uid="{D2BDBC6A-8687-479F-B510-C1E33917EAEB}"/>
    <cellStyle name="Accent3 40" xfId="525" xr:uid="{95A759A0-8E9D-474B-87D3-1B966FA3C960}"/>
    <cellStyle name="Accent3 41" xfId="546" xr:uid="{EF09BAB5-204A-4248-8E47-1C8D6CCB4E3B}"/>
    <cellStyle name="Accent3 42" xfId="1516" xr:uid="{1133260E-59D4-4DFC-9E37-9CC638C931FF}"/>
    <cellStyle name="Accent3 43" xfId="1512" xr:uid="{470E9848-5541-49F7-954C-C37D381F9A01}"/>
    <cellStyle name="Accent3 5" xfId="708" xr:uid="{B38E7AD2-A7EA-4D74-BFCE-CE7C23917AEC}"/>
    <cellStyle name="Accent3 5 2" xfId="862" xr:uid="{DB9D6A0A-6C1B-4575-BB64-276C7D242B02}"/>
    <cellStyle name="Accent3 6" xfId="863" xr:uid="{E89D449F-1D35-4EAA-93EB-21F79C6166E4}"/>
    <cellStyle name="Accent3 7" xfId="864" xr:uid="{D219FF2C-E3E8-408A-B225-FD5F79FBF40E}"/>
    <cellStyle name="Accent3 8" xfId="865" xr:uid="{D2E5916D-4A10-40F2-8363-D2C0B4D67537}"/>
    <cellStyle name="Accent3 9" xfId="866" xr:uid="{149534FD-6C50-410F-8793-17CE4A3146F4}"/>
    <cellStyle name="Accent4 - 20%" xfId="446" xr:uid="{1C2B162C-67EB-4293-8FC7-B3C1D25F5E5B}"/>
    <cellStyle name="Accent4 - 20% 2" xfId="868" xr:uid="{F27D48ED-42C4-4CC2-9540-F2B4EFF94E8C}"/>
    <cellStyle name="Accent4 - 20% 3" xfId="632" xr:uid="{FE8E1AA1-596A-4406-9715-6E48AC69C591}"/>
    <cellStyle name="Accent4 - 20% 4" xfId="5111" xr:uid="{E887B6AB-FFC7-47A3-A07C-0BF75EBB88D2}"/>
    <cellStyle name="Accent4 - 40%" xfId="447" xr:uid="{C711F90A-FA05-4881-9152-C02C61A11006}"/>
    <cellStyle name="Accent4 - 40% 2" xfId="869" xr:uid="{7003EA0A-8A81-47B7-9B4D-36178E4EDF57}"/>
    <cellStyle name="Accent4 - 40% 3" xfId="633" xr:uid="{1880A1A0-3934-4621-9E0C-9F00C7BC5A13}"/>
    <cellStyle name="Accent4 - 40% 4" xfId="5112" xr:uid="{F6A950B8-6E3F-4569-BBDA-A7E679B98748}"/>
    <cellStyle name="Accent4 - 60%" xfId="448" xr:uid="{A3395C7D-B551-4C1A-927F-A767D240F37A}"/>
    <cellStyle name="Accent4 - 60% 2" xfId="870" xr:uid="{4BA10E10-88F7-4C81-8DBF-ECC78127E23B}"/>
    <cellStyle name="Accent4 - 60% 3" xfId="634" xr:uid="{9C0B6566-4D4A-4568-B8B9-8492A747E425}"/>
    <cellStyle name="Accent4 - 60% 4" xfId="5113" xr:uid="{D56780D1-32C6-4C54-A14A-85362CEBF6AB}"/>
    <cellStyle name="Accent4 10" xfId="871" xr:uid="{D00C293E-07CD-421F-ACA4-29A22E8E827E}"/>
    <cellStyle name="Accent4 11" xfId="872" xr:uid="{292F6740-25E5-42A0-94E7-064A16E3105D}"/>
    <cellStyle name="Accent4 12" xfId="873" xr:uid="{2BDE4FFA-CBF3-4A35-871B-624104D2603F}"/>
    <cellStyle name="Accent4 13" xfId="874" xr:uid="{2AECF8B3-5AD7-4DF1-B122-51B6AB3605DB}"/>
    <cellStyle name="Accent4 14" xfId="875" xr:uid="{4234A1CC-9FEF-453C-8FF2-933E14F9AA2B}"/>
    <cellStyle name="Accent4 15" xfId="876" xr:uid="{DC58A04A-456B-4C44-B9F7-9A094FECC817}"/>
    <cellStyle name="Accent4 16" xfId="877" xr:uid="{3B2B675B-BDBB-44DD-84C7-5B68B0B3BD10}"/>
    <cellStyle name="Accent4 17" xfId="878" xr:uid="{49977B8D-F710-462D-AE37-6DC7A46B1723}"/>
    <cellStyle name="Accent4 18" xfId="879" xr:uid="{F3BCF4DC-65E3-460D-8353-AE4BB59913B5}"/>
    <cellStyle name="Accent4 19" xfId="880" xr:uid="{87FD2839-4358-4EBD-AEC2-BB1076443C63}"/>
    <cellStyle name="Accent4 2" xfId="631" xr:uid="{8750AF19-E99B-47CB-AD69-4FDE66D733A6}"/>
    <cellStyle name="Accent4 2 2" xfId="882" xr:uid="{2E4850E1-FBA7-4A03-AC9A-9F276FB81B2D}"/>
    <cellStyle name="Accent4 2 3" xfId="883" xr:uid="{5DFB447B-8CC4-4923-B1D9-875B072E946F}"/>
    <cellStyle name="Accent4 2 4" xfId="881" xr:uid="{5FCDCD09-BBF8-4784-94A0-F690FC58FF97}"/>
    <cellStyle name="Accent4 2 5" xfId="5114" xr:uid="{AFE48DE7-1677-4771-AC75-FAB19DFD86C3}"/>
    <cellStyle name="Accent4 20" xfId="884" xr:uid="{92DBD277-B66B-4A9E-BB96-C210610DE6FA}"/>
    <cellStyle name="Accent4 21" xfId="885" xr:uid="{CC97814C-9D7E-4106-95F2-955B2E54B650}"/>
    <cellStyle name="Accent4 22" xfId="886" xr:uid="{CF2B8A0C-00CF-4DC0-885D-C5CE4FCAB2F9}"/>
    <cellStyle name="Accent4 23" xfId="887" xr:uid="{B4B4F65F-E61E-47BB-B3A6-8B2926D3AD4D}"/>
    <cellStyle name="Accent4 24" xfId="888" xr:uid="{D086BAE1-C253-4686-9964-12442CE82DA6}"/>
    <cellStyle name="Accent4 25" xfId="889" xr:uid="{B16B6A2E-A39F-4213-A2ED-E770D51677B3}"/>
    <cellStyle name="Accent4 26" xfId="890" xr:uid="{B4137D14-45EA-4398-99ED-ACE33224D2FA}"/>
    <cellStyle name="Accent4 27" xfId="891" xr:uid="{C17EA2D5-FC51-42F6-99F9-1568DE902729}"/>
    <cellStyle name="Accent4 28" xfId="1327" xr:uid="{058E5837-B990-434B-B24E-622BFC9062CF}"/>
    <cellStyle name="Accent4 29" xfId="1410" xr:uid="{E700829A-9B64-4413-945A-3CE74B4F785E}"/>
    <cellStyle name="Accent4 3" xfId="695" xr:uid="{FD0C688C-06CA-44B7-B571-61F2FEE8C449}"/>
    <cellStyle name="Accent4 3 2" xfId="892" xr:uid="{58FFF847-5639-46E0-BB79-816883DB9B70}"/>
    <cellStyle name="Accent4 3 3" xfId="5115" xr:uid="{91311513-0524-4A67-A02A-3B91B9C0660D}"/>
    <cellStyle name="Accent4 30" xfId="1422" xr:uid="{252CDD22-7C80-484F-8E77-9C23669C3503}"/>
    <cellStyle name="Accent4 31" xfId="867" xr:uid="{10FEBE1A-88BE-4316-9D13-DE1453FD7E33}"/>
    <cellStyle name="Accent4 32" xfId="597" xr:uid="{6FF8CA61-2263-411C-B830-5FE0303FEFA9}"/>
    <cellStyle name="Accent4 33" xfId="1470" xr:uid="{3620F5E3-E425-4F2B-92D8-6FD0390BFC27}"/>
    <cellStyle name="Accent4 34" xfId="1499" xr:uid="{E0B38A41-71AC-4BEC-81AC-76F18DC37281}"/>
    <cellStyle name="Accent4 35" xfId="1475" xr:uid="{DF455570-A343-4FD9-A40B-B9D4193CE66F}"/>
    <cellStyle name="Accent4 36" xfId="1506" xr:uid="{25CFF9B8-8B8A-4CD2-B872-BD8CBBFE3D75}"/>
    <cellStyle name="Accent4 37" xfId="1481" xr:uid="{5E91FA7E-0A98-4415-A4C5-8ADA0D2095C4}"/>
    <cellStyle name="Accent4 38" xfId="1494" xr:uid="{9AC051D5-A155-4B11-BA73-CBB57A5625AE}"/>
    <cellStyle name="Accent4 39" xfId="1487" xr:uid="{35626AE2-48A7-4BEB-8857-A873AB765571}"/>
    <cellStyle name="Accent4 4" xfId="700" xr:uid="{C31CAA83-712B-4A92-8BA6-45E63099C7A4}"/>
    <cellStyle name="Accent4 4 2" xfId="893" xr:uid="{1DFABCF0-C9C7-40B4-87D9-185706B43F9B}"/>
    <cellStyle name="Accent4 40" xfId="526" xr:uid="{36B35444-5038-4C65-84CC-40D6E5FFC0BE}"/>
    <cellStyle name="Accent4 41" xfId="545" xr:uid="{1698DF9B-AA39-4C04-9F12-99C8232B9C49}"/>
    <cellStyle name="Accent4 42" xfId="1515" xr:uid="{EC10BFBA-F808-4AD3-8B0B-D78782000879}"/>
    <cellStyle name="Accent4 43" xfId="1520" xr:uid="{8C5C847D-E509-4894-ADBE-4552090C77D0}"/>
    <cellStyle name="Accent4 5" xfId="709" xr:uid="{C962BC8A-0927-403B-85BD-D56B18903BDD}"/>
    <cellStyle name="Accent4 5 2" xfId="894" xr:uid="{5EC66D21-5493-45C9-AABD-A8BB5C9214CB}"/>
    <cellStyle name="Accent4 6" xfId="895" xr:uid="{8552A054-AD99-4B0A-B9A3-B82F14616307}"/>
    <cellStyle name="Accent4 7" xfId="896" xr:uid="{B0D5E627-D73A-44F2-8F87-932BC49CAD1A}"/>
    <cellStyle name="Accent4 8" xfId="897" xr:uid="{073D25C9-DC0F-47DD-85C6-E6175D194026}"/>
    <cellStyle name="Accent4 9" xfId="898" xr:uid="{46ACC903-CE58-493B-9875-7BEB852411DC}"/>
    <cellStyle name="Accent5 - 20%" xfId="449" xr:uid="{A815BFCC-E052-4377-BD15-F87DC900252A}"/>
    <cellStyle name="Accent5 - 20% 2" xfId="900" xr:uid="{6C729AED-D210-4F75-9F80-C9BD9C20C2F1}"/>
    <cellStyle name="Accent5 - 20% 3" xfId="636" xr:uid="{08269000-E724-49D1-BD95-E39E88E96B07}"/>
    <cellStyle name="Accent5 - 20% 4" xfId="5116" xr:uid="{559E7BDD-A2EE-48E2-9CA0-87C67D74E1B5}"/>
    <cellStyle name="Accent5 - 40%" xfId="450" xr:uid="{56340EEA-12BE-4122-B307-15E88BFBC2FE}"/>
    <cellStyle name="Accent5 - 40% 2" xfId="5117" xr:uid="{BF48A0ED-EED5-4CAC-939F-A6ABBC4AAD1B}"/>
    <cellStyle name="Accent5 - 60%" xfId="451" xr:uid="{9575D28D-7C8F-4005-B3E6-07AEB9822090}"/>
    <cellStyle name="Accent5 - 60% 2" xfId="901" xr:uid="{063713BC-4CE0-4153-9320-83686BA66425}"/>
    <cellStyle name="Accent5 - 60% 3" xfId="637" xr:uid="{562E857D-B02A-44A3-ADE1-45A0A91003E9}"/>
    <cellStyle name="Accent5 - 60% 4" xfId="5118" xr:uid="{D12ECABB-6B74-49A1-ACFC-57348F86D702}"/>
    <cellStyle name="Accent5 10" xfId="902" xr:uid="{C95CA261-B13E-46CC-B52B-1756DD4F10DB}"/>
    <cellStyle name="Accent5 11" xfId="903" xr:uid="{180AB9D9-D5D3-47F8-83F7-0FC56D7A0595}"/>
    <cellStyle name="Accent5 12" xfId="904" xr:uid="{67E5F123-F78C-433F-B03E-A6C624E95F6E}"/>
    <cellStyle name="Accent5 13" xfId="905" xr:uid="{3FEB2184-757F-4213-ADA6-F0715C533198}"/>
    <cellStyle name="Accent5 14" xfId="906" xr:uid="{0C932E86-09BE-42AD-8068-C196E2089E0D}"/>
    <cellStyle name="Accent5 15" xfId="907" xr:uid="{BC83EEBA-D983-4D8E-902F-3F0C95A186C6}"/>
    <cellStyle name="Accent5 16" xfId="908" xr:uid="{5CF8F0B4-EFBB-43B2-819A-438981777445}"/>
    <cellStyle name="Accent5 17" xfId="909" xr:uid="{460DA23B-858B-4B03-9CE9-C06156CEE1FC}"/>
    <cellStyle name="Accent5 18" xfId="910" xr:uid="{10A4609D-D105-460F-A769-3687842CFD60}"/>
    <cellStyle name="Accent5 19" xfId="911" xr:uid="{B8C5EF14-E383-4157-94FE-6EFEB57FC71C}"/>
    <cellStyle name="Accent5 2" xfId="635" xr:uid="{EB2CFD02-064E-43B3-A233-DF9546958B1C}"/>
    <cellStyle name="Accent5 2 2" xfId="913" xr:uid="{01555272-4316-4B31-A79D-AECA40248CD9}"/>
    <cellStyle name="Accent5 2 3" xfId="914" xr:uid="{429A73B6-FF89-4BA3-BE13-509764B646B4}"/>
    <cellStyle name="Accent5 2 4" xfId="912" xr:uid="{8E77AA89-8B04-4353-8F09-11AD7787D898}"/>
    <cellStyle name="Accent5 2 5" xfId="5119" xr:uid="{A417088E-89D9-43B0-B111-79B8EE8B72AA}"/>
    <cellStyle name="Accent5 20" xfId="915" xr:uid="{6A0AA8F7-6099-416F-8BC0-D70AAF2DB635}"/>
    <cellStyle name="Accent5 21" xfId="916" xr:uid="{06886FA6-2B12-409E-93E8-99DECE12EAA6}"/>
    <cellStyle name="Accent5 22" xfId="917" xr:uid="{B77E6381-4F08-41BE-AA30-2291AF0E84F2}"/>
    <cellStyle name="Accent5 23" xfId="918" xr:uid="{6E639B73-E7E6-417A-9AEE-1612AC04E0E4}"/>
    <cellStyle name="Accent5 24" xfId="919" xr:uid="{EF5BA8EF-2F82-4236-8B63-B6A00DDACB17}"/>
    <cellStyle name="Accent5 25" xfId="920" xr:uid="{D392F718-0AD5-4C89-8875-B985F0A5329C}"/>
    <cellStyle name="Accent5 26" xfId="921" xr:uid="{7012BBF0-F778-4695-99D4-766534795531}"/>
    <cellStyle name="Accent5 27" xfId="922" xr:uid="{BE217788-936E-4FCB-8BE5-86D9C9CB734B}"/>
    <cellStyle name="Accent5 28" xfId="1331" xr:uid="{C921994B-B684-43C0-BB9A-5B322542F72E}"/>
    <cellStyle name="Accent5 29" xfId="1413" xr:uid="{905725D4-7672-4079-BB88-67ED987F29E4}"/>
    <cellStyle name="Accent5 3" xfId="696" xr:uid="{685F060F-1F46-4F46-8F7B-20AFE826ADC5}"/>
    <cellStyle name="Accent5 3 2" xfId="923" xr:uid="{9F1140A4-3B06-42BA-8293-538F62CDEE98}"/>
    <cellStyle name="Accent5 3 3" xfId="5120" xr:uid="{B95EBA31-05F8-4720-86AE-7AA1A082F33D}"/>
    <cellStyle name="Accent5 30" xfId="1423" xr:uid="{5A8D85BF-01B9-4A6B-9DFA-2A58DF9A4914}"/>
    <cellStyle name="Accent5 31" xfId="899" xr:uid="{B422315C-78A1-45F3-AD3C-8FE8B49C80C1}"/>
    <cellStyle name="Accent5 32" xfId="601" xr:uid="{52F1DDB9-ADEB-4171-8ED7-1440CD1A11C3}"/>
    <cellStyle name="Accent5 33" xfId="1472" xr:uid="{7BD38430-2D4C-4C6C-A5D2-B099C1E9AC20}"/>
    <cellStyle name="Accent5 34" xfId="1508" xr:uid="{656A981E-749A-43AC-8FC2-3A7BDC9271B9}"/>
    <cellStyle name="Accent5 35" xfId="1480" xr:uid="{C91CB562-2F40-47CC-A75E-46655496C3F1}"/>
    <cellStyle name="Accent5 36" xfId="1495" xr:uid="{887C191E-ABA4-4D12-BF01-3736D8E6D321}"/>
    <cellStyle name="Accent5 37" xfId="1503" xr:uid="{84DC60D6-E3D6-4B9F-BAD2-643666EDE4E4}"/>
    <cellStyle name="Accent5 38" xfId="1471" xr:uid="{9EF77A09-C595-4E0E-A141-D11E6EC09011}"/>
    <cellStyle name="Accent5 39" xfId="1478" xr:uid="{4F50D2B7-3A71-4E55-8471-D2F541535782}"/>
    <cellStyle name="Accent5 4" xfId="699" xr:uid="{FBED85DB-A9A7-4F6E-904F-61D1E1F21EF0}"/>
    <cellStyle name="Accent5 4 2" xfId="924" xr:uid="{879F4CF5-D137-48A7-84A1-70C28C6C33F4}"/>
    <cellStyle name="Accent5 40" xfId="527" xr:uid="{56589B82-6406-425F-9A9F-FB6E3D1EB664}"/>
    <cellStyle name="Accent5 41" xfId="544" xr:uid="{EF13CE3F-83EE-4C58-8F3E-34ED6B055BD4}"/>
    <cellStyle name="Accent5 42" xfId="1519" xr:uid="{8432B6E7-36BF-4FFB-A3F1-E92A8542475E}"/>
    <cellStyle name="Accent5 43" xfId="1510" xr:uid="{48BB4BE4-E9E6-4C3D-8980-33EF0C4C38E5}"/>
    <cellStyle name="Accent5 5" xfId="710" xr:uid="{ED8FC888-2001-4E01-BC4B-159F65AF07D7}"/>
    <cellStyle name="Accent5 5 2" xfId="925" xr:uid="{5CA6527D-0E97-47A7-AA07-C87C7A191E4B}"/>
    <cellStyle name="Accent5 6" xfId="926" xr:uid="{3AF1005E-C6C0-404E-953D-050A2CCF1CB8}"/>
    <cellStyle name="Accent5 7" xfId="927" xr:uid="{AB248AF6-2B35-41BC-970A-2EF514CDAC90}"/>
    <cellStyle name="Accent5 8" xfId="928" xr:uid="{2AB438E3-6A59-4F42-83D2-17CB512F26F6}"/>
    <cellStyle name="Accent5 9" xfId="929" xr:uid="{AD3704A9-9CDE-4131-A945-A74087EF98EA}"/>
    <cellStyle name="Accent6 - 20%" xfId="452" xr:uid="{F107810F-1BE1-458D-9E55-F1DC680F0403}"/>
    <cellStyle name="Accent6 - 20% 2" xfId="5121" xr:uid="{AB42BB48-B565-45ED-A6FC-0FF7CBE772CA}"/>
    <cellStyle name="Accent6 - 40%" xfId="453" xr:uid="{2DCA6771-A288-4879-AECA-7429A639CCF0}"/>
    <cellStyle name="Accent6 - 40% 2" xfId="931" xr:uid="{66644EC9-7C5B-4E31-B471-95F77B645CBC}"/>
    <cellStyle name="Accent6 - 40% 3" xfId="639" xr:uid="{062FC467-0C10-40A9-BBFC-640F35D66658}"/>
    <cellStyle name="Accent6 - 40% 4" xfId="5122" xr:uid="{728BC17D-5511-4BBB-A30E-5C1FCA94127B}"/>
    <cellStyle name="Accent6 - 60%" xfId="454" xr:uid="{4686C004-937A-4BA8-9FEA-E77B0BE50F52}"/>
    <cellStyle name="Accent6 - 60% 2" xfId="932" xr:uid="{B72DE183-1DFD-4AC7-8AD8-27F8AD833524}"/>
    <cellStyle name="Accent6 - 60% 3" xfId="640" xr:uid="{1F684BE0-70CC-43C2-A89B-B942F9D93468}"/>
    <cellStyle name="Accent6 - 60% 4" xfId="5123" xr:uid="{A84641EF-DBAF-4DFA-9145-542ACEC37DB1}"/>
    <cellStyle name="Accent6 10" xfId="933" xr:uid="{C6A8BFD0-07F6-4155-B6D1-3DD54241187D}"/>
    <cellStyle name="Accent6 11" xfId="934" xr:uid="{56A6D752-73D3-4A01-B73D-75DDAD75B0CB}"/>
    <cellStyle name="Accent6 12" xfId="935" xr:uid="{A42725D3-F8B3-4369-A603-21493E1BF5CD}"/>
    <cellStyle name="Accent6 13" xfId="936" xr:uid="{9B8C61DC-38B8-46E8-A89E-5D68FF47B059}"/>
    <cellStyle name="Accent6 14" xfId="937" xr:uid="{9A7BBFB3-075C-4D23-B6C9-46FC90235827}"/>
    <cellStyle name="Accent6 15" xfId="938" xr:uid="{1E17ADE0-CD78-4CA9-94E3-6021FBCB1DD1}"/>
    <cellStyle name="Accent6 16" xfId="939" xr:uid="{02604800-B9B4-47AC-A8CB-9342442DF102}"/>
    <cellStyle name="Accent6 17" xfId="940" xr:uid="{AC194139-4578-4E7F-8A04-AB85E1ED5075}"/>
    <cellStyle name="Accent6 18" xfId="941" xr:uid="{FF256F94-0DB9-469B-AA7E-60BDA1F2FCF3}"/>
    <cellStyle name="Accent6 19" xfId="942" xr:uid="{520F9B40-952D-40FD-ACCE-C66A4910A897}"/>
    <cellStyle name="Accent6 2" xfId="638" xr:uid="{585C1EBE-BBAA-4902-8C42-7309C3060230}"/>
    <cellStyle name="Accent6 2 2" xfId="944" xr:uid="{0662782E-174B-48C0-A93D-5FA02D146A11}"/>
    <cellStyle name="Accent6 2 3" xfId="945" xr:uid="{77898285-7EB9-49F6-8AA4-6F5E3DC06699}"/>
    <cellStyle name="Accent6 2 4" xfId="943" xr:uid="{8EFA10B7-82BE-4731-B547-DF323B9092C8}"/>
    <cellStyle name="Accent6 2 5" xfId="5124" xr:uid="{BD895937-1B0F-47B5-886C-D6AFF5DACF5C}"/>
    <cellStyle name="Accent6 20" xfId="946" xr:uid="{3100D723-9C0A-435F-98A4-914D69F00434}"/>
    <cellStyle name="Accent6 21" xfId="947" xr:uid="{406485F9-5187-4B1E-AB17-9432F883DED4}"/>
    <cellStyle name="Accent6 22" xfId="948" xr:uid="{11DDB8AD-0F90-499E-BF52-4F4FF2D9AD42}"/>
    <cellStyle name="Accent6 23" xfId="949" xr:uid="{0A196E88-6963-4B9C-B684-1C79B9EF7E80}"/>
    <cellStyle name="Accent6 24" xfId="950" xr:uid="{9DCEC40E-2414-4E19-B301-9521CC6E0257}"/>
    <cellStyle name="Accent6 25" xfId="951" xr:uid="{01F555A8-37DC-424F-9AEC-08D91C64D771}"/>
    <cellStyle name="Accent6 26" xfId="952" xr:uid="{49E704B5-CC61-4AA3-A382-B2AC23A89D15}"/>
    <cellStyle name="Accent6 27" xfId="953" xr:uid="{80FF6EC8-B225-4361-BD3D-AEB99BB86E20}"/>
    <cellStyle name="Accent6 28" xfId="1335" xr:uid="{C4DBBB2E-E79A-443F-9C54-A784E2FE1A32}"/>
    <cellStyle name="Accent6 29" xfId="1416" xr:uid="{0CEE5B5C-4022-439E-92B0-E6FF8B490DFA}"/>
    <cellStyle name="Accent6 3" xfId="697" xr:uid="{B1AF9497-7A5F-48E5-A52B-9C8443DBB389}"/>
    <cellStyle name="Accent6 3 2" xfId="954" xr:uid="{D16FCF3A-8A5B-436D-B611-3815B6A9CDFA}"/>
    <cellStyle name="Accent6 3 3" xfId="5125" xr:uid="{42934EF0-4D99-4E9B-A733-9FA9B4505304}"/>
    <cellStyle name="Accent6 30" xfId="1424" xr:uid="{3FFFEB4A-7B2D-4CAE-99CA-C3A6E8A3416E}"/>
    <cellStyle name="Accent6 31" xfId="930" xr:uid="{74E05318-3D09-4846-BE71-424FC642F6E2}"/>
    <cellStyle name="Accent6 32" xfId="605" xr:uid="{B97D6988-106B-4F04-A4DC-AF62872FA655}"/>
    <cellStyle name="Accent6 33" xfId="1473" xr:uid="{FF6B2F36-D625-4E3A-9C54-2CB40124E27F}"/>
    <cellStyle name="Accent6 34" xfId="1498" xr:uid="{A66BC6A3-ABBA-4078-8405-C2B36985DB31}"/>
    <cellStyle name="Accent6 35" xfId="1484" xr:uid="{821C3B56-2B3F-4B64-AF19-04492CD25278}"/>
    <cellStyle name="Accent6 36" xfId="1492" xr:uid="{62BBCDC6-39E2-4B3B-BA15-2BEECAED1A24}"/>
    <cellStyle name="Accent6 37" xfId="1489" xr:uid="{C8B72129-E145-4D90-BD38-70B256E8ADC8}"/>
    <cellStyle name="Accent6 38" xfId="1490" xr:uid="{21943962-3C28-4C72-930C-98C0D5741C13}"/>
    <cellStyle name="Accent6 39" xfId="1476" xr:uid="{27979E4F-CD63-41F7-A2BF-D6C8FE0540BE}"/>
    <cellStyle name="Accent6 4" xfId="698" xr:uid="{076AE941-CA91-49F0-BF30-F54A5DD738ED}"/>
    <cellStyle name="Accent6 4 2" xfId="955" xr:uid="{690089FC-89BC-4C10-8170-1C67E149673D}"/>
    <cellStyle name="Accent6 40" xfId="528" xr:uid="{46200D11-8C3C-4BA8-AC2C-2D4EF2B9D11D}"/>
    <cellStyle name="Accent6 41" xfId="543" xr:uid="{6A88D9B0-FE09-442A-889D-059F09415C09}"/>
    <cellStyle name="Accent6 42" xfId="1514" xr:uid="{5B4B229C-B9E8-4CDE-A1BC-35E68CA19D17}"/>
    <cellStyle name="Accent6 43" xfId="1513" xr:uid="{F64A56E0-3F36-4698-9A9B-9782E9817023}"/>
    <cellStyle name="Accent6 5" xfId="711" xr:uid="{0302EA05-3A5A-4F79-BEFA-6ADD595EEB45}"/>
    <cellStyle name="Accent6 5 2" xfId="956" xr:uid="{1CFD8900-3B5F-48A0-9D74-1AC7200A364F}"/>
    <cellStyle name="Accent6 6" xfId="957" xr:uid="{6AD4CAE0-C8DC-43DF-B86A-2AB004DE7D33}"/>
    <cellStyle name="Accent6 7" xfId="958" xr:uid="{5C40EDF4-CCCE-4F81-8578-8F83EC267A8E}"/>
    <cellStyle name="Accent6 8" xfId="959" xr:uid="{CDC52566-F811-474E-85A9-E76A4263CE6C}"/>
    <cellStyle name="Accent6 9" xfId="960" xr:uid="{2347169A-18F1-4234-909F-DDBBD9BBFF4B}"/>
    <cellStyle name="Annotation" xfId="47" xr:uid="{117E2941-CD8F-47D7-8E5F-9D9A754F5754}"/>
    <cellStyle name="Bad 2" xfId="641" xr:uid="{75A47D0B-FF5E-43DF-A035-1B5274363531}"/>
    <cellStyle name="Bad 2 2" xfId="962" xr:uid="{91F90049-C761-4C24-A31D-4C9B70AAF435}"/>
    <cellStyle name="Bad 2 3" xfId="963" xr:uid="{92658A23-821E-448A-A6CE-08D4F4C1ECAC}"/>
    <cellStyle name="Bad 2 4" xfId="961" xr:uid="{6C8E6D79-5B5A-4215-9511-11AED8ED5427}"/>
    <cellStyle name="Bad 2 5" xfId="5126" xr:uid="{55837887-ABC6-4A88-AB75-72A560A4C1B4}"/>
    <cellStyle name="Bad 3" xfId="964" xr:uid="{359762D4-9199-401E-BD63-1C98BE33C098}"/>
    <cellStyle name="Bad 3 2" xfId="5127" xr:uid="{FAC20842-1FE7-496E-A295-25C036117733}"/>
    <cellStyle name="Bad 4" xfId="1304" xr:uid="{E901DE4D-4CFB-404D-A4E5-8D8FB93B8D7B}"/>
    <cellStyle name="Bad 5" xfId="574" xr:uid="{B4C14A27-B2BB-45C1-B971-99D94D94C849}"/>
    <cellStyle name="Bad 6" xfId="529" xr:uid="{54FDBFF2-7AD8-4288-9851-F1721DBD0E9D}"/>
    <cellStyle name="Blank" xfId="39" xr:uid="{5C376713-6B44-4B1B-B372-46F423A5FCCF}"/>
    <cellStyle name="Blank 2" xfId="132" xr:uid="{EF913E29-7C95-42D0-A2FD-55C5DAAB2F3A}"/>
    <cellStyle name="Calculation 2" xfId="642" xr:uid="{2E47A720-84DD-4973-BCFA-FB267216C461}"/>
    <cellStyle name="Calculation 2 10" xfId="4504" xr:uid="{298ECB09-8CD5-4534-8DE2-F0EAB274F96B}"/>
    <cellStyle name="Calculation 2 10 2" xfId="7179" xr:uid="{EBD64866-3715-4A56-9FC3-5E8853D165E1}"/>
    <cellStyle name="Calculation 2 10 3" xfId="15118" xr:uid="{EFE161CF-7D9A-4EBA-9E1B-087323A07BDE}"/>
    <cellStyle name="Calculation 2 10 4" xfId="18851" xr:uid="{B03B7E8C-B83B-4BB0-908D-5AAB9065609C}"/>
    <cellStyle name="Calculation 2 10 5" xfId="22603" xr:uid="{30B981CF-4EBA-4C20-A2F3-6AFBBAA6399A}"/>
    <cellStyle name="Calculation 2 10 6" xfId="26268" xr:uid="{C866EB0F-FCF4-4AAA-85EA-8AD56120306D}"/>
    <cellStyle name="Calculation 2 10 7" xfId="29800" xr:uid="{9C7B6D78-8D34-49A8-978D-5B69E933D4D6}"/>
    <cellStyle name="Calculation 2 10 8" xfId="33062" xr:uid="{45B2B831-8BA0-4B39-A845-0DCD4E21BCC9}"/>
    <cellStyle name="Calculation 2 11" xfId="4215" xr:uid="{FD56F8C7-D1F1-481E-B5C1-EFBCD74B07E0}"/>
    <cellStyle name="Calculation 2 11 2" xfId="6854" xr:uid="{5BA39D25-DA21-45BA-A8E7-0A771B36D179}"/>
    <cellStyle name="Calculation 2 11 3" xfId="10216" xr:uid="{75748E21-7066-4855-B84F-C69E86528C6B}"/>
    <cellStyle name="Calculation 2 11 4" xfId="18562" xr:uid="{FBFC1B87-693D-498A-9F10-98AA365C0242}"/>
    <cellStyle name="Calculation 2 11 5" xfId="22314" xr:uid="{971CBD08-F432-48DB-91C3-91045BEE7FD6}"/>
    <cellStyle name="Calculation 2 11 6" xfId="25980" xr:uid="{99E0048E-172A-4939-A4E2-293306B26C2B}"/>
    <cellStyle name="Calculation 2 11 7" xfId="29511" xr:uid="{8543B636-CABB-46F1-B1D4-8CC3DDF1A785}"/>
    <cellStyle name="Calculation 2 11 8" xfId="32775" xr:uid="{308966E8-B7C4-474D-B53E-C717A8C576E4}"/>
    <cellStyle name="Calculation 2 12" xfId="5128" xr:uid="{D65F1173-F52C-46EB-8B52-B73160D2136A}"/>
    <cellStyle name="Calculation 2 12 2" xfId="7825" xr:uid="{28CA5C11-7767-404C-97B4-654BFA3A4F67}"/>
    <cellStyle name="Calculation 2 12 3" xfId="14458" xr:uid="{3C1288CE-CABB-4F3D-BC10-894923B6E1A8}"/>
    <cellStyle name="Calculation 2 12 4" xfId="19471" xr:uid="{80CB0B11-0B66-4424-806B-AF80F07EA99A}"/>
    <cellStyle name="Calculation 2 12 5" xfId="23223" xr:uid="{FE38A423-1ADC-40A1-A5C3-05C18CC950DB}"/>
    <cellStyle name="Calculation 2 12 6" xfId="26886" xr:uid="{A70254EB-D2F6-45BD-B86A-B32B8E26077B}"/>
    <cellStyle name="Calculation 2 12 7" xfId="30412" xr:uid="{60DEE573-4F93-479B-B3A2-6487725120F0}"/>
    <cellStyle name="Calculation 2 12 8" xfId="33467" xr:uid="{E0F2009C-D415-4CAD-BE52-98085047018F}"/>
    <cellStyle name="Calculation 2 13" xfId="6271" xr:uid="{432C6441-5EC0-4C9F-9322-73590645F415}"/>
    <cellStyle name="Calculation 2 13 2" xfId="13172" xr:uid="{F575A0CD-98B3-4A4B-9873-F5355AA64D3D}"/>
    <cellStyle name="Calculation 2 13 3" xfId="10819" xr:uid="{3C376372-3B06-4906-8F62-6A90E0353792}"/>
    <cellStyle name="Calculation 2 13 4" xfId="20523" xr:uid="{4699E89F-47BD-4B33-936D-38E148E425B5}"/>
    <cellStyle name="Calculation 2 13 5" xfId="24196" xr:uid="{37BB23B3-F9C3-4F7D-8B7E-94E8635DE83B}"/>
    <cellStyle name="Calculation 2 13 6" xfId="27760" xr:uid="{0E2818AB-FF58-4F06-8D45-FB93582B38F1}"/>
    <cellStyle name="Calculation 2 13 7" xfId="30934" xr:uid="{13A8077B-18AF-4EE7-8484-7225E73D338B}"/>
    <cellStyle name="Calculation 2 13 8" xfId="33538" xr:uid="{C43A845F-CC44-48C4-86F3-5FC1CECF5FA1}"/>
    <cellStyle name="Calculation 2 14" xfId="10260" xr:uid="{F0285C46-2236-4976-B8FD-10DC291C2A09}"/>
    <cellStyle name="Calculation 2 15" xfId="7766" xr:uid="{F0436082-00A3-4846-817F-06E0645B6CA8}"/>
    <cellStyle name="Calculation 2 16" xfId="7689" xr:uid="{62E5B97A-6C5E-4A71-81FC-6FBD0DF2FF0C}"/>
    <cellStyle name="Calculation 2 17" xfId="20195" xr:uid="{4A1FDBCE-19B3-4CF3-939E-CA0CFFFBF17E}"/>
    <cellStyle name="Calculation 2 18" xfId="23926" xr:uid="{DEC73023-C01B-469F-BEB2-2A475D2A677E}"/>
    <cellStyle name="Calculation 2 19" xfId="27487" xr:uid="{47B9183D-9A19-42BC-9031-2E12C011C5F8}"/>
    <cellStyle name="Calculation 2 2" xfId="966" xr:uid="{E5240A39-3843-415A-9904-7A3FD422F37C}"/>
    <cellStyle name="Calculation 2 2 10" xfId="16405" xr:uid="{39A4CBEC-D6A7-47C2-BDB0-D84458747DBD}"/>
    <cellStyle name="Calculation 2 2 11" xfId="11708" xr:uid="{F1F63224-A377-467C-A41B-CDACD1E38F93}"/>
    <cellStyle name="Calculation 2 2 12" xfId="19947" xr:uid="{CF4E08E6-521B-4C09-A109-FEB47A11DD96}"/>
    <cellStyle name="Calculation 2 2 13" xfId="23691" xr:uid="{1F1C0F97-EACB-4E9C-A219-5A4EE059978C}"/>
    <cellStyle name="Calculation 2 2 14" xfId="27245" xr:uid="{66181E80-B6A5-48A4-85B7-BFEC5CF53179}"/>
    <cellStyle name="Calculation 2 2 15" xfId="30678" xr:uid="{EEFF9936-7B2F-4ABA-8A2F-A60F1BD2FFF2}"/>
    <cellStyle name="Calculation 2 2 16" xfId="33748" xr:uid="{1278DC3F-9B59-4148-BAF1-9F2055679079}"/>
    <cellStyle name="Calculation 2 2 2" xfId="1601" xr:uid="{7DB83070-FCDF-4F28-BE76-9961F2A72731}"/>
    <cellStyle name="Calculation 2 2 2 10" xfId="8810" xr:uid="{6426FB29-89B5-443D-B466-E940E0EB393F}"/>
    <cellStyle name="Calculation 2 2 2 11" xfId="13762" xr:uid="{037160FD-3263-41E5-A2C2-F600AF22796C}"/>
    <cellStyle name="Calculation 2 2 2 12" xfId="19915" xr:uid="{3CEAC424-03A9-42C4-84AE-EE2F9640A782}"/>
    <cellStyle name="Calculation 2 2 2 13" xfId="23670" xr:uid="{900781EA-0EE5-4F73-9A4A-A2BC1D775DA4}"/>
    <cellStyle name="Calculation 2 2 2 14" xfId="30512" xr:uid="{C32923D3-7B9E-4284-B9CF-B8CF39F38476}"/>
    <cellStyle name="Calculation 2 2 2 15" xfId="34666" xr:uid="{D6BC71FA-1431-4336-B46C-2CC70F7BB82A}"/>
    <cellStyle name="Calculation 2 2 2 2" xfId="2844" xr:uid="{E99BD69E-D6F5-49B3-9D32-B66D11EE5E08}"/>
    <cellStyle name="Calculation 2 2 2 2 2" xfId="11589" xr:uid="{06AA9E18-C346-41E3-AB29-F50F8F47E3E4}"/>
    <cellStyle name="Calculation 2 2 2 2 3" xfId="16057" xr:uid="{0D48BDB6-8106-4C79-9770-186547EFBAF9}"/>
    <cellStyle name="Calculation 2 2 2 2 4" xfId="17192" xr:uid="{4C13E9ED-C219-4374-8917-E6ADAB9058BD}"/>
    <cellStyle name="Calculation 2 2 2 2 5" xfId="20950" xr:uid="{655B7C16-BE64-43B7-B161-6D5562EB7824}"/>
    <cellStyle name="Calculation 2 2 2 2 6" xfId="24611" xr:uid="{B1363A02-3707-4737-8DFA-44D17E701DF9}"/>
    <cellStyle name="Calculation 2 2 2 2 7" xfId="28140" xr:uid="{34A72542-1DCB-4210-B6D2-5F551ADEB081}"/>
    <cellStyle name="Calculation 2 2 2 2 8" xfId="31426" xr:uid="{38B9D6D1-28A6-480A-9621-A2994C92C420}"/>
    <cellStyle name="Calculation 2 2 2 3" xfId="3350" xr:uid="{ECB3F8E0-6895-461C-9113-24E7E19B3F5E}"/>
    <cellStyle name="Calculation 2 2 2 3 2" xfId="8529" xr:uid="{EB827CA4-29BB-4F96-B5C3-3AFC8CA1339D}"/>
    <cellStyle name="Calculation 2 2 2 3 3" xfId="13577" xr:uid="{D5C16EB9-BDA4-4D34-9A48-522148006AFD}"/>
    <cellStyle name="Calculation 2 2 2 3 4" xfId="17697" xr:uid="{FAD1AFC9-A876-44D5-9BFE-E4790A37244C}"/>
    <cellStyle name="Calculation 2 2 2 3 5" xfId="21453" xr:uid="{E1C03EA9-D343-4C5E-8E37-88BB57C5CD77}"/>
    <cellStyle name="Calculation 2 2 2 3 6" xfId="25115" xr:uid="{3DAFEF1D-8867-4AE3-B93A-C3DF2FE090C6}"/>
    <cellStyle name="Calculation 2 2 2 3 7" xfId="28646" xr:uid="{11E201E1-FE2A-4AA1-B5DD-3A7FB42BD75C}"/>
    <cellStyle name="Calculation 2 2 2 3 8" xfId="31925" xr:uid="{7D9418E4-572F-416A-8D68-095AF35E38E1}"/>
    <cellStyle name="Calculation 2 2 2 4" xfId="3139" xr:uid="{4E486CE2-7BA6-4472-8704-B551E708F05E}"/>
    <cellStyle name="Calculation 2 2 2 4 2" xfId="11598" xr:uid="{3837078D-7577-4B8D-BED4-32AB8F43E1F7}"/>
    <cellStyle name="Calculation 2 2 2 4 3" xfId="16048" xr:uid="{2842B287-175C-46B0-85E2-55D615C06AD7}"/>
    <cellStyle name="Calculation 2 2 2 4 4" xfId="17486" xr:uid="{9D4EF5B9-08C4-4121-B00E-635B75319FF2}"/>
    <cellStyle name="Calculation 2 2 2 4 5" xfId="21242" xr:uid="{E4E2BC61-1783-422C-A44D-664C72FD10C7}"/>
    <cellStyle name="Calculation 2 2 2 4 6" xfId="24904" xr:uid="{067F2BA8-4D31-4387-A948-23CAAA89DCF5}"/>
    <cellStyle name="Calculation 2 2 2 4 7" xfId="28435" xr:uid="{AD2D7036-A909-4049-86AB-A251A7ECA8AF}"/>
    <cellStyle name="Calculation 2 2 2 4 8" xfId="31716" xr:uid="{D88E3381-7EC4-4714-ADF6-E4100EE51351}"/>
    <cellStyle name="Calculation 2 2 2 5" xfId="3645" xr:uid="{03B2D075-537A-40F8-8C7A-43BFECCBD7A0}"/>
    <cellStyle name="Calculation 2 2 2 5 2" xfId="9408" xr:uid="{09B5DF06-298F-4DF1-A4C2-70EF6082D860}"/>
    <cellStyle name="Calculation 2 2 2 5 3" xfId="13732" xr:uid="{DE4980BF-764D-45E1-A345-023B5CE4E22B}"/>
    <cellStyle name="Calculation 2 2 2 5 4" xfId="17992" xr:uid="{4FA15046-8B20-4ECA-84DC-23142EA75E21}"/>
    <cellStyle name="Calculation 2 2 2 5 5" xfId="21748" xr:uid="{3B7D28BA-49AF-48E7-BDAC-550C4B0FE9EB}"/>
    <cellStyle name="Calculation 2 2 2 5 6" xfId="25410" xr:uid="{9A9F4EE1-CAEE-4869-968F-8594CE180E30}"/>
    <cellStyle name="Calculation 2 2 2 5 7" xfId="28941" xr:uid="{3D1B900E-85B3-4F82-A496-3DC6E89176A1}"/>
    <cellStyle name="Calculation 2 2 2 5 8" xfId="32218" xr:uid="{75A79636-3DD7-4942-93C3-18472DE2A1CC}"/>
    <cellStyle name="Calculation 2 2 2 6" xfId="3058" xr:uid="{1D26374E-186B-4DBC-B8B4-276E5B2F54CA}"/>
    <cellStyle name="Calculation 2 2 2 6 2" xfId="8741" xr:uid="{3FA51C15-AD83-4324-95DA-0599F9A612E9}"/>
    <cellStyle name="Calculation 2 2 2 6 3" xfId="13479" xr:uid="{75BABB4D-5D40-40A5-832F-7049A2415D5A}"/>
    <cellStyle name="Calculation 2 2 2 6 4" xfId="17406" xr:uid="{6F70DB9E-B0D3-4D62-825D-7D660090128E}"/>
    <cellStyle name="Calculation 2 2 2 6 5" xfId="21163" xr:uid="{1F85DBF5-2D53-4284-8F20-ADB68325CD85}"/>
    <cellStyle name="Calculation 2 2 2 6 6" xfId="24825" xr:uid="{5739F6DA-4A03-4931-A325-72A955E5BB4A}"/>
    <cellStyle name="Calculation 2 2 2 6 7" xfId="28354" xr:uid="{1ACB85AF-50B1-47C4-9B36-9305DBD8C035}"/>
    <cellStyle name="Calculation 2 2 2 6 8" xfId="31639" xr:uid="{A7618DED-2DDF-4CB8-B5F9-19341FF6C50A}"/>
    <cellStyle name="Calculation 2 2 2 7" xfId="4408" xr:uid="{2737C9BD-D1D3-4707-AAD1-9B6A995DE0A6}"/>
    <cellStyle name="Calculation 2 2 2 7 2" xfId="6893" xr:uid="{8FF93C41-AAFA-4212-92BF-59C5D4999330}"/>
    <cellStyle name="Calculation 2 2 2 7 3" xfId="16737" xr:uid="{1F836CF8-80D2-408D-B9FC-09DA0DD07BF9}"/>
    <cellStyle name="Calculation 2 2 2 7 4" xfId="18755" xr:uid="{70937AE2-610A-46ED-8F5D-BB65F557B867}"/>
    <cellStyle name="Calculation 2 2 2 7 5" xfId="22507" xr:uid="{2BC275BC-FE8D-425A-9F9F-5A0F671CCA3E}"/>
    <cellStyle name="Calculation 2 2 2 7 6" xfId="26173" xr:uid="{711F8A18-3E23-42B3-B7DE-712D39BC6CAB}"/>
    <cellStyle name="Calculation 2 2 2 7 7" xfId="29704" xr:uid="{A7931DBD-4371-4F44-8184-73767ACE3356}"/>
    <cellStyle name="Calculation 2 2 2 7 8" xfId="32966" xr:uid="{8B66F618-7EA5-42E8-B9A1-62EA42A1BB9A}"/>
    <cellStyle name="Calculation 2 2 2 8" xfId="8451" xr:uid="{901F06AA-F5DD-4892-B083-5216889FCC38}"/>
    <cellStyle name="Calculation 2 2 2 9" xfId="11362" xr:uid="{A7221ADA-3554-4140-AE4E-C76951272F05}"/>
    <cellStyle name="Calculation 2 2 3" xfId="2269" xr:uid="{56185F84-40AA-478C-9CDB-606483AEECFF}"/>
    <cellStyle name="Calculation 2 2 3 2" xfId="9747" xr:uid="{88D000BE-9292-4B6E-AC6E-9C5AAB61A6FA}"/>
    <cellStyle name="Calculation 2 2 3 3" xfId="11700" xr:uid="{F30616A1-CE04-4E23-A92A-77862BA19078}"/>
    <cellStyle name="Calculation 2 2 3 4" xfId="7242" xr:uid="{77B43814-52C9-413E-96AC-0193A0725E5A}"/>
    <cellStyle name="Calculation 2 2 3 5" xfId="9372" xr:uid="{503DD4C4-CBFA-4AB5-995A-6B5F664470DE}"/>
    <cellStyle name="Calculation 2 2 3 6" xfId="20223" xr:uid="{13E029ED-3EE9-440F-B7CC-8F91D69DC93E}"/>
    <cellStyle name="Calculation 2 2 3 7" xfId="20248" xr:uid="{876394E8-F594-4116-B334-34D9507C1327}"/>
    <cellStyle name="Calculation 2 2 3 8" xfId="27765" xr:uid="{23AD6954-815D-44CB-AD6A-3FA95DE1C45A}"/>
    <cellStyle name="Calculation 2 2 3 9" xfId="35015" xr:uid="{8CB5D74A-769E-43FC-8789-8542F1B1D23F}"/>
    <cellStyle name="Calculation 2 2 4" xfId="2040" xr:uid="{3477D514-8245-4EF5-B97E-4B5A3DBAFB77}"/>
    <cellStyle name="Calculation 2 2 4 2" xfId="10616" xr:uid="{4DCAA5C4-1638-47FF-8397-885A278347DB}"/>
    <cellStyle name="Calculation 2 2 4 3" xfId="15177" xr:uid="{D9AB17A6-2F98-4C18-B71B-261765F68DEF}"/>
    <cellStyle name="Calculation 2 2 4 4" xfId="11324" xr:uid="{D1862B5C-5B05-4E3D-8EBA-1C7A320645F6}"/>
    <cellStyle name="Calculation 2 2 4 5" xfId="15059" xr:uid="{404BC229-3730-4A44-849C-F9AF693BA1C1}"/>
    <cellStyle name="Calculation 2 2 4 6" xfId="20006" xr:uid="{B9AA34C7-449A-4C8C-853F-E1B5624EC3DA}"/>
    <cellStyle name="Calculation 2 2 4 7" xfId="14390" xr:uid="{A3BFE794-0685-4B55-9834-E2266845EFFC}"/>
    <cellStyle name="Calculation 2 2 4 8" xfId="27350" xr:uid="{1E719064-1B64-4092-BA98-EB124517E09B}"/>
    <cellStyle name="Calculation 2 2 4 9" xfId="34491" xr:uid="{53A04C93-6A88-4498-A6A7-50CC562EEC8C}"/>
    <cellStyle name="Calculation 2 2 5" xfId="3091" xr:uid="{9F1BB18C-3557-4BF5-A252-18445BA8235E}"/>
    <cellStyle name="Calculation 2 2 5 2" xfId="9851" xr:uid="{6FB04590-972B-493B-BFF9-069ECEAA830B}"/>
    <cellStyle name="Calculation 2 2 5 3" xfId="11511" xr:uid="{7D77DCFE-54BF-406C-8530-5DEF3997D478}"/>
    <cellStyle name="Calculation 2 2 5 4" xfId="17438" xr:uid="{D9CF86DD-481B-4D56-8BBD-6108F98008BA}"/>
    <cellStyle name="Calculation 2 2 5 5" xfId="21195" xr:uid="{AEAB0B7F-4993-4165-9BE6-9854BA88736A}"/>
    <cellStyle name="Calculation 2 2 5 6" xfId="24857" xr:uid="{7D8E262F-61E4-4B4D-A73B-C47AC9767027}"/>
    <cellStyle name="Calculation 2 2 5 7" xfId="28387" xr:uid="{B1941DE7-1204-487D-A3BC-5D8D08970ABA}"/>
    <cellStyle name="Calculation 2 2 5 8" xfId="31670" xr:uid="{1699DB94-3B8E-47EB-B86A-9D97BFA98900}"/>
    <cellStyle name="Calculation 2 2 5 9" xfId="34035" xr:uid="{D9016C11-CF7D-4125-89A2-8AB907907332}"/>
    <cellStyle name="Calculation 2 2 6" xfId="3892" xr:uid="{F6D6D042-E09A-4A7B-AC2A-85C2E4842AF4}"/>
    <cellStyle name="Calculation 2 2 6 2" xfId="9325" xr:uid="{9F563926-414C-4770-8A87-77066687927C}"/>
    <cellStyle name="Calculation 2 2 6 3" xfId="8262" xr:uid="{CB6E61E2-6214-4807-A109-040A2096944A}"/>
    <cellStyle name="Calculation 2 2 6 4" xfId="18239" xr:uid="{B9F73FC9-1C6C-4E78-BBDE-28050ABB5D1E}"/>
    <cellStyle name="Calculation 2 2 6 5" xfId="21992" xr:uid="{4E778AB5-6741-4E78-AA6B-92FAB38776B2}"/>
    <cellStyle name="Calculation 2 2 6 6" xfId="25657" xr:uid="{E5A12B9B-3A27-4B38-9839-32FF9B485959}"/>
    <cellStyle name="Calculation 2 2 6 7" xfId="29188" xr:uid="{181B7E0C-47D1-47D4-8639-9BAE5C74BCE9}"/>
    <cellStyle name="Calculation 2 2 6 8" xfId="32457" xr:uid="{E92CA998-E180-4C11-AA9D-79B7CA2B923A}"/>
    <cellStyle name="Calculation 2 2 7" xfId="2739" xr:uid="{1E49A89B-1919-418D-AE26-C0C2977DB8DD}"/>
    <cellStyle name="Calculation 2 2 7 2" xfId="9195" xr:uid="{601245B1-6A55-44C3-B53F-3903F444845A}"/>
    <cellStyle name="Calculation 2 2 7 3" xfId="14048" xr:uid="{417F7714-576B-4EDD-9C6C-0939A853B483}"/>
    <cellStyle name="Calculation 2 2 7 4" xfId="17087" xr:uid="{A638C7C6-5FF9-4A36-8F65-86A1E9091B10}"/>
    <cellStyle name="Calculation 2 2 7 5" xfId="20845" xr:uid="{E7BEFF89-6AFD-4BF6-B647-48BE18831CD9}"/>
    <cellStyle name="Calculation 2 2 7 6" xfId="24506" xr:uid="{096AFB5C-2437-4F8B-9E72-6D17BA57776D}"/>
    <cellStyle name="Calculation 2 2 7 7" xfId="28035" xr:uid="{B5E26C7A-1CEB-4FA6-B8F3-09C879EA9B08}"/>
    <cellStyle name="Calculation 2 2 7 8" xfId="31321" xr:uid="{EB5706A1-3709-417A-957D-C345553C0DE6}"/>
    <cellStyle name="Calculation 2 2 8" xfId="4915" xr:uid="{337E93C1-C609-4354-B11E-592B787576E6}"/>
    <cellStyle name="Calculation 2 2 8 2" xfId="12108" xr:uid="{F1589506-0BFB-41D3-85A7-C9417664183C}"/>
    <cellStyle name="Calculation 2 2 8 3" xfId="10428" xr:uid="{6E8BF197-102A-4511-9439-46C50A6D6B70}"/>
    <cellStyle name="Calculation 2 2 8 4" xfId="19262" xr:uid="{D6349191-612E-42DA-B02F-F45CB395DF83}"/>
    <cellStyle name="Calculation 2 2 8 5" xfId="23013" xr:uid="{3EE95C63-E385-4D6B-8BE1-ED5F845B39BE}"/>
    <cellStyle name="Calculation 2 2 8 6" xfId="26679" xr:uid="{5BF454F9-1245-48B2-AB1E-072099E17B02}"/>
    <cellStyle name="Calculation 2 2 8 7" xfId="30211" xr:uid="{38BD6D4B-7D9A-4EA6-975D-66D7D5A11641}"/>
    <cellStyle name="Calculation 2 2 8 8" xfId="33466" xr:uid="{5EEBD56B-41F1-4A5D-89D2-2D33D3895075}"/>
    <cellStyle name="Calculation 2 2 9" xfId="11218" xr:uid="{99CC03BA-2A0D-4614-B8F2-EC55F95DD453}"/>
    <cellStyle name="Calculation 2 20" xfId="22969" xr:uid="{2BE08C06-A446-4390-84C8-755FA287ECCA}"/>
    <cellStyle name="Calculation 2 3" xfId="967" xr:uid="{00108EB6-EEEC-44EF-A0D5-E2A04978EB0D}"/>
    <cellStyle name="Calculation 2 3 10" xfId="14674" xr:uid="{580670B1-8513-435E-8254-2361FF1A1807}"/>
    <cellStyle name="Calculation 2 3 11" xfId="13741" xr:uid="{4B914EDD-9B8A-45C0-9CA9-71A7842E70E0}"/>
    <cellStyle name="Calculation 2 3 12" xfId="19946" xr:uid="{8DF500D2-07AD-4DD8-968D-041EEF2417EA}"/>
    <cellStyle name="Calculation 2 3 13" xfId="23690" xr:uid="{404DD336-F9FF-4432-9C9E-DA62A8E45AF2}"/>
    <cellStyle name="Calculation 2 3 14" xfId="27244" xr:uid="{F37D1D59-270E-4627-9AD3-926C336C6E07}"/>
    <cellStyle name="Calculation 2 3 15" xfId="30677" xr:uid="{A9A023A2-90D4-4EA1-937C-B59138AD58BB}"/>
    <cellStyle name="Calculation 2 3 16" xfId="34374" xr:uid="{E5F733EF-D0B1-493F-BBFB-9DD8922BC6DE}"/>
    <cellStyle name="Calculation 2 3 2" xfId="1602" xr:uid="{EA0C2CD0-EC31-4E77-9677-20F48C124A15}"/>
    <cellStyle name="Calculation 2 3 2 10" xfId="10889" xr:uid="{F52D1CFC-A7DC-4B28-9192-82F938B27BC2}"/>
    <cellStyle name="Calculation 2 3 2 11" xfId="7727" xr:uid="{54ADF3CB-DFC8-47F5-B115-9D96D71DFE40}"/>
    <cellStyle name="Calculation 2 3 2 12" xfId="19916" xr:uid="{52C40573-8795-4EED-9655-1D9F2DBDCC48}"/>
    <cellStyle name="Calculation 2 3 2 13" xfId="23671" xr:uid="{A5FD00C1-1715-4CC9-8D57-A867EFCC69C6}"/>
    <cellStyle name="Calculation 2 3 2 14" xfId="24012" xr:uid="{D5B77752-FDBF-41FF-BC8E-00386C952695}"/>
    <cellStyle name="Calculation 2 3 2 2" xfId="2845" xr:uid="{710AA657-B745-4D9A-A937-6DEEEBC3159A}"/>
    <cellStyle name="Calculation 2 3 2 2 2" xfId="10710" xr:uid="{7DAABEE6-E9FF-4C56-9029-FF46634DAE03}"/>
    <cellStyle name="Calculation 2 3 2 2 3" xfId="8193" xr:uid="{2094A842-599B-4BCC-904B-3B770743289E}"/>
    <cellStyle name="Calculation 2 3 2 2 4" xfId="17193" xr:uid="{14F1C21B-8BF4-4E26-87E7-5D0D737C528C}"/>
    <cellStyle name="Calculation 2 3 2 2 5" xfId="20951" xr:uid="{1E5E70D3-39C7-4820-8A9B-B7503AC441D2}"/>
    <cellStyle name="Calculation 2 3 2 2 6" xfId="24612" xr:uid="{874CA481-F183-4E8E-8F5A-41C90B1259B2}"/>
    <cellStyle name="Calculation 2 3 2 2 7" xfId="28141" xr:uid="{DE99B1B4-5524-421B-9392-49EB32460E9D}"/>
    <cellStyle name="Calculation 2 3 2 2 8" xfId="31427" xr:uid="{A42421DA-7778-4465-973D-D4074C6E4EED}"/>
    <cellStyle name="Calculation 2 3 2 3" xfId="3351" xr:uid="{CC624613-8911-49B9-AB74-784015B5B85F}"/>
    <cellStyle name="Calculation 2 3 2 3 2" xfId="8225" xr:uid="{1D4BABE4-4ABB-476C-9ABE-47589A9EF29D}"/>
    <cellStyle name="Calculation 2 3 2 3 3" xfId="15226" xr:uid="{258C625C-C3EF-42D0-8AE6-092E917A7A06}"/>
    <cellStyle name="Calculation 2 3 2 3 4" xfId="17698" xr:uid="{9683D0C2-EFBB-49FD-A6FB-B34F892E2C09}"/>
    <cellStyle name="Calculation 2 3 2 3 5" xfId="21454" xr:uid="{AB4DBFD3-A60C-4A5C-BE9D-8FAB1F026C59}"/>
    <cellStyle name="Calculation 2 3 2 3 6" xfId="25116" xr:uid="{ED6D4102-5AE0-44E3-96BB-B94955FA5292}"/>
    <cellStyle name="Calculation 2 3 2 3 7" xfId="28647" xr:uid="{439F5E6F-CD2D-4509-9B28-6F9B7E514C37}"/>
    <cellStyle name="Calculation 2 3 2 3 8" xfId="31926" xr:uid="{5D0B836D-DD93-412B-91BA-EC22B380B381}"/>
    <cellStyle name="Calculation 2 3 2 4" xfId="1865" xr:uid="{C4F71199-80B0-4937-9E79-0583D7C9F39C}"/>
    <cellStyle name="Calculation 2 3 2 4 2" xfId="10874" xr:uid="{4FB8EC90-FEE0-4E3D-B0BC-A9ED3B187CB2}"/>
    <cellStyle name="Calculation 2 3 2 4 3" xfId="8617" xr:uid="{5AB32B1F-187F-4D73-9280-3D0D93FF5503}"/>
    <cellStyle name="Calculation 2 3 2 4 4" xfId="9929" xr:uid="{2E79E2AD-35E5-4A26-AF5B-11FE12A2CB83}"/>
    <cellStyle name="Calculation 2 3 2 4 5" xfId="20427" xr:uid="{26167473-DDBC-4432-B2A8-B9188B9A0E2A}"/>
    <cellStyle name="Calculation 2 3 2 4 6" xfId="7811" xr:uid="{B239D2FE-05DC-46FF-B985-290D4C378231}"/>
    <cellStyle name="Calculation 2 3 2 4 7" xfId="26681" xr:uid="{5B78FA4D-A709-4314-A30A-18B9F071C5AF}"/>
    <cellStyle name="Calculation 2 3 2 4 8" xfId="27490" xr:uid="{7296686D-BF36-45D8-9646-7DDF7FE14D7B}"/>
    <cellStyle name="Calculation 2 3 2 5" xfId="4125" xr:uid="{75C452A2-CFE6-441E-94A9-E515E518901D}"/>
    <cellStyle name="Calculation 2 3 2 5 2" xfId="7080" xr:uid="{5030F3F6-062D-4675-9AEF-02B1A60FB47C}"/>
    <cellStyle name="Calculation 2 3 2 5 3" xfId="10799" xr:uid="{8AB53756-FDA2-4B30-B774-399384A3E66B}"/>
    <cellStyle name="Calculation 2 3 2 5 4" xfId="18472" xr:uid="{97DEAD72-2009-44DC-93D5-F34D0E68F46B}"/>
    <cellStyle name="Calculation 2 3 2 5 5" xfId="22225" xr:uid="{52EF8509-599B-4AFC-845C-CAA137F06D0D}"/>
    <cellStyle name="Calculation 2 3 2 5 6" xfId="25890" xr:uid="{0D828393-D0EB-4257-B006-F78A18F49BA0}"/>
    <cellStyle name="Calculation 2 3 2 5 7" xfId="29421" xr:uid="{86F2C2D9-1501-4C62-89C3-FBA201858986}"/>
    <cellStyle name="Calculation 2 3 2 5 8" xfId="32687" xr:uid="{FD34D3B6-E962-4D86-BAA3-5B13C94E0576}"/>
    <cellStyle name="Calculation 2 3 2 6" xfId="4334" xr:uid="{4BB6BC14-9E2F-4997-BCB7-2380C02358C7}"/>
    <cellStyle name="Calculation 2 3 2 6 2" xfId="12615" xr:uid="{8361FA15-AB46-45C7-8825-BB5D522D5DD1}"/>
    <cellStyle name="Calculation 2 3 2 6 3" xfId="10531" xr:uid="{4F3DE930-D07A-4BC7-90B6-3215F79BBA78}"/>
    <cellStyle name="Calculation 2 3 2 6 4" xfId="18681" xr:uid="{7249BE84-AFD1-4599-937D-AD1CF6532901}"/>
    <cellStyle name="Calculation 2 3 2 6 5" xfId="22433" xr:uid="{36B59B94-C7D1-4BD7-8226-54428D37AFE9}"/>
    <cellStyle name="Calculation 2 3 2 6 6" xfId="26099" xr:uid="{B3CF3E84-3959-4504-B517-C1EC8F98CBFA}"/>
    <cellStyle name="Calculation 2 3 2 6 7" xfId="29630" xr:uid="{8D7CD112-17A8-4678-A0C8-4E216A35D16D}"/>
    <cellStyle name="Calculation 2 3 2 6 8" xfId="32893" xr:uid="{2D837CD0-B955-4543-912F-4F2A1CF31951}"/>
    <cellStyle name="Calculation 2 3 2 7" xfId="4894" xr:uid="{B9A2E205-75B3-4D96-A1B7-047587D26391}"/>
    <cellStyle name="Calculation 2 3 2 7 2" xfId="12129" xr:uid="{57075418-D485-44F7-82D3-C609EEDC0114}"/>
    <cellStyle name="Calculation 2 3 2 7 3" xfId="7647" xr:uid="{EB262A88-95CA-40CA-A454-1D3488B91524}"/>
    <cellStyle name="Calculation 2 3 2 7 4" xfId="19241" xr:uid="{F38683F4-1C32-4F25-9C76-BD98DAA0215F}"/>
    <cellStyle name="Calculation 2 3 2 7 5" xfId="22992" xr:uid="{305911D6-BD10-4ED7-A14A-F375715B3A28}"/>
    <cellStyle name="Calculation 2 3 2 7 6" xfId="26658" xr:uid="{3D070FF0-90E6-4262-98E9-9B07BA3F95D0}"/>
    <cellStyle name="Calculation 2 3 2 7 7" xfId="30190" xr:uid="{D9539058-AB29-4E8D-9D62-B2D040ED563F}"/>
    <cellStyle name="Calculation 2 3 2 7 8" xfId="33445" xr:uid="{68B490BB-117F-41F1-A2C8-5728A731DA57}"/>
    <cellStyle name="Calculation 2 3 2 8" xfId="7979" xr:uid="{B9565B09-A116-488D-9754-2DB28F228086}"/>
    <cellStyle name="Calculation 2 3 2 9" xfId="14620" xr:uid="{423F62F6-D8A8-4EA2-93AB-214D67C573E9}"/>
    <cellStyle name="Calculation 2 3 3" xfId="2270" xr:uid="{1375887D-5F10-4795-8BDE-B944D31FFEA3}"/>
    <cellStyle name="Calculation 2 3 3 2" xfId="8518" xr:uid="{80918827-7BFA-43FF-8D32-EC35A310237B}"/>
    <cellStyle name="Calculation 2 3 3 3" xfId="12016" xr:uid="{1BCF427C-CF17-4042-ABCF-5A7012448C25}"/>
    <cellStyle name="Calculation 2 3 3 4" xfId="15209" xr:uid="{359D0317-6CDA-4636-9EF5-CA01FA33FCB8}"/>
    <cellStyle name="Calculation 2 3 3 5" xfId="15358" xr:uid="{36FF28F3-6D44-4C69-9D57-98985C18304A}"/>
    <cellStyle name="Calculation 2 3 3 6" xfId="20089" xr:uid="{ECE37C01-1255-42FF-AF4D-A9994C64A4C5}"/>
    <cellStyle name="Calculation 2 3 3 7" xfId="26845" xr:uid="{781389A5-D744-40B6-8A56-0A6783BD634E}"/>
    <cellStyle name="Calculation 2 3 3 8" xfId="24084" xr:uid="{9617141B-FA46-48B4-A5BB-6DF8F8CE5AB9}"/>
    <cellStyle name="Calculation 2 3 4" xfId="2757" xr:uid="{A8678786-4309-4480-A5A6-BFFE466BB1AA}"/>
    <cellStyle name="Calculation 2 3 4 2" xfId="11172" xr:uid="{B05071C0-F708-4490-A0A7-408908793C60}"/>
    <cellStyle name="Calculation 2 3 4 3" xfId="16440" xr:uid="{C13EA31E-75F5-44A8-AF0A-3295426E9ABD}"/>
    <cellStyle name="Calculation 2 3 4 4" xfId="17105" xr:uid="{0B6CB003-2137-411F-B494-E2A887BF8941}"/>
    <cellStyle name="Calculation 2 3 4 5" xfId="20863" xr:uid="{AA4BD0C6-C4A4-48F0-9C69-AD5629FD417E}"/>
    <cellStyle name="Calculation 2 3 4 6" xfId="24524" xr:uid="{02C32954-1C85-4E65-84A2-8A9C15970DF0}"/>
    <cellStyle name="Calculation 2 3 4 7" xfId="28053" xr:uid="{910E795C-DBE2-4421-B6EF-DDED9C189085}"/>
    <cellStyle name="Calculation 2 3 4 8" xfId="31339" xr:uid="{990DA7E7-F2A1-42E5-9C10-69CA2D2B7025}"/>
    <cellStyle name="Calculation 2 3 5" xfId="2030" xr:uid="{F27FFA2D-9653-4AE3-9906-733D6C190A47}"/>
    <cellStyle name="Calculation 2 3 5 2" xfId="8208" xr:uid="{AD02FAFC-FAC1-48CB-B980-6CE874BA389D}"/>
    <cellStyle name="Calculation 2 3 5 3" xfId="13665" xr:uid="{519A424F-65DB-4899-A1A5-9F63066B7D2F}"/>
    <cellStyle name="Calculation 2 3 5 4" xfId="10632" xr:uid="{36303103-C156-40B5-8AC3-7A0A29988E25}"/>
    <cellStyle name="Calculation 2 3 5 5" xfId="19459" xr:uid="{9AB7FD72-B873-422D-AA25-A3431ED1830A}"/>
    <cellStyle name="Calculation 2 3 5 6" xfId="19996" xr:uid="{C04B8B85-101C-4A1E-BC01-FB873029F2CE}"/>
    <cellStyle name="Calculation 2 3 5 7" xfId="23753" xr:uid="{068324EE-B95B-4F20-A039-8F45647C50C6}"/>
    <cellStyle name="Calculation 2 3 5 8" xfId="30394" xr:uid="{912D18B5-B206-4679-A847-88CC4C2DF009}"/>
    <cellStyle name="Calculation 2 3 6" xfId="4211" xr:uid="{A3620FF2-2EBF-4664-A1CD-99A17F944483}"/>
    <cellStyle name="Calculation 2 3 6 2" xfId="7199" xr:uid="{48C17451-F5BB-44D0-AE3C-71D15B5EA535}"/>
    <cellStyle name="Calculation 2 3 6 3" xfId="15247" xr:uid="{F7F01E2A-6968-464C-8135-1DB51231159A}"/>
    <cellStyle name="Calculation 2 3 6 4" xfId="18558" xr:uid="{65F9CD9A-E7CF-4FE1-B645-37860B7B8720}"/>
    <cellStyle name="Calculation 2 3 6 5" xfId="22310" xr:uid="{193E04BA-4F84-46F5-AAA6-2A4DFE2314E9}"/>
    <cellStyle name="Calculation 2 3 6 6" xfId="25976" xr:uid="{6970EC52-EFAF-4979-8137-5FD8543EFB04}"/>
    <cellStyle name="Calculation 2 3 6 7" xfId="29507" xr:uid="{96894B2D-2791-4CFD-84CF-A2BA5F35D438}"/>
    <cellStyle name="Calculation 2 3 6 8" xfId="32771" xr:uid="{59F7452C-7D05-4CFB-84BB-AE12AAC4AE00}"/>
    <cellStyle name="Calculation 2 3 7" xfId="3701" xr:uid="{9F169225-7C5F-4C2D-B531-FF39B8FA3B05}"/>
    <cellStyle name="Calculation 2 3 7 2" xfId="13035" xr:uid="{16AFBC52-7E58-43AF-BA8E-AFAA9AD8ED61}"/>
    <cellStyle name="Calculation 2 3 7 3" xfId="11715" xr:uid="{B28D6508-6958-40C9-B230-9A7F950E6477}"/>
    <cellStyle name="Calculation 2 3 7 4" xfId="18048" xr:uid="{EF476DBC-5DA9-4161-89CE-F4EEF241839D}"/>
    <cellStyle name="Calculation 2 3 7 5" xfId="21803" xr:uid="{D7D98378-4591-4809-8309-69ABE799AE53}"/>
    <cellStyle name="Calculation 2 3 7 6" xfId="25466" xr:uid="{7018D050-46E1-486B-A37F-ADE1EFC85A2D}"/>
    <cellStyle name="Calculation 2 3 7 7" xfId="28997" xr:uid="{86879017-F4A3-446B-8142-44F8FFA5AB6B}"/>
    <cellStyle name="Calculation 2 3 7 8" xfId="32273" xr:uid="{ECFB7940-B879-49E5-87C8-6CF2979398C9}"/>
    <cellStyle name="Calculation 2 3 8" xfId="3089" xr:uid="{576B489F-0628-48F3-A9D9-6835EF9D68E6}"/>
    <cellStyle name="Calculation 2 3 8 2" xfId="9158" xr:uid="{BE2B2474-966E-4D4E-A2A8-178BFBE4341B}"/>
    <cellStyle name="Calculation 2 3 8 3" xfId="15286" xr:uid="{EE46BEE7-D189-4893-A369-F114FDAC82DB}"/>
    <cellStyle name="Calculation 2 3 8 4" xfId="17436" xr:uid="{073A98F2-7C98-4CB1-8939-A5B34B11109A}"/>
    <cellStyle name="Calculation 2 3 8 5" xfId="21193" xr:uid="{460756F4-388E-49BC-8830-DD4E7876AD80}"/>
    <cellStyle name="Calculation 2 3 8 6" xfId="24855" xr:uid="{0A89E05E-0C19-43DC-87AA-48A0600A067F}"/>
    <cellStyle name="Calculation 2 3 8 7" xfId="28385" xr:uid="{547B0175-695F-405F-B92C-05CAAC5909B2}"/>
    <cellStyle name="Calculation 2 3 8 8" xfId="31668" xr:uid="{BF544184-71D8-435D-9271-336EE8A46048}"/>
    <cellStyle name="Calculation 2 3 9" xfId="9953" xr:uid="{EA662989-C140-46A5-AB5A-2A53D04985AC}"/>
    <cellStyle name="Calculation 2 4" xfId="965" xr:uid="{7CF07971-3D2C-4ACC-AD39-73623A973A6B}"/>
    <cellStyle name="Calculation 2 4 10" xfId="7211" xr:uid="{70C4E426-0248-492C-86BE-4B73458EED3F}"/>
    <cellStyle name="Calculation 2 4 11" xfId="7606" xr:uid="{9935CC80-AEC8-4749-9942-DF1830C09FB6}"/>
    <cellStyle name="Calculation 2 4 12" xfId="19948" xr:uid="{8ABD48E3-1FA6-4FC6-9158-6FE696437098}"/>
    <cellStyle name="Calculation 2 4 13" xfId="23692" xr:uid="{C2A58303-9FCB-40A7-9931-A31E1735CF81}"/>
    <cellStyle name="Calculation 2 4 14" xfId="27246" xr:uid="{927F540E-F7F8-4B09-BC6F-3D9904A5954D}"/>
    <cellStyle name="Calculation 2 4 15" xfId="30679" xr:uid="{84441878-FE52-4958-8F2F-D3523F693A6A}"/>
    <cellStyle name="Calculation 2 4 2" xfId="1600" xr:uid="{519E56D4-E3EE-413F-9812-C77F6512D5DD}"/>
    <cellStyle name="Calculation 2 4 2 10" xfId="15080" xr:uid="{1C9076BD-07B2-4761-A149-C6539F7FDEEC}"/>
    <cellStyle name="Calculation 2 4 2 11" xfId="19596" xr:uid="{E4319AED-C248-4376-871E-29C6F205B221}"/>
    <cellStyle name="Calculation 2 4 2 12" xfId="19914" xr:uid="{16148DF5-2FAD-4851-A06D-A2B914115122}"/>
    <cellStyle name="Calculation 2 4 2 13" xfId="23669" xr:uid="{8812DEC9-7F7C-4E8B-A10E-74D8DE81C0EB}"/>
    <cellStyle name="Calculation 2 4 2 14" xfId="30913" xr:uid="{97790E89-F15D-40D7-9F01-E0AD12DDB326}"/>
    <cellStyle name="Calculation 2 4 2 2" xfId="2843" xr:uid="{1A4B353B-B006-459F-A48A-BBE73354D8F5}"/>
    <cellStyle name="Calculation 2 4 2 2 2" xfId="9358" xr:uid="{2CC57776-20FF-4DAF-941E-3E8C4BE6E19E}"/>
    <cellStyle name="Calculation 2 4 2 2 3" xfId="15160" xr:uid="{2C23C168-7C00-424A-8171-4C4C224570A7}"/>
    <cellStyle name="Calculation 2 4 2 2 4" xfId="17191" xr:uid="{71062292-96D8-4BAF-A490-FE8133EFF105}"/>
    <cellStyle name="Calculation 2 4 2 2 5" xfId="20949" xr:uid="{BE35ABB9-C00E-4F5C-9B52-66159CDEE72F}"/>
    <cellStyle name="Calculation 2 4 2 2 6" xfId="24610" xr:uid="{84B8A034-FBED-4C79-B43D-5FFE30E54AF3}"/>
    <cellStyle name="Calculation 2 4 2 2 7" xfId="28139" xr:uid="{2A9F779F-F6CF-469B-9024-E9FEA0C65304}"/>
    <cellStyle name="Calculation 2 4 2 2 8" xfId="31425" xr:uid="{AE57CCC7-E615-4A89-9987-3410B0ADF63F}"/>
    <cellStyle name="Calculation 2 4 2 3" xfId="3349" xr:uid="{47F556A6-98FF-4A6B-B9B6-42E3AA22AD15}"/>
    <cellStyle name="Calculation 2 4 2 3 2" xfId="9758" xr:uid="{B9624A07-FAE0-44D1-853C-671A35AB144B}"/>
    <cellStyle name="Calculation 2 4 2 3 3" xfId="15312" xr:uid="{9966EFD4-F424-40FF-95E5-98C81F1EDCAC}"/>
    <cellStyle name="Calculation 2 4 2 3 4" xfId="17696" xr:uid="{A10BC72F-2384-4468-A304-2C1DD0FB4853}"/>
    <cellStyle name="Calculation 2 4 2 3 5" xfId="21452" xr:uid="{9EA7976C-DCA1-4B07-A955-FCD7BC288260}"/>
    <cellStyle name="Calculation 2 4 2 3 6" xfId="25114" xr:uid="{4EEAFC57-9A52-42F5-A6F8-BF4086327B3B}"/>
    <cellStyle name="Calculation 2 4 2 3 7" xfId="28645" xr:uid="{A9EA06BA-CB8F-441B-B93F-D526FF56B86F}"/>
    <cellStyle name="Calculation 2 4 2 3 8" xfId="31924" xr:uid="{F0FF3087-700E-412C-8952-F1AE4EC52421}"/>
    <cellStyle name="Calculation 2 4 2 4" xfId="3762" xr:uid="{C8845B67-4225-4C30-8E0D-873E5E0E3E86}"/>
    <cellStyle name="Calculation 2 4 2 4 2" xfId="12745" xr:uid="{B136848B-2B64-4407-8E1F-90C19E665FB9}"/>
    <cellStyle name="Calculation 2 4 2 4 3" xfId="7338" xr:uid="{1CE4287D-56C1-4AAC-9270-A515E15745CE}"/>
    <cellStyle name="Calculation 2 4 2 4 4" xfId="18109" xr:uid="{759A436B-576C-41F6-9D34-43DC4ED61BCE}"/>
    <cellStyle name="Calculation 2 4 2 4 5" xfId="21863" xr:uid="{661DCA2F-488C-4863-96BA-8B4FAF682C07}"/>
    <cellStyle name="Calculation 2 4 2 4 6" xfId="25527" xr:uid="{2A7E2EC7-407F-4D65-ADB5-1EF93B85FB8D}"/>
    <cellStyle name="Calculation 2 4 2 4 7" xfId="29058" xr:uid="{9FBF3BAD-A203-41A8-986E-962E56F9151E}"/>
    <cellStyle name="Calculation 2 4 2 4 8" xfId="32333" xr:uid="{83D9BEC0-5F6F-40DB-96DE-879D8F088574}"/>
    <cellStyle name="Calculation 2 4 2 5" xfId="4283" xr:uid="{4B9E592C-BE31-4A44-8AAB-4957D62E7ADA}"/>
    <cellStyle name="Calculation 2 4 2 5 2" xfId="12651" xr:uid="{64901B40-E75A-4576-9854-F615B7B35C44}"/>
    <cellStyle name="Calculation 2 4 2 5 3" xfId="11819" xr:uid="{4935D908-8D79-450A-BBDC-908AEA724153}"/>
    <cellStyle name="Calculation 2 4 2 5 4" xfId="18630" xr:uid="{47979657-806A-4670-B130-B921B1C65CBC}"/>
    <cellStyle name="Calculation 2 4 2 5 5" xfId="22382" xr:uid="{A69F1434-3150-43B6-B591-41CF2B1ECB2B}"/>
    <cellStyle name="Calculation 2 4 2 5 6" xfId="26048" xr:uid="{7BCDD5A2-1302-4A9F-8397-FDF8304366C3}"/>
    <cellStyle name="Calculation 2 4 2 5 7" xfId="29579" xr:uid="{24A21FB4-3BFF-47F9-BFE6-68F8C73FDEC2}"/>
    <cellStyle name="Calculation 2 4 2 5 8" xfId="32842" xr:uid="{2620303E-94F3-48AD-BD21-0D62579F7718}"/>
    <cellStyle name="Calculation 2 4 2 6" xfId="2262" xr:uid="{6558D5BE-8E35-4009-8DC8-B6638BC73200}"/>
    <cellStyle name="Calculation 2 4 2 6 2" xfId="9865" xr:uid="{F5DE10DF-F275-4B50-8C0F-F3C33878FFE2}"/>
    <cellStyle name="Calculation 2 4 2 6 3" xfId="14922" xr:uid="{E68DB917-3848-4D6E-8D3C-BADC81FB9AA9}"/>
    <cellStyle name="Calculation 2 4 2 6 4" xfId="16513" xr:uid="{F01CEDC8-F8D2-47A2-8F75-7500BF166A0F}"/>
    <cellStyle name="Calculation 2 4 2 6 5" xfId="7783" xr:uid="{E0CEE437-629C-4F8E-A11D-894234F2B1B4}"/>
    <cellStyle name="Calculation 2 4 2 6 6" xfId="23188" xr:uid="{D5EDEA57-379D-4C2A-B827-C1DA234F1BCC}"/>
    <cellStyle name="Calculation 2 4 2 6 7" xfId="23418" xr:uid="{0BF1C1E6-CE2C-4427-9779-208B397F0E04}"/>
    <cellStyle name="Calculation 2 4 2 6 8" xfId="27369" xr:uid="{0FF366E9-A48E-4822-98EC-9060CF1A6A71}"/>
    <cellStyle name="Calculation 2 4 2 7" xfId="4605" xr:uid="{56535441-BC07-4AEB-9CD8-4D093C8413BE}"/>
    <cellStyle name="Calculation 2 4 2 7 2" xfId="12413" xr:uid="{22B434B6-D8DF-4042-B4F5-4184DCD769CA}"/>
    <cellStyle name="Calculation 2 4 2 7 3" xfId="9305" xr:uid="{686801CF-A6FF-485F-8228-7554941D0177}"/>
    <cellStyle name="Calculation 2 4 2 7 4" xfId="18952" xr:uid="{B00EE7BD-C612-44F5-9421-1785864834B3}"/>
    <cellStyle name="Calculation 2 4 2 7 5" xfId="22704" xr:uid="{B0CDCDE7-76D4-45FA-92AE-1814F972678D}"/>
    <cellStyle name="Calculation 2 4 2 7 6" xfId="26369" xr:uid="{CAD700D3-808C-451B-B265-C1D2D53DB417}"/>
    <cellStyle name="Calculation 2 4 2 7 7" xfId="29901" xr:uid="{C1E893B8-2621-49E0-BFCE-263EEBC81F6A}"/>
    <cellStyle name="Calculation 2 4 2 7 8" xfId="33161" xr:uid="{ED3C3A71-60C9-449A-A412-65E1B4156F9D}"/>
    <cellStyle name="Calculation 2 4 2 8" xfId="9681" xr:uid="{4940C2DF-BB2A-4F74-B5F5-3D4969D2C0DC}"/>
    <cellStyle name="Calculation 2 4 2 9" xfId="14678" xr:uid="{C35033D3-1E20-4710-B387-0D786828CA4F}"/>
    <cellStyle name="Calculation 2 4 3" xfId="2268" xr:uid="{BE6C06EC-9220-4315-BB0C-E3FE1DDE9C8F}"/>
    <cellStyle name="Calculation 2 4 3 2" xfId="10251" xr:uid="{A095B3C6-6EF1-4B1F-8F2E-ADF95368BF29}"/>
    <cellStyle name="Calculation 2 4 3 3" xfId="15215" xr:uid="{5B024AA5-88D2-432B-992E-86623EB90B52}"/>
    <cellStyle name="Calculation 2 4 3 4" xfId="16468" xr:uid="{4B253E93-4000-4346-9749-AD658FB179D6}"/>
    <cellStyle name="Calculation 2 4 3 5" xfId="10058" xr:uid="{655793AA-7BA2-4DC4-85BE-D2461CD5925E}"/>
    <cellStyle name="Calculation 2 4 3 6" xfId="13423" xr:uid="{36303377-25E2-43CF-AE38-AF4D4B4F3652}"/>
    <cellStyle name="Calculation 2 4 3 7" xfId="23825" xr:uid="{DBA8854F-03F2-4939-8E43-73B09B68F3A2}"/>
    <cellStyle name="Calculation 2 4 3 8" xfId="27370" xr:uid="{49C2D043-5719-406D-9449-FBA1390715D7}"/>
    <cellStyle name="Calculation 2 4 4" xfId="2176" xr:uid="{32D5B1BD-3892-47D2-919D-AD78AE12175D}"/>
    <cellStyle name="Calculation 2 4 4 2" xfId="10334" xr:uid="{693FDF21-ED95-4112-897E-AF81DE23DF52}"/>
    <cellStyle name="Calculation 2 4 4 3" xfId="12100" xr:uid="{EEA0CA91-A6FC-40DB-BD16-7595FFAC1C81}"/>
    <cellStyle name="Calculation 2 4 4 4" xfId="8604" xr:uid="{9CEABCB3-1041-469F-AEBD-E23B16B0DF67}"/>
    <cellStyle name="Calculation 2 4 4 5" xfId="10595" xr:uid="{58DB1CE9-6EFA-427F-8204-8C13A83ABF41}"/>
    <cellStyle name="Calculation 2 4 4 6" xfId="8971" xr:uid="{1BC68FC6-0CED-41C8-8E80-AD575D54E857}"/>
    <cellStyle name="Calculation 2 4 4 7" xfId="19877" xr:uid="{B5AD0417-EC4B-4D5C-8D45-6314C04B4B3C}"/>
    <cellStyle name="Calculation 2 4 4 8" xfId="27049" xr:uid="{E8C3BE2A-3EDD-4168-8066-B9CBD9EA3104}"/>
    <cellStyle name="Calculation 2 4 5" xfId="3858" xr:uid="{EFAB290A-A922-4943-A374-FA5850D36C44}"/>
    <cellStyle name="Calculation 2 4 5 2" xfId="6877" xr:uid="{B078B855-55DC-40C2-96A2-709DF1D57928}"/>
    <cellStyle name="Calculation 2 4 5 3" xfId="15003" xr:uid="{3EA06DAF-4085-415A-BCD9-FA5132940919}"/>
    <cellStyle name="Calculation 2 4 5 4" xfId="18205" xr:uid="{B356D959-5581-4261-9BEE-A35EEE89E946}"/>
    <cellStyle name="Calculation 2 4 5 5" xfId="21958" xr:uid="{523DEB5D-F21F-4F0E-8AB4-5C5F2E306ED1}"/>
    <cellStyle name="Calculation 2 4 5 6" xfId="25623" xr:uid="{0323E430-6ABE-432A-B790-07DD671EAC2D}"/>
    <cellStyle name="Calculation 2 4 5 7" xfId="29154" xr:uid="{672D30A1-953D-4B25-9D7C-DFC8D65F8C77}"/>
    <cellStyle name="Calculation 2 4 5 8" xfId="32424" xr:uid="{2DB26E94-FE8B-4C46-9249-DF6BEC5BC629}"/>
    <cellStyle name="Calculation 2 4 6" xfId="4111" xr:uid="{82413D77-4AAA-45DE-9C15-150E6D3F7881}"/>
    <cellStyle name="Calculation 2 4 6 2" xfId="6991" xr:uid="{CBB036D3-DD06-4549-9C97-9851BD5F9C2F}"/>
    <cellStyle name="Calculation 2 4 6 3" xfId="10941" xr:uid="{590BC529-A9F8-43B0-901B-2729C276EB91}"/>
    <cellStyle name="Calculation 2 4 6 4" xfId="18458" xr:uid="{39BC1413-1E7F-475E-9365-8A5B72461227}"/>
    <cellStyle name="Calculation 2 4 6 5" xfId="22211" xr:uid="{0F2D408D-3E7F-4962-91DA-D1D833970CE8}"/>
    <cellStyle name="Calculation 2 4 6 6" xfId="25876" xr:uid="{79B27DE0-60F9-439F-8E8A-817360B447FE}"/>
    <cellStyle name="Calculation 2 4 6 7" xfId="29407" xr:uid="{CBB29175-3BAF-47A0-A4EE-EB621C64A898}"/>
    <cellStyle name="Calculation 2 4 6 8" xfId="32674" xr:uid="{E8AED8ED-A414-4823-A34C-20BE290FF885}"/>
    <cellStyle name="Calculation 2 4 7" xfId="3996" xr:uid="{BA5DD7A3-ACC6-4EEF-97BF-F7BDA64A26B7}"/>
    <cellStyle name="Calculation 2 4 7 2" xfId="8555" xr:uid="{AB8F96C0-02A5-4B6A-AC5B-C06DDBF497C5}"/>
    <cellStyle name="Calculation 2 4 7 3" xfId="14376" xr:uid="{CFC6D69A-7F54-4573-BD0A-128F8E84CE01}"/>
    <cellStyle name="Calculation 2 4 7 4" xfId="18343" xr:uid="{A9059B59-4269-4EBB-B5AE-E00439F9F832}"/>
    <cellStyle name="Calculation 2 4 7 5" xfId="22096" xr:uid="{0C144193-85E9-46D6-9FCB-16ED6B3E0EDD}"/>
    <cellStyle name="Calculation 2 4 7 6" xfId="25761" xr:uid="{48FCF298-C0C8-4F93-8A41-FDD3406E02BD}"/>
    <cellStyle name="Calculation 2 4 7 7" xfId="29292" xr:uid="{E4E03144-1EBF-4B96-BE7C-C42EA12C7F35}"/>
    <cellStyle name="Calculation 2 4 7 8" xfId="32560" xr:uid="{438249F2-5D70-4FDC-9648-6FA94AAA1419}"/>
    <cellStyle name="Calculation 2 4 8" xfId="4718" xr:uid="{968CAA73-7446-4AB9-8622-2D01ACAC1603}"/>
    <cellStyle name="Calculation 2 4 8 2" xfId="12305" xr:uid="{6BA79DF1-5497-4EE2-8F4B-ED1EB259E11B}"/>
    <cellStyle name="Calculation 2 4 8 3" xfId="16774" xr:uid="{A820462E-D4E1-4472-9AE5-93BFF1A4E194}"/>
    <cellStyle name="Calculation 2 4 8 4" xfId="19065" xr:uid="{05B4795C-A6BF-4803-A506-18454AF363BD}"/>
    <cellStyle name="Calculation 2 4 8 5" xfId="22817" xr:uid="{E74FD9C2-6738-4A04-9BEF-87B10618D53C}"/>
    <cellStyle name="Calculation 2 4 8 6" xfId="26482" xr:uid="{4AB90EB1-4EFA-48A7-9028-492EB1B6EE8B}"/>
    <cellStyle name="Calculation 2 4 8 7" xfId="30014" xr:uid="{47E0B11F-918C-4A6F-BA62-B0D8DA336D21}"/>
    <cellStyle name="Calculation 2 4 8 8" xfId="33272" xr:uid="{A34A7C36-90DC-4FAB-BA8B-4DF519ECD597}"/>
    <cellStyle name="Calculation 2 4 9" xfId="9255" xr:uid="{CB98F471-F1A6-45E7-992B-BC50E13E1576}"/>
    <cellStyle name="Calculation 2 5" xfId="1565" xr:uid="{B63EAE0C-AAB0-4A1E-92B1-8F47E5588AB6}"/>
    <cellStyle name="Calculation 2 5 10" xfId="13385" xr:uid="{A4E7D7D9-DE50-420B-8D53-19A227618509}"/>
    <cellStyle name="Calculation 2 5 11" xfId="12812" xr:uid="{2BE15D3D-87C1-408C-8AA9-02650EA0E632}"/>
    <cellStyle name="Calculation 2 5 12" xfId="20694" xr:uid="{90B68E90-F01B-4C84-877F-7CF6139EF446}"/>
    <cellStyle name="Calculation 2 5 13" xfId="23653" xr:uid="{5A72D950-D2AC-4331-A7B2-0977C8408944}"/>
    <cellStyle name="Calculation 2 5 14" xfId="30925" xr:uid="{30102DD4-7B4C-4A74-80FB-4CB1428736F5}"/>
    <cellStyle name="Calculation 2 5 2" xfId="2808" xr:uid="{4D34017A-F39D-4212-9B54-B4C20AE2D23C}"/>
    <cellStyle name="Calculation 2 5 2 2" xfId="11381" xr:uid="{1720BAAE-EB5C-4C0A-8BE1-E3D7EC7C741A}"/>
    <cellStyle name="Calculation 2 5 2 3" xfId="16261" xr:uid="{E4952812-F877-4188-B016-4CC5A66D9363}"/>
    <cellStyle name="Calculation 2 5 2 4" xfId="17156" xr:uid="{538F1FBA-85AF-48B4-A5C2-D882BC62F504}"/>
    <cellStyle name="Calculation 2 5 2 5" xfId="20914" xr:uid="{F7D6FB3C-621B-496B-A92F-EE6BC025448F}"/>
    <cellStyle name="Calculation 2 5 2 6" xfId="24575" xr:uid="{9F325FD8-1F71-4097-B07D-D5BB6A810F8B}"/>
    <cellStyle name="Calculation 2 5 2 7" xfId="28104" xr:uid="{F0E76D25-9F26-47C4-925E-59226B387C7A}"/>
    <cellStyle name="Calculation 2 5 2 8" xfId="31390" xr:uid="{0ED99663-4B14-4A39-894B-BB56A4C88FA5}"/>
    <cellStyle name="Calculation 2 5 3" xfId="3314" xr:uid="{56EAD246-6C6B-47F4-81F2-6478A6CF2FA9}"/>
    <cellStyle name="Calculation 2 5 3 2" xfId="9283" xr:uid="{A5EB3365-AB46-407A-B9FA-AB8486695BD3}"/>
    <cellStyle name="Calculation 2 5 3 3" xfId="15219" xr:uid="{29C03E05-7F49-4959-9FDE-622B76934864}"/>
    <cellStyle name="Calculation 2 5 3 4" xfId="17661" xr:uid="{EBB21507-4007-4288-943A-10A3A7A20345}"/>
    <cellStyle name="Calculation 2 5 3 5" xfId="21417" xr:uid="{78B4E6A2-8A08-4AF5-8FB0-C7A471C0DE5D}"/>
    <cellStyle name="Calculation 2 5 3 6" xfId="25079" xr:uid="{F187AED5-738E-43D1-8CDF-CD242D0DF143}"/>
    <cellStyle name="Calculation 2 5 3 7" xfId="28610" xr:uid="{4D44C273-AF20-48FD-A32A-6318F84E06C6}"/>
    <cellStyle name="Calculation 2 5 3 8" xfId="31889" xr:uid="{E96493B2-5D1F-45ED-B9A8-8450A335D6B1}"/>
    <cellStyle name="Calculation 2 5 4" xfId="1968" xr:uid="{8CB746A4-A75E-4288-9680-2813AA63E11C}"/>
    <cellStyle name="Calculation 2 5 4 2" xfId="7265" xr:uid="{7576848C-6410-488E-B945-DA03BBB02A75}"/>
    <cellStyle name="Calculation 2 5 4 3" xfId="15428" xr:uid="{DC2BE9A3-1D2C-40C0-9A89-E5ADAA4CCA29}"/>
    <cellStyle name="Calculation 2 5 4 4" xfId="13758" xr:uid="{821C2325-21D3-4018-B25A-3AA562E26A0A}"/>
    <cellStyle name="Calculation 2 5 4 5" xfId="19465" xr:uid="{3011F15B-38B2-454A-BF11-706931A32406}"/>
    <cellStyle name="Calculation 2 5 4 6" xfId="19968" xr:uid="{46400228-9B3F-4A92-A6CA-A990829C6C27}"/>
    <cellStyle name="Calculation 2 5 4 7" xfId="23724" xr:uid="{955E44AD-2A57-44AC-8C55-4A7C9CC34010}"/>
    <cellStyle name="Calculation 2 5 4 8" xfId="30399" xr:uid="{7CC9ED63-B81D-4029-A0AF-795D7E9D6437}"/>
    <cellStyle name="Calculation 2 5 5" xfId="1973" xr:uid="{0124DF71-8237-48AF-841D-8C9532238B51}"/>
    <cellStyle name="Calculation 2 5 5 2" xfId="10717" xr:uid="{F583B712-1292-44BB-9DA0-33766B1DD5CB}"/>
    <cellStyle name="Calculation 2 5 5 3" xfId="9719" xr:uid="{F2482676-19F3-4C8D-A641-A89A4E192175}"/>
    <cellStyle name="Calculation 2 5 5 4" xfId="13971" xr:uid="{D3295E44-B8E0-42A8-821A-0E3BBAC3823E}"/>
    <cellStyle name="Calculation 2 5 5 5" xfId="14483" xr:uid="{F9D23EF3-6044-49AC-B943-7BCFBE70797F}"/>
    <cellStyle name="Calculation 2 5 5 6" xfId="19970" xr:uid="{FA09F8AD-FC6D-4756-92EC-F0D0405B804D}"/>
    <cellStyle name="Calculation 2 5 5 7" xfId="23727" xr:uid="{DE8125D0-2FEC-4050-ACD2-E27DD68133BC}"/>
    <cellStyle name="Calculation 2 5 5 8" xfId="27316" xr:uid="{7498B728-3C0B-46A6-B57E-D2EA7BF21578}"/>
    <cellStyle name="Calculation 2 5 6" xfId="4074" xr:uid="{597AE9BA-6200-4F12-AA0E-AF1011D85BB6}"/>
    <cellStyle name="Calculation 2 5 6 2" xfId="7112" xr:uid="{C760DDA2-C367-4850-A680-1BD43795F55B}"/>
    <cellStyle name="Calculation 2 5 6 3" xfId="10817" xr:uid="{A752850B-D6FB-4DA5-866F-15096B97CDF5}"/>
    <cellStyle name="Calculation 2 5 6 4" xfId="18421" xr:uid="{3CE873E7-66A5-4A03-93A3-498CF27E88BE}"/>
    <cellStyle name="Calculation 2 5 6 5" xfId="22174" xr:uid="{3C0C766F-7384-4CCE-937C-12931BACFDAF}"/>
    <cellStyle name="Calculation 2 5 6 6" xfId="25839" xr:uid="{199F04E6-6027-4904-BF75-5676AC933AB5}"/>
    <cellStyle name="Calculation 2 5 6 7" xfId="29370" xr:uid="{C2CE9EB8-9251-4627-95DD-7B27938DE992}"/>
    <cellStyle name="Calculation 2 5 6 8" xfId="32637" xr:uid="{ADB4E14E-FD6E-4437-B25B-059AE1F676D2}"/>
    <cellStyle name="Calculation 2 5 7" xfId="4585" xr:uid="{BF6D8759-208D-46EE-A47E-565ABD5B9A55}"/>
    <cellStyle name="Calculation 2 5 7 2" xfId="12431" xr:uid="{D210C454-6981-4961-AF5B-EDF102AEF667}"/>
    <cellStyle name="Calculation 2 5 7 3" xfId="14394" xr:uid="{0ADFB337-D161-47A5-9E05-59DFC8AF03FD}"/>
    <cellStyle name="Calculation 2 5 7 4" xfId="18932" xr:uid="{9ECA62E0-39FA-4AED-9F55-B693545C71F2}"/>
    <cellStyle name="Calculation 2 5 7 5" xfId="22684" xr:uid="{C8A01709-8A35-4269-BEFB-279C4C2CC3BC}"/>
    <cellStyle name="Calculation 2 5 7 6" xfId="26349" xr:uid="{B6E582C9-E55C-46D9-8D2E-01C02CA582D9}"/>
    <cellStyle name="Calculation 2 5 7 7" xfId="29881" xr:uid="{D14AFA1C-FCD4-4C3F-96CE-9CC2760D2243}"/>
    <cellStyle name="Calculation 2 5 7 8" xfId="33141" xr:uid="{C17CFBC4-D25A-4956-8C0A-5E07757462AE}"/>
    <cellStyle name="Calculation 2 5 8" xfId="10933" xr:uid="{ADCF9BEB-AB36-499D-BD60-5E3CA23E8413}"/>
    <cellStyle name="Calculation 2 5 9" xfId="13224" xr:uid="{87CFD8E4-E967-499E-9DEB-D7252558BCE8}"/>
    <cellStyle name="Calculation 2 6" xfId="1977" xr:uid="{DC3FB7E1-ADA4-415D-8D27-791D9560FFC9}"/>
    <cellStyle name="Calculation 2 6 2" xfId="9983" xr:uid="{0DE4A3C7-65E3-477D-B49B-949819DD8524}"/>
    <cellStyle name="Calculation 2 6 3" xfId="13886" xr:uid="{F5B49525-FEDA-4F3D-BF18-C3EE42F64A24}"/>
    <cellStyle name="Calculation 2 6 4" xfId="7750" xr:uid="{6D1F6C59-D70F-4FBE-AB9E-19BFF1BD2D22}"/>
    <cellStyle name="Calculation 2 6 5" xfId="11059" xr:uid="{C824B242-55C7-4C49-A758-2BFA6265FDB2}"/>
    <cellStyle name="Calculation 2 6 6" xfId="19974" xr:uid="{DA243E0F-6B28-42D9-9FD7-74C8D1BF56CA}"/>
    <cellStyle name="Calculation 2 6 7" xfId="23880" xr:uid="{1511A349-7BA7-44BF-B27C-66058678BE78}"/>
    <cellStyle name="Calculation 2 6 8" xfId="27320" xr:uid="{68D404D8-3913-4B23-91A8-43F217BA98DA}"/>
    <cellStyle name="Calculation 2 7" xfId="2352" xr:uid="{01023AF5-294C-4172-9EE1-DD3287B40F29}"/>
    <cellStyle name="Calculation 2 7 2" xfId="11248" xr:uid="{3121A28A-C8D9-4413-B896-43BC27709CAC}"/>
    <cellStyle name="Calculation 2 7 3" xfId="16378" xr:uid="{09B7B84F-17AE-4884-B5F2-3F8B922D5C8B}"/>
    <cellStyle name="Calculation 2 7 4" xfId="8717" xr:uid="{F0431641-EA45-40CE-A02B-83B238EE1E16}"/>
    <cellStyle name="Calculation 2 7 5" xfId="15433" xr:uid="{17492F4F-A778-4DE2-B708-9C0250848A2F}"/>
    <cellStyle name="Calculation 2 7 6" xfId="13595" xr:uid="{5D29FD45-F154-4F59-BA00-B1CB5307793E}"/>
    <cellStyle name="Calculation 2 7 7" xfId="15448" xr:uid="{087F2228-8CBE-4724-A725-ECC1F1581901}"/>
    <cellStyle name="Calculation 2 7 8" xfId="30322" xr:uid="{C1466CA5-590E-412A-A3D3-C6D9BC20DD40}"/>
    <cellStyle name="Calculation 2 8" xfId="2273" xr:uid="{F4FC9F41-7BBC-4F69-8C9C-6EC0F953024D}"/>
    <cellStyle name="Calculation 2 8 2" xfId="11306" xr:uid="{684DEFD5-2338-4532-AF81-4E0917B3F714}"/>
    <cellStyle name="Calculation 2 8 3" xfId="16329" xr:uid="{082E2B47-E9B9-4F34-B2E4-95D699884D5B}"/>
    <cellStyle name="Calculation 2 8 4" xfId="13636" xr:uid="{A0D073E9-CAC1-42DD-AB1B-1333F9A324A1}"/>
    <cellStyle name="Calculation 2 8 5" xfId="13978" xr:uid="{8B3BA226-1EBC-4869-A699-83FE54202967}"/>
    <cellStyle name="Calculation 2 8 6" xfId="20143" xr:uid="{39A29A28-D503-41F1-BB08-6796F44A3F66}"/>
    <cellStyle name="Calculation 2 8 7" xfId="7810" xr:uid="{75541433-0840-438B-B93B-23EFEC3AF8F8}"/>
    <cellStyle name="Calculation 2 8 8" xfId="27371" xr:uid="{65033473-033E-4107-A125-6728C1A2171C}"/>
    <cellStyle name="Calculation 2 9" xfId="4110" xr:uid="{3FDAAFDC-AAEB-4C6C-B920-FCE0930B2BD2}"/>
    <cellStyle name="Calculation 2 9 2" xfId="6868" xr:uid="{AF20F28B-52D1-404B-9285-F9D0B4791A5E}"/>
    <cellStyle name="Calculation 2 9 3" xfId="15375" xr:uid="{2D881D0A-2B6F-47C2-8D16-5D99E5EA2B91}"/>
    <cellStyle name="Calculation 2 9 4" xfId="18457" xr:uid="{BA7B5488-B747-4842-87C5-B845E30FA5CB}"/>
    <cellStyle name="Calculation 2 9 5" xfId="22210" xr:uid="{EEB771EB-64AA-4A35-ABA6-D8935E76DAA3}"/>
    <cellStyle name="Calculation 2 9 6" xfId="25875" xr:uid="{30BADAF7-C528-421D-A239-D90514E74CF2}"/>
    <cellStyle name="Calculation 2 9 7" xfId="29406" xr:uid="{86A18F27-002E-4D54-99FB-FA9AA73B874B}"/>
    <cellStyle name="Calculation 2 9 8" xfId="32673" xr:uid="{3D038EE0-56E7-4EB7-9A91-914FE91603C3}"/>
    <cellStyle name="Calculation 3" xfId="968" xr:uid="{F0929E87-4489-4CC0-A498-F04171876CBB}"/>
    <cellStyle name="Calculation 3 10" xfId="6272" xr:uid="{04561B5B-8A6F-475A-8156-C18BDCD65E9E}"/>
    <cellStyle name="Calculation 3 10 2" xfId="13173" xr:uid="{2FE9B4C2-F8B9-4665-8BBB-C3C947DB1994}"/>
    <cellStyle name="Calculation 3 10 3" xfId="11132" xr:uid="{8739811A-8AC3-44E5-AA43-AB9550638AC7}"/>
    <cellStyle name="Calculation 3 10 4" xfId="20524" xr:uid="{33BB9314-39FB-46DB-94B2-67D0E6C30713}"/>
    <cellStyle name="Calculation 3 10 5" xfId="24197" xr:uid="{DEA0231D-13DF-4CAE-97C1-C79F4CDDA35D}"/>
    <cellStyle name="Calculation 3 10 6" xfId="27761" xr:uid="{625E4BAA-C43A-44B5-9B0A-EAC82E92D425}"/>
    <cellStyle name="Calculation 3 10 7" xfId="30935" xr:uid="{4086CAF4-2157-403C-9CCE-C4915A4F298E}"/>
    <cellStyle name="Calculation 3 10 8" xfId="33539" xr:uid="{03755FB8-5F32-4701-8B34-BB94A273FC97}"/>
    <cellStyle name="Calculation 3 11" xfId="9206" xr:uid="{611C246B-4B0F-4D53-A0E9-F2BF8F3C62C8}"/>
    <cellStyle name="Calculation 3 12" xfId="14733" xr:uid="{CCF375A3-1C01-4461-A163-C43AA0AF2A38}"/>
    <cellStyle name="Calculation 3 13" xfId="12012" xr:uid="{C2CD1540-2C2F-415A-9881-29B117A98C26}"/>
    <cellStyle name="Calculation 3 14" xfId="19945" xr:uid="{81D5D584-FD12-4F3B-96DD-4E4B5E381695}"/>
    <cellStyle name="Calculation 3 15" xfId="23689" xr:uid="{F9EBA9B3-610D-4BAA-A24F-2B30C7DB50EB}"/>
    <cellStyle name="Calculation 3 16" xfId="27243" xr:uid="{08CF0901-3EF6-42C9-AF38-DAC8EA146D0F}"/>
    <cellStyle name="Calculation 3 17" xfId="30676" xr:uid="{FD77A016-81BA-4324-96BD-7D444D7594F1}"/>
    <cellStyle name="Calculation 3 2" xfId="1603" xr:uid="{61142249-7FE4-4B00-BA7A-8B894EC4D5C8}"/>
    <cellStyle name="Calculation 3 2 10" xfId="15085" xr:uid="{69A89680-4CAA-4CEF-BFB3-28242C17342C}"/>
    <cellStyle name="Calculation 3 2 11" xfId="14076" xr:uid="{5AB86F73-4605-41DE-B9A7-32E162A8ABAA}"/>
    <cellStyle name="Calculation 3 2 12" xfId="19917" xr:uid="{E95FDB7A-BF6F-415F-A4B0-66204C613A18}"/>
    <cellStyle name="Calculation 3 2 13" xfId="20778" xr:uid="{9B99C302-0C35-437B-8088-E9380132B637}"/>
    <cellStyle name="Calculation 3 2 14" xfId="27559" xr:uid="{5A7369C0-1F5C-4787-A93F-3C8AE72453EE}"/>
    <cellStyle name="Calculation 3 2 15" xfId="33749" xr:uid="{A5505313-02FC-494F-82A6-148A3E295106}"/>
    <cellStyle name="Calculation 3 2 2" xfId="2846" xr:uid="{8F0D6006-8E45-4360-B763-415FA2EC91FB}"/>
    <cellStyle name="Calculation 3 2 2 2" xfId="10613" xr:uid="{E231A45F-EB35-43F3-8C97-6ED0F57A0FC3}"/>
    <cellStyle name="Calculation 3 2 2 3" xfId="7377" xr:uid="{5EEA894C-3335-43E3-A539-84243F6AD881}"/>
    <cellStyle name="Calculation 3 2 2 4" xfId="17194" xr:uid="{D715490D-7F20-4DCA-B921-1F7C4119B84D}"/>
    <cellStyle name="Calculation 3 2 2 5" xfId="20952" xr:uid="{611511CB-761A-4DC8-AF01-1B9378EC7E01}"/>
    <cellStyle name="Calculation 3 2 2 6" xfId="24613" xr:uid="{A5FFBB0E-79B5-4ECB-A228-59C40DF13081}"/>
    <cellStyle name="Calculation 3 2 2 7" xfId="28142" xr:uid="{72E074E7-00AB-4548-BC58-85F686545204}"/>
    <cellStyle name="Calculation 3 2 2 8" xfId="31428" xr:uid="{DDB9109D-3E3C-46B4-9FE2-0AFEF6182DBF}"/>
    <cellStyle name="Calculation 3 2 2 9" xfId="34667" xr:uid="{61F1AC86-A573-4912-BC78-7475E0902424}"/>
    <cellStyle name="Calculation 3 2 3" xfId="3352" xr:uid="{18BB2463-F334-47F3-89E2-F36D739AABB1}"/>
    <cellStyle name="Calculation 3 2 3 2" xfId="8131" xr:uid="{70F5AB9C-0606-4705-B971-072A3B6E2541}"/>
    <cellStyle name="Calculation 3 2 3 3" xfId="9016" xr:uid="{FA81E151-D7A8-40E9-AD19-F22BF06CE1A8}"/>
    <cellStyle name="Calculation 3 2 3 4" xfId="17699" xr:uid="{7685AEE1-1BCC-4478-8F6E-8C91200D03B7}"/>
    <cellStyle name="Calculation 3 2 3 5" xfId="21455" xr:uid="{16CC599A-8CED-4E75-A3DE-750BCA5ED21A}"/>
    <cellStyle name="Calculation 3 2 3 6" xfId="25117" xr:uid="{54BE580E-0F92-4857-81B1-6182D019FE59}"/>
    <cellStyle name="Calculation 3 2 3 7" xfId="28648" xr:uid="{0336B70F-735D-4243-88A2-AD5ECDE6796D}"/>
    <cellStyle name="Calculation 3 2 3 8" xfId="31927" xr:uid="{66A95AE5-8034-4E8A-83E0-F08EE6E1CA95}"/>
    <cellStyle name="Calculation 3 2 3 9" xfId="35016" xr:uid="{58A698A5-F7BA-4F23-884E-72AAC65B48A1}"/>
    <cellStyle name="Calculation 3 2 4" xfId="3742" xr:uid="{864EE1E9-3F32-45C4-8DC4-5F3274397913}"/>
    <cellStyle name="Calculation 3 2 4 2" xfId="12754" xr:uid="{B65E2CBE-4D74-4D1B-A5C8-8A99C20D5043}"/>
    <cellStyle name="Calculation 3 2 4 3" xfId="15703" xr:uid="{6EB53C97-9646-4B76-91C4-0528817DFF6F}"/>
    <cellStyle name="Calculation 3 2 4 4" xfId="18089" xr:uid="{FDB57CB9-65BA-4384-B2FB-3789D1D226F0}"/>
    <cellStyle name="Calculation 3 2 4 5" xfId="21844" xr:uid="{AE6CE4A6-1083-4B26-8BFC-DC194947C094}"/>
    <cellStyle name="Calculation 3 2 4 6" xfId="25507" xr:uid="{C19A1634-320E-4B72-A6E0-D2A5C141653C}"/>
    <cellStyle name="Calculation 3 2 4 7" xfId="29038" xr:uid="{B2FB3B99-9FD9-48AF-B50E-89EF50411DE6}"/>
    <cellStyle name="Calculation 3 2 4 8" xfId="32314" xr:uid="{E242359B-2D3B-496D-A63D-613244C3C58E}"/>
    <cellStyle name="Calculation 3 2 4 9" xfId="34492" xr:uid="{20C3985E-D70A-43DD-AB4A-560AD6C664D0}"/>
    <cellStyle name="Calculation 3 2 5" xfId="3806" xr:uid="{22907010-50DA-43EC-9D61-7D70446E74E5}"/>
    <cellStyle name="Calculation 3 2 5 2" xfId="12724" xr:uid="{C004D7A2-A8E5-454D-A72E-A8F79ACADA84}"/>
    <cellStyle name="Calculation 3 2 5 3" xfId="7580" xr:uid="{B3182319-77CA-4CAC-B012-6629AFE2E136}"/>
    <cellStyle name="Calculation 3 2 5 4" xfId="18153" xr:uid="{95CC6FB2-3418-440E-8FC6-80332B12EAA1}"/>
    <cellStyle name="Calculation 3 2 5 5" xfId="21906" xr:uid="{823D4A55-1B61-4332-86B0-9E9E9BB6B174}"/>
    <cellStyle name="Calculation 3 2 5 6" xfId="25571" xr:uid="{23116215-E3F1-4370-BD34-76EC842BA9A0}"/>
    <cellStyle name="Calculation 3 2 5 7" xfId="29102" xr:uid="{89259FDD-B379-4EA8-9F94-FE7EF2E31B28}"/>
    <cellStyle name="Calculation 3 2 5 8" xfId="32374" xr:uid="{4AFDB32D-C026-411B-AEEC-EDD698CF8DB8}"/>
    <cellStyle name="Calculation 3 2 5 9" xfId="34036" xr:uid="{2C929711-379E-41B5-BA62-C6610E8C2F56}"/>
    <cellStyle name="Calculation 3 2 6" xfId="4129" xr:uid="{805F232F-AF07-42FE-A31D-717AEB0533CB}"/>
    <cellStyle name="Calculation 3 2 6 2" xfId="7064" xr:uid="{C6D664A4-DB71-457E-AFCA-F6A791F32DEB}"/>
    <cellStyle name="Calculation 3 2 6 3" xfId="15187" xr:uid="{D5F1EC3A-2056-4ABB-BC12-6E6DBC8F268C}"/>
    <cellStyle name="Calculation 3 2 6 4" xfId="18476" xr:uid="{213613A6-091F-49CD-8D4C-E7B1F4B243D9}"/>
    <cellStyle name="Calculation 3 2 6 5" xfId="22229" xr:uid="{BB1F0A16-C56C-4ABA-AC4C-D0F6A9DDED22}"/>
    <cellStyle name="Calculation 3 2 6 6" xfId="25894" xr:uid="{D76BCB08-0C9D-4710-9C71-04B2C19D211C}"/>
    <cellStyle name="Calculation 3 2 6 7" xfId="29425" xr:uid="{5C4AE3B4-5985-4D12-BD8D-14FB029806EF}"/>
    <cellStyle name="Calculation 3 2 6 8" xfId="32691" xr:uid="{2E0BA5C9-C748-4CA3-9536-09BD5499855D}"/>
    <cellStyle name="Calculation 3 2 7" xfId="3890" xr:uid="{CEC3F9D0-F8AA-4876-9F33-26149D835DD5}"/>
    <cellStyle name="Calculation 3 2 7 2" xfId="11288" xr:uid="{3C7140F5-EF84-4FAE-AC6B-D145BBC316CF}"/>
    <cellStyle name="Calculation 3 2 7 3" xfId="16344" xr:uid="{049D02FD-9E93-4B8B-9B04-10D4E1788D4F}"/>
    <cellStyle name="Calculation 3 2 7 4" xfId="18237" xr:uid="{CF1D100D-0897-4489-B385-8D2484AF8DAC}"/>
    <cellStyle name="Calculation 3 2 7 5" xfId="21990" xr:uid="{CD61125C-42D3-497C-A0BB-A4439153BACC}"/>
    <cellStyle name="Calculation 3 2 7 6" xfId="25655" xr:uid="{55761FCD-1020-41C2-A8AB-7D6564C7211F}"/>
    <cellStyle name="Calculation 3 2 7 7" xfId="29186" xr:uid="{CAC199A7-AB68-459C-BA0C-0914111FE184}"/>
    <cellStyle name="Calculation 3 2 7 8" xfId="32455" xr:uid="{579CCB57-85B8-4032-A1DD-E2A4954B53A5}"/>
    <cellStyle name="Calculation 3 2 8" xfId="13074" xr:uid="{009110D8-3D28-42E7-BA07-4D777CC9AE6B}"/>
    <cellStyle name="Calculation 3 2 9" xfId="15587" xr:uid="{646F13C6-8C24-4689-9108-6EFA2B081D1A}"/>
    <cellStyle name="Calculation 3 3" xfId="2271" xr:uid="{61754B34-08A4-4BDB-8B9B-77CECF8A6D90}"/>
    <cellStyle name="Calculation 3 3 2" xfId="8117" xr:uid="{A0F635F5-3090-45F3-BB2D-A88274C44BDA}"/>
    <cellStyle name="Calculation 3 3 3" xfId="14941" xr:uid="{9EB32D75-52BB-44AB-9E52-626F0DA2DAE6}"/>
    <cellStyle name="Calculation 3 3 4" xfId="15105" xr:uid="{9D4553FE-B32A-4CD3-9F2D-0C370513EFDD}"/>
    <cellStyle name="Calculation 3 3 5" xfId="13686" xr:uid="{5E5EF8FF-9172-421A-9356-DF8F583A9B0E}"/>
    <cellStyle name="Calculation 3 3 6" xfId="19640" xr:uid="{B29FCAD0-C6CF-4B94-9DDF-FA3A1CEB7A1C}"/>
    <cellStyle name="Calculation 3 3 7" xfId="7674" xr:uid="{002563C6-A462-4748-8724-BE4F23C1FD7D}"/>
    <cellStyle name="Calculation 3 3 8" xfId="20286" xr:uid="{D99A38FC-4B34-4EEF-B385-BDBFD05F47C3}"/>
    <cellStyle name="Calculation 3 3 9" xfId="34375" xr:uid="{7B94D255-27A1-4FC1-9008-CA23618E0CF5}"/>
    <cellStyle name="Calculation 3 4" xfId="2761" xr:uid="{3B1077D5-8C41-44F9-86F6-2AEF56FE5251}"/>
    <cellStyle name="Calculation 3 4 2" xfId="9640" xr:uid="{44F62902-0F32-4CD1-9C77-42C7C6609E62}"/>
    <cellStyle name="Calculation 3 4 3" xfId="13540" xr:uid="{55382ED6-ECCA-4674-89B8-2DF14790CF4B}"/>
    <cellStyle name="Calculation 3 4 4" xfId="17109" xr:uid="{3A093236-8865-44B3-9D2E-580CFD7B035E}"/>
    <cellStyle name="Calculation 3 4 5" xfId="20867" xr:uid="{BD09630B-94ED-476A-BF35-BBBEB8D7522E}"/>
    <cellStyle name="Calculation 3 4 6" xfId="24528" xr:uid="{DF95BE1D-C555-40AC-A5A4-1E7C0B718B91}"/>
    <cellStyle name="Calculation 3 4 7" xfId="28057" xr:uid="{A38A8B46-3899-4423-B09D-EA40D159D9D7}"/>
    <cellStyle name="Calculation 3 4 8" xfId="31343" xr:uid="{62DC8143-7259-4481-BCBD-2608CB8E817E}"/>
    <cellStyle name="Calculation 3 5" xfId="3855" xr:uid="{2189AAD9-6D14-4EA9-AACD-5FAD6CA8AB62}"/>
    <cellStyle name="Calculation 3 5 2" xfId="7130" xr:uid="{74D7718A-8CBE-4A39-BDF0-7D3A1D8DAFB8}"/>
    <cellStyle name="Calculation 3 5 3" xfId="13490" xr:uid="{AA302F78-882F-4047-8514-87C3FDB6E59B}"/>
    <cellStyle name="Calculation 3 5 4" xfId="18202" xr:uid="{EA24A9E4-057C-41AF-9441-B6C87B9EA034}"/>
    <cellStyle name="Calculation 3 5 5" xfId="21955" xr:uid="{DAB00CF3-519D-4260-A589-9C7B3E3261B5}"/>
    <cellStyle name="Calculation 3 5 6" xfId="25620" xr:uid="{038D46D2-A6FE-4016-992B-998D448EE76A}"/>
    <cellStyle name="Calculation 3 5 7" xfId="29151" xr:uid="{6540A49A-FC0F-45E9-91E6-F578C1CD7333}"/>
    <cellStyle name="Calculation 3 5 8" xfId="32421" xr:uid="{06488C46-3F0C-40F2-A0AB-41390CB4C2BD}"/>
    <cellStyle name="Calculation 3 6" xfId="3871" xr:uid="{AA96199F-D4B2-40F1-8729-96FBC7951A00}"/>
    <cellStyle name="Calculation 3 6 2" xfId="6823" xr:uid="{31D23DF8-9D0C-422E-BC56-24795D9D07DA}"/>
    <cellStyle name="Calculation 3 6 3" xfId="9405" xr:uid="{907A737B-E9F3-46AA-AFAD-0D605249CF7D}"/>
    <cellStyle name="Calculation 3 6 4" xfId="18218" xr:uid="{265AA795-8343-43A1-9953-C42E0593005B}"/>
    <cellStyle name="Calculation 3 6 5" xfId="21971" xr:uid="{7FB7D9B1-7934-45A4-BCC7-706E2F256A0A}"/>
    <cellStyle name="Calculation 3 6 6" xfId="25636" xr:uid="{EDDD18DA-0317-420B-ACBE-70750B242585}"/>
    <cellStyle name="Calculation 3 6 7" xfId="29167" xr:uid="{94BBC84D-5A5B-456A-B8FA-A057E7191738}"/>
    <cellStyle name="Calculation 3 6 8" xfId="32437" xr:uid="{5D0B473E-FF99-4718-A3CC-A096D6E2717C}"/>
    <cellStyle name="Calculation 3 7" xfId="4006" xr:uid="{C8B117A3-3E37-434A-81D9-464BCB031930}"/>
    <cellStyle name="Calculation 3 7 2" xfId="11359" xr:uid="{2C17184A-B1C7-4681-A700-E1C617F3DC0C}"/>
    <cellStyle name="Calculation 3 7 3" xfId="16280" xr:uid="{DB54ADBF-1401-485F-9FD2-1A9758C7B2B4}"/>
    <cellStyle name="Calculation 3 7 4" xfId="18353" xr:uid="{7BF19E3C-5541-4A15-99F3-CBA1B3CAF027}"/>
    <cellStyle name="Calculation 3 7 5" xfId="22106" xr:uid="{2A70B3FB-78AD-4295-B579-D89EC676A4C4}"/>
    <cellStyle name="Calculation 3 7 6" xfId="25771" xr:uid="{C0C3E5FD-3EF4-41D8-B8AB-92521C29C80D}"/>
    <cellStyle name="Calculation 3 7 7" xfId="29302" xr:uid="{16533A23-6FB3-4B2D-BC29-922D72FD326E}"/>
    <cellStyle name="Calculation 3 7 8" xfId="32569" xr:uid="{D8870B58-FC28-4055-A50D-96AC344D00C7}"/>
    <cellStyle name="Calculation 3 8" xfId="4565" xr:uid="{7C7F6940-7F5E-4866-B138-3963A4EEFDA6}"/>
    <cellStyle name="Calculation 3 8 2" xfId="12450" xr:uid="{ECFF437B-EF44-4DCC-B6DD-4DCE50938544}"/>
    <cellStyle name="Calculation 3 8 3" xfId="15521" xr:uid="{0F5C518B-CA58-4F5D-9BB5-51A59C479F37}"/>
    <cellStyle name="Calculation 3 8 4" xfId="18912" xr:uid="{5D1B4E14-BB7F-4945-912E-02021C0C6E4E}"/>
    <cellStyle name="Calculation 3 8 5" xfId="22664" xr:uid="{8F99E9AA-0B46-4AD2-B18F-C1AD54CE1954}"/>
    <cellStyle name="Calculation 3 8 6" xfId="26329" xr:uid="{BA4C72F9-DB9B-48E9-B90B-414F1DEB9B95}"/>
    <cellStyle name="Calculation 3 8 7" xfId="29861" xr:uid="{A0300441-9D64-43FA-9A6B-5C5C24A621A2}"/>
    <cellStyle name="Calculation 3 8 8" xfId="33122" xr:uid="{394D15F3-0362-4C39-B859-010AB19AC287}"/>
    <cellStyle name="Calculation 3 9" xfId="5129" xr:uid="{E5B5CAE0-4975-4C0E-912E-1B9C50A6F003}"/>
    <cellStyle name="Calculation 3 9 2" xfId="7436" xr:uid="{C3AA9713-55A4-425A-A44C-EDEDD80CED99}"/>
    <cellStyle name="Calculation 3 9 3" xfId="8908" xr:uid="{680A806E-0F5E-45B0-AC2A-80D924990983}"/>
    <cellStyle name="Calculation 3 9 4" xfId="19472" xr:uid="{CA411FD9-47FF-48F2-AD56-88E799ACFFE4}"/>
    <cellStyle name="Calculation 3 9 5" xfId="23224" xr:uid="{7FD655C7-EF88-4DD9-A6BF-1553709CFCAB}"/>
    <cellStyle name="Calculation 3 9 6" xfId="26887" xr:uid="{1B11F6DF-FC10-477B-A390-B468435483A0}"/>
    <cellStyle name="Calculation 3 9 7" xfId="30413" xr:uid="{76782CDA-F3E1-4A61-8E73-8EC3CD2721C9}"/>
    <cellStyle name="Calculation 3 9 8" xfId="33468" xr:uid="{4D5955AD-325B-4C84-BEC5-17AF6CC76694}"/>
    <cellStyle name="Calculation 4" xfId="1308" xr:uid="{E2CAED6E-1973-482F-99A1-9DAB4AF86963}"/>
    <cellStyle name="Calculation 5" xfId="578" xr:uid="{07BBE225-68C6-4202-8178-5DAF07387C61}"/>
    <cellStyle name="Calculation 6" xfId="530" xr:uid="{E0653925-2BF5-4E8A-8D4C-F5C5BD170347}"/>
    <cellStyle name="Calculation 6 10" xfId="7481" xr:uid="{44D634D5-1826-4D34-BB87-C812DA6D5CF4}"/>
    <cellStyle name="Calculation 6 11" xfId="13882" xr:uid="{2AF256B0-475C-4194-9D9A-CFE28CA4CCB6}"/>
    <cellStyle name="Calculation 6 12" xfId="14320" xr:uid="{976F5828-04C7-499F-B5C3-B60F7A911BC4}"/>
    <cellStyle name="Calculation 6 13" xfId="20521" xr:uid="{1603A309-EED5-4994-9675-D01170BF9FE7}"/>
    <cellStyle name="Calculation 6 14" xfId="19765" xr:uid="{41659186-C3A9-405C-A4E6-6D0FCC57AE2B}"/>
    <cellStyle name="Calculation 6 15" xfId="30712" xr:uid="{474D916E-D7F9-45BC-8E17-0EF5D7796748}"/>
    <cellStyle name="Calculation 6 2" xfId="1554" xr:uid="{FBA5C0EE-FAA1-4D3E-8284-BC6DF211E6F5}"/>
    <cellStyle name="Calculation 6 2 10" xfId="8622" xr:uid="{7327CDFA-AFB2-4C51-9F7A-D7BE2662E77D}"/>
    <cellStyle name="Calculation 6 2 11" xfId="19602" xr:uid="{10D52E50-5370-4171-8E30-82E5C03891A0}"/>
    <cellStyle name="Calculation 6 2 12" xfId="23357" xr:uid="{E90152C0-ADA0-42BB-9B27-6858F65649DA}"/>
    <cellStyle name="Calculation 6 2 13" xfId="27013" xr:uid="{BFBB49ED-CC34-4B09-9BC9-1D19883F5395}"/>
    <cellStyle name="Calculation 6 2 14" xfId="19771" xr:uid="{B66AB70C-4AE0-4734-AA83-A71E12EFE555}"/>
    <cellStyle name="Calculation 6 2 2" xfId="2797" xr:uid="{1DBB096F-9DCB-4E6B-AF3D-59FB43A4D632}"/>
    <cellStyle name="Calculation 6 2 2 2" xfId="11202" xr:uid="{889CE0E9-7BA3-4164-8B86-72745EE27E10}"/>
    <cellStyle name="Calculation 6 2 2 3" xfId="16419" xr:uid="{D210F512-10D8-42C5-9902-DD5551A76FC2}"/>
    <cellStyle name="Calculation 6 2 2 4" xfId="17145" xr:uid="{174ADACC-9C7A-481E-8BE4-D159288323D5}"/>
    <cellStyle name="Calculation 6 2 2 5" xfId="20903" xr:uid="{0C41ACDD-E3F6-4D83-9FC1-3EEE8284616C}"/>
    <cellStyle name="Calculation 6 2 2 6" xfId="24564" xr:uid="{41B78B91-C548-4B40-B0FB-11745830A58F}"/>
    <cellStyle name="Calculation 6 2 2 7" xfId="28093" xr:uid="{2B893A71-9CF1-49CF-A520-FBA147FF4159}"/>
    <cellStyle name="Calculation 6 2 2 8" xfId="31379" xr:uid="{FB4DB1B0-95C7-4FD8-978B-DAA565E5A683}"/>
    <cellStyle name="Calculation 6 2 3" xfId="3303" xr:uid="{92EB0649-642C-46D8-A585-E77B180A7719}"/>
    <cellStyle name="Calculation 6 2 3 2" xfId="10412" xr:uid="{F94EED92-61F2-4D94-BDF1-970ACAE4B637}"/>
    <cellStyle name="Calculation 6 2 3 3" xfId="14001" xr:uid="{301434BA-A181-4A2B-B280-FE6AAEF293EB}"/>
    <cellStyle name="Calculation 6 2 3 4" xfId="17650" xr:uid="{D3DA4092-52A4-475C-9AAA-014DFD9F7665}"/>
    <cellStyle name="Calculation 6 2 3 5" xfId="21406" xr:uid="{360DE0A1-89E0-4D00-9826-813927D4EEC7}"/>
    <cellStyle name="Calculation 6 2 3 6" xfId="25068" xr:uid="{B8985964-7539-414D-A7C5-C7EE2B32545C}"/>
    <cellStyle name="Calculation 6 2 3 7" xfId="28599" xr:uid="{98BF860A-569C-48D0-B14F-EFE7F707F532}"/>
    <cellStyle name="Calculation 6 2 3 8" xfId="31878" xr:uid="{ECD6523B-A826-4E6E-B609-15EEC0287F00}"/>
    <cellStyle name="Calculation 6 2 4" xfId="3073" xr:uid="{D51E871C-69C2-4033-B161-B2B4294C24D1}"/>
    <cellStyle name="Calculation 6 2 4 2" xfId="10477" xr:uid="{A374CE26-BDE4-4AFF-BB11-700138F017EB}"/>
    <cellStyle name="Calculation 6 2 4 3" xfId="16640" xr:uid="{A246B08E-11DE-44B2-8501-D9AD21B7ADDE}"/>
    <cellStyle name="Calculation 6 2 4 4" xfId="17420" xr:uid="{925A29FA-71C9-407A-ADB3-BC20A29B9B29}"/>
    <cellStyle name="Calculation 6 2 4 5" xfId="21178" xr:uid="{BB6DE190-1E25-4CC5-B409-23FFC9D513D8}"/>
    <cellStyle name="Calculation 6 2 4 6" xfId="24839" xr:uid="{8427E7BA-B872-4344-AB21-75CD9565679A}"/>
    <cellStyle name="Calculation 6 2 4 7" xfId="28369" xr:uid="{E756E42B-7B72-4225-817D-D32C4718159E}"/>
    <cellStyle name="Calculation 6 2 4 8" xfId="31654" xr:uid="{524EC878-F961-4937-AC9B-13A18763071D}"/>
    <cellStyle name="Calculation 6 2 5" xfId="4168" xr:uid="{B7F37215-80F0-49F5-A8DF-44488F01C55B}"/>
    <cellStyle name="Calculation 6 2 5 2" xfId="7035" xr:uid="{5A473CA5-4C0D-4E55-B84E-36713DE7BFE6}"/>
    <cellStyle name="Calculation 6 2 5 3" xfId="14186" xr:uid="{BA180C64-70D9-486F-90AE-5006522D8711}"/>
    <cellStyle name="Calculation 6 2 5 4" xfId="18515" xr:uid="{41507E6D-B5BF-42F7-9BC5-08077F7D2BD9}"/>
    <cellStyle name="Calculation 6 2 5 5" xfId="22268" xr:uid="{D8443F1D-8525-471E-AA1A-9C41743684E3}"/>
    <cellStyle name="Calculation 6 2 5 6" xfId="25933" xr:uid="{D738EEAB-6814-4D59-B02C-C0A0D1CC0C16}"/>
    <cellStyle name="Calculation 6 2 5 7" xfId="29464" xr:uid="{96CE97AF-2B93-43B4-9D7F-0E3F406937B4}"/>
    <cellStyle name="Calculation 6 2 5 8" xfId="32729" xr:uid="{642D0359-4C9F-42A1-8D4E-B7F3856E15D0}"/>
    <cellStyle name="Calculation 6 2 6" xfId="2261" xr:uid="{F329FCBB-C981-4A91-B46C-5233A81D84A3}"/>
    <cellStyle name="Calculation 6 2 6 2" xfId="8972" xr:uid="{4CEE86DE-36C7-45A2-99AF-8E4A0A6412AB}"/>
    <cellStyle name="Calculation 6 2 6 3" xfId="14179" xr:uid="{60803A41-7401-4183-B2D0-12011B3B1BE5}"/>
    <cellStyle name="Calculation 6 2 6 4" xfId="10598" xr:uid="{FF7E9CF8-F07B-4DE2-A7D4-18B0F9C9C717}"/>
    <cellStyle name="Calculation 6 2 6 5" xfId="7425" xr:uid="{2CE2F5FD-4EE0-4314-8FAC-882D0D85271B}"/>
    <cellStyle name="Calculation 6 2 6 6" xfId="19637" xr:uid="{35B56E8B-D603-430E-A715-BF81D55BDFD2}"/>
    <cellStyle name="Calculation 6 2 6 7" xfId="26847" xr:uid="{ABF39FE5-E22A-4FF1-BA12-19FD3BFA28D5}"/>
    <cellStyle name="Calculation 6 2 6 8" xfId="23875" xr:uid="{B9A335BA-16E8-4F54-850C-B8E7CDA5B3DC}"/>
    <cellStyle name="Calculation 6 2 7" xfId="4826" xr:uid="{6D13F6E5-1E1C-4556-AEC9-9FA445951776}"/>
    <cellStyle name="Calculation 6 2 7 2" xfId="12197" xr:uid="{2ABD8EF0-2977-4F1F-886C-966A34CED34F}"/>
    <cellStyle name="Calculation 6 2 7 3" xfId="15822" xr:uid="{475ABB06-F486-4B43-BA95-19A4CFC865BD}"/>
    <cellStyle name="Calculation 6 2 7 4" xfId="19173" xr:uid="{48700158-104F-474F-95A7-B599F49B7499}"/>
    <cellStyle name="Calculation 6 2 7 5" xfId="22924" xr:uid="{E1C61047-E078-4CD8-9D0C-244E87F41823}"/>
    <cellStyle name="Calculation 6 2 7 6" xfId="26590" xr:uid="{074F2B01-82D9-4D9D-A65C-594E30882036}"/>
    <cellStyle name="Calculation 6 2 7 7" xfId="30122" xr:uid="{37100A58-8093-4E78-8014-D6FD85076FFD}"/>
    <cellStyle name="Calculation 6 2 7 8" xfId="33379" xr:uid="{9F580062-6C65-4319-AB45-F94F4C1FE565}"/>
    <cellStyle name="Calculation 6 2 8" xfId="10184" xr:uid="{7D6ED055-91D6-431D-B865-701C282BFE0E}"/>
    <cellStyle name="Calculation 6 2 9" xfId="10775" xr:uid="{EEEF3C8C-0FF0-4068-B6FD-1A727452FCA3}"/>
    <cellStyle name="Calculation 6 3" xfId="1881" xr:uid="{98FD8A4F-95A9-4D17-B6E2-F9A5CC9DFED0}"/>
    <cellStyle name="Calculation 6 3 2" xfId="9223" xr:uid="{542CAAD9-4A93-4FD2-A690-8F37DC4238C7}"/>
    <cellStyle name="Calculation 6 3 3" xfId="15152" xr:uid="{DE6E9E72-8CBF-464D-9BA8-C5C7EBDE8A26}"/>
    <cellStyle name="Calculation 6 3 4" xfId="7551" xr:uid="{97D2D934-5B36-4D16-88A6-90E26793307D}"/>
    <cellStyle name="Calculation 6 3 5" xfId="19476" xr:uid="{D49D6450-E6B8-4BD8-92B1-F17E8C6E7819}"/>
    <cellStyle name="Calculation 6 3 6" xfId="19529" xr:uid="{59C27583-FE8F-479F-9DAA-08BDF6BA009D}"/>
    <cellStyle name="Calculation 6 3 7" xfId="23683" xr:uid="{C808C981-711B-49F6-A311-7A86D33C9175}"/>
    <cellStyle name="Calculation 6 3 8" xfId="14202" xr:uid="{22BFAE6E-9F08-4A30-A5A6-BC5EC79D0972}"/>
    <cellStyle name="Calculation 6 4" xfId="2445" xr:uid="{B256F74D-4BC0-45A8-A06F-7A7578D17EB6}"/>
    <cellStyle name="Calculation 6 4 2" xfId="9510" xr:uid="{58F1469D-C827-45BC-8B76-CCF662D13621}"/>
    <cellStyle name="Calculation 6 4 3" xfId="14036" xr:uid="{2BD41A4B-0B15-4B27-BA87-22998FA0AC62}"/>
    <cellStyle name="Calculation 6 4 4" xfId="6865" xr:uid="{6039D048-9593-4088-9EC8-B117EA1FA58C}"/>
    <cellStyle name="Calculation 6 4 5" xfId="19376" xr:uid="{23BC52A4-7765-4BD3-9760-44DEDEF893D5}"/>
    <cellStyle name="Calculation 6 4 6" xfId="23143" xr:uid="{F932B28F-08DF-4988-BB9D-8AE0A9901428}"/>
    <cellStyle name="Calculation 6 4 7" xfId="23849" xr:uid="{8BEDE31B-AF75-440F-A78C-8B3493337D04}"/>
    <cellStyle name="Calculation 6 4 8" xfId="27396" xr:uid="{A8E25C5E-CC2F-4538-A73B-0BC719D19238}"/>
    <cellStyle name="Calculation 6 5" xfId="3692" xr:uid="{BD49E3AB-4CE8-45FE-B6CC-ED13B0745ADE}"/>
    <cellStyle name="Calculation 6 5 2" xfId="7246" xr:uid="{154A7366-8DED-40FC-99A4-8DB389DB1FB9}"/>
    <cellStyle name="Calculation 6 5 3" xfId="14354" xr:uid="{D498B78E-D180-45E9-9003-4751FAEB1F0F}"/>
    <cellStyle name="Calculation 6 5 4" xfId="18039" xr:uid="{97A35CF7-50DE-4167-A4D8-307A6C8A5312}"/>
    <cellStyle name="Calculation 6 5 5" xfId="21795" xr:uid="{5AF0509F-0EB9-46BB-84B7-08BE0367A9BC}"/>
    <cellStyle name="Calculation 6 5 6" xfId="25457" xr:uid="{77F4E6BA-7300-4892-8309-3EFB6CE37984}"/>
    <cellStyle name="Calculation 6 5 7" xfId="28988" xr:uid="{FB24839E-E1B1-4090-BE42-C4593DF57CAF}"/>
    <cellStyle name="Calculation 6 5 8" xfId="32265" xr:uid="{6EF00E63-5065-4F20-A3FE-8EC835D766BB}"/>
    <cellStyle name="Calculation 6 6" xfId="3631" xr:uid="{244CF10C-0CD0-4B5E-8E37-A613EFA9E094}"/>
    <cellStyle name="Calculation 6 6 2" xfId="9924" xr:uid="{E0C07C03-8EA6-44AB-8F09-8117E42186FD}"/>
    <cellStyle name="Calculation 6 6 3" xfId="14223" xr:uid="{006942DF-E183-488B-AE6A-65A081FEC557}"/>
    <cellStyle name="Calculation 6 6 4" xfId="17978" xr:uid="{CC2565B4-9E28-4F77-8DCE-79F9FEEE27B9}"/>
    <cellStyle name="Calculation 6 6 5" xfId="21734" xr:uid="{DE7BB875-25CD-4040-B9F7-8C95688736F5}"/>
    <cellStyle name="Calculation 6 6 6" xfId="25396" xr:uid="{B92A2575-E0F5-4D02-B856-87F814366980}"/>
    <cellStyle name="Calculation 6 6 7" xfId="28927" xr:uid="{74B27AAD-8C86-439B-893A-DFE4A186BFEB}"/>
    <cellStyle name="Calculation 6 6 8" xfId="32204" xr:uid="{E5CF5109-FC68-4BA8-A706-E0B94AD53D78}"/>
    <cellStyle name="Calculation 6 7" xfId="4639" xr:uid="{AD3CD3A6-FF15-4DF7-8CA6-76ED5E7CD56D}"/>
    <cellStyle name="Calculation 6 7 2" xfId="7836" xr:uid="{B9C82648-3CCA-485F-9E53-38AD7ABCFE56}"/>
    <cellStyle name="Calculation 6 7 3" xfId="9275" xr:uid="{5C3B8C79-C485-4ADA-8818-012A30F2B764}"/>
    <cellStyle name="Calculation 6 7 4" xfId="18986" xr:uid="{332011D1-7E63-4626-9B31-276DFCDF8307}"/>
    <cellStyle name="Calculation 6 7 5" xfId="22738" xr:uid="{164F432D-C884-4A27-8C75-11AB169F15C1}"/>
    <cellStyle name="Calculation 6 7 6" xfId="26403" xr:uid="{91D9044F-BAD9-4566-86DB-14286AA2F19C}"/>
    <cellStyle name="Calculation 6 7 7" xfId="29935" xr:uid="{73BFBABE-D836-4194-B373-723F87ED430B}"/>
    <cellStyle name="Calculation 6 7 8" xfId="33195" xr:uid="{5101658B-E328-4F38-8B39-FC24A847FAE7}"/>
    <cellStyle name="Calculation 6 8" xfId="4511" xr:uid="{3EA4EB43-81E3-4727-BF48-A22E38681952}"/>
    <cellStyle name="Calculation 6 8 2" xfId="12497" xr:uid="{2AA54EFA-1A42-47DB-BDC2-84C0CB010083}"/>
    <cellStyle name="Calculation 6 8 3" xfId="11393" xr:uid="{DDB1E526-E641-4BD8-B24C-D01767763A58}"/>
    <cellStyle name="Calculation 6 8 4" xfId="18858" xr:uid="{949D9719-6D98-4945-84C0-05B9B3280D17}"/>
    <cellStyle name="Calculation 6 8 5" xfId="22610" xr:uid="{40676309-FA46-42DD-B79D-D783C9C3EA3B}"/>
    <cellStyle name="Calculation 6 8 6" xfId="26275" xr:uid="{69129A92-156C-4F9E-B27D-A78D27EC443F}"/>
    <cellStyle name="Calculation 6 8 7" xfId="29807" xr:uid="{905E4FF4-DC67-4AD4-8D75-C5B7EE4CEC91}"/>
    <cellStyle name="Calculation 6 8 8" xfId="33069" xr:uid="{2DC84329-749C-4E78-9F93-411C9DD5ECEC}"/>
    <cellStyle name="Calculation 6 9" xfId="9450" xr:uid="{6FD812E6-96E4-4663-8C34-CA4A385A6FDF}"/>
    <cellStyle name="Calculations" xfId="44" xr:uid="{83DE157F-A1AD-4355-902D-6DF84E74A7FD}"/>
    <cellStyle name="Calculations 2" xfId="270" xr:uid="{8DC872CD-E38B-4C6C-875B-4C7B093FDF24}"/>
    <cellStyle name="Calculations 2 2" xfId="395" xr:uid="{AD880CB2-5A28-458E-91F7-7DA12356AAE3}"/>
    <cellStyle name="Calculations 3" xfId="147" xr:uid="{F990D923-26DD-4B4F-A406-D39E30333ABB}"/>
    <cellStyle name="Check Cell 2" xfId="643" xr:uid="{28CD8A02-590A-4DF7-B4E0-3E46F3985ACC}"/>
    <cellStyle name="Check Cell 2 2" xfId="970" xr:uid="{7E0EB10B-E396-4FC9-98B0-61B410A2639C}"/>
    <cellStyle name="Check Cell 2 3" xfId="971" xr:uid="{8043A6FD-D275-4A25-B6F5-E608042CAB1B}"/>
    <cellStyle name="Check Cell 2 4" xfId="969" xr:uid="{44ABB0C8-9067-41E6-BEEC-A058B63B1528}"/>
    <cellStyle name="Check Cell 2 5" xfId="5130" xr:uid="{A3CA475C-6377-4916-A119-4D8FC8415E61}"/>
    <cellStyle name="Check Cell 3" xfId="972" xr:uid="{73C61747-9849-4DE1-9B07-64D50F0DA06C}"/>
    <cellStyle name="Check Cell 3 2" xfId="5131" xr:uid="{1C8F4DDC-BCA8-4C22-AC0B-70950AECF2ED}"/>
    <cellStyle name="Check Cell 4" xfId="1310" xr:uid="{7D44351F-4083-47D2-9F9F-8D968DD06E73}"/>
    <cellStyle name="Check Cell 5" xfId="580" xr:uid="{85798E8E-BA42-4400-AE61-36A10BAC72C7}"/>
    <cellStyle name="Check Cell 6" xfId="531" xr:uid="{0B3A78F2-C221-4096-A133-A22DBB1EFA8C}"/>
    <cellStyle name="column Head Underlined" xfId="973" xr:uid="{C35DCD4A-71B1-4BAB-85CA-51C40EAF4F9C}"/>
    <cellStyle name="Column Heading" xfId="974" xr:uid="{3B0D3643-2FCC-42F2-ABE9-2A3A8E68A8FB}"/>
    <cellStyle name="Comma" xfId="6458" builtinId="3"/>
    <cellStyle name="Comma [1]" xfId="976" xr:uid="{6F028371-4F92-4CF8-B6B1-B07A890AB701}"/>
    <cellStyle name="Comma [1] 2" xfId="5133" xr:uid="{2C13A1D2-4E6A-438E-8F9F-8712FCA500CC}"/>
    <cellStyle name="Comma [1] 2 2" xfId="5134" xr:uid="{E419928B-3492-4B47-966D-6F6BC9D44E68}"/>
    <cellStyle name="Comma [1] 2 3" xfId="5135" xr:uid="{3F12F1A4-AA6F-4372-9923-52BB5630901A}"/>
    <cellStyle name="Comma [1] 2 4" xfId="5136" xr:uid="{A46F8E98-D843-4763-8B84-5E2499D18E42}"/>
    <cellStyle name="Comma [1] 2 5" xfId="5137" xr:uid="{0481AF35-07E2-4417-9BB1-04E71533AC75}"/>
    <cellStyle name="Comma [1] 2 6" xfId="5138" xr:uid="{1BB0A9DB-0C56-4BF9-B620-C9E88F75E808}"/>
    <cellStyle name="Comma [1] 2 7" xfId="5139" xr:uid="{B169D89F-D23A-47D6-BFE0-07A99AB248AC}"/>
    <cellStyle name="Comma [1] 2 8" xfId="5140" xr:uid="{F1453B21-C33C-48F3-B6BF-3BFF52109940}"/>
    <cellStyle name="Comma [1] 3" xfId="5132" xr:uid="{F8F8F9A4-2916-4ABF-84D0-58C72F0B2255}"/>
    <cellStyle name="Comma 10" xfId="1776" xr:uid="{B1FA5B11-378A-437C-B227-7B29C65E4850}"/>
    <cellStyle name="Comma 10 2" xfId="6174" xr:uid="{0BF0B497-5B10-454F-A385-48C217D8175E}"/>
    <cellStyle name="Comma 10 2 2" xfId="6636" xr:uid="{556B535E-43DC-4448-A464-63448CBD1BC5}"/>
    <cellStyle name="Comma 10 2 2 2" xfId="34913" xr:uid="{8B2E53C2-B95D-483E-AA68-9CCC7BFDAE9E}"/>
    <cellStyle name="Comma 10 2 3" xfId="12874" xr:uid="{2D0307C0-B6A5-4219-88E3-6E42703FA515}"/>
    <cellStyle name="Comma 10 2 3 2" xfId="34281" xr:uid="{5D083B76-4F89-4E10-BF85-329DCEF8EFA9}"/>
    <cellStyle name="Comma 10 3" xfId="5141" xr:uid="{A8456A67-753F-41E1-A9DA-592202137354}"/>
    <cellStyle name="Comma 10 3 2" xfId="6547" xr:uid="{F8AA5EE5-AC44-42A4-8C22-4A9084C548E5}"/>
    <cellStyle name="Comma 10 3 2 2" xfId="34668" xr:uid="{F9FB1028-550C-4CFF-9A7C-84BBF4FAC404}"/>
    <cellStyle name="Comma 10 3 3" xfId="11855" xr:uid="{011DCD58-9F2F-4CB1-94AE-BF849C3EE847}"/>
    <cellStyle name="Comma 10 3 3 2" xfId="34037" xr:uid="{7EEC66D2-D12C-44EE-92D9-C7E9FC104D36}"/>
    <cellStyle name="Comma 10 4" xfId="6522" xr:uid="{01C91716-6EF1-40E5-B99C-99C35C2E940E}"/>
    <cellStyle name="Comma 10 4 2" xfId="34378" xr:uid="{19D4936D-E899-418B-A8B8-79192A65B2F7}"/>
    <cellStyle name="Comma 10 5" xfId="8534" xr:uid="{CA6E0A4D-2808-469F-8EAB-1F912A5FE30A}"/>
    <cellStyle name="Comma 10 5 2" xfId="33882" xr:uid="{782B27C3-95B5-44E0-800F-E085E21A7C1B}"/>
    <cellStyle name="Comma 11" xfId="1779" xr:uid="{85E5BF68-B1C1-4512-B428-527E00778401}"/>
    <cellStyle name="Comma 11 2" xfId="6171" xr:uid="{26AC38AD-EE8C-4EDC-A01D-F5BDD6D56EBE}"/>
    <cellStyle name="Comma 11 2 2" xfId="6634" xr:uid="{B41A7FC7-4C01-4E59-8FA0-94FA5A49166E}"/>
    <cellStyle name="Comma 11 2 2 2" xfId="34911" xr:uid="{9AFC5EDC-544B-4B4A-BF89-18F26332954A}"/>
    <cellStyle name="Comma 11 2 3" xfId="12871" xr:uid="{A331CE48-10D3-4367-AD68-D1D714EC4196}"/>
    <cellStyle name="Comma 11 2 3 2" xfId="34279" xr:uid="{75C49DD7-D057-4B10-A961-F5F4EA2D2548}"/>
    <cellStyle name="Comma 11 3" xfId="4920" xr:uid="{F58DEA7E-B481-48DD-91FF-86AA9E76F658}"/>
    <cellStyle name="Comma 11 3 2" xfId="6545" xr:uid="{EE0800A7-9CB9-476F-ADED-FC7E61670442}"/>
    <cellStyle name="Comma 11 3 2 2" xfId="34663" xr:uid="{DE83C582-FCC6-4311-B39D-E941843263F3}"/>
    <cellStyle name="Comma 11 3 3" xfId="11649" xr:uid="{A80767C9-0166-455D-8EAD-CA406192E504}"/>
    <cellStyle name="Comma 11 3 3 2" xfId="34032" xr:uid="{6B011144-738A-416D-A3D5-833248DBBCA4}"/>
    <cellStyle name="Comma 11 4" xfId="6524" xr:uid="{7E2947E9-CC16-4619-B2CF-0C086776CBED}"/>
    <cellStyle name="Comma 11 4 2" xfId="34369" xr:uid="{78AC4A26-3C44-4EED-AC38-26A31DAEE103}"/>
    <cellStyle name="Comma 11 5" xfId="8537" xr:uid="{D90BF496-BAFF-4989-92EE-C2C30CCB06F6}"/>
    <cellStyle name="Comma 11 5 2" xfId="33878" xr:uid="{BBEEA98C-CF8F-4DA4-94D9-A6E1F9A9648B}"/>
    <cellStyle name="Comma 12" xfId="1778" xr:uid="{BAF45FD5-B4C8-414A-BA9E-6A79743A86D7}"/>
    <cellStyle name="Comma 12 2" xfId="6175" xr:uid="{CCF91DD0-449C-4E29-9C17-3E7FC820F278}"/>
    <cellStyle name="Comma 12 2 2" xfId="6637" xr:uid="{D7446692-2BD7-4989-B7A3-3A8753B85FA0}"/>
    <cellStyle name="Comma 12 2 2 2" xfId="34914" xr:uid="{24F6644D-98D9-4EC8-A5D9-53CC65154EB9}"/>
    <cellStyle name="Comma 12 2 3" xfId="12875" xr:uid="{5E49B7E0-5A0B-4559-A1CA-95E3FCB67FB3}"/>
    <cellStyle name="Comma 12 2 3 2" xfId="34282" xr:uid="{DCE98598-876B-4234-9552-3EB9F1E7BE69}"/>
    <cellStyle name="Comma 12 3" xfId="5142" xr:uid="{217AC7BC-B824-444C-AA62-E988A237836E}"/>
    <cellStyle name="Comma 12 3 2" xfId="6548" xr:uid="{DB24AFD6-A632-437A-938F-E3B639D746FF}"/>
    <cellStyle name="Comma 12 3 2 2" xfId="34669" xr:uid="{A05065F1-56DE-49C8-B958-F50E377ABAE7}"/>
    <cellStyle name="Comma 12 3 3" xfId="11856" xr:uid="{F29A1D73-3BBF-428D-9E3E-FC1E75B87E54}"/>
    <cellStyle name="Comma 12 3 3 2" xfId="34038" xr:uid="{8CEBB536-201C-4697-AE1C-46D2BC356CC4}"/>
    <cellStyle name="Comma 12 4" xfId="6523" xr:uid="{F0E511A7-2081-4B30-A6E7-BA8FBB9AF3CB}"/>
    <cellStyle name="Comma 12 4 2" xfId="34379" xr:uid="{74250FA9-D337-40CC-BC87-535BA9BFE8F4}"/>
    <cellStyle name="Comma 12 5" xfId="8536" xr:uid="{016F5ADC-580B-41F4-89A3-E3B9B21B2568}"/>
    <cellStyle name="Comma 12 5 2" xfId="33883" xr:uid="{0AC6C5FB-F621-4397-9150-25807F8D0095}"/>
    <cellStyle name="Comma 13" xfId="1784" xr:uid="{D58D97D3-246C-4313-B873-52F9C715EFE0}"/>
    <cellStyle name="Comma 13 2" xfId="6176" xr:uid="{D76B0958-FD04-4095-9456-F617291390D8}"/>
    <cellStyle name="Comma 13 2 2" xfId="6638" xr:uid="{5B8DB359-226B-43D4-8F0A-679656753F23}"/>
    <cellStyle name="Comma 13 2 2 2" xfId="34915" xr:uid="{B44EEEB0-808E-4EC9-85F3-22F3E8D49A05}"/>
    <cellStyle name="Comma 13 2 3" xfId="12876" xr:uid="{5D8A16B5-9930-4F5F-9862-21A1F77BF949}"/>
    <cellStyle name="Comma 13 2 3 2" xfId="34283" xr:uid="{0717E22D-15B9-42B4-B4FD-36ED3F3ED195}"/>
    <cellStyle name="Comma 13 3" xfId="5143" xr:uid="{BD6BC9D7-8FD8-45E8-8DEF-EDCA4B52C085}"/>
    <cellStyle name="Comma 13 3 2" xfId="6549" xr:uid="{9EB839AA-9B01-400B-9A2A-E9BE0459FACC}"/>
    <cellStyle name="Comma 13 3 2 2" xfId="34670" xr:uid="{E6FBB700-1DD8-4526-8D12-DA82B7B4C744}"/>
    <cellStyle name="Comma 13 3 3" xfId="11857" xr:uid="{D7EAE80E-F12D-4ADD-A507-959F59B05AA2}"/>
    <cellStyle name="Comma 13 3 3 2" xfId="34039" xr:uid="{674F4410-726A-4D05-8C63-6EB501A964DF}"/>
    <cellStyle name="Comma 13 4" xfId="6525" xr:uid="{DDE1AA40-6C86-4DF3-85A8-A88AF1285C26}"/>
    <cellStyle name="Comma 13 4 2" xfId="34380" xr:uid="{7CAEFB2A-75A1-4ABB-B30D-C6D6B7AFA947}"/>
    <cellStyle name="Comma 13 5" xfId="8542" xr:uid="{4440D919-177C-441C-8888-9A669F88FB55}"/>
    <cellStyle name="Comma 13 5 2" xfId="33884" xr:uid="{3B9CDDEB-258A-4C1A-BAAA-2DCC0DA34E3E}"/>
    <cellStyle name="Comma 14" xfId="1785" xr:uid="{852087A6-0CC1-4A8C-8F14-51E3C46A1AAE}"/>
    <cellStyle name="Comma 14 2" xfId="6526" xr:uid="{18E33EC1-2B79-41E3-811D-2C99DFE1A9F8}"/>
    <cellStyle name="Comma 14 3" xfId="8543" xr:uid="{95AFE26F-1A51-44EB-B771-DC0D2914C581}"/>
    <cellStyle name="Comma 15" xfId="6779" xr:uid="{98E186A9-0904-44EB-ACFB-4E2322CD355C}"/>
    <cellStyle name="Comma 16" xfId="13154" xr:uid="{4F30F5D1-7094-4C21-889B-C094CAAE99B6}"/>
    <cellStyle name="Comma 17" xfId="13354" xr:uid="{0BADA50B-271A-4801-BD8E-1675982A492D}"/>
    <cellStyle name="Comma 18" xfId="17040" xr:uid="{94748760-E629-4D03-AE67-7229914268C6}"/>
    <cellStyle name="Comma 19" xfId="17041" xr:uid="{463B0CB5-6DA0-4C0F-B770-01CD409C45DC}"/>
    <cellStyle name="Comma 19 4" xfId="1777" xr:uid="{A85711FD-CF01-46A5-82BB-B75CF3C3A7BF}"/>
    <cellStyle name="Comma 2" xfId="25" xr:uid="{AFCA54AF-0896-4B87-A63E-7B28145FF21A}"/>
    <cellStyle name="Comma 2 10" xfId="23" xr:uid="{7BB9DCBA-3012-49D4-92D3-44A1A09CA190}"/>
    <cellStyle name="Comma 2 10 2" xfId="305" xr:uid="{CAC054DB-6ED9-4821-A89C-EE948C113A0C}"/>
    <cellStyle name="Comma 2 10 2 2" xfId="6178" xr:uid="{157BEC32-B307-4356-A073-18A834B63693}"/>
    <cellStyle name="Comma 2 10 2 2 2" xfId="6640" xr:uid="{D6FA6E98-0EDF-4008-B714-4D763E299468}"/>
    <cellStyle name="Comma 2 10 2 2 3" xfId="12878" xr:uid="{F60680A0-BCA8-4902-946F-94E85536891E}"/>
    <cellStyle name="Comma 2 10 2 2 4" xfId="34917" xr:uid="{C120ABD1-8099-454D-A029-6465464E0091}"/>
    <cellStyle name="Comma 2 10 2 3" xfId="6487" xr:uid="{0DB81A1C-B5BF-4C0B-9A34-A4B89FBD5825}"/>
    <cellStyle name="Comma 2 10 2 3 2" xfId="34285" xr:uid="{E910D813-18B6-4FD6-9FF2-57CDB07C09B2}"/>
    <cellStyle name="Comma 2 10 3" xfId="417" xr:uid="{5B2AB17B-BF97-4ACF-B1A2-D347CB9466C0}"/>
    <cellStyle name="Comma 2 10 3 2" xfId="6498" xr:uid="{2A51B4C8-C061-40DF-B70D-6DB12D0A05B2}"/>
    <cellStyle name="Comma 2 10 3 2 2" xfId="34672" xr:uid="{45631F1F-19EA-46F7-8BE6-48BB820C2760}"/>
    <cellStyle name="Comma 2 10 3 3" xfId="34041" xr:uid="{1F3814F4-14B0-41C7-B1F6-92297406A0A4}"/>
    <cellStyle name="Comma 2 10 3 4" xfId="33750" xr:uid="{30FC3FE6-08B1-4A14-AA49-935B9578AC11}"/>
    <cellStyle name="Comma 2 10 4" xfId="172" xr:uid="{71F7A1FC-D537-4701-B31B-8F4F42D2AB48}"/>
    <cellStyle name="Comma 2 10 4 2" xfId="6477" xr:uid="{CC19B260-93D4-431E-97A2-3FC04865E974}"/>
    <cellStyle name="Comma 2 10 4 3" xfId="34382" xr:uid="{7BAB2079-412D-47FE-BCED-5CEEBA810A73}"/>
    <cellStyle name="Comma 2 10 5" xfId="5145" xr:uid="{F69F56B7-BB28-4BBE-AEF8-4D1A8BC11295}"/>
    <cellStyle name="Comma 2 10 5 2" xfId="6551" xr:uid="{F708B02A-7684-44D8-95B9-83B38F8297AD}"/>
    <cellStyle name="Comma 2 10 5 3" xfId="11859" xr:uid="{3BC339E9-C408-4FDA-9650-C0CAF4487D4A}"/>
    <cellStyle name="Comma 2 10 5 4" xfId="33886" xr:uid="{A596325D-C5F1-4BEE-8124-6C5E1CAC4FD2}"/>
    <cellStyle name="Comma 2 10 6" xfId="6459" xr:uid="{75AD7D62-A12D-4A45-9301-0F956146349E}"/>
    <cellStyle name="Comma 2 11" xfId="5146" xr:uid="{0D5B8047-6269-43EB-9A83-A726CC35DEDC}"/>
    <cellStyle name="Comma 2 11 2" xfId="6179" xr:uid="{7BBC4665-C236-4B4F-A615-04F8593DF7E7}"/>
    <cellStyle name="Comma 2 11 2 2" xfId="6641" xr:uid="{5842BFC5-6E0E-43BD-A67F-95D3BC11163C}"/>
    <cellStyle name="Comma 2 11 2 2 2" xfId="34918" xr:uid="{D9AB38C9-A12D-4E84-A98B-DA57FD9CB363}"/>
    <cellStyle name="Comma 2 11 2 3" xfId="12879" xr:uid="{1E3B3BF8-D1A4-41CB-9225-97C8F6127C51}"/>
    <cellStyle name="Comma 2 11 2 3 2" xfId="34286" xr:uid="{EBF701EB-1CA6-491C-B69A-91DAFBD54E21}"/>
    <cellStyle name="Comma 2 11 3" xfId="6552" xr:uid="{EC7B06E8-4666-47B1-A186-14BAD698C050}"/>
    <cellStyle name="Comma 2 11 3 2" xfId="34673" xr:uid="{19B187CE-0EB9-48D1-8A76-8D92175BE8F9}"/>
    <cellStyle name="Comma 2 11 3 3" xfId="34042" xr:uid="{DCB26E6E-CC11-4FAC-B468-F9889B4CD9A2}"/>
    <cellStyle name="Comma 2 11 4" xfId="11860" xr:uid="{BF068ACC-91BF-4920-90DD-A27B614A850D}"/>
    <cellStyle name="Comma 2 11 4 2" xfId="34383" xr:uid="{C880B32E-B639-4EA0-8B5F-65367005C07F}"/>
    <cellStyle name="Comma 2 11 5" xfId="33887" xr:uid="{024C65E1-64F2-487D-A439-231FAF70BDE6}"/>
    <cellStyle name="Comma 2 12" xfId="5147" xr:uid="{A7BAC8E3-198E-463B-B4CC-84ACC2404F13}"/>
    <cellStyle name="Comma 2 12 2" xfId="6180" xr:uid="{946A6ADE-0C9F-4F67-BF1C-64651CC4083E}"/>
    <cellStyle name="Comma 2 12 2 2" xfId="6642" xr:uid="{F15AA60D-430F-4657-B9CE-F0901F4AFCC0}"/>
    <cellStyle name="Comma 2 12 2 2 2" xfId="34919" xr:uid="{4CF36F9E-F31D-4595-B821-7F5F3E3E307B}"/>
    <cellStyle name="Comma 2 12 2 3" xfId="12880" xr:uid="{98322B9E-FA8F-4DAC-8E6B-9774A4CD8AF4}"/>
    <cellStyle name="Comma 2 12 2 3 2" xfId="34287" xr:uid="{A1C04635-B870-46A7-9184-519EAA8D0A69}"/>
    <cellStyle name="Comma 2 12 3" xfId="6553" xr:uid="{C2A0542D-CC10-44B2-B52D-09E2BB8936EE}"/>
    <cellStyle name="Comma 2 12 3 2" xfId="34674" xr:uid="{536BD0E6-5E88-4704-8ADF-53366BC758EA}"/>
    <cellStyle name="Comma 2 12 3 3" xfId="34043" xr:uid="{5A0D7FEC-C68E-48AF-A2F2-13692B6BBAC2}"/>
    <cellStyle name="Comma 2 12 4" xfId="11861" xr:uid="{D7AD4E99-9C36-4EFE-BBFC-5CDABF4FBCE6}"/>
    <cellStyle name="Comma 2 12 4 2" xfId="34384" xr:uid="{BDDD8541-AF90-4CC5-825B-7ED627E3F89A}"/>
    <cellStyle name="Comma 2 12 5" xfId="33888" xr:uid="{2E986E4E-D6D0-46E9-84D4-3ED5BB958857}"/>
    <cellStyle name="Comma 2 127" xfId="28" xr:uid="{5556CBC4-60E1-4C00-BD6B-D5CC9DFA8B74}"/>
    <cellStyle name="Comma 2 127 2" xfId="309" xr:uid="{5C2F4578-6C5F-40C2-BDB3-2683E52765EC}"/>
    <cellStyle name="Comma 2 127 2 2" xfId="6488" xr:uid="{FBC8F64E-A5E4-4F1B-9D7E-DD348E4D41E4}"/>
    <cellStyle name="Comma 2 127 3" xfId="419" xr:uid="{613DD6F4-F127-45A5-B37B-653A9B5574CD}"/>
    <cellStyle name="Comma 2 127 3 2" xfId="6499" xr:uid="{15291910-9A0A-4F0F-8405-FDC649D2E896}"/>
    <cellStyle name="Comma 2 127 4" xfId="176" xr:uid="{88637CB0-5C22-4437-A967-FB6CF9669032}"/>
    <cellStyle name="Comma 2 127 4 2" xfId="6478" xr:uid="{4BC87E0E-BB66-4634-ABFD-56E8AD726EC9}"/>
    <cellStyle name="Comma 2 127 5" xfId="6460" xr:uid="{B10D0EB8-0CFF-4B83-905E-4880387AA297}"/>
    <cellStyle name="Comma 2 128" xfId="6438" xr:uid="{5CB64EAE-0C51-433F-80C0-A12CAD012488}"/>
    <cellStyle name="Comma 2 13" xfId="5148" xr:uid="{898910C1-0B9E-4546-98E3-75B6DF1CC27D}"/>
    <cellStyle name="Comma 2 13 2" xfId="6181" xr:uid="{49CBEE50-2233-4291-9904-3948D425EE2E}"/>
    <cellStyle name="Comma 2 13 2 2" xfId="6643" xr:uid="{AED1AB3D-418B-4D5D-9CAC-B33CAB63FC18}"/>
    <cellStyle name="Comma 2 13 2 2 2" xfId="34920" xr:uid="{32747686-8546-4E17-B6B5-3A10803CD375}"/>
    <cellStyle name="Comma 2 13 2 3" xfId="12881" xr:uid="{D1D98A71-A3F9-4C0E-9EF1-9831CF721862}"/>
    <cellStyle name="Comma 2 13 2 3 2" xfId="34288" xr:uid="{E14F9A44-BE1E-4E29-B2B6-D56203CB3A59}"/>
    <cellStyle name="Comma 2 13 3" xfId="6554" xr:uid="{F09FFF06-7494-4768-AA21-62912CAB3C65}"/>
    <cellStyle name="Comma 2 13 3 2" xfId="34675" xr:uid="{C29182DA-1BE6-4DCF-A35D-F2A88D2E5E2F}"/>
    <cellStyle name="Comma 2 13 3 3" xfId="34044" xr:uid="{F0A9CA3A-17CA-49C1-B87F-B9DA6F2B9909}"/>
    <cellStyle name="Comma 2 13 4" xfId="11862" xr:uid="{9DB29E08-EFE1-41B8-9E84-98E1FB4FFE8D}"/>
    <cellStyle name="Comma 2 13 4 2" xfId="34385" xr:uid="{F1D7DB4A-C83A-48DE-88A3-DBB22AC70CFA}"/>
    <cellStyle name="Comma 2 13 5" xfId="33889" xr:uid="{11DC5DD7-6963-4202-84C0-7ED03C569A0D}"/>
    <cellStyle name="Comma 2 14" xfId="5149" xr:uid="{45DF8D13-0FAC-4523-A13F-C893AF9C3F25}"/>
    <cellStyle name="Comma 2 14 2" xfId="6182" xr:uid="{4DEC444D-0B26-406F-88A2-1EC692C19E33}"/>
    <cellStyle name="Comma 2 14 2 2" xfId="6644" xr:uid="{5F749BA7-D712-49A8-9BA3-C428FA417DE7}"/>
    <cellStyle name="Comma 2 14 2 2 2" xfId="34921" xr:uid="{EBDCCB6A-E8C6-46DC-ADD6-6FA454DAFBBD}"/>
    <cellStyle name="Comma 2 14 2 3" xfId="12882" xr:uid="{8C908D4D-F0E0-4D75-BBD0-45002FF02EF5}"/>
    <cellStyle name="Comma 2 14 2 3 2" xfId="34289" xr:uid="{6D04DE10-F3F9-4A47-9724-650CF8393E6F}"/>
    <cellStyle name="Comma 2 14 3" xfId="6555" xr:uid="{59AC357D-630A-4AB3-9174-6D3015BB2CF2}"/>
    <cellStyle name="Comma 2 14 3 2" xfId="34676" xr:uid="{9D61295D-4901-412B-A3EF-1B5D1593635B}"/>
    <cellStyle name="Comma 2 14 3 3" xfId="34045" xr:uid="{98463C29-3D30-4FD1-A2B4-414F0C4915FC}"/>
    <cellStyle name="Comma 2 14 4" xfId="11863" xr:uid="{105E73D8-306D-4889-8B36-27FB76E71BF8}"/>
    <cellStyle name="Comma 2 14 4 2" xfId="34386" xr:uid="{A9662CA9-F0FD-4D4C-9FE4-3AD4C2EF5EA4}"/>
    <cellStyle name="Comma 2 14 5" xfId="33890" xr:uid="{88368A76-574C-4544-8F8A-9BCD1199A357}"/>
    <cellStyle name="Comma 2 15" xfId="5150" xr:uid="{7472362D-B1C8-49E2-AA47-69FCAA47B9A7}"/>
    <cellStyle name="Comma 2 15 2" xfId="6183" xr:uid="{E45BC287-3619-4473-B57A-ABD121761FF3}"/>
    <cellStyle name="Comma 2 15 2 2" xfId="6645" xr:uid="{0279B9D3-6D90-4150-A6DE-3BC9F40D46CF}"/>
    <cellStyle name="Comma 2 15 2 2 2" xfId="34922" xr:uid="{F0FF3701-D031-48C6-A301-D2E40CDBD5DF}"/>
    <cellStyle name="Comma 2 15 2 3" xfId="12883" xr:uid="{D3DB1D41-4EA5-4A7D-A8E2-A505DE8F9225}"/>
    <cellStyle name="Comma 2 15 2 3 2" xfId="34290" xr:uid="{9296185D-12B3-446F-AC23-623466F55CAF}"/>
    <cellStyle name="Comma 2 15 3" xfId="6556" xr:uid="{5225539C-EE6B-4A6A-8D1C-4B918A94FBF2}"/>
    <cellStyle name="Comma 2 15 3 2" xfId="34677" xr:uid="{B53AEDA6-CDFC-4714-875E-A92811B13941}"/>
    <cellStyle name="Comma 2 15 3 3" xfId="34046" xr:uid="{7B6D3D2E-6C24-4879-BC99-4364D4EFCD8E}"/>
    <cellStyle name="Comma 2 15 4" xfId="11864" xr:uid="{7ECEEF32-C6CA-469C-BCD1-91513EB18602}"/>
    <cellStyle name="Comma 2 15 4 2" xfId="34387" xr:uid="{3084DCF6-F2DE-469A-AFF1-59AB387D08CB}"/>
    <cellStyle name="Comma 2 15 5" xfId="33891" xr:uid="{2485E936-FBD2-4D03-A89C-539C6ED26B8A}"/>
    <cellStyle name="Comma 2 16" xfId="5151" xr:uid="{AC88A564-B3CB-4C5A-8E4B-308F0858591B}"/>
    <cellStyle name="Comma 2 16 2" xfId="6184" xr:uid="{A3F45337-8E61-48A7-9DC8-A9091A415221}"/>
    <cellStyle name="Comma 2 16 2 2" xfId="6646" xr:uid="{5F3AE494-BF95-4BEF-81D5-0904AB974AB9}"/>
    <cellStyle name="Comma 2 16 2 2 2" xfId="34923" xr:uid="{153DE213-F5B7-4525-AD73-2E29CA44E67D}"/>
    <cellStyle name="Comma 2 16 2 3" xfId="12884" xr:uid="{38F109B9-C5EC-4032-8F96-7244693D4955}"/>
    <cellStyle name="Comma 2 16 2 3 2" xfId="34291" xr:uid="{3AB4A503-79BA-463B-965F-E2E15575E004}"/>
    <cellStyle name="Comma 2 16 3" xfId="6557" xr:uid="{8E8F5F91-CC75-4A91-A428-2BBA514770BD}"/>
    <cellStyle name="Comma 2 16 3 2" xfId="34678" xr:uid="{BFF0D464-E1D0-4FCF-9CDC-18EAD6B40E70}"/>
    <cellStyle name="Comma 2 16 3 3" xfId="34047" xr:uid="{DC4DF57B-E1AA-4C6A-9BBF-9CB2D8C18774}"/>
    <cellStyle name="Comma 2 16 4" xfId="11865" xr:uid="{F2BA779E-0F15-4544-BC6A-9D17A7CD6CDD}"/>
    <cellStyle name="Comma 2 16 4 2" xfId="34388" xr:uid="{10BD2927-ADBF-4D98-B47C-DAD9A96A9A20}"/>
    <cellStyle name="Comma 2 16 5" xfId="33892" xr:uid="{641AAF75-19DD-45F4-9F7D-E1FB56B78D0A}"/>
    <cellStyle name="Comma 2 17" xfId="5152" xr:uid="{3DB9EE11-B4CA-4A88-B725-DC8C9CB98661}"/>
    <cellStyle name="Comma 2 17 2" xfId="6185" xr:uid="{20D0B58C-430E-46E7-9E08-87009AE478B2}"/>
    <cellStyle name="Comma 2 17 2 2" xfId="6647" xr:uid="{0EBD3599-C087-44D3-AC90-AEE576A42991}"/>
    <cellStyle name="Comma 2 17 2 2 2" xfId="34924" xr:uid="{1770DD64-61DF-4FA1-8478-582623BEFAE4}"/>
    <cellStyle name="Comma 2 17 2 3" xfId="12885" xr:uid="{3801D2C3-9600-4B45-A4A0-FC5143E02A01}"/>
    <cellStyle name="Comma 2 17 2 3 2" xfId="34292" xr:uid="{E6D230B6-5168-4756-AAB1-EB23F54D9D84}"/>
    <cellStyle name="Comma 2 17 3" xfId="6558" xr:uid="{BDC659FE-91C2-48E7-AC0B-CA787BACD61B}"/>
    <cellStyle name="Comma 2 17 3 2" xfId="34679" xr:uid="{E743B5F2-3A53-47F5-9E46-FBE264CA978C}"/>
    <cellStyle name="Comma 2 17 3 3" xfId="34048" xr:uid="{A7291995-2368-43E6-B35D-EAFA7A62BC02}"/>
    <cellStyle name="Comma 2 17 4" xfId="11866" xr:uid="{9ECE9E57-A2F3-4533-BCD9-D94BB9E7F506}"/>
    <cellStyle name="Comma 2 17 4 2" xfId="34389" xr:uid="{DB51F348-D69A-40D0-A411-C09FAFA868D4}"/>
    <cellStyle name="Comma 2 17 5" xfId="33893" xr:uid="{00796A25-1F29-4C17-A979-67219F213312}"/>
    <cellStyle name="Comma 2 18" xfId="5153" xr:uid="{74484948-B239-477B-A516-B1E9A0764A50}"/>
    <cellStyle name="Comma 2 18 2" xfId="6186" xr:uid="{917E7568-0213-47FD-9BE9-13BF66C8CD58}"/>
    <cellStyle name="Comma 2 18 2 2" xfId="6648" xr:uid="{C492AFFE-41BC-4C63-AC59-A01560CEA927}"/>
    <cellStyle name="Comma 2 18 2 2 2" xfId="34925" xr:uid="{5975A120-674F-4BB5-9D52-ADB71ADDEACF}"/>
    <cellStyle name="Comma 2 18 2 3" xfId="12886" xr:uid="{1661DB88-6371-47DB-B6EA-91DF19E4F7EC}"/>
    <cellStyle name="Comma 2 18 2 3 2" xfId="34293" xr:uid="{6FAAC630-8FC2-422D-B1CF-9752D62DFE11}"/>
    <cellStyle name="Comma 2 18 3" xfId="6559" xr:uid="{E0DD4AF7-2C3C-4180-94ED-0E9ABBF234AA}"/>
    <cellStyle name="Comma 2 18 3 2" xfId="34680" xr:uid="{805788F4-8E4F-4322-AC7D-D4EFC796823F}"/>
    <cellStyle name="Comma 2 18 3 3" xfId="34049" xr:uid="{024580A8-B7CF-44FD-81BE-18895B23C7AA}"/>
    <cellStyle name="Comma 2 18 4" xfId="11867" xr:uid="{DCD12CD8-96B5-45E0-A516-6ECB8D91859A}"/>
    <cellStyle name="Comma 2 18 4 2" xfId="34390" xr:uid="{BC81AF23-0221-44B7-8584-6485CB38540D}"/>
    <cellStyle name="Comma 2 18 5" xfId="33894" xr:uid="{421771B7-F456-48EE-9E04-D32DD619FC98}"/>
    <cellStyle name="Comma 2 19" xfId="5154" xr:uid="{6F9FAF63-4A51-4A6B-A7B9-C6A2877BB295}"/>
    <cellStyle name="Comma 2 19 2" xfId="6187" xr:uid="{67EA6343-293A-43DA-8DC0-94F7D69A5FA4}"/>
    <cellStyle name="Comma 2 19 2 2" xfId="6649" xr:uid="{6A53ACB6-8D94-4920-A48F-AB19DAC68278}"/>
    <cellStyle name="Comma 2 19 2 2 2" xfId="34926" xr:uid="{4D58028F-9446-495D-9759-56372313A9DF}"/>
    <cellStyle name="Comma 2 19 2 3" xfId="12887" xr:uid="{83BC08C4-D666-45EC-A515-2115E01E07B7}"/>
    <cellStyle name="Comma 2 19 2 3 2" xfId="34294" xr:uid="{43A945C4-B8AF-492F-B882-8E538056F0F4}"/>
    <cellStyle name="Comma 2 19 3" xfId="6560" xr:uid="{CABB7254-469F-4EFE-95C0-714702544EF3}"/>
    <cellStyle name="Comma 2 19 3 2" xfId="34681" xr:uid="{DB4B52F7-53BC-4BB0-9A10-7F18089C0AF1}"/>
    <cellStyle name="Comma 2 19 3 3" xfId="34050" xr:uid="{96BCAC5C-64C8-4D7E-81B1-7D4E996FDAD5}"/>
    <cellStyle name="Comma 2 19 4" xfId="11868" xr:uid="{9EE385A7-72F6-42BC-BEB7-891A568FDA18}"/>
    <cellStyle name="Comma 2 19 4 2" xfId="34391" xr:uid="{741A2387-E621-4C92-986F-BFCB876881A5}"/>
    <cellStyle name="Comma 2 19 5" xfId="33895" xr:uid="{1AF67A9B-27EA-4E34-96A5-8192420E9FA8}"/>
    <cellStyle name="Comma 2 2" xfId="87" xr:uid="{FEE32EBF-E36E-474B-8E54-674F36250E0A}"/>
    <cellStyle name="Comma 2 2 10" xfId="5156" xr:uid="{B9171572-A679-47AD-BFBF-7D7D5C831048}"/>
    <cellStyle name="Comma 2 2 10 2" xfId="6189" xr:uid="{10C72A5E-1824-4B7B-ACBB-7C8132D144A4}"/>
    <cellStyle name="Comma 2 2 10 2 2" xfId="6651" xr:uid="{434EBD9A-E3C3-421D-853E-D01A2728DE6F}"/>
    <cellStyle name="Comma 2 2 10 2 2 2" xfId="34928" xr:uid="{434C6BAD-351E-411E-93E0-B33C32DD972B}"/>
    <cellStyle name="Comma 2 2 10 2 3" xfId="12889" xr:uid="{9922A527-8FA9-4047-9A49-5315815FA66F}"/>
    <cellStyle name="Comma 2 2 10 2 3 2" xfId="34296" xr:uid="{77815323-2D69-4406-A2D3-4460BA964660}"/>
    <cellStyle name="Comma 2 2 10 3" xfId="6562" xr:uid="{77341AD7-8973-4AD3-8FA9-2F7E29F77F6A}"/>
    <cellStyle name="Comma 2 2 10 3 2" xfId="34683" xr:uid="{D8C36FC6-64F3-430A-897D-77CC84D0F01F}"/>
    <cellStyle name="Comma 2 2 10 3 3" xfId="34052" xr:uid="{82D2E551-8706-4066-92F1-5D1E902241B7}"/>
    <cellStyle name="Comma 2 2 10 4" xfId="11870" xr:uid="{82D31C1C-DD6B-44A4-AC0F-A497C9E44F21}"/>
    <cellStyle name="Comma 2 2 10 4 2" xfId="34393" xr:uid="{D9016092-2AC9-47F5-9512-3165FEE0844B}"/>
    <cellStyle name="Comma 2 2 10 5" xfId="33897" xr:uid="{017A8341-D019-42E0-8A87-CCF839BFB96D}"/>
    <cellStyle name="Comma 2 2 11" xfId="5157" xr:uid="{7846DCFB-5338-4346-90C1-68ACCB06A72C}"/>
    <cellStyle name="Comma 2 2 11 2" xfId="6190" xr:uid="{B20E938A-EA7F-434F-BDF5-2CDB27CBE736}"/>
    <cellStyle name="Comma 2 2 11 2 2" xfId="6652" xr:uid="{F3F36C66-1196-4FF1-9FCE-57653AB7FC35}"/>
    <cellStyle name="Comma 2 2 11 2 2 2" xfId="34929" xr:uid="{2A0377F1-00C6-4D1F-AF6E-679E3C75E0CA}"/>
    <cellStyle name="Comma 2 2 11 2 3" xfId="12890" xr:uid="{7EA11F94-5546-4A66-A35C-8B74436373A8}"/>
    <cellStyle name="Comma 2 2 11 2 3 2" xfId="34297" xr:uid="{21556A9D-6F03-4DA7-B18D-D85337959752}"/>
    <cellStyle name="Comma 2 2 11 3" xfId="6563" xr:uid="{9EFA479C-17F3-463F-BB56-4FE51CE4FC8E}"/>
    <cellStyle name="Comma 2 2 11 3 2" xfId="34684" xr:uid="{48F39CD6-6A5F-49C4-8DA4-2952F0C34D55}"/>
    <cellStyle name="Comma 2 2 11 3 3" xfId="34053" xr:uid="{686D0D16-D5D7-40D8-9DEC-C1A7F5EF7C9B}"/>
    <cellStyle name="Comma 2 2 11 4" xfId="11871" xr:uid="{F5050665-3AB1-489C-AA14-1192383DFCC3}"/>
    <cellStyle name="Comma 2 2 11 4 2" xfId="34394" xr:uid="{DFF58480-50EE-4193-BACB-10DDD8F1C86F}"/>
    <cellStyle name="Comma 2 2 11 5" xfId="33898" xr:uid="{9F7C04D8-FA27-44FB-9D25-CD5331FACB75}"/>
    <cellStyle name="Comma 2 2 12" xfId="5158" xr:uid="{1BA7F09D-C363-4358-A33F-729873F865BD}"/>
    <cellStyle name="Comma 2 2 12 2" xfId="6191" xr:uid="{B0F0E75C-B9E7-4738-9EB2-7F478FDDFAB4}"/>
    <cellStyle name="Comma 2 2 12 2 2" xfId="6653" xr:uid="{21E5F85A-E2C1-462A-B5AD-9AE80DC0FB91}"/>
    <cellStyle name="Comma 2 2 12 2 2 2" xfId="34930" xr:uid="{FCF73820-9D7A-47EE-B89B-2593C58D582E}"/>
    <cellStyle name="Comma 2 2 12 2 3" xfId="12891" xr:uid="{73A32D06-3F19-48DD-94E7-ADE5B5B99CD0}"/>
    <cellStyle name="Comma 2 2 12 2 3 2" xfId="34298" xr:uid="{B88EF80E-E5AF-47C7-B8C6-A010E8DC232C}"/>
    <cellStyle name="Comma 2 2 12 3" xfId="6564" xr:uid="{8B33EA05-11DA-4867-BBBF-F70B50A10885}"/>
    <cellStyle name="Comma 2 2 12 3 2" xfId="34685" xr:uid="{B2CDA826-1152-4952-823F-D44BCD6FB851}"/>
    <cellStyle name="Comma 2 2 12 3 3" xfId="34054" xr:uid="{519F0599-EA63-4F41-AB8F-433628B64F2B}"/>
    <cellStyle name="Comma 2 2 12 4" xfId="11872" xr:uid="{FEEF5AD2-714B-4E27-BD26-5B1813E755D1}"/>
    <cellStyle name="Comma 2 2 12 4 2" xfId="34395" xr:uid="{05970AE1-1FF5-46D7-9CA0-38781086DCB6}"/>
    <cellStyle name="Comma 2 2 12 5" xfId="33899" xr:uid="{25333BB6-E5FB-4047-957F-2C439F2E03DC}"/>
    <cellStyle name="Comma 2 2 13" xfId="5159" xr:uid="{2DE107EC-7510-49EE-BE4F-EF80D490DFC4}"/>
    <cellStyle name="Comma 2 2 13 2" xfId="6192" xr:uid="{349AFDE3-7527-4296-BF43-31EC0ADBA82D}"/>
    <cellStyle name="Comma 2 2 13 2 2" xfId="6654" xr:uid="{F553821D-563F-4421-B4DB-FBB63C6824D5}"/>
    <cellStyle name="Comma 2 2 13 2 2 2" xfId="34931" xr:uid="{E8863C09-F1D4-4786-BADE-0879C61337AE}"/>
    <cellStyle name="Comma 2 2 13 2 3" xfId="12892" xr:uid="{2B1C6F9B-83FA-41EA-8966-C0186F5C5C4F}"/>
    <cellStyle name="Comma 2 2 13 2 3 2" xfId="34299" xr:uid="{738105FD-3AD1-4F87-8C6A-715361E555C1}"/>
    <cellStyle name="Comma 2 2 13 3" xfId="6565" xr:uid="{5D0DF467-D3E2-4DBE-9BC9-6DD7B885F563}"/>
    <cellStyle name="Comma 2 2 13 3 2" xfId="34686" xr:uid="{9FB8F703-D5AD-4F41-9350-E6D2951D7DB3}"/>
    <cellStyle name="Comma 2 2 13 3 3" xfId="34055" xr:uid="{891E963F-B5B6-42C7-8849-6CF23390AB2A}"/>
    <cellStyle name="Comma 2 2 13 4" xfId="11873" xr:uid="{A686A9BC-BE35-4A83-9362-A8A6D752830A}"/>
    <cellStyle name="Comma 2 2 13 4 2" xfId="34396" xr:uid="{6C2BF47E-ACC1-498F-88C1-164725232AA4}"/>
    <cellStyle name="Comma 2 2 13 5" xfId="33900" xr:uid="{CA2F9235-F2B9-497C-8CC9-B08656675BED}"/>
    <cellStyle name="Comma 2 2 14" xfId="5160" xr:uid="{9DC64B19-2D4E-4632-AC3F-F000A136C96A}"/>
    <cellStyle name="Comma 2 2 14 2" xfId="6193" xr:uid="{231A875B-01C4-4B46-8D67-1075A04372BE}"/>
    <cellStyle name="Comma 2 2 14 2 2" xfId="6655" xr:uid="{83D6CD77-71F5-4546-AB40-590D38E67EBF}"/>
    <cellStyle name="Comma 2 2 14 2 2 2" xfId="34932" xr:uid="{C848AA0A-9598-49A7-91C1-3EAC61906DB8}"/>
    <cellStyle name="Comma 2 2 14 2 3" xfId="12893" xr:uid="{A31125FF-41DD-4A0E-8BCA-1A78CF70335D}"/>
    <cellStyle name="Comma 2 2 14 2 3 2" xfId="34300" xr:uid="{C00339D9-6660-4D73-B4C6-C90B2DAC585F}"/>
    <cellStyle name="Comma 2 2 14 3" xfId="6566" xr:uid="{29F0B4EB-8780-4C23-BAFB-D3354B0B0465}"/>
    <cellStyle name="Comma 2 2 14 3 2" xfId="34687" xr:uid="{84216FD1-BAD6-4B32-B17C-EB1851E6F1B2}"/>
    <cellStyle name="Comma 2 2 14 3 3" xfId="34056" xr:uid="{CF104195-D3B3-4489-BFF1-4E9B970CDD22}"/>
    <cellStyle name="Comma 2 2 14 4" xfId="11874" xr:uid="{B16C790C-5920-461E-B0BB-C60689AA5429}"/>
    <cellStyle name="Comma 2 2 14 4 2" xfId="34397" xr:uid="{CED684F0-1271-4AF4-A4E0-112124540B38}"/>
    <cellStyle name="Comma 2 2 14 5" xfId="33901" xr:uid="{543286B4-F876-42F0-BA52-2658D083DD7A}"/>
    <cellStyle name="Comma 2 2 15" xfId="5161" xr:uid="{E6098036-EEFF-4E7D-8D53-D67B279599E0}"/>
    <cellStyle name="Comma 2 2 15 2" xfId="6194" xr:uid="{41E49F70-78C8-4096-9793-271B041C0A7C}"/>
    <cellStyle name="Comma 2 2 15 2 2" xfId="6656" xr:uid="{54C27364-F800-4EE5-A911-1601245BF90B}"/>
    <cellStyle name="Comma 2 2 15 2 2 2" xfId="34933" xr:uid="{641DA4DC-5C65-4F1A-9C20-2D52320566C5}"/>
    <cellStyle name="Comma 2 2 15 2 3" xfId="12894" xr:uid="{5A6756C7-2CB3-4234-A87B-22DA5BBBE144}"/>
    <cellStyle name="Comma 2 2 15 2 3 2" xfId="34301" xr:uid="{6125F874-A993-4756-BCCE-91FB99E2AE98}"/>
    <cellStyle name="Comma 2 2 15 3" xfId="6567" xr:uid="{D91B3232-A225-4493-AE84-35393CE8F645}"/>
    <cellStyle name="Comma 2 2 15 3 2" xfId="34688" xr:uid="{363B92E4-1C75-4537-8D42-EDF10AECE833}"/>
    <cellStyle name="Comma 2 2 15 3 3" xfId="34057" xr:uid="{557D3A6A-5FD1-4662-9498-7F1723C036DA}"/>
    <cellStyle name="Comma 2 2 15 4" xfId="11875" xr:uid="{3FBC66A8-7DAB-4ECC-A71A-6579981733B9}"/>
    <cellStyle name="Comma 2 2 15 4 2" xfId="34398" xr:uid="{64F58E74-B33F-4D6A-8E9A-5CFF85256734}"/>
    <cellStyle name="Comma 2 2 15 5" xfId="33902" xr:uid="{772536C9-6D0A-414A-9DA0-79624925F150}"/>
    <cellStyle name="Comma 2 2 16" xfId="5162" xr:uid="{D4903198-6398-45B5-BDEC-7A08C2790993}"/>
    <cellStyle name="Comma 2 2 16 2" xfId="6195" xr:uid="{A544F71A-4A20-482E-BA54-EDA7DDD54C3B}"/>
    <cellStyle name="Comma 2 2 16 2 2" xfId="6657" xr:uid="{92E6748C-AAC9-4244-8DB4-209FD7931618}"/>
    <cellStyle name="Comma 2 2 16 2 2 2" xfId="34934" xr:uid="{889EDDD6-2E16-4372-AAF6-AE5FBCB1E534}"/>
    <cellStyle name="Comma 2 2 16 2 3" xfId="12895" xr:uid="{EBE33396-38F2-4AEF-8505-E7C12FC2A8E1}"/>
    <cellStyle name="Comma 2 2 16 2 3 2" xfId="34302" xr:uid="{A69D43DE-D97C-4F9B-B8A7-A628B9E518CC}"/>
    <cellStyle name="Comma 2 2 16 3" xfId="6568" xr:uid="{6BA448F7-0648-4F91-A196-DC8854B82AAC}"/>
    <cellStyle name="Comma 2 2 16 3 2" xfId="34689" xr:uid="{BD3CF10A-FD97-4DF9-8F19-1294E914876C}"/>
    <cellStyle name="Comma 2 2 16 3 3" xfId="34058" xr:uid="{79038BCA-5D11-448B-957A-B8322430013A}"/>
    <cellStyle name="Comma 2 2 16 4" xfId="11876" xr:uid="{DC7C3B73-5D76-435F-A20E-555093C67581}"/>
    <cellStyle name="Comma 2 2 16 4 2" xfId="34399" xr:uid="{68ADB98B-6905-42F9-A802-0281062D2545}"/>
    <cellStyle name="Comma 2 2 16 5" xfId="33903" xr:uid="{81922757-19CC-4B03-9548-F9B1F9631AFF}"/>
    <cellStyle name="Comma 2 2 17" xfId="5163" xr:uid="{DDD1F3F3-06D9-417E-8450-63629CE6961C}"/>
    <cellStyle name="Comma 2 2 17 2" xfId="6196" xr:uid="{B12165E9-2BF9-4D33-A469-40BD98A15714}"/>
    <cellStyle name="Comma 2 2 17 2 2" xfId="6658" xr:uid="{D861F7C7-1222-4118-9A66-DC38756A9F02}"/>
    <cellStyle name="Comma 2 2 17 2 2 2" xfId="34935" xr:uid="{3DDF6809-24D5-41B4-9490-8CC8C870C00E}"/>
    <cellStyle name="Comma 2 2 17 2 3" xfId="12896" xr:uid="{F72BE625-8A6E-4AB7-A37E-DBA5323A2C3C}"/>
    <cellStyle name="Comma 2 2 17 2 3 2" xfId="34303" xr:uid="{086AE7D5-81D6-46FB-AAF2-6E8C04473A4A}"/>
    <cellStyle name="Comma 2 2 17 3" xfId="6569" xr:uid="{D4CFE938-67CB-4AAB-8FB7-6C9186FE588F}"/>
    <cellStyle name="Comma 2 2 17 3 2" xfId="34690" xr:uid="{31C58D99-8F2B-4514-89BA-5432054FEC9C}"/>
    <cellStyle name="Comma 2 2 17 3 3" xfId="34059" xr:uid="{E283C497-E9A2-4B53-B3D7-79E003B972DA}"/>
    <cellStyle name="Comma 2 2 17 4" xfId="11877" xr:uid="{23A9CB05-4DE3-4A80-9CAA-05905FBD488B}"/>
    <cellStyle name="Comma 2 2 17 4 2" xfId="34400" xr:uid="{056A8926-EBAA-446C-BF63-6BD69C912068}"/>
    <cellStyle name="Comma 2 2 17 5" xfId="33904" xr:uid="{FD8283EE-A1E7-4641-A1B0-646EC9F4311A}"/>
    <cellStyle name="Comma 2 2 18" xfId="5164" xr:uid="{47AA8D96-DAA4-41C0-9F9A-BBA8B240D680}"/>
    <cellStyle name="Comma 2 2 18 2" xfId="6197" xr:uid="{BBCAC338-8222-44AC-AA68-66F3BC1CE438}"/>
    <cellStyle name="Comma 2 2 18 2 2" xfId="6659" xr:uid="{79179EAB-128E-4418-A33D-ECA6C24A8FE7}"/>
    <cellStyle name="Comma 2 2 18 2 2 2" xfId="34936" xr:uid="{749CBAE0-CB40-4DFF-95D4-38854539A4C0}"/>
    <cellStyle name="Comma 2 2 18 2 3" xfId="12897" xr:uid="{3B2F0A19-F703-456D-9011-34673219363C}"/>
    <cellStyle name="Comma 2 2 18 2 3 2" xfId="34304" xr:uid="{40731371-875B-47CC-8919-927DEC4938B8}"/>
    <cellStyle name="Comma 2 2 18 3" xfId="6570" xr:uid="{B4889833-B6C3-4C83-BA75-25719467A428}"/>
    <cellStyle name="Comma 2 2 18 3 2" xfId="34691" xr:uid="{78062387-6F0E-4D20-8EF5-97AF9BCBC883}"/>
    <cellStyle name="Comma 2 2 18 3 3" xfId="34060" xr:uid="{255F9719-2DA0-4C16-8DE3-55FD7F8AA215}"/>
    <cellStyle name="Comma 2 2 18 4" xfId="11878" xr:uid="{57C96756-BA82-4136-8C52-ACCD433AA727}"/>
    <cellStyle name="Comma 2 2 18 4 2" xfId="34401" xr:uid="{BE177FF0-45AD-4527-A496-30A82A0A8F49}"/>
    <cellStyle name="Comma 2 2 18 5" xfId="33905" xr:uid="{15FE79EF-8750-45F0-9BCF-DF780F25926A}"/>
    <cellStyle name="Comma 2 2 19" xfId="5165" xr:uid="{BF240B4C-F19F-454F-A1C0-86B86D5A2993}"/>
    <cellStyle name="Comma 2 2 19 2" xfId="6198" xr:uid="{6AE1256C-8617-4FEA-B58A-91D2EA95E2B1}"/>
    <cellStyle name="Comma 2 2 19 2 2" xfId="6660" xr:uid="{8A918E82-6D43-4A24-9CAA-BCA174473C2B}"/>
    <cellStyle name="Comma 2 2 19 2 2 2" xfId="34937" xr:uid="{76037D11-708C-4482-9970-6007EC383B36}"/>
    <cellStyle name="Comma 2 2 19 2 3" xfId="12898" xr:uid="{890256A7-1585-49FE-9CA1-9553DC38052D}"/>
    <cellStyle name="Comma 2 2 19 2 3 2" xfId="34305" xr:uid="{5AC68EB7-CDC6-4572-B4B4-DBB8DC887307}"/>
    <cellStyle name="Comma 2 2 19 3" xfId="6571" xr:uid="{D090A434-6A1A-40FC-993F-679FA78A68C5}"/>
    <cellStyle name="Comma 2 2 19 3 2" xfId="34692" xr:uid="{EFC538EB-AF95-43A5-9085-E68DB2A15666}"/>
    <cellStyle name="Comma 2 2 19 3 3" xfId="34061" xr:uid="{252693A2-7A99-46A9-80CC-EA973A3CD5E2}"/>
    <cellStyle name="Comma 2 2 19 4" xfId="11879" xr:uid="{79EB5026-2A2C-4F94-B407-C39384EB4934}"/>
    <cellStyle name="Comma 2 2 19 4 2" xfId="34402" xr:uid="{42D99D3D-A609-423A-AD48-98CA0F0292EE}"/>
    <cellStyle name="Comma 2 2 19 5" xfId="33906" xr:uid="{613E3422-AE9B-45CE-94BF-ED8340D54387}"/>
    <cellStyle name="Comma 2 2 2" xfId="337" xr:uid="{5F0C9CB7-2B56-4D71-AD15-769D43C429DF}"/>
    <cellStyle name="Comma 2 2 2 10" xfId="5167" xr:uid="{0057E2E6-1FB0-4B1F-8A59-E2EC3C0B0E98}"/>
    <cellStyle name="Comma 2 2 2 11" xfId="5168" xr:uid="{4D665CA9-0A2F-45BF-A012-00CDFC58B87C}"/>
    <cellStyle name="Comma 2 2 2 12" xfId="5169" xr:uid="{D9B96CAD-108C-4390-A7A6-F6561D594CB4}"/>
    <cellStyle name="Comma 2 2 2 13" xfId="5170" xr:uid="{537827BB-6374-4457-98BF-0904BBED534B}"/>
    <cellStyle name="Comma 2 2 2 14" xfId="5171" xr:uid="{5D9A45B3-5D4D-4999-8BAA-13002C34033B}"/>
    <cellStyle name="Comma 2 2 2 15" xfId="5172" xr:uid="{F82B0EAE-25FA-4A77-88DF-EB7351F7D532}"/>
    <cellStyle name="Comma 2 2 2 16" xfId="5173" xr:uid="{4D0474EC-8BAF-48D0-9651-D76998ADD67A}"/>
    <cellStyle name="Comma 2 2 2 17" xfId="5174" xr:uid="{87F7167E-FF33-4E72-83DD-FA8E9DDB718D}"/>
    <cellStyle name="Comma 2 2 2 18" xfId="5175" xr:uid="{F0CFD4B3-D1A4-4A59-9E51-40EBA28F031B}"/>
    <cellStyle name="Comma 2 2 2 19" xfId="6199" xr:uid="{1EA9E031-E5D7-4199-975D-FC07F653F264}"/>
    <cellStyle name="Comma 2 2 2 19 2" xfId="6661" xr:uid="{6A405BD1-A053-42CF-8BCF-6ECD17A94535}"/>
    <cellStyle name="Comma 2 2 2 19 2 2" xfId="34938" xr:uid="{AA9A1E8D-8ACB-4186-A701-F56E9925C653}"/>
    <cellStyle name="Comma 2 2 2 19 3" xfId="12899" xr:uid="{9D635396-E53D-4AE6-8492-D7E9A36FA662}"/>
    <cellStyle name="Comma 2 2 2 19 3 2" xfId="34306" xr:uid="{D6844A24-850C-4C86-8D50-9771EDBDD851}"/>
    <cellStyle name="Comma 2 2 2 2" xfId="5176" xr:uid="{628509E2-EB5A-4C87-A830-57D57AD715F4}"/>
    <cellStyle name="Comma 2 2 2 2 2" xfId="5177" xr:uid="{C6DC2FC5-E96E-45B1-8A1A-E0B6AB4849B4}"/>
    <cellStyle name="Comma 2 2 2 2 2 10" xfId="11891" xr:uid="{80CCB51D-1F0A-486A-8B77-4F96E2191747}"/>
    <cellStyle name="Comma 2 2 2 2 2 10 2" xfId="34404" xr:uid="{F8819965-5BFF-4BB2-81E2-1D514FE22C55}"/>
    <cellStyle name="Comma 2 2 2 2 2 11" xfId="33908" xr:uid="{E2EE3D00-9E7F-42EF-8D57-F22AC5EF843A}"/>
    <cellStyle name="Comma 2 2 2 2 2 2" xfId="5178" xr:uid="{03BA7EAD-F0C4-4083-82EF-2DFD5D81A1FD}"/>
    <cellStyle name="Comma 2 2 2 2 2 3" xfId="5179" xr:uid="{71246FDB-C91C-430B-82E3-80BCAEA11688}"/>
    <cellStyle name="Comma 2 2 2 2 2 4" xfId="5180" xr:uid="{4F6A5D29-9B00-4067-9A91-3741422713BF}"/>
    <cellStyle name="Comma 2 2 2 2 2 5" xfId="5181" xr:uid="{C8AEE8D7-BF06-42E1-AC37-DBB5D4B47B08}"/>
    <cellStyle name="Comma 2 2 2 2 2 6" xfId="5182" xr:uid="{D75155CF-2770-4C4F-93DA-DE7891BAAAF3}"/>
    <cellStyle name="Comma 2 2 2 2 2 7" xfId="5183" xr:uid="{9E9DB7BF-FC32-4B4A-85C0-E60B9FE113F0}"/>
    <cellStyle name="Comma 2 2 2 2 2 8" xfId="6200" xr:uid="{FB48ABF5-1E21-4A2C-AFF3-FD5E6973EF1B}"/>
    <cellStyle name="Comma 2 2 2 2 2 8 2" xfId="6662" xr:uid="{93ACBDC3-F051-4A4A-AD3B-6563B42CB00A}"/>
    <cellStyle name="Comma 2 2 2 2 2 8 2 2" xfId="34939" xr:uid="{9FFE3DA3-8690-4D61-9BBA-FC816F0691D3}"/>
    <cellStyle name="Comma 2 2 2 2 2 8 3" xfId="12900" xr:uid="{0739EAB6-F02A-4EB8-8F29-58F0972B1111}"/>
    <cellStyle name="Comma 2 2 2 2 2 8 3 2" xfId="34307" xr:uid="{D158DD9B-CB9B-406F-8A1B-F70A0E2D9D98}"/>
    <cellStyle name="Comma 2 2 2 2 2 9" xfId="6573" xr:uid="{9023814E-C5EE-4D7D-A1C4-C9E4C292075A}"/>
    <cellStyle name="Comma 2 2 2 2 2 9 2" xfId="34694" xr:uid="{69033C91-89C1-4B52-9DE7-148342ED8147}"/>
    <cellStyle name="Comma 2 2 2 2 2 9 3" xfId="34063" xr:uid="{0090A123-C227-45FE-BD8B-5A27C9384319}"/>
    <cellStyle name="Comma 2 2 2 2 3" xfId="5184" xr:uid="{B4CC8A5F-B681-4632-A13B-529F1BF05911}"/>
    <cellStyle name="Comma 2 2 2 2 4" xfId="5185" xr:uid="{C3300B73-B72D-4E94-9E0E-FD46F77B6148}"/>
    <cellStyle name="Comma 2 2 2 2 4 2" xfId="6201" xr:uid="{E5BE9E8E-31E1-433F-9361-A306E087E57B}"/>
    <cellStyle name="Comma 2 2 2 2 4 2 2" xfId="6663" xr:uid="{DC2C0914-36DD-4840-829A-53A13DD0A50C}"/>
    <cellStyle name="Comma 2 2 2 2 4 2 2 2" xfId="34940" xr:uid="{F80D7644-E77C-43BE-83C5-ED6286124A69}"/>
    <cellStyle name="Comma 2 2 2 2 4 2 3" xfId="12901" xr:uid="{DBBD4D5A-C81B-435D-A598-DD35AEF8E9D8}"/>
    <cellStyle name="Comma 2 2 2 2 4 2 3 2" xfId="34308" xr:uid="{FA100402-F71C-46FD-BCAC-A004F3DDEAA6}"/>
    <cellStyle name="Comma 2 2 2 2 4 3" xfId="6574" xr:uid="{A8840A32-E3AC-4380-A6C1-7054479FD435}"/>
    <cellStyle name="Comma 2 2 2 2 4 3 2" xfId="34695" xr:uid="{11559FF1-A83C-4719-BC5A-2AC1DDAEE931}"/>
    <cellStyle name="Comma 2 2 2 2 4 3 3" xfId="34064" xr:uid="{36257C08-7203-4FC0-AE38-CAADC9D3AD11}"/>
    <cellStyle name="Comma 2 2 2 2 4 4" xfId="11899" xr:uid="{1F03E1E6-1136-41A4-9D7E-B1BEE6627E92}"/>
    <cellStyle name="Comma 2 2 2 2 4 4 2" xfId="34405" xr:uid="{427EC42F-B901-4A13-91FD-C4D3A02BDA5A}"/>
    <cellStyle name="Comma 2 2 2 2 4 5" xfId="33909" xr:uid="{34BD78BA-C5D7-4BEA-B703-9A270252A6B8}"/>
    <cellStyle name="Comma 2 2 2 2 5" xfId="5186" xr:uid="{AAC3AB50-DCE4-4BD9-87D3-863915698868}"/>
    <cellStyle name="Comma 2 2 2 2 5 2" xfId="6202" xr:uid="{31AC5941-4F42-4E7F-9D64-B131B9E0F739}"/>
    <cellStyle name="Comma 2 2 2 2 5 2 2" xfId="6664" xr:uid="{7FA524B0-5706-4F4D-944C-6638AAAE4341}"/>
    <cellStyle name="Comma 2 2 2 2 5 2 2 2" xfId="34941" xr:uid="{5410B1EF-0529-4A6C-A410-E1B69379E24C}"/>
    <cellStyle name="Comma 2 2 2 2 5 2 3" xfId="12902" xr:uid="{2D456E7C-8E90-412C-970C-068A74442817}"/>
    <cellStyle name="Comma 2 2 2 2 5 2 3 2" xfId="34309" xr:uid="{EA733091-C929-48D2-8342-1382729985F9}"/>
    <cellStyle name="Comma 2 2 2 2 5 3" xfId="6575" xr:uid="{BD71493B-0DF5-4AD4-8221-2EE7F2F10890}"/>
    <cellStyle name="Comma 2 2 2 2 5 3 2" xfId="34696" xr:uid="{4A2533B0-E9CA-4AA3-BA97-D54684F551F6}"/>
    <cellStyle name="Comma 2 2 2 2 5 3 3" xfId="34065" xr:uid="{71A4F897-DC51-4E07-9AB9-AEFABA111EA3}"/>
    <cellStyle name="Comma 2 2 2 2 5 4" xfId="11900" xr:uid="{ABA97C1E-10E3-42E5-AA67-836FF22288DA}"/>
    <cellStyle name="Comma 2 2 2 2 5 4 2" xfId="34406" xr:uid="{46D6022B-4306-46EA-80DC-A58C933A86CD}"/>
    <cellStyle name="Comma 2 2 2 2 5 5" xfId="33910" xr:uid="{E06A67B8-9494-4F75-8698-A5C0CE583978}"/>
    <cellStyle name="Comma 2 2 2 2 6" xfId="5187" xr:uid="{6C2B923A-5A53-437E-A049-4BF2A670D2C8}"/>
    <cellStyle name="Comma 2 2 2 2 6 2" xfId="6203" xr:uid="{15D07D63-EEDD-43FB-A67F-73E2A6EF3237}"/>
    <cellStyle name="Comma 2 2 2 2 6 2 2" xfId="6665" xr:uid="{9E1B7330-92FD-4DFF-9E4F-448834A22DA8}"/>
    <cellStyle name="Comma 2 2 2 2 6 2 2 2" xfId="34942" xr:uid="{6FA1FB7E-2D71-4C22-BA24-DF7E7C43BF5A}"/>
    <cellStyle name="Comma 2 2 2 2 6 2 3" xfId="12903" xr:uid="{1120C9EB-EF96-4A0F-B823-B8F2C4D5FA4F}"/>
    <cellStyle name="Comma 2 2 2 2 6 2 3 2" xfId="34310" xr:uid="{62E5E1FE-EE2A-4E58-9FC0-2DA43036F103}"/>
    <cellStyle name="Comma 2 2 2 2 6 3" xfId="6576" xr:uid="{4D06FA70-282B-47FF-A646-494603D1903B}"/>
    <cellStyle name="Comma 2 2 2 2 6 3 2" xfId="34697" xr:uid="{0745C39B-64C5-49F3-BB1C-BC32541AD326}"/>
    <cellStyle name="Comma 2 2 2 2 6 3 3" xfId="34066" xr:uid="{9243B8AA-ADBD-48AB-8D48-6BEAA3329DF5}"/>
    <cellStyle name="Comma 2 2 2 2 6 4" xfId="11901" xr:uid="{6EB1CCD5-7E87-4EB0-A30A-3C8DA42D39A0}"/>
    <cellStyle name="Comma 2 2 2 2 6 4 2" xfId="34407" xr:uid="{1E6AAEEB-DDB0-482D-A7FD-787E2C6EAC9C}"/>
    <cellStyle name="Comma 2 2 2 2 6 5" xfId="33911" xr:uid="{E4A3CCD5-A21D-4A05-AD6F-F6ADC973CAE6}"/>
    <cellStyle name="Comma 2 2 2 2 7" xfId="5188" xr:uid="{4E0E1C0F-291E-46C7-A635-73E2377712D4}"/>
    <cellStyle name="Comma 2 2 2 2 7 2" xfId="6204" xr:uid="{18548619-0356-41F8-8D99-C0AB116DC29E}"/>
    <cellStyle name="Comma 2 2 2 2 7 2 2" xfId="6666" xr:uid="{27B71ED4-64D6-4513-B864-CDECD36EDDDA}"/>
    <cellStyle name="Comma 2 2 2 2 7 2 2 2" xfId="34943" xr:uid="{8093B4A5-1E95-45CF-8ECB-89465E6E4193}"/>
    <cellStyle name="Comma 2 2 2 2 7 2 3" xfId="12904" xr:uid="{278CADCE-422E-4D1F-9A78-54DC7784889C}"/>
    <cellStyle name="Comma 2 2 2 2 7 2 3 2" xfId="34311" xr:uid="{BCDC45B0-32C1-4AD4-AAE3-01A4636218A6}"/>
    <cellStyle name="Comma 2 2 2 2 7 3" xfId="6577" xr:uid="{ECC34E86-32BA-4C88-8E24-40CCB5448616}"/>
    <cellStyle name="Comma 2 2 2 2 7 3 2" xfId="34698" xr:uid="{782DB31E-4459-458D-84E4-6F9BC0BBA0D0}"/>
    <cellStyle name="Comma 2 2 2 2 7 3 3" xfId="34067" xr:uid="{50778AE1-053E-4D01-AE8E-BEE0718E1BCE}"/>
    <cellStyle name="Comma 2 2 2 2 7 4" xfId="11902" xr:uid="{36DC24B5-0954-4694-B050-8880A2973591}"/>
    <cellStyle name="Comma 2 2 2 2 7 4 2" xfId="34408" xr:uid="{289760C4-6C5D-40D0-81D9-2B778DF13CB6}"/>
    <cellStyle name="Comma 2 2 2 2 7 5" xfId="33912" xr:uid="{A401C3CA-2803-4A03-84BE-4B43D4FDEF3F}"/>
    <cellStyle name="Comma 2 2 2 2 8" xfId="5189" xr:uid="{40F8EDA3-2418-41BF-BDA2-F123FBF23BEF}"/>
    <cellStyle name="Comma 2 2 2 2 8 2" xfId="6205" xr:uid="{F037C5EF-10D2-4158-9133-9379CF5CF7B7}"/>
    <cellStyle name="Comma 2 2 2 2 8 2 2" xfId="6667" xr:uid="{255E9363-CDBE-415B-BBBD-DB789D96EF74}"/>
    <cellStyle name="Comma 2 2 2 2 8 2 2 2" xfId="34944" xr:uid="{A29CDC18-F594-4044-AB5E-17BA37AAFAA6}"/>
    <cellStyle name="Comma 2 2 2 2 8 2 3" xfId="12905" xr:uid="{31DB863F-F724-42F7-B910-5D400DB13280}"/>
    <cellStyle name="Comma 2 2 2 2 8 2 3 2" xfId="34312" xr:uid="{1163C010-7DD0-4CA1-B44A-C57A3A9E7BDD}"/>
    <cellStyle name="Comma 2 2 2 2 8 3" xfId="6578" xr:uid="{F5BCE24C-641E-46B7-B54E-3FC04203930F}"/>
    <cellStyle name="Comma 2 2 2 2 8 3 2" xfId="34699" xr:uid="{B5761001-D40D-4DA6-B1B7-C0D2A50D3FD8}"/>
    <cellStyle name="Comma 2 2 2 2 8 3 3" xfId="34068" xr:uid="{5FCFEBEB-545B-4C4F-96B0-4E4E0D6D64E7}"/>
    <cellStyle name="Comma 2 2 2 2 8 4" xfId="11903" xr:uid="{9C949FB1-5D33-42A3-8EE6-2EF8306AD3CF}"/>
    <cellStyle name="Comma 2 2 2 2 8 4 2" xfId="34409" xr:uid="{B82CF428-9A26-4613-8764-E34F969035F9}"/>
    <cellStyle name="Comma 2 2 2 2 8 5" xfId="33913" xr:uid="{3EACA49B-9476-48B5-B12F-33D9EEAFC1E0}"/>
    <cellStyle name="Comma 2 2 2 20" xfId="5166" xr:uid="{FD6EA109-FFA8-473D-B170-5BC6ADF3E2F5}"/>
    <cellStyle name="Comma 2 2 2 20 2" xfId="6572" xr:uid="{1B18A724-3663-47EE-9A7F-124B479D7FF5}"/>
    <cellStyle name="Comma 2 2 2 20 2 2" xfId="34693" xr:uid="{326081ED-1E7B-4ECA-B6BD-E312724FD09B}"/>
    <cellStyle name="Comma 2 2 2 20 3" xfId="11880" xr:uid="{4FD63D8D-933A-4BB0-BF62-3A431F89091C}"/>
    <cellStyle name="Comma 2 2 2 20 3 2" xfId="34062" xr:uid="{E44D97CE-8745-453D-A6E1-B566E651285C}"/>
    <cellStyle name="Comma 2 2 2 21" xfId="978" xr:uid="{016F46F6-BFF0-4FEC-9228-A7A700CA77BB}"/>
    <cellStyle name="Comma 2 2 2 21 2" xfId="6509" xr:uid="{B8F3FD97-C9D3-4A72-BC8B-4349A39A8D7E}"/>
    <cellStyle name="Comma 2 2 2 21 3" xfId="7754" xr:uid="{5BD405A3-69A3-4D6B-9CBB-F247C77B9D44}"/>
    <cellStyle name="Comma 2 2 2 21 4" xfId="34403" xr:uid="{D7F2CB84-AAF9-4A28-8530-99E4BA784133}"/>
    <cellStyle name="Comma 2 2 2 22" xfId="6489" xr:uid="{93499F7C-AE97-41C6-95ED-1FCC3393908E}"/>
    <cellStyle name="Comma 2 2 2 22 2" xfId="33907" xr:uid="{848F338C-5A1E-4EB2-9878-99D96E9FFB7D}"/>
    <cellStyle name="Comma 2 2 2 3" xfId="5190" xr:uid="{C8FD9541-7009-45ED-9A84-0A1AA9FB6D68}"/>
    <cellStyle name="Comma 2 2 2 4" xfId="5191" xr:uid="{36EFE04B-FA17-4418-8CE4-6AB7EE371342}"/>
    <cellStyle name="Comma 2 2 2 5" xfId="5192" xr:uid="{D122D021-6E27-4DDE-B23F-4CDBB4F66672}"/>
    <cellStyle name="Comma 2 2 2 5 2" xfId="5193" xr:uid="{B5DE79CA-1DB1-416A-B2CB-D306579661A4}"/>
    <cellStyle name="Comma 2 2 2 5 2 2" xfId="6206" xr:uid="{A3649043-9DA9-4ED4-ADB0-B7F7554628CA}"/>
    <cellStyle name="Comma 2 2 2 5 2 2 2" xfId="6668" xr:uid="{973E2B67-A340-4CED-A0A2-44B5CEA8FA78}"/>
    <cellStyle name="Comma 2 2 2 5 2 2 2 2" xfId="34945" xr:uid="{D0F66A60-31E5-429B-8BFE-99958AB5DC73}"/>
    <cellStyle name="Comma 2 2 2 5 2 2 3" xfId="12906" xr:uid="{E976C829-7BCB-4402-8BBE-441497101ECD}"/>
    <cellStyle name="Comma 2 2 2 5 2 2 3 2" xfId="34313" xr:uid="{800D3FA1-F973-4504-B753-5527562DC383}"/>
    <cellStyle name="Comma 2 2 2 5 2 3" xfId="6579" xr:uid="{8046A0B0-1A66-4E7C-BC2D-D0E0B8EE5AA1}"/>
    <cellStyle name="Comma 2 2 2 5 2 3 2" xfId="34700" xr:uid="{ECEE3B72-9C8E-4C2A-A942-4D606E4DC7A1}"/>
    <cellStyle name="Comma 2 2 2 5 2 3 3" xfId="34069" xr:uid="{74C81670-4F14-42CD-AF43-6B31AD447976}"/>
    <cellStyle name="Comma 2 2 2 5 2 4" xfId="11906" xr:uid="{67A86230-0451-426F-9505-7AFC9C6AD3E4}"/>
    <cellStyle name="Comma 2 2 2 5 2 4 2" xfId="34410" xr:uid="{3FC562B1-14F6-4E7E-9A19-1081CADB6E45}"/>
    <cellStyle name="Comma 2 2 2 5 2 5" xfId="33914" xr:uid="{A7104169-A4A1-4459-8604-0747ACA51273}"/>
    <cellStyle name="Comma 2 2 2 5 3" xfId="5194" xr:uid="{B8DEE5C1-FB82-43AF-8695-233A515FD475}"/>
    <cellStyle name="Comma 2 2 2 5 3 2" xfId="6207" xr:uid="{5AD155C9-6F3D-4295-83CC-0133F38FF519}"/>
    <cellStyle name="Comma 2 2 2 5 3 2 2" xfId="6669" xr:uid="{1ADAA8A4-9A0E-409F-8EEF-3CA18FABB151}"/>
    <cellStyle name="Comma 2 2 2 5 3 2 2 2" xfId="34946" xr:uid="{EDB02165-B85D-4EB6-B9F2-180E40BFD8B6}"/>
    <cellStyle name="Comma 2 2 2 5 3 2 3" xfId="12907" xr:uid="{D292D634-77E0-4C05-8861-A5589B23550C}"/>
    <cellStyle name="Comma 2 2 2 5 3 2 3 2" xfId="34314" xr:uid="{FD75BCEC-52C2-4F0C-91DE-94918B098BB7}"/>
    <cellStyle name="Comma 2 2 2 5 3 3" xfId="6580" xr:uid="{899D9223-C9D5-4262-8D57-966D2536545A}"/>
    <cellStyle name="Comma 2 2 2 5 3 3 2" xfId="34701" xr:uid="{A5928FEA-197F-4882-8EF1-8A80D6726052}"/>
    <cellStyle name="Comma 2 2 2 5 3 3 3" xfId="34070" xr:uid="{F8A9C075-5AB6-4AC4-9E39-B497B9408C64}"/>
    <cellStyle name="Comma 2 2 2 5 3 4" xfId="11907" xr:uid="{39FC1FF9-FDF1-4D87-922D-2339CFCD82DA}"/>
    <cellStyle name="Comma 2 2 2 5 3 4 2" xfId="34411" xr:uid="{1A6ED684-E912-4253-BD3C-7D4F61A7FC35}"/>
    <cellStyle name="Comma 2 2 2 5 3 5" xfId="33915" xr:uid="{AB4A87E0-8E45-4547-A4AE-F59A1C96A793}"/>
    <cellStyle name="Comma 2 2 2 5 4" xfId="5195" xr:uid="{673B14EE-578B-4DBB-814E-E92DDF4B78FA}"/>
    <cellStyle name="Comma 2 2 2 5 4 2" xfId="6208" xr:uid="{C906F6CA-6718-445E-8B37-79FF834A778E}"/>
    <cellStyle name="Comma 2 2 2 5 4 2 2" xfId="6670" xr:uid="{429FC30D-DCBF-43A5-ACDC-2BD4818AD40F}"/>
    <cellStyle name="Comma 2 2 2 5 4 2 2 2" xfId="34947" xr:uid="{81B5C2DB-3F3A-4DE6-8726-6E5AEBA81656}"/>
    <cellStyle name="Comma 2 2 2 5 4 2 3" xfId="12908" xr:uid="{B258926B-E911-4EB4-B0A6-F590F2F1A61C}"/>
    <cellStyle name="Comma 2 2 2 5 4 2 3 2" xfId="34315" xr:uid="{13AE60C9-1BF9-4EA1-8BD0-C81399DB8EB3}"/>
    <cellStyle name="Comma 2 2 2 5 4 3" xfId="6581" xr:uid="{5B1CD040-83B4-4883-9A0A-9FB721B8A972}"/>
    <cellStyle name="Comma 2 2 2 5 4 3 2" xfId="34702" xr:uid="{A2938332-2D8D-49A5-B6ED-AA49464BFE66}"/>
    <cellStyle name="Comma 2 2 2 5 4 3 3" xfId="34071" xr:uid="{D1DF0FBB-C59D-48D3-BBE1-9FDEF7851164}"/>
    <cellStyle name="Comma 2 2 2 5 4 4" xfId="11908" xr:uid="{B493366E-F9AA-472E-A84D-BA937C420D78}"/>
    <cellStyle name="Comma 2 2 2 5 4 4 2" xfId="34412" xr:uid="{836F5BDE-807B-499E-B47C-168EF76B2219}"/>
    <cellStyle name="Comma 2 2 2 5 4 5" xfId="33916" xr:uid="{243E5E37-B5F5-48CC-96D6-8913AEFA9F49}"/>
    <cellStyle name="Comma 2 2 2 5 5" xfId="5196" xr:uid="{21A14991-F118-4E56-B3A1-52F52879BC0E}"/>
    <cellStyle name="Comma 2 2 2 5 5 2" xfId="6209" xr:uid="{29D516B7-FF5E-44B6-B23E-20C24EAB13FF}"/>
    <cellStyle name="Comma 2 2 2 5 5 2 2" xfId="6671" xr:uid="{CBFB6D69-5DC2-40ED-A60F-BC236939CEC6}"/>
    <cellStyle name="Comma 2 2 2 5 5 2 2 2" xfId="34948" xr:uid="{A72CAD31-2916-43AC-9494-D24E880BAABF}"/>
    <cellStyle name="Comma 2 2 2 5 5 2 3" xfId="12909" xr:uid="{4CCAC8AB-829B-4438-B649-C512F54A7DE8}"/>
    <cellStyle name="Comma 2 2 2 5 5 2 3 2" xfId="34316" xr:uid="{851B206B-0DEF-4A90-A591-D0C4AA93596F}"/>
    <cellStyle name="Comma 2 2 2 5 5 3" xfId="6582" xr:uid="{5B380144-78CD-446E-86CA-90A37B7565D2}"/>
    <cellStyle name="Comma 2 2 2 5 5 3 2" xfId="34703" xr:uid="{FD48C9F4-6943-4B12-9E70-DBEB1EB02060}"/>
    <cellStyle name="Comma 2 2 2 5 5 3 3" xfId="34072" xr:uid="{2456D4C0-B080-446C-9CC8-D7B734276BEB}"/>
    <cellStyle name="Comma 2 2 2 5 5 4" xfId="11909" xr:uid="{3B5947C4-76BF-4BC9-82EC-3B12D38CBBE9}"/>
    <cellStyle name="Comma 2 2 2 5 5 4 2" xfId="34413" xr:uid="{69D7E4DD-A22B-4584-94B0-050909287A61}"/>
    <cellStyle name="Comma 2 2 2 5 5 5" xfId="33917" xr:uid="{48391C0A-6F87-4370-A6FE-7896C7D6D013}"/>
    <cellStyle name="Comma 2 2 2 5 6" xfId="5197" xr:uid="{CA9B087D-AEAF-42F1-87C1-E09B09911F69}"/>
    <cellStyle name="Comma 2 2 2 5 6 2" xfId="6210" xr:uid="{6848E7FD-5D2E-4457-A384-DF784AAB8405}"/>
    <cellStyle name="Comma 2 2 2 5 6 2 2" xfId="6672" xr:uid="{1E291BD0-B092-4DD9-902E-2E9C540EE696}"/>
    <cellStyle name="Comma 2 2 2 5 6 2 2 2" xfId="34949" xr:uid="{3D14B95A-319F-456B-ACE9-69E10AE54B11}"/>
    <cellStyle name="Comma 2 2 2 5 6 2 3" xfId="12910" xr:uid="{2AB1B6A5-E9FC-40F0-84D1-D7FF4CDE7DD4}"/>
    <cellStyle name="Comma 2 2 2 5 6 2 3 2" xfId="34317" xr:uid="{2E723104-FF61-467D-8413-F551F84CACC2}"/>
    <cellStyle name="Comma 2 2 2 5 6 3" xfId="6583" xr:uid="{C26998AC-C347-4138-8246-CEFD0957B332}"/>
    <cellStyle name="Comma 2 2 2 5 6 3 2" xfId="34704" xr:uid="{6AB2F5FD-443D-4EDF-BBE3-0C80EDD7A760}"/>
    <cellStyle name="Comma 2 2 2 5 6 3 3" xfId="34073" xr:uid="{F47429BC-DA59-4112-B2CE-61BADD032650}"/>
    <cellStyle name="Comma 2 2 2 5 6 4" xfId="11910" xr:uid="{525DEE40-61BA-4F96-AD8B-8ADC733C9E89}"/>
    <cellStyle name="Comma 2 2 2 5 6 4 2" xfId="34414" xr:uid="{91C28956-8209-4935-B075-4C723CC8B283}"/>
    <cellStyle name="Comma 2 2 2 5 6 5" xfId="33918" xr:uid="{E8C10C5E-9FDF-4E87-83A6-EB671EBF5851}"/>
    <cellStyle name="Comma 2 2 2 5 7" xfId="5198" xr:uid="{00202565-9FB9-4604-95B5-895C4903B358}"/>
    <cellStyle name="Comma 2 2 2 5 7 2" xfId="6211" xr:uid="{0829B722-7238-485D-B2DC-296EF5964E3F}"/>
    <cellStyle name="Comma 2 2 2 5 7 2 2" xfId="6673" xr:uid="{29DCBA53-8535-4DE9-9427-0CA3537B11BE}"/>
    <cellStyle name="Comma 2 2 2 5 7 2 2 2" xfId="34950" xr:uid="{64068F28-90EB-4D1D-9121-F6336D07856E}"/>
    <cellStyle name="Comma 2 2 2 5 7 2 3" xfId="12911" xr:uid="{125A8424-4C4D-43C4-A7E1-898F97C28591}"/>
    <cellStyle name="Comma 2 2 2 5 7 2 3 2" xfId="34318" xr:uid="{834D1ABE-E5CB-433B-B95D-55207E0F3290}"/>
    <cellStyle name="Comma 2 2 2 5 7 3" xfId="6584" xr:uid="{A8E702FA-279C-43DE-8F8B-0198AE224915}"/>
    <cellStyle name="Comma 2 2 2 5 7 3 2" xfId="34705" xr:uid="{78A0354B-EC1A-4514-BDFD-ABF13677ADBD}"/>
    <cellStyle name="Comma 2 2 2 5 7 3 3" xfId="34074" xr:uid="{EC2E6CA8-DFD6-4EAD-9A3F-289966D6B2D3}"/>
    <cellStyle name="Comma 2 2 2 5 7 4" xfId="11911" xr:uid="{B702D3EA-EE38-4769-ADC8-7CFA222ED4B9}"/>
    <cellStyle name="Comma 2 2 2 5 7 4 2" xfId="34415" xr:uid="{F5EAA7F2-C66E-4740-A8DB-89581D61EFC1}"/>
    <cellStyle name="Comma 2 2 2 5 7 5" xfId="33919" xr:uid="{82636A24-FF8E-4A09-A37F-8588725FB324}"/>
    <cellStyle name="Comma 2 2 2 6" xfId="5199" xr:uid="{FF0C905F-39F7-40C7-B343-EA43B8428EDA}"/>
    <cellStyle name="Comma 2 2 2 7" xfId="5200" xr:uid="{60B6A51C-D10B-48F2-9FA0-D625243A13CF}"/>
    <cellStyle name="Comma 2 2 2 8" xfId="5201" xr:uid="{6646EBE1-01CC-4EFE-8182-9562FAA3A6E5}"/>
    <cellStyle name="Comma 2 2 2 9" xfId="5202" xr:uid="{DDB2048B-98DE-4A16-BAFC-BAEE1B63D2EC}"/>
    <cellStyle name="Comma 2 2 20" xfId="6188" xr:uid="{BAA5D08A-97A6-4073-8DC6-334866E6BCB6}"/>
    <cellStyle name="Comma 2 2 20 2" xfId="6650" xr:uid="{4821AEEB-865B-458E-926F-BAA247ED94B6}"/>
    <cellStyle name="Comma 2 2 20 2 2" xfId="34927" xr:uid="{F29B3AC5-4102-4FE7-BE27-87F3977EA788}"/>
    <cellStyle name="Comma 2 2 20 3" xfId="12888" xr:uid="{66AA1627-9C08-4093-81D5-4BCE16F1D029}"/>
    <cellStyle name="Comma 2 2 20 3 2" xfId="34295" xr:uid="{DB8A07B5-9E58-4409-A277-9C0D003C5F6B}"/>
    <cellStyle name="Comma 2 2 21" xfId="5155" xr:uid="{91DB8AFC-31DE-4FAF-A135-F02BA386BA10}"/>
    <cellStyle name="Comma 2 2 21 2" xfId="6561" xr:uid="{D03C5B4B-1CBD-4269-A940-1ECF8C8847C9}"/>
    <cellStyle name="Comma 2 2 21 2 2" xfId="34682" xr:uid="{6094F6BA-EBE2-4832-B89D-F095B9A1B8D4}"/>
    <cellStyle name="Comma 2 2 21 3" xfId="11869" xr:uid="{F6327D1C-0E96-42BF-9CBE-60AA6883194C}"/>
    <cellStyle name="Comma 2 2 21 3 2" xfId="34051" xr:uid="{A06517E6-185D-4700-85D9-35BB8819C216}"/>
    <cellStyle name="Comma 2 2 22" xfId="503" xr:uid="{51056380-F039-4758-B2BC-3A80EBC9B93D}"/>
    <cellStyle name="Comma 2 2 22 2" xfId="6506" xr:uid="{EF4AA112-7CED-4757-8E45-FE4999CAC4A7}"/>
    <cellStyle name="Comma 2 2 22 3" xfId="7290" xr:uid="{BD116F89-951D-4739-96A6-2EE3900DA98D}"/>
    <cellStyle name="Comma 2 2 22 4" xfId="34392" xr:uid="{8CC69FE2-AC30-42C5-9A52-4ACD7B0E897D}"/>
    <cellStyle name="Comma 2 2 23" xfId="6463" xr:uid="{F48639B3-D414-4FB9-ABCD-726B57F75CC2}"/>
    <cellStyle name="Comma 2 2 23 2" xfId="33896" xr:uid="{F1784E87-F0AA-4CE7-AEDE-8B8F5127733E}"/>
    <cellStyle name="Comma 2 2 3" xfId="420" xr:uid="{2FC36B57-0012-4C83-8D93-FFFBC44F5769}"/>
    <cellStyle name="Comma 2 2 3 2" xfId="5203" xr:uid="{7F714284-86BE-49B9-B8C8-A62EFFDE17EC}"/>
    <cellStyle name="Comma 2 2 3 3" xfId="6500" xr:uid="{BFEC2553-3823-4BBE-8655-E473B591602E}"/>
    <cellStyle name="Comma 2 2 4" xfId="205" xr:uid="{1A3C6850-2EE3-41D4-805F-464B39F63EA9}"/>
    <cellStyle name="Comma 2 2 4 10" xfId="5204" xr:uid="{D4D1BCB1-D0BE-45B4-9053-1B414F253CAF}"/>
    <cellStyle name="Comma 2 2 4 10 2" xfId="6585" xr:uid="{07664AB9-86C6-48AC-8998-2B14273D64F8}"/>
    <cellStyle name="Comma 2 2 4 10 2 2" xfId="34706" xr:uid="{169CB85F-14A2-42C9-956D-948F43417022}"/>
    <cellStyle name="Comma 2 2 4 10 3" xfId="11916" xr:uid="{A27850DA-D883-4965-8C47-DD5E77C0D2AE}"/>
    <cellStyle name="Comma 2 2 4 10 3 2" xfId="34075" xr:uid="{DEB21660-2BED-4917-90C0-689C0DA6D362}"/>
    <cellStyle name="Comma 2 2 4 11" xfId="6479" xr:uid="{617BEA8A-A352-49CF-9FC3-87F52B22F391}"/>
    <cellStyle name="Comma 2 2 4 11 2" xfId="34416" xr:uid="{93C1E2B6-1F09-4CBE-8729-9180F83ED00E}"/>
    <cellStyle name="Comma 2 2 4 12" xfId="33920" xr:uid="{D988EB63-B236-43FC-AE8A-B392750F5A2A}"/>
    <cellStyle name="Comma 2 2 4 2" xfId="5205" xr:uid="{BADF828E-B920-4595-9E11-F604359248AC}"/>
    <cellStyle name="Comma 2 2 4 2 10" xfId="11917" xr:uid="{A65D0C6F-4BA8-4F9B-901A-73CA0060C680}"/>
    <cellStyle name="Comma 2 2 4 2 10 2" xfId="34417" xr:uid="{7A245B5A-716C-4EDB-895E-9A10BE87E8D9}"/>
    <cellStyle name="Comma 2 2 4 2 11" xfId="33921" xr:uid="{DD851DFE-DB56-4D3C-BF10-7CCB2EC4AA54}"/>
    <cellStyle name="Comma 2 2 4 2 2" xfId="5206" xr:uid="{D2A91771-97A8-472B-B6AC-72A4B26A5091}"/>
    <cellStyle name="Comma 2 2 4 2 2 2" xfId="6214" xr:uid="{95BC33DD-FD0B-4737-87CA-6BDC6329813F}"/>
    <cellStyle name="Comma 2 2 4 2 2 2 2" xfId="6676" xr:uid="{9AE80418-2770-4401-BB7E-7E357F1FA73F}"/>
    <cellStyle name="Comma 2 2 4 2 2 2 2 2" xfId="34953" xr:uid="{DA098958-DCB8-4B66-B63F-1DB3126E13DD}"/>
    <cellStyle name="Comma 2 2 4 2 2 2 3" xfId="12914" xr:uid="{1DFF7F2F-66EA-4DE2-8C2B-FD0BD67CDD21}"/>
    <cellStyle name="Comma 2 2 4 2 2 2 3 2" xfId="34321" xr:uid="{47CEDE14-6EBE-4F6A-9560-CD851D0AB2C3}"/>
    <cellStyle name="Comma 2 2 4 2 2 3" xfId="6587" xr:uid="{C75B4BBF-2844-451B-A70E-32D5A9A83A7D}"/>
    <cellStyle name="Comma 2 2 4 2 2 3 2" xfId="34708" xr:uid="{BB1CEC46-4109-4549-8BA3-76FC9D33EEAF}"/>
    <cellStyle name="Comma 2 2 4 2 2 3 3" xfId="34077" xr:uid="{74F0A0AD-7ED6-42A6-83ED-C10C26D38000}"/>
    <cellStyle name="Comma 2 2 4 2 2 4" xfId="11918" xr:uid="{86B22A9E-6444-42AC-921D-7BC573598E09}"/>
    <cellStyle name="Comma 2 2 4 2 2 4 2" xfId="34418" xr:uid="{03F50C1C-5FAC-4DCC-A810-0FDF489A8C91}"/>
    <cellStyle name="Comma 2 2 4 2 2 5" xfId="33922" xr:uid="{C51DC449-7494-40A6-9358-1E4EC92B146B}"/>
    <cellStyle name="Comma 2 2 4 2 3" xfId="5207" xr:uid="{A028EE94-4BE4-44EE-88F4-30129FAB7DA4}"/>
    <cellStyle name="Comma 2 2 4 2 3 2" xfId="6215" xr:uid="{E957F33F-5561-4FFB-A1AD-D08FC5BEE5E0}"/>
    <cellStyle name="Comma 2 2 4 2 3 2 2" xfId="6677" xr:uid="{0B61DE91-2674-48C6-A199-44E7CF1F37D1}"/>
    <cellStyle name="Comma 2 2 4 2 3 2 2 2" xfId="34954" xr:uid="{E38C59B6-DB52-4B7F-AD89-E0327325BB30}"/>
    <cellStyle name="Comma 2 2 4 2 3 2 3" xfId="12915" xr:uid="{A302F9DE-AE57-4203-A4A2-413A77D4D652}"/>
    <cellStyle name="Comma 2 2 4 2 3 2 3 2" xfId="34322" xr:uid="{B27760BF-FEE3-4A57-B178-7F85BA3AF93D}"/>
    <cellStyle name="Comma 2 2 4 2 3 3" xfId="6588" xr:uid="{EE928EE8-92ED-4D70-9518-374A369B34F1}"/>
    <cellStyle name="Comma 2 2 4 2 3 3 2" xfId="34709" xr:uid="{F587F80B-1681-41E0-94FE-F1AC65B3445C}"/>
    <cellStyle name="Comma 2 2 4 2 3 3 3" xfId="34078" xr:uid="{02864850-8626-4AFF-B5AB-C278470724F9}"/>
    <cellStyle name="Comma 2 2 4 2 3 4" xfId="11919" xr:uid="{9CCBFA60-19A6-468B-9C8B-3452B05735D0}"/>
    <cellStyle name="Comma 2 2 4 2 3 4 2" xfId="34419" xr:uid="{726C737A-D74B-4052-966C-0634D6CB9851}"/>
    <cellStyle name="Comma 2 2 4 2 3 5" xfId="33923" xr:uid="{A7C5607C-A709-4728-B3B6-86EFFFEF35F2}"/>
    <cellStyle name="Comma 2 2 4 2 4" xfId="5208" xr:uid="{DEFEF0DD-B339-4747-8D65-E784C451CB05}"/>
    <cellStyle name="Comma 2 2 4 2 4 2" xfId="6216" xr:uid="{2B4CF513-4008-4988-B8DE-F663A917453A}"/>
    <cellStyle name="Comma 2 2 4 2 4 2 2" xfId="6678" xr:uid="{D453828E-BCFB-446E-ACF9-E341CD99CF99}"/>
    <cellStyle name="Comma 2 2 4 2 4 2 2 2" xfId="34955" xr:uid="{BC21815D-D0EF-42EF-AF0F-981F59AE5E14}"/>
    <cellStyle name="Comma 2 2 4 2 4 2 3" xfId="12916" xr:uid="{9CF5A2ED-802E-4B68-8C8C-4EAF146EFC28}"/>
    <cellStyle name="Comma 2 2 4 2 4 2 3 2" xfId="34323" xr:uid="{74861829-A9ED-435F-AB70-949777F6EA81}"/>
    <cellStyle name="Comma 2 2 4 2 4 3" xfId="6589" xr:uid="{1FC3FDA1-1722-4E97-977F-3C2161F83A7E}"/>
    <cellStyle name="Comma 2 2 4 2 4 3 2" xfId="34710" xr:uid="{975EE585-B37A-4A0F-80D5-0E3245EABAC8}"/>
    <cellStyle name="Comma 2 2 4 2 4 3 3" xfId="34079" xr:uid="{661584B5-B750-46B0-A623-7D5175DD6E44}"/>
    <cellStyle name="Comma 2 2 4 2 4 4" xfId="11920" xr:uid="{6E175636-F49E-4613-B823-9E5755804DF7}"/>
    <cellStyle name="Comma 2 2 4 2 4 4 2" xfId="34420" xr:uid="{E5A260F1-6D42-4FC7-B357-BDA0D0FB211D}"/>
    <cellStyle name="Comma 2 2 4 2 4 5" xfId="33924" xr:uid="{9A636944-35C9-4CEF-BA7B-2DBFFD54B765}"/>
    <cellStyle name="Comma 2 2 4 2 5" xfId="5209" xr:uid="{40055CAC-4145-4BF7-BC1B-202B5063CC82}"/>
    <cellStyle name="Comma 2 2 4 2 5 2" xfId="6217" xr:uid="{1F2CB88F-BBE6-4D77-857E-72262A68CE07}"/>
    <cellStyle name="Comma 2 2 4 2 5 2 2" xfId="6679" xr:uid="{879B3A8F-90F3-4450-9CEB-E56CE48731EC}"/>
    <cellStyle name="Comma 2 2 4 2 5 2 2 2" xfId="34956" xr:uid="{875FAAA1-65F9-4F19-BB9E-B8864C2AFF4A}"/>
    <cellStyle name="Comma 2 2 4 2 5 2 3" xfId="12917" xr:uid="{A0A83EFE-2443-4E6E-B824-7725AD697BA6}"/>
    <cellStyle name="Comma 2 2 4 2 5 2 3 2" xfId="34324" xr:uid="{5A0CBBDC-072E-4580-BE47-B7C9F899EDBF}"/>
    <cellStyle name="Comma 2 2 4 2 5 3" xfId="6590" xr:uid="{FBE7E729-E6FC-4C6F-BF41-3E953E3103AC}"/>
    <cellStyle name="Comma 2 2 4 2 5 3 2" xfId="34711" xr:uid="{7F29EF60-4D32-426F-B5FF-8D726A66B1FD}"/>
    <cellStyle name="Comma 2 2 4 2 5 3 3" xfId="34080" xr:uid="{41DE6FC7-564D-48BD-974C-9CDF3F8F3367}"/>
    <cellStyle name="Comma 2 2 4 2 5 4" xfId="11921" xr:uid="{16C205CD-BB67-4BCD-9E2C-F14B76C4598E}"/>
    <cellStyle name="Comma 2 2 4 2 5 4 2" xfId="34421" xr:uid="{5196160C-E02E-4B8A-B8F8-6BF0EEAD7B69}"/>
    <cellStyle name="Comma 2 2 4 2 5 5" xfId="33925" xr:uid="{FB2B38D7-3579-4C80-93C4-6FD7AC527DEF}"/>
    <cellStyle name="Comma 2 2 4 2 6" xfId="5210" xr:uid="{6361DFBB-03D9-4A26-ABD5-CBA1A4835CB4}"/>
    <cellStyle name="Comma 2 2 4 2 6 2" xfId="6218" xr:uid="{05216EC5-D0C0-4153-8EBB-33FE902EE347}"/>
    <cellStyle name="Comma 2 2 4 2 6 2 2" xfId="6680" xr:uid="{CAD3705D-B25D-450A-8B96-7DFFFC2FF043}"/>
    <cellStyle name="Comma 2 2 4 2 6 2 2 2" xfId="34957" xr:uid="{8DC62C28-ADB0-4803-AD0D-FD71B09C9872}"/>
    <cellStyle name="Comma 2 2 4 2 6 2 3" xfId="12918" xr:uid="{5715F211-F93C-4B09-BADA-03BF8F10F65F}"/>
    <cellStyle name="Comma 2 2 4 2 6 2 3 2" xfId="34325" xr:uid="{D820C30A-03E1-4B74-9C01-4ACD591E110E}"/>
    <cellStyle name="Comma 2 2 4 2 6 3" xfId="6591" xr:uid="{EC99EC71-39C0-48D5-9901-6DCC1B5E9FDA}"/>
    <cellStyle name="Comma 2 2 4 2 6 3 2" xfId="34712" xr:uid="{98BA3831-CBFC-4E0C-9540-0F03E7EE0242}"/>
    <cellStyle name="Comma 2 2 4 2 6 3 3" xfId="34081" xr:uid="{7474E27A-70B8-4263-886C-39B324B0D411}"/>
    <cellStyle name="Comma 2 2 4 2 6 4" xfId="11922" xr:uid="{2FA00119-1793-4B40-95AC-327BACE46817}"/>
    <cellStyle name="Comma 2 2 4 2 6 4 2" xfId="34422" xr:uid="{A14DB146-36F2-4FA4-B2BF-A8775075EA09}"/>
    <cellStyle name="Comma 2 2 4 2 6 5" xfId="33926" xr:uid="{282F5A0A-EE94-4E66-878D-E707FE4226F2}"/>
    <cellStyle name="Comma 2 2 4 2 7" xfId="5211" xr:uid="{900C885F-CE69-4DE9-8CC6-7E02F7101EBC}"/>
    <cellStyle name="Comma 2 2 4 2 7 2" xfId="6219" xr:uid="{9087261D-1755-432D-B20A-D73E9B44FD52}"/>
    <cellStyle name="Comma 2 2 4 2 7 2 2" xfId="6681" xr:uid="{FBEEFF76-DC97-447D-A1F1-7F3C269AAF7F}"/>
    <cellStyle name="Comma 2 2 4 2 7 2 2 2" xfId="34958" xr:uid="{1FF7B0DA-DB47-456A-A219-2D053FB66022}"/>
    <cellStyle name="Comma 2 2 4 2 7 2 3" xfId="12919" xr:uid="{59524C04-A9EE-42FF-9E4F-CD80609F69DA}"/>
    <cellStyle name="Comma 2 2 4 2 7 2 3 2" xfId="34326" xr:uid="{4A3AA829-1D52-4797-A731-3915A08A9ADE}"/>
    <cellStyle name="Comma 2 2 4 2 7 3" xfId="6592" xr:uid="{CB811704-34CE-4DC7-9DE5-E552C1E50EEE}"/>
    <cellStyle name="Comma 2 2 4 2 7 3 2" xfId="34713" xr:uid="{DF707F15-E348-4C24-908B-C001305D62A0}"/>
    <cellStyle name="Comma 2 2 4 2 7 3 3" xfId="34082" xr:uid="{FFF45A7B-B970-432B-8321-77BA6ECE99EE}"/>
    <cellStyle name="Comma 2 2 4 2 7 4" xfId="11923" xr:uid="{F962AF0E-FCB8-48B0-BA7B-6E688AC7F179}"/>
    <cellStyle name="Comma 2 2 4 2 7 4 2" xfId="34423" xr:uid="{5AF7123F-D699-42CF-A56B-839A60463D0B}"/>
    <cellStyle name="Comma 2 2 4 2 7 5" xfId="33927" xr:uid="{0BDCEBDC-1056-4DFF-AF55-FF813B756062}"/>
    <cellStyle name="Comma 2 2 4 2 8" xfId="6213" xr:uid="{32045FB6-DF62-4824-9F5E-637B0F447DC9}"/>
    <cellStyle name="Comma 2 2 4 2 8 2" xfId="6675" xr:uid="{DEAD5A78-AD24-4762-BA6F-982DB8F26783}"/>
    <cellStyle name="Comma 2 2 4 2 8 2 2" xfId="34952" xr:uid="{490AA150-CC0B-4076-9BE6-9E6BFFEBA172}"/>
    <cellStyle name="Comma 2 2 4 2 8 3" xfId="12913" xr:uid="{4A1AD80B-98CE-4209-9FC3-32DDEC7A1069}"/>
    <cellStyle name="Comma 2 2 4 2 8 3 2" xfId="34320" xr:uid="{ECCCA31E-EECC-42F9-B205-9DAEE037B361}"/>
    <cellStyle name="Comma 2 2 4 2 9" xfId="6586" xr:uid="{803AA605-7B6C-4262-A4B1-0C673BA86093}"/>
    <cellStyle name="Comma 2 2 4 2 9 2" xfId="34707" xr:uid="{E0EEB170-4F23-4B18-8FB9-D4317D4F331E}"/>
    <cellStyle name="Comma 2 2 4 2 9 3" xfId="34076" xr:uid="{28A08163-FC05-4D8B-9F7C-E3592C0714F6}"/>
    <cellStyle name="Comma 2 2 4 3" xfId="5212" xr:uid="{7FAB61A7-A585-4A65-800D-517CE0449C09}"/>
    <cellStyle name="Comma 2 2 4 3 2" xfId="6220" xr:uid="{840029CB-3FD4-481C-A94F-8A10BC222254}"/>
    <cellStyle name="Comma 2 2 4 3 2 2" xfId="6682" xr:uid="{5BAA8868-1021-404A-B666-88B8EF3DBCED}"/>
    <cellStyle name="Comma 2 2 4 3 2 2 2" xfId="34959" xr:uid="{A9CC3482-2E76-4D48-8593-0F38AEE2E6C6}"/>
    <cellStyle name="Comma 2 2 4 3 2 3" xfId="12920" xr:uid="{ACD1EB96-4187-4756-A687-7B5484D25BFD}"/>
    <cellStyle name="Comma 2 2 4 3 2 3 2" xfId="34327" xr:uid="{C4EFE88D-8C3E-4722-A5A2-86E7C1424F4D}"/>
    <cellStyle name="Comma 2 2 4 3 3" xfId="6593" xr:uid="{9C7E3DDA-3F55-43B7-84C5-82B3179F7ACE}"/>
    <cellStyle name="Comma 2 2 4 3 3 2" xfId="34714" xr:uid="{4CC9D277-DFCF-4543-B608-A882BF2989E9}"/>
    <cellStyle name="Comma 2 2 4 3 3 3" xfId="34083" xr:uid="{F097E759-86D9-4817-B6C5-A9C8731D8B03}"/>
    <cellStyle name="Comma 2 2 4 3 4" xfId="11924" xr:uid="{B583804E-3EFD-486B-AC8F-998466AE6CBA}"/>
    <cellStyle name="Comma 2 2 4 3 4 2" xfId="34424" xr:uid="{DB1B2DAC-34DF-49F4-B575-AB56F5C7C5B3}"/>
    <cellStyle name="Comma 2 2 4 3 5" xfId="33928" xr:uid="{977CA213-EE54-4611-9212-FB801B05254C}"/>
    <cellStyle name="Comma 2 2 4 4" xfId="5213" xr:uid="{733BE63B-1BB6-4139-84A7-358EA76BDD32}"/>
    <cellStyle name="Comma 2 2 4 4 2" xfId="6221" xr:uid="{23EDD556-4F86-4294-9A6C-C7A4A9C4F7B0}"/>
    <cellStyle name="Comma 2 2 4 4 2 2" xfId="6683" xr:uid="{228D6388-A1AD-4AA0-918D-5FC2A0E5D784}"/>
    <cellStyle name="Comma 2 2 4 4 2 2 2" xfId="34960" xr:uid="{584CFAA7-FB55-450C-89EA-B3E804A5D375}"/>
    <cellStyle name="Comma 2 2 4 4 2 3" xfId="12921" xr:uid="{992E7F9C-404B-4B23-B2A6-5FC4450F3F58}"/>
    <cellStyle name="Comma 2 2 4 4 2 3 2" xfId="34328" xr:uid="{3D8757BB-26E8-43FD-A57C-E935F0BF34E3}"/>
    <cellStyle name="Comma 2 2 4 4 3" xfId="6594" xr:uid="{AC76AA96-B664-47F4-A376-12C45D5218FF}"/>
    <cellStyle name="Comma 2 2 4 4 3 2" xfId="34715" xr:uid="{54E12475-1D9A-44E2-9B9C-56DBBB15957C}"/>
    <cellStyle name="Comma 2 2 4 4 3 3" xfId="34084" xr:uid="{F1351796-E5E4-4ABC-9FE3-73D5825A5737}"/>
    <cellStyle name="Comma 2 2 4 4 4" xfId="11925" xr:uid="{0283D3F7-6A8C-49F9-87F1-ED5C74CB4535}"/>
    <cellStyle name="Comma 2 2 4 4 4 2" xfId="34425" xr:uid="{87A34790-B470-4E75-8935-BA1DD7905FF6}"/>
    <cellStyle name="Comma 2 2 4 4 5" xfId="33929" xr:uid="{AE9A5B15-EDFC-4A49-A8E6-6817FA77F466}"/>
    <cellStyle name="Comma 2 2 4 5" xfId="5214" xr:uid="{B99BBB6C-B1FA-4DCB-995F-82DE5D92F32C}"/>
    <cellStyle name="Comma 2 2 4 5 2" xfId="6222" xr:uid="{AFF1A490-B060-4ADF-B941-03A9F7C891C0}"/>
    <cellStyle name="Comma 2 2 4 5 2 2" xfId="6684" xr:uid="{68C1A5F5-31B9-44E6-AFE7-F6A3147B936A}"/>
    <cellStyle name="Comma 2 2 4 5 2 2 2" xfId="34961" xr:uid="{74DC14C0-C75D-4528-A21B-A7A6695AF04B}"/>
    <cellStyle name="Comma 2 2 4 5 2 3" xfId="12922" xr:uid="{EEF88798-4CC0-4915-84C4-E0C9737103D8}"/>
    <cellStyle name="Comma 2 2 4 5 2 3 2" xfId="34329" xr:uid="{EBCB2003-ECEA-4602-920E-E3538B9E93F6}"/>
    <cellStyle name="Comma 2 2 4 5 3" xfId="6595" xr:uid="{BBB57940-A841-490D-9957-AE3A4BD4283E}"/>
    <cellStyle name="Comma 2 2 4 5 3 2" xfId="34716" xr:uid="{04B64F18-DB33-41D0-A7DE-6869FB731F70}"/>
    <cellStyle name="Comma 2 2 4 5 3 3" xfId="34085" xr:uid="{1871F97E-9F42-4072-9AEB-3D0309DE8A41}"/>
    <cellStyle name="Comma 2 2 4 5 4" xfId="11926" xr:uid="{56BBCA9D-8060-4D45-805B-744F0FA215E4}"/>
    <cellStyle name="Comma 2 2 4 5 4 2" xfId="34426" xr:uid="{657339B1-5404-4A7F-AE88-548ED4319859}"/>
    <cellStyle name="Comma 2 2 4 5 5" xfId="33930" xr:uid="{7A23D10E-8A8F-4395-872A-3876CC6E0229}"/>
    <cellStyle name="Comma 2 2 4 6" xfId="5215" xr:uid="{057BB027-EC3C-497E-970A-0B70F49A53AA}"/>
    <cellStyle name="Comma 2 2 4 6 2" xfId="6223" xr:uid="{FC1880EB-B10A-4ECB-B337-7D58B7E0DE21}"/>
    <cellStyle name="Comma 2 2 4 6 2 2" xfId="6685" xr:uid="{B7072D21-72EB-4D15-9359-163250AF4BAD}"/>
    <cellStyle name="Comma 2 2 4 6 2 2 2" xfId="34962" xr:uid="{0314BEEA-12E2-4DF9-8247-B68800DFDA09}"/>
    <cellStyle name="Comma 2 2 4 6 2 3" xfId="12923" xr:uid="{FB7B350E-5935-4124-936A-12790CEE3009}"/>
    <cellStyle name="Comma 2 2 4 6 2 3 2" xfId="34330" xr:uid="{F4BEA15A-DC72-44AF-8333-77747F7C7EAA}"/>
    <cellStyle name="Comma 2 2 4 6 3" xfId="6596" xr:uid="{EE8432CE-5822-49D9-9B2F-23BE7E2B67AF}"/>
    <cellStyle name="Comma 2 2 4 6 3 2" xfId="34717" xr:uid="{B303C186-496B-4DC4-B165-07D9B4A10C60}"/>
    <cellStyle name="Comma 2 2 4 6 3 3" xfId="34086" xr:uid="{F6CCAF0B-D337-4611-9D5E-C4DDC5AB7600}"/>
    <cellStyle name="Comma 2 2 4 6 4" xfId="11927" xr:uid="{6A5D765C-7B7D-4F29-A1AE-095E6FE6F618}"/>
    <cellStyle name="Comma 2 2 4 6 4 2" xfId="34427" xr:uid="{F359ACA1-6F15-4B45-8B90-C643BA58168A}"/>
    <cellStyle name="Comma 2 2 4 6 5" xfId="33931" xr:uid="{106FA82D-FF6E-46EE-AC99-CEEF2B52FA1C}"/>
    <cellStyle name="Comma 2 2 4 7" xfId="5216" xr:uid="{C32BF943-E7D7-43A7-AD4E-5DE923FE12C2}"/>
    <cellStyle name="Comma 2 2 4 7 2" xfId="6224" xr:uid="{304CCA71-F996-4876-B5A0-27BFBF3F0F4E}"/>
    <cellStyle name="Comma 2 2 4 7 2 2" xfId="6686" xr:uid="{F38BE01C-5AD4-4FA4-8B03-109B9DCC6B88}"/>
    <cellStyle name="Comma 2 2 4 7 2 2 2" xfId="34963" xr:uid="{CAD81468-B7F8-4E35-BF78-6081DBB097FC}"/>
    <cellStyle name="Comma 2 2 4 7 2 3" xfId="12924" xr:uid="{FA3051EF-73A6-40EA-982F-D6C70A945AC2}"/>
    <cellStyle name="Comma 2 2 4 7 2 3 2" xfId="34331" xr:uid="{0F7E054A-A88F-4006-BF70-177EDEF51801}"/>
    <cellStyle name="Comma 2 2 4 7 3" xfId="6597" xr:uid="{C1BDFEEC-DDE3-4872-8024-9C66D094FD71}"/>
    <cellStyle name="Comma 2 2 4 7 3 2" xfId="34718" xr:uid="{784436F1-59C0-43D3-A14E-58F5684A1931}"/>
    <cellStyle name="Comma 2 2 4 7 3 3" xfId="34087" xr:uid="{3E644FCA-C07C-45D1-AA18-5069DB101DC0}"/>
    <cellStyle name="Comma 2 2 4 7 4" xfId="11928" xr:uid="{EABCC2A8-279B-4B2E-8B83-A5837913A1DF}"/>
    <cellStyle name="Comma 2 2 4 7 4 2" xfId="34428" xr:uid="{EAB85C25-920A-44E9-83A4-00850296C143}"/>
    <cellStyle name="Comma 2 2 4 7 5" xfId="33932" xr:uid="{9DEFEC4C-F4C4-44E3-BC11-60B083B45B6F}"/>
    <cellStyle name="Comma 2 2 4 8" xfId="5217" xr:uid="{A0A8721E-10A2-4BF3-BC58-0C22A8379407}"/>
    <cellStyle name="Comma 2 2 4 8 2" xfId="6225" xr:uid="{B04DD437-8E7B-45AF-84F3-260418EB7EE2}"/>
    <cellStyle name="Comma 2 2 4 8 2 2" xfId="6687" xr:uid="{8294E807-BB93-48A0-9600-5323179622CC}"/>
    <cellStyle name="Comma 2 2 4 8 2 2 2" xfId="34964" xr:uid="{3B838D33-08E5-4298-86E6-CDE0FCB7204D}"/>
    <cellStyle name="Comma 2 2 4 8 2 3" xfId="12925" xr:uid="{783D1C71-C7D9-4A51-94DD-3185D34C01EE}"/>
    <cellStyle name="Comma 2 2 4 8 2 3 2" xfId="34332" xr:uid="{0683EA97-8A0A-4593-8509-9AB466E935AC}"/>
    <cellStyle name="Comma 2 2 4 8 3" xfId="6598" xr:uid="{F0B7C296-A8DA-46E5-9B1C-2F6B242CA6E5}"/>
    <cellStyle name="Comma 2 2 4 8 3 2" xfId="34719" xr:uid="{E02C1CD2-8D6A-4A75-9EB6-C9D617F47BE6}"/>
    <cellStyle name="Comma 2 2 4 8 3 3" xfId="34088" xr:uid="{85171078-DD9A-499C-AEED-161C18BDF215}"/>
    <cellStyle name="Comma 2 2 4 8 4" xfId="11929" xr:uid="{5FF351EE-6818-454A-B69E-7EF8D271190D}"/>
    <cellStyle name="Comma 2 2 4 8 4 2" xfId="34429" xr:uid="{7586F330-4217-4891-B292-0BBFA83D0CE2}"/>
    <cellStyle name="Comma 2 2 4 8 5" xfId="33933" xr:uid="{2F610E5E-156C-4BB8-B1D4-4C6C1633A169}"/>
    <cellStyle name="Comma 2 2 4 9" xfId="6212" xr:uid="{DF7BFB32-4FB1-4FEA-A132-7B3921A5EFE0}"/>
    <cellStyle name="Comma 2 2 4 9 2" xfId="6674" xr:uid="{5388BD4E-66EC-4370-933A-96E5E25E202B}"/>
    <cellStyle name="Comma 2 2 4 9 2 2" xfId="34951" xr:uid="{0AD1FC02-EEF8-4CBF-AA5D-7E49B79113BD}"/>
    <cellStyle name="Comma 2 2 4 9 3" xfId="12912" xr:uid="{EA414D11-5455-4D98-96B7-610545970937}"/>
    <cellStyle name="Comma 2 2 4 9 3 2" xfId="34319" xr:uid="{B3560A3C-C796-4DD1-993A-6807261A9490}"/>
    <cellStyle name="Comma 2 2 5" xfId="5218" xr:uid="{2451E416-42EF-4C1D-893F-01653B3040A6}"/>
    <cellStyle name="Comma 2 2 5 2" xfId="6226" xr:uid="{6FB09A92-87FE-4CE9-AF2A-F49327242187}"/>
    <cellStyle name="Comma 2 2 5 2 2" xfId="6688" xr:uid="{8E5534C9-47E0-4113-8D43-6ED3A2693BE6}"/>
    <cellStyle name="Comma 2 2 5 2 2 2" xfId="34965" xr:uid="{F5C8C2D3-3DE5-4238-A530-79CE7B4A5705}"/>
    <cellStyle name="Comma 2 2 5 2 3" xfId="12926" xr:uid="{623E10B6-946A-435E-8E75-B4C024D1100B}"/>
    <cellStyle name="Comma 2 2 5 2 3 2" xfId="34333" xr:uid="{B7F5B418-1D58-4149-9111-57770C7F8830}"/>
    <cellStyle name="Comma 2 2 5 3" xfId="6599" xr:uid="{CB34588F-275A-455C-9FF1-4A53647CD58C}"/>
    <cellStyle name="Comma 2 2 5 3 2" xfId="34720" xr:uid="{554B9236-2E34-4CC0-9F5D-156AE415D3FE}"/>
    <cellStyle name="Comma 2 2 5 3 3" xfId="34089" xr:uid="{76ECC9DC-8945-4CC6-A9A4-7740DB94945A}"/>
    <cellStyle name="Comma 2 2 5 4" xfId="11930" xr:uid="{0B85C75D-38B7-44D2-9753-E7CA50198FE6}"/>
    <cellStyle name="Comma 2 2 5 4 2" xfId="34430" xr:uid="{EEEEFE63-D07E-46CD-85A4-D86D54B14B80}"/>
    <cellStyle name="Comma 2 2 5 5" xfId="33934" xr:uid="{065E1AAE-F944-4393-9898-A44B511E41EB}"/>
    <cellStyle name="Comma 2 2 6" xfId="5219" xr:uid="{773C4AF2-0DB2-41FD-AF3A-33CD4D85E68A}"/>
    <cellStyle name="Comma 2 2 6 10" xfId="11931" xr:uid="{81387161-573D-46E9-A75F-30D63F90BCF4}"/>
    <cellStyle name="Comma 2 2 6 10 2" xfId="34431" xr:uid="{28033430-EA1C-4B0C-B71D-838E1DD0EA96}"/>
    <cellStyle name="Comma 2 2 6 11" xfId="33935" xr:uid="{B4D157AB-F944-428C-918E-3393F9DC1743}"/>
    <cellStyle name="Comma 2 2 6 2" xfId="5220" xr:uid="{4BF25E41-A68C-42F2-AC58-1D18632AF94D}"/>
    <cellStyle name="Comma 2 2 6 2 2" xfId="6228" xr:uid="{B2B87E83-8ADB-4F3D-96A8-AF46E69E5AE3}"/>
    <cellStyle name="Comma 2 2 6 2 2 2" xfId="6690" xr:uid="{96B68175-84C0-431B-AE96-2C6D7C36667D}"/>
    <cellStyle name="Comma 2 2 6 2 2 2 2" xfId="34967" xr:uid="{C9D2238B-5FC7-4825-90B5-819EC635B4BA}"/>
    <cellStyle name="Comma 2 2 6 2 2 3" xfId="12928" xr:uid="{259AF707-FF2D-4560-B7EC-C9C45EC7A6B2}"/>
    <cellStyle name="Comma 2 2 6 2 2 3 2" xfId="34335" xr:uid="{5F2DCFF5-B437-4611-B0D5-D93DB0486A96}"/>
    <cellStyle name="Comma 2 2 6 2 3" xfId="6601" xr:uid="{FEE060FF-339E-4F5D-A6E8-7D5B1F99AC62}"/>
    <cellStyle name="Comma 2 2 6 2 3 2" xfId="34722" xr:uid="{01789F6D-14BF-4CF9-8E7A-07CC33D9FAB6}"/>
    <cellStyle name="Comma 2 2 6 2 3 3" xfId="34091" xr:uid="{B500A98B-4D74-4E34-8595-A21CF112487E}"/>
    <cellStyle name="Comma 2 2 6 2 4" xfId="11932" xr:uid="{0BC2931C-E00C-481D-8B91-2A1D8F17201E}"/>
    <cellStyle name="Comma 2 2 6 2 4 2" xfId="34432" xr:uid="{661353DC-BE52-4C9B-8302-DFE3888A0E2D}"/>
    <cellStyle name="Comma 2 2 6 2 5" xfId="33936" xr:uid="{98095AB3-4A99-4304-B62A-B1AA4A84A95C}"/>
    <cellStyle name="Comma 2 2 6 3" xfId="5221" xr:uid="{B8E35F41-50C1-4E16-B276-52792D2C1ADF}"/>
    <cellStyle name="Comma 2 2 6 3 2" xfId="6229" xr:uid="{26214EC6-E9D5-4D5D-BF99-565AB350170E}"/>
    <cellStyle name="Comma 2 2 6 3 2 2" xfId="6691" xr:uid="{D9573783-F59C-4F68-BAF0-C2B60E1A1A51}"/>
    <cellStyle name="Comma 2 2 6 3 2 2 2" xfId="34968" xr:uid="{63AE1C15-E4E7-4A49-89B9-80D1F4DE5407}"/>
    <cellStyle name="Comma 2 2 6 3 2 3" xfId="12929" xr:uid="{5021DCEF-DE58-461D-A8F1-5C2572225839}"/>
    <cellStyle name="Comma 2 2 6 3 2 3 2" xfId="34336" xr:uid="{97F970F0-A85C-4E12-B338-A7273CEF1933}"/>
    <cellStyle name="Comma 2 2 6 3 3" xfId="6602" xr:uid="{4FB00C28-BC03-4444-AD09-087C218C283A}"/>
    <cellStyle name="Comma 2 2 6 3 3 2" xfId="34723" xr:uid="{50542250-91FB-47A6-84DA-0BED36CC007F}"/>
    <cellStyle name="Comma 2 2 6 3 3 3" xfId="34092" xr:uid="{9BD67125-BE14-4ACB-9E2E-65EFCCF0A954}"/>
    <cellStyle name="Comma 2 2 6 3 4" xfId="11933" xr:uid="{FC0B0039-B019-49D7-8DC7-28F0F4A0C254}"/>
    <cellStyle name="Comma 2 2 6 3 4 2" xfId="34433" xr:uid="{A687042B-13AF-4258-8EAB-00714D8ADF49}"/>
    <cellStyle name="Comma 2 2 6 3 5" xfId="33937" xr:uid="{5CF98DB4-2673-4C0B-990C-64D65B7A7AEF}"/>
    <cellStyle name="Comma 2 2 6 4" xfId="5222" xr:uid="{62E27625-4053-4992-AEAC-FDA7463A1F29}"/>
    <cellStyle name="Comma 2 2 6 4 2" xfId="6230" xr:uid="{CFA1E209-DA84-448F-B5AB-6C583BDB9AAD}"/>
    <cellStyle name="Comma 2 2 6 4 2 2" xfId="6692" xr:uid="{38F48184-A234-4FDE-B9A5-1373199872D4}"/>
    <cellStyle name="Comma 2 2 6 4 2 2 2" xfId="34969" xr:uid="{E0361504-2557-4B7C-BA2A-CAD6F61E605D}"/>
    <cellStyle name="Comma 2 2 6 4 2 3" xfId="12930" xr:uid="{193FE8C3-8A88-4E25-8CDE-7621AA1CE750}"/>
    <cellStyle name="Comma 2 2 6 4 2 3 2" xfId="34337" xr:uid="{BB9BF05D-69FD-4CFC-9C93-E73D75E91A08}"/>
    <cellStyle name="Comma 2 2 6 4 3" xfId="6603" xr:uid="{0028E08A-88AE-4C61-9EEF-62D567438D31}"/>
    <cellStyle name="Comma 2 2 6 4 3 2" xfId="34724" xr:uid="{DE833D3D-F824-4144-8DA6-6C052D77B572}"/>
    <cellStyle name="Comma 2 2 6 4 3 3" xfId="34093" xr:uid="{830CC129-0916-4A1E-BF83-55C7DC5BA5D4}"/>
    <cellStyle name="Comma 2 2 6 4 4" xfId="11934" xr:uid="{5B8010FA-0DD8-46F6-AB4B-E70AF99750FC}"/>
    <cellStyle name="Comma 2 2 6 4 4 2" xfId="34434" xr:uid="{EA1DBB4B-7B9D-4C4F-AC9A-4DF0B6FC9F13}"/>
    <cellStyle name="Comma 2 2 6 4 5" xfId="33938" xr:uid="{3775C6CC-77A9-4657-BCB5-95B2138C8A06}"/>
    <cellStyle name="Comma 2 2 6 5" xfId="5223" xr:uid="{B456FF4F-5F84-4478-888B-EE90856346E5}"/>
    <cellStyle name="Comma 2 2 6 5 2" xfId="6231" xr:uid="{6DCD9B97-EDB0-484A-93C0-A9BE45DBA599}"/>
    <cellStyle name="Comma 2 2 6 5 2 2" xfId="6693" xr:uid="{373BA927-ECBB-4B4E-9571-77C0CDF50D4D}"/>
    <cellStyle name="Comma 2 2 6 5 2 2 2" xfId="34970" xr:uid="{6E8B03D7-003E-4F44-9AE7-97DD360D4705}"/>
    <cellStyle name="Comma 2 2 6 5 2 3" xfId="12931" xr:uid="{93FAD002-5C19-49DE-B468-F9269E9BB579}"/>
    <cellStyle name="Comma 2 2 6 5 2 3 2" xfId="34338" xr:uid="{950A4028-C09C-4E2D-AEB9-294E068BE63F}"/>
    <cellStyle name="Comma 2 2 6 5 3" xfId="6604" xr:uid="{F535F364-B307-42C1-A42E-E1F305654C6C}"/>
    <cellStyle name="Comma 2 2 6 5 3 2" xfId="34725" xr:uid="{2289AFE8-9403-4C9A-9BBC-BF81A64575DD}"/>
    <cellStyle name="Comma 2 2 6 5 3 3" xfId="34094" xr:uid="{F2EC70B5-34D9-4A82-82E1-8BF7E7F1092A}"/>
    <cellStyle name="Comma 2 2 6 5 4" xfId="11935" xr:uid="{DBEAA8DB-8444-49BD-B07F-E15ADC97BB7C}"/>
    <cellStyle name="Comma 2 2 6 5 4 2" xfId="34435" xr:uid="{C73CA3E6-23BF-4662-98FC-FFE65256DB9E}"/>
    <cellStyle name="Comma 2 2 6 5 5" xfId="33939" xr:uid="{1B6964FE-F47D-49F5-B0A0-E51B8F6F9448}"/>
    <cellStyle name="Comma 2 2 6 6" xfId="5224" xr:uid="{B3C784C3-A75E-4266-BA7F-C6750EBC1151}"/>
    <cellStyle name="Comma 2 2 6 6 2" xfId="6232" xr:uid="{73D2938D-513B-4F1F-8048-EB758883CB84}"/>
    <cellStyle name="Comma 2 2 6 6 2 2" xfId="6694" xr:uid="{BAC3E1FE-6069-4A16-893B-13A897ECB9F4}"/>
    <cellStyle name="Comma 2 2 6 6 2 2 2" xfId="34971" xr:uid="{90AEE5C9-0361-497F-8285-90C8728B87FA}"/>
    <cellStyle name="Comma 2 2 6 6 2 3" xfId="12932" xr:uid="{DB9814CF-E6A3-4BD0-BCAD-1FFCE13171B5}"/>
    <cellStyle name="Comma 2 2 6 6 2 3 2" xfId="34339" xr:uid="{52F40769-E4CD-48F4-85A8-07C0F7CFDCD1}"/>
    <cellStyle name="Comma 2 2 6 6 3" xfId="6605" xr:uid="{5FDD8813-C991-4951-BA34-783325040B0F}"/>
    <cellStyle name="Comma 2 2 6 6 3 2" xfId="34726" xr:uid="{4AAF776D-CA91-4CBD-B3BA-E78E6452A9FA}"/>
    <cellStyle name="Comma 2 2 6 6 3 3" xfId="34095" xr:uid="{43B7F724-2005-42AC-9DF6-0D9DEF02BCE2}"/>
    <cellStyle name="Comma 2 2 6 6 4" xfId="11936" xr:uid="{50254E6D-3343-4937-BA63-C215226A9940}"/>
    <cellStyle name="Comma 2 2 6 6 4 2" xfId="34436" xr:uid="{3D7D66EE-19D3-4853-89FA-CA7AF4C8E1B6}"/>
    <cellStyle name="Comma 2 2 6 6 5" xfId="33940" xr:uid="{D70D5C64-5A18-4642-886A-5766DCF1A894}"/>
    <cellStyle name="Comma 2 2 6 7" xfId="5225" xr:uid="{327A2896-483D-4E89-AFCA-7A6F2A422876}"/>
    <cellStyle name="Comma 2 2 6 7 2" xfId="6233" xr:uid="{1A262BCF-236D-442E-A47A-A706B0CC818B}"/>
    <cellStyle name="Comma 2 2 6 7 2 2" xfId="6695" xr:uid="{3F3AEB4D-F51E-485B-AB7A-45A3F41CBD83}"/>
    <cellStyle name="Comma 2 2 6 7 2 2 2" xfId="34972" xr:uid="{04A419FF-0CFE-4E2E-9A59-915734764856}"/>
    <cellStyle name="Comma 2 2 6 7 2 3" xfId="12933" xr:uid="{6D39DB6D-F1DE-4D78-B9E7-DCABD476D9F5}"/>
    <cellStyle name="Comma 2 2 6 7 2 3 2" xfId="34340" xr:uid="{CE95B606-8FDA-4BD0-B926-66037E190BF9}"/>
    <cellStyle name="Comma 2 2 6 7 3" xfId="6606" xr:uid="{AEADAAE4-49B4-4DCB-B3DC-19521A93A4B9}"/>
    <cellStyle name="Comma 2 2 6 7 3 2" xfId="34727" xr:uid="{C1042FF7-2B7F-4D95-8C39-2322BC2263E2}"/>
    <cellStyle name="Comma 2 2 6 7 3 3" xfId="34096" xr:uid="{696ACEF0-BF5E-4AF7-A7CF-FBC72A15BF0C}"/>
    <cellStyle name="Comma 2 2 6 7 4" xfId="11937" xr:uid="{68A0D68C-98D1-4BAE-94CB-242CD42986EE}"/>
    <cellStyle name="Comma 2 2 6 7 4 2" xfId="34437" xr:uid="{E2F8DD65-9D80-4FEF-855D-DE6087DE2E71}"/>
    <cellStyle name="Comma 2 2 6 7 5" xfId="33941" xr:uid="{3616E109-F569-46A6-AA02-5D8CC96165D2}"/>
    <cellStyle name="Comma 2 2 6 8" xfId="6227" xr:uid="{350C5E2D-5EFA-4146-B247-830E3434132F}"/>
    <cellStyle name="Comma 2 2 6 8 2" xfId="6689" xr:uid="{AC92EB9F-B54F-4579-8C5D-A92ED4FE62C4}"/>
    <cellStyle name="Comma 2 2 6 8 2 2" xfId="34966" xr:uid="{C72BF21A-75F6-422A-8C7C-1A8FF077B2F4}"/>
    <cellStyle name="Comma 2 2 6 8 3" xfId="12927" xr:uid="{B59D6C16-7C48-408D-B879-B3CEE5FA6613}"/>
    <cellStyle name="Comma 2 2 6 8 3 2" xfId="34334" xr:uid="{267F6EA6-B032-4B9E-A404-D8CDC9955478}"/>
    <cellStyle name="Comma 2 2 6 9" xfId="6600" xr:uid="{57FD5EB1-8F08-46C4-9346-082B73D5362D}"/>
    <cellStyle name="Comma 2 2 6 9 2" xfId="34721" xr:uid="{7937966F-7DF3-46E2-B5A2-07D4A9EE3EDB}"/>
    <cellStyle name="Comma 2 2 6 9 3" xfId="34090" xr:uid="{1D417E49-AEB8-4EB2-815C-E3BB4A231613}"/>
    <cellStyle name="Comma 2 2 7" xfId="5226" xr:uid="{42FD2534-B517-4A00-B8AF-97DA4B476053}"/>
    <cellStyle name="Comma 2 2 7 2" xfId="6234" xr:uid="{A072DC19-CA0E-436F-8416-3054AA745ECE}"/>
    <cellStyle name="Comma 2 2 7 2 2" xfId="6696" xr:uid="{9022B769-C794-452B-9E74-74332756B157}"/>
    <cellStyle name="Comma 2 2 7 2 2 2" xfId="34973" xr:uid="{731E10FC-58BB-4447-B2A9-A32C198E3E52}"/>
    <cellStyle name="Comma 2 2 7 2 3" xfId="12934" xr:uid="{4DDA3F52-81C5-41E8-B3B3-5D4A518A911C}"/>
    <cellStyle name="Comma 2 2 7 2 3 2" xfId="34341" xr:uid="{02673198-1599-488A-B473-0E382706BA7A}"/>
    <cellStyle name="Comma 2 2 7 3" xfId="6607" xr:uid="{D2BE0089-B956-47C6-BE81-CE1BA5869443}"/>
    <cellStyle name="Comma 2 2 7 3 2" xfId="34728" xr:uid="{C2C9CCC6-B4FE-4982-A764-ABD4D1E3C221}"/>
    <cellStyle name="Comma 2 2 7 3 3" xfId="34097" xr:uid="{BC743F33-9EC7-4DDD-A31B-8AD1F29B73D7}"/>
    <cellStyle name="Comma 2 2 7 4" xfId="11938" xr:uid="{4372FECF-7F82-4072-AE3C-60B0A1DE69BD}"/>
    <cellStyle name="Comma 2 2 7 4 2" xfId="34438" xr:uid="{E3C357D4-1C41-45ED-B8CB-50ED60F93A41}"/>
    <cellStyle name="Comma 2 2 7 5" xfId="33942" xr:uid="{B24ACDCF-DE46-416C-8085-BA344AEC0B03}"/>
    <cellStyle name="Comma 2 2 8" xfId="5227" xr:uid="{F7A3E16B-74C9-4EC6-B7CB-4280D317F6D4}"/>
    <cellStyle name="Comma 2 2 8 2" xfId="6235" xr:uid="{748179AB-C1AD-4E3B-803F-A047E8A0B229}"/>
    <cellStyle name="Comma 2 2 8 2 2" xfId="6697" xr:uid="{9C2C29ED-37D9-40DF-9DD5-96736AB75DEE}"/>
    <cellStyle name="Comma 2 2 8 2 2 2" xfId="34974" xr:uid="{7DA22E9B-A12E-43A1-AD79-005A69BAC48A}"/>
    <cellStyle name="Comma 2 2 8 2 3" xfId="12935" xr:uid="{25ABF87C-C39A-4200-BCAE-FAD18B356272}"/>
    <cellStyle name="Comma 2 2 8 2 3 2" xfId="34342" xr:uid="{68A2B462-7D91-4E60-B1A9-864881718FE7}"/>
    <cellStyle name="Comma 2 2 8 3" xfId="6608" xr:uid="{C37E7AC4-B802-4A5E-980E-CD92031EFBF9}"/>
    <cellStyle name="Comma 2 2 8 3 2" xfId="34729" xr:uid="{A4273C69-0D6C-480D-80AA-C625F589D522}"/>
    <cellStyle name="Comma 2 2 8 3 3" xfId="34098" xr:uid="{5962D07C-33DC-4C7F-BBF6-76D80A3246E0}"/>
    <cellStyle name="Comma 2 2 8 4" xfId="11939" xr:uid="{BAB9849E-3669-4D86-9D0C-23985380FC6E}"/>
    <cellStyle name="Comma 2 2 8 4 2" xfId="34439" xr:uid="{34429C72-B642-462A-8FA9-559274998A44}"/>
    <cellStyle name="Comma 2 2 8 5" xfId="33943" xr:uid="{0F20639E-B0C6-4D0E-957F-0FCC6C292B80}"/>
    <cellStyle name="Comma 2 2 9" xfId="5228" xr:uid="{FD302304-A55B-4573-91D0-998316E69853}"/>
    <cellStyle name="Comma 2 2 9 2" xfId="6236" xr:uid="{5CC3AB80-17EB-4BD4-85FE-9A392CADD5C7}"/>
    <cellStyle name="Comma 2 2 9 2 2" xfId="6698" xr:uid="{D0A4FC2E-0605-4158-A3EE-7654386CBAC3}"/>
    <cellStyle name="Comma 2 2 9 2 2 2" xfId="34975" xr:uid="{886874ED-E377-4EB4-8FBE-264C9F4E2C00}"/>
    <cellStyle name="Comma 2 2 9 2 3" xfId="12936" xr:uid="{0AE42392-6FDA-4ED4-BAD3-A33EE848D404}"/>
    <cellStyle name="Comma 2 2 9 2 3 2" xfId="34343" xr:uid="{65E713E5-4967-4821-961D-61606190A975}"/>
    <cellStyle name="Comma 2 2 9 3" xfId="6609" xr:uid="{EA1DD66A-F7D0-4A08-967F-95D808BA0AEF}"/>
    <cellStyle name="Comma 2 2 9 3 2" xfId="34730" xr:uid="{1B91FD37-473E-42DC-AFE0-E8BC238B02F4}"/>
    <cellStyle name="Comma 2 2 9 3 3" xfId="34099" xr:uid="{DD81DFF9-FCE1-4EFA-B4D9-F0EE3B4156D3}"/>
    <cellStyle name="Comma 2 2 9 4" xfId="11940" xr:uid="{30103D9D-9B14-43AB-90BA-13789AB9E42C}"/>
    <cellStyle name="Comma 2 2 9 4 2" xfId="34440" xr:uid="{8481E3E7-D275-47B5-ADAD-04FF1D90CD07}"/>
    <cellStyle name="Comma 2 2 9 5" xfId="33944" xr:uid="{8B04CC98-C893-4985-A9CE-724D64EC7DC6}"/>
    <cellStyle name="Comma 2 2_Opex Input" xfId="5229" xr:uid="{34C3C368-9828-4621-A078-73E9853D49AF}"/>
    <cellStyle name="Comma 2 20" xfId="5230" xr:uid="{ACB5B384-234D-42EC-B586-B0A9F6407D09}"/>
    <cellStyle name="Comma 2 20 2" xfId="6237" xr:uid="{D5FEE8FB-0CA9-4BF3-A3B9-9702F749B1F1}"/>
    <cellStyle name="Comma 2 20 2 2" xfId="6699" xr:uid="{B6760811-E1AB-4FAD-A0DE-84261C83BCF8}"/>
    <cellStyle name="Comma 2 20 2 2 2" xfId="34976" xr:uid="{06AAF1EB-5B93-4124-B997-E333EB0E66B1}"/>
    <cellStyle name="Comma 2 20 2 3" xfId="12937" xr:uid="{69CC1177-0D13-47B7-8FFA-8DFBF582E1E2}"/>
    <cellStyle name="Comma 2 20 2 3 2" xfId="34344" xr:uid="{3BDA4B78-1F6A-4000-8EEA-19D6481AB687}"/>
    <cellStyle name="Comma 2 20 3" xfId="6610" xr:uid="{03B3C7FB-8F1D-4300-AE11-C700D1822B88}"/>
    <cellStyle name="Comma 2 20 3 2" xfId="34731" xr:uid="{F848EFEE-2B69-4B5A-AA8B-19D599443FBA}"/>
    <cellStyle name="Comma 2 20 3 3" xfId="34100" xr:uid="{10442278-0C4A-4531-B6A8-C38EE464982E}"/>
    <cellStyle name="Comma 2 20 4" xfId="11941" xr:uid="{363758DB-9252-49BB-972D-DA9F27CCCF3F}"/>
    <cellStyle name="Comma 2 20 4 2" xfId="34441" xr:uid="{4A0A6C22-2702-4AA1-A453-C2B4C1FC4646}"/>
    <cellStyle name="Comma 2 20 5" xfId="33945" xr:uid="{831543DA-5F02-4388-9E0F-C6BB644508EA}"/>
    <cellStyle name="Comma 2 21" xfId="6177" xr:uid="{FB8E9E4E-D621-4F2A-8C7F-418E41B5032E}"/>
    <cellStyle name="Comma 2 21 2" xfId="6639" xr:uid="{CE03C422-1469-4FEF-B583-32C69C4F1F0A}"/>
    <cellStyle name="Comma 2 21 2 2" xfId="34916" xr:uid="{0CE3BB80-5751-4A67-890C-436127215984}"/>
    <cellStyle name="Comma 2 21 3" xfId="12877" xr:uid="{E3290E2C-09F1-4F0E-998D-705CE8107623}"/>
    <cellStyle name="Comma 2 21 3 2" xfId="34284" xr:uid="{AA15D807-5494-41D5-B328-2831842237DD}"/>
    <cellStyle name="Comma 2 22" xfId="5144" xr:uid="{180E2FFC-10E9-491F-9988-166DB0BC9767}"/>
    <cellStyle name="Comma 2 22 2" xfId="6550" xr:uid="{EF3DCFCD-9411-4F59-B6B7-25DAC8E89B9A}"/>
    <cellStyle name="Comma 2 22 2 2" xfId="34671" xr:uid="{DCF3148D-F132-438B-8896-338DB967E94D}"/>
    <cellStyle name="Comma 2 22 3" xfId="11858" xr:uid="{1B9D2A08-0A16-47D2-8792-352DE2559CDD}"/>
    <cellStyle name="Comma 2 22 3 2" xfId="34040" xr:uid="{70C9BA8B-9D2E-431D-9C83-FFF53ADE34D4}"/>
    <cellStyle name="Comma 2 23" xfId="6433" xr:uid="{68694084-60C7-4BD2-A7E7-07EC645FB742}"/>
    <cellStyle name="Comma 2 23 2" xfId="6777" xr:uid="{4100A204-8D13-4CBC-A4C3-5D47417B8500}"/>
    <cellStyle name="Comma 2 23 3" xfId="13129" xr:uid="{3932E1FD-CB6C-45B0-89B1-8E21E1D86A3E}"/>
    <cellStyle name="Comma 2 23 4" xfId="34381" xr:uid="{5DB4350F-2D62-443F-9642-A910D577F0F0}"/>
    <cellStyle name="Comma 2 24" xfId="6450" xr:uid="{562CD25F-551E-47E1-B4A3-5E84644BB613}"/>
    <cellStyle name="Comma 2 24 2" xfId="6778" xr:uid="{19743E35-B54A-4E40-85D7-BACDFBB80BE3}"/>
    <cellStyle name="Comma 2 24 3" xfId="13146" xr:uid="{57DBD40B-EAD2-4A62-AED3-D7FAB9420A5F}"/>
    <cellStyle name="Comma 2 24 4" xfId="33885" xr:uid="{BC6D48DE-22F3-4D84-B203-06C78807B349}"/>
    <cellStyle name="Comma 2 25" xfId="433" xr:uid="{9505ACAA-81B5-410C-9C9F-5F9873F7C541}"/>
    <cellStyle name="Comma 2 3" xfId="268" xr:uid="{0CC0186D-C654-4FCA-B9B9-9CA2D5D1889F}"/>
    <cellStyle name="Comma 2 3 2" xfId="393" xr:uid="{C9A5EEDA-5EDF-487F-9813-51BD16DE68E2}"/>
    <cellStyle name="Comma 2 3 2 2" xfId="5233" xr:uid="{85E62211-B922-45AC-B6A6-E7863A98684A}"/>
    <cellStyle name="Comma 2 3 2 2 2" xfId="6240" xr:uid="{BCC36953-25E3-4A6E-A5BD-9052C280263D}"/>
    <cellStyle name="Comma 2 3 2 2 2 2" xfId="6702" xr:uid="{E6511849-3605-4686-A61F-CC5FAC0F0E4C}"/>
    <cellStyle name="Comma 2 3 2 2 2 2 2" xfId="34979" xr:uid="{970724DB-7E81-4718-A2E2-100CFF9F6549}"/>
    <cellStyle name="Comma 2 3 2 2 2 3" xfId="12940" xr:uid="{7DA5BD54-626C-4C42-9463-CD7E8E91DC1D}"/>
    <cellStyle name="Comma 2 3 2 2 2 3 2" xfId="34347" xr:uid="{2DE104A8-F914-49B1-886B-D3007652E6F9}"/>
    <cellStyle name="Comma 2 3 2 2 3" xfId="6613" xr:uid="{03B17772-8325-4381-997A-BA20379DDF7E}"/>
    <cellStyle name="Comma 2 3 2 2 3 2" xfId="34734" xr:uid="{3DA97888-B6DA-419F-B986-03C29399FD4F}"/>
    <cellStyle name="Comma 2 3 2 2 3 3" xfId="34103" xr:uid="{72ACBA42-574D-4D6F-B832-88634AD557CA}"/>
    <cellStyle name="Comma 2 3 2 2 4" xfId="11944" xr:uid="{C45300A6-46F5-460D-9C24-F7DEE2D7FAB0}"/>
    <cellStyle name="Comma 2 3 2 2 4 2" xfId="34444" xr:uid="{EC76490F-A832-4AA7-A61A-7EA995B54FA1}"/>
    <cellStyle name="Comma 2 3 2 2 5" xfId="33948" xr:uid="{BD183C66-A3F1-48DE-A58E-49405BA31918}"/>
    <cellStyle name="Comma 2 3 2 3" xfId="6239" xr:uid="{47F80CFC-9F41-4ED9-802F-3F03AA5B8C81}"/>
    <cellStyle name="Comma 2 3 2 3 2" xfId="6701" xr:uid="{4DA882B8-94FF-45C5-A500-D6DA8CFEC0E4}"/>
    <cellStyle name="Comma 2 3 2 3 2 2" xfId="34978" xr:uid="{7EDA77D5-6099-4F18-8639-35300940F0E7}"/>
    <cellStyle name="Comma 2 3 2 3 3" xfId="12939" xr:uid="{F65C6113-9694-49DC-BF16-71F9312A15BE}"/>
    <cellStyle name="Comma 2 3 2 3 3 2" xfId="34346" xr:uid="{5C27FD71-E86D-4C12-89A0-F5F2D4FB3BF9}"/>
    <cellStyle name="Comma 2 3 2 4" xfId="5232" xr:uid="{0EA082F6-ED3F-445D-AD08-952670D1E344}"/>
    <cellStyle name="Comma 2 3 2 4 2" xfId="6612" xr:uid="{A992C1DA-FFC3-41B1-9CD6-BD9901D21695}"/>
    <cellStyle name="Comma 2 3 2 4 2 2" xfId="34733" xr:uid="{E2993C0D-E802-4DBF-B756-26F7CF33ED80}"/>
    <cellStyle name="Comma 2 3 2 4 3" xfId="11943" xr:uid="{05FDD378-1A14-4CEF-8090-BBC889EDEED8}"/>
    <cellStyle name="Comma 2 3 2 4 3 2" xfId="34102" xr:uid="{360AC8FC-AAD3-4FF1-8928-153851622480}"/>
    <cellStyle name="Comma 2 3 2 5" xfId="6496" xr:uid="{F2EA0438-36F7-4AD2-B7C2-A90E41B61F20}"/>
    <cellStyle name="Comma 2 3 2 5 2" xfId="34443" xr:uid="{23177327-969A-4F9E-9BE7-74A294F76944}"/>
    <cellStyle name="Comma 2 3 2 6" xfId="33947" xr:uid="{2480F6AE-7F18-4D44-BF3C-F319CDB30094}"/>
    <cellStyle name="Comma 2 3 3" xfId="425" xr:uid="{D6834633-2191-467E-98B2-F88B9E51EA23}"/>
    <cellStyle name="Comma 2 3 3 2" xfId="6241" xr:uid="{859E0405-9613-4A6F-9819-558E3C19A874}"/>
    <cellStyle name="Comma 2 3 3 2 2" xfId="6703" xr:uid="{ED70C47B-71E1-422D-97A1-1CED8C8A7AA4}"/>
    <cellStyle name="Comma 2 3 3 2 2 2" xfId="34980" xr:uid="{8FF4D19F-50E4-442A-9A32-C770B6E8A042}"/>
    <cellStyle name="Comma 2 3 3 2 3" xfId="12941" xr:uid="{5420C579-3DE3-425D-A7E5-AB48ADA3C3A4}"/>
    <cellStyle name="Comma 2 3 3 2 3 2" xfId="34348" xr:uid="{4EFD205F-9E68-4E90-AED2-E38D59420AFB}"/>
    <cellStyle name="Comma 2 3 3 3" xfId="5234" xr:uid="{D3E3C3A5-5F71-401E-80D9-5BE4DEF14BAC}"/>
    <cellStyle name="Comma 2 3 3 3 2" xfId="6614" xr:uid="{548F328D-6C70-4E29-86EB-4840D3AAD39C}"/>
    <cellStyle name="Comma 2 3 3 3 2 2" xfId="34735" xr:uid="{55D7393D-9E5E-414D-A9B6-F0DFED1DFEB3}"/>
    <cellStyle name="Comma 2 3 3 3 3" xfId="11945" xr:uid="{CEB87809-4117-4FBB-BB31-B80EB1DA3638}"/>
    <cellStyle name="Comma 2 3 3 3 3 2" xfId="34104" xr:uid="{D5790CB3-501A-468A-9CAF-F62DF5EC0CEB}"/>
    <cellStyle name="Comma 2 3 3 4" xfId="6505" xr:uid="{78CA6F0C-ADE1-4985-A2E6-99A42A6C6659}"/>
    <cellStyle name="Comma 2 3 3 4 2" xfId="34445" xr:uid="{FD7DD6EE-B595-4C50-A50D-7BDAFA8DB50C}"/>
    <cellStyle name="Comma 2 3 3 5" xfId="33949" xr:uid="{F835B2AB-35FB-40A1-9B88-77DD85432A4F}"/>
    <cellStyle name="Comma 2 3 4" xfId="6238" xr:uid="{2A131ACA-B51E-47F4-B77E-C9D7601E39BB}"/>
    <cellStyle name="Comma 2 3 4 2" xfId="6700" xr:uid="{0F51A975-4CF5-4D2B-81AD-9C155A40B48E}"/>
    <cellStyle name="Comma 2 3 4 2 2" xfId="34977" xr:uid="{45B4361C-4A21-4A10-8A73-5AFE2CF5ACFB}"/>
    <cellStyle name="Comma 2 3 4 3" xfId="12938" xr:uid="{6AED177C-DAEC-4E20-92D7-DA5D3BA8A805}"/>
    <cellStyle name="Comma 2 3 4 3 2" xfId="34345" xr:uid="{53F43735-02C6-4CB6-857A-C10B512C0009}"/>
    <cellStyle name="Comma 2 3 5" xfId="5231" xr:uid="{3E318EAC-1F14-4C1F-B841-542D8BA1E417}"/>
    <cellStyle name="Comma 2 3 5 2" xfId="6611" xr:uid="{BE131A21-8F22-4662-B9A4-F5BF1B23DB45}"/>
    <cellStyle name="Comma 2 3 5 2 2" xfId="34732" xr:uid="{BF372C56-14CC-4F57-BBA6-785190DD59E1}"/>
    <cellStyle name="Comma 2 3 5 3" xfId="11942" xr:uid="{56719536-BC71-46AC-BFC4-0D66FFC16614}"/>
    <cellStyle name="Comma 2 3 5 3 2" xfId="34101" xr:uid="{AED194B8-D5DD-40AA-8890-5190F3D7B14C}"/>
    <cellStyle name="Comma 2 3 6" xfId="979" xr:uid="{63E7E9E5-1904-435A-8B3A-34E438AA9536}"/>
    <cellStyle name="Comma 2 3 6 2" xfId="6510" xr:uid="{6D3EEDE8-E3D2-497A-A4CA-0FBA811CBA7F}"/>
    <cellStyle name="Comma 2 3 6 3" xfId="7755" xr:uid="{EB642748-591F-48FC-9E35-B8C9A26079CB}"/>
    <cellStyle name="Comma 2 3 6 4" xfId="34442" xr:uid="{6D09549D-AE26-4CC8-9829-5F2E8BA34025}"/>
    <cellStyle name="Comma 2 3 7" xfId="33946" xr:uid="{C188A4CD-4659-4967-837B-1D70D000AD75}"/>
    <cellStyle name="Comma 2 4" xfId="307" xr:uid="{989DA733-5A4C-47BE-9F1B-963FFE8B439B}"/>
    <cellStyle name="Comma 2 4 2" xfId="6242" xr:uid="{BBC243A1-6C03-4799-82B9-8DCD647EF49C}"/>
    <cellStyle name="Comma 2 4 2 2" xfId="6704" xr:uid="{5FA4CEA4-B3FE-4020-9565-80EEFAAFE08C}"/>
    <cellStyle name="Comma 2 4 2 2 2" xfId="34981" xr:uid="{87965A7E-9358-4334-92A8-2BEE78EC6938}"/>
    <cellStyle name="Comma 2 4 2 3" xfId="12942" xr:uid="{A7CAC887-986F-424A-8CC2-2C6CE1936D4C}"/>
    <cellStyle name="Comma 2 4 2 3 2" xfId="34349" xr:uid="{C08092BE-0B9A-47DA-A5D8-A4FBC82B151E}"/>
    <cellStyle name="Comma 2 4 3" xfId="5235" xr:uid="{6AFACDE3-7F83-4739-96AF-7A4AA6C97BA1}"/>
    <cellStyle name="Comma 2 4 3 2" xfId="6615" xr:uid="{61F1FC61-33E7-4195-9534-B6352404C362}"/>
    <cellStyle name="Comma 2 4 3 2 2" xfId="34736" xr:uid="{9A67409C-63F7-4C13-81D7-E840655E249B}"/>
    <cellStyle name="Comma 2 4 3 3" xfId="11946" xr:uid="{5B9092BC-585D-4B55-88D1-EC9C8ED2AD3F}"/>
    <cellStyle name="Comma 2 4 3 3 2" xfId="34105" xr:uid="{DD4D732E-5B9A-4AEA-B83A-A86D1DEAFDC6}"/>
    <cellStyle name="Comma 2 4 4" xfId="977" xr:uid="{4467C357-B390-459C-A3C6-4741467CC910}"/>
    <cellStyle name="Comma 2 4 4 2" xfId="6508" xr:uid="{4FAAAB66-8ED7-49E6-A935-58A21724F4E9}"/>
    <cellStyle name="Comma 2 4 4 3" xfId="7753" xr:uid="{683106B5-40C3-4FEE-91D7-19A45346BE11}"/>
    <cellStyle name="Comma 2 4 4 4" xfId="34446" xr:uid="{6A19F909-33C1-4B27-8DB1-55415D91F198}"/>
    <cellStyle name="Comma 2 4 5" xfId="33950" xr:uid="{9B671919-21DB-4447-8BE5-42634E48EB49}"/>
    <cellStyle name="Comma 2 5" xfId="418" xr:uid="{CC64BFB9-DC51-4500-94D9-5B816D04705E}"/>
    <cellStyle name="Comma 2 5 2" xfId="6243" xr:uid="{32397FD8-CB5A-44D7-803A-78EA8FAF2B6F}"/>
    <cellStyle name="Comma 2 5 2 2" xfId="6705" xr:uid="{C6FE887B-6EC8-49C3-ACF1-57BFE6A0D78B}"/>
    <cellStyle name="Comma 2 5 2 2 2" xfId="34982" xr:uid="{6FD94DA7-6353-4D90-94AA-21F194B87B6C}"/>
    <cellStyle name="Comma 2 5 2 3" xfId="12943" xr:uid="{C0A5C019-8C85-447D-A575-E25A5936C027}"/>
    <cellStyle name="Comma 2 5 2 3 2" xfId="34350" xr:uid="{F073557F-AEF4-4A08-8FA0-DA91A536525D}"/>
    <cellStyle name="Comma 2 5 3" xfId="5236" xr:uid="{BE96299B-9125-43F1-A7A1-F6CE5E63B473}"/>
    <cellStyle name="Comma 2 5 3 2" xfId="6616" xr:uid="{1DEE3053-C86D-4A9E-8EA4-358FA2EF0B02}"/>
    <cellStyle name="Comma 2 5 3 2 2" xfId="34737" xr:uid="{C1E0EC6A-AB72-4850-BEAE-F5608A147C06}"/>
    <cellStyle name="Comma 2 5 3 3" xfId="11947" xr:uid="{8DEC13DB-C8D0-4634-8502-8DDBAC9C2E82}"/>
    <cellStyle name="Comma 2 5 3 3 2" xfId="34106" xr:uid="{E73ACE86-5BE5-4C7E-84CD-164557A86A57}"/>
    <cellStyle name="Comma 2 5 4" xfId="34447" xr:uid="{CE00009F-78DE-4E10-BB2E-DCB1AA7934DA}"/>
    <cellStyle name="Comma 2 5 5" xfId="33951" xr:uid="{A9A1D967-29E7-4304-9030-431B21CD81EC}"/>
    <cellStyle name="Comma 2 6" xfId="174" xr:uid="{A44D2F23-E664-4B77-9839-44834DC242F3}"/>
    <cellStyle name="Comma 2 6 2" xfId="6244" xr:uid="{1616AA0F-C591-413B-8B45-EB64FB51F8E1}"/>
    <cellStyle name="Comma 2 6 2 2" xfId="6706" xr:uid="{3F68CFEF-4E16-4E51-91A9-5A7B4CF416B1}"/>
    <cellStyle name="Comma 2 6 2 2 2" xfId="34983" xr:uid="{C3111A60-7D7C-4948-9C67-C0F81727646F}"/>
    <cellStyle name="Comma 2 6 2 3" xfId="12944" xr:uid="{128ED015-83FE-4D4F-B577-76BA4D69946A}"/>
    <cellStyle name="Comma 2 6 2 3 2" xfId="34351" xr:uid="{78AA2FBF-64AE-46B3-A609-53D56127A998}"/>
    <cellStyle name="Comma 2 6 3" xfId="5237" xr:uid="{BCE79D7D-7915-4FC5-B7FE-F23903AAB29C}"/>
    <cellStyle name="Comma 2 6 3 2" xfId="6617" xr:uid="{4A5F3A46-BD5B-4C1D-AE0C-7ECE4FE10C22}"/>
    <cellStyle name="Comma 2 6 3 2 2" xfId="34738" xr:uid="{B78028FF-9F30-4A6D-B4A3-3F493792615B}"/>
    <cellStyle name="Comma 2 6 3 3" xfId="11948" xr:uid="{42EFD5CD-25E4-4F38-9B93-474CFB6E1B03}"/>
    <cellStyle name="Comma 2 6 3 3 2" xfId="34107" xr:uid="{E4680F51-7E9E-4FDA-9EF4-F47A4787B127}"/>
    <cellStyle name="Comma 2 6 4" xfId="34448" xr:uid="{B4A1D885-C318-443A-A15B-32FEB564C290}"/>
    <cellStyle name="Comma 2 6 5" xfId="33952" xr:uid="{0FFC194C-C2C8-46EC-82A3-FF291C144D24}"/>
    <cellStyle name="Comma 2 7" xfId="5238" xr:uid="{DE0D1A1F-4F0A-4722-BC1F-0E7CCFA41022}"/>
    <cellStyle name="Comma 2 7 2" xfId="6245" xr:uid="{80A14619-8F36-4A5E-A5DF-4EB52B9FB83E}"/>
    <cellStyle name="Comma 2 7 2 2" xfId="6707" xr:uid="{23E3A681-6CA7-41BB-BCEA-EF84967C5630}"/>
    <cellStyle name="Comma 2 7 2 2 2" xfId="34984" xr:uid="{1630B416-4173-4CDA-B68C-6590FB688AD8}"/>
    <cellStyle name="Comma 2 7 2 3" xfId="12945" xr:uid="{8A727FE9-1D10-4848-9D56-9705D068060B}"/>
    <cellStyle name="Comma 2 7 2 3 2" xfId="34352" xr:uid="{D9367B38-29AD-487E-8C11-E7E24D6FE5B4}"/>
    <cellStyle name="Comma 2 7 3" xfId="6618" xr:uid="{B9007945-93CB-4709-8DA0-ED0B25155078}"/>
    <cellStyle name="Comma 2 7 3 2" xfId="34739" xr:uid="{7440ABBF-E6E8-4AE3-ABD1-3C18A536AEF4}"/>
    <cellStyle name="Comma 2 7 3 3" xfId="34108" xr:uid="{86662DDE-C296-45A0-9867-BB8CC6754148}"/>
    <cellStyle name="Comma 2 7 4" xfId="11949" xr:uid="{1983FF07-AD6B-4D4D-A554-C50BAC841A52}"/>
    <cellStyle name="Comma 2 7 4 2" xfId="34449" xr:uid="{5990159C-507A-4597-9383-47B3C667B760}"/>
    <cellStyle name="Comma 2 7 5" xfId="33953" xr:uid="{172D63FA-7077-4801-931F-817993BB57C6}"/>
    <cellStyle name="Comma 2 8" xfId="5239" xr:uid="{87E19AAA-9B42-49D8-9520-50296AC1B31B}"/>
    <cellStyle name="Comma 2 8 2" xfId="6246" xr:uid="{5AF0B12D-47EF-43B4-B634-80CF5A0FCF51}"/>
    <cellStyle name="Comma 2 8 2 2" xfId="6708" xr:uid="{A1EF9762-3590-4346-B31B-CA5923584FC0}"/>
    <cellStyle name="Comma 2 8 2 2 2" xfId="34985" xr:uid="{2BEBBDF3-C1F5-465F-9397-D1C81708793B}"/>
    <cellStyle name="Comma 2 8 2 3" xfId="12946" xr:uid="{A4068833-2A00-41C9-BB31-FEBBDC05FB3C}"/>
    <cellStyle name="Comma 2 8 2 3 2" xfId="34353" xr:uid="{2D3BE9B1-6D01-434C-B2E0-C8D46558FA79}"/>
    <cellStyle name="Comma 2 8 3" xfId="6619" xr:uid="{69697F5F-EF53-4E32-A962-6E86E5FAA61C}"/>
    <cellStyle name="Comma 2 8 3 2" xfId="34740" xr:uid="{567C9687-B41D-4648-AEA7-3083B2D6DFF1}"/>
    <cellStyle name="Comma 2 8 3 3" xfId="34109" xr:uid="{51189A00-BBD4-4E1F-BBF3-D96338FC797D}"/>
    <cellStyle name="Comma 2 8 4" xfId="11950" xr:uid="{979B95CE-DDA4-4E60-8749-9386E3FC1826}"/>
    <cellStyle name="Comma 2 8 4 2" xfId="34450" xr:uid="{05E17420-B5D8-4CD0-B7E4-FF9193DA0792}"/>
    <cellStyle name="Comma 2 8 5" xfId="33954" xr:uid="{BBB1C086-DFD3-492E-8D46-7885A1A601F7}"/>
    <cellStyle name="Comma 2 9" xfId="5240" xr:uid="{997BE041-1652-47B2-BBC0-25300238929A}"/>
    <cellStyle name="Comma 2 9 2" xfId="6247" xr:uid="{6242D399-F90A-4B17-80A1-51456722D888}"/>
    <cellStyle name="Comma 2 9 2 2" xfId="6709" xr:uid="{3F78EA4C-BE95-4669-96D6-563B9B969472}"/>
    <cellStyle name="Comma 2 9 2 2 2" xfId="34986" xr:uid="{D26F1FC7-5325-45F4-AD49-F1346313268F}"/>
    <cellStyle name="Comma 2 9 2 3" xfId="12947" xr:uid="{C5CF8166-11A1-4E52-BD02-C41529F8FC18}"/>
    <cellStyle name="Comma 2 9 2 3 2" xfId="34354" xr:uid="{9AC04104-8B14-48AC-A36B-8FC6BC772B1D}"/>
    <cellStyle name="Comma 2 9 3" xfId="6620" xr:uid="{66DDFA58-35E2-4A2A-8A2D-1FEE785F0DAF}"/>
    <cellStyle name="Comma 2 9 3 2" xfId="34741" xr:uid="{CA427AFE-D994-4C69-A6B3-13A1A5C66EFA}"/>
    <cellStyle name="Comma 2 9 3 3" xfId="34110" xr:uid="{E907927A-B082-432D-83CD-6471722C0AB5}"/>
    <cellStyle name="Comma 2 9 4" xfId="11951" xr:uid="{AF1D28CE-C080-445A-A40C-F59501D7E61B}"/>
    <cellStyle name="Comma 2 9 4 2" xfId="34451" xr:uid="{F3D67D41-8281-465D-9D54-62A901413144}"/>
    <cellStyle name="Comma 2 9 5" xfId="33955" xr:uid="{531EF69F-B1AE-4BF8-9608-7880DC58ACC5}"/>
    <cellStyle name="Comma 20" xfId="17045" xr:uid="{5BC7C836-D67F-4FF8-998D-D06AAA03F3BB}"/>
    <cellStyle name="Comma 21" xfId="20700" xr:uid="{2264F698-F375-4467-BA76-40F285B0132F}"/>
    <cellStyle name="Comma 22" xfId="24378" xr:uid="{77BB2145-19FE-4DBF-8CE3-1EFA6CD07768}"/>
    <cellStyle name="Comma 23" xfId="27887" xr:uid="{98309073-E5E9-42A8-AACE-FCD67E2DF69C}"/>
    <cellStyle name="Comma 24" xfId="31094" xr:uid="{C8DCD794-F575-4C8B-8672-00D3DBE44C81}"/>
    <cellStyle name="Comma 25" xfId="33686" xr:uid="{BADBEE4E-6C55-460A-BAB8-84F831DDD50D}"/>
    <cellStyle name="Comma 27" xfId="6268" xr:uid="{C55579D3-0220-46D7-9808-A3B233391D53}"/>
    <cellStyle name="Comma 27 2" xfId="6723" xr:uid="{48D3BBD7-2434-41DD-9266-9958D89FA9D7}"/>
    <cellStyle name="Comma 27 2 2" xfId="35000" xr:uid="{B4491B57-93FA-4F95-A519-8ADFA7A9F5E9}"/>
    <cellStyle name="Comma 27 3" xfId="12968" xr:uid="{18AADAE3-89EB-4880-BEB8-7C72422E6B8D}"/>
    <cellStyle name="Comma 27 3 2" xfId="34367" xr:uid="{A129AD5B-C2F6-465F-ABBB-1ABCC8BDE609}"/>
    <cellStyle name="Comma 3" xfId="96" xr:uid="{D3541E11-7C71-4C85-A6BE-9AA44217F5DA}"/>
    <cellStyle name="Comma 3 2" xfId="340" xr:uid="{EE7D3A32-9DC5-4855-8289-3986637E75C6}"/>
    <cellStyle name="Comma 3 2 2" xfId="5243" xr:uid="{B62A6E55-9F44-4AE6-8BA7-67F334200D55}"/>
    <cellStyle name="Comma 3 2 2 2" xfId="6250" xr:uid="{42F05D59-CB75-467D-AB17-BCBDF92CF7D6}"/>
    <cellStyle name="Comma 3 2 2 2 2" xfId="6712" xr:uid="{E52A6B75-FAE9-4D02-8FAA-BF310D1CC866}"/>
    <cellStyle name="Comma 3 2 2 2 2 2" xfId="34989" xr:uid="{11E779BD-0E76-48C7-B472-6ABE5AB7EFA6}"/>
    <cellStyle name="Comma 3 2 2 2 3" xfId="12950" xr:uid="{E541F059-4830-4B68-A732-401F5B947ACA}"/>
    <cellStyle name="Comma 3 2 2 2 3 2" xfId="34357" xr:uid="{902EF426-A6D2-4913-994D-CFBF91564AAB}"/>
    <cellStyle name="Comma 3 2 2 3" xfId="6623" xr:uid="{31E9FEF8-9134-4B15-8A05-C3BF78DB713B}"/>
    <cellStyle name="Comma 3 2 2 3 2" xfId="34744" xr:uid="{EA54648A-1BFE-451D-9FCF-B2D4FB82A6E8}"/>
    <cellStyle name="Comma 3 2 2 3 3" xfId="34113" xr:uid="{86A25D9F-6FBB-45D7-A75A-22B15D329B05}"/>
    <cellStyle name="Comma 3 2 2 4" xfId="11954" xr:uid="{D0CF7903-C1BE-48CA-8887-001952D84FB0}"/>
    <cellStyle name="Comma 3 2 2 4 2" xfId="34454" xr:uid="{0B8A1D09-4443-4AE2-BF2C-D554DCAD905A}"/>
    <cellStyle name="Comma 3 2 2 5" xfId="33958" xr:uid="{3199C0F7-CAB2-4377-8E90-7ECF7EFD440D}"/>
    <cellStyle name="Comma 3 2 3" xfId="5244" xr:uid="{90820D16-7330-4686-91BE-44E76C0558DD}"/>
    <cellStyle name="Comma 3 2 3 2" xfId="6251" xr:uid="{D6C79673-417F-4134-9D04-61951681356F}"/>
    <cellStyle name="Comma 3 2 3 2 2" xfId="6713" xr:uid="{9785412C-B1D9-453B-A30B-0D9D29A24E2B}"/>
    <cellStyle name="Comma 3 2 3 2 2 2" xfId="34990" xr:uid="{481EDA76-F765-4F41-A676-A39FD57A26C3}"/>
    <cellStyle name="Comma 3 2 3 2 3" xfId="12951" xr:uid="{C32822E0-3D39-4A14-93F4-CE819C68257F}"/>
    <cellStyle name="Comma 3 2 3 2 3 2" xfId="34358" xr:uid="{2F62E2BE-1488-42CF-9128-687D1BF3AFF6}"/>
    <cellStyle name="Comma 3 2 3 3" xfId="6624" xr:uid="{47FCFD99-1323-4434-B71D-46D02EFC73A7}"/>
    <cellStyle name="Comma 3 2 3 3 2" xfId="34745" xr:uid="{2294E2D0-70BD-41E0-B369-C29C5EA2EADF}"/>
    <cellStyle name="Comma 3 2 3 3 3" xfId="34114" xr:uid="{AEDF33BD-61D0-475D-B63D-4A733FB0FA1C}"/>
    <cellStyle name="Comma 3 2 3 4" xfId="11955" xr:uid="{D1519016-B4B6-4C8B-B788-5ED35895B398}"/>
    <cellStyle name="Comma 3 2 3 4 2" xfId="34455" xr:uid="{6D581BDF-C4E7-4CF6-BF7D-B3CC968EB9BB}"/>
    <cellStyle name="Comma 3 2 3 5" xfId="33959" xr:uid="{2F88D104-5D96-470C-9EE9-0A8D8E1C66C5}"/>
    <cellStyle name="Comma 3 2 4" xfId="6249" xr:uid="{AA70C2BC-FEA5-4898-8120-7BACC54F345A}"/>
    <cellStyle name="Comma 3 2 4 2" xfId="6711" xr:uid="{674229EB-0AD0-4A66-9E67-29F4DB33C29B}"/>
    <cellStyle name="Comma 3 2 4 2 2" xfId="34988" xr:uid="{0651F271-283B-4387-B43A-6BB188725516}"/>
    <cellStyle name="Comma 3 2 4 3" xfId="12949" xr:uid="{94D8FC1E-299F-489C-B67B-391F3653EC1A}"/>
    <cellStyle name="Comma 3 2 4 3 2" xfId="34356" xr:uid="{26DCBD83-7168-4F06-B831-A4C3F16DB835}"/>
    <cellStyle name="Comma 3 2 5" xfId="5242" xr:uid="{6369C4FA-32DD-4ABA-B143-982182D81487}"/>
    <cellStyle name="Comma 3 2 5 2" xfId="6622" xr:uid="{6B8F1E7A-FFD2-4833-8E17-3334D0A74211}"/>
    <cellStyle name="Comma 3 2 5 2 2" xfId="34743" xr:uid="{0D652B06-31A0-45B6-AF89-5DF9EF1B5ED3}"/>
    <cellStyle name="Comma 3 2 5 3" xfId="11953" xr:uid="{4A1C7E8C-3EE2-454B-A987-DCF9D7D4C2DD}"/>
    <cellStyle name="Comma 3 2 5 3 2" xfId="34112" xr:uid="{4D030540-5D58-4882-B3B8-DCADAFB8583A}"/>
    <cellStyle name="Comma 3 2 6" xfId="6490" xr:uid="{412FAE6F-F481-4EB5-B9A0-36B0AA483DAC}"/>
    <cellStyle name="Comma 3 2 6 2" xfId="35001" xr:uid="{15B99019-DE16-4DD9-A138-D01945ACA393}"/>
    <cellStyle name="Comma 3 2 6 3" xfId="34368" xr:uid="{9F074B68-83AE-4A7A-850E-504BBDAD8936}"/>
    <cellStyle name="Comma 3 2 6 4" xfId="33876" xr:uid="{7BEF52F9-C59C-45D6-84E0-E41DFA8B4341}"/>
    <cellStyle name="Comma 3 2 7" xfId="34453" xr:uid="{EE35E546-93C7-4D9F-8D74-880F28B43239}"/>
    <cellStyle name="Comma 3 2 8" xfId="33957" xr:uid="{1EDC1D49-EAB0-443A-A60E-7F1AB61E8533}"/>
    <cellStyle name="Comma 3 3" xfId="421" xr:uid="{AFA7EC38-1496-4C07-86DE-D7CD369CBE97}"/>
    <cellStyle name="Comma 3 3 2" xfId="6252" xr:uid="{4F1BB440-4348-40FF-8EA4-3D0B6F64779B}"/>
    <cellStyle name="Comma 3 3 2 2" xfId="6714" xr:uid="{E0A43AB0-3E24-4D71-B35C-0EDA879157C3}"/>
    <cellStyle name="Comma 3 3 2 2 2" xfId="34991" xr:uid="{2F9B85BC-9C94-40AE-9C7E-B91FEB854835}"/>
    <cellStyle name="Comma 3 3 2 3" xfId="12952" xr:uid="{059E2989-9E52-447C-B94E-AA681D10292A}"/>
    <cellStyle name="Comma 3 3 2 3 2" xfId="34359" xr:uid="{187F82AC-E3CB-4CA7-B832-DE54D10A0AA1}"/>
    <cellStyle name="Comma 3 3 3" xfId="5245" xr:uid="{0BA49F73-33A6-47BD-BC3C-5D8E499948FC}"/>
    <cellStyle name="Comma 3 3 3 2" xfId="6625" xr:uid="{DEEEA9CE-92FC-4FD4-8D69-8287C0039A3C}"/>
    <cellStyle name="Comma 3 3 3 2 2" xfId="34746" xr:uid="{0AD21AC1-02F6-4CC9-98C6-835077B6D99E}"/>
    <cellStyle name="Comma 3 3 3 3" xfId="11956" xr:uid="{025BB9A5-0106-4576-AC4B-A628A67BD415}"/>
    <cellStyle name="Comma 3 3 3 3 2" xfId="34115" xr:uid="{634A68BB-95DF-4BCE-B2B1-C90530613219}"/>
    <cellStyle name="Comma 3 3 4" xfId="6501" xr:uid="{89A3CC0F-2834-410E-9887-C7A00F7AC74F}"/>
    <cellStyle name="Comma 3 3 4 2" xfId="34456" xr:uid="{D32A5FD3-BC7E-4805-BECA-364C9B159AD0}"/>
    <cellStyle name="Comma 3 3 5" xfId="33960" xr:uid="{5B95CE9D-24C7-44E8-B23C-C3A70C4BB024}"/>
    <cellStyle name="Comma 3 4" xfId="208" xr:uid="{9DC5828B-829A-4B23-914B-08AF1960E760}"/>
    <cellStyle name="Comma 3 4 2" xfId="6248" xr:uid="{2BEFB496-5FE2-4A10-AB4C-DFAD48868F1E}"/>
    <cellStyle name="Comma 3 4 2 2" xfId="6710" xr:uid="{99C8C55A-50F0-4E86-9037-5661D0603CC4}"/>
    <cellStyle name="Comma 3 4 2 3" xfId="12948" xr:uid="{85DA29AF-5ED3-4272-882F-B56A1DF6DB40}"/>
    <cellStyle name="Comma 3 4 2 4" xfId="34987" xr:uid="{727CB4E5-1834-4C6E-A551-ED92FFB0C70C}"/>
    <cellStyle name="Comma 3 4 3" xfId="6480" xr:uid="{A6CB2F9D-33EA-46FB-AB47-7AC6C17BF3B6}"/>
    <cellStyle name="Comma 3 4 3 2" xfId="34355" xr:uid="{A125B2A8-3382-49A2-8ED1-08BEE85DB08B}"/>
    <cellStyle name="Comma 3 5" xfId="5241" xr:uid="{BE9B493F-89C7-4ED1-BC1D-DFCB55773253}"/>
    <cellStyle name="Comma 3 5 2" xfId="6621" xr:uid="{8FA2CC3D-BD9B-466B-82D4-B6633CF85265}"/>
    <cellStyle name="Comma 3 5 2 2" xfId="34742" xr:uid="{14D57369-56B2-48E9-9926-4C311B70B2A4}"/>
    <cellStyle name="Comma 3 5 3" xfId="11952" xr:uid="{106EABB8-E44E-4039-B537-DD3A49510272}"/>
    <cellStyle name="Comma 3 5 3 2" xfId="34111" xr:uid="{8C42B04E-CEA2-4FA6-BC0D-1067454FE2E1}"/>
    <cellStyle name="Comma 3 6" xfId="980" xr:uid="{9B674FE9-3C26-4F7E-A685-07B23E03A8E5}"/>
    <cellStyle name="Comma 3 6 2" xfId="6511" xr:uid="{73F34FD9-70EB-4F37-997B-52A53BE3AD6F}"/>
    <cellStyle name="Comma 3 6 3" xfId="7756" xr:uid="{80D0F8D5-0634-490D-B997-EBF40B29BF53}"/>
    <cellStyle name="Comma 3 6 4" xfId="34452" xr:uid="{4553CACE-13A2-4F01-BFE0-530C2AEF3D19}"/>
    <cellStyle name="Comma 3 7" xfId="6464" xr:uid="{1250C16C-01F7-44F6-8BE5-8AF11923D747}"/>
    <cellStyle name="Comma 3 7 2" xfId="33956" xr:uid="{D7FA715B-F509-49BB-B0C0-5153764A6657}"/>
    <cellStyle name="Comma 3_Asset Health Themes (2)" xfId="5246" xr:uid="{4D3A2575-4036-411A-B912-B873001184C8}"/>
    <cellStyle name="Comma 4" xfId="127" xr:uid="{09D7C4DF-9DDB-4BE7-A326-E82DE6A4D1A8}"/>
    <cellStyle name="Comma 4 2" xfId="135" xr:uid="{22292530-6C2E-4E35-A8E1-F133951DF33C}"/>
    <cellStyle name="Comma 4 2 2" xfId="157" xr:uid="{4BA0FEF3-F337-43D1-947C-368D17A09CB6}"/>
    <cellStyle name="Comma 4 2 2 2" xfId="368" xr:uid="{7C6FF302-6359-4CDB-9E9D-72D7F6D21E72}"/>
    <cellStyle name="Comma 4 2 2 2 2" xfId="6495" xr:uid="{A3E3B159-6D58-4478-A6DF-4F843930953A}"/>
    <cellStyle name="Comma 4 2 2 3" xfId="6476" xr:uid="{2718E805-73F7-4EDF-91A5-75D02D0ECDF4}"/>
    <cellStyle name="Comma 4 2 2 4" xfId="34992" xr:uid="{06E71582-0143-4DC5-8F31-391BF7FB85C4}"/>
    <cellStyle name="Comma 4 2 3" xfId="424" xr:uid="{EE776D65-D9D6-4F2B-9FD6-65F673CBEA9E}"/>
    <cellStyle name="Comma 4 2 3 2" xfId="6504" xr:uid="{A39AE8B8-0A51-495B-8753-274C767F00EF}"/>
    <cellStyle name="Comma 4 2 3 3" xfId="34360" xr:uid="{8761F21B-BA03-4985-983D-292155CA9305}"/>
    <cellStyle name="Comma 4 2 4" xfId="243" xr:uid="{42C96707-55F0-4528-ADAD-4CCCBF2BDE8B}"/>
    <cellStyle name="Comma 4 2 4 2" xfId="6485" xr:uid="{F46BCEEB-A3A9-4224-9F83-A26C956652E7}"/>
    <cellStyle name="Comma 4 2 5" xfId="6253" xr:uid="{70956D6D-1CC7-4121-B9DC-FD321213F208}"/>
    <cellStyle name="Comma 4 2 5 2" xfId="6715" xr:uid="{86324DFB-4E78-4A59-8277-7918B2FE6D1F}"/>
    <cellStyle name="Comma 4 2 5 3" xfId="12953" xr:uid="{7FE6B6E6-C9C8-4214-B701-F0ADD22EE924}"/>
    <cellStyle name="Comma 4 2 6" xfId="6472" xr:uid="{FDBD07DD-BDFE-4F95-A766-97868EC91973}"/>
    <cellStyle name="Comma 4 3" xfId="363" xr:uid="{2100E651-D594-4051-9D2C-1B569BF52964}"/>
    <cellStyle name="Comma 4 3 2" xfId="5247" xr:uid="{CE14C344-0E20-49EF-8F60-7DC450D0CFBA}"/>
    <cellStyle name="Comma 4 3 2 2" xfId="6626" xr:uid="{9F9C5A20-228C-4A1E-9D35-08F8C9B1F0FC}"/>
    <cellStyle name="Comma 4 3 2 3" xfId="11957" xr:uid="{24FAA364-57A7-4120-B392-BD02F2E86576}"/>
    <cellStyle name="Comma 4 3 2 4" xfId="34747" xr:uid="{E6CE9C31-41B5-440A-88FF-0A3BADC7C5F3}"/>
    <cellStyle name="Comma 4 3 3" xfId="6494" xr:uid="{487F8B48-AA27-4FC8-90D1-DF541A353190}"/>
    <cellStyle name="Comma 4 3 3 2" xfId="34116" xr:uid="{36BE56BD-6A26-44A6-B0A2-724E2796224C}"/>
    <cellStyle name="Comma 4 4" xfId="423" xr:uid="{7DEE0536-0E1B-4E70-903C-1451E4A9A88A}"/>
    <cellStyle name="Comma 4 4 2" xfId="6503" xr:uid="{092A88BD-E946-4052-87B8-171D854C88AB}"/>
    <cellStyle name="Comma 4 4 3" xfId="34457" xr:uid="{DF7E6BBC-DB50-43BA-82FF-33293359BDC3}"/>
    <cellStyle name="Comma 4 5" xfId="236" xr:uid="{827D5629-8505-4278-A74B-8A288C1620DE}"/>
    <cellStyle name="Comma 4 5 2" xfId="6484" xr:uid="{4B0E2DE4-3706-4F34-A9C9-60C03D1EB23C}"/>
    <cellStyle name="Comma 4 5 3" xfId="33961" xr:uid="{3F70F95C-3F4E-4671-93A2-137874260EE2}"/>
    <cellStyle name="Comma 4 6" xfId="981" xr:uid="{8DE20718-0FCB-483E-BA6B-2747BAD46980}"/>
    <cellStyle name="Comma 4 6 2" xfId="6512" xr:uid="{863C4FDF-111E-4D1B-9AF6-4A30ACA8F4F2}"/>
    <cellStyle name="Comma 4 6 3" xfId="7757" xr:uid="{652EB41A-43B9-4D30-8B38-B057D2A9B5D8}"/>
    <cellStyle name="Comma 4 7" xfId="6470" xr:uid="{0B9C4E85-B859-41A7-9D53-3FD52AB17154}"/>
    <cellStyle name="Comma 5" xfId="150" xr:uid="{D6F8B74F-9A00-4377-BB2A-24512F2004C9}"/>
    <cellStyle name="Comma 5 2" xfId="415" xr:uid="{8DAD399D-DEEA-4708-B6A2-3B034D0C9DE1}"/>
    <cellStyle name="Comma 5 2 2" xfId="6254" xr:uid="{37A6EA1B-B940-43A1-8CA0-FEFDC0AFEC95}"/>
    <cellStyle name="Comma 5 2 2 2" xfId="128" xr:uid="{212A34EA-B8BE-470A-9135-E9A3AF6E1419}"/>
    <cellStyle name="Comma 5 2 2 2 2" xfId="137" xr:uid="{36D625F8-4FC6-49BD-BA13-8BADC1D7F3AA}"/>
    <cellStyle name="Comma 5 2 2 2 2 2" xfId="6473" xr:uid="{1BA2D7BF-5F69-4508-96A5-28F2CDB777B6}"/>
    <cellStyle name="Comma 5 2 2 2 3" xfId="6471" xr:uid="{6E2358B6-D6AF-4A18-B019-FAE0414CC243}"/>
    <cellStyle name="Comma 5 2 2 3" xfId="6716" xr:uid="{92E05421-6857-4F3D-AD6C-1D17D44DC962}"/>
    <cellStyle name="Comma 5 2 2 4" xfId="12954" xr:uid="{5AF7689B-687F-4ED8-97CC-36923F9BEEA0}"/>
    <cellStyle name="Comma 5 2 2 4 14 3" xfId="226" xr:uid="{A5F8228F-4CB9-4FD4-8916-97D2B5BF5B01}"/>
    <cellStyle name="Comma 5 2 2 4 14 3 2" xfId="354" xr:uid="{83372F7D-2BE7-46E6-B198-FAACE67ADB60}"/>
    <cellStyle name="Comma 5 2 2 4 14 3 2 2" xfId="6493" xr:uid="{60E6E900-9FB0-4ACF-AC2C-09E206B9A0C6}"/>
    <cellStyle name="Comma 5 2 2 4 14 3 3" xfId="422" xr:uid="{750DD62E-35B6-41F5-BA56-CFDC88826266}"/>
    <cellStyle name="Comma 5 2 2 4 14 3 3 2" xfId="6502" xr:uid="{82E156CF-55FF-4CEF-87AE-C5BA74FE3F9B}"/>
    <cellStyle name="Comma 5 2 2 4 14 3 4" xfId="6483" xr:uid="{B94ADE60-7184-4F47-BDA1-7F03EB9769B0}"/>
    <cellStyle name="Comma 5 2 2 5" xfId="34993" xr:uid="{1A38AA7B-AC0F-4121-8ED4-A94530BADEB6}"/>
    <cellStyle name="Comma 5 2 3" xfId="6497" xr:uid="{B054D630-A131-48B8-A19E-C258F2DB8C5B}"/>
    <cellStyle name="Comma 5 2 3 2" xfId="34361" xr:uid="{348EF263-D90A-435C-B197-3EA4225DD6E3}"/>
    <cellStyle name="Comma 5 3" xfId="289" xr:uid="{F34A36FF-0ACE-42B5-8610-17C929DC0DBB}"/>
    <cellStyle name="Comma 5 3 2" xfId="5248" xr:uid="{8B5BF7AC-3B67-48F6-A4C7-198D0029A3F5}"/>
    <cellStyle name="Comma 5 3 2 2" xfId="6627" xr:uid="{EEC05D50-537F-47EE-B899-56F699B09C99}"/>
    <cellStyle name="Comma 5 3 2 3" xfId="11958" xr:uid="{2DF7B01B-9D8C-42AD-B238-C1DE2513B991}"/>
    <cellStyle name="Comma 5 3 2 4" xfId="34748" xr:uid="{A3C8C843-FBC8-4313-87B2-73357BC08C38}"/>
    <cellStyle name="Comma 5 3 3" xfId="6486" xr:uid="{5593EDFD-1F40-43DF-B001-E6F84CEB5065}"/>
    <cellStyle name="Comma 5 3 3 2" xfId="34117" xr:uid="{50961F97-8C66-4EEC-90E2-3D7270EA6BDD}"/>
    <cellStyle name="Comma 5 4" xfId="982" xr:uid="{C04D9D6A-8E12-4583-B565-4C71DED0EF1C}"/>
    <cellStyle name="Comma 5 4 2" xfId="6513" xr:uid="{3EE78AE4-FC99-445C-8593-40C906986C7C}"/>
    <cellStyle name="Comma 5 4 3" xfId="7758" xr:uid="{90CC4C0C-182B-402A-B1C3-F99A948D0310}"/>
    <cellStyle name="Comma 5 4 4" xfId="34458" xr:uid="{BA57F00B-AF47-4FB6-B454-6A8E9DB658B1}"/>
    <cellStyle name="Comma 5 5" xfId="6474" xr:uid="{6D5117D9-4BD7-410A-80BC-ACF27841B84B}"/>
    <cellStyle name="Comma 5 5 2" xfId="33962" xr:uid="{406E5E3A-11AB-46A6-97EC-8C95F7F56579}"/>
    <cellStyle name="Comma 6" xfId="983" xr:uid="{82604C18-AACB-48E5-9673-46636B470BEB}"/>
    <cellStyle name="Comma 6 2" xfId="984" xr:uid="{E3404620-CDE5-416A-977F-19AD5DB3B4E7}"/>
    <cellStyle name="Comma 6 2 2" xfId="6172" xr:uid="{636C8829-E762-4BCC-934E-B28838E4DDED}"/>
    <cellStyle name="Comma 6 2 2 2" xfId="6635" xr:uid="{99C27B2B-4891-49DF-B4B4-64783C70F37B}"/>
    <cellStyle name="Comma 6 2 2 3" xfId="12872" xr:uid="{0E9BB62D-DA66-481E-BB4C-6C041C7978E3}"/>
    <cellStyle name="Comma 6 2 2 4" xfId="34912" xr:uid="{82F5FA30-9B06-4E63-BE1E-AAAE622D7E47}"/>
    <cellStyle name="Comma 6 2 3" xfId="6515" xr:uid="{901A29C0-6EC5-4F7C-9272-1201383F09A6}"/>
    <cellStyle name="Comma 6 2 3 2" xfId="34280" xr:uid="{A6500BDC-F12E-43FC-B27C-71DF53C8BCC9}"/>
    <cellStyle name="Comma 6 2 4" xfId="7760" xr:uid="{8E0083F6-D279-4CE2-B56C-29D4996BE609}"/>
    <cellStyle name="Comma 6 23 2" xfId="35200" xr:uid="{B66699F3-6C8C-4C8C-B15D-8AB1D2448CC4}"/>
    <cellStyle name="Comma 6 3" xfId="4922" xr:uid="{A1C78748-A947-497C-A2AB-2E32BD6D0865}"/>
    <cellStyle name="Comma 6 3 2" xfId="6546" xr:uid="{05AB29EB-7ACE-43C2-B9F9-C48F19E37F96}"/>
    <cellStyle name="Comma 6 3 2 2" xfId="34664" xr:uid="{B1627195-046E-4F4D-8A78-F2045A737ED1}"/>
    <cellStyle name="Comma 6 3 3" xfId="11651" xr:uid="{B17F9342-4411-40EF-BCD9-3DCF49053B79}"/>
    <cellStyle name="Comma 6 3 3 2" xfId="34033" xr:uid="{2DDB8A9E-6F89-4FE2-A7D4-99C56F5DD30B}"/>
    <cellStyle name="Comma 6 4" xfId="6514" xr:uid="{1D909544-20C9-4EC0-AEE0-3FB2FF4F1676}"/>
    <cellStyle name="Comma 6 4 2" xfId="34371" xr:uid="{84FC2E49-14E7-4051-9A6B-02E58AA0E140}"/>
    <cellStyle name="Comma 6 5" xfId="7759" xr:uid="{C01FCBD3-4763-40B5-9FC1-FE96C4B1CEB9}"/>
    <cellStyle name="Comma 6 5 2" xfId="33879" xr:uid="{44CA822F-EF47-4973-B81A-8AAEACA225EE}"/>
    <cellStyle name="Comma 7" xfId="985" xr:uid="{722BA436-8DBF-4153-B59C-3B68BC2DC800}"/>
    <cellStyle name="Comma 7 2" xfId="986" xr:uid="{D38710C2-C46B-4F48-A0F7-C39BB2FAD339}"/>
    <cellStyle name="Comma 7 2 2" xfId="6255" xr:uid="{A1F4480A-71EA-466B-8E3D-1A3598375952}"/>
    <cellStyle name="Comma 7 2 2 2" xfId="6717" xr:uid="{AA7766F1-FBAF-49F6-B3C2-D0C1E3CAA101}"/>
    <cellStyle name="Comma 7 2 2 3" xfId="12955" xr:uid="{63DB1086-B9CC-46C0-A2DD-9290863C521C}"/>
    <cellStyle name="Comma 7 2 2 4" xfId="34994" xr:uid="{1ED4DE6F-669F-4D29-8578-D352C0778C82}"/>
    <cellStyle name="Comma 7 2 3" xfId="6517" xr:uid="{41513F30-4EDE-4D96-9D0B-CE3D1C059CAD}"/>
    <cellStyle name="Comma 7 2 3 2" xfId="34362" xr:uid="{F17D4B47-4B6E-466D-9B1D-55652CEA9D95}"/>
    <cellStyle name="Comma 7 2 4" xfId="7762" xr:uid="{7F74C86B-16F8-4E6E-A3FC-A1B29AB5C9BA}"/>
    <cellStyle name="Comma 7 3" xfId="5249" xr:uid="{D6295678-6690-4D3C-AB5A-AFE9BC0297E6}"/>
    <cellStyle name="Comma 7 3 2" xfId="6628" xr:uid="{12020FAD-D7D4-47A9-A579-ACE0000B05F7}"/>
    <cellStyle name="Comma 7 3 2 2" xfId="34749" xr:uid="{B7E872EB-2166-40C1-B11E-6B7C0E47121C}"/>
    <cellStyle name="Comma 7 3 3" xfId="11959" xr:uid="{3FB56635-A0D9-4646-9DBA-E0AE140562A9}"/>
    <cellStyle name="Comma 7 3 3 2" xfId="34118" xr:uid="{08A221A7-1B44-4664-9903-130BEAECFEFF}"/>
    <cellStyle name="Comma 7 4" xfId="6516" xr:uid="{BC5FB90C-9861-4230-9D7B-F08B66451DF3}"/>
    <cellStyle name="Comma 7 4 2" xfId="34459" xr:uid="{8562A30F-423F-4FF8-B1EB-353F798AD69A}"/>
    <cellStyle name="Comma 7 5" xfId="7761" xr:uid="{E8662BDB-7467-45DA-A6B0-FFD351B71C5D}"/>
    <cellStyle name="Comma 7 5 2" xfId="33963" xr:uid="{698714B1-59A7-4331-BF35-A8B697C5BFDC}"/>
    <cellStyle name="Comma 8" xfId="987" xr:uid="{9172DDDA-819F-4A9D-926E-D11CE98E4067}"/>
    <cellStyle name="Comma 8 2" xfId="5251" xr:uid="{4C889DD6-07CA-4063-B5F7-EA33B240378B}"/>
    <cellStyle name="Comma 8 2 2" xfId="6257" xr:uid="{816F3B66-75FB-46C0-A6FB-FC7830D01AD3}"/>
    <cellStyle name="Comma 8 2 2 2" xfId="6719" xr:uid="{F9D6B092-6D35-41A5-9C28-39DA843479A2}"/>
    <cellStyle name="Comma 8 2 2 2 2" xfId="34996" xr:uid="{D1C4F278-7EB4-471E-A0DB-241A33F7F217}"/>
    <cellStyle name="Comma 8 2 2 3" xfId="12957" xr:uid="{821F93D0-9156-4167-88AA-EE882E97D801}"/>
    <cellStyle name="Comma 8 2 2 3 2" xfId="34364" xr:uid="{71F01549-A9BA-45F9-979E-27DEE7EB8CEE}"/>
    <cellStyle name="Comma 8 2 3" xfId="6630" xr:uid="{2B6055D4-2621-45B0-8955-08CA9D942FE1}"/>
    <cellStyle name="Comma 8 2 3 2" xfId="34751" xr:uid="{6FF397D4-0495-41BC-9EDD-CE48F1A34950}"/>
    <cellStyle name="Comma 8 2 3 3" xfId="34120" xr:uid="{2D81CD67-791D-4E94-B38F-05CCE8AF898E}"/>
    <cellStyle name="Comma 8 2 4" xfId="11961" xr:uid="{57B444CD-3207-420A-82C6-DA1543A8CD47}"/>
    <cellStyle name="Comma 8 2 4 2" xfId="34461" xr:uid="{2C96F674-1094-46A7-A901-0F9B825737FF}"/>
    <cellStyle name="Comma 8 2 5" xfId="33965" xr:uid="{06F4DA46-EF93-4C07-BC1B-2497687D3B02}"/>
    <cellStyle name="Comma 8 3" xfId="5252" xr:uid="{91671864-EFF2-41BF-ACCC-6FF850F812EA}"/>
    <cellStyle name="Comma 8 3 2" xfId="6258" xr:uid="{6F5D8445-F8DA-4110-B98D-E47F973859D0}"/>
    <cellStyle name="Comma 8 3 2 2" xfId="6720" xr:uid="{600BAA66-C9BA-4585-B7DA-DCE39D37400C}"/>
    <cellStyle name="Comma 8 3 2 2 2" xfId="34997" xr:uid="{CCFDC880-A11B-433A-8596-603FADF15A82}"/>
    <cellStyle name="Comma 8 3 2 3" xfId="12958" xr:uid="{5D081171-4B30-453F-B22C-3471126C47EC}"/>
    <cellStyle name="Comma 8 3 2 3 2" xfId="34365" xr:uid="{6C5B8663-47E7-486D-8E6D-8582B48FB1C6}"/>
    <cellStyle name="Comma 8 3 3" xfId="6631" xr:uid="{3055E37E-E322-40B0-B6A7-601F2DB1C9B6}"/>
    <cellStyle name="Comma 8 3 3 2" xfId="34752" xr:uid="{DB73811E-0996-4BE9-82BC-A9F94302F405}"/>
    <cellStyle name="Comma 8 3 3 3" xfId="34121" xr:uid="{C62FEF6D-2BCE-4B77-98AF-0C1FEFDC73A4}"/>
    <cellStyle name="Comma 8 3 4" xfId="11962" xr:uid="{AE461A4C-EDE6-4F17-A964-37D27A632DBF}"/>
    <cellStyle name="Comma 8 3 4 2" xfId="34462" xr:uid="{8685C8F0-86C9-4636-A398-7B0935D36223}"/>
    <cellStyle name="Comma 8 3 5" xfId="33966" xr:uid="{52E646D7-B856-485E-85BC-8EA0BF45AA1B}"/>
    <cellStyle name="Comma 8 4" xfId="6256" xr:uid="{AAA25C8C-2ABE-470C-9710-56C913F3A2F1}"/>
    <cellStyle name="Comma 8 4 2" xfId="6718" xr:uid="{0A28F9E7-D5F8-4A40-9A74-C83F494C9C50}"/>
    <cellStyle name="Comma 8 4 2 2" xfId="34995" xr:uid="{90DE3FF5-ABF9-4E69-822C-03DAD118481A}"/>
    <cellStyle name="Comma 8 4 3" xfId="12956" xr:uid="{9E7EFDCF-BAA9-4DB5-89C1-C5DC26621FA9}"/>
    <cellStyle name="Comma 8 4 3 2" xfId="34363" xr:uid="{B6752CAF-BF70-4413-BEF5-75985AD3DD75}"/>
    <cellStyle name="Comma 8 5" xfId="5250" xr:uid="{2E122D37-3B89-4D40-9D99-B0F7C1BA1D41}"/>
    <cellStyle name="Comma 8 5 2" xfId="6629" xr:uid="{FC8B965A-A8D0-4842-A103-9301EA83A615}"/>
    <cellStyle name="Comma 8 5 2 2" xfId="34750" xr:uid="{7CA65764-527B-4D83-B051-AED21BBAAE7D}"/>
    <cellStyle name="Comma 8 5 3" xfId="11960" xr:uid="{E7D97C29-6E52-4E02-A26E-A5B21C1A9B6E}"/>
    <cellStyle name="Comma 8 5 3 2" xfId="34119" xr:uid="{AC839172-50F6-4412-8AD1-01E457170B73}"/>
    <cellStyle name="Comma 8 6" xfId="6518" xr:uid="{A0B46536-EBED-4432-AF73-C2042C149886}"/>
    <cellStyle name="Comma 8 6 2" xfId="34460" xr:uid="{0EA13E0A-D27F-47BD-A7CF-E10BF8BF99A4}"/>
    <cellStyle name="Comma 8 7" xfId="7763" xr:uid="{F2297D11-1F3F-41FF-87AA-E91368269177}"/>
    <cellStyle name="Comma 8 7 2" xfId="33964" xr:uid="{992C1F52-1A5F-4825-BF34-B8B8F34E3E73}"/>
    <cellStyle name="Comma 9" xfId="975" xr:uid="{B542DA49-BB79-4E55-9A5A-7D6F8697D8F6}"/>
    <cellStyle name="Comma 9 2" xfId="6259" xr:uid="{413C3C8B-F0FF-4DAA-BC48-73C4EBA9DE8E}"/>
    <cellStyle name="Comma 9 2 2" xfId="6721" xr:uid="{A129163F-2059-4DA3-9399-B85AD9450E60}"/>
    <cellStyle name="Comma 9 2 2 2" xfId="34998" xr:uid="{2A7E3087-D0C6-4449-A5C1-6FC924025073}"/>
    <cellStyle name="Comma 9 2 3" xfId="12959" xr:uid="{2FB3D623-D662-4D83-9D37-23C546F6AA63}"/>
    <cellStyle name="Comma 9 2 3 2" xfId="34366" xr:uid="{BBE16ABD-9DC9-4309-B11E-9C410CF32652}"/>
    <cellStyle name="Comma 9 3" xfId="5253" xr:uid="{A87565D6-5F60-4680-B78F-4C6C898A0A68}"/>
    <cellStyle name="Comma 9 3 2" xfId="6632" xr:uid="{5E349DCB-222E-43F0-9022-C9A559EBDE67}"/>
    <cellStyle name="Comma 9 3 2 2" xfId="34753" xr:uid="{AF0C1ED5-4209-47AB-B434-A13EB4934802}"/>
    <cellStyle name="Comma 9 3 3" xfId="11963" xr:uid="{CEE58C4E-CCB3-46B1-BF24-CD3E6CCEE359}"/>
    <cellStyle name="Comma 9 3 3 2" xfId="34122" xr:uid="{B4853989-D053-4752-9CDC-AB879BCCE443}"/>
    <cellStyle name="Comma 9 4" xfId="6507" xr:uid="{A7D37660-A027-438E-A31F-DCBED3558DB2}"/>
    <cellStyle name="Comma 9 4 2" xfId="34463" xr:uid="{E40B877B-71E4-4AD2-84DE-BD7A626948EB}"/>
    <cellStyle name="Comma 9 5" xfId="7751" xr:uid="{A2677BDA-7D9A-479E-9FED-D5C65A5C73DA}"/>
    <cellStyle name="Comma 9 5 2" xfId="33967" xr:uid="{7CB52856-0FC6-41D7-A8B3-D03EAD756503}"/>
    <cellStyle name="Comment" xfId="94" xr:uid="{6EF4BB36-6C6F-44B8-8AC0-4D5F685E0478}"/>
    <cellStyle name="Currency 2" xfId="988" xr:uid="{FBF58FD1-23B1-4D83-8E02-64971A6BC266}"/>
    <cellStyle name="Currency 2 2" xfId="6519" xr:uid="{6E7B8696-0411-49E8-A2B5-34238DBF4994}"/>
    <cellStyle name="Currency 2 3" xfId="7764" xr:uid="{4518C117-1A2B-45F8-B7A6-86DFBCD6F32C}"/>
    <cellStyle name="Date" xfId="989" xr:uid="{63614099-A76E-49BD-A48E-EC3A8AC9A57B}"/>
    <cellStyle name="Date 2" xfId="990" xr:uid="{A27A094B-1FC3-4408-B1CA-0CB2439C4AD9}"/>
    <cellStyle name="Date 2 2" xfId="991" xr:uid="{4049B60D-BC70-43D1-8D1F-27B278603CCC}"/>
    <cellStyle name="Date_0910 GSO Capex RRP - Final (Detail) v2 220710" xfId="5254" xr:uid="{88E5D09E-10C0-401E-B756-37D7B51A4CDD}"/>
    <cellStyle name="DateLong" xfId="6263" xr:uid="{489FE8EF-55A0-48CF-A08E-B9A199FF3A7A}"/>
    <cellStyle name="DateShort" xfId="6264" xr:uid="{EF8F1043-91C0-426B-BE7D-C71299196E67}"/>
    <cellStyle name="Dezimal [0]_Compiling Utility Macros" xfId="992" xr:uid="{ABF3A632-0F9A-4EB2-A197-6B8B123EEF43}"/>
    <cellStyle name="Dezimal_Compiling Utility Macros" xfId="993" xr:uid="{6E9C12D7-8071-4773-A7C6-C4F61D185765}"/>
    <cellStyle name="DOWNFOOT" xfId="994" xr:uid="{B2DE0486-3506-4AB0-B9AA-3C25EBB3CD1F}"/>
    <cellStyle name="DOWNFOOT 10" xfId="27074" xr:uid="{9E07908C-D716-4A53-B9C8-46DC4437CC3D}"/>
    <cellStyle name="DOWNFOOT 11" xfId="30675" xr:uid="{BDD80F74-FECF-4F92-82D4-286CA24E5BC4}"/>
    <cellStyle name="DOWNFOOT 2" xfId="2290" xr:uid="{5891A318-9807-4375-AEEB-C76C272ACECD}"/>
    <cellStyle name="DOWNFOOT 2 2" xfId="6531" xr:uid="{033FA792-9D77-4EFB-B2BB-315EE5A5DCC6}"/>
    <cellStyle name="DOWNFOOT 2 3" xfId="7543" xr:uid="{8D10CBF5-A30C-4B6C-8AAA-D8FF9B43FB17}"/>
    <cellStyle name="DOWNFOOT 2 4" xfId="26841" xr:uid="{3BEA2D22-8440-4079-84D7-05E2306E1AEA}"/>
    <cellStyle name="DOWNFOOT 2 5" xfId="27374" xr:uid="{8DBDB53C-E8C0-4F39-A8E9-B9D843216341}"/>
    <cellStyle name="DOWNFOOT 3" xfId="2166" xr:uid="{218EE480-0F93-4022-AE75-19D5E4CE9CB1}"/>
    <cellStyle name="DOWNFOOT 3 2" xfId="6530" xr:uid="{4DEEC5A0-4BD8-40B0-B672-9AEED31F6777}"/>
    <cellStyle name="DOWNFOOT 3 3" xfId="19448" xr:uid="{DC6CAC81-B597-4192-966E-E321C79AA5EE}"/>
    <cellStyle name="DOWNFOOT 3 4" xfId="23894" xr:uid="{34953AD2-9BA6-424C-B707-07ECAD04F3D7}"/>
    <cellStyle name="DOWNFOOT 3 5" xfId="30376" xr:uid="{03CF59B9-F00C-4212-AFB1-23C0CD1E788F}"/>
    <cellStyle name="DOWNFOOT 4" xfId="2743" xr:uid="{99C0D387-680F-4766-8577-808F6FC36791}"/>
    <cellStyle name="DOWNFOOT 4 2" xfId="6534" xr:uid="{80397CB6-8D80-47F9-97BE-15112BCD0E94}"/>
    <cellStyle name="DOWNFOOT 4 3" xfId="20849" xr:uid="{704BECF5-74D2-4038-8971-3BAB47DD8611}"/>
    <cellStyle name="DOWNFOOT 4 4" xfId="28039" xr:uid="{550C7474-4D4A-440D-A2C8-A2CC3AFACC04}"/>
    <cellStyle name="DOWNFOOT 4 5" xfId="31325" xr:uid="{A3FD4F6F-60DA-4C85-AF66-AECEED36ED6B}"/>
    <cellStyle name="DOWNFOOT 5" xfId="3788" xr:uid="{6FF61FDE-D66B-4195-AF55-429053C8E7F3}"/>
    <cellStyle name="DOWNFOOT 5 2" xfId="6539" xr:uid="{802A6FB4-5BD3-475A-8899-1DE5DD1572AF}"/>
    <cellStyle name="DOWNFOOT 5 3" xfId="21888" xr:uid="{7AD2ABE7-3B21-4603-8689-3E82C13CB032}"/>
    <cellStyle name="DOWNFOOT 5 4" xfId="29084" xr:uid="{E85C2042-9138-4125-99BE-D688F5542B70}"/>
    <cellStyle name="DOWNFOOT 5 5" xfId="32357" xr:uid="{AF9ABFCD-AC04-44E8-8C70-D086620EFB61}"/>
    <cellStyle name="DOWNFOOT 6" xfId="4458" xr:uid="{61C51809-CDD4-4175-9167-19918845FEC4}"/>
    <cellStyle name="DOWNFOOT 6 2" xfId="6541" xr:uid="{2813BBD3-FA49-4724-9C8C-4CB38F48EBEC}"/>
    <cellStyle name="DOWNFOOT 6 3" xfId="22557" xr:uid="{0FA6120E-30C6-490E-B54D-F62DC69CA085}"/>
    <cellStyle name="DOWNFOOT 6 4" xfId="29754" xr:uid="{4371999A-669C-428A-86BB-86D2098F19C1}"/>
    <cellStyle name="DOWNFOOT 6 5" xfId="33016" xr:uid="{3FFFE766-2F72-4EF8-A2CA-7834BCC63C83}"/>
    <cellStyle name="DOWNFOOT 7" xfId="4601" xr:uid="{8B6E0983-0FBF-4AF5-985B-F3F322E60561}"/>
    <cellStyle name="DOWNFOOT 7 2" xfId="6542" xr:uid="{8EBCD84D-4B20-4294-B619-8A48345C895E}"/>
    <cellStyle name="DOWNFOOT 7 3" xfId="22700" xr:uid="{F37AD406-F0ED-46B0-B98E-E648314002A1}"/>
    <cellStyle name="DOWNFOOT 7 4" xfId="29897" xr:uid="{0154EBE0-DFD4-49E5-9D17-903D1877F594}"/>
    <cellStyle name="DOWNFOOT 7 5" xfId="33157" xr:uid="{061241A9-4C22-4C8A-AE4C-4DD283AF0D71}"/>
    <cellStyle name="DOWNFOOT 8" xfId="6520" xr:uid="{E6F83D29-B344-4A9E-8F09-4A381A38108E}"/>
    <cellStyle name="DOWNFOOT 9" xfId="19919" xr:uid="{808AFFE0-39C4-4BFB-BA78-946265099987}"/>
    <cellStyle name="Emphasis 1" xfId="455" xr:uid="{AAA14B30-1A6C-45D4-8EEB-DCA59C21E916}"/>
    <cellStyle name="Emphasis 1 2" xfId="995" xr:uid="{4A9B46F1-326D-4A1F-8D75-E17098BF36FB}"/>
    <cellStyle name="Emphasis 1 3" xfId="644" xr:uid="{A9C6A47C-CB63-4915-83B8-4A7BBF9015BE}"/>
    <cellStyle name="Emphasis 1 4" xfId="5255" xr:uid="{B48E815D-90AC-4359-A99E-A38B11F8CB6A}"/>
    <cellStyle name="Emphasis 2" xfId="456" xr:uid="{48EDC4E4-6FB8-42EA-A5DC-951932179441}"/>
    <cellStyle name="Emphasis 2 2" xfId="996" xr:uid="{4AC734E9-AADE-4CF8-87D5-D3DC561DD92B}"/>
    <cellStyle name="Emphasis 2 3" xfId="645" xr:uid="{E3B5921D-49B1-4959-9F33-B1E5BD501F8B}"/>
    <cellStyle name="Emphasis 2 4" xfId="5256" xr:uid="{F2DD15E1-812E-4D92-84C6-4F47B38D7511}"/>
    <cellStyle name="Emphasis 3" xfId="457" xr:uid="{2809E4B5-0742-4B2A-A383-A361D8268470}"/>
    <cellStyle name="Emphasis 3 2" xfId="5257" xr:uid="{64FE0BBE-0BD3-4624-985E-81D0F15BE8D5}"/>
    <cellStyle name="Error checking" xfId="46" xr:uid="{1D6ED82A-EE4E-4815-8675-D7856730BDCF}"/>
    <cellStyle name="Error checking 2" xfId="6462" xr:uid="{64A86F9B-2911-4D03-AA0F-A5AA8E403BDC}"/>
    <cellStyle name="Error checking 3" xfId="15040" xr:uid="{5DB467B2-3C9F-488F-ABD7-48A63825572D}"/>
    <cellStyle name="Error checking 4" xfId="19763" xr:uid="{59D5544D-3107-4372-B717-75D3517BF303}"/>
    <cellStyle name="Error checking 5" xfId="9215" xr:uid="{CBF52270-250D-4BC8-9D55-9D6829CFDEB5}"/>
    <cellStyle name="Euro" xfId="997" xr:uid="{807A8E68-AF09-4E9A-AC91-330447F2A9FB}"/>
    <cellStyle name="Euro 10" xfId="998" xr:uid="{6A6200DC-31CC-4367-B8D5-AAFA15CC8F32}"/>
    <cellStyle name="Euro 11" xfId="999" xr:uid="{D4EEAE77-E87F-4CAE-99F9-7B449CD890B4}"/>
    <cellStyle name="Euro 12" xfId="1000" xr:uid="{40825EDF-CF2D-477E-BBB6-109AB95BCB48}"/>
    <cellStyle name="Euro 13" xfId="1001" xr:uid="{903B6181-BD2A-4D14-AD60-453B73CCF895}"/>
    <cellStyle name="Euro 14" xfId="5258" xr:uid="{E55DBBAC-4D16-4E5B-8830-097FCEB20DD2}"/>
    <cellStyle name="Euro 2" xfId="1002" xr:uid="{4732FAE0-BC3D-450C-B454-B556D41B4163}"/>
    <cellStyle name="Euro 2 2" xfId="1003" xr:uid="{0FE44A41-5505-42B7-A314-DFB3EE9D79A2}"/>
    <cellStyle name="Euro 2 3" xfId="1004" xr:uid="{D7088FA3-74E4-4226-BB65-1AC93BED69E9}"/>
    <cellStyle name="Euro 3" xfId="1005" xr:uid="{1F23B5AE-C061-481F-915D-D9FF314F65F3}"/>
    <cellStyle name="Euro 3 2" xfId="1006" xr:uid="{460977C4-EBBC-4D22-A9DD-46D15BFEE5D8}"/>
    <cellStyle name="Euro 4" xfId="1007" xr:uid="{73CFF420-B40F-45BF-A66D-7C21D17DCA30}"/>
    <cellStyle name="Euro 4 2" xfId="1008" xr:uid="{3003E054-7E59-4FCF-85C2-781FBE43C8B1}"/>
    <cellStyle name="Euro 5" xfId="1009" xr:uid="{8850FF4C-E51A-4D7A-ADD5-5EC124E2307F}"/>
    <cellStyle name="Euro 6" xfId="1010" xr:uid="{09DB5886-6284-49AB-82B2-033C6B057715}"/>
    <cellStyle name="Euro 7" xfId="1011" xr:uid="{03CAA0E5-7810-453A-8C11-1C7FCE478B84}"/>
    <cellStyle name="Euro 8" xfId="1012" xr:uid="{81A534A1-B4F9-4A34-B843-A2CBDE726E18}"/>
    <cellStyle name="Euro 9" xfId="1013" xr:uid="{D18AAC96-38FE-4172-B46A-0A57813E17DB}"/>
    <cellStyle name="Explanatory Text 2" xfId="1015" xr:uid="{84C62B4B-48A3-4DBF-9751-AE6E908D8022}"/>
    <cellStyle name="Explanatory Text 2 2" xfId="1016" xr:uid="{BB1EFF9A-CE71-48B3-A148-E0ECFFF3819B}"/>
    <cellStyle name="Explanatory Text 2 3" xfId="1017" xr:uid="{1B60A5DD-08ED-4552-B0F7-2BE09DB44B96}"/>
    <cellStyle name="Explanatory Text 2 4" xfId="5259" xr:uid="{54A5B0B9-E252-4813-8696-0EDDC066E7CA}"/>
    <cellStyle name="Explanatory Text 3" xfId="1018" xr:uid="{F617F0DD-0E82-4170-844F-0484F202F624}"/>
    <cellStyle name="Explanatory Text 3 2" xfId="5260" xr:uid="{677ED0DE-5B56-4224-971B-8FAD76323769}"/>
    <cellStyle name="Explanatory Text 4" xfId="1313" xr:uid="{7592CA93-A60B-4520-8B1F-92AACDC0DE75}"/>
    <cellStyle name="Explanatory Text 5" xfId="1014" xr:uid="{FEE0CF67-1804-468C-8CB1-1A7C3C4DF51F}"/>
    <cellStyle name="Explanatory Text 6" xfId="583" xr:uid="{00A38935-4956-434D-A919-CFA4059F2438}"/>
    <cellStyle name="Explanatory Text 7" xfId="532" xr:uid="{6FDF972C-7A11-433C-9BF2-375C4FF94D61}"/>
    <cellStyle name="EYHeader3" xfId="6266" xr:uid="{5C088072-DFFA-4D7C-964B-7DDA52645E08}"/>
    <cellStyle name="Factor" xfId="6262" xr:uid="{87714FF7-3962-4DB2-83E5-8E4E219BF52F}"/>
    <cellStyle name="Good 2" xfId="646" xr:uid="{806B8303-C335-463E-9E18-F6B734E1651B}"/>
    <cellStyle name="Good 2 2" xfId="1020" xr:uid="{FA88F525-FFB0-407A-BD8B-C38EABCF5F43}"/>
    <cellStyle name="Good 2 3" xfId="1021" xr:uid="{107D33E0-3DDD-45DB-BA62-74359AD87224}"/>
    <cellStyle name="Good 2 4" xfId="1019" xr:uid="{D6548335-FFA6-4566-8F35-443AB73EF91C}"/>
    <cellStyle name="Good 2 5" xfId="5261" xr:uid="{439239AA-B118-465F-827A-2607E41B4807}"/>
    <cellStyle name="Good 3" xfId="1022" xr:uid="{94C38B36-BF3E-4158-8F65-1F9AFED618B5}"/>
    <cellStyle name="Good 3 2" xfId="5262" xr:uid="{20C45FF0-9353-423A-9E91-E5DEE8EC71CE}"/>
    <cellStyle name="Good 4" xfId="1303" xr:uid="{DB5A921B-2503-43B0-ABB8-A926C432D356}"/>
    <cellStyle name="Good 5" xfId="573" xr:uid="{4C00E018-4725-48D6-B0AD-0341E9A76D90}"/>
    <cellStyle name="Good 6" xfId="533" xr:uid="{5BB0C102-381C-4D32-85EA-F4CA7B19B27E}"/>
    <cellStyle name="GreyOrWhite" xfId="1023" xr:uid="{9D1C1192-E586-4A0F-90A4-DA1F7ACFDD17}"/>
    <cellStyle name="GreyOrWhite 2" xfId="5264" xr:uid="{21924561-7B94-443B-A6CE-CDAACA6FC129}"/>
    <cellStyle name="GreyOrWhite 2 2" xfId="5265" xr:uid="{2C018CEE-11F6-4CEF-AF40-0603071EFC7C}"/>
    <cellStyle name="GreyOrWhite 2 3" xfId="5266" xr:uid="{430C257C-2BBA-432C-8BE9-8A9F307C5626}"/>
    <cellStyle name="GreyOrWhite 2 4" xfId="5267" xr:uid="{52D6E256-1FD7-4FE1-8888-4464875DE854}"/>
    <cellStyle name="GreyOrWhite 2 5" xfId="5268" xr:uid="{547022F5-7A61-4BBB-9234-938C42B5F14F}"/>
    <cellStyle name="GreyOrWhite 2 6" xfId="5269" xr:uid="{D2067048-0872-4929-ACBC-D3AC8FF170F1}"/>
    <cellStyle name="GreyOrWhite 2 7" xfId="5270" xr:uid="{1F3CF13F-5779-4124-9416-20DDB0786D58}"/>
    <cellStyle name="GreyOrWhite 2 8" xfId="5271" xr:uid="{8466C79E-0C7F-4FF0-A318-4D3A236A3E99}"/>
    <cellStyle name="GreyOrWhite 3" xfId="5263" xr:uid="{6DF87680-2C16-4498-8F2C-3EC31A7EAE49}"/>
    <cellStyle name="Heading 1 2" xfId="51" xr:uid="{37689EC3-D196-4F1F-AAC9-36BF9F349D3A}"/>
    <cellStyle name="Heading 1 2 2" xfId="1025" xr:uid="{78F4941D-9B11-4769-A54B-58B8F0C6EA21}"/>
    <cellStyle name="Heading 1 2 3" xfId="1024" xr:uid="{9458E61F-F66F-42D6-ACD2-774116E4E22C}"/>
    <cellStyle name="Heading 1 2 4" xfId="647" xr:uid="{5BD95E06-BAFD-4125-9104-2EA80CCE934D}"/>
    <cellStyle name="Heading 1 2 5" xfId="5272" xr:uid="{F8A8E131-8377-4EFB-B4A4-5AEC9512BDCC}"/>
    <cellStyle name="Heading 1 3" xfId="35" xr:uid="{6511F0B9-A1AC-4B74-AAC5-B5775E5BB8A9}"/>
    <cellStyle name="Heading 1 3 2" xfId="5273" xr:uid="{7664E0DB-50E5-4701-9DF3-89857949D134}"/>
    <cellStyle name="Heading 1 3 3" xfId="1299" xr:uid="{3EC5F867-29E5-448C-8E82-2D84336C3267}"/>
    <cellStyle name="Heading 1 4" xfId="569" xr:uid="{4286BEE6-356A-4E17-9B80-8672B1ED7338}"/>
    <cellStyle name="Heading 1 5" xfId="534" xr:uid="{B6E25CA5-12FD-4D7A-B8E2-03AE4B2030B4}"/>
    <cellStyle name="Heading 2 2" xfId="36" xr:uid="{7BCE2CF7-9181-43AF-B25C-ACCDCB5156AD}"/>
    <cellStyle name="Heading 2 2 2" xfId="1027" xr:uid="{3B91066E-481A-411B-B155-3FD2A08E9465}"/>
    <cellStyle name="Heading 2 2 3" xfId="1028" xr:uid="{2FA58FDC-8998-46C6-96C9-F6483FDE6C90}"/>
    <cellStyle name="Heading 2 2 4" xfId="1026" xr:uid="{E7372CC2-DE59-4DB9-8A9A-E7CEF4E7A2FC}"/>
    <cellStyle name="Heading 2 2 5" xfId="5274" xr:uid="{4899DA79-55DD-420C-A01E-4B827117043B}"/>
    <cellStyle name="Heading 2 2 6" xfId="648" xr:uid="{C7265570-E39E-483D-83BF-E366D9F7253E}"/>
    <cellStyle name="Heading 2 3" xfId="1029" xr:uid="{9E9D98E3-842F-4398-8C4D-C33394CB6796}"/>
    <cellStyle name="Heading 2 3 2" xfId="5275" xr:uid="{B36DABDB-3420-4C74-8C2A-87544595DCB3}"/>
    <cellStyle name="Heading 2 4" xfId="1300" xr:uid="{D6844EA4-0F89-49EE-8DC8-112B6898726D}"/>
    <cellStyle name="Heading 2 5" xfId="570" xr:uid="{DE878D37-D865-43F4-8F21-06198955392F}"/>
    <cellStyle name="Heading 2 6" xfId="535" xr:uid="{E90C9852-8B43-4C72-BA44-B3441AEA83DD}"/>
    <cellStyle name="Heading 3 2" xfId="37" xr:uid="{CFCD0B56-2B35-48A1-950E-841C257CB52F}"/>
    <cellStyle name="Heading 3 2 2" xfId="312" xr:uid="{6DC69632-94C3-4C1F-9F14-331CE5A99F61}"/>
    <cellStyle name="Heading 3 2 2 2" xfId="1031" xr:uid="{B2983F1A-8D61-4584-9B4D-C8213BE0630D}"/>
    <cellStyle name="Heading 3 2 3" xfId="179" xr:uid="{CA23192A-3F36-43C1-B8AA-416DFA0200A6}"/>
    <cellStyle name="Heading 3 2 3 2" xfId="1032" xr:uid="{75B3EE7F-C711-4C80-A690-2988853CA93A}"/>
    <cellStyle name="Heading 3 2 4" xfId="1030" xr:uid="{33CBE675-D73B-45B2-B628-D99178EA4AF5}"/>
    <cellStyle name="Heading 3 2 5" xfId="5276" xr:uid="{5253C5F4-0714-43FF-9EDF-DF57996817D0}"/>
    <cellStyle name="Heading 3 2 6" xfId="649" xr:uid="{8D3CF11E-614A-4C4C-A7BF-67D05FFEB85E}"/>
    <cellStyle name="Heading 3 3" xfId="1033" xr:uid="{AEA6795C-3F09-432A-BE59-314402EDE2FB}"/>
    <cellStyle name="Heading 3 3 2" xfId="5277" xr:uid="{EA10E063-B59C-4665-BB7C-A61150C720E3}"/>
    <cellStyle name="Heading 3 4" xfId="1301" xr:uid="{C8F8A08F-A54C-4547-81F3-38E2F2019012}"/>
    <cellStyle name="Heading 3 5" xfId="571" xr:uid="{1A33AF29-9527-4576-AB8A-2FE3A39C6AA6}"/>
    <cellStyle name="Heading 3 6" xfId="536" xr:uid="{738CDE68-F303-4415-A838-88B79A8B23CE}"/>
    <cellStyle name="Heading 4 2" xfId="38" xr:uid="{4008CFC8-BBDB-4673-84B7-0378376D5BB3}"/>
    <cellStyle name="Heading 4 2 2" xfId="313" xr:uid="{DF3EC308-EB01-4D8F-A1FA-22E63F691B7D}"/>
    <cellStyle name="Heading 4 2 2 2" xfId="1035" xr:uid="{535C8F1B-6C9C-41A2-A721-EF80A917BB31}"/>
    <cellStyle name="Heading 4 2 3" xfId="180" xr:uid="{3026EE39-616A-4E65-BA77-2A4416DC74BF}"/>
    <cellStyle name="Heading 4 2 3 2" xfId="1034" xr:uid="{AC2E9D94-C79B-429F-936B-BFA315D46FE8}"/>
    <cellStyle name="Heading 4 2 4" xfId="5278" xr:uid="{B44120E9-96F8-4073-A695-CB33B5CD8FC5}"/>
    <cellStyle name="Heading 4 2 5" xfId="650" xr:uid="{31E1739B-E3BB-4C8C-9799-5D19AEAA8E87}"/>
    <cellStyle name="Heading 4 3" xfId="1302" xr:uid="{75FF8D55-0658-43F8-A954-D07E1A48A46B}"/>
    <cellStyle name="Heading 4 3 2" xfId="5279" xr:uid="{092027B7-4417-4BC0-9866-E0D54DF2988E}"/>
    <cellStyle name="Heading 4 4" xfId="572" xr:uid="{41020F33-1DDC-401F-BF7F-92D7EE08CF30}"/>
    <cellStyle name="Heading 4 5" xfId="537" xr:uid="{E0BAC96F-FAFB-4D9F-9C8C-57EA46750044}"/>
    <cellStyle name="Hyperlink" xfId="32" builtinId="8"/>
    <cellStyle name="Hyperlink 10" xfId="1036" xr:uid="{4EDBEF8A-823A-4D62-922C-6C870C5B6BB5}"/>
    <cellStyle name="Hyperlink 11" xfId="1037" xr:uid="{C5853EE7-68D3-47F3-8263-04427576CD04}"/>
    <cellStyle name="Hyperlink 11 2" xfId="6423" xr:uid="{D36ADAC9-3BBE-452F-BC36-BABD9852F125}"/>
    <cellStyle name="Hyperlink 12" xfId="1038" xr:uid="{7D57BE81-2F62-4B01-8CE1-952C99BEE0BB}"/>
    <cellStyle name="Hyperlink 13" xfId="1786" xr:uid="{6D05BF0E-2D4E-4486-977B-5790DFE49BF9}"/>
    <cellStyle name="Hyperlink 14" xfId="1787" xr:uid="{0C947924-FEB7-468D-82B0-FDD56F32FFB3}"/>
    <cellStyle name="Hyperlink 2" xfId="63" xr:uid="{10B5A740-0D2C-4A0C-9354-97C8FE4D6025}"/>
    <cellStyle name="Hyperlink 2 2" xfId="1039" xr:uid="{0E0BCB4E-894C-4FA9-AA4A-3F2A936E01DE}"/>
    <cellStyle name="Hyperlink 2 3" xfId="718" xr:uid="{396EAA6F-62A1-4E20-84D3-6EF43E25D831}"/>
    <cellStyle name="Hyperlink 3" xfId="90" xr:uid="{B99DF701-FDED-4DB4-AEED-36B36DC17FC5}"/>
    <cellStyle name="Hyperlink 3 2" xfId="1040" xr:uid="{7BEF609D-AF72-4C02-B730-3160297145B0}"/>
    <cellStyle name="Hyperlink 4" xfId="65" xr:uid="{653B8664-3468-4E62-8C4A-84849C817159}"/>
    <cellStyle name="Hyperlink 4 2" xfId="1041" xr:uid="{B32FF30B-6DAA-4965-8B9B-F563BC693A32}"/>
    <cellStyle name="Hyperlink 5" xfId="1042" xr:uid="{A634FC28-E78F-4719-AA1C-57CE71B9FCBA}"/>
    <cellStyle name="Hyperlink 6" xfId="1043" xr:uid="{A05B2048-C3EB-4159-8369-C6DDF68C21CE}"/>
    <cellStyle name="Hyperlink 6 2" xfId="6437" xr:uid="{889B3FD9-4BFD-474B-9CD0-2F3AF9FB1DCC}"/>
    <cellStyle name="Hyperlink 6 3" xfId="89" xr:uid="{5217F8AB-68E1-4FFE-B93D-E7FF6D62239D}"/>
    <cellStyle name="Hyperlink 7" xfId="1044" xr:uid="{4B5A58CC-2824-4191-B4CB-9BEAD86C19FE}"/>
    <cellStyle name="Hyperlink 8" xfId="1045" xr:uid="{97DC188C-852E-4AC2-ACF7-46524FDE4327}"/>
    <cellStyle name="Hyperlink 9" xfId="1046" xr:uid="{1536D1B1-4179-4008-8B06-504E7612B73C}"/>
    <cellStyle name="Imported" xfId="41" xr:uid="{933F1AA7-6E5F-4454-8602-4DD0C501CD81}"/>
    <cellStyle name="Imported 2" xfId="239" xr:uid="{036CA57D-E216-4BE9-BC0C-154714D3156F}"/>
    <cellStyle name="Imported 2 2" xfId="365" xr:uid="{B9A595C8-BD77-4909-8C5E-EC622387D02F}"/>
    <cellStyle name="Imported 3" xfId="245" xr:uid="{07CB985B-D85B-4262-B359-5AC17EC2FEEB}"/>
    <cellStyle name="Imported 3 2" xfId="370" xr:uid="{2365A7E4-095E-443F-9D62-978270D71E44}"/>
    <cellStyle name="Imported 4" xfId="253" xr:uid="{89962FD9-705E-474B-A1D7-D87201C6B03A}"/>
    <cellStyle name="Imported 4 2" xfId="378" xr:uid="{51091411-A88F-454F-815D-84D80CC7D657}"/>
    <cellStyle name="Imported 5" xfId="294" xr:uid="{9B8E8CA5-206F-4922-A930-9B4C646BAECA}"/>
    <cellStyle name="Imported 6" xfId="181" xr:uid="{0D25AEF6-CF34-49C8-9722-992E7E0A1034}"/>
    <cellStyle name="Input 2" xfId="651" xr:uid="{9E0F8604-2BD2-4727-B76E-9C29932524C1}"/>
    <cellStyle name="Input 2 10" xfId="4161" xr:uid="{1D46F0CE-0D81-4C4A-833B-8BE9CC662A16}"/>
    <cellStyle name="Input 2 10 2" xfId="7069" xr:uid="{BADE7E36-9820-4A02-84F7-283517CA519C}"/>
    <cellStyle name="Input 2 10 3" xfId="15471" xr:uid="{6BF7FDC8-5900-49B6-BB73-BBAA0CE0C072}"/>
    <cellStyle name="Input 2 10 4" xfId="18508" xr:uid="{1E5BBFAB-AF0E-4CE4-9173-871B9CCFD5CB}"/>
    <cellStyle name="Input 2 10 5" xfId="22261" xr:uid="{7D5CF518-3403-43AA-9BB6-C9AA2F841ED8}"/>
    <cellStyle name="Input 2 10 6" xfId="25926" xr:uid="{B952746C-B374-4158-A16E-34BB35E09076}"/>
    <cellStyle name="Input 2 10 7" xfId="29457" xr:uid="{E815D62E-D03B-450A-9099-BCA3D4880076}"/>
    <cellStyle name="Input 2 10 8" xfId="32722" xr:uid="{F4D3E49A-9B1A-4923-8D68-453D4D9F59D7}"/>
    <cellStyle name="Input 2 11" xfId="4418" xr:uid="{DEAA6F59-53DE-442C-8E67-AB2175263BE2}"/>
    <cellStyle name="Input 2 11 2" xfId="12569" xr:uid="{AC976CE3-4452-4E8C-8189-DDD2FE2587DB}"/>
    <cellStyle name="Input 2 11 3" xfId="7626" xr:uid="{394D8788-9FE6-4094-A3EB-6CBFB6D423E1}"/>
    <cellStyle name="Input 2 11 4" xfId="18765" xr:uid="{345100F6-58E0-4101-B5C7-F4A8EA9ADE60}"/>
    <cellStyle name="Input 2 11 5" xfId="22517" xr:uid="{F711064E-DA0B-4EAD-8289-8C84DD4B8E07}"/>
    <cellStyle name="Input 2 11 6" xfId="26182" xr:uid="{7BCCA7F1-CB33-452A-88E3-C0A00CA5FD41}"/>
    <cellStyle name="Input 2 11 7" xfId="29714" xr:uid="{7839E5D7-1C66-4990-9451-B9BBCA8C7C6A}"/>
    <cellStyle name="Input 2 11 8" xfId="32976" xr:uid="{946AB661-8192-436D-AFA2-3C4EB9EA3138}"/>
    <cellStyle name="Input 2 12" xfId="5280" xr:uid="{DE97EBB9-9997-41C3-93D2-E41ACB2FE381}"/>
    <cellStyle name="Input 2 12 2" xfId="7322" xr:uid="{C17C055D-B700-4E9C-8B7F-067F3E15A8D1}"/>
    <cellStyle name="Input 2 12 3" xfId="11989" xr:uid="{27E0A399-C904-4CD9-97CC-7E955C819F0E}"/>
    <cellStyle name="Input 2 12 4" xfId="19622" xr:uid="{E65DD3CD-F3E1-48B5-B060-A47A9C581C2C}"/>
    <cellStyle name="Input 2 12 5" xfId="23374" xr:uid="{A5D5F14A-BF57-4339-A0AB-1A7B2F1F7CEC}"/>
    <cellStyle name="Input 2 12 6" xfId="27034" xr:uid="{53E5F064-670F-4090-91DB-FE86928CC8CA}"/>
    <cellStyle name="Input 2 12 7" xfId="30534" xr:uid="{F2752574-9A40-4481-8C5F-D49DCF35556B}"/>
    <cellStyle name="Input 2 12 8" xfId="33469" xr:uid="{72CE5AA8-A859-41B4-B442-31FF1FD6EF1D}"/>
    <cellStyle name="Input 2 13" xfId="6273" xr:uid="{1EF718A0-72D4-40F7-A756-D0DC83BC3B53}"/>
    <cellStyle name="Input 2 13 2" xfId="13174" xr:uid="{B10ADEAB-B4E5-4D4A-98DC-1C1E91F4E571}"/>
    <cellStyle name="Input 2 13 3" xfId="15236" xr:uid="{6375EA00-A0F5-47B3-8354-C110A42C6D16}"/>
    <cellStyle name="Input 2 13 4" xfId="20525" xr:uid="{632C4932-40E0-44BC-A8AF-0228A472B09F}"/>
    <cellStyle name="Input 2 13 5" xfId="24198" xr:uid="{EADA537B-0613-4B58-BFC1-99819A3C3772}"/>
    <cellStyle name="Input 2 13 6" xfId="27762" xr:uid="{7B44DF53-63E1-4FCB-9DB6-D08CE44987AF}"/>
    <cellStyle name="Input 2 13 7" xfId="30936" xr:uid="{BEC75992-CF0C-4DF9-B93B-B9BA5C52ACB7}"/>
    <cellStyle name="Input 2 13 8" xfId="33540" xr:uid="{6DCC303E-E769-416F-BD8E-BF6E22B08443}"/>
    <cellStyle name="Input 2 14" xfId="9270" xr:uid="{4AB8B439-038E-48DA-B9F6-4E0A96F9A458}"/>
    <cellStyle name="Input 2 15" xfId="15217" xr:uid="{1BF57216-10D5-4EA1-9069-F7A1361DFADB}"/>
    <cellStyle name="Input 2 16" xfId="16454" xr:uid="{FBFD85A9-2F35-4189-B57F-1FDD7B1F0E99}"/>
    <cellStyle name="Input 2 17" xfId="20188" xr:uid="{2EB3FADA-05F3-4059-8631-1327F8E0FD83}"/>
    <cellStyle name="Input 2 18" xfId="23917" xr:uid="{3656BCD8-7F61-4F81-A9D8-21DFEF7CBDFF}"/>
    <cellStyle name="Input 2 19" xfId="27485" xr:uid="{96E0FD43-B4FF-42A7-8853-52DD1DADD80E}"/>
    <cellStyle name="Input 2 2" xfId="1048" xr:uid="{AD8A4C6C-87CF-41B5-B83E-93572DD5A0FF}"/>
    <cellStyle name="Input 2 2 10" xfId="13168" xr:uid="{0695B122-7160-4FED-8923-F537A17F352B}"/>
    <cellStyle name="Input 2 2 11" xfId="13939" xr:uid="{16771DCF-71DE-42E6-93C2-4DD02DFA1D1C}"/>
    <cellStyle name="Input 2 2 12" xfId="19867" xr:uid="{7791BE49-C024-4983-BC14-4A7537A2B58C}"/>
    <cellStyle name="Input 2 2 13" xfId="23613" xr:uid="{2BD74CA6-39E2-402A-BA20-B1B2614A1072}"/>
    <cellStyle name="Input 2 2 14" xfId="27220" xr:uid="{EB5E672C-2DFB-43C9-A3BA-045E115E14D6}"/>
    <cellStyle name="Input 2 2 15" xfId="30673" xr:uid="{E9E3E2B7-1F01-47FC-9D3E-12EC7C293E34}"/>
    <cellStyle name="Input 2 2 16" xfId="33751" xr:uid="{4AED7B6A-3F69-479E-93B5-555FC37D778A}"/>
    <cellStyle name="Input 2 2 2" xfId="1605" xr:uid="{38B067C3-98C2-4E64-8A41-8822DFF811F5}"/>
    <cellStyle name="Input 2 2 2 10" xfId="9995" xr:uid="{C84FD923-A999-46BD-BCC7-272481F63DF3}"/>
    <cellStyle name="Input 2 2 2 11" xfId="10529" xr:uid="{A6133E5F-41DA-41D5-9F90-F22E9A26D2E8}"/>
    <cellStyle name="Input 2 2 2 12" xfId="14492" xr:uid="{30A2BA55-A1CF-4CDF-BE2F-B5E7C523EFF6}"/>
    <cellStyle name="Input 2 2 2 13" xfId="27751" xr:uid="{E5E4E565-C149-4366-8DE0-67FCB758A326}"/>
    <cellStyle name="Input 2 2 2 14" xfId="31092" xr:uid="{C58C67EB-7D04-4AE6-A542-8EA57CF57885}"/>
    <cellStyle name="Input 2 2 2 15" xfId="34754" xr:uid="{09E45D46-D09C-4E75-A2C2-AF0F5A5BAEAA}"/>
    <cellStyle name="Input 2 2 2 2" xfId="2848" xr:uid="{EB5EA464-B866-4AC2-B9C7-9CE66AF6B5E2}"/>
    <cellStyle name="Input 2 2 2 2 2" xfId="10246" xr:uid="{3E985FC4-D886-4AA4-B03F-616D533E4C0C}"/>
    <cellStyle name="Input 2 2 2 2 3" xfId="14261" xr:uid="{E387D566-71F1-47EA-A47A-61D600C7E8CB}"/>
    <cellStyle name="Input 2 2 2 2 4" xfId="17196" xr:uid="{343842C4-1F9B-4237-BA52-7DC1ED3AD499}"/>
    <cellStyle name="Input 2 2 2 2 5" xfId="20954" xr:uid="{D0FB18A1-ED7A-4DFB-B621-E2D406AA0517}"/>
    <cellStyle name="Input 2 2 2 2 6" xfId="24615" xr:uid="{01766836-B501-47CA-AF9E-0C63BA9C5035}"/>
    <cellStyle name="Input 2 2 2 2 7" xfId="28144" xr:uid="{BBE8F8E9-C1FA-479D-B62E-C355C8847F34}"/>
    <cellStyle name="Input 2 2 2 2 8" xfId="31430" xr:uid="{628EDAC1-8EEA-4D18-B1B6-62B1DC826567}"/>
    <cellStyle name="Input 2 2 2 3" xfId="3354" xr:uid="{7336D21A-F82B-4E0A-8C64-DD247838C6BC}"/>
    <cellStyle name="Input 2 2 2 3 2" xfId="10588" xr:uid="{509A14F2-95A3-479D-AD94-6A14C568D1FB}"/>
    <cellStyle name="Input 2 2 2 3 3" xfId="16592" xr:uid="{3BEB337C-0446-4BAE-B294-2E93CF48546D}"/>
    <cellStyle name="Input 2 2 2 3 4" xfId="17701" xr:uid="{0AFFA658-E504-4F93-A62F-C720B00F4908}"/>
    <cellStyle name="Input 2 2 2 3 5" xfId="21457" xr:uid="{B5E953EA-302C-465A-9101-36CC0BE40305}"/>
    <cellStyle name="Input 2 2 2 3 6" xfId="25119" xr:uid="{CA8881DC-47F5-4EB6-8F0D-710C4B9F987E}"/>
    <cellStyle name="Input 2 2 2 3 7" xfId="28650" xr:uid="{86D0ABE4-1253-4A3E-8C86-58EA08CE0F69}"/>
    <cellStyle name="Input 2 2 2 3 8" xfId="31929" xr:uid="{5B44A25F-3FEE-4D56-8BA0-93DB911943F3}"/>
    <cellStyle name="Input 2 2 2 4" xfId="3734" xr:uid="{7E443BF3-076A-448C-87A7-7E908675B3F5}"/>
    <cellStyle name="Input 2 2 2 4 2" xfId="13020" xr:uid="{55182BF2-0EC4-4B75-93AA-4B4D32612845}"/>
    <cellStyle name="Input 2 2 2 4 3" xfId="15629" xr:uid="{F3AAF9A8-8232-4B5C-BE9E-AB10C4392D0E}"/>
    <cellStyle name="Input 2 2 2 4 4" xfId="18081" xr:uid="{DFD7D583-A863-4879-BC00-0BCAD009271F}"/>
    <cellStyle name="Input 2 2 2 4 5" xfId="21836" xr:uid="{30B409DE-3640-4B22-BE23-6FC06DB1A2B8}"/>
    <cellStyle name="Input 2 2 2 4 6" xfId="25499" xr:uid="{24725A1A-7BC2-49EB-8A7D-1D04B7A6A0C0}"/>
    <cellStyle name="Input 2 2 2 4 7" xfId="29030" xr:uid="{6A6A502C-1E84-41A7-8840-7AD2F164933A}"/>
    <cellStyle name="Input 2 2 2 4 8" xfId="32306" xr:uid="{6602D470-1A98-4FC4-900B-F8CA26692AF2}"/>
    <cellStyle name="Input 2 2 2 5" xfId="3191" xr:uid="{B919D52E-3E9E-4D65-BCF0-9D92F8E467CB}"/>
    <cellStyle name="Input 2 2 2 5 2" xfId="9355" xr:uid="{BC8BE2CA-A906-40E5-B721-36997A558132}"/>
    <cellStyle name="Input 2 2 2 5 3" xfId="7536" xr:uid="{A5C627C1-8E63-4825-9504-7A4313B91F66}"/>
    <cellStyle name="Input 2 2 2 5 4" xfId="17538" xr:uid="{5CEFADB3-62BD-4415-9EB6-E36533D1E30B}"/>
    <cellStyle name="Input 2 2 2 5 5" xfId="21294" xr:uid="{281CB235-B7CB-4BB9-8418-9EAB11643B23}"/>
    <cellStyle name="Input 2 2 2 5 6" xfId="24956" xr:uid="{F4A9A766-144C-4720-8025-93B2B9DAC341}"/>
    <cellStyle name="Input 2 2 2 5 7" xfId="28487" xr:uid="{7AC4E5FD-9A68-47BC-ACB6-513A3B9BBF31}"/>
    <cellStyle name="Input 2 2 2 5 8" xfId="31767" xr:uid="{28560F3E-B5E9-46FD-9471-E95078EDA9D2}"/>
    <cellStyle name="Input 2 2 2 6" xfId="3678" xr:uid="{517794BE-28CA-4EFC-A804-DA940A05C780}"/>
    <cellStyle name="Input 2 2 2 6 2" xfId="10664" xr:uid="{70E19751-1809-4BAD-953E-AAFB951A5229}"/>
    <cellStyle name="Input 2 2 2 6 3" xfId="13888" xr:uid="{C28933AB-B3A1-48A0-BAF5-85BC73D917CB}"/>
    <cellStyle name="Input 2 2 2 6 4" xfId="18025" xr:uid="{FA6F6DA0-471D-4E98-AA8B-DA2BD3576394}"/>
    <cellStyle name="Input 2 2 2 6 5" xfId="21781" xr:uid="{DD4C3F9C-74B4-4C55-A817-C1F9F53755C2}"/>
    <cellStyle name="Input 2 2 2 6 6" xfId="25443" xr:uid="{B513D6CA-49C0-4FF0-A7D7-042200536D99}"/>
    <cellStyle name="Input 2 2 2 6 7" xfId="28974" xr:uid="{FF6C005B-B5A9-4839-9C04-A33FA2B5B508}"/>
    <cellStyle name="Input 2 2 2 6 8" xfId="32251" xr:uid="{8EBED710-3436-4A37-B198-E0FB8949A489}"/>
    <cellStyle name="Input 2 2 2 7" xfId="4548" xr:uid="{A9D210A0-967E-4DDA-9048-0FAADE7750D3}"/>
    <cellStyle name="Input 2 2 2 7 2" xfId="12465" xr:uid="{20444FC4-A156-4652-A221-3E210282C05A}"/>
    <cellStyle name="Input 2 2 2 7 3" xfId="15729" xr:uid="{86AD9622-BB7D-48E8-A8BE-C3059263B704}"/>
    <cellStyle name="Input 2 2 2 7 4" xfId="18895" xr:uid="{794B1B1B-852E-4C6F-BDCE-7497059D55E3}"/>
    <cellStyle name="Input 2 2 2 7 5" xfId="22647" xr:uid="{DF5DA36E-F29F-4A9B-B681-BA864AE6F32E}"/>
    <cellStyle name="Input 2 2 2 7 6" xfId="26312" xr:uid="{15237712-3D77-4EDE-BE57-D09D2F7BDC2E}"/>
    <cellStyle name="Input 2 2 2 7 7" xfId="29844" xr:uid="{23CF59DC-B692-48A4-83FF-E47190BACEA9}"/>
    <cellStyle name="Input 2 2 2 7 8" xfId="33105" xr:uid="{17D3AB37-2B8F-486B-B840-720E3AEB2CAE}"/>
    <cellStyle name="Input 2 2 2 8" xfId="7978" xr:uid="{075D6147-9BAA-4DBB-88AE-AAFBC9219D8A}"/>
    <cellStyle name="Input 2 2 2 9" xfId="15166" xr:uid="{A76B1FAF-C82F-409B-ADBD-6269A10BFFB5}"/>
    <cellStyle name="Input 2 2 3" xfId="2339" xr:uid="{08271970-F701-4DDF-97CA-4F15E16F3FFC}"/>
    <cellStyle name="Input 2 2 3 2" xfId="8429" xr:uid="{B340D0E1-6216-4D35-8CA6-B75505E2BD78}"/>
    <cellStyle name="Input 2 2 3 3" xfId="14878" xr:uid="{2871BAEF-03A1-4A34-9C71-A4FA94E15CA9}"/>
    <cellStyle name="Input 2 2 3 4" xfId="14868" xr:uid="{FF39C1D8-3DA7-4CB5-BB43-0251246F292A}"/>
    <cellStyle name="Input 2 2 3 5" xfId="13119" xr:uid="{891DBF64-E3A3-411C-8B18-557D63905D12}"/>
    <cellStyle name="Input 2 2 3 6" xfId="23172" xr:uid="{B3C9B5B7-71D0-4F94-9EAE-F0CDD769C740}"/>
    <cellStyle name="Input 2 2 3 7" xfId="23427" xr:uid="{3F8572F9-DACC-4C31-BCA4-99F721A358E2}"/>
    <cellStyle name="Input 2 2 3 8" xfId="30333" xr:uid="{88BFA377-321A-44C0-94E7-274E4174AFCF}"/>
    <cellStyle name="Input 2 2 3 9" xfId="35039" xr:uid="{0F485141-EA52-412C-AEB1-BE1B72C05833}"/>
    <cellStyle name="Input 2 2 4" xfId="1798" xr:uid="{A82C1378-68C8-4D44-9937-7299CDCE34A3}"/>
    <cellStyle name="Input 2 2 4 2" xfId="10174" xr:uid="{E45A43B5-2668-49E0-B4AE-55C3ACF45395}"/>
    <cellStyle name="Input 2 2 4 3" xfId="14826" xr:uid="{F09C6B02-94CC-482D-86C0-1F06A5BCF2CD}"/>
    <cellStyle name="Input 2 2 4 4" xfId="15982" xr:uid="{9F4680DC-E510-4B5C-B1CE-0F9469D2F59C}"/>
    <cellStyle name="Input 2 2 4 5" xfId="19518" xr:uid="{21E0C3DF-E29D-4F72-8B17-66859DAD0B58}"/>
    <cellStyle name="Input 2 2 4 6" xfId="23283" xr:uid="{8E03F28E-789F-4495-950C-D508C14DCC94}"/>
    <cellStyle name="Input 2 2 4 7" xfId="26931" xr:uid="{501CE9C9-1175-455E-AA54-3DEF0E50E54E}"/>
    <cellStyle name="Input 2 2 4 8" xfId="27527" xr:uid="{60A3EAA0-7F21-4920-9B0F-78A48B673ED8}"/>
    <cellStyle name="Input 2 2 4 9" xfId="34493" xr:uid="{D447BAEA-7F41-4349-BB31-3836150FD19F}"/>
    <cellStyle name="Input 2 2 5" xfId="3805" xr:uid="{681FD120-0436-435B-964A-6BB914195DDB}"/>
    <cellStyle name="Input 2 2 5 2" xfId="12991" xr:uid="{CFD71B0E-2E01-4594-9970-9B48FBF3828A}"/>
    <cellStyle name="Input 2 2 5 3" xfId="15651" xr:uid="{7F5F8639-CB3C-4550-9A8C-8B1DB1B9C6D4}"/>
    <cellStyle name="Input 2 2 5 4" xfId="18152" xr:uid="{F70BB9AF-DBE2-47D6-8451-4753A2BD2A37}"/>
    <cellStyle name="Input 2 2 5 5" xfId="21905" xr:uid="{A751E615-20D6-4953-BFAA-A334D9023A5C}"/>
    <cellStyle name="Input 2 2 5 6" xfId="25570" xr:uid="{88C318CF-DBCB-4249-B0F3-E5323A36B376}"/>
    <cellStyle name="Input 2 2 5 7" xfId="29101" xr:uid="{011366F0-7EFE-40A7-AF6F-0D41D5837CCF}"/>
    <cellStyle name="Input 2 2 5 8" xfId="32373" xr:uid="{2BF97B70-34CD-4950-B2F2-93F840D0503D}"/>
    <cellStyle name="Input 2 2 5 9" xfId="34123" xr:uid="{8DEB53E6-5D4E-4C57-AB4F-E8D9E2563831}"/>
    <cellStyle name="Input 2 2 6" xfId="4200" xr:uid="{EE407399-2ACD-4547-BE38-0544BE6F475D}"/>
    <cellStyle name="Input 2 2 6 2" xfId="6957" xr:uid="{6AC7155C-E857-4460-82A0-D2BA6DB785B8}"/>
    <cellStyle name="Input 2 2 6 3" xfId="13492" xr:uid="{409D5998-834F-4CF3-9B7B-259277172C77}"/>
    <cellStyle name="Input 2 2 6 4" xfId="18547" xr:uid="{2CAE87D0-F869-4FC9-AB78-78C4CF304171}"/>
    <cellStyle name="Input 2 2 6 5" xfId="22300" xr:uid="{BB022784-E971-46ED-92E4-4D7FF305F96A}"/>
    <cellStyle name="Input 2 2 6 6" xfId="25965" xr:uid="{BEB6B85B-6A3D-4A02-B279-73B21C94CFA4}"/>
    <cellStyle name="Input 2 2 6 7" xfId="29496" xr:uid="{F17976C9-4BC8-4D81-838E-5507F3D868DC}"/>
    <cellStyle name="Input 2 2 6 8" xfId="32761" xr:uid="{F6B220E3-6218-4774-AD80-A7250D10C37A}"/>
    <cellStyle name="Input 2 2 7" xfId="4081" xr:uid="{7177835B-9914-474E-8FD0-41C0544849C9}"/>
    <cellStyle name="Input 2 2 7 2" xfId="12683" xr:uid="{8C3A18AD-C6EA-48E5-9B87-CF35DAECE906}"/>
    <cellStyle name="Input 2 2 7 3" xfId="9289" xr:uid="{A626FD4A-69EF-404E-9F40-93E53769C70E}"/>
    <cellStyle name="Input 2 2 7 4" xfId="18428" xr:uid="{4C358D69-96E6-4E08-805F-F9CB03C0D726}"/>
    <cellStyle name="Input 2 2 7 5" xfId="22181" xr:uid="{259AABBF-E29F-4FE0-960B-D3E1007F3D0F}"/>
    <cellStyle name="Input 2 2 7 6" xfId="25846" xr:uid="{350881A7-1459-4EED-8989-8BC95369154F}"/>
    <cellStyle name="Input 2 2 7 7" xfId="29377" xr:uid="{AFBC844C-3C68-4093-B897-80392A652C45}"/>
    <cellStyle name="Input 2 2 7 8" xfId="32644" xr:uid="{39043283-D2C5-4013-91F4-895F65392C16}"/>
    <cellStyle name="Input 2 2 8" xfId="4786" xr:uid="{04C1DF53-960D-4435-8B02-16536930A078}"/>
    <cellStyle name="Input 2 2 8 2" xfId="12237" xr:uid="{5745E745-C937-4A43-B997-3C4B48473DFF}"/>
    <cellStyle name="Input 2 2 8 3" xfId="15803" xr:uid="{D32746DC-29CC-44CE-8A9A-794896BB8E6F}"/>
    <cellStyle name="Input 2 2 8 4" xfId="19133" xr:uid="{7C62910C-7BE8-4363-9FCC-AE19D2C28815}"/>
    <cellStyle name="Input 2 2 8 5" xfId="22884" xr:uid="{80C1BCEE-5943-489D-88BB-1F7CE39D7410}"/>
    <cellStyle name="Input 2 2 8 6" xfId="26550" xr:uid="{1C25DD93-30D1-4BA3-B6C4-3A38E822CE4D}"/>
    <cellStyle name="Input 2 2 8 7" xfId="30082" xr:uid="{ED8250DC-C695-4A62-BD1E-7BDC180A5E48}"/>
    <cellStyle name="Input 2 2 8 8" xfId="33339" xr:uid="{460176F3-86DF-4E19-ACAD-52F2A88BB86E}"/>
    <cellStyle name="Input 2 2 9" xfId="12841" xr:uid="{1C857524-8999-4689-8692-FFE5D327841A}"/>
    <cellStyle name="Input 2 20" xfId="20407" xr:uid="{5E533883-C491-46FE-BCA5-FC7FD33FAEB8}"/>
    <cellStyle name="Input 2 3" xfId="1049" xr:uid="{686B06D1-35B3-49B2-B7D5-A7611A443779}"/>
    <cellStyle name="Input 2 3 10" xfId="8597" xr:uid="{3AF9C449-F0E5-49DB-8CAF-B06AF06F63AB}"/>
    <cellStyle name="Input 2 3 11" xfId="6896" xr:uid="{EA9FBACF-9928-4306-A657-A6FCC2C21B18}"/>
    <cellStyle name="Input 2 3 12" xfId="19866" xr:uid="{EA162B52-D4B0-4357-892E-6860E025E6CA}"/>
    <cellStyle name="Input 2 3 13" xfId="23612" xr:uid="{EC854C40-DA8E-4B5A-8202-202627FD0C18}"/>
    <cellStyle name="Input 2 3 14" xfId="27219" xr:uid="{02943804-4E20-48D3-915D-84E1A14A270B}"/>
    <cellStyle name="Input 2 3 15" xfId="30672" xr:uid="{AEF07ED9-BE85-4013-8A4E-BFDBD5C995BA}"/>
    <cellStyle name="Input 2 3 16" xfId="34376" xr:uid="{A8EE6B54-4468-4835-B517-A9009E0F8DDA}"/>
    <cellStyle name="Input 2 3 2" xfId="1606" xr:uid="{E504CA26-590F-49E2-ABA4-79745AA53BC7}"/>
    <cellStyle name="Input 2 3 2 10" xfId="11965" xr:uid="{12F30A96-3119-4E81-822E-4A9D14F848CC}"/>
    <cellStyle name="Input 2 3 2 11" xfId="19595" xr:uid="{7A0E62F4-FF12-4658-9312-C9440AADE3CF}"/>
    <cellStyle name="Input 2 3 2 12" xfId="23350" xr:uid="{63814779-4256-489A-A478-CBD33EFDD563}"/>
    <cellStyle name="Input 2 3 2 13" xfId="23682" xr:uid="{A2856998-A5D0-4185-A07B-4ADAEFD0DAEB}"/>
    <cellStyle name="Input 2 3 2 14" xfId="31085" xr:uid="{688110EB-47FF-4B5E-A0C5-0702F6ED4083}"/>
    <cellStyle name="Input 2 3 2 2" xfId="2849" xr:uid="{B95D2732-7D0E-4231-A85B-AFADEB52CDF5}"/>
    <cellStyle name="Input 2 3 2 2 2" xfId="9742" xr:uid="{4C700273-C9BC-465E-A860-3FA0D974272A}"/>
    <cellStyle name="Input 2 3 2 2 3" xfId="7808" xr:uid="{E5D1DB42-FC4E-48B6-845C-12EF8B80B5CB}"/>
    <cellStyle name="Input 2 3 2 2 4" xfId="17197" xr:uid="{8C5E4CC3-BC6A-4EF4-AA19-CEC9000F2021}"/>
    <cellStyle name="Input 2 3 2 2 5" xfId="20955" xr:uid="{6D240BDC-AE64-4C7E-A864-2014349BBEC7}"/>
    <cellStyle name="Input 2 3 2 2 6" xfId="24616" xr:uid="{820F0600-ED34-4C7D-A7AC-744A7419C736}"/>
    <cellStyle name="Input 2 3 2 2 7" xfId="28145" xr:uid="{CA4419F0-4A75-4F8A-8DC1-76A0CB1AE222}"/>
    <cellStyle name="Input 2 3 2 2 8" xfId="31431" xr:uid="{C99D1D91-F502-4BF0-8EB9-63C949851488}"/>
    <cellStyle name="Input 2 3 2 3" xfId="3355" xr:uid="{DA9FE28D-C83D-4680-ABEE-3127FFC49444}"/>
    <cellStyle name="Input 2 3 2 3 2" xfId="9035" xr:uid="{147E4F10-FC3A-48B9-8876-35CFCBFA143E}"/>
    <cellStyle name="Input 2 3 2 3 3" xfId="15430" xr:uid="{E696102B-3831-44AD-ADE6-447D67A31F8D}"/>
    <cellStyle name="Input 2 3 2 3 4" xfId="17702" xr:uid="{762638B6-B7A1-4E7A-BB9D-BBC318457F39}"/>
    <cellStyle name="Input 2 3 2 3 5" xfId="21458" xr:uid="{D525E976-38E4-4DE6-B8D0-81A1A3228C62}"/>
    <cellStyle name="Input 2 3 2 3 6" xfId="25120" xr:uid="{4BA22452-B8AC-4CAF-9BF9-D9156E6E90A3}"/>
    <cellStyle name="Input 2 3 2 3 7" xfId="28651" xr:uid="{B2022E5D-6962-4F65-A968-FBE4AB598107}"/>
    <cellStyle name="Input 2 3 2 3 8" xfId="31930" xr:uid="{FFDF9816-A9F3-464B-8843-B6375E04D53F}"/>
    <cellStyle name="Input 2 3 2 4" xfId="3739" xr:uid="{FD46C251-7074-4DB9-BD3E-0CA1C97AF0D7}"/>
    <cellStyle name="Input 2 3 2 4 2" xfId="12755" xr:uid="{C51C7BF9-0A6D-4651-9A82-261568AD2B07}"/>
    <cellStyle name="Input 2 3 2 4 3" xfId="9447" xr:uid="{7D1D9412-BBED-4EB4-8165-390B0DEDA81E}"/>
    <cellStyle name="Input 2 3 2 4 4" xfId="18086" xr:uid="{F6782C2F-8CC7-4B03-9F2A-1C0547C339B5}"/>
    <cellStyle name="Input 2 3 2 4 5" xfId="21841" xr:uid="{24E14641-1985-44E7-B5C7-829E485DE1CD}"/>
    <cellStyle name="Input 2 3 2 4 6" xfId="25504" xr:uid="{5035C998-B633-4D95-94F2-EC65D7AECDFF}"/>
    <cellStyle name="Input 2 3 2 4 7" xfId="29035" xr:uid="{B503322D-5C23-4FE1-A69C-37A9D2E2D148}"/>
    <cellStyle name="Input 2 3 2 4 8" xfId="32311" xr:uid="{991813A1-7592-4154-B5D7-F2800CEBAD55}"/>
    <cellStyle name="Input 2 3 2 5" xfId="2213" xr:uid="{CD2AE982-B337-443E-9642-FE3B55D43510}"/>
    <cellStyle name="Input 2 3 2 5 2" xfId="8141" xr:uid="{FA31F619-D58D-4C07-BD6E-C6936421E74E}"/>
    <cellStyle name="Input 2 3 2 5 3" xfId="8787" xr:uid="{399D48D7-0C10-472E-B954-CAEB096503AD}"/>
    <cellStyle name="Input 2 3 2 5 4" xfId="7429" xr:uid="{D375BC59-95C8-4C00-AC4B-C29230C4A89A}"/>
    <cellStyle name="Input 2 3 2 5 5" xfId="16624" xr:uid="{12A32034-E0AE-4E22-A3D3-6166BC9B80B9}"/>
    <cellStyle name="Input 2 3 2 5 6" xfId="13502" xr:uid="{1FE91253-1E0D-4EA0-BED4-53C1ED66C626}"/>
    <cellStyle name="Input 2 3 2 5 7" xfId="19869" xr:uid="{883BF07C-0FCB-4859-8958-0EC098F71840}"/>
    <cellStyle name="Input 2 3 2 5 8" xfId="30366" xr:uid="{57D65C9E-3682-4FF4-81DF-648D530F4AE7}"/>
    <cellStyle name="Input 2 3 2 6" xfId="3164" xr:uid="{9B07E76F-617A-49E7-9633-F2CDA73EA79E}"/>
    <cellStyle name="Input 2 3 2 6 2" xfId="8980" xr:uid="{E639F235-B8E8-45FB-9182-37A747C2D96A}"/>
    <cellStyle name="Input 2 3 2 6 3" xfId="14230" xr:uid="{A372D5FB-0E8C-4EC7-B159-CA6C5E75664F}"/>
    <cellStyle name="Input 2 3 2 6 4" xfId="17511" xr:uid="{64221874-8740-4490-9F22-D1A55D63EB89}"/>
    <cellStyle name="Input 2 3 2 6 5" xfId="21267" xr:uid="{9950A622-5004-4676-B3CB-E2D200BA1C0F}"/>
    <cellStyle name="Input 2 3 2 6 6" xfId="24929" xr:uid="{E393EA9F-1BC8-420B-A660-CBD54D544BC9}"/>
    <cellStyle name="Input 2 3 2 6 7" xfId="28460" xr:uid="{C379C295-68A6-4790-8DF6-4F8B99C94D3D}"/>
    <cellStyle name="Input 2 3 2 6 8" xfId="31741" xr:uid="{C6583497-3D99-46D8-A7FF-E69FEB1E3DFA}"/>
    <cellStyle name="Input 2 3 2 7" xfId="3623" xr:uid="{8C4D12DC-5136-442E-A80D-73A0CF55ECE9}"/>
    <cellStyle name="Input 2 3 2 7 2" xfId="10482" xr:uid="{780B4901-2E10-46CA-87EE-0EE2B5A6D1AB}"/>
    <cellStyle name="Input 2 3 2 7 3" xfId="16638" xr:uid="{3D6104D7-95D0-4EFA-9516-1796F9F4261F}"/>
    <cellStyle name="Input 2 3 2 7 4" xfId="17970" xr:uid="{3D87DF06-F95D-47B4-820A-074629D5FC63}"/>
    <cellStyle name="Input 2 3 2 7 5" xfId="21726" xr:uid="{EC8E7D91-3DA2-47DE-A210-579DC332E9AF}"/>
    <cellStyle name="Input 2 3 2 7 6" xfId="25388" xr:uid="{88D142F7-FF4A-4959-86BD-EABF67EA45A2}"/>
    <cellStyle name="Input 2 3 2 7 7" xfId="28919" xr:uid="{40B1C3CF-DE5F-4F3F-A66F-134B456212DE}"/>
    <cellStyle name="Input 2 3 2 7 8" xfId="32196" xr:uid="{41597102-ADE1-4850-8CFE-F5517D267003}"/>
    <cellStyle name="Input 2 3 2 8" xfId="13073" xr:uid="{DBC99903-0FE2-480D-AD25-B232AF2E3C0C}"/>
    <cellStyle name="Input 2 3 2 9" xfId="15588" xr:uid="{8F0E0D5A-71DE-47AA-9E99-3A22522FB6FD}"/>
    <cellStyle name="Input 2 3 3" xfId="2340" xr:uid="{5ACA6632-00B6-407F-B840-EDA4BF828D89}"/>
    <cellStyle name="Input 2 3 3 2" xfId="7931" xr:uid="{6D2A82C0-E330-4241-BEA6-185A04CF1681}"/>
    <cellStyle name="Input 2 3 3 3" xfId="9258" xr:uid="{85E55E3C-92C4-44E8-AF4A-CE97251BC179}"/>
    <cellStyle name="Input 2 3 3 4" xfId="7671" xr:uid="{4AC6B40D-6209-42C8-97EA-3B176A9C6E4F}"/>
    <cellStyle name="Input 2 3 3 5" xfId="14444" xr:uid="{A8B3B23B-2F2A-49BC-ACEB-8909B82D88F8}"/>
    <cellStyle name="Input 2 3 3 6" xfId="19645" xr:uid="{29A2D71F-0A50-49B5-B7DA-461D14AE51F7}"/>
    <cellStyle name="Input 2 3 3 7" xfId="26831" xr:uid="{D258CD15-7D8A-4010-A748-CCACD4C60E35}"/>
    <cellStyle name="Input 2 3 3 8" xfId="30332" xr:uid="{CF118CAC-939A-4373-A49B-F60CD3C9A30B}"/>
    <cellStyle name="Input 2 3 4" xfId="2748" xr:uid="{89D0864C-B974-4155-8864-06C93BB44AB6}"/>
    <cellStyle name="Input 2 3 4 2" xfId="8412" xr:uid="{DCDB1567-719A-423E-ADD1-064113C84124}"/>
    <cellStyle name="Input 2 3 4 3" xfId="9586" xr:uid="{60608D64-6F35-4D32-85A2-511819E5A439}"/>
    <cellStyle name="Input 2 3 4 4" xfId="17096" xr:uid="{501248C0-3448-430E-A3CC-EC5E6DF3CB0A}"/>
    <cellStyle name="Input 2 3 4 5" xfId="20854" xr:uid="{27D9E716-6316-4346-9F43-C876C50DD6A7}"/>
    <cellStyle name="Input 2 3 4 6" xfId="24515" xr:uid="{E07B4A5F-73FC-40A7-AEB1-EB35FB15EB2D}"/>
    <cellStyle name="Input 2 3 4 7" xfId="28044" xr:uid="{80E421F8-26D7-49E2-BCE0-DA58E8989EF4}"/>
    <cellStyle name="Input 2 3 4 8" xfId="31330" xr:uid="{C9D3E1D3-78E9-432B-B73C-28109BCBA67C}"/>
    <cellStyle name="Input 2 3 5" xfId="3083" xr:uid="{647F318F-6821-462D-89C3-D9F21292DBD0}"/>
    <cellStyle name="Input 2 3 5 2" xfId="8110" xr:uid="{1FBF6DD0-B959-4AD6-AEA8-5E277900ECF4}"/>
    <cellStyle name="Input 2 3 5 3" xfId="13378" xr:uid="{212A2339-C193-4485-AE97-92893B5F6208}"/>
    <cellStyle name="Input 2 3 5 4" xfId="17430" xr:uid="{149532C9-8549-4EC7-8417-8796A99BD76F}"/>
    <cellStyle name="Input 2 3 5 5" xfId="21187" xr:uid="{41B6F6A7-59CE-4C82-818F-9F4011C222D0}"/>
    <cellStyle name="Input 2 3 5 6" xfId="24849" xr:uid="{FEEA52F0-9D62-4C7B-9E5B-A7C79C970EB1}"/>
    <cellStyle name="Input 2 3 5 7" xfId="28379" xr:uid="{0789ACC1-B486-4082-83ED-E309BB9FBF3A}"/>
    <cellStyle name="Input 2 3 5 8" xfId="31662" xr:uid="{5BC3F0E0-96B1-40FF-A1F4-087A81613E0D}"/>
    <cellStyle name="Input 2 3 6" xfId="2730" xr:uid="{1C94B1D0-9E63-4970-B4CE-9A6453DEB76E}"/>
    <cellStyle name="Input 2 3 6 2" xfId="9482" xr:uid="{B93B3C3C-3F9B-46B0-9CED-6D874F1410F1}"/>
    <cellStyle name="Input 2 3 6 3" xfId="14139" xr:uid="{A9226FCA-FA3B-4BBF-B831-399F31994330}"/>
    <cellStyle name="Input 2 3 6 4" xfId="17078" xr:uid="{CDE29487-E512-42AB-863A-1A0FF3ED3232}"/>
    <cellStyle name="Input 2 3 6 5" xfId="20836" xr:uid="{70A35F37-3206-4C8B-96D1-5F9AF6658FAD}"/>
    <cellStyle name="Input 2 3 6 6" xfId="24497" xr:uid="{975CF6BF-D2C1-46BA-8003-CD89B98F22CF}"/>
    <cellStyle name="Input 2 3 6 7" xfId="28026" xr:uid="{9E1C2156-989B-4776-B507-A446C0E431F4}"/>
    <cellStyle name="Input 2 3 6 8" xfId="31312" xr:uid="{732ECD6E-490B-4C3B-96C3-5C34F6C74C30}"/>
    <cellStyle name="Input 2 3 7" xfId="3933" xr:uid="{0970FFA6-FFAF-4A83-B033-90C1727F956B}"/>
    <cellStyle name="Input 2 3 7 2" xfId="7328" xr:uid="{3B9E42C6-7515-4FBC-A2D3-62E68D39BB12}"/>
    <cellStyle name="Input 2 3 7 3" xfId="13838" xr:uid="{C23E882D-075D-4B61-AF69-BD2680AE7DC7}"/>
    <cellStyle name="Input 2 3 7 4" xfId="18280" xr:uid="{B829C239-736C-430F-B1FD-DD05F749D26D}"/>
    <cellStyle name="Input 2 3 7 5" xfId="22033" xr:uid="{3115A968-651D-44D3-97F5-CAFCF58C6CC4}"/>
    <cellStyle name="Input 2 3 7 6" xfId="25698" xr:uid="{94880F24-B63A-4480-938C-864308CC81DA}"/>
    <cellStyle name="Input 2 3 7 7" xfId="29229" xr:uid="{108AAB48-D09F-4B39-9607-85DBA60D0EFC}"/>
    <cellStyle name="Input 2 3 7 8" xfId="32497" xr:uid="{BEE0E8B5-4DA3-499A-951D-7A5694BCEC3F}"/>
    <cellStyle name="Input 2 3 8" xfId="4166" xr:uid="{590C1A9B-43A6-49EC-B64A-7A667E72CFC6}"/>
    <cellStyle name="Input 2 3 8 2" xfId="7169" xr:uid="{E7396307-79C3-43C8-AA5A-E90D897A1D7C}"/>
    <cellStyle name="Input 2 3 8 3" xfId="7822" xr:uid="{435C108F-FFD2-45E8-AC2A-0F0FBA69BCF3}"/>
    <cellStyle name="Input 2 3 8 4" xfId="18513" xr:uid="{47B84EE6-93C4-4CCB-9448-7F32C91F766D}"/>
    <cellStyle name="Input 2 3 8 5" xfId="22266" xr:uid="{5BEB13A0-0378-4BAD-96EF-F061E903F3CA}"/>
    <cellStyle name="Input 2 3 8 6" xfId="25931" xr:uid="{64DEB715-0FE6-40D1-8D3D-0058EF220056}"/>
    <cellStyle name="Input 2 3 8 7" xfId="29462" xr:uid="{13D58CCE-5FA3-4965-9AFC-0AFA0E7E3913}"/>
    <cellStyle name="Input 2 3 8 8" xfId="32727" xr:uid="{6CD815CF-06A3-4FD4-A58F-31D9834FEE9B}"/>
    <cellStyle name="Input 2 3 9" xfId="10566" xr:uid="{466D7A65-0F21-4BA9-9D4D-5767E93DABCB}"/>
    <cellStyle name="Input 2 4" xfId="1047" xr:uid="{F1D20A05-2E72-4B8C-A6D4-875292ACB49A}"/>
    <cellStyle name="Input 2 4 10" xfId="16622" xr:uid="{DB4EFA2D-A358-4EE2-AEF0-363EEB369ADF}"/>
    <cellStyle name="Input 2 4 11" xfId="14657" xr:uid="{551C00B9-5E86-448D-9504-167C8B002A6E}"/>
    <cellStyle name="Input 2 4 12" xfId="19868" xr:uid="{B957894A-D874-4B96-9E4E-1AB2331E4B83}"/>
    <cellStyle name="Input 2 4 13" xfId="23614" xr:uid="{28A42C5F-6FC1-4DAE-B2F1-BB3145F0A722}"/>
    <cellStyle name="Input 2 4 14" xfId="27221" xr:uid="{9C6AD596-6978-44D5-8104-5312974B35D1}"/>
    <cellStyle name="Input 2 4 15" xfId="30674" xr:uid="{592FCA75-6D88-4BA3-84FA-9679DB8CFAD4}"/>
    <cellStyle name="Input 2 4 2" xfId="1604" xr:uid="{EABD02E9-B7B3-4B99-9186-14024E16BBBE}"/>
    <cellStyle name="Input 2 4 2 10" xfId="15291" xr:uid="{6498F670-5B83-4329-83B9-4C57A2B1CDCF}"/>
    <cellStyle name="Input 2 4 2 11" xfId="14059" xr:uid="{CD1D1DB8-E777-4CC2-9576-509ED446F1F5}"/>
    <cellStyle name="Input 2 4 2 12" xfId="23351" xr:uid="{693C4FCD-64E7-46AE-9019-5FC46D32C223}"/>
    <cellStyle name="Input 2 4 2 13" xfId="27007" xr:uid="{CF91FC23-2841-4126-A0C5-79424D4A4516}"/>
    <cellStyle name="Input 2 4 2 14" xfId="14590" xr:uid="{07890028-E577-4CBD-AB3B-35A24FCB3007}"/>
    <cellStyle name="Input 2 4 2 2" xfId="2847" xr:uid="{0CB3DA5C-E0D0-46A0-843A-7E008E6C43C8}"/>
    <cellStyle name="Input 2 4 2 2 2" xfId="9481" xr:uid="{7EB46FE5-AAD8-4958-AADD-8CCED1BDB04B}"/>
    <cellStyle name="Input 2 4 2 2 3" xfId="11158" xr:uid="{86CA97F6-6240-45D7-9C50-69436E501DF7}"/>
    <cellStyle name="Input 2 4 2 2 4" xfId="17195" xr:uid="{B7CE9047-EAFD-40F5-9D3B-67F6AC0798EF}"/>
    <cellStyle name="Input 2 4 2 2 5" xfId="20953" xr:uid="{91D8840C-1193-4840-A77B-857372495195}"/>
    <cellStyle name="Input 2 4 2 2 6" xfId="24614" xr:uid="{66892946-0BE2-4B8A-847A-A30E447E4F58}"/>
    <cellStyle name="Input 2 4 2 2 7" xfId="28143" xr:uid="{52CE2200-78FE-43DD-987C-CBFFE7ADDE83}"/>
    <cellStyle name="Input 2 4 2 2 8" xfId="31429" xr:uid="{78E8B2EE-CAF3-405E-B11E-EBCDBA922F00}"/>
    <cellStyle name="Input 2 4 2 3" xfId="3353" xr:uid="{9905D6F6-ECEC-4CBB-8706-E422059D45C8}"/>
    <cellStyle name="Input 2 4 2 3 2" xfId="11289" xr:uid="{C51F1D9C-FD54-4FDA-980B-DCCA38E3D7F1}"/>
    <cellStyle name="Input 2 4 2 3 3" xfId="16343" xr:uid="{9138CDDA-8047-4649-8387-873324026F85}"/>
    <cellStyle name="Input 2 4 2 3 4" xfId="17700" xr:uid="{00300793-EB97-49C5-A567-AC1F77021DC8}"/>
    <cellStyle name="Input 2 4 2 3 5" xfId="21456" xr:uid="{0E2AB62B-E584-4783-A09A-15D841799870}"/>
    <cellStyle name="Input 2 4 2 3 6" xfId="25118" xr:uid="{59F83BCC-530D-49B7-90C3-1790510CCD21}"/>
    <cellStyle name="Input 2 4 2 3 7" xfId="28649" xr:uid="{CD0BCCF4-50A6-427F-BEEE-2482A949B378}"/>
    <cellStyle name="Input 2 4 2 3 8" xfId="31928" xr:uid="{1DB23F26-9C86-4434-8085-F6BC735E045B}"/>
    <cellStyle name="Input 2 4 2 4" xfId="3726" xr:uid="{4DD65412-7DC5-43C4-A7A4-D325BB112428}"/>
    <cellStyle name="Input 2 4 2 4 2" xfId="12761" xr:uid="{1CA56504-771C-4674-B6E6-1E0446B13FD8}"/>
    <cellStyle name="Input 2 4 2 4 3" xfId="7173" xr:uid="{11F63598-8C12-4C1F-A218-3B8CD20CF215}"/>
    <cellStyle name="Input 2 4 2 4 4" xfId="18073" xr:uid="{800F3CEF-0F46-40F1-83C9-DD4A4493B70B}"/>
    <cellStyle name="Input 2 4 2 4 5" xfId="21828" xr:uid="{489AB928-2E97-49EC-9AE4-95213429BCF2}"/>
    <cellStyle name="Input 2 4 2 4 6" xfId="25491" xr:uid="{1E1E36E6-4C3F-47A9-962D-224F439206DE}"/>
    <cellStyle name="Input 2 4 2 4 7" xfId="29022" xr:uid="{D9FC1D18-FF57-4053-ABF6-E85448E25E3D}"/>
    <cellStyle name="Input 2 4 2 4 8" xfId="32298" xr:uid="{753A8306-1E1A-4B2F-957D-E7400DAFAAF6}"/>
    <cellStyle name="Input 2 4 2 5" xfId="3989" xr:uid="{AA7E7A5E-45EA-4125-816A-264621E99C7E}"/>
    <cellStyle name="Input 2 4 2 5 2" xfId="10059" xr:uid="{3E73EC0C-363D-44D1-A932-3E18A19D58A5}"/>
    <cellStyle name="Input 2 4 2 5 3" xfId="6814" xr:uid="{2A656B18-179F-482E-B812-260775D43F35}"/>
    <cellStyle name="Input 2 4 2 5 4" xfId="18336" xr:uid="{A1036CCF-3C22-485A-9C5E-26C39C5BC041}"/>
    <cellStyle name="Input 2 4 2 5 5" xfId="22089" xr:uid="{7AC11B2E-DBBD-4854-BE75-5D354CA96EF7}"/>
    <cellStyle name="Input 2 4 2 5 6" xfId="25754" xr:uid="{6BA40299-913B-427D-945D-4F3D007D8580}"/>
    <cellStyle name="Input 2 4 2 5 7" xfId="29285" xr:uid="{A56D73AF-3B6C-403D-87A0-52FAE96F1C8A}"/>
    <cellStyle name="Input 2 4 2 5 8" xfId="32553" xr:uid="{38CC8FD7-136F-4BD7-B232-564638393D80}"/>
    <cellStyle name="Input 2 4 2 6" xfId="4439" xr:uid="{8E94C30C-5531-4926-AF4C-9E1FBA61F32B}"/>
    <cellStyle name="Input 2 4 2 6 2" xfId="6864" xr:uid="{53D78E92-6F77-4D87-B43D-7D9377DD5A3D}"/>
    <cellStyle name="Input 2 4 2 6 3" xfId="15004" xr:uid="{9052C034-BB6A-45B7-BAF3-892CDE6E9A3B}"/>
    <cellStyle name="Input 2 4 2 6 4" xfId="18786" xr:uid="{FB15B9D6-49BE-411E-B2D4-EC62DB79EF00}"/>
    <cellStyle name="Input 2 4 2 6 5" xfId="22538" xr:uid="{1CD7D8FA-4357-4F7F-806C-60C26C10C596}"/>
    <cellStyle name="Input 2 4 2 6 6" xfId="26203" xr:uid="{29C86DB5-4524-4792-9A29-8F49D3AF6AF1}"/>
    <cellStyle name="Input 2 4 2 6 7" xfId="29735" xr:uid="{4E578B7D-25FC-4159-B62D-B9E268CDB4E4}"/>
    <cellStyle name="Input 2 4 2 6 8" xfId="32997" xr:uid="{BFED5536-FE2D-4241-9DD8-F77D796D81DE}"/>
    <cellStyle name="Input 2 4 2 7" xfId="4459" xr:uid="{58394600-5831-41B9-866D-90526C7AA812}"/>
    <cellStyle name="Input 2 4 2 7 2" xfId="12542" xr:uid="{D90CEEA5-C817-4713-B367-04272D307FCB}"/>
    <cellStyle name="Input 2 4 2 7 3" xfId="7629" xr:uid="{59D02302-51CD-4E4E-9970-4266D4C603BC}"/>
    <cellStyle name="Input 2 4 2 7 4" xfId="18806" xr:uid="{33FCBF2F-9624-4402-8955-F77D6BCDC42B}"/>
    <cellStyle name="Input 2 4 2 7 5" xfId="22558" xr:uid="{FD2442BC-D2FF-4363-8803-A99C628A3C28}"/>
    <cellStyle name="Input 2 4 2 7 6" xfId="26223" xr:uid="{A0744245-CC9D-43C9-BC53-314B850B9DB7}"/>
    <cellStyle name="Input 2 4 2 7 7" xfId="29755" xr:uid="{60BA72CB-C44D-4214-B015-35266653DD55}"/>
    <cellStyle name="Input 2 4 2 7 8" xfId="33017" xr:uid="{E3EC44B5-1617-45FB-B81F-BA64C0F73F6E}"/>
    <cellStyle name="Input 2 4 2 8" xfId="12798" xr:uid="{B94D2602-F290-4782-BF23-787B90F357B8}"/>
    <cellStyle name="Input 2 4 2 9" xfId="10532" xr:uid="{58DCAC84-8C6B-4BD7-B5BC-38BE7367D2EE}"/>
    <cellStyle name="Input 2 4 3" xfId="2338" xr:uid="{D554EF14-ECD0-4526-B32E-65E2B535DA50}"/>
    <cellStyle name="Input 2 4 3 2" xfId="9659" xr:uid="{F6D148FD-41B7-4B1B-9FEA-ED5BEA569973}"/>
    <cellStyle name="Input 2 4 3 3" xfId="14403" xr:uid="{396CC8CD-07B8-4EB5-9556-60CBA2E0C611}"/>
    <cellStyle name="Input 2 4 3 4" xfId="14779" xr:uid="{77E6B9EF-87C6-4209-BA17-BA0DF3A7A19B}"/>
    <cellStyle name="Input 2 4 3 5" xfId="13811" xr:uid="{E0D7A3AD-B0FF-497E-BC56-2C79108E85A2}"/>
    <cellStyle name="Input 2 4 3 6" xfId="19627" xr:uid="{B4F8A22F-01C3-4753-AF6A-FC681EF83BB6}"/>
    <cellStyle name="Input 2 4 3 7" xfId="16054" xr:uid="{2FB34E29-515E-41B0-A54F-353F542B32E9}"/>
    <cellStyle name="Input 2 4 3 8" xfId="27408" xr:uid="{DBD69259-0031-435D-A5D1-FC83ED297629}"/>
    <cellStyle name="Input 2 4 4" xfId="2061" xr:uid="{008131CF-3275-4784-9B80-C20B71DBCAC4}"/>
    <cellStyle name="Input 2 4 4 2" xfId="9055" xr:uid="{99C02DFF-0FC0-462E-94E0-DFB3AC5B4D3F}"/>
    <cellStyle name="Input 2 4 4 3" xfId="11627" xr:uid="{DD80922E-5D26-493D-9177-EDD15492E7EB}"/>
    <cellStyle name="Input 2 4 4 4" xfId="15432" xr:uid="{99C707DC-9DB7-476B-893C-E15EC741D36D}"/>
    <cellStyle name="Input 2 4 4 5" xfId="12047" xr:uid="{6EE12214-5739-4F78-BC03-933D3E6E1AE5}"/>
    <cellStyle name="Input 2 4 4 6" xfId="14948" xr:uid="{DED064BC-ACD5-479D-BC03-901B32165F81}"/>
    <cellStyle name="Input 2 4 4 7" xfId="23763" xr:uid="{0B50EFCD-B3D9-4723-B9A8-3792283E5CBB}"/>
    <cellStyle name="Input 2 4 4 8" xfId="24007" xr:uid="{16F85213-2B99-4582-A315-ECDB823E61C8}"/>
    <cellStyle name="Input 2 4 5" xfId="3765" xr:uid="{A03EC60C-7E25-4008-B5FD-DBCD26C4D1AC}"/>
    <cellStyle name="Input 2 4 5 2" xfId="13006" xr:uid="{8A64C988-9B0E-4DDB-B5C8-8EE257E63338}"/>
    <cellStyle name="Input 2 4 5 3" xfId="15637" xr:uid="{03AE6BFA-F5CC-43B8-A307-C3A3FD689935}"/>
    <cellStyle name="Input 2 4 5 4" xfId="18112" xr:uid="{62073822-C52C-4456-981D-81BF77083DD9}"/>
    <cellStyle name="Input 2 4 5 5" xfId="21866" xr:uid="{423FA02D-60E7-47D1-B374-4B1FCF30A3F4}"/>
    <cellStyle name="Input 2 4 5 6" xfId="25530" xr:uid="{A60BAD28-ED4C-4F6E-8671-492A80BE91ED}"/>
    <cellStyle name="Input 2 4 5 7" xfId="29061" xr:uid="{86F37C46-B960-4893-87FF-1DDF6F8BC425}"/>
    <cellStyle name="Input 2 4 5 8" xfId="32336" xr:uid="{D16BC24F-7C4D-4BBE-B9DA-0F3FC78FE087}"/>
    <cellStyle name="Input 2 4 6" xfId="4062" xr:uid="{724AE2E4-0049-4559-85AA-E6DEB1382AEE}"/>
    <cellStyle name="Input 2 4 6 2" xfId="12685" xr:uid="{A0B3E988-5AC5-4369-AD4C-BBB8ED277C8D}"/>
    <cellStyle name="Input 2 4 6 3" xfId="11970" xr:uid="{B25D97D1-60F7-426C-86F8-6596930F2B92}"/>
    <cellStyle name="Input 2 4 6 4" xfId="18409" xr:uid="{CBA75236-76DD-44BD-A644-AF4AB152DFC7}"/>
    <cellStyle name="Input 2 4 6 5" xfId="22162" xr:uid="{16111238-871A-4E95-944D-243FC00A029A}"/>
    <cellStyle name="Input 2 4 6 6" xfId="25827" xr:uid="{20D45777-7AAE-4A99-839B-F3E9C78AD1A2}"/>
    <cellStyle name="Input 2 4 6 7" xfId="29358" xr:uid="{8D0ED3DC-F960-4801-A489-683A71D7191C}"/>
    <cellStyle name="Input 2 4 6 8" xfId="32625" xr:uid="{73155382-E691-4722-8A62-E7DF89F6760F}"/>
    <cellStyle name="Input 2 4 7" xfId="2726" xr:uid="{5DE0443E-6A19-4908-A0C2-75B9DDE7638D}"/>
    <cellStyle name="Input 2 4 7 2" xfId="9861" xr:uid="{138825EB-DB0D-4268-A06E-42C65E6693D3}"/>
    <cellStyle name="Input 2 4 7 3" xfId="14597" xr:uid="{4179F3DD-827B-44DE-A303-1E124D403C68}"/>
    <cellStyle name="Input 2 4 7 4" xfId="17074" xr:uid="{069BA70D-7728-49E1-A636-65494BC98004}"/>
    <cellStyle name="Input 2 4 7 5" xfId="20832" xr:uid="{1151F619-57C3-4B5D-B062-17FD70A9CE14}"/>
    <cellStyle name="Input 2 4 7 6" xfId="24493" xr:uid="{41996BC5-90EF-4C79-80FD-3B7B54C0E277}"/>
    <cellStyle name="Input 2 4 7 7" xfId="28022" xr:uid="{0B6A6241-81A3-4F0F-8D02-2F6750A913EF}"/>
    <cellStyle name="Input 2 4 7 8" xfId="31308" xr:uid="{85F1E30B-E569-449F-B146-F566A703AB28}"/>
    <cellStyle name="Input 2 4 8" xfId="4183" xr:uid="{2E7B1DD4-ACA8-4318-B7A7-CCDDAD63BFF7}"/>
    <cellStyle name="Input 2 4 8 2" xfId="7203" xr:uid="{01163E91-657E-4EE3-823E-9DBE147D2D76}"/>
    <cellStyle name="Input 2 4 8 3" xfId="14121" xr:uid="{D73F9EF8-0599-49E4-A6F1-5860DA56310C}"/>
    <cellStyle name="Input 2 4 8 4" xfId="18530" xr:uid="{58D3FD41-5CAC-424D-B174-7A6BDCADFAE3}"/>
    <cellStyle name="Input 2 4 8 5" xfId="22283" xr:uid="{AB2DCCA6-79A5-4AD5-92FF-89EFAF7A9397}"/>
    <cellStyle name="Input 2 4 8 6" xfId="25948" xr:uid="{90E4F850-2555-4C9B-A5D0-39EC8D78A562}"/>
    <cellStyle name="Input 2 4 8 7" xfId="29479" xr:uid="{FBC6137A-2BF9-4683-9B24-2B35A7A8AA17}"/>
    <cellStyle name="Input 2 4 8 8" xfId="32744" xr:uid="{C573C0B1-44A5-42B6-9C7B-F439C0ACD031}"/>
    <cellStyle name="Input 2 4 9" xfId="10515" xr:uid="{8CC813E8-A55F-4CAD-AA28-78A9455BC246}"/>
    <cellStyle name="Input 2 5" xfId="1566" xr:uid="{EF1F4EBE-F0AE-4479-A36B-BE73C723E559}"/>
    <cellStyle name="Input 2 5 10" xfId="7285" xr:uid="{A8EAF2CE-D3B6-4964-B10D-FE053EEAEE09}"/>
    <cellStyle name="Input 2 5 11" xfId="9034" xr:uid="{8DA7B2D5-EF17-482B-AB50-0A596167EB91}"/>
    <cellStyle name="Input 2 5 12" xfId="19665" xr:uid="{AFB2C63A-1866-4872-8F6E-CC023A6ACFED}"/>
    <cellStyle name="Input 2 5 13" xfId="23654" xr:uid="{CC81CF7A-96B4-4EF5-8ED8-534513F48F35}"/>
    <cellStyle name="Input 2 5 14" xfId="14775" xr:uid="{4DD16115-2756-4C19-BBE2-CB251DA614A8}"/>
    <cellStyle name="Input 2 5 2" xfId="2809" xr:uid="{24F21CD7-8967-466B-8D76-DCF9B7F45205}"/>
    <cellStyle name="Input 2 5 2 2" xfId="10960" xr:uid="{A361A429-CB20-44BD-B516-24C2BDCBB368}"/>
    <cellStyle name="Input 2 5 2 3" xfId="7501" xr:uid="{0CF1D6F3-B94F-4A1D-8A99-E987194B1CE0}"/>
    <cellStyle name="Input 2 5 2 4" xfId="17157" xr:uid="{E54BD299-9F94-47BE-A08E-208E793A9E74}"/>
    <cellStyle name="Input 2 5 2 5" xfId="20915" xr:uid="{F748E823-C971-4A59-B34E-31B886E88459}"/>
    <cellStyle name="Input 2 5 2 6" xfId="24576" xr:uid="{337355CC-F08A-4495-B3D9-1DA81EBE8E96}"/>
    <cellStyle name="Input 2 5 2 7" xfId="28105" xr:uid="{9B38F1B4-F0EF-403E-8470-89CD89ED3A10}"/>
    <cellStyle name="Input 2 5 2 8" xfId="31391" xr:uid="{64283073-BD05-4A71-82B3-1297C99C3695}"/>
    <cellStyle name="Input 2 5 3" xfId="3315" xr:uid="{9575C8B3-C83D-44DE-9601-87FA22147B1F}"/>
    <cellStyle name="Input 2 5 3 2" xfId="8576" xr:uid="{6F0A7D54-9A75-48AB-BF57-211FAD6A5641}"/>
    <cellStyle name="Input 2 5 3 3" xfId="16666" xr:uid="{7EB4E9CF-E194-4B70-B534-535DB3ECA5C3}"/>
    <cellStyle name="Input 2 5 3 4" xfId="17662" xr:uid="{37E1855F-256D-4B9D-861A-D054353CFE3F}"/>
    <cellStyle name="Input 2 5 3 5" xfId="21418" xr:uid="{668DC6C7-1E35-4C58-BAC4-6DD75AF9012A}"/>
    <cellStyle name="Input 2 5 3 6" xfId="25080" xr:uid="{CF208D73-0B4D-4CD0-A513-7C080B5CE748}"/>
    <cellStyle name="Input 2 5 3 7" xfId="28611" xr:uid="{DEB119E5-778D-408B-8054-8B73993FFCEA}"/>
    <cellStyle name="Input 2 5 3 8" xfId="31890" xr:uid="{08121572-3716-4575-9C50-BE831D6BC4B0}"/>
    <cellStyle name="Input 2 5 4" xfId="2196" xr:uid="{30EC9F59-B97E-48E3-BFF8-5B8C5CE3EC97}"/>
    <cellStyle name="Input 2 5 4 2" xfId="7941" xr:uid="{37AFCCBD-DAA5-4E72-AE49-3F155F97EDA6}"/>
    <cellStyle name="Input 2 5 4 3" xfId="14752" xr:uid="{E944BC9B-9D49-4EE1-A7BA-025A4F3A7A4E}"/>
    <cellStyle name="Input 2 5 4 4" xfId="15875" xr:uid="{A888F2AF-F508-47AC-AF09-36EA67EC033C}"/>
    <cellStyle name="Input 2 5 4 5" xfId="13475" xr:uid="{4006F491-41A6-4F68-A4B9-AEEE929F7068}"/>
    <cellStyle name="Input 2 5 4 6" xfId="15664" xr:uid="{048BA29F-992B-4A07-8622-AE55960C0F8E}"/>
    <cellStyle name="Input 2 5 4 7" xfId="23379" xr:uid="{B0F7B55C-8859-429B-8CC4-FF39F62155CD}"/>
    <cellStyle name="Input 2 5 4 8" xfId="30369" xr:uid="{FFE33A7F-4A92-4C73-A0DC-FAEEAEBB19C6}"/>
    <cellStyle name="Input 2 5 5" xfId="3884" xr:uid="{B1784DA8-0E39-4CF4-8970-EEC23446D0D6}"/>
    <cellStyle name="Input 2 5 5 2" xfId="9509" xr:uid="{F27B4148-F373-4187-A907-B5D922480120}"/>
    <cellStyle name="Input 2 5 5 3" xfId="14236" xr:uid="{04154A69-F115-486F-9BD3-C5E7CCE28D76}"/>
    <cellStyle name="Input 2 5 5 4" xfId="18231" xr:uid="{4D1BF513-3F26-46A9-984D-FB213BB6F98F}"/>
    <cellStyle name="Input 2 5 5 5" xfId="21984" xr:uid="{298C5CAD-9319-4FAD-9F00-1A5E04432B29}"/>
    <cellStyle name="Input 2 5 5 6" xfId="25649" xr:uid="{F24CF3E9-B465-4C29-9FDC-C4B78EA9F9A9}"/>
    <cellStyle name="Input 2 5 5 7" xfId="29180" xr:uid="{DD4FA6DE-C383-4181-812D-93EC4A017141}"/>
    <cellStyle name="Input 2 5 5 8" xfId="32449" xr:uid="{317CA4CF-A0E6-4207-88B1-4485FB48E560}"/>
    <cellStyle name="Input 2 5 6" xfId="4493" xr:uid="{B78905FF-D262-4A9C-9106-B43AF17F6027}"/>
    <cellStyle name="Input 2 5 6 2" xfId="12511" xr:uid="{DB26DA3B-ECA6-481F-8F80-6F3DCF85020D}"/>
    <cellStyle name="Input 2 5 6 3" xfId="8185" xr:uid="{EB6FAEFD-2C5F-4D44-8B9A-8EE56173A29F}"/>
    <cellStyle name="Input 2 5 6 4" xfId="18840" xr:uid="{BD6BB351-E129-4041-95E0-49D44A07F2D4}"/>
    <cellStyle name="Input 2 5 6 5" xfId="22592" xr:uid="{52501433-7427-4CE5-8301-2EB87DC3D1A8}"/>
    <cellStyle name="Input 2 5 6 6" xfId="26257" xr:uid="{31798419-9760-46B6-BCC1-7E9FB3C58A89}"/>
    <cellStyle name="Input 2 5 6 7" xfId="29789" xr:uid="{BE96ACDA-0E8B-4CA9-B69E-D86A6453D428}"/>
    <cellStyle name="Input 2 5 6 8" xfId="33051" xr:uid="{544ED129-5A65-4028-8AAF-6B16871DCD95}"/>
    <cellStyle name="Input 2 5 7" xfId="4615" xr:uid="{511A2FAC-D4C7-4566-8515-D50539B5FE71}"/>
    <cellStyle name="Input 2 5 7 2" xfId="12403" xr:uid="{F8BDB34E-9A6B-4ED1-95A4-34F665A31741}"/>
    <cellStyle name="Input 2 5 7 3" xfId="14757" xr:uid="{A8CC6310-A8FB-4875-A089-F5CE1D9CE5D4}"/>
    <cellStyle name="Input 2 5 7 4" xfId="18962" xr:uid="{918C743F-F904-4C05-AE02-9D65B01DC0AD}"/>
    <cellStyle name="Input 2 5 7 5" xfId="22714" xr:uid="{ED4EFE01-E699-448A-8639-0A82CFF8FC4D}"/>
    <cellStyle name="Input 2 5 7 6" xfId="26379" xr:uid="{3599F587-EA7A-42B3-84D7-EBB1EA415A2E}"/>
    <cellStyle name="Input 2 5 7 7" xfId="29911" xr:uid="{0F2C8532-67E2-4EAC-B614-4925FA6028AA}"/>
    <cellStyle name="Input 2 5 7 8" xfId="33171" xr:uid="{6F94D3BC-EC60-4343-9A53-C5B552BF2C01}"/>
    <cellStyle name="Input 2 5 8" xfId="11002" xr:uid="{CA9487C8-D2F1-434E-8683-7DEAD6300835}"/>
    <cellStyle name="Input 2 5 9" xfId="6850" xr:uid="{B86C02C8-9680-4EFF-9D78-2A122A59221E}"/>
    <cellStyle name="Input 2 6" xfId="1984" xr:uid="{DFBAB115-9063-4105-97D3-B33A6DAC352C}"/>
    <cellStyle name="Input 2 6 2" xfId="7457" xr:uid="{59F79328-3E12-43C9-B0FA-94F085D305C4}"/>
    <cellStyle name="Input 2 6 3" xfId="14109" xr:uid="{1533BA87-F241-4F80-9DF8-90B9A301BF7C}"/>
    <cellStyle name="Input 2 6 4" xfId="10882" xr:uid="{14951BC2-A1A8-481C-98AB-519F90E967DE}"/>
    <cellStyle name="Input 2 6 5" xfId="6996" xr:uid="{704D3708-E438-4E80-A605-4CE3D243CBEF}"/>
    <cellStyle name="Input 2 6 6" xfId="19979" xr:uid="{A7AFB829-3F40-4009-959D-11E627B1752B}"/>
    <cellStyle name="Input 2 6 7" xfId="6968" xr:uid="{7202409C-4509-4FD8-9068-76BAEEF09E50}"/>
    <cellStyle name="Input 2 6 8" xfId="23610" xr:uid="{5DD37B70-E46A-4752-ABF9-EB4ACFADD612}"/>
    <cellStyle name="Input 2 7" xfId="2348" xr:uid="{0341BE26-E1FB-4565-9E0A-194BFDB93482}"/>
    <cellStyle name="Input 2 7 2" xfId="8586" xr:uid="{D15C34D5-93C6-4DC0-849C-E60555D501C3}"/>
    <cellStyle name="Input 2 7 3" xfId="15482" xr:uid="{A42D12D5-0577-4CDA-AAE8-224E7E2175DE}"/>
    <cellStyle name="Input 2 7 4" xfId="14933" xr:uid="{91B3E18E-BA45-4F3A-AB7E-A368781F6C89}"/>
    <cellStyle name="Input 2 7 5" xfId="16071" xr:uid="{EF4ABA2A-6B76-4E28-80EC-C0583D83F455}"/>
    <cellStyle name="Input 2 7 6" xfId="19649" xr:uid="{364A005B-7364-4CC7-9916-D6B76FFF1736}"/>
    <cellStyle name="Input 2 7 7" xfId="23814" xr:uid="{9F058137-42B5-4733-B99C-8A40044916BC}"/>
    <cellStyle name="Input 2 7 8" xfId="30326" xr:uid="{D3641EE3-9DBB-4818-8123-0E579A40B40A}"/>
    <cellStyle name="Input 2 8" xfId="3698" xr:uid="{0BD1ADDC-7179-4006-95C5-361096F80F92}"/>
    <cellStyle name="Input 2 8 2" xfId="12774" xr:uid="{96B25EE8-2DE3-4074-B777-8CEBF08B22D6}"/>
    <cellStyle name="Input 2 8 3" xfId="7310" xr:uid="{57DF6A2D-EC9E-4BE1-90B6-0FCC2CA2F4AC}"/>
    <cellStyle name="Input 2 8 4" xfId="18045" xr:uid="{DA174065-356A-403F-B15B-59BB8D8B96B1}"/>
    <cellStyle name="Input 2 8 5" xfId="21801" xr:uid="{870152CC-3680-47D6-81EE-9BA17DD70C9F}"/>
    <cellStyle name="Input 2 8 6" xfId="25463" xr:uid="{E08AA4CF-824D-4B25-9533-0CA830337923}"/>
    <cellStyle name="Input 2 8 7" xfId="28994" xr:uid="{2E927030-45F1-4EFC-ADB5-3758E1BDE1FA}"/>
    <cellStyle name="Input 2 8 8" xfId="32271" xr:uid="{CD4CD7E5-B7EB-4937-A937-6BA27E05C88F}"/>
    <cellStyle name="Input 2 9" xfId="3979" xr:uid="{4D81DF0C-9BE7-4257-A3F7-E1550BE5270B}"/>
    <cellStyle name="Input 2 9 2" xfId="12690" xr:uid="{FB435BA1-6FFF-40F0-8C71-8DC310FE01C1}"/>
    <cellStyle name="Input 2 9 3" xfId="11904" xr:uid="{A37E092A-B8D8-4377-B9F9-20B0816F1CE5}"/>
    <cellStyle name="Input 2 9 4" xfId="18326" xr:uid="{B6A81AC0-99A0-4F81-B919-309C61DEEF34}"/>
    <cellStyle name="Input 2 9 5" xfId="22079" xr:uid="{B28E2FEA-B849-4F3D-84C5-4D2702C6A9B7}"/>
    <cellStyle name="Input 2 9 6" xfId="25744" xr:uid="{8AB6513B-1EDF-463A-917E-304A19B207DC}"/>
    <cellStyle name="Input 2 9 7" xfId="29275" xr:uid="{D4CF5A77-5A7F-4672-AFD2-A459333FD267}"/>
    <cellStyle name="Input 2 9 8" xfId="32543" xr:uid="{544966A8-CE22-4E08-8596-9CEAE849BD59}"/>
    <cellStyle name="Input 3" xfId="1050" xr:uid="{25ABCE9B-C4F8-4232-BC81-12D7F4672C56}"/>
    <cellStyle name="Input 3 10" xfId="6274" xr:uid="{3E86412A-4910-402B-B439-E67FA2F8B7CD}"/>
    <cellStyle name="Input 3 10 2" xfId="13175" xr:uid="{3B2C0A05-5368-4C7A-8D8F-932654EF65B9}"/>
    <cellStyle name="Input 3 10 3" xfId="14359" xr:uid="{9475F1B4-65FD-4DF1-994F-C9E14D312FAA}"/>
    <cellStyle name="Input 3 10 4" xfId="20526" xr:uid="{8B0FA7A7-F43E-4915-A682-E8006F56D406}"/>
    <cellStyle name="Input 3 10 5" xfId="24199" xr:uid="{A837022F-7D86-4368-A9F0-918EF5FB3ECC}"/>
    <cellStyle name="Input 3 10 6" xfId="27763" xr:uid="{46DE13EC-6A0F-4C5E-A9F1-FD97424271F3}"/>
    <cellStyle name="Input 3 10 7" xfId="30937" xr:uid="{F7853093-54C3-4147-B87B-BCFD43B3C695}"/>
    <cellStyle name="Input 3 10 8" xfId="33541" xr:uid="{596AF13A-A6F2-40F4-AFDE-E7D5F2571EA2}"/>
    <cellStyle name="Input 3 11" xfId="12840" xr:uid="{F61EC3B2-12F3-477A-BC31-45D1C0B541CB}"/>
    <cellStyle name="Input 3 12" xfId="7523" xr:uid="{218F734E-8F65-4FA3-8B51-FDC08653454D}"/>
    <cellStyle name="Input 3 13" xfId="13780" xr:uid="{3BE79AC7-0CF6-41E8-97C7-285B4EAADBFD}"/>
    <cellStyle name="Input 3 14" xfId="19865" xr:uid="{A151EBE0-8615-4E4D-85EA-0A134AA7367C}"/>
    <cellStyle name="Input 3 15" xfId="23611" xr:uid="{79622436-5707-4217-8845-621692174D2B}"/>
    <cellStyle name="Input 3 16" xfId="27218" xr:uid="{99F5F876-E683-4589-8661-5D01C58A0705}"/>
    <cellStyle name="Input 3 17" xfId="30671" xr:uid="{D86D8AE9-4F00-4FAB-AF9E-79600F471BC7}"/>
    <cellStyle name="Input 3 2" xfId="1607" xr:uid="{D6424BAF-DB76-4C16-A29D-6BA6E25A8247}"/>
    <cellStyle name="Input 3 2 10" xfId="11345" xr:uid="{9AE8A5A3-555D-4CBF-997C-26644DACB9B5}"/>
    <cellStyle name="Input 3 2 11" xfId="20511" xr:uid="{7FEB9820-20BF-457D-ABCF-E435060C67C2}"/>
    <cellStyle name="Input 3 2 12" xfId="20192" xr:uid="{29B2BC44-3CE9-47AC-99DF-6DEA5AE7B78F}"/>
    <cellStyle name="Input 3 2 13" xfId="27004" xr:uid="{B817C92D-BB1A-46A6-8CDF-120E4360B3C0}"/>
    <cellStyle name="Input 3 2 14" xfId="30423" xr:uid="{B8294FEB-09D9-4C17-B511-D3E8835B58EA}"/>
    <cellStyle name="Input 3 2 15" xfId="33752" xr:uid="{6CC7ECB4-2830-40D4-88E4-2575CDE9EF43}"/>
    <cellStyle name="Input 3 2 2" xfId="2850" xr:uid="{9EB2DBE4-3074-469A-933B-F192E49AF0B8}"/>
    <cellStyle name="Input 3 2 2 2" xfId="8513" xr:uid="{E87A9162-DF43-481F-B054-13296B9C2DDF}"/>
    <cellStyle name="Input 3 2 2 3" xfId="16952" xr:uid="{3102C805-CA23-42F5-BE6C-34CDFAEC16DC}"/>
    <cellStyle name="Input 3 2 2 4" xfId="17198" xr:uid="{B2B8D20A-E38F-421A-813D-8652D6ED0E00}"/>
    <cellStyle name="Input 3 2 2 5" xfId="20956" xr:uid="{0959450D-1D30-4DF5-9745-928DBB790F75}"/>
    <cellStyle name="Input 3 2 2 6" xfId="24617" xr:uid="{45CF2EB3-8CCE-4792-81ED-051161EC6A50}"/>
    <cellStyle name="Input 3 2 2 7" xfId="28146" xr:uid="{C47E29B4-6C06-4186-8CF4-7046F6B2A606}"/>
    <cellStyle name="Input 3 2 2 8" xfId="31432" xr:uid="{18461698-7F19-46AA-8EAA-AE75EA2015C2}"/>
    <cellStyle name="Input 3 2 2 9" xfId="34755" xr:uid="{3C7E98BE-FDC9-485C-B462-0E970959D5F8}"/>
    <cellStyle name="Input 3 2 3" xfId="3356" xr:uid="{42DADB16-4496-4172-B8E6-D09C72793006}"/>
    <cellStyle name="Input 3 2 3 2" xfId="8662" xr:uid="{A7E9AD0F-25A4-4264-83F9-99B5290B6D59}"/>
    <cellStyle name="Input 3 2 3 3" xfId="13572" xr:uid="{F7F3BB69-74B3-4833-AA9D-8C81C0F5E489}"/>
    <cellStyle name="Input 3 2 3 4" xfId="17703" xr:uid="{3794285C-4693-4A0E-A8E5-4E86C3F3B2D6}"/>
    <cellStyle name="Input 3 2 3 5" xfId="21459" xr:uid="{B059174D-96AC-4B2A-B10C-19AC4DD82875}"/>
    <cellStyle name="Input 3 2 3 6" xfId="25121" xr:uid="{BB410A64-2510-4187-921D-B5D62A1DFE2C}"/>
    <cellStyle name="Input 3 2 3 7" xfId="28652" xr:uid="{52A813FF-794D-4E12-92AE-8923CEE9B6EB}"/>
    <cellStyle name="Input 3 2 3 8" xfId="31931" xr:uid="{20739450-16ED-47B3-9249-DB9080248295}"/>
    <cellStyle name="Input 3 2 3 9" xfId="35040" xr:uid="{D36AF019-50DB-464C-A772-8C6048095AAB}"/>
    <cellStyle name="Input 3 2 4" xfId="3731" xr:uid="{97A28C21-44D5-4B23-ADCF-FEFEEDAF220F}"/>
    <cellStyle name="Input 3 2 4 2" xfId="13015" xr:uid="{64F0E216-4B28-47C2-B804-0122A9A204A3}"/>
    <cellStyle name="Input 3 2 4 3" xfId="16854" xr:uid="{0CB027FE-2823-45CE-895F-C8CF8990AE58}"/>
    <cellStyle name="Input 3 2 4 4" xfId="18078" xr:uid="{972DB58C-AC02-4837-81E6-3A6BFCA6A0E3}"/>
    <cellStyle name="Input 3 2 4 5" xfId="21833" xr:uid="{C2A0339A-D244-446C-A3A8-CE4FA7FA1C64}"/>
    <cellStyle name="Input 3 2 4 6" xfId="25496" xr:uid="{9C266A45-96F2-4E86-ACBB-8D673D6147EE}"/>
    <cellStyle name="Input 3 2 4 7" xfId="29027" xr:uid="{70855C09-EB72-469E-A8C9-58F30B8B6534}"/>
    <cellStyle name="Input 3 2 4 8" xfId="32303" xr:uid="{BA08BCDD-FF8F-4ADD-BC30-7776A8F8EDBA}"/>
    <cellStyle name="Input 3 2 4 9" xfId="34494" xr:uid="{2492951C-BD7B-4F0E-B479-13D1B26C52E6}"/>
    <cellStyle name="Input 3 2 5" xfId="3262" xr:uid="{FD51DDB5-D28C-4172-A645-6E4C67234A6D}"/>
    <cellStyle name="Input 3 2 5 2" xfId="8828" xr:uid="{FE4E534B-E7DC-4811-9F5E-B27963DF6A0B}"/>
    <cellStyle name="Input 3 2 5 3" xfId="14060" xr:uid="{45459505-5F7A-42B0-A4AF-F40952B96095}"/>
    <cellStyle name="Input 3 2 5 4" xfId="17609" xr:uid="{4DE3D1D0-805D-461D-9519-712F48216F1B}"/>
    <cellStyle name="Input 3 2 5 5" xfId="21365" xr:uid="{131084EB-27D8-4077-99FA-0BEB09FF5AD7}"/>
    <cellStyle name="Input 3 2 5 6" xfId="25027" xr:uid="{E334EFF5-78B3-4E40-B22F-AEFED5A4F8AF}"/>
    <cellStyle name="Input 3 2 5 7" xfId="28558" xr:uid="{7620890D-71EE-4603-A81E-B6F064DED0D5}"/>
    <cellStyle name="Input 3 2 5 8" xfId="31837" xr:uid="{5AC5A72B-B713-46BF-AFA8-F441C68209BB}"/>
    <cellStyle name="Input 3 2 5 9" xfId="34124" xr:uid="{EF1AE458-479C-422A-9D6A-43197C6746BD}"/>
    <cellStyle name="Input 3 2 6" xfId="3077" xr:uid="{9379614D-972F-4F17-8630-CB7BC212CB25}"/>
    <cellStyle name="Input 3 2 6 2" xfId="10926" xr:uid="{EEF96325-7F14-4587-B172-3260F71B1F2F}"/>
    <cellStyle name="Input 3 2 6 3" xfId="9689" xr:uid="{490BA669-6EF5-4B3C-ADE2-97B305116E98}"/>
    <cellStyle name="Input 3 2 6 4" xfId="17424" xr:uid="{5A12DF43-4380-4DFD-9F91-F3ACC64559B8}"/>
    <cellStyle name="Input 3 2 6 5" xfId="21181" xr:uid="{F888FA82-4333-4ECE-8EB6-6E909D347DF3}"/>
    <cellStyle name="Input 3 2 6 6" xfId="24843" xr:uid="{3B374886-D86D-4401-9159-97015C617507}"/>
    <cellStyle name="Input 3 2 6 7" xfId="28373" xr:uid="{5CBC1386-5B5E-46F7-ABCA-507BB081CBAD}"/>
    <cellStyle name="Input 3 2 6 8" xfId="31657" xr:uid="{582B971B-9B3A-4BC3-B1E1-0B3017C79236}"/>
    <cellStyle name="Input 3 2 7" xfId="4607" xr:uid="{3A76F12F-0DF8-4EA3-9D87-284BECF3B2B5}"/>
    <cellStyle name="Input 3 2 7 2" xfId="12411" xr:uid="{6ED33EEA-BF0B-4792-952C-DE66F4A669AF}"/>
    <cellStyle name="Input 3 2 7 3" xfId="14738" xr:uid="{23511C56-7C09-4A48-9CB4-DEBF102135C8}"/>
    <cellStyle name="Input 3 2 7 4" xfId="18954" xr:uid="{939A3AD4-5566-460F-AD0B-275F26A6B712}"/>
    <cellStyle name="Input 3 2 7 5" xfId="22706" xr:uid="{8B0A69C0-ECB0-4A32-8764-F57CC2528980}"/>
    <cellStyle name="Input 3 2 7 6" xfId="26371" xr:uid="{BD682A05-0B81-4A30-AD65-DF6853A56AF3}"/>
    <cellStyle name="Input 3 2 7 7" xfId="29903" xr:uid="{55B08067-410C-435D-AC38-E7D218DEFE90}"/>
    <cellStyle name="Input 3 2 7 8" xfId="33163" xr:uid="{65373030-0BD2-452D-A64A-79793A94D7E1}"/>
    <cellStyle name="Input 3 2 8" xfId="12797" xr:uid="{71A67A58-FB72-405F-BE80-36A1A522F22B}"/>
    <cellStyle name="Input 3 2 9" xfId="7279" xr:uid="{5602371C-D119-492A-BF69-2A8DC151ACE5}"/>
    <cellStyle name="Input 3 3" xfId="2341" xr:uid="{EE06EFED-232D-45F3-9388-2AECE494B451}"/>
    <cellStyle name="Input 3 3 2" xfId="7930" xr:uid="{5C6302D8-B28F-41A3-A80C-42DCC4198A25}"/>
    <cellStyle name="Input 3 3 3" xfId="11204" xr:uid="{580A2E35-74E8-47F1-8453-DAB8A5CC15E3}"/>
    <cellStyle name="Input 3 3 4" xfId="14419" xr:uid="{14712384-B1A7-493B-9094-8C58F6C1BAE2}"/>
    <cellStyle name="Input 3 3 5" xfId="13095" xr:uid="{25587E0E-02B7-434B-BAEF-6C5AAE0EFEB9}"/>
    <cellStyle name="Input 3 3 6" xfId="23171" xr:uid="{C8E1EA3A-201C-4C50-996A-F498F3BED4BE}"/>
    <cellStyle name="Input 3 3 7" xfId="24372" xr:uid="{A7A1BDC6-A83F-482A-92B1-83FB738BD7C6}"/>
    <cellStyle name="Input 3 3 8" xfId="30331" xr:uid="{DA12CC88-F3E4-42D4-8152-0656AD769B5C}"/>
    <cellStyle name="Input 3 3 9" xfId="34377" xr:uid="{1F564831-9583-4F87-8820-EA923D38EA97}"/>
    <cellStyle name="Input 3 4" xfId="2720" xr:uid="{2E215642-0354-46B7-9379-1D34B2D5236F}"/>
    <cellStyle name="Input 3 4 2" xfId="8216" xr:uid="{546AEEF1-AD88-4F99-A027-BCABE9B80AE6}"/>
    <cellStyle name="Input 3 4 3" xfId="14081" xr:uid="{E62C7799-8496-40BE-B73E-29E484FA0358}"/>
    <cellStyle name="Input 3 4 4" xfId="17068" xr:uid="{C2BBB1C9-927F-4F5E-AD8F-223CE6AAEA0D}"/>
    <cellStyle name="Input 3 4 5" xfId="20826" xr:uid="{D0CE3D00-9597-459F-B64A-790FA1BE7FF7}"/>
    <cellStyle name="Input 3 4 6" xfId="24487" xr:uid="{D38A668A-1913-416E-8BC4-A3F3FC32B3A9}"/>
    <cellStyle name="Input 3 4 7" xfId="28016" xr:uid="{6B6FF272-76CD-4A7C-A0A6-10870BDFFEFD}"/>
    <cellStyle name="Input 3 4 8" xfId="31302" xr:uid="{90A86803-A116-4F94-B1FC-417255F2BF07}"/>
    <cellStyle name="Input 3 5" xfId="3713" xr:uid="{A2B01FFD-9A09-4995-849C-04629174D3A1}"/>
    <cellStyle name="Input 3 5 2" xfId="12766" xr:uid="{792F4052-F699-4F74-A257-F2CBC288A7CF}"/>
    <cellStyle name="Input 3 5 3" xfId="7795" xr:uid="{BA107526-9AE9-4869-8DCE-4109F54F586C}"/>
    <cellStyle name="Input 3 5 4" xfId="18060" xr:uid="{142F0584-A46F-47B3-A987-858D08C5B011}"/>
    <cellStyle name="Input 3 5 5" xfId="21815" xr:uid="{9D7054F2-960D-4CF5-A351-E0BC8C6279D2}"/>
    <cellStyle name="Input 3 5 6" xfId="25478" xr:uid="{7E2CDB8D-F459-4A4F-B297-8818679D7CDF}"/>
    <cellStyle name="Input 3 5 7" xfId="29009" xr:uid="{04D36CE6-4FEB-49E3-96C2-6AF7A3CF5C02}"/>
    <cellStyle name="Input 3 5 8" xfId="32285" xr:uid="{346F5E47-5EAB-4C90-81EE-64F26954C28E}"/>
    <cellStyle name="Input 3 6" xfId="4339" xr:uid="{04DA183E-AD2D-4052-8EFA-3FD91F638B88}"/>
    <cellStyle name="Input 3 6 2" xfId="7099" xr:uid="{81EA8816-F61C-41F9-B53A-E5F45D709506}"/>
    <cellStyle name="Input 3 6 3" xfId="11078" xr:uid="{C69F6593-9C57-429A-A1D4-844E55803FDE}"/>
    <cellStyle name="Input 3 6 4" xfId="18686" xr:uid="{8D02F955-BE9A-4CE8-9783-8C9EB661B8D1}"/>
    <cellStyle name="Input 3 6 5" xfId="22438" xr:uid="{D251C125-36C0-406A-83F0-EDA61B887191}"/>
    <cellStyle name="Input 3 6 6" xfId="26104" xr:uid="{E5E8B11D-97C4-42C0-B344-985E9B1C91F0}"/>
    <cellStyle name="Input 3 6 7" xfId="29635" xr:uid="{44189D7B-84CF-4C7C-96A2-C83C8C2B307B}"/>
    <cellStyle name="Input 3 6 8" xfId="32897" xr:uid="{C36B3FCB-EC78-47F8-9C82-13A805AA5B80}"/>
    <cellStyle name="Input 3 7" xfId="2219" xr:uid="{AD1FEE2C-EE11-4C4A-81F5-F893055C7F94}"/>
    <cellStyle name="Input 3 7 2" xfId="9364" xr:uid="{D4FA10E6-5550-4673-B2F4-C5D44F060C31}"/>
    <cellStyle name="Input 3 7 3" xfId="15415" xr:uid="{58B9CFFD-8EB0-4C16-A6B1-61D3966D3731}"/>
    <cellStyle name="Input 3 7 4" xfId="16018" xr:uid="{C405257E-A4BF-4103-83B9-F38DD587F46D}"/>
    <cellStyle name="Input 3 7 5" xfId="16075" xr:uid="{2882A046-FB08-48B4-A1B8-CEB4D37EE3BD}"/>
    <cellStyle name="Input 3 7 6" xfId="7772" xr:uid="{8FE7F327-BA9F-4A77-BE30-ACDDD08FBF05}"/>
    <cellStyle name="Input 3 7 7" xfId="20551" xr:uid="{83C907EE-76DE-4973-A8A4-A3A23483B443}"/>
    <cellStyle name="Input 3 7 8" xfId="27514" xr:uid="{9A945C85-D1DA-4BCC-8604-808FB7C93106}"/>
    <cellStyle name="Input 3 8" xfId="3916" xr:uid="{C6DC9398-94C3-437F-B911-093EEDC146E2}"/>
    <cellStyle name="Input 3 8 2" xfId="12987" xr:uid="{800E003C-6E0D-441B-AFE3-7996031D36BC}"/>
    <cellStyle name="Input 3 8 3" xfId="15652" xr:uid="{84EBF2ED-31B2-49F4-83AE-6205CE50E5CE}"/>
    <cellStyle name="Input 3 8 4" xfId="18263" xr:uid="{8274E928-5292-4960-AD42-826B1BF88265}"/>
    <cellStyle name="Input 3 8 5" xfId="22016" xr:uid="{4F5A64BA-C4AC-4B54-9134-0F1CE66DECE2}"/>
    <cellStyle name="Input 3 8 6" xfId="25681" xr:uid="{952D6F73-46DA-4865-A28D-7EFA4AD5248D}"/>
    <cellStyle name="Input 3 8 7" xfId="29212" xr:uid="{4CBD7EB7-47AF-44FA-836F-524E9676F435}"/>
    <cellStyle name="Input 3 8 8" xfId="32480" xr:uid="{3D7C91EF-23FA-45BC-8CEA-090BAED7B287}"/>
    <cellStyle name="Input 3 9" xfId="5281" xr:uid="{6B930490-86AA-4C47-9B36-6FE54407612E}"/>
    <cellStyle name="Input 3 9 2" xfId="7357" xr:uid="{E05A6359-2E0B-43E4-BE9D-D5B3AAC2D11E}"/>
    <cellStyle name="Input 3 9 3" xfId="9033" xr:uid="{61999447-2866-4EDE-9FE7-FA963796198C}"/>
    <cellStyle name="Input 3 9 4" xfId="19623" xr:uid="{037D3EEE-1B32-49EE-9FEB-D49B4543557B}"/>
    <cellStyle name="Input 3 9 5" xfId="23375" xr:uid="{27F714C3-154C-485F-AFF2-B30192C33AB8}"/>
    <cellStyle name="Input 3 9 6" xfId="27035" xr:uid="{8BAC4A9D-BD25-42C8-A307-68DE86B1175F}"/>
    <cellStyle name="Input 3 9 7" xfId="30535" xr:uid="{A6F761C0-1046-47C3-9DF8-B7E4D9C0AB06}"/>
    <cellStyle name="Input 3 9 8" xfId="33470" xr:uid="{7DEC8FF7-7076-4136-9163-7469EB14C253}"/>
    <cellStyle name="Input 4" xfId="1306" xr:uid="{79EA5347-AC1A-4CA0-AD9B-9B945304D2A7}"/>
    <cellStyle name="Input 5" xfId="576" xr:uid="{56450F87-914E-4AFF-AD59-72D61A9506EC}"/>
    <cellStyle name="Input 6" xfId="538" xr:uid="{D644CA1C-6A4B-43F6-97B2-666694F7579A}"/>
    <cellStyle name="Input 6 10" xfId="12030" xr:uid="{BBD39FB2-1534-4A01-BA63-EAE70CDB7F34}"/>
    <cellStyle name="Input 6 11" xfId="13907" xr:uid="{F6EA5DCD-DEC0-4B4D-8962-AF62E0CC0B96}"/>
    <cellStyle name="Input 6 12" xfId="9025" xr:uid="{3EDB0603-1C78-44D3-8B65-2EFA12A58AA6}"/>
    <cellStyle name="Input 6 13" xfId="8314" xr:uid="{E14B4008-E184-4EAC-B967-82A8C56595B1}"/>
    <cellStyle name="Input 6 14" xfId="15985" xr:uid="{F57F64AD-F3DD-4993-9BA4-568E376F5DC2}"/>
    <cellStyle name="Input 6 15" xfId="30711" xr:uid="{8441CF19-3719-4E19-BB14-997ABB6FDA6E}"/>
    <cellStyle name="Input 6 2" xfId="1555" xr:uid="{C5683344-6F73-4FFF-A83E-F096DD14461F}"/>
    <cellStyle name="Input 6 2 10" xfId="15441" xr:uid="{9701D6FE-40C6-4501-87B0-865508EEBC47}"/>
    <cellStyle name="Input 6 2 11" xfId="16118" xr:uid="{AA087639-5462-4452-BF20-F23330ACC93F}"/>
    <cellStyle name="Input 6 2 12" xfId="23365" xr:uid="{68BD3B77-CCED-48A6-86DC-210E38605CC3}"/>
    <cellStyle name="Input 6 2 13" xfId="23642" xr:uid="{247EB4A8-B5AE-404A-9659-A35B860310D2}"/>
    <cellStyle name="Input 6 2 14" xfId="7732" xr:uid="{1C776416-5517-42D5-B148-7D7F1F807E9B}"/>
    <cellStyle name="Input 6 2 2" xfId="2798" xr:uid="{99A55F11-A151-4D12-8E2A-7301068F07FF}"/>
    <cellStyle name="Input 6 2 2 2" xfId="11220" xr:uid="{8DC6977C-1247-442A-B30F-E992639C389C}"/>
    <cellStyle name="Input 6 2 2 3" xfId="16403" xr:uid="{5AE07485-B181-4892-98AA-C82A7B75D89D}"/>
    <cellStyle name="Input 6 2 2 4" xfId="17146" xr:uid="{7322EBCE-4D92-43AC-B8CE-1AB4C37D7F91}"/>
    <cellStyle name="Input 6 2 2 5" xfId="20904" xr:uid="{8AF15E71-E6B3-436E-8920-0C2E62543736}"/>
    <cellStyle name="Input 6 2 2 6" xfId="24565" xr:uid="{6AE8BC3C-4763-48D4-BFB9-8789B91FB81A}"/>
    <cellStyle name="Input 6 2 2 7" xfId="28094" xr:uid="{23ED7EAE-DAD2-4228-AE74-58818D0F7466}"/>
    <cellStyle name="Input 6 2 2 8" xfId="31380" xr:uid="{154922E7-9D99-462A-90DE-A4FBAC905FC4}"/>
    <cellStyle name="Input 6 2 3" xfId="3304" xr:uid="{73092622-12E6-4DE1-AFAB-CDAC81E1B893}"/>
    <cellStyle name="Input 6 2 3 2" xfId="10242" xr:uid="{C3DF1D7C-48A2-47E4-A81F-4769EA68821E}"/>
    <cellStyle name="Input 6 2 3 3" xfId="13914" xr:uid="{D5F07046-F6FC-45A2-A38E-677E857523C7}"/>
    <cellStyle name="Input 6 2 3 4" xfId="17651" xr:uid="{35A3B670-9180-46F9-986C-E5C3C0A5F827}"/>
    <cellStyle name="Input 6 2 3 5" xfId="21407" xr:uid="{045E16A8-23B4-47AC-A2C8-8E72C25113C3}"/>
    <cellStyle name="Input 6 2 3 6" xfId="25069" xr:uid="{F2AAF952-65A5-41FF-A391-8F9113F92C33}"/>
    <cellStyle name="Input 6 2 3 7" xfId="28600" xr:uid="{17922A89-C6FE-4197-B52B-1E5DC40CB21D}"/>
    <cellStyle name="Input 6 2 3 8" xfId="31879" xr:uid="{C7D6DAED-C5D6-4368-9C07-70569C6752D0}"/>
    <cellStyle name="Input 6 2 4" xfId="3746" xr:uid="{C52DF06A-4C64-4A7D-8D87-08C12DA275F7}"/>
    <cellStyle name="Input 6 2 4 2" xfId="12998" xr:uid="{65F0C647-A5C4-457A-AC8A-9E475EE64A2F}"/>
    <cellStyle name="Input 6 2 4 3" xfId="15645" xr:uid="{4150B1C9-346E-4F34-A4F6-76ED0494F3C0}"/>
    <cellStyle name="Input 6 2 4 4" xfId="18093" xr:uid="{087053F8-C133-499B-80B0-191725796C75}"/>
    <cellStyle name="Input 6 2 4 5" xfId="21848" xr:uid="{97A521A7-5DCE-40BA-8AD5-6837D0C75278}"/>
    <cellStyle name="Input 6 2 4 6" xfId="25511" xr:uid="{107B4679-1D28-4465-B0C9-D48B87BCA0EC}"/>
    <cellStyle name="Input 6 2 4 7" xfId="29042" xr:uid="{1AA4B49C-2C25-4A3E-B9A1-0845C9C78D8F}"/>
    <cellStyle name="Input 6 2 4 8" xfId="32318" xr:uid="{D51C97E8-6822-4214-BDD6-DA129F126A5C}"/>
    <cellStyle name="Input 6 2 5" xfId="4278" xr:uid="{BDFB2B50-CCBD-44DB-91AB-64AF4A47CCA0}"/>
    <cellStyle name="Input 6 2 5 2" xfId="12655" xr:uid="{38AA8DA8-F414-49E7-8F66-C56148323421}"/>
    <cellStyle name="Input 6 2 5 3" xfId="7548" xr:uid="{9439562D-1370-4683-88E9-325C59CEECF1}"/>
    <cellStyle name="Input 6 2 5 4" xfId="18625" xr:uid="{1921ADF2-EB56-4942-8FD3-343180A160DA}"/>
    <cellStyle name="Input 6 2 5 5" xfId="22377" xr:uid="{B2375539-2862-4DE1-A9BC-81151253FF15}"/>
    <cellStyle name="Input 6 2 5 6" xfId="26043" xr:uid="{F4A2EAE0-7D54-4F2A-A94B-7BE2828BFF5A}"/>
    <cellStyle name="Input 6 2 5 7" xfId="29574" xr:uid="{E071FD2E-0BDF-4DB1-85C9-6619844AD45C}"/>
    <cellStyle name="Input 6 2 5 8" xfId="32837" xr:uid="{DFA0B6BC-33EA-444F-BBA8-58AEDD1D9375}"/>
    <cellStyle name="Input 6 2 6" xfId="3301" xr:uid="{A15E5BD0-62D6-4518-BCC1-41692DEA1E59}"/>
    <cellStyle name="Input 6 2 6 2" xfId="10936" xr:uid="{1034956C-79E8-426F-9C3C-DF54BB85FF1D}"/>
    <cellStyle name="Input 6 2 6 3" xfId="11783" xr:uid="{975905F5-0701-42A1-8751-F99FEF1ECE84}"/>
    <cellStyle name="Input 6 2 6 4" xfId="17648" xr:uid="{A0B85CA5-EF34-4CBB-B917-7561FE9F69F7}"/>
    <cellStyle name="Input 6 2 6 5" xfId="21404" xr:uid="{DF0DEAB0-8161-4715-B35B-F5F1A2FD21B4}"/>
    <cellStyle name="Input 6 2 6 6" xfId="25066" xr:uid="{272ACDAB-846D-4CBE-8FF1-D79165DB5AEB}"/>
    <cellStyle name="Input 6 2 6 7" xfId="28597" xr:uid="{1AAD13FE-035F-4801-92DC-AF09B0624D7C}"/>
    <cellStyle name="Input 6 2 6 8" xfId="31876" xr:uid="{4A0A5180-EA60-427F-AB9A-B87B8C249BCA}"/>
    <cellStyle name="Input 6 2 7" xfId="4390" xr:uid="{00DD059D-C759-4746-BB35-63C36160C92C}"/>
    <cellStyle name="Input 6 2 7 2" xfId="7200" xr:uid="{133A6572-0E20-4E85-872C-913AD0E84132}"/>
    <cellStyle name="Input 6 2 7 3" xfId="13944" xr:uid="{01305572-BE19-46D9-9916-F04F8F9652C7}"/>
    <cellStyle name="Input 6 2 7 4" xfId="18737" xr:uid="{E2B34660-8987-4C7D-B805-125BB86C17AB}"/>
    <cellStyle name="Input 6 2 7 5" xfId="22489" xr:uid="{B49836BC-210C-472C-AC97-787D7A2049A2}"/>
    <cellStyle name="Input 6 2 7 6" xfId="26155" xr:uid="{9FB6AD84-3401-45E8-ABFE-F9C1A9C84FC7}"/>
    <cellStyle name="Input 6 2 7 7" xfId="29686" xr:uid="{D5475706-339C-49A9-AD95-A48CC6E564E7}"/>
    <cellStyle name="Input 6 2 7 8" xfId="32948" xr:uid="{09735DEE-63D9-496E-9301-16B356ADA074}"/>
    <cellStyle name="Input 6 2 8" xfId="9682" xr:uid="{A3F198B6-D3AA-4321-915B-802719312DAC}"/>
    <cellStyle name="Input 6 2 9" xfId="14955" xr:uid="{FB9F27D8-9C88-4A3F-9330-14D1223E52EF}"/>
    <cellStyle name="Input 6 3" xfId="1889" xr:uid="{0C09B863-8580-4F3C-81D3-363BF893E405}"/>
    <cellStyle name="Input 6 3 2" xfId="7969" xr:uid="{2C45E026-1A8C-4904-A0E3-8B8FE83829F7}"/>
    <cellStyle name="Input 6 3 3" xfId="13933" xr:uid="{CB3EB80F-C0FC-465E-B97C-AB647820998E}"/>
    <cellStyle name="Input 6 3 4" xfId="8953" xr:uid="{1D4D5222-9794-4026-8B58-C9462724C9FE}"/>
    <cellStyle name="Input 6 3 5" xfId="11892" xr:uid="{3F0E0778-A3D8-4A17-8726-0A6CA8FEC3E3}"/>
    <cellStyle name="Input 6 3 6" xfId="24101" xr:uid="{D7A399E3-652E-4216-B54E-72E602AEEC53}"/>
    <cellStyle name="Input 6 3 7" xfId="23688" xr:uid="{2F6AE08E-EA92-433D-8BF1-4442F99D6E21}"/>
    <cellStyle name="Input 6 3 8" xfId="27283" xr:uid="{6D985ADA-4263-45C8-9B59-DE745024B10C}"/>
    <cellStyle name="Input 6 4" xfId="2636" xr:uid="{CD52E96F-10C4-45C1-84F9-2A76BCA5ADCB}"/>
    <cellStyle name="Input 6 4 2" xfId="10704" xr:uid="{C2221295-0926-4C77-B760-A57E04E61C81}"/>
    <cellStyle name="Input 6 4 3" xfId="16573" xr:uid="{1F1FAF3A-95D8-400D-9205-BFAED3C5E723}"/>
    <cellStyle name="Input 6 4 4" xfId="14628" xr:uid="{EC48E910-5911-40B1-ADEF-F46FCFB70247}"/>
    <cellStyle name="Input 6 4 5" xfId="20743" xr:uid="{87169520-D845-47B7-9307-76FDF672F9D7}"/>
    <cellStyle name="Input 6 4 6" xfId="24403" xr:uid="{714B8E4F-872D-49CB-BEEB-2156D07D1E92}"/>
    <cellStyle name="Input 6 4 7" xfId="27932" xr:uid="{BEF8B48A-1629-4DFD-BDC4-252000CB57E3}"/>
    <cellStyle name="Input 6 4 8" xfId="31221" xr:uid="{8645FC8E-B78E-404D-862A-5ED0A22C731F}"/>
    <cellStyle name="Input 6 5" xfId="3544" xr:uid="{8EBD6716-10EF-421E-83C2-323846C9EB14}"/>
    <cellStyle name="Input 6 5 2" xfId="10959" xr:uid="{1E0751FA-80C4-44E0-B40B-1EEA724E23B2}"/>
    <cellStyle name="Input 6 5 3" xfId="11728" xr:uid="{36AE694E-1ADC-46A8-9D22-CAAB6CA86A6C}"/>
    <cellStyle name="Input 6 5 4" xfId="17891" xr:uid="{1288C0AA-2FAA-47ED-9734-A110CB2C7C67}"/>
    <cellStyle name="Input 6 5 5" xfId="21647" xr:uid="{97D3EDBA-806C-45EA-9028-C1BF7156F077}"/>
    <cellStyle name="Input 6 5 6" xfId="25309" xr:uid="{49674561-7B27-4648-934E-20D33480CED5}"/>
    <cellStyle name="Input 6 5 7" xfId="28840" xr:uid="{5A28A6C2-131C-41D9-A4B6-61224521C1D9}"/>
    <cellStyle name="Input 6 5 8" xfId="32119" xr:uid="{DFDC277A-F51F-4915-83BE-04195F7B0C8C}"/>
    <cellStyle name="Input 6 6" xfId="2760" xr:uid="{736DD260-DFD8-4D62-B620-C0A2385711FD}"/>
    <cellStyle name="Input 6 6 2" xfId="10142" xr:uid="{604E2961-7F4D-4A5E-86E5-20CD9632D603}"/>
    <cellStyle name="Input 6 6 3" xfId="10435" xr:uid="{A4985B7C-D2B9-41FC-951F-FF6D33F96A32}"/>
    <cellStyle name="Input 6 6 4" xfId="17108" xr:uid="{16AAE200-9DDE-43D9-8468-4DEF62A424BD}"/>
    <cellStyle name="Input 6 6 5" xfId="20866" xr:uid="{5DC9C4F1-E4B0-4490-8013-ACEB66497234}"/>
    <cellStyle name="Input 6 6 6" xfId="24527" xr:uid="{6F95FA06-1367-4D73-BA3C-294F8594F451}"/>
    <cellStyle name="Input 6 6 7" xfId="28056" xr:uid="{65C96FFF-421C-4E7E-94FF-BA9B5F2E5447}"/>
    <cellStyle name="Input 6 6 8" xfId="31342" xr:uid="{56C8C0B7-2BFD-4E8B-8771-7F8D8A8E1520}"/>
    <cellStyle name="Input 6 7" xfId="4472" xr:uid="{30472CC2-61DD-4E32-986E-8BBE2E2BC2C8}"/>
    <cellStyle name="Input 6 7 2" xfId="12530" xr:uid="{9F1FD6CC-9E09-4B48-8172-93C703EDC6C2}"/>
    <cellStyle name="Input 6 7 3" xfId="7632" xr:uid="{52ED1C0C-F6DE-4920-80F9-B5E4D26BD06D}"/>
    <cellStyle name="Input 6 7 4" xfId="18819" xr:uid="{653AC52C-0E0C-4860-9087-91BBA5785D98}"/>
    <cellStyle name="Input 6 7 5" xfId="22571" xr:uid="{6DDFF3C0-8165-497C-9B37-B5CC125C31FF}"/>
    <cellStyle name="Input 6 7 6" xfId="26236" xr:uid="{1E132784-8BAF-4F43-AD3B-7DED5C8F5208}"/>
    <cellStyle name="Input 6 7 7" xfId="29768" xr:uid="{BFED67F8-199A-4BCF-92B7-A3AF9036A2DE}"/>
    <cellStyle name="Input 6 7 8" xfId="33030" xr:uid="{C7147042-743A-437B-B6A6-F8E8BC4DF68F}"/>
    <cellStyle name="Input 6 8" xfId="4631" xr:uid="{10C17788-C307-4EAB-8963-D2569FBB6B6A}"/>
    <cellStyle name="Input 6 8 2" xfId="12387" xr:uid="{6DACA2B0-6305-413D-94FD-5C4DAF670178}"/>
    <cellStyle name="Input 6 8 3" xfId="14795" xr:uid="{06073719-2196-4ED7-A6E6-FB79B7DF6B19}"/>
    <cellStyle name="Input 6 8 4" xfId="18978" xr:uid="{2BD4669C-9A5F-4A38-928F-B7D5B4477273}"/>
    <cellStyle name="Input 6 8 5" xfId="22730" xr:uid="{1F6422E1-66CD-48AD-A545-1B9B1845E632}"/>
    <cellStyle name="Input 6 8 6" xfId="26395" xr:uid="{A0878D15-410E-40F7-8E24-9559A5C852D0}"/>
    <cellStyle name="Input 6 8 7" xfId="29927" xr:uid="{6E1C0952-C227-4D0D-A08C-7F257BB7941A}"/>
    <cellStyle name="Input 6 8 8" xfId="33187" xr:uid="{7FCB3A6E-48FF-4427-8198-0406BCDC89A0}"/>
    <cellStyle name="Input 6 9" xfId="9938" xr:uid="{FF15E20B-E305-45B4-9FA5-E97002F78125}"/>
    <cellStyle name="InputData" xfId="5282" xr:uid="{A8FA1B1D-7C95-4B4F-9CE2-59AF34830EFF}"/>
    <cellStyle name="Level 1" xfId="102" xr:uid="{F25DEF5E-555A-4EBA-8EEF-BA59B791EAEC}"/>
    <cellStyle name="Level 2" xfId="136" xr:uid="{CC6FCE02-EF2C-4C59-89B0-34982650D4FE}"/>
    <cellStyle name="Level 3" xfId="140" xr:uid="{3239C849-7ED6-4F9B-87B3-0C2C9B2BB951}"/>
    <cellStyle name="Level 4" xfId="4917" xr:uid="{1A9B36EF-5D17-4E64-AF18-969EA22B9AB0}"/>
    <cellStyle name="Linked Cell 2" xfId="652" xr:uid="{602F0213-B325-4F16-8C5D-17A96162759F}"/>
    <cellStyle name="Linked Cell 2 2" xfId="1052" xr:uid="{A4BFA17C-097A-487B-B792-82F5FF0EF01D}"/>
    <cellStyle name="Linked Cell 2 3" xfId="1053" xr:uid="{C5DE92DA-DEF3-4F69-B157-056F44E55956}"/>
    <cellStyle name="Linked Cell 2 4" xfId="1051" xr:uid="{95D54B30-CEAB-4A7A-A2C0-F6842D10E11A}"/>
    <cellStyle name="Linked Cell 2 5" xfId="5283" xr:uid="{0B2013FF-DB1D-4C89-A04D-6544C9E6FB8F}"/>
    <cellStyle name="Linked Cell 3" xfId="1054" xr:uid="{B42931FA-346B-400D-97DE-A8F6A85479C5}"/>
    <cellStyle name="Linked Cell 3 2" xfId="5284" xr:uid="{60433E86-3325-415F-821C-49F4DAA1D53A}"/>
    <cellStyle name="Linked Cell 4" xfId="1309" xr:uid="{711E810D-96E1-4B0E-BD77-495D6BA133D6}"/>
    <cellStyle name="Linked Cell 5" xfId="579" xr:uid="{70138D34-A493-48FA-A3A5-E6096BD34907}"/>
    <cellStyle name="Linked Cell 6" xfId="539" xr:uid="{5C259013-9A96-4FA3-8961-008EC73FA432}"/>
    <cellStyle name="Main Heading" xfId="1055" xr:uid="{5B907FF4-B185-4F39-92E1-6AEB33A2FC00}"/>
    <cellStyle name="Neutral 2" xfId="122" xr:uid="{C8C5C1AE-677C-4984-B5CF-95702C63FC9A}"/>
    <cellStyle name="Neutral 2 2" xfId="1057" xr:uid="{0FA4ECDC-BD4D-4944-AFBC-FB1BC806F2B4}"/>
    <cellStyle name="Neutral 2 3" xfId="1058" xr:uid="{79CEBFA5-9AB9-43E2-BAB9-AD06CB057A3E}"/>
    <cellStyle name="Neutral 2 4" xfId="1056" xr:uid="{F981ADBA-D935-4BCF-9767-431A130D2E0C}"/>
    <cellStyle name="Neutral 2 5" xfId="5285" xr:uid="{7E7D6EE6-1956-411A-BCF3-3146ADD84EAF}"/>
    <cellStyle name="Neutral 2 6" xfId="653" xr:uid="{492C2DB9-CA6A-4CB5-9D57-6DDEAC7A2A5B}"/>
    <cellStyle name="Neutral 3" xfId="1059" xr:uid="{D7A4C2E8-66B6-4133-A228-8040AEA507AF}"/>
    <cellStyle name="Neutral 3 2" xfId="5286" xr:uid="{1B9D682F-440D-4A9D-B425-7EDFE0A7FF27}"/>
    <cellStyle name="Neutral 4" xfId="1305" xr:uid="{27786641-990F-4074-9D68-993A0A439CDC}"/>
    <cellStyle name="Neutral 5" xfId="575" xr:uid="{DB3A3534-A103-4FCC-A893-BFBD19DC2C96}"/>
    <cellStyle name="Neutral 6" xfId="540" xr:uid="{5D4B3AEC-BB76-4995-9E89-8947174C3AA4}"/>
    <cellStyle name="Normal" xfId="0" builtinId="0"/>
    <cellStyle name="Normal - Style1 2" xfId="9" xr:uid="{FA93882A-F2C4-4777-8E8F-ED9217B88554}"/>
    <cellStyle name="Normal - Style1 2 2" xfId="83" xr:uid="{04A8494C-A9DB-4ED7-9D39-0A131E900BAD}"/>
    <cellStyle name="Normal 10" xfId="107" xr:uid="{D311C187-5625-4F05-B5B4-CCBB75559898}"/>
    <cellStyle name="Normal 10 2" xfId="347" xr:uid="{132BFD15-2110-4D76-AC17-C382A948A925}"/>
    <cellStyle name="Normal 10 2 2" xfId="145" xr:uid="{6E342A9D-D979-40E4-BB7A-7D50425BECCA}"/>
    <cellStyle name="Normal 10 2 2 2" xfId="78" xr:uid="{9F7E68AB-D08E-4168-B57E-7D28632C39F6}"/>
    <cellStyle name="Normal 10 2 2 2 2" xfId="335" xr:uid="{A302FDD9-3726-4FA7-BD3D-8F6E34D68EDD}"/>
    <cellStyle name="Normal 10 2 2 2 3" xfId="155" xr:uid="{F66BE16C-F151-4117-964B-A87A69A53952}"/>
    <cellStyle name="Normal 10 2 2 2 3 2" xfId="6456" xr:uid="{61898F05-5B21-4D61-9C87-9059B4919A61}"/>
    <cellStyle name="Normal 10 2 2 2 3 3" xfId="6429" xr:uid="{3AEF7D3E-42B2-4FFF-999F-E765F009FFBD}"/>
    <cellStyle name="Normal 10 2 2 2 4" xfId="203" xr:uid="{6E8C23CF-BBF6-46F9-9846-150BA5845A53}"/>
    <cellStyle name="Normal 10 2 2 3" xfId="6439" xr:uid="{FEA37F48-1E8A-4B7D-8C25-DACBBF3D2E70}"/>
    <cellStyle name="Normal 10 2 3" xfId="5287" xr:uid="{B44E32C4-C8BE-4C12-A431-10DA6987F1CA}"/>
    <cellStyle name="Normal 10 5" xfId="153" xr:uid="{9509D0CE-4763-4399-BA1A-45BC84B4FC71}"/>
    <cellStyle name="Normal 11" xfId="108" xr:uid="{CDC96CF5-1ABA-42B3-977C-3A28CADB9E5D}"/>
    <cellStyle name="Normal 11 2" xfId="92" xr:uid="{697DADC9-46E9-492A-8324-915965871727}"/>
    <cellStyle name="Normal 11 2 2" xfId="339" xr:uid="{A8713AD5-F129-4055-BC3C-29235CEC4C49}"/>
    <cellStyle name="Normal 11 2 2 2" xfId="6425" xr:uid="{2C4ADC92-91EF-432E-8820-E0637019B15D}"/>
    <cellStyle name="Normal 11 2 27 3" xfId="161" xr:uid="{CFBBD8B4-0A10-464D-94AB-A2BC5F122C38}"/>
    <cellStyle name="Normal 11 2 3" xfId="207" xr:uid="{2C11BBE3-363E-4A38-B774-62311242183C}"/>
    <cellStyle name="Normal 11 2 4" xfId="5289" xr:uid="{6FDAA756-656C-401E-A86E-E830C568BB3D}"/>
    <cellStyle name="Normal 11 26 2" xfId="1780" xr:uid="{0410EE63-5540-4FBD-84FB-5DC7FBB9E1C9}"/>
    <cellStyle name="Normal 11 26 2 2" xfId="1783" xr:uid="{199E4D99-9D5F-454F-AA00-31AC4E2AA0C5}"/>
    <cellStyle name="Normal 11 28 2" xfId="144" xr:uid="{FD2670ED-AA51-4702-B1C1-4F1C656592FD}"/>
    <cellStyle name="Normal 11 28 2 2" xfId="6440" xr:uid="{CB7F5EC4-AAC3-4600-A777-E7248B257DA0}"/>
    <cellStyle name="Normal 11 28 2 4" xfId="6442" xr:uid="{259F8817-4072-478A-83AC-945C859EA7D0}"/>
    <cellStyle name="Normal 11 28 2 6" xfId="6447" xr:uid="{9CA2B0AF-0D58-428A-B520-B5908D94A330}"/>
    <cellStyle name="Normal 11 3" xfId="348" xr:uid="{C07674BA-278E-488E-ADEC-2F6CE5EF03D7}"/>
    <cellStyle name="Normal 11 3 2" xfId="5288" xr:uid="{CB15C1F1-9E93-4F69-907E-35BDE39D4F66}"/>
    <cellStyle name="Normal 11 4" xfId="1060" xr:uid="{FE241802-4F24-4BFB-AD16-73250D78CF24}"/>
    <cellStyle name="Normal 12" xfId="105" xr:uid="{3504630A-8528-4F2F-8118-6EEE31BD1805}"/>
    <cellStyle name="Normal 12 2" xfId="346" xr:uid="{F9ABF6F2-55DD-40EC-9309-412041E6E09A}"/>
    <cellStyle name="Normal 12 2 2" xfId="5291" xr:uid="{9138C235-7A27-4463-B1ED-A4C8CB682F01}"/>
    <cellStyle name="Normal 12 3" xfId="214" xr:uid="{782E3FE9-988E-49B8-BAE2-1C1A1F05264A}"/>
    <cellStyle name="Normal 12 3 2" xfId="5290" xr:uid="{814EF24E-93E7-40F2-9E49-7EDFED39AD52}"/>
    <cellStyle name="Normal 12 4" xfId="1061" xr:uid="{B0505C86-95CD-4FE7-956E-0BC07C79D55E}"/>
    <cellStyle name="Normal 13" xfId="103" xr:uid="{ADDD6AD7-A313-4FDC-B5B8-D9C5744EA5BC}"/>
    <cellStyle name="Normal 13 2" xfId="344" xr:uid="{4608085A-A10E-40C0-9B50-51606DD1AD6A}"/>
    <cellStyle name="Normal 13 2 10" xfId="6169" xr:uid="{EC5E48C7-DF25-443E-9A72-7B51EEBC1999}"/>
    <cellStyle name="Normal 13 3" xfId="212" xr:uid="{C0918317-DD61-450D-99BF-F540B3B83437}"/>
    <cellStyle name="Normal 13 3 2" xfId="5292" xr:uid="{0AB2F801-BC50-4173-AB39-0EFDDA6C7D75}"/>
    <cellStyle name="Normal 13 4" xfId="1062" xr:uid="{B64A7C60-2075-4442-8255-052E9D24575D}"/>
    <cellStyle name="Normal 14" xfId="111" xr:uid="{D2CDE6CE-9C83-42A1-87CE-27F8AC9CEEC3}"/>
    <cellStyle name="Normal 14 10 18" xfId="11" xr:uid="{489C16B8-ECF5-4440-9A65-7B8675210B62}"/>
    <cellStyle name="Normal 14 2" xfId="351" xr:uid="{F9E49151-5142-43FD-A2BE-40AA6F634230}"/>
    <cellStyle name="Normal 14 2 10" xfId="6170" xr:uid="{58C6C75E-4719-4647-8EE8-C7C20323795C}"/>
    <cellStyle name="Normal 14 2_List of table gaps 2" xfId="6427" xr:uid="{9C3AC534-6EB7-4232-A0B4-6B814BE57CE1}"/>
    <cellStyle name="Normal 14 3" xfId="218" xr:uid="{4AD217C2-998A-44A4-9443-B8198019A0D4}"/>
    <cellStyle name="Normal 14 4" xfId="1339" xr:uid="{B71F7E0D-904E-4994-A198-99EB20E82773}"/>
    <cellStyle name="Normal 15" xfId="110" xr:uid="{8C01BE91-0736-4024-9DE6-FCA27E64FBA3}"/>
    <cellStyle name="Normal 15 2" xfId="350" xr:uid="{C9DB485A-6E51-4C39-A60B-F97CB527C0C5}"/>
    <cellStyle name="Normal 15 2 2" xfId="230" xr:uid="{A0CFDB35-443A-417E-A156-B99F3CB759EF}"/>
    <cellStyle name="Normal 15 3" xfId="217" xr:uid="{6BF2242F-F16E-4775-84C4-D79BB250520C}"/>
    <cellStyle name="Normal 15 4" xfId="1362" xr:uid="{C9D4A45E-41FF-477E-BAFC-8BCF28B7AD52}"/>
    <cellStyle name="Normal 16" xfId="106" xr:uid="{182AE972-B89F-4E0F-9230-9248932A460A}"/>
    <cellStyle name="Normal 16 2" xfId="215" xr:uid="{BF37DA08-0486-4573-AA26-575A31420D25}"/>
    <cellStyle name="Normal 16 2 2" xfId="5293" xr:uid="{B7F82206-1AFA-4357-AB11-C3B7B36A8535}"/>
    <cellStyle name="Normal 16 3" xfId="1464" xr:uid="{AB6EB4B2-FA96-40AA-A672-4A72BBF2DA78}"/>
    <cellStyle name="Normal 16 3 2 2 3 14 3" xfId="250" xr:uid="{3BAE0A76-0545-4E9B-BA96-868C95E3EED1}"/>
    <cellStyle name="Normal 16 3 2 2 3 14 3 2" xfId="279" xr:uid="{4CD8A0D6-A234-42B4-B8EC-227C484C88DE}"/>
    <cellStyle name="Normal 16 3 2 2 3 14 3 2 2" xfId="404" xr:uid="{A17FB343-FFD6-4A45-B1CC-ED46B4790E46}"/>
    <cellStyle name="Normal 16 3 2 2 3 14 3 3" xfId="375" xr:uid="{E323E8BF-5645-461E-92EE-5F0C8B3AE437}"/>
    <cellStyle name="Normal 16 3 2 4 14 3 2" xfId="298" xr:uid="{B10AF5B1-1B9A-4C6A-B2F5-AB3ED8DB70A3}"/>
    <cellStyle name="Normal 17" xfId="62" xr:uid="{A1D36180-733E-484C-ACE1-31E0CF979209}"/>
    <cellStyle name="Normal 17 2" xfId="323" xr:uid="{75B66DFE-F6C1-4962-BF27-E2813479EE95}"/>
    <cellStyle name="Normal 17 2 2" xfId="5294" xr:uid="{C4159784-CA59-43EB-AB4C-5089D66BBAC9}"/>
    <cellStyle name="Normal 17 3" xfId="190" xr:uid="{C39B9AED-E750-4D95-8015-DCB5E8A7E88B}"/>
    <cellStyle name="Normal 17 4" xfId="566" xr:uid="{9EC5A43A-240D-4090-B492-C4F726BF9514}"/>
    <cellStyle name="Normal 18" xfId="75" xr:uid="{9E5E39C5-E2CC-4656-A730-11AE8499D644}"/>
    <cellStyle name="Normal 18 2" xfId="333" xr:uid="{E946CFA3-452D-43A8-87C6-54202A8454FA}"/>
    <cellStyle name="Normal 18 2 2" xfId="5295" xr:uid="{227ED575-3265-481A-AA00-A4E0DC0BB99A}"/>
    <cellStyle name="Normal 18 3" xfId="201" xr:uid="{686C2F72-F69D-47D8-81EE-BE9778947F59}"/>
    <cellStyle name="Normal 18 4" xfId="1775" xr:uid="{2710D895-47DE-4C3B-86A9-E4D8FFD8145A}"/>
    <cellStyle name="Normal 18 6 2 3 3" xfId="24" xr:uid="{D845E28C-F022-448C-926A-E8581FD5B7C2}"/>
    <cellStyle name="Normal 18 6 2 3 3 2" xfId="306" xr:uid="{E8B096FB-322D-49B8-8310-EBE2D74B162A}"/>
    <cellStyle name="Normal 18 6 2 3 3 3" xfId="173" xr:uid="{DBC27A4D-A795-4277-92EF-5D34F7409CFC}"/>
    <cellStyle name="Normal 19" xfId="109" xr:uid="{CB4B230A-395E-4BD7-81BC-B00F07FAECDB}"/>
    <cellStyle name="Normal 19 2" xfId="143" xr:uid="{2F0ED6E9-2A1D-4931-A203-C8B21BAFF101}"/>
    <cellStyle name="Normal 19 2 2" xfId="349" xr:uid="{9D923B91-0514-4B9D-9104-3539AE46054F}"/>
    <cellStyle name="Normal 19 2 3" xfId="5296" xr:uid="{88F4D5CA-B102-40A6-8ADD-83141768F48C}"/>
    <cellStyle name="Normal 19 3" xfId="216" xr:uid="{1D126D6C-6CAF-4283-AF45-A5E527CC7DF9}"/>
    <cellStyle name="Normal 2" xfId="27" xr:uid="{3765CA79-C7B0-423C-B0D2-FB39BE4E5284}"/>
    <cellStyle name="Normal 2 10" xfId="15" xr:uid="{767C4B6F-4C94-4A4A-A991-D2080F157520}"/>
    <cellStyle name="Normal 2 10 2" xfId="5297" xr:uid="{63CA6605-3921-4C7C-A3F7-59EAB66CADA3}"/>
    <cellStyle name="Normal 2 11" xfId="5298" xr:uid="{E18A8AA3-00CB-4CB6-8A97-E6F1136E7D57}"/>
    <cellStyle name="Normal 2 11 4" xfId="159" xr:uid="{4FFED2E7-D97C-4EBD-B1BF-D9AC6FA154B0}"/>
    <cellStyle name="Normal 2 12" xfId="5299" xr:uid="{2CB1FC41-7712-47D6-9F26-DB1C4D63606A}"/>
    <cellStyle name="Normal 2 13" xfId="5300" xr:uid="{F0E5AB6B-2217-4E0B-B23C-389F926E7906}"/>
    <cellStyle name="Normal 2 130" xfId="117" xr:uid="{D5F94CCD-8FDE-4237-BD94-7FF9E8842877}"/>
    <cellStyle name="Normal 2 14" xfId="5301" xr:uid="{3FE062D9-0DE7-4238-9BED-BA8083BD42C7}"/>
    <cellStyle name="Normal 2 15" xfId="5302" xr:uid="{6C1E643B-24B7-486A-86C7-E7288895B293}"/>
    <cellStyle name="Normal 2 16" xfId="5303" xr:uid="{BD607A4E-7DFB-4287-9D2F-DC5E4C57FC20}"/>
    <cellStyle name="Normal 2 17" xfId="5304" xr:uid="{F00DA2F6-763D-447D-AF83-7F1D4F721C7E}"/>
    <cellStyle name="Normal 2 18" xfId="5305" xr:uid="{91143056-276B-4CDF-817B-9C92CD2A6BB7}"/>
    <cellStyle name="Normal 2 19" xfId="5306" xr:uid="{8010CDB4-1CD4-4A3A-AAD0-37C4867B2FDD}"/>
    <cellStyle name="Normal 2 2" xfId="49" xr:uid="{5E35E939-BF2A-4740-961D-3EC978B885EE}"/>
    <cellStyle name="Normal 2 2 10" xfId="5308" xr:uid="{38428FD5-E38A-4166-9DE9-7F09A7E81C02}"/>
    <cellStyle name="Normal 2 2 11" xfId="5309" xr:uid="{4413D5E6-4420-4C7B-A2CC-D19AB4A7F978}"/>
    <cellStyle name="Normal 2 2 11 2" xfId="5310" xr:uid="{F8D42BB2-CA34-44F0-8131-52639EE81A4C}"/>
    <cellStyle name="Normal 2 2 11 2 2" xfId="5311" xr:uid="{5A952B7E-1304-4932-981F-52A60AEAD3F2}"/>
    <cellStyle name="Normal 2 2 11 2 3" xfId="5312" xr:uid="{9C9146D2-D412-4188-8D52-E779195387BB}"/>
    <cellStyle name="Normal 2 2 11 2 4" xfId="5313" xr:uid="{6AA936C9-5939-4A70-B350-96AC89C9AA16}"/>
    <cellStyle name="Normal 2 2 11 2 5" xfId="5314" xr:uid="{52590F17-1D3E-4E45-951D-87CC4340A045}"/>
    <cellStyle name="Normal 2 2 11 2 6" xfId="5315" xr:uid="{0733D888-539E-4DAF-9C30-AA43D6EAB2CC}"/>
    <cellStyle name="Normal 2 2 11 2 7" xfId="5316" xr:uid="{04EA3F50-6038-47C9-B2E6-E2501E368FD2}"/>
    <cellStyle name="Normal 2 2 11 3" xfId="5317" xr:uid="{63808848-BD9B-42F7-A2FE-065F7F9D669C}"/>
    <cellStyle name="Normal 2 2 11 4" xfId="5318" xr:uid="{8BD9E6CE-EF4C-49E0-9CA5-6044EAE92674}"/>
    <cellStyle name="Normal 2 2 11 5" xfId="5319" xr:uid="{1A91ACC6-A6CD-441F-AE40-32EC0520F4DF}"/>
    <cellStyle name="Normal 2 2 11 6" xfId="5320" xr:uid="{42EB5E89-59C3-4C2C-9608-CC5F1CE29394}"/>
    <cellStyle name="Normal 2 2 11 7" xfId="5321" xr:uid="{C04385CB-9E7A-4041-BC3A-ED0E52AC5BCC}"/>
    <cellStyle name="Normal 2 2 11 8" xfId="5322" xr:uid="{8CE2B763-994E-40DE-87B5-9DFF9604EA5D}"/>
    <cellStyle name="Normal 2 2 12" xfId="5323" xr:uid="{6E81537C-7365-4D95-AC64-0981025A7A3E}"/>
    <cellStyle name="Normal 2 2 13" xfId="5324" xr:uid="{1EBB41E0-44BA-43AB-9729-3FA7618CBBB2}"/>
    <cellStyle name="Normal 2 2 13 2" xfId="5325" xr:uid="{4FF97961-EE47-429B-B0EE-96AA23932135}"/>
    <cellStyle name="Normal 2 2 13 3" xfId="5326" xr:uid="{9049AA0E-EEAA-4A7B-9794-009031757591}"/>
    <cellStyle name="Normal 2 2 13 4" xfId="5327" xr:uid="{85CB5839-6EBF-4B44-B90C-E3B87ED3ACE4}"/>
    <cellStyle name="Normal 2 2 13 5" xfId="5328" xr:uid="{E9F638C3-FD14-4087-95FB-82E255E62870}"/>
    <cellStyle name="Normal 2 2 13 6" xfId="5329" xr:uid="{62040268-5E69-480E-BDAD-01D651A74EF8}"/>
    <cellStyle name="Normal 2 2 13 7" xfId="5330" xr:uid="{2EC347BD-506B-4437-8E61-44639C44E700}"/>
    <cellStyle name="Normal 2 2 14" xfId="5331" xr:uid="{9B55E7CD-DD76-4B4B-9D68-9D3549D5FCFA}"/>
    <cellStyle name="Normal 2 2 15" xfId="5332" xr:uid="{D1BE05F1-EBEB-4DC7-B7B4-DF47125834F7}"/>
    <cellStyle name="Normal 2 2 16" xfId="5333" xr:uid="{B4A21A73-C80B-424D-B942-723E0EC8DCEB}"/>
    <cellStyle name="Normal 2 2 17" xfId="5334" xr:uid="{CB6FB497-24E9-44C4-83AA-33A05CDEE2E3}"/>
    <cellStyle name="Normal 2 2 18" xfId="5335" xr:uid="{45FC1A2A-555B-40C8-B73A-7968004BB7F0}"/>
    <cellStyle name="Normal 2 2 19" xfId="5336" xr:uid="{17D8BAF8-D348-42A0-8576-BA6D7A55007A}"/>
    <cellStyle name="Normal 2 2 2" xfId="557" xr:uid="{6B088B2C-5DF6-4FCC-A5B1-7AEC26B657E0}"/>
    <cellStyle name="Normal 2 2 2 10" xfId="5338" xr:uid="{76C95170-A057-4E4A-94DD-AE26A899D150}"/>
    <cellStyle name="Normal 2 2 2 11" xfId="5339" xr:uid="{FA39272E-68DA-4A3B-9FBD-0F4414A0D57F}"/>
    <cellStyle name="Normal 2 2 2 11 2" xfId="5340" xr:uid="{7BCFE327-E889-45D7-98C7-8BB247E5D13F}"/>
    <cellStyle name="Normal 2 2 2 11 2 2" xfId="5341" xr:uid="{5AFBFFBE-C414-4F71-85BD-08F65CE6EE23}"/>
    <cellStyle name="Normal 2 2 2 11 2 3" xfId="5342" xr:uid="{D2C21B53-4CE2-4C52-BA64-C2363B8EB103}"/>
    <cellStyle name="Normal 2 2 2 11 2 4" xfId="5343" xr:uid="{B496AA59-02A5-4F73-82AC-FBE05445E2DC}"/>
    <cellStyle name="Normal 2 2 2 11 2 5" xfId="5344" xr:uid="{BE9FF9EF-A706-418B-8F78-DB68706F6B80}"/>
    <cellStyle name="Normal 2 2 2 11 2 6" xfId="5345" xr:uid="{9E3021E0-C133-46E1-837E-AE46BD7EF78E}"/>
    <cellStyle name="Normal 2 2 2 11 2 7" xfId="5346" xr:uid="{FDB17C68-1019-4280-83AC-F9ABFD3B6AA9}"/>
    <cellStyle name="Normal 2 2 2 11 3" xfId="5347" xr:uid="{34CEAC9A-E7F8-4389-B14E-B05B5D61A040}"/>
    <cellStyle name="Normal 2 2 2 11 4" xfId="5348" xr:uid="{CEB49095-1880-43E9-A509-BE2C38780753}"/>
    <cellStyle name="Normal 2 2 2 11 5" xfId="5349" xr:uid="{0DCD78FC-F7DC-4FBD-8242-76AAFFA03F5C}"/>
    <cellStyle name="Normal 2 2 2 11 6" xfId="5350" xr:uid="{1801F476-F154-43FC-9E3C-80B290602D7A}"/>
    <cellStyle name="Normal 2 2 2 11 7" xfId="5351" xr:uid="{437D8FD5-0D63-4898-8EFD-9D0B85FEE097}"/>
    <cellStyle name="Normal 2 2 2 11 8" xfId="5352" xr:uid="{3FD929EF-8FEF-4709-99B7-263225091970}"/>
    <cellStyle name="Normal 2 2 2 12" xfId="5353" xr:uid="{02931046-FBBE-4118-8585-30B9C2A0EFDD}"/>
    <cellStyle name="Normal 2 2 2 13" xfId="5354" xr:uid="{66E43320-2183-4CF4-8190-EFA95DCB24E9}"/>
    <cellStyle name="Normal 2 2 2 13 2" xfId="5355" xr:uid="{91178B96-FE57-4A21-887F-AEFC7CA3A1EF}"/>
    <cellStyle name="Normal 2 2 2 13 3" xfId="5356" xr:uid="{3F99DD1E-0959-4BA0-800F-95C5CBFF5AF1}"/>
    <cellStyle name="Normal 2 2 2 13 4" xfId="5357" xr:uid="{446DF738-1644-42DA-BFBB-551D8EC4CEBF}"/>
    <cellStyle name="Normal 2 2 2 13 5" xfId="5358" xr:uid="{8B207FD1-BE2F-4F27-BB6E-B86ECCC39FEB}"/>
    <cellStyle name="Normal 2 2 2 13 6" xfId="5359" xr:uid="{0E55BA5C-F2C3-4AEF-B091-FB174EDEFB34}"/>
    <cellStyle name="Normal 2 2 2 13 7" xfId="5360" xr:uid="{5CE53C1C-D9CB-4770-A396-869173B0CEF7}"/>
    <cellStyle name="Normal 2 2 2 14" xfId="5361" xr:uid="{D773AD9C-288D-40F7-BA73-E08FBA954380}"/>
    <cellStyle name="Normal 2 2 2 15" xfId="5362" xr:uid="{4312B0F5-4909-4381-A12F-9511AEBF8486}"/>
    <cellStyle name="Normal 2 2 2 16" xfId="5363" xr:uid="{36B94347-641B-41D2-93D6-DC873E90DA12}"/>
    <cellStyle name="Normal 2 2 2 17" xfId="5364" xr:uid="{01E03BF9-744F-444A-9522-5F568909FBB3}"/>
    <cellStyle name="Normal 2 2 2 18" xfId="5365" xr:uid="{0F6CC95D-78F6-4095-8A8C-0527560A7055}"/>
    <cellStyle name="Normal 2 2 2 19" xfId="5366" xr:uid="{BE183AA2-D1BA-46B1-884F-E69A06A12326}"/>
    <cellStyle name="Normal 2 2 2 2" xfId="563" xr:uid="{850E4058-3134-48EC-B6EE-A11BC51BBD7C}"/>
    <cellStyle name="Normal 2 2 2 2 10" xfId="5368" xr:uid="{2ECC5DD9-7A69-465C-80F0-B482CF10A658}"/>
    <cellStyle name="Normal 2 2 2 2 11" xfId="5369" xr:uid="{B102D6E4-943B-4A0F-8B14-F50590F6682C}"/>
    <cellStyle name="Normal 2 2 2 2 11 2" xfId="5370" xr:uid="{24EF6C80-A12D-4E11-BDCF-EFAA0E94F7D3}"/>
    <cellStyle name="Normal 2 2 2 2 11 3" xfId="5371" xr:uid="{796F5708-D04C-4557-BDF3-D1FA3A061EDB}"/>
    <cellStyle name="Normal 2 2 2 2 11 4" xfId="5372" xr:uid="{D628BC04-BF3B-41C5-9838-00CC72A5BAF7}"/>
    <cellStyle name="Normal 2 2 2 2 11 5" xfId="5373" xr:uid="{6E649F8C-6CDE-4921-9559-A783E0B10D5A}"/>
    <cellStyle name="Normal 2 2 2 2 11 6" xfId="5374" xr:uid="{B696E4B5-0D09-477A-8517-9ED4E9FDBBB1}"/>
    <cellStyle name="Normal 2 2 2 2 11 7" xfId="5375" xr:uid="{122D2FDC-4E60-4934-BC26-CBD5E7FA39F7}"/>
    <cellStyle name="Normal 2 2 2 2 12" xfId="5376" xr:uid="{557B3FD0-F9A2-4118-AF2F-9C17402DC9BF}"/>
    <cellStyle name="Normal 2 2 2 2 13" xfId="5377" xr:uid="{6687F709-1FF9-4A56-9196-FA155A6E1398}"/>
    <cellStyle name="Normal 2 2 2 2 14" xfId="5378" xr:uid="{B60FE8CD-FE9D-414B-B438-B6229472F969}"/>
    <cellStyle name="Normal 2 2 2 2 15" xfId="5379" xr:uid="{141C6925-48DE-41E6-BC20-F1FC4CA832C1}"/>
    <cellStyle name="Normal 2 2 2 2 16" xfId="5380" xr:uid="{5F88570E-70A5-4469-86BA-35813374EC56}"/>
    <cellStyle name="Normal 2 2 2 2 17" xfId="5381" xr:uid="{C9DFD8EF-8EF1-465D-B806-93C2A2B48E27}"/>
    <cellStyle name="Normal 2 2 2 2 18" xfId="5382" xr:uid="{C4CE2D2A-68B8-44E2-9796-5378778D52A7}"/>
    <cellStyle name="Normal 2 2 2 2 19" xfId="5383" xr:uid="{D60C2458-E84A-4B0A-A3D7-3F32B1A46D13}"/>
    <cellStyle name="Normal 2 2 2 2 2" xfId="296" xr:uid="{BA8088D6-8B4F-4920-90E0-AB66E7FD9B87}"/>
    <cellStyle name="Normal 2 2 2 2 2 10" xfId="5385" xr:uid="{32B589B6-A1FD-47D7-9AEE-DB0F64B991B6}"/>
    <cellStyle name="Normal 2 2 2 2 2 11" xfId="5386" xr:uid="{F99BC11D-8B39-4F6D-AF7F-F385DCE6E129}"/>
    <cellStyle name="Normal 2 2 2 2 2 11 2" xfId="5387" xr:uid="{575FA0E1-B5A3-49D3-8BEF-AF03864CF753}"/>
    <cellStyle name="Normal 2 2 2 2 2 11 3" xfId="5388" xr:uid="{016F9F98-6759-4F0C-A3AE-992FB0A25037}"/>
    <cellStyle name="Normal 2 2 2 2 2 11 4" xfId="5389" xr:uid="{53AE8734-6B38-4508-A983-209CB1B55F69}"/>
    <cellStyle name="Normal 2 2 2 2 2 11 5" xfId="5390" xr:uid="{F904925C-932A-4669-BA83-D7A6B42DCB7C}"/>
    <cellStyle name="Normal 2 2 2 2 2 11 6" xfId="5391" xr:uid="{E87A30F4-5A69-4399-B640-5A4C16B9F6A5}"/>
    <cellStyle name="Normal 2 2 2 2 2 11 7" xfId="5392" xr:uid="{051E39D4-7497-4D02-983A-C3C7AD79830A}"/>
    <cellStyle name="Normal 2 2 2 2 2 12" xfId="5393" xr:uid="{9833A002-2564-4832-8381-7D969CEC983D}"/>
    <cellStyle name="Normal 2 2 2 2 2 13" xfId="5394" xr:uid="{46C893EB-9E54-4E2D-BCE6-0BD0AF653488}"/>
    <cellStyle name="Normal 2 2 2 2 2 14" xfId="5395" xr:uid="{06F768E9-59DC-4617-815D-DCA463E31CA8}"/>
    <cellStyle name="Normal 2 2 2 2 2 15" xfId="5396" xr:uid="{A5330D26-FED8-4993-A993-1E24C32F3099}"/>
    <cellStyle name="Normal 2 2 2 2 2 16" xfId="5397" xr:uid="{184555F9-2446-418B-8A96-02E3BC3CF019}"/>
    <cellStyle name="Normal 2 2 2 2 2 17" xfId="5398" xr:uid="{4FEF72F2-AE01-4794-B27E-F7507E56C2F1}"/>
    <cellStyle name="Normal 2 2 2 2 2 18" xfId="5399" xr:uid="{3D6AE50A-0A31-494C-A663-77B0663AC840}"/>
    <cellStyle name="Normal 2 2 2 2 2 19" xfId="5400" xr:uid="{300C5857-D717-496F-A103-FFE18E95E574}"/>
    <cellStyle name="Normal 2 2 2 2 2 2" xfId="5401" xr:uid="{48BCB55B-4982-4B7A-99E4-4498153F2B7C}"/>
    <cellStyle name="Normal 2 2 2 2 2 2 10" xfId="5402" xr:uid="{0F86ECCD-80F8-4BCA-B2DD-7ACB5D3E737E}"/>
    <cellStyle name="Normal 2 2 2 2 2 2 10 2" xfId="5403" xr:uid="{4013A678-136A-4452-A99C-20FD215FC25C}"/>
    <cellStyle name="Normal 2 2 2 2 2 2 10 3" xfId="5404" xr:uid="{DD86DD2E-37E0-4F88-B25C-7423C7E77E04}"/>
    <cellStyle name="Normal 2 2 2 2 2 2 10 4" xfId="5405" xr:uid="{1005083F-3DC1-4A4B-A10C-95518ACCE7E4}"/>
    <cellStyle name="Normal 2 2 2 2 2 2 10 5" xfId="5406" xr:uid="{0639470E-2763-4B7E-AC1D-06492A03ABB1}"/>
    <cellStyle name="Normal 2 2 2 2 2 2 10 6" xfId="5407" xr:uid="{EA2E922B-B3E1-4772-8F8D-C0D95C5D23E4}"/>
    <cellStyle name="Normal 2 2 2 2 2 2 10 7" xfId="5408" xr:uid="{68420E72-85E0-4755-B486-8D9740954ACE}"/>
    <cellStyle name="Normal 2 2 2 2 2 2 11" xfId="5409" xr:uid="{559D361E-C634-4E05-8A33-7605A2E0980A}"/>
    <cellStyle name="Normal 2 2 2 2 2 2 12" xfId="5410" xr:uid="{8B4DAFFE-8DE7-4795-97A6-C0F93ADCE0F8}"/>
    <cellStyle name="Normal 2 2 2 2 2 2 13" xfId="5411" xr:uid="{426CD6BC-2D38-4B13-ADEB-47F11420B7A3}"/>
    <cellStyle name="Normal 2 2 2 2 2 2 14" xfId="5412" xr:uid="{D1DE5E35-8CED-47FD-BF30-52572E2B5547}"/>
    <cellStyle name="Normal 2 2 2 2 2 2 15" xfId="5413" xr:uid="{3DBB9327-E043-420F-A185-9BDD9DD50951}"/>
    <cellStyle name="Normal 2 2 2 2 2 2 16" xfId="5414" xr:uid="{B9A7D780-764B-4866-A667-9D36F4A81A7E}"/>
    <cellStyle name="Normal 2 2 2 2 2 2 17" xfId="5415" xr:uid="{70D578EC-F545-4E8E-8B21-05EE17A40B85}"/>
    <cellStyle name="Normal 2 2 2 2 2 2 18" xfId="5416" xr:uid="{B27E57CD-2ADB-41E9-8E0B-48EA9E5FECBC}"/>
    <cellStyle name="Normal 2 2 2 2 2 2 19" xfId="5417" xr:uid="{12ADA38C-7EE6-4888-91F5-27A1D859C86C}"/>
    <cellStyle name="Normal 2 2 2 2 2 2 2" xfId="5418" xr:uid="{F69176DA-51F6-4CB4-A448-E718C3954614}"/>
    <cellStyle name="Normal 2 2 2 2 2 2 2 10" xfId="5419" xr:uid="{94F829B2-CAAB-4C1C-8726-E7182A815A94}"/>
    <cellStyle name="Normal 2 2 2 2 2 2 2 10 2" xfId="5420" xr:uid="{1A21F6D4-1336-42F9-9E49-EA5E467CB9AE}"/>
    <cellStyle name="Normal 2 2 2 2 2 2 2 10 3" xfId="5421" xr:uid="{F551A448-A8AF-46CC-9267-9D978ACE986B}"/>
    <cellStyle name="Normal 2 2 2 2 2 2 2 10 4" xfId="5422" xr:uid="{20CC9C0C-7BAC-4E6C-A1B4-037B59F192F4}"/>
    <cellStyle name="Normal 2 2 2 2 2 2 2 10 5" xfId="5423" xr:uid="{E320B6D5-712C-4225-A96B-F34780D0B6C4}"/>
    <cellStyle name="Normal 2 2 2 2 2 2 2 10 6" xfId="5424" xr:uid="{BF92EF46-F0A1-432D-8AE4-59172050CDDD}"/>
    <cellStyle name="Normal 2 2 2 2 2 2 2 10 7" xfId="5425" xr:uid="{6AC267AD-1A61-434B-A9B9-D0A6A871E00D}"/>
    <cellStyle name="Normal 2 2 2 2 2 2 2 11" xfId="5426" xr:uid="{27E9FAAB-9479-4ABC-99D6-96B0407F3BDE}"/>
    <cellStyle name="Normal 2 2 2 2 2 2 2 12" xfId="5427" xr:uid="{73BABAEB-F2C2-47D5-A624-08E9075F5D83}"/>
    <cellStyle name="Normal 2 2 2 2 2 2 2 13" xfId="5428" xr:uid="{11BD2EF1-63FF-4053-B718-0D2F9C931C55}"/>
    <cellStyle name="Normal 2 2 2 2 2 2 2 14" xfId="5429" xr:uid="{B784A171-CA42-46DF-81A8-44796E656D7F}"/>
    <cellStyle name="Normal 2 2 2 2 2 2 2 15" xfId="5430" xr:uid="{6C245195-24B9-4CB5-BE92-5222D4D55A31}"/>
    <cellStyle name="Normal 2 2 2 2 2 2 2 16" xfId="5431" xr:uid="{D51F27B8-6F78-45D9-9DC0-F632E2865EB9}"/>
    <cellStyle name="Normal 2 2 2 2 2 2 2 17" xfId="5432" xr:uid="{43F22D0E-5BC4-4998-AB91-EFB1DED34A22}"/>
    <cellStyle name="Normal 2 2 2 2 2 2 2 18" xfId="5433" xr:uid="{AB7120F0-48CA-4588-BA84-DB88FD02DEFF}"/>
    <cellStyle name="Normal 2 2 2 2 2 2 2 19" xfId="5434" xr:uid="{A6115866-8915-4293-B741-5A466BC62206}"/>
    <cellStyle name="Normal 2 2 2 2 2 2 2 2" xfId="5435" xr:uid="{034BA96F-2670-4FB9-BE89-B5CA4441050B}"/>
    <cellStyle name="Normal 2 2 2 2 2 2 2 2 10" xfId="5436" xr:uid="{43D2F1A5-8DC1-4B35-9EE8-56E27604E659}"/>
    <cellStyle name="Normal 2 2 2 2 2 2 2 2 11" xfId="5437" xr:uid="{3FF4C747-918F-4894-B9E0-36C1096C80CB}"/>
    <cellStyle name="Normal 2 2 2 2 2 2 2 2 12" xfId="5438" xr:uid="{6A33513C-B4B7-4CD7-9A81-DC2D843BA8F5}"/>
    <cellStyle name="Normal 2 2 2 2 2 2 2 2 13" xfId="5439" xr:uid="{6895DFFC-70F5-4484-B0AE-EA281A1E811D}"/>
    <cellStyle name="Normal 2 2 2 2 2 2 2 2 14" xfId="5440" xr:uid="{6A929E8D-B946-4789-A7AA-390CF814E992}"/>
    <cellStyle name="Normal 2 2 2 2 2 2 2 2 15" xfId="5441" xr:uid="{6C944142-5B83-4C79-BFC4-97D59B9876CE}"/>
    <cellStyle name="Normal 2 2 2 2 2 2 2 2 16" xfId="5442" xr:uid="{03F9B0CC-5A12-4F41-BE17-4039BE90240C}"/>
    <cellStyle name="Normal 2 2 2 2 2 2 2 2 17" xfId="5443" xr:uid="{9A2EBC51-6269-4737-A49E-1B9CBF5BC657}"/>
    <cellStyle name="Normal 2 2 2 2 2 2 2 2 18" xfId="5444" xr:uid="{53A31991-B439-48B2-BC1C-16448B2D0598}"/>
    <cellStyle name="Normal 2 2 2 2 2 2 2 2 19" xfId="5445" xr:uid="{60A46805-0555-46CC-B0DC-8F3213998C23}"/>
    <cellStyle name="Normal 2 2 2 2 2 2 2 2 2" xfId="5446" xr:uid="{1C43D3AD-44A8-4E1F-BD74-895DEAF55D89}"/>
    <cellStyle name="Normal 2 2 2 2 2 2 2 2 2 10" xfId="5447" xr:uid="{2B06A35D-DAE1-4499-94E6-04A2424DF9A3}"/>
    <cellStyle name="Normal 2 2 2 2 2 2 2 2 2 11" xfId="5448" xr:uid="{A6147D91-F934-4A32-ABD5-E38F7F4D284E}"/>
    <cellStyle name="Normal 2 2 2 2 2 2 2 2 2 12" xfId="5449" xr:uid="{2DB34239-6621-4B41-9240-6FDB23D022DD}"/>
    <cellStyle name="Normal 2 2 2 2 2 2 2 2 2 13" xfId="5450" xr:uid="{9A61E34C-707F-47DC-A935-35118AC78651}"/>
    <cellStyle name="Normal 2 2 2 2 2 2 2 2 2 14" xfId="5451" xr:uid="{759CA99A-5095-4EC4-8B2F-6FCB5D619198}"/>
    <cellStyle name="Normal 2 2 2 2 2 2 2 2 2 15" xfId="5452" xr:uid="{D4C00380-D6DC-46F3-B474-DB53DF71E752}"/>
    <cellStyle name="Normal 2 2 2 2 2 2 2 2 2 16" xfId="5453" xr:uid="{EEFC118B-6749-4DFE-8BAD-A6580ECCFBDE}"/>
    <cellStyle name="Normal 2 2 2 2 2 2 2 2 2 17" xfId="5454" xr:uid="{D4E6B658-3DA5-4602-B21B-0F5EC9D5F93E}"/>
    <cellStyle name="Normal 2 2 2 2 2 2 2 2 2 18" xfId="5455" xr:uid="{C422C266-28DD-4AC7-A1E7-73A0EAF00704}"/>
    <cellStyle name="Normal 2 2 2 2 2 2 2 2 2 19" xfId="5456" xr:uid="{D369BBB9-F845-4714-AE2E-2D47E62B5AD2}"/>
    <cellStyle name="Normal 2 2 2 2 2 2 2 2 2 2" xfId="5457" xr:uid="{01D3A61B-9BB5-4299-8251-FF6A37029AD6}"/>
    <cellStyle name="Normal 2 2 2 2 2 2 2 2 2 2 10" xfId="5458" xr:uid="{F97C59A3-728B-473A-9EA1-1A73963F605A}"/>
    <cellStyle name="Normal 2 2 2 2 2 2 2 2 2 2 11" xfId="5459" xr:uid="{2170E5E4-64C9-457F-B8CC-DBD70F5A9537}"/>
    <cellStyle name="Normal 2 2 2 2 2 2 2 2 2 2 12" xfId="5460" xr:uid="{AE6C742E-8928-427B-B9DC-7BA361E80943}"/>
    <cellStyle name="Normal 2 2 2 2 2 2 2 2 2 2 13" xfId="5461" xr:uid="{85CA973C-DEC6-49C0-9318-EB6F6884138B}"/>
    <cellStyle name="Normal 2 2 2 2 2 2 2 2 2 2 14" xfId="5462" xr:uid="{A953F0EB-0852-4861-BD21-6CF66E941C17}"/>
    <cellStyle name="Normal 2 2 2 2 2 2 2 2 2 2 15" xfId="5463" xr:uid="{B0DFB5B7-F69C-4A59-A83B-F9CA61814E81}"/>
    <cellStyle name="Normal 2 2 2 2 2 2 2 2 2 2 16" xfId="5464" xr:uid="{73F7CA0E-0E14-403A-9335-E5C64124F814}"/>
    <cellStyle name="Normal 2 2 2 2 2 2 2 2 2 2 17" xfId="5465" xr:uid="{7DB18384-9E66-489D-B6D6-4B8E0E2ECB90}"/>
    <cellStyle name="Normal 2 2 2 2 2 2 2 2 2 2 18" xfId="5466" xr:uid="{72D55506-7F95-4652-B225-3F74ABE2C6DF}"/>
    <cellStyle name="Normal 2 2 2 2 2 2 2 2 2 2 2" xfId="5467" xr:uid="{88323936-AE8D-4A92-854F-20D0600C98DE}"/>
    <cellStyle name="Normal 2 2 2 2 2 2 2 2 2 2 2 2" xfId="5468" xr:uid="{A2BC399B-D5F9-472E-8447-36A6D32E37D3}"/>
    <cellStyle name="Normal 2 2 2 2 2 2 2 2 2 2 2 2 2" xfId="5469" xr:uid="{E71578F3-A58A-4479-A1D6-CBAE7D40EF32}"/>
    <cellStyle name="Normal 2 2 2 2 2 2 2 2 2 2 2 2 3" xfId="5470" xr:uid="{6233798A-8C3C-4682-909E-9D73BE320D8A}"/>
    <cellStyle name="Normal 2 2 2 2 2 2 2 2 2 2 2 2 4" xfId="5471" xr:uid="{37394369-279B-405F-BE01-0A0CDB4BBC91}"/>
    <cellStyle name="Normal 2 2 2 2 2 2 2 2 2 2 2 2 5" xfId="5472" xr:uid="{E8E7050F-7ADD-42AF-9A63-288D86CDCA63}"/>
    <cellStyle name="Normal 2 2 2 2 2 2 2 2 2 2 2 2 6" xfId="5473" xr:uid="{6C93BF32-2172-4197-850C-E1D38C259F64}"/>
    <cellStyle name="Normal 2 2 2 2 2 2 2 2 2 2 2 2 7" xfId="5474" xr:uid="{0D1F6BB6-0C41-42F4-A416-D961ED272B2D}"/>
    <cellStyle name="Normal 2 2 2 2 2 2 2 2 2 2 2 3" xfId="5475" xr:uid="{F499DE28-F061-4295-835F-2C8537DEB378}"/>
    <cellStyle name="Normal 2 2 2 2 2 2 2 2 2 2 2 4" xfId="5476" xr:uid="{1F17FD9D-9B7B-4269-B430-175DF64CF217}"/>
    <cellStyle name="Normal 2 2 2 2 2 2 2 2 2 2 2 5" xfId="5477" xr:uid="{6CAAC42B-A1CF-4F21-803C-CD9CB4B5778A}"/>
    <cellStyle name="Normal 2 2 2 2 2 2 2 2 2 2 2 6" xfId="5478" xr:uid="{E1AB0B71-5F5F-48C7-B142-1A3182A1EEEE}"/>
    <cellStyle name="Normal 2 2 2 2 2 2 2 2 2 2 2 7" xfId="5479" xr:uid="{EF58B5EC-56E0-47AF-8EF1-C98CF686D680}"/>
    <cellStyle name="Normal 2 2 2 2 2 2 2 2 2 2 2 8" xfId="5480" xr:uid="{2B1ADA3A-0DDF-4C2F-97D0-23013C22B17D}"/>
    <cellStyle name="Normal 2 2 2 2 2 2 2 2 2 2 3" xfId="5481" xr:uid="{76D40AB3-06FD-4620-A3F9-7F948E4E8B5E}"/>
    <cellStyle name="Normal 2 2 2 2 2 2 2 2 2 2 4" xfId="5482" xr:uid="{510C25D6-6F9C-4EB8-8129-9CDB8D832B66}"/>
    <cellStyle name="Normal 2 2 2 2 2 2 2 2 2 2 5" xfId="5483" xr:uid="{C627F3C4-18E3-4E88-AC9D-8DB5ED608EDD}"/>
    <cellStyle name="Normal 2 2 2 2 2 2 2 2 2 2 5 2" xfId="5484" xr:uid="{44669A0C-70D5-45C5-9687-B6B1A0AC74EC}"/>
    <cellStyle name="Normal 2 2 2 2 2 2 2 2 2 2 5 3" xfId="5485" xr:uid="{7A0E925D-2FC2-4EA9-9096-32BF1944D458}"/>
    <cellStyle name="Normal 2 2 2 2 2 2 2 2 2 2 5 4" xfId="5486" xr:uid="{668F8739-F5CC-47B0-9CFF-5EA69D545361}"/>
    <cellStyle name="Normal 2 2 2 2 2 2 2 2 2 2 5 5" xfId="5487" xr:uid="{B5CF93A6-A3B1-4CD6-AD62-0A11E621876D}"/>
    <cellStyle name="Normal 2 2 2 2 2 2 2 2 2 2 5 6" xfId="5488" xr:uid="{D1D28CA9-A9A3-4A3D-ABCC-5C3AE179E6E6}"/>
    <cellStyle name="Normal 2 2 2 2 2 2 2 2 2 2 5 7" xfId="5489" xr:uid="{640E9638-DC59-44BD-97A0-85173329CC9E}"/>
    <cellStyle name="Normal 2 2 2 2 2 2 2 2 2 2 6" xfId="5490" xr:uid="{2E2649D3-E2D5-4131-98DB-F73C65FE0D3D}"/>
    <cellStyle name="Normal 2 2 2 2 2 2 2 2 2 2 7" xfId="5491" xr:uid="{3A29541A-9ED4-463C-802E-6E8C4B526026}"/>
    <cellStyle name="Normal 2 2 2 2 2 2 2 2 2 2 8" xfId="5492" xr:uid="{C208B015-77AF-479D-9DF2-75C8DB6B7870}"/>
    <cellStyle name="Normal 2 2 2 2 2 2 2 2 2 2 9" xfId="5493" xr:uid="{102DC95C-8CF0-4DCD-A1FA-BD570BF6A5AA}"/>
    <cellStyle name="Normal 2 2 2 2 2 2 2 2 2 3" xfId="5494" xr:uid="{40539FF3-909B-426E-A4E6-73BA821F971B}"/>
    <cellStyle name="Normal 2 2 2 2 2 2 2 2 2 4" xfId="5495" xr:uid="{FD748200-0BBA-43AA-9AE5-1C83860A2E2E}"/>
    <cellStyle name="Normal 2 2 2 2 2 2 2 2 2 4 2" xfId="5496" xr:uid="{06B71CDA-0E67-4503-B7F4-DEA1E5EEFEA7}"/>
    <cellStyle name="Normal 2 2 2 2 2 2 2 2 2 4 2 2" xfId="5497" xr:uid="{73A6B793-7D3E-4863-BCC2-3899DD932DFD}"/>
    <cellStyle name="Normal 2 2 2 2 2 2 2 2 2 4 2 3" xfId="5498" xr:uid="{8F456CD0-E62E-4704-B3EB-8A7F5FA03581}"/>
    <cellStyle name="Normal 2 2 2 2 2 2 2 2 2 4 2 4" xfId="5499" xr:uid="{BE497E4E-8FCC-4045-AF1F-C99CCB7703A5}"/>
    <cellStyle name="Normal 2 2 2 2 2 2 2 2 2 4 2 5" xfId="5500" xr:uid="{F31FAEFF-DE6E-48EE-A0C0-9AF76DA9C599}"/>
    <cellStyle name="Normal 2 2 2 2 2 2 2 2 2 4 2 6" xfId="5501" xr:uid="{8596E81D-BC8D-488C-A3B7-2218F235C76B}"/>
    <cellStyle name="Normal 2 2 2 2 2 2 2 2 2 4 2 7" xfId="5502" xr:uid="{6EFC1405-0DE7-4FEA-AAB4-7ECB72333816}"/>
    <cellStyle name="Normal 2 2 2 2 2 2 2 2 2 4 3" xfId="5503" xr:uid="{99E84A97-8A5A-476D-A21B-801305AA9A52}"/>
    <cellStyle name="Normal 2 2 2 2 2 2 2 2 2 4 4" xfId="5504" xr:uid="{961D1997-1F18-4956-81E6-E8832C78926C}"/>
    <cellStyle name="Normal 2 2 2 2 2 2 2 2 2 4 5" xfId="5505" xr:uid="{1567FDE2-C108-402B-94E5-2D1BF0E49021}"/>
    <cellStyle name="Normal 2 2 2 2 2 2 2 2 2 4 6" xfId="5506" xr:uid="{BF756599-D75B-448D-A962-7E5B4931BF50}"/>
    <cellStyle name="Normal 2 2 2 2 2 2 2 2 2 4 7" xfId="5507" xr:uid="{97F9CDE3-6CE8-4852-9C8D-247CCCCE4080}"/>
    <cellStyle name="Normal 2 2 2 2 2 2 2 2 2 4 8" xfId="5508" xr:uid="{74F3008A-A320-4D92-A16D-FAA66ACD6576}"/>
    <cellStyle name="Normal 2 2 2 2 2 2 2 2 2 5" xfId="5509" xr:uid="{07FFFB7B-CCC9-429D-91D6-55C35DBC4490}"/>
    <cellStyle name="Normal 2 2 2 2 2 2 2 2 2 6" xfId="5510" xr:uid="{8DA8FFC0-CB52-4C33-AA3A-37348AFCC151}"/>
    <cellStyle name="Normal 2 2 2 2 2 2 2 2 2 6 2" xfId="5511" xr:uid="{EB4C90EE-2576-443E-AB01-A41B4897F8F8}"/>
    <cellStyle name="Normal 2 2 2 2 2 2 2 2 2 6 3" xfId="5512" xr:uid="{BA732981-635E-410B-9B04-1EC8409FDE19}"/>
    <cellStyle name="Normal 2 2 2 2 2 2 2 2 2 6 4" xfId="5513" xr:uid="{0262346A-2EE7-4A69-9470-09277DCC7639}"/>
    <cellStyle name="Normal 2 2 2 2 2 2 2 2 2 6 5" xfId="5514" xr:uid="{7DA85E50-5DA5-4211-B913-5B02A0D30E22}"/>
    <cellStyle name="Normal 2 2 2 2 2 2 2 2 2 6 6" xfId="5515" xr:uid="{7A6B522E-D534-4AD2-8BA7-BBCD64091B56}"/>
    <cellStyle name="Normal 2 2 2 2 2 2 2 2 2 6 7" xfId="5516" xr:uid="{B138A11B-B89D-4F4E-8B9E-CB004CD48F02}"/>
    <cellStyle name="Normal 2 2 2 2 2 2 2 2 2 7" xfId="5517" xr:uid="{5028D1CA-310B-4241-B49E-49FE87C9380A}"/>
    <cellStyle name="Normal 2 2 2 2 2 2 2 2 2 8" xfId="5518" xr:uid="{A1CF3435-9614-4FE8-8F17-E4B56A8D8E01}"/>
    <cellStyle name="Normal 2 2 2 2 2 2 2 2 2 9" xfId="5519" xr:uid="{EB419C72-4105-4B33-AA8C-1F78F0696BA0}"/>
    <cellStyle name="Normal 2 2 2 2 2 2 2 2 2_Opex Input" xfId="5520" xr:uid="{F55CA4E3-7FE4-460F-91A5-53F4016EF635}"/>
    <cellStyle name="Normal 2 2 2 2 2 2 2 2 20" xfId="5521" xr:uid="{4EFD5EF7-1C65-445D-89E9-BF750722B978}"/>
    <cellStyle name="Normal 2 2 2 2 2 2 2 2 3" xfId="5522" xr:uid="{2CFEE6CE-5BEC-4C53-B1D1-97567F0155A3}"/>
    <cellStyle name="Normal 2 2 2 2 2 2 2 2 4" xfId="5523" xr:uid="{3AD65FEC-C288-4C18-9AE9-53C017A2B419}"/>
    <cellStyle name="Normal 2 2 2 2 2 2 2 2 5" xfId="5524" xr:uid="{8B759D4F-76AB-4B95-8A73-5DAF2BF0A43D}"/>
    <cellStyle name="Normal 2 2 2 2 2 2 2 2 5 2" xfId="5525" xr:uid="{6BC88CFF-A04A-49AD-8C12-2986D604847E}"/>
    <cellStyle name="Normal 2 2 2 2 2 2 2 2 5 2 2" xfId="5526" xr:uid="{FD3F4748-F64F-4AF3-9885-608AD534C433}"/>
    <cellStyle name="Normal 2 2 2 2 2 2 2 2 5 2 3" xfId="5527" xr:uid="{E5F90BAB-8C33-4663-9FAE-1D6E08F9FDBB}"/>
    <cellStyle name="Normal 2 2 2 2 2 2 2 2 5 2 4" xfId="5528" xr:uid="{F5B58417-C364-42A5-AB7F-4E1195266229}"/>
    <cellStyle name="Normal 2 2 2 2 2 2 2 2 5 2 5" xfId="5529" xr:uid="{39627576-5F58-46CE-AB7A-C1E7FC25ACAC}"/>
    <cellStyle name="Normal 2 2 2 2 2 2 2 2 5 2 6" xfId="5530" xr:uid="{AFF3FBAA-1456-4561-A974-679B250DE0F1}"/>
    <cellStyle name="Normal 2 2 2 2 2 2 2 2 5 2 7" xfId="5531" xr:uid="{13BA5415-717D-4DEB-97F3-70DFC7C388AF}"/>
    <cellStyle name="Normal 2 2 2 2 2 2 2 2 5 3" xfId="5532" xr:uid="{01AC324D-AD9E-410D-825D-D23DBFD468FA}"/>
    <cellStyle name="Normal 2 2 2 2 2 2 2 2 5 4" xfId="5533" xr:uid="{65377C4D-0DB6-4B9A-9C7A-DE8B1C584008}"/>
    <cellStyle name="Normal 2 2 2 2 2 2 2 2 5 5" xfId="5534" xr:uid="{F2311364-6009-42E3-B53F-7A8F76903991}"/>
    <cellStyle name="Normal 2 2 2 2 2 2 2 2 5 6" xfId="5535" xr:uid="{121AD860-8AC9-45C6-8D52-32E5C4789E5A}"/>
    <cellStyle name="Normal 2 2 2 2 2 2 2 2 5 7" xfId="5536" xr:uid="{F60A1BFA-676B-44B6-A6E5-240F473AABEB}"/>
    <cellStyle name="Normal 2 2 2 2 2 2 2 2 5 8" xfId="5537" xr:uid="{BB48500E-C05E-4A82-8228-23D7C3556A12}"/>
    <cellStyle name="Normal 2 2 2 2 2 2 2 2 6" xfId="5538" xr:uid="{5F7E459A-EFCF-4504-9506-F6A439903AF8}"/>
    <cellStyle name="Normal 2 2 2 2 2 2 2 2 7" xfId="5539" xr:uid="{9AF6DF35-AB57-4425-9AD8-2015496644D1}"/>
    <cellStyle name="Normal 2 2 2 2 2 2 2 2 7 2" xfId="5540" xr:uid="{9518E1D2-C1C5-4914-937B-6C9215A8F200}"/>
    <cellStyle name="Normal 2 2 2 2 2 2 2 2 7 3" xfId="5541" xr:uid="{EDC480CB-045A-4DF7-8084-6B24AC6C7A7F}"/>
    <cellStyle name="Normal 2 2 2 2 2 2 2 2 7 4" xfId="5542" xr:uid="{722704E3-92D2-455A-B910-810C9693DE4B}"/>
    <cellStyle name="Normal 2 2 2 2 2 2 2 2 7 5" xfId="5543" xr:uid="{37F3A2C4-BFC3-460C-9057-565FEAC54291}"/>
    <cellStyle name="Normal 2 2 2 2 2 2 2 2 7 6" xfId="5544" xr:uid="{5DFCD791-69FF-46D8-ACB8-7DB1EB1A9EE1}"/>
    <cellStyle name="Normal 2 2 2 2 2 2 2 2 7 7" xfId="5545" xr:uid="{E928987D-5E81-400F-9EE1-B96D80129902}"/>
    <cellStyle name="Normal 2 2 2 2 2 2 2 2 8" xfId="5546" xr:uid="{C1621773-CA94-417B-83A1-2C39962C2A19}"/>
    <cellStyle name="Normal 2 2 2 2 2 2 2 2 9" xfId="5547" xr:uid="{09C3E245-7C18-44F0-A0CA-AF01F164DAB6}"/>
    <cellStyle name="Normal 2 2 2 2 2 2 2 2_ELEC SAP FCST UPLOAD" xfId="5548" xr:uid="{CD570A36-3AEF-48C8-8049-B7D430FA7E80}"/>
    <cellStyle name="Normal 2 2 2 2 2 2 2 20" xfId="5549" xr:uid="{6C6D90E6-2927-446D-A396-C568902A184C}"/>
    <cellStyle name="Normal 2 2 2 2 2 2 2 21" xfId="5550" xr:uid="{CBFE30DC-60FF-41E7-AA82-72C5EDEFE9A4}"/>
    <cellStyle name="Normal 2 2 2 2 2 2 2 22" xfId="5551" xr:uid="{2A033FE1-E8FE-467D-AA42-ACD7C8E00397}"/>
    <cellStyle name="Normal 2 2 2 2 2 2 2 23" xfId="5552" xr:uid="{D9A1B8A7-0E10-428A-96E8-7178884DD9B8}"/>
    <cellStyle name="Normal 2 2 2 2 2 2 2 3" xfId="5553" xr:uid="{BB4D29C8-C5F9-42CE-8C3D-0780D920CC86}"/>
    <cellStyle name="Normal 2 2 2 2 2 2 2 4" xfId="5554" xr:uid="{AAB69FCA-3C3B-4BDC-9455-7F0FAEB664DC}"/>
    <cellStyle name="Normal 2 2 2 2 2 2 2 5" xfId="5555" xr:uid="{55D9E718-A45D-497E-AA43-382884966E7A}"/>
    <cellStyle name="Normal 2 2 2 2 2 2 2 6" xfId="5556" xr:uid="{43D058BF-DF4E-403E-9345-32EED141B083}"/>
    <cellStyle name="Normal 2 2 2 2 2 2 2 7" xfId="5557" xr:uid="{7F6C33CF-2BFD-4D01-9E76-543C5CEBEFD9}"/>
    <cellStyle name="Normal 2 2 2 2 2 2 2 8" xfId="5558" xr:uid="{462BA48C-F61A-4328-808D-4032B69246B1}"/>
    <cellStyle name="Normal 2 2 2 2 2 2 2 8 2" xfId="5559" xr:uid="{EBCD1600-B92B-4AEE-9D0B-9DDF2A68284A}"/>
    <cellStyle name="Normal 2 2 2 2 2 2 2 8 2 2" xfId="5560" xr:uid="{4A65DE4C-4D88-482E-86D3-15D6358DE4BE}"/>
    <cellStyle name="Normal 2 2 2 2 2 2 2 8 2 3" xfId="5561" xr:uid="{0D9A3BAF-D587-4533-822A-D622770B1D4D}"/>
    <cellStyle name="Normal 2 2 2 2 2 2 2 8 2 4" xfId="5562" xr:uid="{77AE2ED7-85DE-4458-A94A-87E8F022A455}"/>
    <cellStyle name="Normal 2 2 2 2 2 2 2 8 2 5" xfId="5563" xr:uid="{509EFE69-8A39-49A2-ACF6-2AD491DBD8BF}"/>
    <cellStyle name="Normal 2 2 2 2 2 2 2 8 2 6" xfId="5564" xr:uid="{A882DC9F-BFA5-4B07-81F9-D7EE82BB875F}"/>
    <cellStyle name="Normal 2 2 2 2 2 2 2 8 2 7" xfId="5565" xr:uid="{B0BD3C58-AED4-4A09-991D-6D3A81BC3DC4}"/>
    <cellStyle name="Normal 2 2 2 2 2 2 2 8 3" xfId="5566" xr:uid="{434EA6AD-8B72-42A9-8F15-2CD23D89753F}"/>
    <cellStyle name="Normal 2 2 2 2 2 2 2 8 4" xfId="5567" xr:uid="{B2F34032-9F7F-4711-8E4D-5931CB62889F}"/>
    <cellStyle name="Normal 2 2 2 2 2 2 2 8 5" xfId="5568" xr:uid="{DDFF32D2-8106-4FB0-A36D-6F8BCD059EC7}"/>
    <cellStyle name="Normal 2 2 2 2 2 2 2 8 6" xfId="5569" xr:uid="{DD4DFC15-EFA3-4892-907E-EDA08BFED1AC}"/>
    <cellStyle name="Normal 2 2 2 2 2 2 2 8 7" xfId="5570" xr:uid="{07DB05F8-650A-4782-B5BB-68486E100E80}"/>
    <cellStyle name="Normal 2 2 2 2 2 2 2 8 8" xfId="5571" xr:uid="{0AB37B13-3031-463E-AAA3-C6E39E64EC0B}"/>
    <cellStyle name="Normal 2 2 2 2 2 2 2 9" xfId="5572" xr:uid="{B8B37155-6EB9-4BF0-8B72-E161A32925C2}"/>
    <cellStyle name="Normal 2 2 2 2 2 2 2_ELEC SAP FCST UPLOAD" xfId="5573" xr:uid="{70D9C0C5-5CC3-48EA-B57F-CE59073AC4FE}"/>
    <cellStyle name="Normal 2 2 2 2 2 2 20" xfId="5574" xr:uid="{44FADD0E-3018-4226-880C-9E5BE7508C61}"/>
    <cellStyle name="Normal 2 2 2 2 2 2 21" xfId="5575" xr:uid="{EDC41E69-DD30-4E69-B3CC-780B7E77C347}"/>
    <cellStyle name="Normal 2 2 2 2 2 2 22" xfId="5576" xr:uid="{1B08ACC0-C376-4E22-843E-6C65062B601B}"/>
    <cellStyle name="Normal 2 2 2 2 2 2 23" xfId="5577" xr:uid="{6DB5ACA4-90E2-428F-AAC0-EDE1A33A9F8D}"/>
    <cellStyle name="Normal 2 2 2 2 2 2 3" xfId="5578" xr:uid="{64A58E7D-1818-44F2-AF75-FB1B8B27FD74}"/>
    <cellStyle name="Normal 2 2 2 2 2 2 3 2" xfId="5579" xr:uid="{1A85FA67-767F-4103-89A3-037C8D719E75}"/>
    <cellStyle name="Normal 2 2 2 2 2 2 3 3" xfId="5580" xr:uid="{92992B0C-0F52-40F9-AECD-45B07DE62030}"/>
    <cellStyle name="Normal 2 2 2 2 2 2 3_ELEC SAP FCST UPLOAD" xfId="5581" xr:uid="{9C51797B-AA64-4E72-905E-2479B93BCF09}"/>
    <cellStyle name="Normal 2 2 2 2 2 2 4" xfId="5582" xr:uid="{F952C436-EF51-4C9F-A910-4B01E289AFAA}"/>
    <cellStyle name="Normal 2 2 2 2 2 2 5" xfId="5583" xr:uid="{A152D734-DF35-4678-A40B-582FE7D5E69E}"/>
    <cellStyle name="Normal 2 2 2 2 2 2 6" xfId="5584" xr:uid="{E17670F1-A5FD-4965-A5E1-6A418ACF5012}"/>
    <cellStyle name="Normal 2 2 2 2 2 2 7" xfId="5585" xr:uid="{BB40539E-B19B-4EAF-A89D-325B648B24AF}"/>
    <cellStyle name="Normal 2 2 2 2 2 2 8" xfId="5586" xr:uid="{8D86E55B-6CFD-4664-82DC-E5FD65C30183}"/>
    <cellStyle name="Normal 2 2 2 2 2 2 8 2" xfId="5587" xr:uid="{3514F0E5-7042-4620-813E-D6DE8386DCC4}"/>
    <cellStyle name="Normal 2 2 2 2 2 2 8 2 2" xfId="5588" xr:uid="{6E0C3496-0B48-4598-AE11-A56C26514C23}"/>
    <cellStyle name="Normal 2 2 2 2 2 2 8 2 3" xfId="5589" xr:uid="{06B7150E-8076-449F-A318-CCDF26867051}"/>
    <cellStyle name="Normal 2 2 2 2 2 2 8 2 4" xfId="5590" xr:uid="{CCED9F34-2BDF-43C6-B1E8-848F3D0497BB}"/>
    <cellStyle name="Normal 2 2 2 2 2 2 8 2 5" xfId="5591" xr:uid="{25E153F2-F9A3-46A3-83EE-373DA51FE64D}"/>
    <cellStyle name="Normal 2 2 2 2 2 2 8 2 6" xfId="5592" xr:uid="{D5C692AC-F646-4C11-B883-EA60BB5685D6}"/>
    <cellStyle name="Normal 2 2 2 2 2 2 8 2 7" xfId="5593" xr:uid="{9A540A6E-00AC-4226-A7B1-34C79C8E2460}"/>
    <cellStyle name="Normal 2 2 2 2 2 2 8 3" xfId="5594" xr:uid="{343FB4A4-1252-4DCF-AE5F-1BB52B1F6845}"/>
    <cellStyle name="Normal 2 2 2 2 2 2 8 4" xfId="5595" xr:uid="{F814198F-7114-4269-803E-82708009E07A}"/>
    <cellStyle name="Normal 2 2 2 2 2 2 8 5" xfId="5596" xr:uid="{A2EE0E78-1A29-4464-A1C4-F923312B1E33}"/>
    <cellStyle name="Normal 2 2 2 2 2 2 8 6" xfId="5597" xr:uid="{8DCEC1EA-A3C9-412E-83C2-1FD9639841BD}"/>
    <cellStyle name="Normal 2 2 2 2 2 2 8 7" xfId="5598" xr:uid="{9EFE87A3-C3CA-4038-A6D1-0F2C399404AA}"/>
    <cellStyle name="Normal 2 2 2 2 2 2 8 8" xfId="5599" xr:uid="{8C322DCA-BC64-4275-BF7D-C0C56B659CAD}"/>
    <cellStyle name="Normal 2 2 2 2 2 2 9" xfId="5600" xr:uid="{2578BF28-B93A-4482-98D7-25C48B15F542}"/>
    <cellStyle name="Normal 2 2 2 2 2 2_ELEC SAP FCST UPLOAD" xfId="5601" xr:uid="{355EBC43-E8EF-40BF-AA6B-B0925A9C8E73}"/>
    <cellStyle name="Normal 2 2 2 2 2 20" xfId="5602" xr:uid="{BB25F6C8-49E4-4FB4-BDA7-6EEF4A975B3E}"/>
    <cellStyle name="Normal 2 2 2 2 2 21" xfId="5603" xr:uid="{1153DE32-303B-48C4-B76F-BDF159818589}"/>
    <cellStyle name="Normal 2 2 2 2 2 22" xfId="5604" xr:uid="{CCAADC73-289C-49F7-B71E-765BF5CB21F7}"/>
    <cellStyle name="Normal 2 2 2 2 2 23" xfId="5605" xr:uid="{E24F14C8-636F-4541-97DF-567CDBC2352E}"/>
    <cellStyle name="Normal 2 2 2 2 2 24" xfId="5606" xr:uid="{8EAF86DC-0899-407F-B0BE-CEF8DD39FDEA}"/>
    <cellStyle name="Normal 2 2 2 2 2 25" xfId="5384" xr:uid="{63EE87AA-61EE-4DAF-9160-89992643D9DA}"/>
    <cellStyle name="Normal 2 2 2 2 2 3" xfId="5607" xr:uid="{54E73BCB-C8E5-425B-BB9D-AC956ED85E55}"/>
    <cellStyle name="Normal 2 2 2 2 2 3 2" xfId="5608" xr:uid="{92D85391-CE68-4DF4-AC3B-C1C16752D71F}"/>
    <cellStyle name="Normal 2 2 2 2 2 3 3" xfId="5609" xr:uid="{446B865E-D017-4588-AAD9-CE4FF089EFD5}"/>
    <cellStyle name="Normal 2 2 2 2 2 3_ELEC SAP FCST UPLOAD" xfId="5610" xr:uid="{CEA267AB-806A-49F4-A74A-93518D1312F6}"/>
    <cellStyle name="Normal 2 2 2 2 2 4" xfId="5611" xr:uid="{CA437496-B1FA-4784-976D-3739A8DB363A}"/>
    <cellStyle name="Normal 2 2 2 2 2 5" xfId="5612" xr:uid="{40354B25-9BBE-4A60-B720-4BD1863C1B18}"/>
    <cellStyle name="Normal 2 2 2 2 2 6" xfId="5613" xr:uid="{040142D9-EA24-4944-8775-A52390F13CE9}"/>
    <cellStyle name="Normal 2 2 2 2 2 7" xfId="5614" xr:uid="{9D3DAB2B-5BA6-4CED-B910-E36B272F2951}"/>
    <cellStyle name="Normal 2 2 2 2 2 8" xfId="5615" xr:uid="{B274132E-6AB8-4504-A5E4-C282C5A69918}"/>
    <cellStyle name="Normal 2 2 2 2 2 9" xfId="5616" xr:uid="{672A9196-8307-4843-82B6-20F7442805B7}"/>
    <cellStyle name="Normal 2 2 2 2 2 9 2" xfId="5617" xr:uid="{2FEEB569-BAA1-44B5-8064-99D1C34ED721}"/>
    <cellStyle name="Normal 2 2 2 2 2 9 2 2" xfId="5618" xr:uid="{8D63DAE0-C7A4-4B47-B6D5-58B112D1D680}"/>
    <cellStyle name="Normal 2 2 2 2 2 9 2 3" xfId="5619" xr:uid="{BBC943DC-AFA9-4D16-BA94-F617E6DBFFF1}"/>
    <cellStyle name="Normal 2 2 2 2 2 9 2 4" xfId="5620" xr:uid="{A53DB816-E97D-42F2-89D2-CE92DDEBCE34}"/>
    <cellStyle name="Normal 2 2 2 2 2 9 2 5" xfId="5621" xr:uid="{90392FDA-5324-4468-86ED-41FCB151A931}"/>
    <cellStyle name="Normal 2 2 2 2 2 9 2 6" xfId="5622" xr:uid="{EA20CFB6-35AA-472B-BB0F-F90E876194F0}"/>
    <cellStyle name="Normal 2 2 2 2 2 9 2 7" xfId="5623" xr:uid="{A48F79B2-E508-48A6-BE26-5865D004B046}"/>
    <cellStyle name="Normal 2 2 2 2 2 9 3" xfId="5624" xr:uid="{B30B3087-32AE-47A4-A2A0-85509493293D}"/>
    <cellStyle name="Normal 2 2 2 2 2 9 4" xfId="5625" xr:uid="{0A8416CB-11B1-400F-A60A-4AB244781DEB}"/>
    <cellStyle name="Normal 2 2 2 2 2 9 5" xfId="5626" xr:uid="{AAA341DD-E0D2-4CA2-A4F1-4A09C2F48B58}"/>
    <cellStyle name="Normal 2 2 2 2 2 9 6" xfId="5627" xr:uid="{F51AF2B0-BC94-45A0-B2D0-5D172074565A}"/>
    <cellStyle name="Normal 2 2 2 2 2 9 7" xfId="5628" xr:uid="{83B51BD5-72D7-4B75-ACBF-747BF5FD1540}"/>
    <cellStyle name="Normal 2 2 2 2 2 9 8" xfId="5629" xr:uid="{83DD451A-B350-46C7-86D4-C74B8231D625}"/>
    <cellStyle name="Normal 2 2 2 2 2_ELEC SAP FCST UPLOAD" xfId="5630" xr:uid="{3BA746D1-FFFE-4D27-9AC7-7C2495F6A1AC}"/>
    <cellStyle name="Normal 2 2 2 2 20" xfId="5631" xr:uid="{552BEDA4-01A8-4BE7-AF54-D055A9C046F5}"/>
    <cellStyle name="Normal 2 2 2 2 21" xfId="5632" xr:uid="{3D6B06A9-3339-45F0-84F6-B53DC353A388}"/>
    <cellStyle name="Normal 2 2 2 2 22" xfId="5633" xr:uid="{EAE93804-FCF0-40B8-9765-6D37F4EB5FC4}"/>
    <cellStyle name="Normal 2 2 2 2 23" xfId="5634" xr:uid="{DB445393-2F82-4ADD-8084-34D0E0981504}"/>
    <cellStyle name="Normal 2 2 2 2 24" xfId="5635" xr:uid="{B9257025-345A-4965-8EB4-37003E7C0793}"/>
    <cellStyle name="Normal 2 2 2 2 25" xfId="5367" xr:uid="{A6C67EDC-3F11-4E75-BC88-589689CA8B36}"/>
    <cellStyle name="Normal 2 2 2 2 3" xfId="5636" xr:uid="{43A1A651-9D01-49BF-80B5-D9144720CA61}"/>
    <cellStyle name="Normal 2 2 2 2 3 2" xfId="5637" xr:uid="{F43289A8-96A7-454A-BC60-45EC68ABF987}"/>
    <cellStyle name="Normal 2 2 2 2 3 2 2" xfId="5638" xr:uid="{399AF9CA-C579-470D-82C6-E4AB245C9952}"/>
    <cellStyle name="Normal 2 2 2 2 3 2 3" xfId="5639" xr:uid="{4959DF7C-77CE-45BC-8088-7F86C0B03B7D}"/>
    <cellStyle name="Normal 2 2 2 2 3 2_ELEC SAP FCST UPLOAD" xfId="5640" xr:uid="{E4869460-149D-41F3-9FC1-EA3D6C1749B4}"/>
    <cellStyle name="Normal 2 2 2 2 3 3" xfId="5641" xr:uid="{286898FE-9FA3-4084-83E2-17E878F69557}"/>
    <cellStyle name="Normal 2 2 2 2 3 4" xfId="5642" xr:uid="{E513CF26-E3A2-4858-A39B-4D212068E7BE}"/>
    <cellStyle name="Normal 2 2 2 2 3 5" xfId="5643" xr:uid="{F1F4FDC0-33D7-4208-B16D-3BF695AE54FC}"/>
    <cellStyle name="Normal 2 2 2 2 3 6" xfId="5644" xr:uid="{4A447A39-0A52-4699-A780-4C0D3763B3D6}"/>
    <cellStyle name="Normal 2 2 2 2 3_ELEC SAP FCST UPLOAD" xfId="5645" xr:uid="{5DE41EDA-4106-460A-946D-7DF17533CECB}"/>
    <cellStyle name="Normal 2 2 2 2 4" xfId="5646" xr:uid="{EE57B608-097D-4E08-8C85-9EB4E5F95DA5}"/>
    <cellStyle name="Normal 2 2 2 2 4 2" xfId="5647" xr:uid="{3F8724B0-F3D2-4AF8-AE8C-BF6A07346AA3}"/>
    <cellStyle name="Normal 2 2 2 2 4 3" xfId="5648" xr:uid="{6AC5587B-44F3-40F6-B781-95D6383A0AF2}"/>
    <cellStyle name="Normal 2 2 2 2 4_ELEC SAP FCST UPLOAD" xfId="5649" xr:uid="{8CDF93CD-9B39-432A-A17A-A2FAAEE651E4}"/>
    <cellStyle name="Normal 2 2 2 2 5" xfId="5650" xr:uid="{CCBE229D-D88D-4C4D-9AAD-220C5B2C0BCB}"/>
    <cellStyle name="Normal 2 2 2 2 6" xfId="5651" xr:uid="{79A3EF60-C098-4206-9ACF-BA3314003B46}"/>
    <cellStyle name="Normal 2 2 2 2 7" xfId="5652" xr:uid="{74562D12-8641-4436-81BD-3242C3D62FB5}"/>
    <cellStyle name="Normal 2 2 2 2 8" xfId="5653" xr:uid="{0BF9ECAE-B975-4973-8D0D-658E7AEE50C5}"/>
    <cellStyle name="Normal 2 2 2 2 9" xfId="5654" xr:uid="{801F5826-0D46-44A2-9180-FC9BCE33B5A7}"/>
    <cellStyle name="Normal 2 2 2 2 9 2" xfId="5655" xr:uid="{21ABBBCF-DD5F-427D-91B2-E2024D3679A2}"/>
    <cellStyle name="Normal 2 2 2 2 9 2 2" xfId="5656" xr:uid="{D48958AD-71AA-432F-A501-3377C648540E}"/>
    <cellStyle name="Normal 2 2 2 2 9 2 3" xfId="5657" xr:uid="{AE4338B0-C884-4701-AE3F-6A1E3507214E}"/>
    <cellStyle name="Normal 2 2 2 2 9 2 4" xfId="5658" xr:uid="{4D383D13-1EDD-411D-856C-EA7E246A4213}"/>
    <cellStyle name="Normal 2 2 2 2 9 2 5" xfId="5659" xr:uid="{440906F3-5F8D-4951-9F8C-E666503DE0AB}"/>
    <cellStyle name="Normal 2 2 2 2 9 2 6" xfId="5660" xr:uid="{A0BC3C1F-59D1-4B12-9462-49603EA6167D}"/>
    <cellStyle name="Normal 2 2 2 2 9 2 7" xfId="5661" xr:uid="{39761775-FD27-4772-9FAC-AE9A9A5D8E85}"/>
    <cellStyle name="Normal 2 2 2 2 9 3" xfId="5662" xr:uid="{E70AA356-16D1-4FD6-83E6-4D9C9428AA29}"/>
    <cellStyle name="Normal 2 2 2 2 9 4" xfId="5663" xr:uid="{F6AA50CF-19F6-495E-B535-41104A52EE8D}"/>
    <cellStyle name="Normal 2 2 2 2 9 5" xfId="5664" xr:uid="{D49ADC03-57A2-49BF-9F37-E7B1325A8614}"/>
    <cellStyle name="Normal 2 2 2 2 9 6" xfId="5665" xr:uid="{81DFB07D-D60D-449A-8520-9C9F72BF66AE}"/>
    <cellStyle name="Normal 2 2 2 2 9 7" xfId="5666" xr:uid="{044A97C5-7D95-454D-BAFB-A2A6B22C159F}"/>
    <cellStyle name="Normal 2 2 2 2 9 8" xfId="5667" xr:uid="{9B4D69E5-AFDE-4945-B304-01656CEA1137}"/>
    <cellStyle name="Normal 2 2 2 2_ELEC SAP FCST UPLOAD" xfId="5668" xr:uid="{85B1B51A-02A8-4A00-812D-5D7412393773}"/>
    <cellStyle name="Normal 2 2 2 20" xfId="5669" xr:uid="{14B8AD35-1A70-42CA-B850-0574423791FB}"/>
    <cellStyle name="Normal 2 2 2 21" xfId="5670" xr:uid="{05DB0421-9943-40CA-BAAE-15F9066C275D}"/>
    <cellStyle name="Normal 2 2 2 22" xfId="5671" xr:uid="{329494CF-A5BE-4C4F-97AF-147B3AA65445}"/>
    <cellStyle name="Normal 2 2 2 23" xfId="5672" xr:uid="{60FC0E69-75CF-4BB6-A123-F8E29EAA7E4D}"/>
    <cellStyle name="Normal 2 2 2 24" xfId="5673" xr:uid="{8424BA6E-0C88-4043-BC47-1736126F2C21}"/>
    <cellStyle name="Normal 2 2 2 25" xfId="5674" xr:uid="{0870F8DE-D5BE-4245-8837-4AFC1323C222}"/>
    <cellStyle name="Normal 2 2 2 26" xfId="5675" xr:uid="{97F03659-7E08-4A36-AAE4-1065DCD44B13}"/>
    <cellStyle name="Normal 2 2 2 27" xfId="5337" xr:uid="{4B91457E-6776-47E8-B725-103E9F705B4A}"/>
    <cellStyle name="Normal 2 2 2 3" xfId="1064" xr:uid="{8BB5E815-3ACE-4DB5-9379-79E1CFEE232B}"/>
    <cellStyle name="Normal 2 2 2 3 2" xfId="5676" xr:uid="{24FF6682-5F70-4F73-AD2D-535AE0DA5B42}"/>
    <cellStyle name="Normal 2 2 2 4" xfId="5677" xr:uid="{2EF5D2B1-51F0-4330-BB49-5E8B9505F518}"/>
    <cellStyle name="Normal 2 2 2 4 2" xfId="5678" xr:uid="{698A905E-046E-497B-BE28-F0BF443C9857}"/>
    <cellStyle name="Normal 2 2 2 4 2 2" xfId="5679" xr:uid="{692302E8-735D-4544-97F7-77242F249A26}"/>
    <cellStyle name="Normal 2 2 2 4 2 2 2" xfId="5680" xr:uid="{FC97A848-938A-4733-9C37-402CD433EB49}"/>
    <cellStyle name="Normal 2 2 2 4 2 2 3" xfId="5681" xr:uid="{0BB3CA6D-91C0-470C-870C-CB62DCC9CB4C}"/>
    <cellStyle name="Normal 2 2 2 4 2 2_ELEC SAP FCST UPLOAD" xfId="5682" xr:uid="{72BEC871-7B07-4351-93FA-2179F11E890A}"/>
    <cellStyle name="Normal 2 2 2 4 2 3" xfId="5683" xr:uid="{35563CCD-757E-4D79-9332-5168E295DC30}"/>
    <cellStyle name="Normal 2 2 2 4 2 4" xfId="5684" xr:uid="{2AD5D3B2-72E4-4CC6-8B76-48A96CB100B7}"/>
    <cellStyle name="Normal 2 2 2 4 2 5" xfId="5685" xr:uid="{30246E05-207D-42C3-98C5-D60C93E5E72B}"/>
    <cellStyle name="Normal 2 2 2 4 2 6" xfId="5686" xr:uid="{6D6C9393-474E-45B6-9609-323DE65C48B4}"/>
    <cellStyle name="Normal 2 2 2 4 2_ELEC SAP FCST UPLOAD" xfId="5687" xr:uid="{A8764B93-88A8-4BC9-A451-43CF6A2C5012}"/>
    <cellStyle name="Normal 2 2 2 4 3" xfId="5688" xr:uid="{0AC5BD6A-623F-4B4F-8CDD-B31B12A1F5B3}"/>
    <cellStyle name="Normal 2 2 2 4 3 2" xfId="5689" xr:uid="{8F8BF7C1-55C7-427F-9157-D16A96E70D3A}"/>
    <cellStyle name="Normal 2 2 2 4 3 3" xfId="5690" xr:uid="{361F4B98-9399-489E-A1DC-D6CDF85FDAFF}"/>
    <cellStyle name="Normal 2 2 2 4 3_ELEC SAP FCST UPLOAD" xfId="5691" xr:uid="{AFE158B0-FB99-48A7-B989-5C6E2A62C6D1}"/>
    <cellStyle name="Normal 2 2 2 4 4" xfId="5692" xr:uid="{E4E6CF3F-2FAC-44B4-94F4-FE8E3783ED9D}"/>
    <cellStyle name="Normal 2 2 2 4 5" xfId="5693" xr:uid="{C35DA14E-4CC9-4591-A60E-331E1C37C5E3}"/>
    <cellStyle name="Normal 2 2 2 4 6" xfId="5694" xr:uid="{F4464898-A6AD-46CF-8F24-7E21CC8CD6C0}"/>
    <cellStyle name="Normal 2 2 2 4_ELEC SAP FCST UPLOAD" xfId="5695" xr:uid="{230D0E33-7CBF-43D4-A562-3918BD1117A5}"/>
    <cellStyle name="Normal 2 2 2 5" xfId="5696" xr:uid="{32F2BDE2-96B7-4DD5-8DE7-2F070E144B9B}"/>
    <cellStyle name="Normal 2 2 2 5 2" xfId="5697" xr:uid="{10E94404-5AC3-4206-AC53-787FE87C0A1A}"/>
    <cellStyle name="Normal 2 2 2 5 3" xfId="5698" xr:uid="{0E1F09A5-0737-4B38-8458-EEC372818BFB}"/>
    <cellStyle name="Normal 2 2 2 5_ELEC SAP FCST UPLOAD" xfId="5699" xr:uid="{2B9E8E37-5B0E-4C43-BCE7-B54524CFF05A}"/>
    <cellStyle name="Normal 2 2 2 6" xfId="5700" xr:uid="{D4FE9343-CEF9-4B27-961D-6D82E7B19033}"/>
    <cellStyle name="Normal 2 2 2 7" xfId="5701" xr:uid="{20E49010-DA4A-4E51-93C6-DE010989602A}"/>
    <cellStyle name="Normal 2 2 2 8" xfId="5702" xr:uid="{54186DFE-E833-4288-B0EE-EBF3A407E78D}"/>
    <cellStyle name="Normal 2 2 2 9" xfId="5703" xr:uid="{0A8BF84E-9154-4D34-AF8D-8344A772A660}"/>
    <cellStyle name="Normal 2 2 2_ELEC SAP FCST UPLOAD" xfId="5704" xr:uid="{A04F58A1-75B8-4310-8B78-9129B3583B17}"/>
    <cellStyle name="Normal 2 2 20" xfId="5705" xr:uid="{B9789D07-DA32-4FFE-AE75-043CCB859669}"/>
    <cellStyle name="Normal 2 2 21" xfId="5706" xr:uid="{AE82A644-59BF-405B-AB9C-57BD4C059791}"/>
    <cellStyle name="Normal 2 2 22" xfId="5707" xr:uid="{36B0B52D-ABDF-4D4A-AA43-7681CC300211}"/>
    <cellStyle name="Normal 2 2 23" xfId="5708" xr:uid="{1E798F55-746D-4429-BD10-310D2E4E5ADE}"/>
    <cellStyle name="Normal 2 2 24" xfId="5709" xr:uid="{FF34BBCD-2F0F-4ABE-9873-C7E614FCC129}"/>
    <cellStyle name="Normal 2 2 25" xfId="5710" xr:uid="{31FC4274-85ED-405E-A541-84164B2D925E}"/>
    <cellStyle name="Normal 2 2 26" xfId="5711" xr:uid="{CA5E9D89-82D2-4F2D-8AF2-4A9BDF1134E5}"/>
    <cellStyle name="Normal 2 2 27" xfId="5307" xr:uid="{B3116046-B57E-4FB9-BC09-81879428F4A1}"/>
    <cellStyle name="Normal 2 2 28" xfId="432" xr:uid="{2C987C00-58F0-413E-8FEA-289956056E12}"/>
    <cellStyle name="Normal 2 2 3" xfId="559" xr:uid="{57F07C2F-092B-4B8C-9C2B-EE9190C74E17}"/>
    <cellStyle name="Normal 2 2 3 2" xfId="565" xr:uid="{BC6106FF-95EB-4CAF-B3BC-ECD99D749B6E}"/>
    <cellStyle name="Normal 2 2 3 2 2" xfId="5714" xr:uid="{53F22DFB-3C2A-4801-A2B5-A433E0994CF8}"/>
    <cellStyle name="Normal 2 2 3 2 2 2" xfId="5715" xr:uid="{6D961DCD-A8D9-4F19-B98F-E8FB7903B2DA}"/>
    <cellStyle name="Normal 2 2 3 2 2 2 2" xfId="5716" xr:uid="{E37B34DA-6D4F-45EC-98E5-6D1ECF4DFA0B}"/>
    <cellStyle name="Normal 2 2 3 2 2 2 2 2" xfId="5717" xr:uid="{FED52DA4-3ACB-4985-B44D-5AA912985966}"/>
    <cellStyle name="Normal 2 2 3 2 2 2 2 3" xfId="5718" xr:uid="{32701D57-258F-4FF8-90F8-4C3F57069E1C}"/>
    <cellStyle name="Normal 2 2 3 2 2 2 2_ELEC SAP FCST UPLOAD" xfId="5719" xr:uid="{47B22378-6F12-4D70-A9EF-8E16CE573F64}"/>
    <cellStyle name="Normal 2 2 3 2 2 2 3" xfId="5720" xr:uid="{CD242452-85A6-493B-9A9E-A584C590664C}"/>
    <cellStyle name="Normal 2 2 3 2 2 2 4" xfId="5721" xr:uid="{B90ECC23-49D1-467E-92F0-7353B13F977C}"/>
    <cellStyle name="Normal 2 2 3 2 2 2 5" xfId="5722" xr:uid="{1296A4A0-E05A-4E1C-BD6E-183EFE9B770E}"/>
    <cellStyle name="Normal 2 2 3 2 2 2 6" xfId="5723" xr:uid="{105F975B-403B-4F92-802E-679093458162}"/>
    <cellStyle name="Normal 2 2 3 2 2 2_ELEC SAP FCST UPLOAD" xfId="5724" xr:uid="{3C648AFA-FEC7-4CDD-97FC-B57E25C41FF0}"/>
    <cellStyle name="Normal 2 2 3 2 2 3" xfId="5725" xr:uid="{BD3B87FA-04A5-4728-A338-4900E7F8F09B}"/>
    <cellStyle name="Normal 2 2 3 2 2 3 2" xfId="5726" xr:uid="{CFE5E3FA-A6F1-4AFB-A224-A12BF4DA322B}"/>
    <cellStyle name="Normal 2 2 3 2 2 3 3" xfId="5727" xr:uid="{76FF1FFD-BD5D-473F-AD5A-5332978365B1}"/>
    <cellStyle name="Normal 2 2 3 2 2 3_ELEC SAP FCST UPLOAD" xfId="5728" xr:uid="{DEE52AF0-F295-446D-904C-AE00D31E3B9C}"/>
    <cellStyle name="Normal 2 2 3 2 2 4" xfId="5729" xr:uid="{EC69119D-684A-4029-B18C-ACC741FB647A}"/>
    <cellStyle name="Normal 2 2 3 2 2 5" xfId="5730" xr:uid="{00FBEF93-02D1-488F-AB36-21625EAE4114}"/>
    <cellStyle name="Normal 2 2 3 2 2 6" xfId="5731" xr:uid="{0E135786-C07B-42E2-9C05-C45C7C0B46EB}"/>
    <cellStyle name="Normal 2 2 3 2 2_ELEC SAP FCST UPLOAD" xfId="5732" xr:uid="{867C7AA6-8F0F-4647-9197-057FD805860E}"/>
    <cellStyle name="Normal 2 2 3 2 3" xfId="5733" xr:uid="{2AF3F8FF-035B-4858-B276-B3258FB5CF3D}"/>
    <cellStyle name="Normal 2 2 3 2 3 2" xfId="5734" xr:uid="{EB87CDB2-EE23-4614-9522-D01544C834A3}"/>
    <cellStyle name="Normal 2 2 3 2 3 3" xfId="5735" xr:uid="{6357D045-547E-44BF-B2BC-413EC407D060}"/>
    <cellStyle name="Normal 2 2 3 2 3_ELEC SAP FCST UPLOAD" xfId="5736" xr:uid="{91C5DEC9-738E-43A8-81A0-D5C47944A7DB}"/>
    <cellStyle name="Normal 2 2 3 2 4" xfId="5737" xr:uid="{E2D54DCF-F1F0-4CBD-9E88-DDBB4E21DD1C}"/>
    <cellStyle name="Normal 2 2 3 2 5" xfId="5738" xr:uid="{1B2419AD-0E56-40A5-B71D-0F209974CA6D}"/>
    <cellStyle name="Normal 2 2 3 2 6" xfId="5739" xr:uid="{58B77A7F-FDAF-4C42-BBC5-221BA124A42A}"/>
    <cellStyle name="Normal 2 2 3 2 7" xfId="5740" xr:uid="{C5D77D88-8BE0-4011-9F57-9ECBBFDF3A25}"/>
    <cellStyle name="Normal 2 2 3 2 8" xfId="5713" xr:uid="{6C2FC06E-9BDA-4F6D-A6DD-8F7BACE3073F}"/>
    <cellStyle name="Normal 2 2 3 2_ELEC SAP FCST UPLOAD" xfId="5741" xr:uid="{74E0EA79-C8E8-4853-82EB-42DF868219F9}"/>
    <cellStyle name="Normal 2 2 3 3" xfId="1063" xr:uid="{81C0E476-CD3F-4BF9-93D6-3F776B0B8158}"/>
    <cellStyle name="Normal 2 2 3 3 2" xfId="5743" xr:uid="{F70432D5-531F-4571-8C71-B87C16A881C8}"/>
    <cellStyle name="Normal 2 2 3 3 2 2" xfId="5744" xr:uid="{B409A867-01E0-418C-8AD7-672667143A70}"/>
    <cellStyle name="Normal 2 2 3 3 2 3" xfId="5745" xr:uid="{EB678318-6F51-4914-B0CB-990AC1E4047A}"/>
    <cellStyle name="Normal 2 2 3 3 2_ELEC SAP FCST UPLOAD" xfId="5746" xr:uid="{9F6FD650-D15C-4D91-B130-8BE2097AA4F0}"/>
    <cellStyle name="Normal 2 2 3 3 3" xfId="5747" xr:uid="{53924606-243A-44B7-B249-38DB1A6C8486}"/>
    <cellStyle name="Normal 2 2 3 3 4" xfId="5748" xr:uid="{16A053EA-41CC-4DA5-B62D-FAC6EA6C99C4}"/>
    <cellStyle name="Normal 2 2 3 3 5" xfId="5749" xr:uid="{4E63DF50-624B-4388-9AF4-66B11170B978}"/>
    <cellStyle name="Normal 2 2 3 3 6" xfId="5750" xr:uid="{BC94D8D3-F400-478E-950E-C637532E521C}"/>
    <cellStyle name="Normal 2 2 3 3 7" xfId="5742" xr:uid="{59D1D06C-C5B9-4D95-A43C-A2B2092C4187}"/>
    <cellStyle name="Normal 2 2 3 3_ELEC SAP FCST UPLOAD" xfId="5751" xr:uid="{EF64E8D5-3A38-49B4-A114-785CBD84A9D9}"/>
    <cellStyle name="Normal 2 2 3 4" xfId="5752" xr:uid="{8AE7438D-8777-4196-B15B-2933C4D0BE8B}"/>
    <cellStyle name="Normal 2 2 3 4 2" xfId="5753" xr:uid="{36A30F5A-7D72-4FB9-A861-FB0B1BBC9177}"/>
    <cellStyle name="Normal 2 2 3 4 3" xfId="5754" xr:uid="{9A3276C4-609B-4754-99DE-285E1D6CB522}"/>
    <cellStyle name="Normal 2 2 3 4_ELEC SAP FCST UPLOAD" xfId="5755" xr:uid="{86BB37BE-2A4F-4EE5-8BE8-B8DE6C95BD27}"/>
    <cellStyle name="Normal 2 2 3 5" xfId="5756" xr:uid="{A5176167-8EBD-4558-BEDD-579AD30081B7}"/>
    <cellStyle name="Normal 2 2 3 6" xfId="5757" xr:uid="{5AE4D21B-2119-4530-882B-42D3386EA0CF}"/>
    <cellStyle name="Normal 2 2 3 7" xfId="5758" xr:uid="{87E84F56-8016-41D7-A3AD-23AE2231ED36}"/>
    <cellStyle name="Normal 2 2 3 8" xfId="5712" xr:uid="{BB81FFAA-862F-43FD-B23F-21FDB3C5F2D4}"/>
    <cellStyle name="Normal 2 2 3_ELEC SAP FCST UPLOAD" xfId="5759" xr:uid="{8B2DFCDE-F72D-4B71-BBEA-E68700216633}"/>
    <cellStyle name="Normal 2 2 4" xfId="152" xr:uid="{633120CD-9C89-4946-930D-ECE6D36C2A9F}"/>
    <cellStyle name="Normal 2 2 4 2" xfId="5761" xr:uid="{2EF55452-8500-4427-AB9A-854D84500152}"/>
    <cellStyle name="Normal 2 2 4 2 2" xfId="5762" xr:uid="{D6318A70-6D58-4CD9-B010-9FC2840D8AFB}"/>
    <cellStyle name="Normal 2 2 4 2 2 2" xfId="5763" xr:uid="{4ACD0033-43B3-4664-BE7C-AAE60DFD2E09}"/>
    <cellStyle name="Normal 2 2 4 2 2 3" xfId="5764" xr:uid="{CE96B23C-E6C8-4A7F-BA7C-DE13FD13E328}"/>
    <cellStyle name="Normal 2 2 4 2 2_ELEC SAP FCST UPLOAD" xfId="5765" xr:uid="{042C3021-199C-4467-8DF7-06E43551CD2C}"/>
    <cellStyle name="Normal 2 2 4 2 3" xfId="5766" xr:uid="{27523B71-C0DF-433F-85F8-EAE24E8D7388}"/>
    <cellStyle name="Normal 2 2 4 2 4" xfId="5767" xr:uid="{DA537440-2189-479E-A450-1B2553361F16}"/>
    <cellStyle name="Normal 2 2 4 2 5" xfId="5768" xr:uid="{8F3BD692-4410-43EA-B75F-C6AADD6C5444}"/>
    <cellStyle name="Normal 2 2 4 2 6" xfId="5769" xr:uid="{D38180D3-B1EB-42D9-8537-FBD409660661}"/>
    <cellStyle name="Normal 2 2 4 2_ELEC SAP FCST UPLOAD" xfId="5770" xr:uid="{4A84A2F1-54E1-4DD9-A302-8DF8A20B2784}"/>
    <cellStyle name="Normal 2 2 4 3" xfId="5771" xr:uid="{2157529D-E3B0-49E7-B60B-E00662E254C4}"/>
    <cellStyle name="Normal 2 2 4 3 2" xfId="5772" xr:uid="{B4DFF567-2667-461C-BDC8-255770C8168A}"/>
    <cellStyle name="Normal 2 2 4 3 3" xfId="5773" xr:uid="{9D3C8829-B421-40EF-BD97-B0075C24602F}"/>
    <cellStyle name="Normal 2 2 4 3_ELEC SAP FCST UPLOAD" xfId="5774" xr:uid="{B72875E6-550E-4FEE-8D00-D13CC7017E3A}"/>
    <cellStyle name="Normal 2 2 4 4" xfId="5775" xr:uid="{05D4D7D3-2D99-404A-B20E-648A5E985B1D}"/>
    <cellStyle name="Normal 2 2 4 5" xfId="5776" xr:uid="{D6F8C0D8-FB68-42EA-998F-B9F43BCC1245}"/>
    <cellStyle name="Normal 2 2 4 6" xfId="5777" xr:uid="{22239982-D337-4382-B5D3-B530C069670A}"/>
    <cellStyle name="Normal 2 2 4 7" xfId="5760" xr:uid="{8D851B0F-DA77-4809-8195-E40711FD3F60}"/>
    <cellStyle name="Normal 2 2 4 8" xfId="6455" xr:uid="{4A676AE0-3DAC-4202-89A0-0E610273F617}"/>
    <cellStyle name="Normal 2 2 4 9" xfId="561" xr:uid="{BF9F817D-8863-480C-9910-355E267F0D9E}"/>
    <cellStyle name="Normal 2 2 4_ELEC SAP FCST UPLOAD" xfId="5778" xr:uid="{190E2AAC-A89B-4E66-BA81-F6E258C82C59}"/>
    <cellStyle name="Normal 2 2 5" xfId="717" xr:uid="{788A0556-A07E-41CF-81C9-C26DFC936F5E}"/>
    <cellStyle name="Normal 2 2 5 2" xfId="5780" xr:uid="{5DE47181-6B73-49F5-BE90-D38579BC2482}"/>
    <cellStyle name="Normal 2 2 5 3" xfId="5781" xr:uid="{8D5A58B8-F977-4635-A02E-3E93399769C7}"/>
    <cellStyle name="Normal 2 2 5 4" xfId="5779" xr:uid="{C6472E7A-C19D-41C5-B665-8CD7D4A062C2}"/>
    <cellStyle name="Normal 2 2 5_ELEC SAP FCST UPLOAD" xfId="5782" xr:uid="{B7049F7A-8D12-4FD7-AA8D-0D3EB4B9C419}"/>
    <cellStyle name="Normal 2 2 6" xfId="555" xr:uid="{A2BF1C54-37C4-4697-B225-099DD246E5A1}"/>
    <cellStyle name="Normal 2 2 6 2" xfId="5783" xr:uid="{9E9F2AF3-3BEE-495A-B9CB-C33B57E260A6}"/>
    <cellStyle name="Normal 2 2 7" xfId="5784" xr:uid="{7E4BBFB2-FA60-46B7-B1DB-0F5D93A23B8C}"/>
    <cellStyle name="Normal 2 2 8" xfId="5785" xr:uid="{72D2AA5F-AF1D-4B9A-A911-460A6014EDBD}"/>
    <cellStyle name="Normal 2 2 9" xfId="5786" xr:uid="{20E4E2D0-F4A6-4ED4-BD5A-931D4233AEE4}"/>
    <cellStyle name="Normal 2 2_ELEC SAP FCST UPLOAD" xfId="5787" xr:uid="{DFF75A9E-884A-4491-91AC-044ED13D730F}"/>
    <cellStyle name="Normal 2 20" xfId="5788" xr:uid="{FD30423D-1383-4045-B436-7C2BD41E7C50}"/>
    <cellStyle name="Normal 2 21" xfId="5789" xr:uid="{49383FD3-97D9-436E-ADA4-FF60BACDB69D}"/>
    <cellStyle name="Normal 2 22" xfId="5790" xr:uid="{B8CDD5E7-C129-478A-8ADF-D400722DD8C0}"/>
    <cellStyle name="Normal 2 23" xfId="5791" xr:uid="{46F90B6B-7A61-45FA-A5C9-330BDD0655DC}"/>
    <cellStyle name="Normal 2 24" xfId="5792" xr:uid="{E5AF0BC5-BDDC-4BE3-84BF-376621B11F4E}"/>
    <cellStyle name="Normal 2 25" xfId="5793" xr:uid="{D27EF901-1A70-421F-9025-BE8A391EABEE}"/>
    <cellStyle name="Normal 2 26" xfId="5794" xr:uid="{4CACC5A7-67A7-4333-A0D0-B62477835ACC}"/>
    <cellStyle name="Normal 2 27" xfId="4926" xr:uid="{E8074D1D-6BEB-4F7B-8B49-FEBECDFBAC32}"/>
    <cellStyle name="Normal 2 28" xfId="6275" xr:uid="{1C821628-6DF5-4646-AEC9-B8453EBEA0A7}"/>
    <cellStyle name="Normal 2 29" xfId="6276" xr:uid="{C3213EE3-B97A-4B7D-A3E3-2528DEB92214}"/>
    <cellStyle name="Normal 2 3" xfId="267" xr:uid="{889A1DC9-FE35-4069-80CA-822B3BD276D0}"/>
    <cellStyle name="Normal 2 3 10" xfId="141" xr:uid="{E435D0DE-86C3-49B3-BE86-A49B2C129852}"/>
    <cellStyle name="Normal 2 3 2" xfId="392" xr:uid="{E04781A8-FFFB-4958-A056-568AEF5D7744}"/>
    <cellStyle name="Normal 2 3 2 2" xfId="5797" xr:uid="{CBDB1801-90B1-4E52-8884-C323217E3928}"/>
    <cellStyle name="Normal 2 3 2 2 2" xfId="5798" xr:uid="{E2681B1C-DFCD-44D9-BBF0-45788273E2F6}"/>
    <cellStyle name="Normal 2 3 2 2 2 2" xfId="5799" xr:uid="{194E44C8-42C8-4577-8E55-843D2E1BED72}"/>
    <cellStyle name="Normal 2 3 2 2 2 2 2" xfId="5800" xr:uid="{1F1FD5C4-F048-48AB-B779-4431F31CC9B0}"/>
    <cellStyle name="Normal 2 3 2 2 2 2 3" xfId="5801" xr:uid="{4D6CA1ED-6170-4F19-A43A-194ED8390753}"/>
    <cellStyle name="Normal 2 3 2 2 2 2_ELEC SAP FCST UPLOAD" xfId="5802" xr:uid="{99245156-AB26-48F7-B469-92D225262C04}"/>
    <cellStyle name="Normal 2 3 2 2 2 3" xfId="5803" xr:uid="{5F2DDF9B-2444-43E9-B285-822815E4FED8}"/>
    <cellStyle name="Normal 2 3 2 2 2 4" xfId="5804" xr:uid="{8689F694-D541-4E9B-87C3-B0FB0B218390}"/>
    <cellStyle name="Normal 2 3 2 2 2 5" xfId="5805" xr:uid="{F78452FD-8BC4-4762-8C53-618037F5292A}"/>
    <cellStyle name="Normal 2 3 2 2 2 6" xfId="5806" xr:uid="{E196E248-F64A-404D-911D-33EA152263FE}"/>
    <cellStyle name="Normal 2 3 2 2 2_ELEC SAP FCST UPLOAD" xfId="5807" xr:uid="{3B3FFA59-7709-49C2-99B7-160CABD7C555}"/>
    <cellStyle name="Normal 2 3 2 2 3" xfId="5808" xr:uid="{828F6888-7172-4644-A3E6-655671F7851F}"/>
    <cellStyle name="Normal 2 3 2 2 3 2" xfId="5809" xr:uid="{892C9A96-4334-475D-855E-859DFA031604}"/>
    <cellStyle name="Normal 2 3 2 2 3 3" xfId="5810" xr:uid="{3122C618-7294-4F56-AF13-29E96EC0B8AC}"/>
    <cellStyle name="Normal 2 3 2 2 3_ELEC SAP FCST UPLOAD" xfId="5811" xr:uid="{7CE154B1-0D15-4EBC-BFA4-4331316D865B}"/>
    <cellStyle name="Normal 2 3 2 2 4" xfId="5812" xr:uid="{731C7A75-F652-4BEC-BD65-19F0778B71DF}"/>
    <cellStyle name="Normal 2 3 2 2 5" xfId="5813" xr:uid="{29A0C87A-F30E-498B-B9A0-4FC68E73E3FA}"/>
    <cellStyle name="Normal 2 3 2 2 6" xfId="5814" xr:uid="{C46BEE4D-784A-4169-84DC-480EE686F9D6}"/>
    <cellStyle name="Normal 2 3 2 2_ELEC SAP FCST UPLOAD" xfId="5815" xr:uid="{777183BE-3461-49E4-ABC0-1CD007777898}"/>
    <cellStyle name="Normal 2 3 2 3" xfId="5816" xr:uid="{4BAC55E2-32B5-4D4E-B4DC-41E93F6EFEBF}"/>
    <cellStyle name="Normal 2 3 2 3 2" xfId="5817" xr:uid="{7BEF74FD-08A1-4BFC-93E0-C69F79C03143}"/>
    <cellStyle name="Normal 2 3 2 3 3" xfId="5818" xr:uid="{F8CF8F41-1DB9-444E-9BED-AECBC135989D}"/>
    <cellStyle name="Normal 2 3 2 3_ELEC SAP FCST UPLOAD" xfId="5819" xr:uid="{F5FCA268-3B5E-4B58-929F-6D0AD220DFED}"/>
    <cellStyle name="Normal 2 3 2 4" xfId="5820" xr:uid="{3892707C-B468-4D01-AF49-77550C11CBDB}"/>
    <cellStyle name="Normal 2 3 2 5" xfId="5821" xr:uid="{BC67EF8A-7B87-4549-BDFA-BA57E9DBEFDC}"/>
    <cellStyle name="Normal 2 3 2 6" xfId="5822" xr:uid="{1F086EF3-DD99-465A-B24B-D37CEA9F9989}"/>
    <cellStyle name="Normal 2 3 2 7" xfId="5823" xr:uid="{8F73CA7D-6DB7-43C9-AABB-269D72BBCA22}"/>
    <cellStyle name="Normal 2 3 2 8" xfId="5796" xr:uid="{D6BFEC13-6980-4BB8-AD68-867D67656163}"/>
    <cellStyle name="Normal 2 3 2 9" xfId="562" xr:uid="{7A944FE5-2FD7-455A-9070-3EC4E8C35AD0}"/>
    <cellStyle name="Normal 2 3 2_ELEC SAP FCST UPLOAD" xfId="5824" xr:uid="{05C22103-76C8-4550-923B-4B61D7901E3E}"/>
    <cellStyle name="Normal 2 3 3" xfId="713" xr:uid="{7880FD5E-871C-4DE5-B7CA-C7FF4F8B357C}"/>
    <cellStyle name="Normal 2 3 3 2" xfId="5826" xr:uid="{CC8D14D8-56EF-482D-BCA8-7AB6BBC1886F}"/>
    <cellStyle name="Normal 2 3 3 2 2" xfId="5827" xr:uid="{6241490E-548E-46BA-A5C1-81C27B449BA4}"/>
    <cellStyle name="Normal 2 3 3 2 3" xfId="5828" xr:uid="{1B3D1B47-CDEC-4F4E-A54D-131E81461333}"/>
    <cellStyle name="Normal 2 3 3 2_ELEC SAP FCST UPLOAD" xfId="5829" xr:uid="{135A0260-BF00-4C65-865D-65F4C417D1D2}"/>
    <cellStyle name="Normal 2 3 3 3" xfId="5830" xr:uid="{5B44F8C3-FE7D-4F53-943E-1C4A7F2E4019}"/>
    <cellStyle name="Normal 2 3 3 4" xfId="5831" xr:uid="{D5846B03-AAD9-4E5A-AABA-74E44E74FEC0}"/>
    <cellStyle name="Normal 2 3 3 5" xfId="5832" xr:uid="{634A2E8E-AACC-46CD-B289-988B7282483E}"/>
    <cellStyle name="Normal 2 3 3 6" xfId="5833" xr:uid="{E1FA37B2-F281-46DE-9315-DD2E3372CB24}"/>
    <cellStyle name="Normal 2 3 3 7" xfId="5825" xr:uid="{EBDACAFB-6454-426F-8789-12A5877C187B}"/>
    <cellStyle name="Normal 2 3 3_ELEC SAP FCST UPLOAD" xfId="5834" xr:uid="{27E90790-355D-4727-BF31-55936C82C3D7}"/>
    <cellStyle name="Normal 2 3 4" xfId="5835" xr:uid="{86ED7FE0-D706-4103-8043-329F1C15C12C}"/>
    <cellStyle name="Normal 2 3 4 2" xfId="5836" xr:uid="{6E564FE7-8494-449B-950E-E4C085AD25CB}"/>
    <cellStyle name="Normal 2 3 4 3" xfId="5837" xr:uid="{9557026D-8235-4244-8C5C-198C77B09AF9}"/>
    <cellStyle name="Normal 2 3 4_ELEC SAP FCST UPLOAD" xfId="5838" xr:uid="{FBEA5F89-9B48-403D-ABF9-C733E8E08A1B}"/>
    <cellStyle name="Normal 2 3 5" xfId="5839" xr:uid="{2FA2F615-8E32-4977-897B-7C556B455D77}"/>
    <cellStyle name="Normal 2 3 6" xfId="5840" xr:uid="{B46CF5D2-A1FC-455A-9D93-21F842BB3C39}"/>
    <cellStyle name="Normal 2 3 7" xfId="5841" xr:uid="{41AD3AE6-C3B3-47C7-8EFA-B2758DF3668F}"/>
    <cellStyle name="Normal 2 3 8" xfId="5795" xr:uid="{DDE3E401-D86E-4CA9-98EC-2A8887E34663}"/>
    <cellStyle name="Normal 2 3 85" xfId="223" xr:uid="{A649D516-9EAA-45BB-8F72-EC1DB5A6553F}"/>
    <cellStyle name="Normal 2 3 9" xfId="556" xr:uid="{98C31885-5BA1-45FA-9649-78EDF7870D37}"/>
    <cellStyle name="Normal 2 3_ELEC SAP FCST UPLOAD" xfId="5842" xr:uid="{28D4C303-94DA-47C5-B787-C40808024761}"/>
    <cellStyle name="Normal 2 30" xfId="33690" xr:uid="{4FD360A4-BB64-49CB-91EF-B376BABB2E32}"/>
    <cellStyle name="Normal 2 4" xfId="558" xr:uid="{B379FFC0-8318-41D0-91EA-1ABC35CE094C}"/>
    <cellStyle name="Normal 2 4 2" xfId="564" xr:uid="{5FA6C2BB-3BC9-4075-AB36-D68E1A10911F}"/>
    <cellStyle name="Normal 2 4 3" xfId="5843" xr:uid="{27039203-6BC2-4498-8879-CDB9E3DC0F8C}"/>
    <cellStyle name="Normal 2 5" xfId="560" xr:uid="{9F1A7F7B-0EB0-4011-81BE-4359ABA6DBD3}"/>
    <cellStyle name="Normal 2 5 2" xfId="5845" xr:uid="{5E9E1FC3-3358-44FD-A808-3C6D2E551DF5}"/>
    <cellStyle name="Normal 2 5 2 2" xfId="5846" xr:uid="{4CC32EC0-3AC3-46CE-BD58-A809DF513F00}"/>
    <cellStyle name="Normal 2 5 2 2 2" xfId="5847" xr:uid="{0AF1375F-31A0-4827-8EB3-19CB6D201436}"/>
    <cellStyle name="Normal 2 5 2 2 3" xfId="5848" xr:uid="{78ACD75F-85C0-42AA-936E-6E355BE18072}"/>
    <cellStyle name="Normal 2 5 2 2_ELEC SAP FCST UPLOAD" xfId="5849" xr:uid="{DA290CC6-B4E4-4FE1-B157-18A0A0BFD1D4}"/>
    <cellStyle name="Normal 2 5 2 3" xfId="5850" xr:uid="{EEBEB5C5-5A70-4835-90C8-7C19C80CA751}"/>
    <cellStyle name="Normal 2 5 2 4" xfId="5851" xr:uid="{86BE297A-4319-41AE-8266-0C7B0B23CF54}"/>
    <cellStyle name="Normal 2 5 2 4 15 2 3 2" xfId="142" xr:uid="{1AAF47DA-39B6-49DA-A91B-D6174FEFF5A1}"/>
    <cellStyle name="Normal 2 5 2 4 15 2 3 2 2" xfId="84" xr:uid="{90FD8058-77D8-4210-8DDD-DF7F960D5205}"/>
    <cellStyle name="Normal 2 5 2 4 15 2 3 2 2 2" xfId="154" xr:uid="{82EC31A2-4377-421E-9C43-2BAAE3FF60D5}"/>
    <cellStyle name="Normal 2 5 2 4 15 2 3 2 3" xfId="6432" xr:uid="{AAAF587A-3791-46DB-97E9-C467179AFE4C}"/>
    <cellStyle name="Normal 2 5 2 5" xfId="5852" xr:uid="{89BECB39-5D12-479A-8932-1328425ACF48}"/>
    <cellStyle name="Normal 2 5 2 6" xfId="5853" xr:uid="{04BC5206-B7E6-49DD-ADAE-5B0BA743A34D}"/>
    <cellStyle name="Normal 2 5 2_ELEC SAP FCST UPLOAD" xfId="5854" xr:uid="{5AA4F64A-B133-4083-8E1D-6880804CF9AF}"/>
    <cellStyle name="Normal 2 5 3" xfId="5855" xr:uid="{77CC5B76-E06C-4CB4-B879-634194AA1CD1}"/>
    <cellStyle name="Normal 2 5 3 2" xfId="5856" xr:uid="{1979354E-07A4-4460-8955-8E0EC07413CC}"/>
    <cellStyle name="Normal 2 5 3 3" xfId="5857" xr:uid="{0D6BCCDB-FD0E-470A-BF3C-6834B1CF9DBD}"/>
    <cellStyle name="Normal 2 5 3_ELEC SAP FCST UPLOAD" xfId="5858" xr:uid="{0F4BFA72-44E7-4F7C-AB05-4687B6613A69}"/>
    <cellStyle name="Normal 2 5 4" xfId="5859" xr:uid="{8C09C39F-AD1F-4A1A-8EE5-31E486C5AF10}"/>
    <cellStyle name="Normal 2 5 5" xfId="5860" xr:uid="{D9BB56E9-75E1-402D-80AF-0F26892FBC4E}"/>
    <cellStyle name="Normal 2 5 6" xfId="5861" xr:uid="{97875463-B313-404E-9DF3-046C207B13B5}"/>
    <cellStyle name="Normal 2 5 7" xfId="5844" xr:uid="{B04DBEA0-8125-4245-A96A-B858F9BA447C}"/>
    <cellStyle name="Normal 2 5 88" xfId="35199" xr:uid="{A0BFC267-2B96-464E-B759-B82B8296033D}"/>
    <cellStyle name="Normal 2 5_ELEC SAP FCST UPLOAD" xfId="5862" xr:uid="{6A2BB176-D5FA-4163-AE61-7451B3061C81}"/>
    <cellStyle name="Normal 2 6" xfId="616" xr:uid="{7DA2946A-F2E4-4091-8BDC-8511868A8C12}"/>
    <cellStyle name="Normal 2 6 2" xfId="5863" xr:uid="{F65E9F18-E9E6-48DA-B273-70ECEA982252}"/>
    <cellStyle name="Normal 2 7" xfId="552" xr:uid="{865764DD-B810-4B08-AC65-55E10E289895}"/>
    <cellStyle name="Normal 2 7 2" xfId="5864" xr:uid="{38BACB57-F4C3-40B1-B8C4-7574978C7F15}"/>
    <cellStyle name="Normal 2 70 2" xfId="18" xr:uid="{2C5701A4-3E8C-40D3-A40E-3179C87A594E}"/>
    <cellStyle name="Normal 2 8" xfId="1782" xr:uid="{0063F6CD-F10F-41DB-9F5B-16F6AB1496A8}"/>
    <cellStyle name="Normal 2 8 2" xfId="5865" xr:uid="{619AB350-04E0-442C-AB09-E93CB1EDA149}"/>
    <cellStyle name="Normal 2 9" xfId="5866" xr:uid="{3B3DCBFD-9CDC-4D9D-BC09-A78A2A420130}"/>
    <cellStyle name="Normal 20" xfId="61" xr:uid="{779268A3-88D2-4D97-BBD5-59734ECDFED4}"/>
    <cellStyle name="Normal 20 2" xfId="322" xr:uid="{C77F9D35-31BA-43AE-980D-841CCE335DD5}"/>
    <cellStyle name="Normal 20 3" xfId="189" xr:uid="{528C5B23-BD8B-4F19-9BB6-02939EB058A2}"/>
    <cellStyle name="Normal 20 4" xfId="5867" xr:uid="{620CD471-834F-4295-96FD-E3C196C79449}"/>
    <cellStyle name="Normal 21" xfId="104" xr:uid="{DA86FBD6-D960-4F90-B768-C18FB2BEC9B2}"/>
    <cellStyle name="Normal 21 2" xfId="345" xr:uid="{F7B95173-A515-4CE1-964B-6B230BAF7711}"/>
    <cellStyle name="Normal 21 3" xfId="213" xr:uid="{C43242FC-8EBD-486E-AAC2-F873E7CCC850}"/>
    <cellStyle name="Normal 21 4" xfId="5868" xr:uid="{003D79DD-8941-4D27-B824-16FBAF8D0EE9}"/>
    <cellStyle name="Normal 22" xfId="114" xr:uid="{51130969-62D4-4429-BC88-AC93DC4C46A7}"/>
    <cellStyle name="Normal 22 2" xfId="352" xr:uid="{1EDAB48E-5F27-4914-8981-9C1B99565A40}"/>
    <cellStyle name="Normal 22 3" xfId="219" xr:uid="{CE4CCC5E-F654-4C85-A5F0-7CC590B0EFB6}"/>
    <cellStyle name="Normal 22 4" xfId="5869" xr:uid="{12374772-56CA-447A-B4E8-9328DA481298}"/>
    <cellStyle name="Normal 226" xfId="237" xr:uid="{284E9C6A-0992-4B53-B0BE-8089FA922467}"/>
    <cellStyle name="Normal 23" xfId="116" xr:uid="{1F404CAF-0731-45ED-BB4C-A2601F755488}"/>
    <cellStyle name="Normal 23 2" xfId="133" xr:uid="{D88535E7-70D6-4EDD-BBDB-2078366B2716}"/>
    <cellStyle name="Normal 23 2 2" xfId="34464" xr:uid="{B00EA8C4-C98C-40F5-BE70-CF1CCADAF517}"/>
    <cellStyle name="Normal 23 3" xfId="4925" xr:uid="{1D1FB21C-95CE-45C4-8E3D-DEF740F0E556}"/>
    <cellStyle name="Normal 24" xfId="124" xr:uid="{A04B1CFD-7E9C-4008-8CAD-4B4DA19CD97D}"/>
    <cellStyle name="Normal 24 2" xfId="134" xr:uid="{16439A51-6075-4799-85A4-B45D84DBEF99}"/>
    <cellStyle name="Normal 24 3" xfId="714" xr:uid="{24EFC6B0-0485-4E2E-B265-3F583438CDC2}"/>
    <cellStyle name="Normal 24 3 2" xfId="33877" xr:uid="{F1FB046E-44BE-4F73-A7D3-03E6122A2779}"/>
    <cellStyle name="Normal 24 4" xfId="33875" xr:uid="{D133FFF6-DBAC-4519-9DBF-8D82A705076F}"/>
    <cellStyle name="Normal 25" xfId="129" xr:uid="{92111A2A-61EF-40FD-AA8D-8ABD28A16894}"/>
    <cellStyle name="Normal 25 2" xfId="398" xr:uid="{54C8B4E7-25F4-4BA2-93F6-DC833A6871D4}"/>
    <cellStyle name="Normal 25 3" xfId="4916" xr:uid="{545324B2-4A71-4954-A02E-4F534A1BBC96}"/>
    <cellStyle name="Normal 26" xfId="274" xr:uid="{A8F3B690-A114-4CD9-A779-D4DE73885368}"/>
    <cellStyle name="Normal 26 2" xfId="400" xr:uid="{CD954EC3-AB11-4056-82FE-60C1827E2357}"/>
    <cellStyle name="Normal 26 3" xfId="4918" xr:uid="{20A91D7B-09AF-4CA6-AAD2-4DBE9236A8D3}"/>
    <cellStyle name="Normal 27" xfId="288" xr:uid="{FB359B49-A3A5-4C98-9AD8-0CB7E59FFD5C}"/>
    <cellStyle name="Normal 27 2" xfId="413" xr:uid="{B4F19206-72F4-4B8A-9EF4-2FBE8BAC7FF7}"/>
    <cellStyle name="Normal 27 3" xfId="6156" xr:uid="{B767A7B0-A754-4FDF-ACFA-8E5BC0E6732E}"/>
    <cellStyle name="Normal 28" xfId="148" xr:uid="{8B3F082D-0673-48AE-A6A6-C0E3882E2151}"/>
    <cellStyle name="Normal 28 2" xfId="6452" xr:uid="{CF12D648-AF8E-49DE-BFF2-9CE188C046DE}"/>
    <cellStyle name="Normal 29" xfId="427" xr:uid="{16684693-C40C-440D-BC11-6E7E5B9134EA}"/>
    <cellStyle name="Normal 29 2" xfId="6267" xr:uid="{B0453AF2-9663-4559-A30E-97E6CB670D8F}"/>
    <cellStyle name="Normal 3" xfId="33" xr:uid="{99C52260-1ECC-4CCB-9205-E8143E06B94C}"/>
    <cellStyle name="Normal 3 10" xfId="5870" xr:uid="{8B33D9C6-5CE7-4DFA-BE84-B7E18D5FBB96}"/>
    <cellStyle name="Normal 3 10 2" xfId="5871" xr:uid="{2AA7B9AD-8E2A-4DCC-927A-D5C9ECD35A60}"/>
    <cellStyle name="Normal 3 10 3" xfId="5872" xr:uid="{4137B49D-7914-4464-8B9B-E9A1777554C8}"/>
    <cellStyle name="Normal 3 10 4" xfId="5873" xr:uid="{3ED8C920-CE10-4FC0-8875-AD19318C8201}"/>
    <cellStyle name="Normal 3 10 5" xfId="5874" xr:uid="{F8B97D3E-E523-4B90-9121-139EE2904B21}"/>
    <cellStyle name="Normal 3 10 6" xfId="5875" xr:uid="{ABD0D344-27D0-408A-9483-ED56D368B6C3}"/>
    <cellStyle name="Normal 3 10 7" xfId="5876" xr:uid="{3E626D16-89AF-43DC-B63B-EF3E43680A1D}"/>
    <cellStyle name="Normal 3 11" xfId="93" xr:uid="{EC73308A-3E97-4BB0-9940-1C721306C408}"/>
    <cellStyle name="Normal 3 11 2" xfId="5877" xr:uid="{E390B3A7-F8AD-47D1-BDE5-7E0CE974AD9F}"/>
    <cellStyle name="Normal 3 12" xfId="5878" xr:uid="{08C36852-507D-48D6-B6EF-798023F6DB1A}"/>
    <cellStyle name="Normal 3 13" xfId="5879" xr:uid="{5ADBA30D-B1D8-45E2-8A6A-A4BA822116B5}"/>
    <cellStyle name="Normal 3 14" xfId="5880" xr:uid="{9070E34D-96E8-46A7-9EA2-AD1CA7267E20}"/>
    <cellStyle name="Normal 3 15" xfId="5881" xr:uid="{5BA3F6C1-C946-4388-87AD-6031FBD61297}"/>
    <cellStyle name="Normal 3 16" xfId="5882" xr:uid="{19CB189F-C389-42AA-967E-AA707C0B6BDD}"/>
    <cellStyle name="Normal 3 17" xfId="5883" xr:uid="{759EC618-9094-427A-A80B-FB774B5BC949}"/>
    <cellStyle name="Normal 3 18" xfId="5884" xr:uid="{B4B3381D-A221-4DE9-BB61-090DF83566A1}"/>
    <cellStyle name="Normal 3 19" xfId="5885" xr:uid="{0476037E-A191-44CB-91DE-DEA359E78A59}"/>
    <cellStyle name="Normal 3 2" xfId="57" xr:uid="{08FF4984-03D9-4CC7-BE1E-1A95A41763E1}"/>
    <cellStyle name="Normal 3 2 10" xfId="5887" xr:uid="{AC6B7C4B-C182-48E7-8C7C-6C7E5579CEAD}"/>
    <cellStyle name="Normal 3 2 11" xfId="5888" xr:uid="{62497C14-2CAE-480D-BACC-F7C0F065E9C5}"/>
    <cellStyle name="Normal 3 2 12" xfId="5889" xr:uid="{4483E054-21CA-4C7E-BED7-C2579126E46B}"/>
    <cellStyle name="Normal 3 2 13" xfId="5890" xr:uid="{8362EABF-8416-40AD-B260-494D6714D127}"/>
    <cellStyle name="Normal 3 2 14" xfId="5891" xr:uid="{8F6DD9DE-E23F-4BF4-A19C-A8A9C3ECCDF5}"/>
    <cellStyle name="Normal 3 2 15" xfId="5892" xr:uid="{5DC094D4-EE4B-4347-90C4-FAE1F0035519}"/>
    <cellStyle name="Normal 3 2 16" xfId="5893" xr:uid="{7AC40ECC-D507-4DE9-85DC-79F90FE415F3}"/>
    <cellStyle name="Normal 3 2 17" xfId="5886" xr:uid="{60447C58-61DD-4549-B412-2F4DA6E95C15}"/>
    <cellStyle name="Normal 3 2 18" xfId="6448" xr:uid="{275FC245-D0F7-4082-81B2-36E1A579A617}"/>
    <cellStyle name="Normal 3 2 2" xfId="5894" xr:uid="{2DCC10A6-2BF5-447B-809D-AFC32683249C}"/>
    <cellStyle name="Normal 3 2 2 2" xfId="5895" xr:uid="{C224AC4A-F326-491A-A59D-01309096E323}"/>
    <cellStyle name="Normal 3 2 2 3" xfId="5896" xr:uid="{0C108325-EF04-413E-BFA3-A5B26960E14B}"/>
    <cellStyle name="Normal 3 2 2 4" xfId="5897" xr:uid="{FF9D922C-921E-436F-9570-9BF1C0801585}"/>
    <cellStyle name="Normal 3 2 2 5" xfId="5898" xr:uid="{987F5B80-7D21-442C-80F0-897511D46B33}"/>
    <cellStyle name="Normal 3 2 2 6" xfId="5899" xr:uid="{D684898F-3FEC-44DF-926A-04C520723E77}"/>
    <cellStyle name="Normal 3 2 2 7" xfId="5900" xr:uid="{3E9C339B-9DFE-4CEB-ABE1-88B4D477F627}"/>
    <cellStyle name="Normal 3 2 3" xfId="5901" xr:uid="{C601DFD4-0206-449B-A031-C5F2F2356743}"/>
    <cellStyle name="Normal 3 2 4" xfId="5902" xr:uid="{2398120E-967C-4888-B8C0-FF417F1B9211}"/>
    <cellStyle name="Normal 3 2 5" xfId="5903" xr:uid="{3F3E6FC2-C3BD-4145-ACEE-286371797562}"/>
    <cellStyle name="Normal 3 2 6" xfId="5904" xr:uid="{E4CEEAF8-FB47-41CD-AE92-4FBD9896C24D}"/>
    <cellStyle name="Normal 3 2 7" xfId="5905" xr:uid="{04BD7440-D55C-4D44-B047-DD995D4332E1}"/>
    <cellStyle name="Normal 3 2 8" xfId="5906" xr:uid="{4F946EF5-943F-48F7-AC12-F439CE4CAB86}"/>
    <cellStyle name="Normal 3 2 9" xfId="5907" xr:uid="{BD1492AB-782F-4470-B4CE-E659703A9B56}"/>
    <cellStyle name="Normal 3 20" xfId="5908" xr:uid="{483189EB-B821-404E-A585-EC9C6FB21272}"/>
    <cellStyle name="Normal 3 21" xfId="4927" xr:uid="{5C59F5C0-8B3E-4961-B649-5D1ABEE722BA}"/>
    <cellStyle name="Normal 3 22" xfId="6445" xr:uid="{BB15AB59-3D2D-4F34-970B-DA355204CD10}"/>
    <cellStyle name="Normal 3 3" xfId="311" xr:uid="{136A1C0A-CAD4-4A06-9F72-64678A0FBAFC}"/>
    <cellStyle name="Normal 3 3 2" xfId="5910" xr:uid="{BBEA9B7D-DAC8-4B9E-8C47-2A01F4CE720C}"/>
    <cellStyle name="Normal 3 3 2 5 10 2" xfId="82" xr:uid="{CA1BDAE0-C8CE-4125-9031-286A43E18E96}"/>
    <cellStyle name="Normal 3 3 3" xfId="5909" xr:uid="{851487CD-B8B6-4FC1-9A0F-E747270C5CAC}"/>
    <cellStyle name="Normal 3 3 4" xfId="618" xr:uid="{1111E73F-73DC-4373-8CBF-B83579521E89}"/>
    <cellStyle name="Normal 3 3_GTO Non Operational Capex Roll-over submission (FINAL with property)" xfId="5911" xr:uid="{80B3F199-83D5-40D5-B3B5-88D25247A268}"/>
    <cellStyle name="Normal 3 4" xfId="178" xr:uid="{B2513600-D241-48CC-8B16-FA6C639225CB}"/>
    <cellStyle name="Normal 3 4 2" xfId="5912" xr:uid="{ACB4A3A8-C55E-4304-9B36-57030C3B93E9}"/>
    <cellStyle name="Normal 3 5" xfId="5913" xr:uid="{401DFC7E-1F4A-4873-8C51-A3B1492F1FA3}"/>
    <cellStyle name="Normal 3 6" xfId="5914" xr:uid="{61E29A6D-7E5D-48EF-B049-136C4AE1E1CD}"/>
    <cellStyle name="Normal 3 7" xfId="5915" xr:uid="{B63BF062-0A07-4077-B7A0-F82EA97EB899}"/>
    <cellStyle name="Normal 3 8" xfId="5916" xr:uid="{38F17C80-4D32-4471-BAF3-62ABE0103412}"/>
    <cellStyle name="Normal 3 9" xfId="5917" xr:uid="{E03E5568-924D-4AE4-8933-82AAB39E88DC}"/>
    <cellStyle name="Normal 3 91" xfId="120" xr:uid="{586E6BB4-3062-469B-BE84-C48CCDB014F3}"/>
    <cellStyle name="Normal 3_ELEC SAP FCST UPLOAD" xfId="5918" xr:uid="{6C23D287-9C38-4A21-86F6-8CD9A707B235}"/>
    <cellStyle name="Normal 30" xfId="158" xr:uid="{D7E619C8-BFA0-40A4-BF27-55590227777A}"/>
    <cellStyle name="Normal 30 2" xfId="428" xr:uid="{5F8CC799-2F85-458B-A089-D0A309AFD1A2}"/>
    <cellStyle name="Normal 31" xfId="429" xr:uid="{AB5630FB-E12C-4B34-A7A5-76A22A2D38E9}"/>
    <cellStyle name="Normal 31 2" xfId="6454" xr:uid="{20C061C1-6D96-47BD-B0DF-57589B9F6ADA}"/>
    <cellStyle name="Normal 32" xfId="6457" xr:uid="{49535515-566E-44DF-9EE5-05F46C552FFE}"/>
    <cellStyle name="Normal 33" xfId="430" xr:uid="{7367C4EA-6F95-4F0A-87D3-BF9AD43E013E}"/>
    <cellStyle name="Normal 34" xfId="33687" xr:uid="{F07734B1-5C57-45CF-9D8C-54E8C7B2CD9D}"/>
    <cellStyle name="Normal 4" xfId="42" xr:uid="{395F4831-31F0-4DE4-9F50-5F5595F00AFE}"/>
    <cellStyle name="Normal 4 10" xfId="500" xr:uid="{14F64792-2B0C-43E2-AA84-4980A03A2863}"/>
    <cellStyle name="Normal 4 11" xfId="6461" xr:uid="{3D6AD434-D8B8-4280-8E95-616AB5E6024D}"/>
    <cellStyle name="Normal 4 2" xfId="5" xr:uid="{1B4782D6-348D-4746-AD09-F9B9F1DE4A37}"/>
    <cellStyle name="Normal 4 2 2" xfId="149" xr:uid="{E1B8957B-5613-48DB-AB1D-F3EF572D1871}"/>
    <cellStyle name="Normal 4 2 2 2" xfId="5922" xr:uid="{B869FC3D-6A41-42C2-A1A9-2C45A36AD479}"/>
    <cellStyle name="Normal 4 2 2 2 2" xfId="5923" xr:uid="{3A2B56D8-BB67-40B1-80B4-432F21E25F42}"/>
    <cellStyle name="Normal 4 2 2 2 2 2" xfId="5924" xr:uid="{639087BA-BAB8-4B77-8914-A41CE548B19D}"/>
    <cellStyle name="Normal 4 2 2 2 2 3" xfId="5925" xr:uid="{9E5D20DD-CD97-4DC1-BAB7-E93113AA6F91}"/>
    <cellStyle name="Normal 4 2 2 2 2_ELEC SAP FCST UPLOAD" xfId="5926" xr:uid="{378DAC48-A740-438F-9865-3CB85D2AD063}"/>
    <cellStyle name="Normal 4 2 2 2 3" xfId="5927" xr:uid="{485D206C-B716-43E8-A100-718D49CAA0E8}"/>
    <cellStyle name="Normal 4 2 2 2 4" xfId="5928" xr:uid="{7F1C8577-C5B6-47B4-9DD4-2B81B93F9C9F}"/>
    <cellStyle name="Normal 4 2 2 2 5" xfId="5929" xr:uid="{70BDAAD2-E3A1-46A5-A155-11C1620E5B0D}"/>
    <cellStyle name="Normal 4 2 2 2 6" xfId="5930" xr:uid="{A39014DF-EC38-4880-8B69-D34909850AE4}"/>
    <cellStyle name="Normal 4 2 2 2_ELEC SAP FCST UPLOAD" xfId="5931" xr:uid="{A269F4D0-ED47-4AE0-8AA8-608D9289BED4}"/>
    <cellStyle name="Normal 4 2 2 3" xfId="5932" xr:uid="{4C27FFA4-070F-4C65-AED0-7FED8117D500}"/>
    <cellStyle name="Normal 4 2 2 3 2" xfId="5933" xr:uid="{E601E5D0-DE4A-46D3-8928-E28BDE08A5A6}"/>
    <cellStyle name="Normal 4 2 2 3 3" xfId="5934" xr:uid="{108EDB8B-30FA-458A-8DDF-1EE7DFE56B14}"/>
    <cellStyle name="Normal 4 2 2 3_ELEC SAP FCST UPLOAD" xfId="5935" xr:uid="{A4587392-6F71-406C-A523-2751F56E0F3F}"/>
    <cellStyle name="Normal 4 2 2 4" xfId="5936" xr:uid="{093106CD-AD9E-4940-88F9-21E465B2EAAA}"/>
    <cellStyle name="Normal 4 2 2 5" xfId="5937" xr:uid="{CA395945-B81D-44A2-A4F5-E67D4BB99901}"/>
    <cellStyle name="Normal 4 2 2 6" xfId="5938" xr:uid="{6A5157D2-A59D-406B-9B27-C025AC2480D0}"/>
    <cellStyle name="Normal 4 2 2 7" xfId="5921" xr:uid="{EFCAB688-DF67-4B63-8689-5A37A67ABF8C}"/>
    <cellStyle name="Normal 4 2 2 8" xfId="1066" xr:uid="{8673B4FB-CC30-43D7-B5D2-6BA7CD06CDA7}"/>
    <cellStyle name="Normal 4 2 2_ELEC SAP FCST UPLOAD" xfId="5939" xr:uid="{78F19E3C-97A7-4182-91E8-B844994441B0}"/>
    <cellStyle name="Normal 4 2 24" xfId="91" xr:uid="{6C244B43-DF45-420D-94FF-1B19AAFCD1DD}"/>
    <cellStyle name="Normal 4 2 3" xfId="719" xr:uid="{70C4F366-F6A0-405B-89E8-DCC98C5F0C84}"/>
    <cellStyle name="Normal 4 2 3 2" xfId="1781" xr:uid="{30E64A4E-427F-4B6C-913F-0AC86368794C}"/>
    <cellStyle name="Normal 4 2 3 2 2" xfId="5941" xr:uid="{96FF2206-C3B4-45F2-9352-026DEAC038E0}"/>
    <cellStyle name="Normal 4 2 3 3" xfId="5942" xr:uid="{63CEEF4A-EFD5-450D-BF66-2260723F106A}"/>
    <cellStyle name="Normal 4 2 3 4" xfId="5940" xr:uid="{FDD71975-61DE-4A46-BAE2-0F9FBC3F37E5}"/>
    <cellStyle name="Normal 4 2 3_ELEC SAP FCST UPLOAD" xfId="5943" xr:uid="{B8F9057C-703A-4F0E-89CE-8D0956AA8CC9}"/>
    <cellStyle name="Normal 4 2 4" xfId="504" xr:uid="{987AC7B2-7102-4AFD-9C0C-4EACC7DF1527}"/>
    <cellStyle name="Normal 4 2 4 2" xfId="5944" xr:uid="{A2722B01-6B4E-4AE5-B888-EF01301A2264}"/>
    <cellStyle name="Normal 4 2 5" xfId="5945" xr:uid="{740CACAF-8535-46A4-B4B2-E03F87AB370F}"/>
    <cellStyle name="Normal 4 2 6" xfId="5946" xr:uid="{6C72D4EC-1A3E-4D31-8D0D-E371D27EA326}"/>
    <cellStyle name="Normal 4 2 7" xfId="5947" xr:uid="{F2EB72C3-E7EB-4F80-8E5B-09AFB25D9219}"/>
    <cellStyle name="Normal 4 2 8" xfId="5920" xr:uid="{8DDC7501-9313-430C-8BC4-CE2E4CE94478}"/>
    <cellStyle name="Normal 4 2_ELEC SAP FCST UPLOAD" xfId="5948" xr:uid="{4900C18B-83D7-4E02-A3EC-B2464D9A3787}"/>
    <cellStyle name="Normal 4 3" xfId="139" xr:uid="{CEBB3AAB-B7F4-4A63-8C85-447393AB088E}"/>
    <cellStyle name="Normal 4 3 2" xfId="5950" xr:uid="{1245B64F-70A4-4A75-BE32-173FB71583F5}"/>
    <cellStyle name="Normal 4 3 2 2" xfId="5951" xr:uid="{82FD0898-6F88-4287-87F8-E5BD6A49118C}"/>
    <cellStyle name="Normal 4 3 2 3" xfId="5952" xr:uid="{95EFC767-DF65-47BC-8799-025BDC6F0887}"/>
    <cellStyle name="Normal 4 3 2_ELEC SAP FCST UPLOAD" xfId="5953" xr:uid="{CF0651DF-007E-4773-B576-A6093CA871EE}"/>
    <cellStyle name="Normal 4 3 3" xfId="5954" xr:uid="{593212B1-FEC6-4936-BB3F-5DFDD88EEA41}"/>
    <cellStyle name="Normal 4 3 4" xfId="5955" xr:uid="{3D3C3F8E-CA72-4970-8247-FFCB4EF6B0B3}"/>
    <cellStyle name="Normal 4 3 5" xfId="5956" xr:uid="{873C741F-88E9-410C-9F31-1E0ADD3A7D07}"/>
    <cellStyle name="Normal 4 3 6" xfId="5957" xr:uid="{5282F66A-B67B-4F1C-B79F-1675D4E71880}"/>
    <cellStyle name="Normal 4 3 7" xfId="5949" xr:uid="{5438D25D-66D3-4D90-BA32-953F6699B398}"/>
    <cellStyle name="Normal 4 3 8" xfId="1065" xr:uid="{3E71448C-7726-478C-AA19-4E811E857B07}"/>
    <cellStyle name="Normal 4 3_ELEC SAP FCST UPLOAD" xfId="5958" xr:uid="{FD1A5079-A75E-4A6B-9DBD-30D509DB155A}"/>
    <cellStyle name="Normal 4 4" xfId="315" xr:uid="{DC8C5B27-4D85-43F0-8C7D-76C916779FB8}"/>
    <cellStyle name="Normal 4 4 2" xfId="5959" xr:uid="{4230456D-1F27-4012-BB92-236F5D979AAF}"/>
    <cellStyle name="Normal 4 4 3" xfId="705" xr:uid="{A10A229A-D1DE-4FD4-921A-0FA8EF602587}"/>
    <cellStyle name="Normal 4 5" xfId="182" xr:uid="{05FB2935-6B96-4559-80F0-58CB6979AF5C}"/>
    <cellStyle name="Normal 4 5 2" xfId="5960" xr:uid="{6AA2B73C-F867-4DC1-A640-B1E11B7CFC9F}"/>
    <cellStyle name="Normal 4 6" xfId="5961" xr:uid="{CF21F540-D105-4AF2-91B6-0D8DF6B74E9E}"/>
    <cellStyle name="Normal 4 7" xfId="5919" xr:uid="{CB1D003C-1F41-4396-A697-E67A46FB1848}"/>
    <cellStyle name="Normal 4 8" xfId="6449" xr:uid="{B39BA078-3386-4486-956D-27EA761B23E3}"/>
    <cellStyle name="Normal 4 85" xfId="224" xr:uid="{12106F5E-C2E3-476C-8A0A-42D4E625A50D}"/>
    <cellStyle name="Normal 4 85 2" xfId="353" xr:uid="{405E20A6-CC55-4D31-8A38-90375E2D7C7F}"/>
    <cellStyle name="Normal 4 9" xfId="6451" xr:uid="{E30E5992-89F3-4550-BEAD-C2D7A86C6730}"/>
    <cellStyle name="Normal 4_ELEC SAP FCST UPLOAD" xfId="5962" xr:uid="{98C4B0C5-33BC-40C8-A99C-443AC1C07A8A}"/>
    <cellStyle name="Normal 5" xfId="52" xr:uid="{F5B5F21F-BF43-473F-80DF-8FA2DF60E5A0}"/>
    <cellStyle name="Normal 5 2" xfId="319" xr:uid="{794AE3A3-9861-4877-A0CD-E278D67F1F86}"/>
    <cellStyle name="Normal 5 2 2" xfId="5965" xr:uid="{118AB7F8-4360-4B33-8E98-06FE5E506C46}"/>
    <cellStyle name="Normal 5 2 2 2" xfId="5966" xr:uid="{E8D32ACF-F2A4-4D51-B7E8-DCE393918E42}"/>
    <cellStyle name="Normal 5 2 2 3" xfId="5967" xr:uid="{B7ED69AA-2C66-4E32-80B8-7E88191EE942}"/>
    <cellStyle name="Normal 5 2 2_ELEC SAP FCST UPLOAD" xfId="5968" xr:uid="{E435CA45-FA2B-4F8E-A081-7ABA14B96150}"/>
    <cellStyle name="Normal 5 2 3" xfId="5969" xr:uid="{9E69C523-FB1B-48E8-8B0B-0079BEF726EB}"/>
    <cellStyle name="Normal 5 2 4" xfId="5970" xr:uid="{26B97556-FD1A-4F3F-8FEC-95F79B8583C3}"/>
    <cellStyle name="Normal 5 2 5" xfId="5971" xr:uid="{06F90478-EDB0-4EFC-9072-6C9DDAFC841F}"/>
    <cellStyle name="Normal 5 2 6" xfId="5972" xr:uid="{56F3C059-B967-4406-B609-7F5D590F3160}"/>
    <cellStyle name="Normal 5 2 7" xfId="5964" xr:uid="{63E67D7C-60E2-4E15-B1AB-797EE1D4A507}"/>
    <cellStyle name="Normal 5 2 8" xfId="726" xr:uid="{8904C7B3-EEE2-4095-8790-3DE6F556CF19}"/>
    <cellStyle name="Normal 5 2_ELEC SAP FCST UPLOAD" xfId="5973" xr:uid="{2E98B29C-C0ED-4DCD-B463-8102D3FE773D}"/>
    <cellStyle name="Normal 5 3" xfId="186" xr:uid="{DFD8977E-2896-4EF1-B1C3-B69F339D01E0}"/>
    <cellStyle name="Normal 5 3 2" xfId="5974" xr:uid="{4FBDB183-DF9C-4F02-909A-25FCABA788F5}"/>
    <cellStyle name="Normal 5 3 3" xfId="712" xr:uid="{2415C529-0BF8-4D43-8ACC-337B95D454F0}"/>
    <cellStyle name="Normal 5 4" xfId="5975" xr:uid="{139880AE-DA72-4D74-95B5-EF10CAF53059}"/>
    <cellStyle name="Normal 5 5" xfId="5976" xr:uid="{7964F197-3B9E-4BE2-AD50-DC374219DA19}"/>
    <cellStyle name="Normal 5 6" xfId="5963" xr:uid="{67F4A5BD-8BDB-42CD-A57F-ADE02EB0D4B8}"/>
    <cellStyle name="Normal 5_ELEC SAP FCST UPLOAD" xfId="5977" xr:uid="{6A90E1E4-F0D6-4111-921F-FEF232450736}"/>
    <cellStyle name="Normal 54 2 14" xfId="6434" xr:uid="{415BA16F-4BA2-4264-A75D-78692FE447F0}"/>
    <cellStyle name="Normal 54 22" xfId="6435" xr:uid="{7E5AA248-54D4-4131-A712-CEB611B8A0AF}"/>
    <cellStyle name="Normal 54 25" xfId="6436" xr:uid="{B394ABC4-E7D9-461D-9FB6-DC3B22B49B99}"/>
    <cellStyle name="Normal 58" xfId="6441" xr:uid="{BBB051B6-A435-451E-B717-60A2D7BC6D5F}"/>
    <cellStyle name="Normal 58 2 2" xfId="113" xr:uid="{A645A21F-FE75-46B5-901F-3B5E317446C4}"/>
    <cellStyle name="Normal 58 2 2 2" xfId="6468" xr:uid="{977823AB-3FD4-4CC7-B510-2BB78CA2E871}"/>
    <cellStyle name="Normal 58 3 2 3 3" xfId="26" xr:uid="{8F585789-3B3D-4A55-932E-1AEF47F036B5}"/>
    <cellStyle name="Normal 58 3 2 3 3 2" xfId="308" xr:uid="{F28D5E78-76C3-4850-9BF7-4D6AFCBE5017}"/>
    <cellStyle name="Normal 58 3 2 3 3 3" xfId="175" xr:uid="{EDB64584-0F75-4243-A660-AB00D286E91E}"/>
    <cellStyle name="Normal 58 4 2 2" xfId="20" xr:uid="{FB00E3C6-368C-4D21-A20B-151A1184CBD4}"/>
    <cellStyle name="Normal 58 4 2 2 2" xfId="72" xr:uid="{ABBA3AEE-5951-4076-9C3D-3B357F249032}"/>
    <cellStyle name="Normal 58 4 2 2 2 2" xfId="330" xr:uid="{E56D9D4F-E21B-4EA5-B7EA-348B5EFD62B4}"/>
    <cellStyle name="Normal 58 4 2 2 2 3" xfId="198" xr:uid="{2BE24373-DD68-4726-871A-8DBBAD81DAF9}"/>
    <cellStyle name="Normal 58 4 2 2 3" xfId="303" xr:uid="{023D60CD-AD94-40CC-B47F-3140DFB13D38}"/>
    <cellStyle name="Normal 58 4 2 2 4" xfId="170" xr:uid="{52A0A77E-C3AC-4BFD-9A47-5F60E354B4F1}"/>
    <cellStyle name="Normal 58 4 2 3" xfId="70" xr:uid="{1A5E0E38-5392-42F2-BD44-56C03FDEC2D8}"/>
    <cellStyle name="Normal 58 4 2 3 2" xfId="328" xr:uid="{B4C9A61E-3B2A-4867-BF31-5A2AC530D258}"/>
    <cellStyle name="Normal 58 4 2 3 3" xfId="196" xr:uid="{DCFC3938-F863-4BAA-8382-EC9B121F6D2E}"/>
    <cellStyle name="Normal 58 4 2 4" xfId="69" xr:uid="{75FD2499-6D81-41E4-8E4E-A0F520E41FE0}"/>
    <cellStyle name="Normal 58 4 2 4 2" xfId="327" xr:uid="{0ABB6D6C-D23D-449C-A6E4-8BA0E3CED0F3}"/>
    <cellStyle name="Normal 58 4 2 4 3" xfId="195" xr:uid="{5469EFD1-F977-4BF5-9959-20D3165C7037}"/>
    <cellStyle name="Normal 58 4 2 5" xfId="66" xr:uid="{65453E2B-9CC2-4173-8440-ABF1D84DE4EF}"/>
    <cellStyle name="Normal 58 4 2 5 2" xfId="74" xr:uid="{864D9858-C3AF-42CB-9BEB-AB033A6B672C}"/>
    <cellStyle name="Normal 58 4 2 5 2 2" xfId="332" xr:uid="{EE6A39EE-74FF-44EC-B295-37E2D5451264}"/>
    <cellStyle name="Normal 58 4 2 5 2 3" xfId="200" xr:uid="{40358581-5639-4683-8789-8ED94F1B0658}"/>
    <cellStyle name="Normal 58 4 2 5 3" xfId="287" xr:uid="{82CA08E0-41F6-4998-BD3B-5ED084119B23}"/>
    <cellStyle name="Normal 58 4 2 5 3 2" xfId="412" xr:uid="{8C09AA2F-BFC5-441B-835C-3D77BB9C88C3}"/>
    <cellStyle name="Normal 58 4 2 5 4" xfId="293" xr:uid="{E7429152-15E8-4419-8397-09BEC4101A01}"/>
    <cellStyle name="Normal 58 4 2 5 5" xfId="192" xr:uid="{1D4BADAD-DEB2-45D2-A66F-384C97091B2E}"/>
    <cellStyle name="Normal 58 4 2 6" xfId="14" xr:uid="{78DE1022-038D-459D-BCA6-5A2B2DABF11E}"/>
    <cellStyle name="Normal 58 4 2 6 2" xfId="240" xr:uid="{1A1B0C94-3016-462B-A52E-9DA9210B4B02}"/>
    <cellStyle name="Normal 58 4 2 6 2 2" xfId="366" xr:uid="{0EB59246-788E-4C21-9B3C-4B7B10D8F2FF}"/>
    <cellStyle name="Normal 58 4 2 6 3" xfId="246" xr:uid="{C4AF142D-1DAA-40B0-BD8D-B688FBFBA7C2}"/>
    <cellStyle name="Normal 58 4 2 6 3 2" xfId="371" xr:uid="{CF7E532F-A3CA-4FE7-9427-B72074ECDCCD}"/>
    <cellStyle name="Normal 58 4 2 6 4" xfId="254" xr:uid="{1E400350-FC01-4717-AA85-964171BC0631}"/>
    <cellStyle name="Normal 58 4 2 6 4 2" xfId="379" xr:uid="{89A52B1D-DA91-4FC1-AC3B-FF53D23079FF}"/>
    <cellStyle name="Normal 58 4 2 6 5" xfId="295" xr:uid="{A7E6886A-42F0-40C4-80D5-75703E9A4CB0}"/>
    <cellStyle name="Normal 58 4 2 6 6" xfId="168" xr:uid="{9F78F6FC-639D-4A72-A423-A906C28E84CC}"/>
    <cellStyle name="Normal 58 4 2 7" xfId="71" xr:uid="{DB4BAA5D-ABBA-4D2F-8481-C3F8DC0CDAD1}"/>
    <cellStyle name="Normal 58 4 2 7 2" xfId="329" xr:uid="{7D121DEA-950C-44C2-8DCA-F95BB9BEF47E}"/>
    <cellStyle name="Normal 58 4 2 7 3" xfId="197" xr:uid="{BE758015-397B-4023-A2CC-51A36F1AB293}"/>
    <cellStyle name="Normal 58 4 3 2" xfId="21" xr:uid="{4B015E42-A7B5-48E4-9A88-B630543DC24B}"/>
    <cellStyle name="Normal 58 4 3 2 2" xfId="304" xr:uid="{552DC4D4-53D2-40A4-8C7D-334CDA6F522D}"/>
    <cellStyle name="Normal 58 4 3 2 3" xfId="171" xr:uid="{9E081680-5D3A-4843-A26F-1DE6C1F9397E}"/>
    <cellStyle name="Normal 58 4 3 3" xfId="68" xr:uid="{0B321BD3-7D7C-475D-9772-099D74C1D2E3}"/>
    <cellStyle name="Normal 58 4 3 3 2" xfId="326" xr:uid="{4399CF1E-CAAE-480A-BCDE-6C0C0DA1164B}"/>
    <cellStyle name="Normal 58 4 3 3 3" xfId="194" xr:uid="{A2A580FF-6CE4-44F9-923D-985E71C1F233}"/>
    <cellStyle name="Normal 58 4 3 4" xfId="58" xr:uid="{CCEB2F6B-4072-4D33-BA58-3F5082EF6270}"/>
    <cellStyle name="Normal 58 4 3 4 2" xfId="320" xr:uid="{1013EFE8-0A07-456D-8155-673B4D7064BB}"/>
    <cellStyle name="Normal 58 4 3 4 3" xfId="187" xr:uid="{F0059A36-D1A2-4DB3-A81D-716AA9F048C6}"/>
    <cellStyle name="Normal 58 4 3 5" xfId="3" xr:uid="{E4EC9031-7DE1-4CB1-B6DC-95E81F6D18E4}"/>
    <cellStyle name="Normal 58 4 3 5 10" xfId="284" xr:uid="{7C078010-57EE-4E1B-8BA8-986BDF08506B}"/>
    <cellStyle name="Normal 58 4 3 5 10 2" xfId="409" xr:uid="{B3A0F332-B854-4B72-B61C-E28088F3B023}"/>
    <cellStyle name="Normal 58 4 3 5 11" xfId="290" xr:uid="{3FE0F04F-8FD4-47DE-8333-831D2FBF109D}"/>
    <cellStyle name="Normal 58 4 3 5 11 2" xfId="416" xr:uid="{443D1E8E-0FC5-493B-8580-7DB8DBB0DDF5}"/>
    <cellStyle name="Normal 58 4 3 5 12" xfId="291" xr:uid="{9CB81637-C1C6-4901-99A4-59DE11FDFC65}"/>
    <cellStyle name="Normal 58 4 3 5 2" xfId="73" xr:uid="{F8A7B27B-A27F-4E7A-88D3-D65FDA7349BA}"/>
    <cellStyle name="Normal 58 4 3 5 2 2" xfId="251" xr:uid="{44A5852F-D0FC-47C3-921F-937B2F4E1CDD}"/>
    <cellStyle name="Normal 58 4 3 5 2 2 2" xfId="376" xr:uid="{5E7F37F4-3249-44F0-A41E-DC9F19E37BF4}"/>
    <cellStyle name="Normal 58 4 3 5 2 3" xfId="331" xr:uid="{35F06E7D-23DD-4CC0-9B93-E9EB9C7BDD67}"/>
    <cellStyle name="Normal 58 4 3 5 2 4" xfId="199" xr:uid="{D6BEE894-CF14-43F4-913F-82234673C386}"/>
    <cellStyle name="Normal 58 4 3 5 3" xfId="146" xr:uid="{C056E329-0D3B-4D08-9147-30028E4F1F6D}"/>
    <cellStyle name="Normal 58 4 3 5 3 2" xfId="355" xr:uid="{D9CD3FCD-AA63-4911-BCE7-7A3BA86CEC55}"/>
    <cellStyle name="Normal 58 4 3 5 4" xfId="231" xr:uid="{5B5BF145-1724-410E-B6A4-5B7BC24E726B}"/>
    <cellStyle name="Normal 58 4 3 5 4 2" xfId="234" xr:uid="{7E33E4C3-4DE1-4C77-AB34-812072F60A7B}"/>
    <cellStyle name="Normal 58 4 3 5 4 2 2" xfId="361" xr:uid="{D2A05DE2-B597-4067-BF94-1D6792E36787}"/>
    <cellStyle name="Normal 58 4 3 5 4 3" xfId="241" xr:uid="{F07A478B-03CF-420A-A06C-34E91626FD8E}"/>
    <cellStyle name="Normal 58 4 3 5 4 3 2" xfId="156" xr:uid="{0D83169C-76C6-4D9B-A66C-26AADA2E9E23}"/>
    <cellStyle name="Normal 58 4 3 5 4 4" xfId="358" xr:uid="{B524F703-6F10-4209-AEBA-0E0928A7A3F2}"/>
    <cellStyle name="Normal 58 4 3 5 5" xfId="247" xr:uid="{A29EBD46-4ABD-4CF8-B20C-363174EB02F6}"/>
    <cellStyle name="Normal 58 4 3 5 5 2" xfId="257" xr:uid="{E1CBD701-8F26-4DFB-9482-C477D0D42C2F}"/>
    <cellStyle name="Normal 58 4 3 5 5 2 2" xfId="382" xr:uid="{F1F4737A-CB8F-46E7-B8A5-563B85FCDFE6}"/>
    <cellStyle name="Normal 58 4 3 5 5 3" xfId="263" xr:uid="{E3C0F3B8-6E69-4F5A-8824-9442D4CDD26B}"/>
    <cellStyle name="Normal 58 4 3 5 5 3 2" xfId="388" xr:uid="{B3C68263-5E0E-4272-987C-F282C4355DDA}"/>
    <cellStyle name="Normal 58 4 3 5 5 4" xfId="278" xr:uid="{1C26B9B4-B0F5-4FA2-8288-7BA1FF355A37}"/>
    <cellStyle name="Normal 58 4 3 5 5 4 2" xfId="403" xr:uid="{0DE05926-B59D-46FE-BF32-A1AEF1EBFFB6}"/>
    <cellStyle name="Normal 58 4 3 5 5 5" xfId="281" xr:uid="{4EED2C11-80A6-441C-BA6D-C4BE05AED452}"/>
    <cellStyle name="Normal 58 4 3 5 5 5 2" xfId="406" xr:uid="{7BBD9424-49FE-45E5-A4FD-EBA032A9D806}"/>
    <cellStyle name="Normal 58 4 3 5 5 6" xfId="372" xr:uid="{F0F20AEC-7F55-4BFF-9C93-D43880F8FB1D}"/>
    <cellStyle name="Normal 58 4 3 5 6" xfId="255" xr:uid="{2E6CCD58-8189-43C6-83F3-3067470D817F}"/>
    <cellStyle name="Normal 58 4 3 5 6 2" xfId="260" xr:uid="{6D56BC1C-949E-44E5-AD35-0F4F5DAEACE8}"/>
    <cellStyle name="Normal 58 4 3 5 6 2 2" xfId="385" xr:uid="{283539D5-831D-47EB-9B33-B0852557DA38}"/>
    <cellStyle name="Normal 58 4 3 5 6 3" xfId="380" xr:uid="{4A6035F3-049F-4139-8593-26116AAA02DF}"/>
    <cellStyle name="Normal 58 4 3 5 7" xfId="262" xr:uid="{D5E97E6F-2BF2-4B9B-8D5A-2A00FCE4EE93}"/>
    <cellStyle name="Normal 58 4 3 5 7 2" xfId="387" xr:uid="{3A25E612-2A69-4BF6-ADD0-71162BFA0252}"/>
    <cellStyle name="Normal 58 4 3 5 8" xfId="269" xr:uid="{A86D1353-9309-4193-A8E2-776787A9C9A5}"/>
    <cellStyle name="Normal 58 4 3 5 8 2" xfId="394" xr:uid="{AC6CBFE7-91C1-47B9-81B7-C91C5667776E}"/>
    <cellStyle name="Normal 58 4 3 5 9" xfId="273" xr:uid="{576775EE-4310-4DA2-B776-285D42C2F340}"/>
    <cellStyle name="Normal 58 4 3 5 9 2" xfId="399" xr:uid="{EF2F0349-D170-46CA-98C5-D661BDF7728F}"/>
    <cellStyle name="Normal 58 4 3 6" xfId="6" xr:uid="{42F98A21-5F7B-437C-9304-E483CD07E772}"/>
    <cellStyle name="Normal 58 4 3 6 2" xfId="130" xr:uid="{C76964D4-ECBE-46EC-A2F1-39E77B35ABF9}"/>
    <cellStyle name="Normal 58 4 3 6 2 2" xfId="252" xr:uid="{D43FFA43-A158-4014-A072-A684AABC0F46}"/>
    <cellStyle name="Normal 58 4 3 6 2 2 2" xfId="377" xr:uid="{5A12026C-E94C-4A5A-BCCD-B4223AE564E7}"/>
    <cellStyle name="Normal 58 4 3 6 2 3" xfId="356" xr:uid="{8CE2F607-2DE8-4776-A20A-009E3B4E2C6B}"/>
    <cellStyle name="Normal 58 4 3 6 3" xfId="232" xr:uid="{93076456-2F2C-474A-B5E7-EA59EBE4D3EA}"/>
    <cellStyle name="Normal 58 4 3 6 3 2" xfId="359" xr:uid="{BB101033-B051-4ADA-84FC-27A7497807BB}"/>
    <cellStyle name="Normal 58 4 3 6 4" xfId="238" xr:uid="{83DBE536-A35B-42EB-B0C5-14BA03379B08}"/>
    <cellStyle name="Normal 58 4 3 6 4 2" xfId="364" xr:uid="{B98EDFE8-B031-47EF-855F-A239C40F2FE7}"/>
    <cellStyle name="Normal 58 4 3 6 5" xfId="244" xr:uid="{A162617E-6BA4-49EA-A52A-E07312094270}"/>
    <cellStyle name="Normal 58 4 3 6 5 2" xfId="369" xr:uid="{D2389987-63AD-4207-99AA-838EC46A8C5E}"/>
    <cellStyle name="Normal 58 4 3 6 6" xfId="248" xr:uid="{0BCEFB5D-CD6D-41CE-9169-6CC63E9BDFBE}"/>
    <cellStyle name="Normal 58 4 3 6 6 2" xfId="258" xr:uid="{0C7A2EF2-E8BA-4380-AC53-F96C01B3A8ED}"/>
    <cellStyle name="Normal 58 4 3 6 6 2 2" xfId="383" xr:uid="{C92BAF11-08BC-4F55-BAB5-1E30E7C01009}"/>
    <cellStyle name="Normal 58 4 3 6 6 3" xfId="264" xr:uid="{D0374242-6CCE-4CA9-B57E-E4B65E0511BC}"/>
    <cellStyle name="Normal 58 4 3 6 6 3 2" xfId="389" xr:uid="{61599E49-BCEE-4B3E-9BC6-34BA230A7F92}"/>
    <cellStyle name="Normal 58 4 3 6 6 4" xfId="282" xr:uid="{B40CAA25-DDFF-41E5-8785-C05FC5B93442}"/>
    <cellStyle name="Normal 58 4 3 6 6 4 2" xfId="407" xr:uid="{4713C2B6-A270-44E1-B837-9DCCA257E817}"/>
    <cellStyle name="Normal 58 4 3 6 6 5" xfId="373" xr:uid="{FB52D671-23F4-4209-8D28-217303BEC2B6}"/>
    <cellStyle name="Normal 58 4 3 6 7" xfId="276" xr:uid="{357CD38B-E98F-4A36-A224-4943DCA811F0}"/>
    <cellStyle name="Normal 58 4 3 6 7 2" xfId="401" xr:uid="{BCD95382-6738-466F-B6D8-52E65BED3486}"/>
    <cellStyle name="Normal 58 4 3 6 8" xfId="285" xr:uid="{78742F55-676B-4CB3-803C-22CB9C4BEFA3}"/>
    <cellStyle name="Normal 58 4 3 6 8 2" xfId="410" xr:uid="{B7E149F9-A8C0-4673-9A9E-72CA5E79F9C9}"/>
    <cellStyle name="Normal 58 4 3 6 9" xfId="292" xr:uid="{B3F0226F-EEE3-4616-BBD0-7AABCB8566F7}"/>
    <cellStyle name="Normal 58 4 3 7" xfId="7" xr:uid="{1483979D-12E1-460E-9DA2-B801DBE33A1B}"/>
    <cellStyle name="Normal 58 4 3 7 2" xfId="299" xr:uid="{AE51F62A-D28B-4853-8822-2263C2245047}"/>
    <cellStyle name="Normal 58 4 3 7 3" xfId="165" xr:uid="{9F87A214-B0FC-4F94-A0CA-C3B4A54887C0}"/>
    <cellStyle name="Normal 6" xfId="59" xr:uid="{BFB8E12E-C1CA-48CF-A6A1-22A8D129FAD3}"/>
    <cellStyle name="Normal 6 2" xfId="321" xr:uid="{4C9745AC-CDD9-45A9-9004-308A61FE7F86}"/>
    <cellStyle name="Normal 6 2 2" xfId="5978" xr:uid="{73FDEF20-A330-4865-914A-974B9364193D}"/>
    <cellStyle name="Normal 6 3" xfId="188" xr:uid="{CE908977-2650-4EB8-87DB-20E98B93FDF4}"/>
    <cellStyle name="Normal 6 4" xfId="1067" xr:uid="{7C0FA7C6-DD8A-49BF-B5EE-0E305CDDEA61}"/>
    <cellStyle name="Normal 60 2 2" xfId="81" xr:uid="{927C557A-C53F-44F9-907F-E9B7FB1FACB8}"/>
    <cellStyle name="Normal 60 2 2 2" xfId="336" xr:uid="{0A9C0AB5-436D-4511-86D6-9E17E0DCA910}"/>
    <cellStyle name="Normal 60 2 2 3" xfId="204" xr:uid="{5C0056A4-1CA1-40F6-A087-C7A15DC8B654}"/>
    <cellStyle name="Normal 61 3 2" xfId="77" xr:uid="{73619C28-DFDF-45D4-B311-4701957E8366}"/>
    <cellStyle name="Normal 61 3 2 2" xfId="334" xr:uid="{BCBA1718-A363-4F9F-BE06-DAA3C76A8A28}"/>
    <cellStyle name="Normal 61 3 2 3" xfId="202" xr:uid="{B9D720D4-E71C-4FB9-A00D-B43DA69037C7}"/>
    <cellStyle name="Normal 62 2 2 2" xfId="88" xr:uid="{C7118541-EE06-40D5-A9C4-332D2B26FC6C}"/>
    <cellStyle name="Normal 62 2 2 2 2" xfId="338" xr:uid="{959F678B-2735-4D3E-9A3F-41233A434751}"/>
    <cellStyle name="Normal 62 2 2 2 3" xfId="206" xr:uid="{406741C6-3808-4C28-8E63-699996973AD9}"/>
    <cellStyle name="Normal 63 2 3 2" xfId="13" xr:uid="{A7B89B40-CAA0-46F6-A8B0-2FA5DF83E5E8}"/>
    <cellStyle name="Normal 63 2 3 2 2" xfId="301" xr:uid="{52953D04-D05F-44C5-A924-2A0E2376AC36}"/>
    <cellStyle name="Normal 63 2 3 2 3" xfId="167" xr:uid="{AFC50502-B839-4650-8CB5-2605A440899E}"/>
    <cellStyle name="Normal 63 3 2" xfId="31" xr:uid="{1CAD544B-C9EC-4228-800D-B9F893D8E45C}"/>
    <cellStyle name="Normal 63 3 2 2" xfId="310" xr:uid="{03D0A05E-5255-4DE1-AD20-ED6BC122BCD2}"/>
    <cellStyle name="Normal 63 3 2 3" xfId="177" xr:uid="{D1000B10-F794-42F6-951C-AA7861E0BA5D}"/>
    <cellStyle name="Normal 63 3 3 2" xfId="56" xr:uid="{693EEB26-59F3-49E6-BD7E-62D7CB5C19EF}"/>
    <cellStyle name="Normal 63 5" xfId="225" xr:uid="{B1B70E01-2114-45B6-BF6D-1290B1DA610F}"/>
    <cellStyle name="Normal 64 3 2 2 3" xfId="10" xr:uid="{6E40D60E-1ABF-4380-BFCF-F1EEF820F463}"/>
    <cellStyle name="Normal 64 3 2 2 3 2" xfId="266" xr:uid="{0762791B-7657-4A1F-95CD-A9EFE7493081}"/>
    <cellStyle name="Normal 64 3 2 2 3 2 2" xfId="391" xr:uid="{468C93AA-6928-4BE8-BCA1-52201CE539D8}"/>
    <cellStyle name="Normal 64 3 2 2 3 3" xfId="300" xr:uid="{87BDCC95-3D86-42E5-A927-C7838BFA5808}"/>
    <cellStyle name="Normal 64 3 2 2 3 4" xfId="166" xr:uid="{C858E349-59F0-4E61-82F0-3E9223D560A4}"/>
    <cellStyle name="Normal 64 4" xfId="228" xr:uid="{C2FBB730-D3AE-46D7-8532-335A07F05ABD}"/>
    <cellStyle name="Normal 66 2 4" xfId="19" xr:uid="{66946D13-05BF-413A-8FA1-2A0D0E29D134}"/>
    <cellStyle name="Normal 66 2 4 2" xfId="302" xr:uid="{EF7E023C-15AA-4B1A-B57E-BF26A7D19444}"/>
    <cellStyle name="Normal 66 2 4 3" xfId="169" xr:uid="{C38D9930-B409-4A3B-BBCC-91FE963440D5}"/>
    <cellStyle name="Normal 68 2 3" xfId="272" xr:uid="{52039D39-B88B-4C20-A7D5-BAB489B491B8}"/>
    <cellStyle name="Normal 68 2 3 2" xfId="397" xr:uid="{3707F23D-6B7E-4B8D-84BD-6496CFE1CB2C}"/>
    <cellStyle name="Normal 7" xfId="1" xr:uid="{6B333EB2-F77A-40E6-B0A6-2BE6BF3F72A1}"/>
    <cellStyle name="Normal 7 2" xfId="221" xr:uid="{8F7E8F15-F7AE-4B37-8C81-DA1C1C43B549}"/>
    <cellStyle name="Normal 7 2 2" xfId="22" xr:uid="{6E8A9A19-EC40-4D26-B76B-3F414C963398}"/>
    <cellStyle name="Normal 7 2 3" xfId="720" xr:uid="{AA3ABA73-7792-4376-9ECD-7F97EE78940A}"/>
    <cellStyle name="Normal 7 3" xfId="617" xr:uid="{FA0A28D0-E155-4F4A-BEAD-588F1397788B}"/>
    <cellStyle name="Normal 7 4" xfId="220" xr:uid="{B345BF61-8EBA-43F3-9D5C-017B21804ED9}"/>
    <cellStyle name="Normal 7 4 2" xfId="229" xr:uid="{475D6B90-C397-4DF4-B8A4-B898783C72F8}"/>
    <cellStyle name="Normal 7 4 3" xfId="5979" xr:uid="{6E4A7E74-6014-4ADF-80DF-D515CDE21A69}"/>
    <cellStyle name="Normal 7 5 2" xfId="275" xr:uid="{2B1AFF53-3C4A-4139-91D1-9BEAC197C0E5}"/>
    <cellStyle name="Normal 7 79" xfId="80" xr:uid="{A8D6534C-8F63-4882-87B0-1A3306428727}"/>
    <cellStyle name="Normal 7 79 2" xfId="6431" xr:uid="{5DA1DF08-A5A5-43DD-918C-7C791702C332}"/>
    <cellStyle name="Normal 7 79 3" xfId="6446" xr:uid="{EAB2B393-C819-4856-91AC-A790A6DE17B6}"/>
    <cellStyle name="Normal 70" xfId="53" xr:uid="{63B21710-F2D8-45DC-BE9C-854E720C1A15}"/>
    <cellStyle name="Normal 8" xfId="64" xr:uid="{A34BAF09-4FF4-4E46-9313-54129104C93C}"/>
    <cellStyle name="Normal 8 2" xfId="324" xr:uid="{DD38D5C0-06C9-41E4-9314-47D900842BBC}"/>
    <cellStyle name="Normal 8 2 2" xfId="5980" xr:uid="{99A5A530-1C2F-4B2F-84E4-B5C1A305D275}"/>
    <cellStyle name="Normal 8 3" xfId="191" xr:uid="{645EF423-AB1F-4024-B48B-33C22652771F}"/>
    <cellStyle name="Normal 8 4" xfId="1068" xr:uid="{180C4F2F-A011-4878-9436-A3A224C02D5A}"/>
    <cellStyle name="Normal 80" xfId="426" xr:uid="{654C7B1F-9E72-4B16-A8E3-D2525A879702}"/>
    <cellStyle name="Normal 89" xfId="121" xr:uid="{2BA60149-E9AA-4CC4-95FE-F62E8710E0CC}"/>
    <cellStyle name="Normal 89 2" xfId="6424" xr:uid="{1ABD43AB-5395-4CCB-AD7D-A7EE425DCAF2}"/>
    <cellStyle name="Normal 9" xfId="67" xr:uid="{F456B2FE-9519-4577-87BC-9E4E9DA778E1}"/>
    <cellStyle name="Normal 9 125" xfId="100" xr:uid="{C9ECFDEB-72AC-458E-96AC-0E546315690B}"/>
    <cellStyle name="Normal 9 2" xfId="325" xr:uid="{33AE62C8-3AF8-43A9-8136-2071BF1549A4}"/>
    <cellStyle name="Normal 9 2 2" xfId="5982" xr:uid="{D957D5D6-8CC0-4F43-AA09-F1FFA0F877EA}"/>
    <cellStyle name="Normal 9 3" xfId="193" xr:uid="{716AEF3B-1524-4653-9090-234717AE037C}"/>
    <cellStyle name="Normal 9 3 2" xfId="5981" xr:uid="{0248CEAF-0009-4353-9D38-4D0393598857}"/>
    <cellStyle name="Normal 9 4" xfId="1069" xr:uid="{6EEF1A97-DF63-440A-BA10-8A708DAFC1BF}"/>
    <cellStyle name="Normal 9_GTO Non Operational Capex Roll-over submission (FINAL with property)" xfId="5983" xr:uid="{E74218CA-EB29-4A69-ADFA-797198CD69C5}"/>
    <cellStyle name="Normal 91" xfId="6444" xr:uid="{53F97C21-CB16-4375-A1FE-74AB8801E991}"/>
    <cellStyle name="Normal 92" xfId="6426" xr:uid="{9D316CB8-1A65-4B7E-8711-1A5EC6286262}"/>
    <cellStyle name="Normal 93" xfId="6430" xr:uid="{0DAE0639-F9D6-445F-AA3A-2343FDCC45F3}"/>
    <cellStyle name="Normal 94" xfId="112" xr:uid="{8B4E2461-3513-49CC-A7C8-A7484AB843B9}"/>
    <cellStyle name="Normal 94 2" xfId="123" xr:uid="{059E6670-01CF-462D-B943-52896D41C239}"/>
    <cellStyle name="Normal 94 2 2" xfId="6469" xr:uid="{6C45928A-D4A5-4A7C-AD65-EB66223B37AA}"/>
    <cellStyle name="Normal 94 3" xfId="6467" xr:uid="{B0BE3DDF-2D55-49EB-882D-A558EC6966E9}"/>
    <cellStyle name="Normal U" xfId="1070" xr:uid="{8110114E-1129-4EA9-A680-00D8FACEA523}"/>
    <cellStyle name="Normal U 2" xfId="5984" xr:uid="{609E869A-28B2-4FF0-A151-54CDCE4A3A6F}"/>
    <cellStyle name="Normal_BPQ template v1 from NGT 22 June" xfId="4" xr:uid="{753E4B90-790F-45A8-BC08-11AD212BB0E7}"/>
    <cellStyle name="Normal_RAV tables" xfId="54" xr:uid="{FCE72583-29F2-4787-83ED-1B92C9364057}"/>
    <cellStyle name="Normal_risk table" xfId="125" xr:uid="{2E0DC81F-0029-4800-9092-27A264291FE7}"/>
    <cellStyle name="Normal_TPCR Electricity Capex Questionnaire Historical v2 050711 3 2" xfId="160" xr:uid="{87DE5024-0438-4A0E-98B7-E1352D1EB438}"/>
    <cellStyle name="Note 2" xfId="654" xr:uid="{F4323116-79B7-4030-BBC9-3364CE665E8E}"/>
    <cellStyle name="Note 2 10" xfId="4290" xr:uid="{0C012AF4-CD9C-45C5-9815-BE94BB650BCC}"/>
    <cellStyle name="Note 2 10 2" xfId="12646" xr:uid="{324CE1B0-D34F-4703-8661-529D1CCF39CD}"/>
    <cellStyle name="Note 2 10 3" xfId="8243" xr:uid="{EB75A77B-0780-4071-A624-FE7948549A72}"/>
    <cellStyle name="Note 2 10 4" xfId="18637" xr:uid="{E225F64F-861A-427B-A3BB-F0127571374F}"/>
    <cellStyle name="Note 2 10 5" xfId="22389" xr:uid="{40FCB05B-1B3E-4832-8CE4-A201FEAEEA4B}"/>
    <cellStyle name="Note 2 10 6" xfId="26055" xr:uid="{24364D9C-6AC8-4274-A135-8A51D3B1DAD4}"/>
    <cellStyle name="Note 2 10 7" xfId="29586" xr:uid="{E2F84BAC-0ACD-4518-836D-2E4FB571199A}"/>
    <cellStyle name="Note 2 10 8" xfId="32849" xr:uid="{22C14F81-F1E1-48FF-A130-3CB4E8642E5F}"/>
    <cellStyle name="Note 2 11" xfId="4549" xr:uid="{68366156-125B-4C8E-943E-160EFD9403FB}"/>
    <cellStyle name="Note 2 11 2" xfId="6941" xr:uid="{16CBC5DD-B88E-4960-8565-E5599F8FF430}"/>
    <cellStyle name="Note 2 11 3" xfId="15138" xr:uid="{C2B90519-A28C-41D7-9382-3B754BB15730}"/>
    <cellStyle name="Note 2 11 4" xfId="18896" xr:uid="{971BF207-BAB1-4384-890D-7AD2B3FFB2E4}"/>
    <cellStyle name="Note 2 11 5" xfId="22648" xr:uid="{2FB2075B-32E5-4189-AFCE-F639915226F2}"/>
    <cellStyle name="Note 2 11 6" xfId="26313" xr:uid="{7549FFB9-1AE3-4AD3-AB1D-BC0B4FF875A3}"/>
    <cellStyle name="Note 2 11 7" xfId="29845" xr:uid="{E625B0E4-62F2-4185-A8F4-F9C068775B4A}"/>
    <cellStyle name="Note 2 11 8" xfId="33106" xr:uid="{1790DF29-1371-4635-91C3-FDA90E27C455}"/>
    <cellStyle name="Note 2 12" xfId="5985" xr:uid="{26F336CE-2891-40FC-AC27-891733E0F8DA}"/>
    <cellStyle name="Note 2 12 2" xfId="7545" xr:uid="{20FF5454-CE8B-4623-9EF1-6D47312FA176}"/>
    <cellStyle name="Note 2 12 3" xfId="12067" xr:uid="{E64A298D-8A5E-46F2-B3A0-988BC6CFD4DC}"/>
    <cellStyle name="Note 2 12 4" xfId="20258" xr:uid="{0E4A3FEB-C023-41C8-B08E-006DBDB07BC1}"/>
    <cellStyle name="Note 2 12 5" xfId="23969" xr:uid="{7CACAE21-4D0C-4527-B593-E6B5956AC261}"/>
    <cellStyle name="Note 2 12 6" xfId="27533" xr:uid="{159A6C20-FB17-4D70-B432-D9504C88151D}"/>
    <cellStyle name="Note 2 12 7" xfId="30724" xr:uid="{9D75B4E3-D9C6-4ECF-AFC0-53B67C0D483D}"/>
    <cellStyle name="Note 2 12 8" xfId="33471" xr:uid="{39E6B969-3055-43C3-851C-CF44A01888FF}"/>
    <cellStyle name="Note 2 13" xfId="6278" xr:uid="{B6D23039-86B8-4F5A-AC84-A49C17854F89}"/>
    <cellStyle name="Note 2 13 2" xfId="13179" xr:uid="{8DB8E374-50F1-4A2E-8983-6F2E6C301394}"/>
    <cellStyle name="Note 2 13 3" xfId="6874" xr:uid="{2C832DB3-BAA9-4A0C-9781-D011A5F1DBCB}"/>
    <cellStyle name="Note 2 13 4" xfId="20530" xr:uid="{BD998072-DBCD-47B3-8261-CD419749A69D}"/>
    <cellStyle name="Note 2 13 5" xfId="24203" xr:uid="{923F0E2B-6FB9-4CC0-A920-2A22C3AE7A35}"/>
    <cellStyle name="Note 2 13 6" xfId="27767" xr:uid="{42089979-83F2-41DB-9945-BECDBD9D2BAB}"/>
    <cellStyle name="Note 2 13 7" xfId="30939" xr:uid="{65C12ED5-01CE-40F6-9DBF-412E36537294}"/>
    <cellStyle name="Note 2 13 8" xfId="33542" xr:uid="{4C63C105-7B93-4622-885E-57877F5826BB}"/>
    <cellStyle name="Note 2 14" xfId="10443" xr:uid="{AD1A14BF-7890-404A-8B5A-2BAA9B11F660}"/>
    <cellStyle name="Note 2 15" xfId="16655" xr:uid="{CD38231A-7659-43F6-9A5B-D4076048FF12}"/>
    <cellStyle name="Note 2 16" xfId="13110" xr:uid="{23B79099-1B0C-49F1-825A-48CBA012C88E}"/>
    <cellStyle name="Note 2 17" xfId="15313" xr:uid="{FDE9FBAF-89A1-46A4-A243-42CBA40AB617}"/>
    <cellStyle name="Note 2 18" xfId="23916" xr:uid="{263D1247-11D7-4618-A2AA-B923B29BE469}"/>
    <cellStyle name="Note 2 19" xfId="26686" xr:uid="{A2814D07-A22B-4A7D-99DF-0DC8BAF69832}"/>
    <cellStyle name="Note 2 2" xfId="1072" xr:uid="{C12A1CF2-798D-400E-A8CA-6D3199668A2B}"/>
    <cellStyle name="Note 2 2 10" xfId="8716" xr:uid="{504A4B62-FCE7-41C3-817F-CAA544355537}"/>
    <cellStyle name="Note 2 2 11" xfId="7682" xr:uid="{C358922D-8EEA-429C-A90C-5DEB8D445EC8}"/>
    <cellStyle name="Note 2 2 12" xfId="19849" xr:uid="{323CE5AD-A994-4008-B467-4DE8C77677D8}"/>
    <cellStyle name="Note 2 2 13" xfId="23606" xr:uid="{818D0851-F5B7-4765-A0F3-3195C28EE969}"/>
    <cellStyle name="Note 2 2 14" xfId="27210" xr:uid="{D36C2DA3-5343-47D7-8A13-A22015829EF3}"/>
    <cellStyle name="Note 2 2 15" xfId="30669" xr:uid="{307DD387-A389-45EF-9DEF-D4404B0F526A}"/>
    <cellStyle name="Note 2 2 16" xfId="33753" xr:uid="{0304F097-1411-4CFC-A88E-427E5C45718F}"/>
    <cellStyle name="Note 2 2 2" xfId="1609" xr:uid="{65710D92-C3A1-42BE-8830-A9F50646C7C7}"/>
    <cellStyle name="Note 2 2 2 10" xfId="15049" xr:uid="{1F15BB80-F1A9-47BB-B152-85F375ECE470}"/>
    <cellStyle name="Note 2 2 2 11" xfId="19592" xr:uid="{2F3062B3-969E-494A-BD17-4A78FCCE3728}"/>
    <cellStyle name="Note 2 2 2 12" xfId="9563" xr:uid="{702C3E28-C93C-42FB-86D0-5D58CBDDDDC7}"/>
    <cellStyle name="Note 2 2 2 13" xfId="27750" xr:uid="{35704C4D-F9E1-41C8-8030-28492C2B7F36}"/>
    <cellStyle name="Note 2 2 2 14" xfId="30910" xr:uid="{1A52D452-EFC9-458F-8954-61C6C9A45BC6}"/>
    <cellStyle name="Note 2 2 2 15" xfId="34756" xr:uid="{C5CD8505-A518-4BED-9207-D17E85BB2777}"/>
    <cellStyle name="Note 2 2 2 2" xfId="2852" xr:uid="{FE597AB0-AAD3-4807-BA49-CCF242733B4F}"/>
    <cellStyle name="Note 2 2 2 2 2" xfId="11313" xr:uid="{2C0E98B5-6BFC-41BD-A4E8-11A6ADEEE982}"/>
    <cellStyle name="Note 2 2 2 2 3" xfId="16322" xr:uid="{C0B2DF3A-1C0E-48E1-89A7-BE1605FCAA04}"/>
    <cellStyle name="Note 2 2 2 2 4" xfId="17200" xr:uid="{065526E5-4443-4BE6-8A47-2AA9D3BC77FC}"/>
    <cellStyle name="Note 2 2 2 2 5" xfId="20958" xr:uid="{2A20F762-AF95-49A5-AE6B-EBB832E3219A}"/>
    <cellStyle name="Note 2 2 2 2 6" xfId="24619" xr:uid="{ED946356-6F13-4136-8FDA-05738E33C1F7}"/>
    <cellStyle name="Note 2 2 2 2 7" xfId="28148" xr:uid="{713CFAB5-6DDC-41CF-875E-5F0547ACB8BC}"/>
    <cellStyle name="Note 2 2 2 2 8" xfId="31434" xr:uid="{5CB14B92-2DB3-4F3F-8C01-4DF72D0DE10A}"/>
    <cellStyle name="Note 2 2 2 3" xfId="3358" xr:uid="{6A56BB58-2A1F-4E5C-8E55-7554072CD632}"/>
    <cellStyle name="Note 2 2 2 3 2" xfId="9143" xr:uid="{BA880A85-609E-40DB-B0EC-CCE6A1FA48E8}"/>
    <cellStyle name="Note 2 2 2 3 3" xfId="15235" xr:uid="{FC29089D-065C-4F86-A4BA-605307AA1EFB}"/>
    <cellStyle name="Note 2 2 2 3 4" xfId="17705" xr:uid="{E754E560-8A5B-469F-8570-C23B8C775231}"/>
    <cellStyle name="Note 2 2 2 3 5" xfId="21461" xr:uid="{699C7C9D-0665-4324-B107-4C528CF534E4}"/>
    <cellStyle name="Note 2 2 2 3 6" xfId="25123" xr:uid="{BE670A81-2C43-408C-B7C6-10B63BE8BC87}"/>
    <cellStyle name="Note 2 2 2 3 7" xfId="28654" xr:uid="{1B7DA239-98FC-479B-85C1-A79881A3FCE5}"/>
    <cellStyle name="Note 2 2 2 3 8" xfId="31933" xr:uid="{1062BBEB-9892-45A7-BD12-67977808FA3A}"/>
    <cellStyle name="Note 2 2 2 4" xfId="3248" xr:uid="{746A11A5-F8F6-4266-9078-22216511B350}"/>
    <cellStyle name="Note 2 2 2 4 2" xfId="11338" xr:uid="{A6E25CC1-7781-439A-898A-38599933429A}"/>
    <cellStyle name="Note 2 2 2 4 3" xfId="16301" xr:uid="{D4BA9DA0-83A1-4825-A767-66BBD6523461}"/>
    <cellStyle name="Note 2 2 2 4 4" xfId="17595" xr:uid="{D30A66A3-84B9-4EA4-AFDB-ED76811894C0}"/>
    <cellStyle name="Note 2 2 2 4 5" xfId="21351" xr:uid="{AE5D43B3-35CD-4B99-8975-B3822C07E614}"/>
    <cellStyle name="Note 2 2 2 4 6" xfId="25013" xr:uid="{DA70B43E-6315-431F-B049-B52E98CD6424}"/>
    <cellStyle name="Note 2 2 2 4 7" xfId="28544" xr:uid="{DEDCE03E-176A-4950-B92F-13092AF2DDE5}"/>
    <cellStyle name="Note 2 2 2 4 8" xfId="31824" xr:uid="{2C88938C-C50F-4C50-ABB0-A662B188F872}"/>
    <cellStyle name="Note 2 2 2 5" xfId="3834" xr:uid="{5BF0AF07-C9BA-4988-9866-B8BFF45E6375}"/>
    <cellStyle name="Note 2 2 2 5 2" xfId="7286" xr:uid="{D0B8FC5C-C07D-42A6-932F-5892C89A983B}"/>
    <cellStyle name="Note 2 2 2 5 3" xfId="9544" xr:uid="{72FA43FF-A574-46FF-B45E-B8B7841E3E37}"/>
    <cellStyle name="Note 2 2 2 5 4" xfId="18181" xr:uid="{5E34A317-2C31-4B1A-92F7-DFE2E950DEF4}"/>
    <cellStyle name="Note 2 2 2 5 5" xfId="21934" xr:uid="{D1154E9A-5DEE-45B8-B415-73D3FC8661F1}"/>
    <cellStyle name="Note 2 2 2 5 6" xfId="25599" xr:uid="{FE399A2E-5C24-4BBD-A3BE-4C1916B53166}"/>
    <cellStyle name="Note 2 2 2 5 7" xfId="29130" xr:uid="{BB0C389E-8817-421D-8CC3-420EF299F5CD}"/>
    <cellStyle name="Note 2 2 2 5 8" xfId="32401" xr:uid="{ADA71509-FD4C-4D68-91C3-DCD1E6B49047}"/>
    <cellStyle name="Note 2 2 2 6" xfId="3169" xr:uid="{8FABF8A1-A761-4C4E-8D12-1F98AF772480}"/>
    <cellStyle name="Note 2 2 2 6 2" xfId="8288" xr:uid="{64674F36-D4A6-4447-8C2D-B6C7F5689A3F}"/>
    <cellStyle name="Note 2 2 2 6 3" xfId="15389" xr:uid="{46ECD8EA-D0AB-4948-B943-A1E16F594382}"/>
    <cellStyle name="Note 2 2 2 6 4" xfId="17516" xr:uid="{CF92CADF-C29B-4B37-B0D0-B422DDCDD639}"/>
    <cellStyle name="Note 2 2 2 6 5" xfId="21272" xr:uid="{9FD1E527-E8D0-4575-B292-5E4150ED9F53}"/>
    <cellStyle name="Note 2 2 2 6 6" xfId="24934" xr:uid="{DDA9763E-EC4F-4252-A5B2-6A5FC8409FCD}"/>
    <cellStyle name="Note 2 2 2 6 7" xfId="28465" xr:uid="{7228DCBB-0982-44C5-B20C-0C6B37A6BD67}"/>
    <cellStyle name="Note 2 2 2 6 8" xfId="31746" xr:uid="{B945B048-FCAD-495D-B8AD-6E402AC4DA4A}"/>
    <cellStyle name="Note 2 2 2 7" xfId="4767" xr:uid="{8A039E37-D0D3-4917-B4AC-5A60654F821B}"/>
    <cellStyle name="Note 2 2 2 7 2" xfId="12256" xr:uid="{BF687498-82A2-4770-980E-F61294F1EBB1}"/>
    <cellStyle name="Note 2 2 2 7 3" xfId="7234" xr:uid="{E7C45C16-376F-4A46-8C0B-F615BB7F1E3B}"/>
    <cellStyle name="Note 2 2 2 7 4" xfId="19114" xr:uid="{015E8585-7118-4FE4-88D5-7CCA70B9CE22}"/>
    <cellStyle name="Note 2 2 2 7 5" xfId="22865" xr:uid="{210DED41-1338-4356-A526-847B213610D0}"/>
    <cellStyle name="Note 2 2 2 7 6" xfId="26531" xr:uid="{25761C98-AD7F-42FE-A75A-2FDE9F0A1B6D}"/>
    <cellStyle name="Note 2 2 2 7 7" xfId="30063" xr:uid="{B5122414-D05C-40F8-9E39-A15B6BEAAC08}"/>
    <cellStyle name="Note 2 2 2 7 8" xfId="33320" xr:uid="{3BEBC937-DD71-4BAB-A5EF-0E77606828AE}"/>
    <cellStyle name="Note 2 2 2 8" xfId="10905" xr:uid="{0DFF2678-96A2-45F1-B671-41433DF891A9}"/>
    <cellStyle name="Note 2 2 2 9" xfId="8861" xr:uid="{F46F08E2-D19F-4B2C-ACED-759A5A8ACDBD}"/>
    <cellStyle name="Note 2 2 3" xfId="2363" xr:uid="{3A6684A7-EF9D-4F9E-B1C0-3CCB4C314329}"/>
    <cellStyle name="Note 2 2 3 2" xfId="8756" xr:uid="{73483BD8-06F9-4C1C-B7EF-6630C6AFE629}"/>
    <cellStyle name="Note 2 2 3 3" xfId="14146" xr:uid="{433B1F2D-4B76-4FD2-B926-AB0AC18AB5E5}"/>
    <cellStyle name="Note 2 2 3 4" xfId="8740" xr:uid="{4B3E13F7-0204-4F23-BC95-CC00EC083B2B}"/>
    <cellStyle name="Note 2 2 3 5" xfId="8088" xr:uid="{B4B1A8CB-29A9-41E7-820C-B454849EB6E0}"/>
    <cellStyle name="Note 2 2 3 6" xfId="20076" xr:uid="{F34D3592-F1C8-4A28-8038-F0EC86A6548A}"/>
    <cellStyle name="Note 2 2 3 7" xfId="23864" xr:uid="{B73DB7CC-4EC9-4333-A2A5-990A522D4191}"/>
    <cellStyle name="Note 2 2 3 8" xfId="30938" xr:uid="{6C54EEDD-C42A-46E8-8AE9-96F142F09D3D}"/>
    <cellStyle name="Note 2 2 3 9" xfId="35041" xr:uid="{848FAFDC-E942-478C-9AF8-16941768FBA6}"/>
    <cellStyle name="Note 2 2 4" xfId="1958" xr:uid="{3FA79DA5-4610-45E2-9B42-5A46408C354E}"/>
    <cellStyle name="Note 2 2 4 2" xfId="10255" xr:uid="{61F2AA72-9BF3-4AD7-9D32-460EC53197F5}"/>
    <cellStyle name="Note 2 2 4 3" xfId="13958" xr:uid="{A1C5CC46-1380-408E-9966-EBB6124F3341}"/>
    <cellStyle name="Note 2 2 4 4" xfId="16102" xr:uid="{00133818-5E34-4DA8-885E-14F7CD123E84}"/>
    <cellStyle name="Note 2 2 4 5" xfId="6943" xr:uid="{F9D492CC-DAFA-499F-B76E-AE52628A352A}"/>
    <cellStyle name="Note 2 2 4 6" xfId="19636" xr:uid="{0E34DDAC-933B-48B6-B72E-F6CC0AA9A032}"/>
    <cellStyle name="Note 2 2 4 7" xfId="23719" xr:uid="{10388466-8126-402D-BC6B-325FCCA8BF6E}"/>
    <cellStyle name="Note 2 2 4 8" xfId="23626" xr:uid="{B8D0ADD0-E40B-459B-B06F-B74EB36CE00B}"/>
    <cellStyle name="Note 2 2 4 9" xfId="34495" xr:uid="{E700CC5E-A82C-4B34-8A47-D5DAF2EC3124}"/>
    <cellStyle name="Note 2 2 5" xfId="2294" xr:uid="{C5DA4494-9D92-4D0F-9332-DA37A412BD50}"/>
    <cellStyle name="Note 2 2 5 2" xfId="10920" xr:uid="{6BFC4907-1E6B-421C-ADFF-6A6F694575DD}"/>
    <cellStyle name="Note 2 2 5 3" xfId="7292" xr:uid="{640D6F70-5BB9-45CC-8E99-F57BE81A88BF}"/>
    <cellStyle name="Note 2 2 5 4" xfId="14388" xr:uid="{75B9A09F-AC68-4F78-8E0D-E7149CB3270A}"/>
    <cellStyle name="Note 2 2 5 5" xfId="19426" xr:uid="{2712BB21-D9BD-4586-A6ED-2A722FA48882}"/>
    <cellStyle name="Note 2 2 5 6" xfId="20093" xr:uid="{116AF95D-E53C-4759-B503-D5D0C8350157}"/>
    <cellStyle name="Note 2 2 5 7" xfId="23824" xr:uid="{A6667E6C-FDF2-48E0-9841-23FA2FB42D5B}"/>
    <cellStyle name="Note 2 2 5 8" xfId="27518" xr:uid="{13D911E4-8BF1-4D6D-9B3B-DBB425EE9A46}"/>
    <cellStyle name="Note 2 2 5 9" xfId="34125" xr:uid="{6C118D80-A590-40A4-8DDB-6E9BBAD59C10}"/>
    <cellStyle name="Note 2 2 6" xfId="3856" xr:uid="{ABC5D7EC-E4D1-434E-A8EF-005972DA9ACE}"/>
    <cellStyle name="Note 2 2 6 2" xfId="7505" xr:uid="{2102BAD5-B945-417F-B035-D3A4FC128308}"/>
    <cellStyle name="Note 2 2 6 3" xfId="15260" xr:uid="{524670CF-76F4-49B4-85DF-A9D54C3150E0}"/>
    <cellStyle name="Note 2 2 6 4" xfId="18203" xr:uid="{72FCE015-5218-4CC4-AE15-C59D7106894E}"/>
    <cellStyle name="Note 2 2 6 5" xfId="21956" xr:uid="{6C890D29-8067-4E08-8FEB-8E29A13242F6}"/>
    <cellStyle name="Note 2 2 6 6" xfId="25621" xr:uid="{D51D1A99-828D-4802-8E30-F1A6D72C12B2}"/>
    <cellStyle name="Note 2 2 6 7" xfId="29152" xr:uid="{D566F3D0-8ADC-4259-83D3-56645888B59A}"/>
    <cellStyle name="Note 2 2 6 8" xfId="32422" xr:uid="{3871D18C-E6A6-4442-8717-E8339F8FC7B4}"/>
    <cellStyle name="Note 2 2 7" xfId="2304" xr:uid="{54437884-C27B-4062-8FD4-6866791F0EEE}"/>
    <cellStyle name="Note 2 2 7 2" xfId="9192" xr:uid="{08F04DBB-9CB6-4103-82FA-57A67899EE11}"/>
    <cellStyle name="Note 2 2 7 3" xfId="14817" xr:uid="{29668E58-7D3C-453D-ADC4-741C30EA7F79}"/>
    <cellStyle name="Note 2 2 7 4" xfId="8495" xr:uid="{9DC96E12-A1E0-4D3A-9B9E-7AC0604409A8}"/>
    <cellStyle name="Note 2 2 7 5" xfId="10225" xr:uid="{4D32BF2C-7EC5-4584-84B2-3C2BBA1A5D79}"/>
    <cellStyle name="Note 2 2 7 6" xfId="20134" xr:uid="{543EF986-AF58-410E-A3CF-1810AFACD6E7}"/>
    <cellStyle name="Note 2 2 7 7" xfId="20573" xr:uid="{0EC2369C-2AB0-4876-8826-DC692890A2FA}"/>
    <cellStyle name="Note 2 2 7 8" xfId="19688" xr:uid="{DB4B98FF-2088-4783-B26E-55A8D03CEA5E}"/>
    <cellStyle name="Note 2 2 8" xfId="4285" xr:uid="{C38BB219-030E-4FD2-93E9-3F3D8A5BF978}"/>
    <cellStyle name="Note 2 2 8 2" xfId="12649" xr:uid="{7896662C-7AD5-4F7E-A546-3833FD518690}"/>
    <cellStyle name="Note 2 2 8 3" xfId="10234" xr:uid="{89FE90C2-5B4F-4BA0-8C99-1F740509DEDF}"/>
    <cellStyle name="Note 2 2 8 4" xfId="18632" xr:uid="{D9251EC5-3F16-4C52-8B11-D18A30D1F932}"/>
    <cellStyle name="Note 2 2 8 5" xfId="22384" xr:uid="{FF08F970-979A-49D6-820F-82A61B44A04E}"/>
    <cellStyle name="Note 2 2 8 6" xfId="26050" xr:uid="{747A4720-0C6E-44A6-B89C-F79A8B4E7752}"/>
    <cellStyle name="Note 2 2 8 7" xfId="29581" xr:uid="{0A540855-FEBC-4960-BB1B-C3708771D8E3}"/>
    <cellStyle name="Note 2 2 8 8" xfId="32844" xr:uid="{FB603503-BDA9-45C8-9C68-C26141345054}"/>
    <cellStyle name="Note 2 2 9" xfId="8866" xr:uid="{CD2D3E28-6618-4627-9999-A66634F8A0B4}"/>
    <cellStyle name="Note 2 20" xfId="26943" xr:uid="{473EA95F-748C-4812-98F7-F9A186E6F6BC}"/>
    <cellStyle name="Note 2 3" xfId="1073" xr:uid="{655B8B01-1EEB-436D-9099-325E83AB7D82}"/>
    <cellStyle name="Note 2 3 10" xfId="14867" xr:uid="{FD7F7870-277B-474F-AA47-E30DFDDA2F84}"/>
    <cellStyle name="Note 2 3 11" xfId="8493" xr:uid="{E0A56271-4AEB-48FC-8F96-A67AF987BDDA}"/>
    <cellStyle name="Note 2 3 12" xfId="19848" xr:uid="{7FE5A67A-6A7D-4DBF-8F5B-B37349982B1D}"/>
    <cellStyle name="Note 2 3 13" xfId="23605" xr:uid="{637EF93D-B5AE-44B4-992C-0A7D71143461}"/>
    <cellStyle name="Note 2 3 14" xfId="27209" xr:uid="{99B847E5-6878-4858-9CC8-2FBE3D5F5FDE}"/>
    <cellStyle name="Note 2 3 15" xfId="30668" xr:uid="{649E8292-390C-45F5-89C3-1C6D73BD7AE7}"/>
    <cellStyle name="Note 2 3 16" xfId="35017" xr:uid="{F7FEB5C0-3E31-4D65-8114-05FF3327528D}"/>
    <cellStyle name="Note 2 3 2" xfId="1610" xr:uid="{3F9DF7CE-37D9-4388-B3C2-F1DFD4FE7ADF}"/>
    <cellStyle name="Note 2 3 2 10" xfId="13896" xr:uid="{24265E13-0B93-45A3-AB23-03E21467ED35}"/>
    <cellStyle name="Note 2 3 2 11" xfId="20508" xr:uid="{01B834F8-0A07-47FE-ACBE-FBD87BED37EC}"/>
    <cellStyle name="Note 2 3 2 12" xfId="23349" xr:uid="{4C44790B-E9EF-48DC-B95B-91C849C89D86}"/>
    <cellStyle name="Note 2 3 2 13" xfId="27006" xr:uid="{7F582136-2C59-4CBE-A94F-55812E8F9B1D}"/>
    <cellStyle name="Note 2 3 2 14" xfId="30509" xr:uid="{79578B5A-E80D-4C4C-B1D0-6EC5E999A010}"/>
    <cellStyle name="Note 2 3 2 2" xfId="2853" xr:uid="{C4503515-A558-466C-BD42-4563FBFA0368}"/>
    <cellStyle name="Note 2 3 2 2 2" xfId="11397" xr:uid="{E544C862-4D95-4DAD-ADD3-8A4D23314864}"/>
    <cellStyle name="Note 2 3 2 2 3" xfId="16245" xr:uid="{DABDE0A4-18C5-4E49-AEE0-5FA46CEE65D1}"/>
    <cellStyle name="Note 2 3 2 2 4" xfId="17201" xr:uid="{4B13EB18-8AB9-418C-8E67-E41A70E98318}"/>
    <cellStyle name="Note 2 3 2 2 5" xfId="20959" xr:uid="{9036E285-DA60-4A4B-AB5D-898D6E6D7921}"/>
    <cellStyle name="Note 2 3 2 2 6" xfId="24620" xr:uid="{D889CD50-13A4-4EB3-8A3D-AE349A88072B}"/>
    <cellStyle name="Note 2 3 2 2 7" xfId="28149" xr:uid="{4FA32DC3-A698-4ECD-974A-A52BF7A9A27C}"/>
    <cellStyle name="Note 2 3 2 2 8" xfId="31435" xr:uid="{C152CACD-90E7-4464-8E79-737C55BCAF78}"/>
    <cellStyle name="Note 2 3 2 3" xfId="3359" xr:uid="{F1938A4C-9FAB-4284-B317-851F72E86B14}"/>
    <cellStyle name="Note 2 3 2 3 2" xfId="11550" xr:uid="{7F3B7704-C2BF-4330-8D14-D9397DD1DA19}"/>
    <cellStyle name="Note 2 3 2 3 3" xfId="16095" xr:uid="{D1341E0E-A704-4F6E-B313-6B21D78F4145}"/>
    <cellStyle name="Note 2 3 2 3 4" xfId="17706" xr:uid="{62BB8034-66B0-4EBA-80F7-1B80120B44FA}"/>
    <cellStyle name="Note 2 3 2 3 5" xfId="21462" xr:uid="{9A5DE0ED-A178-403F-BDF8-B8160EE1E0BB}"/>
    <cellStyle name="Note 2 3 2 3 6" xfId="25124" xr:uid="{718AC4BB-8ACE-4EA4-969A-5BEAAB5E6E01}"/>
    <cellStyle name="Note 2 3 2 3 7" xfId="28655" xr:uid="{B63FEE40-DB25-4458-B57D-5007CC8C27F9}"/>
    <cellStyle name="Note 2 3 2 3 8" xfId="31934" xr:uid="{8DA3BEC5-68F9-458D-9B87-35031338EB3A}"/>
    <cellStyle name="Note 2 3 2 4" xfId="3088" xr:uid="{D5E61E59-FCD4-43B4-B83C-E039255D3F76}"/>
    <cellStyle name="Note 2 3 2 4 2" xfId="8831" xr:uid="{F95E474C-9F97-4E0E-9D8A-D9C334087F16}"/>
    <cellStyle name="Note 2 3 2 4 3" xfId="15303" xr:uid="{AC0226DC-A39F-440C-BE60-2AB64E900697}"/>
    <cellStyle name="Note 2 3 2 4 4" xfId="17435" xr:uid="{01B35839-F11E-4C00-98ED-DF355531DE7B}"/>
    <cellStyle name="Note 2 3 2 4 5" xfId="21192" xr:uid="{A3C215B7-33E6-4CB8-BFAB-981D39297CFD}"/>
    <cellStyle name="Note 2 3 2 4 6" xfId="24854" xr:uid="{A1BAACC2-2AEF-409C-AA1C-F9DA26D53B75}"/>
    <cellStyle name="Note 2 3 2 4 7" xfId="28384" xr:uid="{65D56E95-D9CE-421D-8DE5-43FB45AEDDCA}"/>
    <cellStyle name="Note 2 3 2 4 8" xfId="31667" xr:uid="{0CC2FE50-2694-42DB-918D-BB78B3CD5A75}"/>
    <cellStyle name="Note 2 3 2 5" xfId="2632" xr:uid="{C4B0C695-D657-429F-883A-00A5039CC1DB}"/>
    <cellStyle name="Note 2 3 2 5 2" xfId="8417" xr:uid="{4628CC75-FCB0-44F3-87D0-271D31E3D91D}"/>
    <cellStyle name="Note 2 3 2 5 3" xfId="14604" xr:uid="{46937EFB-E32C-4FCA-8A55-D73824630684}"/>
    <cellStyle name="Note 2 3 2 5 4" xfId="7660" xr:uid="{645C1CD4-8FCB-4FEB-B32E-E72D68F34639}"/>
    <cellStyle name="Note 2 3 2 5 5" xfId="20739" xr:uid="{BEB65ACC-05DB-4DAE-842A-56400675A1F3}"/>
    <cellStyle name="Note 2 3 2 5 6" xfId="24399" xr:uid="{6C41E9B4-7B18-4032-937D-0F3A8BAA8228}"/>
    <cellStyle name="Note 2 3 2 5 7" xfId="27928" xr:uid="{A006FC41-422C-42D3-8724-CF5F6F775E8C}"/>
    <cellStyle name="Note 2 3 2 5 8" xfId="31217" xr:uid="{09DA8739-ACE4-4616-BF43-19A52D72423A}"/>
    <cellStyle name="Note 2 3 2 6" xfId="2182" xr:uid="{31826E43-53D5-4BA1-9813-DB569ACA369E}"/>
    <cellStyle name="Note 2 3 2 6 2" xfId="11408" xr:uid="{4C8B461D-A8F5-4A42-871B-18702731F154}"/>
    <cellStyle name="Note 2 3 2 6 3" xfId="16234" xr:uid="{1837C855-772F-416B-B8AB-A56C26D8F02F}"/>
    <cellStyle name="Note 2 3 2 6 4" xfId="13563" xr:uid="{941720AA-E835-4314-BAC8-2E2FDAF9075D}"/>
    <cellStyle name="Note 2 3 2 6 5" xfId="19446" xr:uid="{3E5779E4-6F70-488A-BF7B-B5C1E1953411}"/>
    <cellStyle name="Note 2 3 2 6 6" xfId="20669" xr:uid="{293FC4E6-248C-470C-9B17-93CE62D00431}"/>
    <cellStyle name="Note 2 3 2 6 7" xfId="23811" xr:uid="{9A1C7BDA-52FB-400A-A75B-A1759E0E68B7}"/>
    <cellStyle name="Note 2 3 2 6 8" xfId="8353" xr:uid="{72799773-1C74-418B-A310-1467EF16B605}"/>
    <cellStyle name="Note 2 3 2 7" xfId="4807" xr:uid="{F0FD4F2E-EAF2-4F93-BAD7-D4D89ADE2066}"/>
    <cellStyle name="Note 2 3 2 7 2" xfId="12216" xr:uid="{E73DDAAB-DEAC-4D45-A5AF-A46833E592DD}"/>
    <cellStyle name="Note 2 3 2 7 3" xfId="16797" xr:uid="{B4AAFC16-80CB-4BF8-B46E-826C22FCF980}"/>
    <cellStyle name="Note 2 3 2 7 4" xfId="19154" xr:uid="{9E77A859-F2A0-48D1-BCF2-FDE00758647F}"/>
    <cellStyle name="Note 2 3 2 7 5" xfId="22905" xr:uid="{63737B45-6588-42AC-97D7-A7059D965103}"/>
    <cellStyle name="Note 2 3 2 7 6" xfId="26571" xr:uid="{949A1165-1218-4491-8A7E-E08446E54BFD}"/>
    <cellStyle name="Note 2 3 2 7 7" xfId="30103" xr:uid="{3FEBA1EB-91F1-4E1F-B4E8-128EE87781AA}"/>
    <cellStyle name="Note 2 3 2 7 8" xfId="33360" xr:uid="{8F299C3E-9DAC-434E-A48C-966C4563D91B}"/>
    <cellStyle name="Note 2 3 2 8" xfId="10295" xr:uid="{A58CBBCB-74E0-4331-B778-9649182D0698}"/>
    <cellStyle name="Note 2 3 2 9" xfId="14983" xr:uid="{14670E80-0568-4D2B-9055-25F28F7D79D1}"/>
    <cellStyle name="Note 2 3 3" xfId="2364" xr:uid="{5FF56ADA-19EB-4F73-85C9-AA9111BD25DB}"/>
    <cellStyle name="Note 2 3 3 2" xfId="11444" xr:uid="{751B1D60-FFD5-45A8-AF9A-DFC592B0D35A}"/>
    <cellStyle name="Note 2 3 3 3" xfId="15980" xr:uid="{8B97A754-437A-4E6A-AF51-8CD4D0DA1624}"/>
    <cellStyle name="Note 2 3 3 4" xfId="13827" xr:uid="{2B3EF17F-0428-452B-A33C-2C33AC29D09D}"/>
    <cellStyle name="Note 2 3 3 5" xfId="19413" xr:uid="{86303A78-AF27-45E3-B3B6-C652EBC5A93A}"/>
    <cellStyle name="Note 2 3 3 6" xfId="14022" xr:uid="{D6786036-4E8F-497F-BE6E-54C95B637DF7}"/>
    <cellStyle name="Note 2 3 3 7" xfId="26826" xr:uid="{AE2F8545-1E1D-4DE8-AA84-04B9463FFE9A}"/>
    <cellStyle name="Note 2 3 3 8" xfId="30933" xr:uid="{F028D18A-1B87-4DBD-AF12-8D49589157FE}"/>
    <cellStyle name="Note 2 3 4" xfId="2062" xr:uid="{40AD3509-6FC3-4902-BE59-9937DCD6B81F}"/>
    <cellStyle name="Note 2 3 4 2" xfId="11033" xr:uid="{3DD61376-6B07-491E-8BC0-A968453EF606}"/>
    <cellStyle name="Note 2 3 4 3" xfId="11834" xr:uid="{5D79CA8A-60E9-4B44-B40C-B8D029CD183C}"/>
    <cellStyle name="Note 2 3 4 4" xfId="14936" xr:uid="{A6AC6FCA-E1DE-46F1-A180-DF8B83CBA83A}"/>
    <cellStyle name="Note 2 3 4 5" xfId="16728" xr:uid="{D6F5ECA6-D180-4B41-8DD8-3A3D2AC1F692}"/>
    <cellStyle name="Note 2 3 4 6" xfId="20016" xr:uid="{30AD73FA-8E0D-4D4B-A774-80F9944F2E30}"/>
    <cellStyle name="Note 2 3 4 7" xfId="23764" xr:uid="{654DDDAB-F403-4463-AFF6-093AD8DB112D}"/>
    <cellStyle name="Note 2 3 4 8" xfId="30391" xr:uid="{6BA48C7A-AFD6-48B2-A5F4-1F26DD7124C8}"/>
    <cellStyle name="Note 2 3 5" xfId="1938" xr:uid="{29BA01CA-07E7-4FC8-9535-54B1C25075DE}"/>
    <cellStyle name="Note 2 3 5 2" xfId="10489" xr:uid="{AF3827DC-42FC-4254-9245-455A47E473B7}"/>
    <cellStyle name="Note 2 3 5 3" xfId="16633" xr:uid="{E70E3967-2DBD-412F-BD0D-3394C0048521}"/>
    <cellStyle name="Note 2 3 5 4" xfId="13114" xr:uid="{5B7381D7-2DE8-4456-AFC4-9607FB70E06C}"/>
    <cellStyle name="Note 2 3 5 5" xfId="14837" xr:uid="{C582F932-6056-4D50-8D3E-EFD8DF74D6EE}"/>
    <cellStyle name="Note 2 3 5 6" xfId="19616" xr:uid="{53B91B5C-0AFF-401F-A864-9B12CACF7C62}"/>
    <cellStyle name="Note 2 3 5 7" xfId="23409" xr:uid="{7EE2727D-6821-4E93-A05A-614475CD37B3}"/>
    <cellStyle name="Note 2 3 5 8" xfId="27306" xr:uid="{A0D31558-BCEC-401E-B507-7B4E2C3691A2}"/>
    <cellStyle name="Note 2 3 6" xfId="3629" xr:uid="{C1072C58-14DB-408D-83A8-E024AC3F9791}"/>
    <cellStyle name="Note 2 3 6 2" xfId="9409" xr:uid="{EA753F95-A762-4BF1-A7A7-D79936B25689}"/>
    <cellStyle name="Note 2 3 6 3" xfId="14041" xr:uid="{6DE9D044-CDAF-407D-853C-575BB7DDD195}"/>
    <cellStyle name="Note 2 3 6 4" xfId="17976" xr:uid="{17396406-C192-4835-B873-8810351C0A6D}"/>
    <cellStyle name="Note 2 3 6 5" xfId="21732" xr:uid="{9B8758A0-1A31-4E4A-805C-CD5189568B6F}"/>
    <cellStyle name="Note 2 3 6 6" xfId="25394" xr:uid="{F9C6A423-1770-432A-BA6E-650B5CF039F5}"/>
    <cellStyle name="Note 2 3 6 7" xfId="28925" xr:uid="{A0AF2DC1-0D15-4CEA-B737-FD9E0EF0409C}"/>
    <cellStyle name="Note 2 3 6 8" xfId="32202" xr:uid="{F65FD5A1-B1B2-4566-864C-BC329073D62F}"/>
    <cellStyle name="Note 2 3 7" xfId="4577" xr:uid="{34BE1E2B-C821-4883-924E-4ED3BA77E838}"/>
    <cellStyle name="Note 2 3 7 2" xfId="12439" xr:uid="{021867AE-CA2E-4810-A459-BC626391DB9F}"/>
    <cellStyle name="Note 2 3 7 3" xfId="8722" xr:uid="{BB8C7E10-94D8-4A56-835B-DACF8672D86A}"/>
    <cellStyle name="Note 2 3 7 4" xfId="18924" xr:uid="{77069A9F-1902-4FB6-9F16-692BB5BD80F2}"/>
    <cellStyle name="Note 2 3 7 5" xfId="22676" xr:uid="{DC3A6664-A229-4B5B-A7BC-A612DA83BED2}"/>
    <cellStyle name="Note 2 3 7 6" xfId="26341" xr:uid="{3E6D4F87-24F1-4784-B06A-8B6C62787460}"/>
    <cellStyle name="Note 2 3 7 7" xfId="29873" xr:uid="{4861F1B0-CD62-4A11-B832-E3A87D286898}"/>
    <cellStyle name="Note 2 3 7 8" xfId="33134" xr:uid="{CE598D61-F1BE-4C59-A798-B62910C36B02}"/>
    <cellStyle name="Note 2 3 8" xfId="4629" xr:uid="{689E43DC-794D-4FCF-A699-E3F8E0E2A5FE}"/>
    <cellStyle name="Note 2 3 8 2" xfId="12389" xr:uid="{2A82EC13-A3FB-481D-9C06-42F9B1B5EFB6}"/>
    <cellStyle name="Note 2 3 8 3" xfId="13945" xr:uid="{8FC9CD3B-5BEC-442F-8AF9-DC0242880D44}"/>
    <cellStyle name="Note 2 3 8 4" xfId="18976" xr:uid="{6A9966A8-75E0-47C6-A2B8-9EC5AF957C6F}"/>
    <cellStyle name="Note 2 3 8 5" xfId="22728" xr:uid="{160A0821-3216-41CB-A0BC-F168043724E7}"/>
    <cellStyle name="Note 2 3 8 6" xfId="26393" xr:uid="{C49C24D9-4949-469C-80B6-12945BD7281E}"/>
    <cellStyle name="Note 2 3 8 7" xfId="29925" xr:uid="{CF087FFA-9536-4CAF-B77F-7A80CE2F1E18}"/>
    <cellStyle name="Note 2 3 8 8" xfId="33185" xr:uid="{1FC981F2-7595-499C-BE5C-9953617053F1}"/>
    <cellStyle name="Note 2 3 9" xfId="9249" xr:uid="{3A4FE727-8AB2-4910-82B5-8C4BF8EF3828}"/>
    <cellStyle name="Note 2 4" xfId="1071" xr:uid="{9DDAD063-4F72-4899-91C6-452C3E0842E3}"/>
    <cellStyle name="Note 2 4 10" xfId="14772" xr:uid="{244285D0-08C5-4D1E-A1B4-78511B09F2EA}"/>
    <cellStyle name="Note 2 4 11" xfId="15104" xr:uid="{7ADC5A98-A823-48F9-A75C-0568C806BC2A}"/>
    <cellStyle name="Note 2 4 12" xfId="19850" xr:uid="{4D431708-F3C3-44B9-BC7E-1A561963B798}"/>
    <cellStyle name="Note 2 4 13" xfId="23607" xr:uid="{3A4958DF-CB19-4868-B1B4-B9D3F0601E0F}"/>
    <cellStyle name="Note 2 4 14" xfId="27211" xr:uid="{1DA96058-3F0D-4451-A2CA-B6189B7CD874}"/>
    <cellStyle name="Note 2 4 15" xfId="30670" xr:uid="{F83DFC55-5BE4-4CE7-B75A-908B28F0DCEA}"/>
    <cellStyle name="Note 2 4 2" xfId="1608" xr:uid="{C0B80982-B067-4DA1-8760-31E9D2F1A81D}"/>
    <cellStyle name="Note 2 4 2 10" xfId="13545" xr:uid="{D53FD861-0A15-49F6-9429-7CD5939C1B9F}"/>
    <cellStyle name="Note 2 4 2 11" xfId="14370" xr:uid="{1784F720-6BFD-4639-A6A1-F415F486661B}"/>
    <cellStyle name="Note 2 4 2 12" xfId="19693" xr:uid="{DC648D02-1B24-43CC-B675-D3080914E61A}"/>
    <cellStyle name="Note 2 4 2 13" xfId="27748" xr:uid="{29FA8FE8-9527-477D-8C1C-19C9C63F6528}"/>
    <cellStyle name="Note 2 4 2 14" xfId="30850" xr:uid="{48B2F47B-BAFD-4AEE-BB71-2BC3AE8355A9}"/>
    <cellStyle name="Note 2 4 2 2" xfId="2851" xr:uid="{CDD25EE8-D29D-47DF-B701-506313A3CE64}"/>
    <cellStyle name="Note 2 4 2 2 2" xfId="8112" xr:uid="{283DA041-A39D-41CB-B806-9ECD48B69071}"/>
    <cellStyle name="Note 2 4 2 2 3" xfId="13592" xr:uid="{E40EA49D-A76B-482A-ABB4-040FD1F30054}"/>
    <cellStyle name="Note 2 4 2 2 4" xfId="17199" xr:uid="{876CB61E-5322-4032-AEDF-D0A18C31CB5F}"/>
    <cellStyle name="Note 2 4 2 2 5" xfId="20957" xr:uid="{39FA537B-7370-4BED-9CD0-01CC86C4B15F}"/>
    <cellStyle name="Note 2 4 2 2 6" xfId="24618" xr:uid="{75F29489-9F0E-4D7C-AF9E-6FFD35837699}"/>
    <cellStyle name="Note 2 4 2 2 7" xfId="28147" xr:uid="{13C0AA6B-BADE-472D-948C-36C7F3F3EC68}"/>
    <cellStyle name="Note 2 4 2 2 8" xfId="31433" xr:uid="{EB51CC38-9EFF-4E10-B95B-1EC380F289F5}"/>
    <cellStyle name="Note 2 4 2 3" xfId="3357" xr:uid="{1B987601-B204-489B-821B-F2D419F5D05F}"/>
    <cellStyle name="Note 2 4 2 3 2" xfId="8693" xr:uid="{BCABB442-5E9F-41BC-A11C-E954E6D909B4}"/>
    <cellStyle name="Note 2 4 2 3 3" xfId="15083" xr:uid="{F1BC0792-F26C-4636-900B-1BDABCB6D249}"/>
    <cellStyle name="Note 2 4 2 3 4" xfId="17704" xr:uid="{63688D55-6067-46F8-BE07-E499EE50C93F}"/>
    <cellStyle name="Note 2 4 2 3 5" xfId="21460" xr:uid="{18CD02E8-BCE1-40B7-80B4-30C7E3FF02E9}"/>
    <cellStyle name="Note 2 4 2 3 6" xfId="25122" xr:uid="{1515391D-E942-4161-9409-E910DEF7C54A}"/>
    <cellStyle name="Note 2 4 2 3 7" xfId="28653" xr:uid="{89E23FEF-CF5D-4D2F-93E9-27EDDC6D0F2C}"/>
    <cellStyle name="Note 2 4 2 3 8" xfId="31932" xr:uid="{07AEB513-7AF8-4EE5-A5FB-DBCB114A9721}"/>
    <cellStyle name="Note 2 4 2 4" xfId="1883" xr:uid="{11DDDEE9-1D9C-4F01-B6E5-A0F56F719596}"/>
    <cellStyle name="Note 2 4 2 4 2" xfId="11210" xr:uid="{6383D558-C176-4FAE-A2E6-87937AD6F508}"/>
    <cellStyle name="Note 2 4 2 4 3" xfId="11548" xr:uid="{98FC4A27-7F19-4AE6-9057-44B99F5A424C}"/>
    <cellStyle name="Note 2 4 2 4 4" xfId="15054" xr:uid="{6F96EAD2-BA13-4D49-A5BE-93A094287735}"/>
    <cellStyle name="Note 2 4 2 4 5" xfId="8483" xr:uid="{ADE5A16B-8490-4AA0-906A-94885589BC25}"/>
    <cellStyle name="Note 2 4 2 4 6" xfId="24102" xr:uid="{D61255E2-0D2D-4203-B4A9-444CAC01FD13}"/>
    <cellStyle name="Note 2 4 2 4 7" xfId="17412" xr:uid="{0EBCD7BE-C9C4-4452-98F4-D78CE7571290}"/>
    <cellStyle name="Note 2 4 2 4 8" xfId="23017" xr:uid="{780310DB-9C7D-431D-ADEB-E48076D21AD0}"/>
    <cellStyle name="Note 2 4 2 5" xfId="4313" xr:uid="{A5EC6F56-AAB2-4EAA-9EF3-AAE07F862A42}"/>
    <cellStyle name="Note 2 4 2 5 2" xfId="12627" xr:uid="{77041200-4080-4CDC-B28D-E88363797B81}"/>
    <cellStyle name="Note 2 4 2 5 3" xfId="11969" xr:uid="{5622DBAB-9166-493B-9151-C5E5FA7511BA}"/>
    <cellStyle name="Note 2 4 2 5 4" xfId="18660" xr:uid="{83553331-1895-46D3-AF10-B62AA5E053BF}"/>
    <cellStyle name="Note 2 4 2 5 5" xfId="22412" xr:uid="{70D52C6A-E6ED-4A0D-82FC-69421D49E312}"/>
    <cellStyle name="Note 2 4 2 5 6" xfId="26078" xr:uid="{28A9ABCA-6E18-47A4-BB4A-FE7B4D41465A}"/>
    <cellStyle name="Note 2 4 2 5 7" xfId="29609" xr:uid="{7A7DCB8E-87EE-413E-B9DC-F50C2F756ABB}"/>
    <cellStyle name="Note 2 4 2 5 8" xfId="32872" xr:uid="{6A4B9C3B-7E67-4279-ABE1-FB9190A6C3C6}"/>
    <cellStyle name="Note 2 4 2 6" xfId="4280" xr:uid="{802B4FAB-9EED-46CB-92E0-0E7AAFD26AF3}"/>
    <cellStyle name="Note 2 4 2 6 2" xfId="6926" xr:uid="{12876E43-1CFF-4916-A43E-511446058243}"/>
    <cellStyle name="Note 2 4 2 6 3" xfId="7749" xr:uid="{DF9ED69B-68E2-44A6-80EE-EDFF7C33395B}"/>
    <cellStyle name="Note 2 4 2 6 4" xfId="18627" xr:uid="{A585D453-60FA-4828-B82B-FE3AA9928ED7}"/>
    <cellStyle name="Note 2 4 2 6 5" xfId="22379" xr:uid="{97D31420-6B04-4E59-9BFE-47D3BD41200A}"/>
    <cellStyle name="Note 2 4 2 6 6" xfId="26045" xr:uid="{43EA13E2-0229-4633-B9AC-BE6493D08E1C}"/>
    <cellStyle name="Note 2 4 2 6 7" xfId="29576" xr:uid="{05BA7A57-E7A5-45F1-A791-F248220A186E}"/>
    <cellStyle name="Note 2 4 2 6 8" xfId="32839" xr:uid="{BAAACF34-3A9B-4556-A9FF-E49A44DC725C}"/>
    <cellStyle name="Note 2 4 2 7" xfId="4875" xr:uid="{57C72823-F0AC-43DA-9599-32307FABD7DF}"/>
    <cellStyle name="Note 2 4 2 7 2" xfId="12148" xr:uid="{D1AB8076-9EC8-4FA3-BB61-C98272B549CE}"/>
    <cellStyle name="Note 2 4 2 7 3" xfId="15840" xr:uid="{FA7C9DC0-3248-4B1E-88EB-28847DA76C94}"/>
    <cellStyle name="Note 2 4 2 7 4" xfId="19222" xr:uid="{7B9FE490-4D61-4696-A66A-87FA2DEFBDA5}"/>
    <cellStyle name="Note 2 4 2 7 5" xfId="22973" xr:uid="{B7A3111E-9BAE-4BC8-898B-ED2E89A5B445}"/>
    <cellStyle name="Note 2 4 2 7 6" xfId="26639" xr:uid="{426B4063-A296-4375-AFCE-E1D1A3886DDA}"/>
    <cellStyle name="Note 2 4 2 7 7" xfId="30171" xr:uid="{EE360105-B691-4525-8A68-00BE06FD8D97}"/>
    <cellStyle name="Note 2 4 2 7 8" xfId="33426" xr:uid="{FC3D0E0C-B2E2-489C-8F09-BCB7390B74AC}"/>
    <cellStyle name="Note 2 4 2 8" xfId="11149" xr:uid="{9E5D9110-73E5-47B4-944F-5A1179CC0921}"/>
    <cellStyle name="Note 2 4 2 9" xfId="12996" xr:uid="{3FF010B7-C0B6-44A7-90CC-F2B11646233D}"/>
    <cellStyle name="Note 2 4 3" xfId="2362" xr:uid="{4BF43AE6-D670-4FEA-90A2-0FDDA494C481}"/>
    <cellStyle name="Note 2 4 3 2" xfId="9090" xr:uid="{1B584CD3-C040-4AC4-A03A-A4419C615099}"/>
    <cellStyle name="Note 2 4 3 3" xfId="15011" xr:uid="{E1C79364-C869-4102-9844-68ED6E1DCC1E}"/>
    <cellStyle name="Note 2 4 3 4" xfId="7533" xr:uid="{B1B1FB93-E065-46A7-B233-90BBBDE87653}"/>
    <cellStyle name="Note 2 4 3 5" xfId="10582" xr:uid="{34895B7C-CE55-406D-9250-0FA22736E03F}"/>
    <cellStyle name="Note 2 4 3 6" xfId="23167" xr:uid="{A543EED9-EFBE-4FB8-88C2-097B267B0FF3}"/>
    <cellStyle name="Note 2 4 3 7" xfId="26827" xr:uid="{5AD30277-FAD8-4D20-825F-AC5DA51BD161}"/>
    <cellStyle name="Note 2 4 3 8" xfId="30314" xr:uid="{587D882F-31C2-44AE-ACC4-226918671599}"/>
    <cellStyle name="Note 2 4 4" xfId="1797" xr:uid="{A2884719-C3C9-42DD-B8F7-9D569F1366EB}"/>
    <cellStyle name="Note 2 4 4 2" xfId="9337" xr:uid="{8F756168-1EB8-47AB-B137-313EB6D4876F}"/>
    <cellStyle name="Note 2 4 4 3" xfId="14734" xr:uid="{BD60E99C-87BA-4925-8750-B46B33C007F9}"/>
    <cellStyle name="Note 2 4 4 4" xfId="14559" xr:uid="{6CD87971-8134-4C0D-B1FA-B62BC6D1B273}"/>
    <cellStyle name="Note 2 4 4 5" xfId="20451" xr:uid="{557E2F0E-2170-48CF-8BBC-0882ACD21567}"/>
    <cellStyle name="Note 2 4 4 6" xfId="24131" xr:uid="{FDB0D3F5-752F-4A2F-BC4E-6FBA70D75E7A}"/>
    <cellStyle name="Note 2 4 4 7" xfId="26932" xr:uid="{68DEFA52-D64D-4AAF-9CE1-14155303A0B9}"/>
    <cellStyle name="Note 2 4 4 8" xfId="20570" xr:uid="{837FB1D2-BAA9-40C2-8B10-97E4CE6900B3}"/>
    <cellStyle name="Note 2 4 5" xfId="2152" xr:uid="{6FB13F30-32E1-4C33-A868-F70B5FB38CBA}"/>
    <cellStyle name="Note 2 4 5 2" xfId="8230" xr:uid="{56392A4D-CE2C-4020-BC96-CCAE5A996005}"/>
    <cellStyle name="Note 2 4 5 3" xfId="13589" xr:uid="{32CC4155-67E9-4D57-8A2E-5F3A75DD548B}"/>
    <cellStyle name="Note 2 4 5 4" xfId="11363" xr:uid="{CCD30C80-C130-4CE5-802A-3BD06F957D80}"/>
    <cellStyle name="Note 2 4 5 5" xfId="14617" xr:uid="{93187396-AAF1-4437-94D9-B95DCC280EDD}"/>
    <cellStyle name="Note 2 4 5 6" xfId="20056" xr:uid="{A9E35632-FA27-4154-8A64-C7C0FC091C5C}"/>
    <cellStyle name="Note 2 4 5 7" xfId="26864" xr:uid="{5424FD81-60E8-4D8B-9ABB-7A421CE7DEE8}"/>
    <cellStyle name="Note 2 4 5 8" xfId="24089" xr:uid="{4B0FFDD9-D9AD-4855-AF03-C7E59189B8B2}"/>
    <cellStyle name="Note 2 4 6" xfId="2139" xr:uid="{6EE29226-E6ED-4A7E-A7D1-8B68FD7160B7}"/>
    <cellStyle name="Note 2 4 6 2" xfId="11296" xr:uid="{5C1095D4-FC1A-4905-9232-8D66D740544B}"/>
    <cellStyle name="Note 2 4 6 3" xfId="16338" xr:uid="{12A1BA3D-0782-45D9-90EB-C7EFF1058ADE}"/>
    <cellStyle name="Note 2 4 6 4" xfId="14367" xr:uid="{1B08648F-F018-4748-BA98-EA35FE3D6DD6}"/>
    <cellStyle name="Note 2 4 6 5" xfId="15140" xr:uid="{C3B82FD4-BC4C-4073-9CBB-9437324DE124}"/>
    <cellStyle name="Note 2 4 6 6" xfId="10387" xr:uid="{E3842989-E8C6-48E2-8F9E-48DC82A513E9}"/>
    <cellStyle name="Note 2 4 6 7" xfId="23800" xr:uid="{3EB47FF0-E7AE-4B85-8781-7E0C9FFD99F6}"/>
    <cellStyle name="Note 2 4 6 8" xfId="27501" xr:uid="{59504F44-6BC6-432B-B8ED-736D7A0ED108}"/>
    <cellStyle name="Note 2 4 7" xfId="4021" xr:uid="{92EC7E5F-5EA0-46ED-BBE2-03911CEBF744}"/>
    <cellStyle name="Note 2 4 7 2" xfId="9058" xr:uid="{22CE7B47-463E-4EB1-AA0F-C5B66DE91BA2}"/>
    <cellStyle name="Note 2 4 7 3" xfId="14629" xr:uid="{301D15C0-685D-439A-8EEC-BF4391F1DF30}"/>
    <cellStyle name="Note 2 4 7 4" xfId="18368" xr:uid="{EE565FC5-B5F0-4A80-935B-4684DEFD2C7F}"/>
    <cellStyle name="Note 2 4 7 5" xfId="22121" xr:uid="{3C6FF590-ADEF-4CC0-980B-ECA52EBF4159}"/>
    <cellStyle name="Note 2 4 7 6" xfId="25786" xr:uid="{008F528D-81F1-4D3A-9649-2E30E726F9BF}"/>
    <cellStyle name="Note 2 4 7 7" xfId="29317" xr:uid="{F22123EB-5572-4E80-BC52-A356BE063890}"/>
    <cellStyle name="Note 2 4 7 8" xfId="32584" xr:uid="{70694E66-6BDE-4B03-8A97-1E9BED6F3755}"/>
    <cellStyle name="Note 2 4 8" xfId="4761" xr:uid="{43557C42-D4B4-4542-A02B-5E4D0F88BF4F}"/>
    <cellStyle name="Note 2 4 8 2" xfId="12262" xr:uid="{588222A2-3FA1-457E-B26C-1A608EA134F3}"/>
    <cellStyle name="Note 2 4 8 3" xfId="16787" xr:uid="{003164CA-3A47-4BAD-B7E0-2844FAF887B4}"/>
    <cellStyle name="Note 2 4 8 4" xfId="19108" xr:uid="{146817DD-BFF1-48BE-8458-8595B4B328E4}"/>
    <cellStyle name="Note 2 4 8 5" xfId="22859" xr:uid="{1266DACA-61D3-44B8-95C6-F0687704E80E}"/>
    <cellStyle name="Note 2 4 8 6" xfId="26525" xr:uid="{CA929559-66B1-4C2E-AA72-C2EAFCCED5EE}"/>
    <cellStyle name="Note 2 4 8 7" xfId="30057" xr:uid="{E9C49E6C-07CE-4CC9-82BF-E5332627276C}"/>
    <cellStyle name="Note 2 4 8 8" xfId="33314" xr:uid="{91BDCCA3-18EC-42A6-8F62-0377E48DD669}"/>
    <cellStyle name="Note 2 4 9" xfId="10325" xr:uid="{4AD94746-E8C4-44D8-AEE0-4373365E3F05}"/>
    <cellStyle name="Note 2 5" xfId="1567" xr:uid="{4678B6D9-EA73-4CB3-8F73-9F17ABCEA288}"/>
    <cellStyle name="Note 2 5 10" xfId="8051" xr:uid="{5E12F8DD-5E3D-46D5-A812-74547421F058}"/>
    <cellStyle name="Note 2 5 11" xfId="14489" xr:uid="{B25CACD7-47CA-4209-9A2F-EAA505FEC195}"/>
    <cellStyle name="Note 2 5 12" xfId="23356" xr:uid="{D2A3F45A-1DC9-4E7E-B037-A5436A80D74F}"/>
    <cellStyle name="Note 2 5 13" xfId="23655" xr:uid="{3E4C01C6-9A53-4B18-A340-D404ABF21D89}"/>
    <cellStyle name="Note 2 5 14" xfId="30521" xr:uid="{A44C3E95-D870-41AE-9FA5-45A6D844C1D6}"/>
    <cellStyle name="Note 2 5 2" xfId="2810" xr:uid="{28E60A1F-D420-4CE9-9114-D07ECFD31253}"/>
    <cellStyle name="Note 2 5 2 2" xfId="10530" xr:uid="{4794D09F-1606-4D1D-8B45-6F1DB2716E0D}"/>
    <cellStyle name="Note 2 5 2 3" xfId="8272" xr:uid="{7A55DA37-DD3C-4767-AAE5-FD165857D63A}"/>
    <cellStyle name="Note 2 5 2 4" xfId="17158" xr:uid="{1CE4ACE1-2008-43A1-999C-EB648D977054}"/>
    <cellStyle name="Note 2 5 2 5" xfId="20916" xr:uid="{5A2B7C25-9B3E-4119-9E7C-698B92A69B25}"/>
    <cellStyle name="Note 2 5 2 6" xfId="24577" xr:uid="{AE8085EF-596F-4285-B8D5-5E2EE6B55326}"/>
    <cellStyle name="Note 2 5 2 7" xfId="28106" xr:uid="{EE9DD435-368B-4386-9B0B-34CAF2AD58AD}"/>
    <cellStyle name="Note 2 5 2 8" xfId="31392" xr:uid="{B82165AE-B731-411F-940B-B794408A3209}"/>
    <cellStyle name="Note 2 5 3" xfId="3316" xr:uid="{3A3965FE-5EA7-4A00-985D-D79905882F12}"/>
    <cellStyle name="Note 2 5 3 2" xfId="9803" xr:uid="{09132DEF-E628-48F4-8346-4CF30F4807D7}"/>
    <cellStyle name="Note 2 5 3 3" xfId="10887" xr:uid="{83E69084-3085-4CAC-836C-5A501C94B0C2}"/>
    <cellStyle name="Note 2 5 3 4" xfId="17663" xr:uid="{C360F7C8-9316-4854-B5BB-A82CFDC75DB2}"/>
    <cellStyle name="Note 2 5 3 5" xfId="21419" xr:uid="{F7D0C63C-5457-45BF-A5BB-89B53AFDBEFA}"/>
    <cellStyle name="Note 2 5 3 6" xfId="25081" xr:uid="{1DA44823-DDEF-4591-8622-6DDA4955F432}"/>
    <cellStyle name="Note 2 5 3 7" xfId="28612" xr:uid="{9704861C-CD46-4534-81D1-D5BB75E2CA0B}"/>
    <cellStyle name="Note 2 5 3 8" xfId="31891" xr:uid="{4F0A7F5C-8145-438A-97DC-4FD81936AA2B}"/>
    <cellStyle name="Note 2 5 4" xfId="2713" xr:uid="{285C39AF-BC8D-426A-8E0B-14FDDB4D1358}"/>
    <cellStyle name="Note 2 5 4 2" xfId="11277" xr:uid="{6579FEF9-9481-4442-8A5F-4EC51B3E7DA7}"/>
    <cellStyle name="Note 2 5 4 3" xfId="16354" xr:uid="{863068E8-ACEC-42C5-A5BE-F4163C315A14}"/>
    <cellStyle name="Note 2 5 4 4" xfId="17061" xr:uid="{A31FE047-D5E5-488F-AAA4-C35A18C715BA}"/>
    <cellStyle name="Note 2 5 4 5" xfId="20819" xr:uid="{B79E008D-B7BA-4EFC-8AA0-361859E11316}"/>
    <cellStyle name="Note 2 5 4 6" xfId="24480" xr:uid="{557AA929-4288-4F60-8398-8E368168B096}"/>
    <cellStyle name="Note 2 5 4 7" xfId="28009" xr:uid="{B175B210-FFCA-45E1-8E3D-E895481B72F7}"/>
    <cellStyle name="Note 2 5 4 8" xfId="31295" xr:uid="{42135FB9-D06B-4833-B9CC-D1A340FC82F3}"/>
    <cellStyle name="Note 2 5 5" xfId="2681" xr:uid="{19C986A2-52AE-4847-B216-3ABA7EE1303D}"/>
    <cellStyle name="Note 2 5 5 2" xfId="9388" xr:uid="{EDCE36D2-E58C-44FB-B37E-974D52A1DE7C}"/>
    <cellStyle name="Note 2 5 5 3" xfId="14594" xr:uid="{6AC3162C-18D6-4639-9A6F-FB1A0652E1FD}"/>
    <cellStyle name="Note 2 5 5 4" xfId="7576" xr:uid="{0A306A0A-BC8E-4BE5-9C23-A6EC7EB587F8}"/>
    <cellStyle name="Note 2 5 5 5" xfId="20787" xr:uid="{535054B8-C1A8-4BA0-91C9-6772A6D36027}"/>
    <cellStyle name="Note 2 5 5 6" xfId="24448" xr:uid="{EEC884D2-10A2-4A2C-BE52-9919D7203CD0}"/>
    <cellStyle name="Note 2 5 5 7" xfId="27977" xr:uid="{0B340E09-60AA-4843-AF61-7262235F8325}"/>
    <cellStyle name="Note 2 5 5 8" xfId="31263" xr:uid="{A099D6D1-254C-4517-90EC-3F7204EBA9EA}"/>
    <cellStyle name="Note 2 5 6" xfId="4001" xr:uid="{BDF88915-2275-4924-A68E-29A867875371}"/>
    <cellStyle name="Note 2 5 6 2" xfId="8640" xr:uid="{B6DEFB36-EAD4-4348-90F9-F3FDBC6695ED}"/>
    <cellStyle name="Note 2 5 6 3" xfId="8967" xr:uid="{AD8BF40F-16B2-43D5-A18A-FD0925F79FB1}"/>
    <cellStyle name="Note 2 5 6 4" xfId="18348" xr:uid="{2B7A0CF5-4D0A-43B0-A540-FDF2244D74B5}"/>
    <cellStyle name="Note 2 5 6 5" xfId="22101" xr:uid="{A46FC723-393B-4705-8692-90D29AB211A4}"/>
    <cellStyle name="Note 2 5 6 6" xfId="25766" xr:uid="{2DF1E13C-D8F5-4149-AF58-47FF49AFA3BC}"/>
    <cellStyle name="Note 2 5 6 7" xfId="29297" xr:uid="{B87C5806-1D09-4CE0-9978-16513886C016}"/>
    <cellStyle name="Note 2 5 6 8" xfId="32564" xr:uid="{67752F75-FCBF-434C-B286-F7E351D7A38D}"/>
    <cellStyle name="Note 2 5 7" xfId="4876" xr:uid="{41C756AA-293D-45CE-B0FD-75B55C9B172E}"/>
    <cellStyle name="Note 2 5 7 2" xfId="12147" xr:uid="{196443F5-0A13-4E22-BA53-CC62A8DD3085}"/>
    <cellStyle name="Note 2 5 7 3" xfId="16830" xr:uid="{593801C7-BC81-43CA-8A6B-26E65EC3F39C}"/>
    <cellStyle name="Note 2 5 7 4" xfId="19223" xr:uid="{2B780CE5-65EC-4994-ACF7-A3A26010ECD6}"/>
    <cellStyle name="Note 2 5 7 5" xfId="22974" xr:uid="{B003A9F9-6CA5-4404-A2D1-5F5DA2143462}"/>
    <cellStyle name="Note 2 5 7 6" xfId="26640" xr:uid="{F104634F-3BA3-42CA-8E24-C36E84A80544}"/>
    <cellStyle name="Note 2 5 7 7" xfId="30172" xr:uid="{AC0A4B29-F711-47D6-9948-73E424FDD65C}"/>
    <cellStyle name="Note 2 5 7 8" xfId="33427" xr:uid="{E56A7114-4117-4C09-B486-798D6C306B93}"/>
    <cellStyle name="Note 2 5 8" xfId="9892" xr:uid="{D79FCE60-844D-4E93-8578-06942C96E460}"/>
    <cellStyle name="Note 2 5 9" xfId="14687" xr:uid="{D212D0B3-F1CE-4301-A4E2-C50DEC30C39C}"/>
    <cellStyle name="Note 2 6" xfId="1987" xr:uid="{090897A4-F87D-40CD-9D13-D7D10AA83395}"/>
    <cellStyle name="Note 2 6 2" xfId="11488" xr:uid="{3EC9E6C9-DF10-405D-AD33-D05C7B2370EB}"/>
    <cellStyle name="Note 2 6 3" xfId="16155" xr:uid="{8F2AAE45-1CBB-4478-8CCB-37828D764260}"/>
    <cellStyle name="Note 2 6 4" xfId="9596" xr:uid="{9768BC4D-12F4-40A6-A4F5-37CDB1024950}"/>
    <cellStyle name="Note 2 6 5" xfId="15167" xr:uid="{77F44436-2052-4324-BE3C-D3B1246E74A5}"/>
    <cellStyle name="Note 2 6 6" xfId="14982" xr:uid="{D87974DC-21D2-4B74-A348-EB0A509BE73C}"/>
    <cellStyle name="Note 2 6 7" xfId="19874" xr:uid="{C93EAA64-41A1-45B9-888C-E6842CED544B}"/>
    <cellStyle name="Note 2 6 8" xfId="27327" xr:uid="{F8C43EAC-2D31-4E49-ABFC-A56E7E513F2B}"/>
    <cellStyle name="Note 2 7" xfId="1890" xr:uid="{4625F5A1-B02E-48A2-9715-45E4C71897E5}"/>
    <cellStyle name="Note 2 7 2" xfId="7968" xr:uid="{1FFCCD5C-5A26-4F77-8202-5C241B0ACB9C}"/>
    <cellStyle name="Note 2 7 3" xfId="8306" xr:uid="{462B76F1-0ED6-40D0-90DF-A7EF807BC89A}"/>
    <cellStyle name="Note 2 7 4" xfId="16439" xr:uid="{D8AD1DF8-48AA-4B78-8CCB-7349CFF981F9}"/>
    <cellStyle name="Note 2 7 5" xfId="19473" xr:uid="{DCB21CBC-6CDF-4E61-A928-073CB6965BE3}"/>
    <cellStyle name="Note 2 7 6" xfId="19509" xr:uid="{F29D5AD4-C9DE-4C7D-8E87-1B4F7358D9BA}"/>
    <cellStyle name="Note 2 7 7" xfId="23686" xr:uid="{83740AA2-C367-4A80-8DF4-84D2481F7F4A}"/>
    <cellStyle name="Note 2 7 8" xfId="27284" xr:uid="{F60B90DF-32BE-4CCC-B96B-5502DCFF2A13}"/>
    <cellStyle name="Note 2 8" xfId="3914" xr:uid="{8B533878-74B2-4676-AA38-B5190BD5315A}"/>
    <cellStyle name="Note 2 8 2" xfId="9120" xr:uid="{60C7377B-5E05-4C3C-B0CC-CE080C4802B2}"/>
    <cellStyle name="Note 2 8 3" xfId="15149" xr:uid="{B95A49A8-B274-4ADE-B246-08665C873F63}"/>
    <cellStyle name="Note 2 8 4" xfId="18261" xr:uid="{71833391-985C-450C-AC03-5E992DD92A3A}"/>
    <cellStyle name="Note 2 8 5" xfId="22014" xr:uid="{971D8AA4-1B6B-432D-8B19-36D56D1C4C2B}"/>
    <cellStyle name="Note 2 8 6" xfId="25679" xr:uid="{F35FEA9D-BFDA-42DB-99F4-022F3408F24D}"/>
    <cellStyle name="Note 2 8 7" xfId="29210" xr:uid="{CA9052A8-E537-4CA4-A80A-C4A6C1A7FA33}"/>
    <cellStyle name="Note 2 8 8" xfId="32478" xr:uid="{E008BAF8-06C8-4831-A872-3C6067B536E1}"/>
    <cellStyle name="Note 2 9" xfId="4071" xr:uid="{0C9FF90C-A322-454C-9D83-E6D54CD99126}"/>
    <cellStyle name="Note 2 9 2" xfId="7840" xr:uid="{51D781B8-1B31-4562-A596-BCCEE5808A2A}"/>
    <cellStyle name="Note 2 9 3" xfId="10810" xr:uid="{4279DCCC-B770-4B6D-AD0A-D6C43526FF88}"/>
    <cellStyle name="Note 2 9 4" xfId="18418" xr:uid="{E8703C5A-BB13-4505-A410-C547C8C6F49E}"/>
    <cellStyle name="Note 2 9 5" xfId="22171" xr:uid="{9EB1CB1B-F5D9-4DEF-8308-81E1225FBF4B}"/>
    <cellStyle name="Note 2 9 6" xfId="25836" xr:uid="{5A40C003-8C58-41C0-9BF8-6B4B4B98C452}"/>
    <cellStyle name="Note 2 9 7" xfId="29367" xr:uid="{ABFB9A8F-E2F5-4D07-BC53-3139FBCE6FF7}"/>
    <cellStyle name="Note 2 9 8" xfId="32634" xr:uid="{2BC52A73-34B9-4C67-A976-829FF1E54714}"/>
    <cellStyle name="Note 3" xfId="1074" xr:uid="{48683510-D47C-495F-B945-FCCAB00E8B90}"/>
    <cellStyle name="Note 3 10" xfId="5986" xr:uid="{E6ABBF4D-9AC6-4F10-9DFD-57328A923B44}"/>
    <cellStyle name="Note 3 10 2" xfId="7299" xr:uid="{7DD91CEF-0E8E-428D-81C9-0F04191748C4}"/>
    <cellStyle name="Note 3 10 3" xfId="11257" xr:uid="{7DDE8A9B-EE73-4B86-8E95-7781FA704E96}"/>
    <cellStyle name="Note 3 10 4" xfId="20259" xr:uid="{730AB305-697B-40C0-B6AB-AC9C2BD0AC1A}"/>
    <cellStyle name="Note 3 10 5" xfId="23970" xr:uid="{C2F285C8-94D2-44A4-9253-057BE676AA45}"/>
    <cellStyle name="Note 3 10 6" xfId="27534" xr:uid="{77900B8D-92AE-4735-B475-9F25EBF49EBD}"/>
    <cellStyle name="Note 3 10 7" xfId="30725" xr:uid="{F68B6D47-3841-4326-84D2-E8ABD0BD01CD}"/>
    <cellStyle name="Note 3 10 8" xfId="33472" xr:uid="{22339A19-9323-4CF0-86D9-606D1FF82E29}"/>
    <cellStyle name="Note 3 11" xfId="6279" xr:uid="{9B6212A0-F053-44E8-A577-C64896F6B30C}"/>
    <cellStyle name="Note 3 11 2" xfId="13180" xr:uid="{23115D91-D7C1-4F09-908D-BE3F7C24724B}"/>
    <cellStyle name="Note 3 11 3" xfId="11328" xr:uid="{58E170E8-8BDF-46CD-B987-D22CEAF533B9}"/>
    <cellStyle name="Note 3 11 4" xfId="20531" xr:uid="{5249A235-060A-48EA-8F56-89FFE507663E}"/>
    <cellStyle name="Note 3 11 5" xfId="24204" xr:uid="{1BF6BA1D-BEE6-4F1B-ABFD-73E809F85B04}"/>
    <cellStyle name="Note 3 11 6" xfId="27768" xr:uid="{784A31FC-F25F-4418-97A1-1D5025B8447F}"/>
    <cellStyle name="Note 3 11 7" xfId="30940" xr:uid="{A32AF446-DD00-4D0E-B95F-0D5366AEB6D3}"/>
    <cellStyle name="Note 3 11 8" xfId="33543" xr:uid="{47593B96-9CB3-4BCC-8927-69E3F461E612}"/>
    <cellStyle name="Note 3 12" xfId="7998" xr:uid="{9FF39CEE-5200-4957-BF39-226C69BE7EEC}"/>
    <cellStyle name="Note 3 13" xfId="13656" xr:uid="{0CFA66A7-E72C-4BA4-9C5D-85BE83003635}"/>
    <cellStyle name="Note 3 14" xfId="7681" xr:uid="{335B914C-134E-4A15-9C27-50B5E78E5E83}"/>
    <cellStyle name="Note 3 15" xfId="19847" xr:uid="{76E2F923-C861-4803-8A3A-B85E6C37C1BA}"/>
    <cellStyle name="Note 3 16" xfId="23604" xr:uid="{6287FD62-6D17-40E6-8B3B-349ED5914DE4}"/>
    <cellStyle name="Note 3 17" xfId="27208" xr:uid="{2C25E4B3-D4E5-453A-AE70-132015EE657A}"/>
    <cellStyle name="Note 3 18" xfId="30667" xr:uid="{68A278FC-D2E9-4DED-A3E3-BCC460EB61EB}"/>
    <cellStyle name="Note 3 2" xfId="1075" xr:uid="{D672C31E-A153-4504-BF8A-BF53C77592FC}"/>
    <cellStyle name="Note 3 2 10" xfId="6280" xr:uid="{A8BD8743-71D1-44BF-AF86-1A458C37710A}"/>
    <cellStyle name="Note 3 2 10 2" xfId="13181" xr:uid="{337BF981-5103-4B93-9504-18C81C3FF9F2}"/>
    <cellStyle name="Note 3 2 10 3" xfId="11342" xr:uid="{9B34EF48-2DB9-4996-A824-BB2C2EC06706}"/>
    <cellStyle name="Note 3 2 10 4" xfId="20532" xr:uid="{08750DBA-24BD-4CF6-80B9-0CEDD5925C88}"/>
    <cellStyle name="Note 3 2 10 5" xfId="24205" xr:uid="{E2C6EA8D-3880-4D87-A901-7DB8B9FD7BE5}"/>
    <cellStyle name="Note 3 2 10 6" xfId="27769" xr:uid="{2FF55490-D237-4AE6-BEDF-3EC8174DC90E}"/>
    <cellStyle name="Note 3 2 10 7" xfId="30941" xr:uid="{427A37DB-8E9B-462A-8B2C-871406B04207}"/>
    <cellStyle name="Note 3 2 10 8" xfId="33544" xr:uid="{10588B53-8C0D-48A9-8E62-2479AA2BD799}"/>
    <cellStyle name="Note 3 2 11" xfId="13104" xr:uid="{01B7D309-C786-4B0D-8AF0-EB80F5A3D33D}"/>
    <cellStyle name="Note 3 2 12" xfId="15559" xr:uid="{9244DEAB-8450-4570-933D-E8A805FF66E8}"/>
    <cellStyle name="Note 3 2 13" xfId="10767" xr:uid="{BC10E53C-CEDA-422C-A607-910E7E13DE0D}"/>
    <cellStyle name="Note 3 2 14" xfId="19846" xr:uid="{07BB22A6-F86B-4D7E-8B1F-E8127145D1EE}"/>
    <cellStyle name="Note 3 2 15" xfId="23603" xr:uid="{42DB6410-1DD5-4E92-9B6B-7D0EF7BE461C}"/>
    <cellStyle name="Note 3 2 16" xfId="27207" xr:uid="{5B6BED78-1313-4985-A538-9F17CAE7A0D8}"/>
    <cellStyle name="Note 3 2 17" xfId="30666" xr:uid="{26A3EC66-68B9-40E7-B4E1-8A1FB4F5BF86}"/>
    <cellStyle name="Note 3 2 2" xfId="1612" xr:uid="{B885CA06-BD35-4991-BA3B-199E357E279B}"/>
    <cellStyle name="Note 3 2 2 10" xfId="12082" xr:uid="{CC12F5FC-27E6-469E-8C98-677E83948CAD}"/>
    <cellStyle name="Note 3 2 2 11" xfId="19594" xr:uid="{0BFACE1D-D2C7-4D79-BE59-EC9A3F84B0B6}"/>
    <cellStyle name="Note 3 2 2 12" xfId="19918" xr:uid="{0FFC38DC-29F3-4702-B76F-A4A45A54B9C6}"/>
    <cellStyle name="Note 3 2 2 13" xfId="27005" xr:uid="{2CA1243C-0CB2-49B7-8822-201874C8E178}"/>
    <cellStyle name="Note 3 2 2 14" xfId="30909" xr:uid="{4B2FDEA6-8B99-4E75-A5C1-FCE6B32996E1}"/>
    <cellStyle name="Note 3 2 2 15" xfId="33755" xr:uid="{DC487447-3C4A-4AF3-9D83-FC306EA249DF}"/>
    <cellStyle name="Note 3 2 2 2" xfId="2855" xr:uid="{68D93587-70BA-46C6-A371-F61A025E997F}"/>
    <cellStyle name="Note 3 2 2 2 2" xfId="9878" xr:uid="{832882A0-7CD4-45B5-9EF5-23259207EDAD}"/>
    <cellStyle name="Note 3 2 2 2 3" xfId="11143" xr:uid="{16A6891D-DD0F-4226-A9DF-BE989F4BA8AE}"/>
    <cellStyle name="Note 3 2 2 2 4" xfId="17203" xr:uid="{3752514D-E360-4A6F-97E0-2857ACAE7B33}"/>
    <cellStyle name="Note 3 2 2 2 5" xfId="20961" xr:uid="{A20643E0-5E8E-4CA7-A263-DCF86748A66A}"/>
    <cellStyle name="Note 3 2 2 2 6" xfId="24622" xr:uid="{01002B4E-2A83-4EBF-83A1-E9F4C5268749}"/>
    <cellStyle name="Note 3 2 2 2 7" xfId="28151" xr:uid="{FAF9B151-834F-44E1-8F27-AF913B57DD77}"/>
    <cellStyle name="Note 3 2 2 2 8" xfId="31437" xr:uid="{95F8E634-3BA3-47C1-A033-83E19D1B485F}"/>
    <cellStyle name="Note 3 2 2 2 9" xfId="34758" xr:uid="{48FCC1BC-E3CC-44C2-BD23-3FB4277E1581}"/>
    <cellStyle name="Note 3 2 2 3" xfId="3361" xr:uid="{94CC30EB-4061-45ED-90EE-CDB70DE73F7E}"/>
    <cellStyle name="Note 3 2 2 3 2" xfId="10543" xr:uid="{8194B9B5-DDEF-4EEF-8A59-C0960ADC9289}"/>
    <cellStyle name="Note 3 2 2 3 3" xfId="16609" xr:uid="{C400F7F4-2046-4226-91EF-047654490671}"/>
    <cellStyle name="Note 3 2 2 3 4" xfId="17708" xr:uid="{CB8DDE85-DD66-4E5E-9EE6-C22497C11100}"/>
    <cellStyle name="Note 3 2 2 3 5" xfId="21464" xr:uid="{3A060C83-5E5E-4E7A-9F49-BD8AAB25C7F7}"/>
    <cellStyle name="Note 3 2 2 3 6" xfId="25126" xr:uid="{B8688CB0-29FF-4486-AD81-0930DF4B455C}"/>
    <cellStyle name="Note 3 2 2 3 7" xfId="28657" xr:uid="{BC1AD670-5D26-4DAA-B104-8A7EA55E2620}"/>
    <cellStyle name="Note 3 2 2 3 8" xfId="31936" xr:uid="{2BA7329A-80D7-4F2B-9586-A53283E8B047}"/>
    <cellStyle name="Note 3 2 2 3 9" xfId="35043" xr:uid="{2DECBADF-B0E7-45EA-A3DE-1A71856CCA54}"/>
    <cellStyle name="Note 3 2 2 4" xfId="2158" xr:uid="{3C5DC361-076E-45C2-BF02-03DF3BBCB536}"/>
    <cellStyle name="Note 3 2 2 4 2" xfId="7946" xr:uid="{E3BB92FF-DD14-447D-832B-85ED7F454116}"/>
    <cellStyle name="Note 3 2 2 4 3" xfId="15354" xr:uid="{25BAADB8-E8F7-4880-80CE-6A19BD1D3581}"/>
    <cellStyle name="Note 3 2 2 4 4" xfId="16921" xr:uid="{1E156DFC-7AF8-4FA5-9F9A-762BE4A58EB3}"/>
    <cellStyle name="Note 3 2 2 4 5" xfId="10438" xr:uid="{B4C0B16A-7A27-416A-8413-87C143168C00}"/>
    <cellStyle name="Note 3 2 2 4 6" xfId="11791" xr:uid="{FD3CDE3E-79B4-4FA9-AED0-B4D3806D903C}"/>
    <cellStyle name="Note 3 2 2 4 7" xfId="23959" xr:uid="{E132FC1B-C77F-4DE5-A792-A6C1A5D1A14B}"/>
    <cellStyle name="Note 3 2 2 4 8" xfId="30377" xr:uid="{23820E80-7F43-4148-897E-A3D12A91654C}"/>
    <cellStyle name="Note 3 2 2 4 9" xfId="34659" xr:uid="{177023F1-A5C7-42F5-B82F-7D998D7E3834}"/>
    <cellStyle name="Note 3 2 2 5" xfId="2207" xr:uid="{39B80641-3AD4-49ED-B1BE-8D9276CEA9AC}"/>
    <cellStyle name="Note 3 2 2 5 2" xfId="9106" xr:uid="{340DED79-E336-46F5-AA1D-1F0FE8D9263C}"/>
    <cellStyle name="Note 3 2 2 5 3" xfId="14760" xr:uid="{2D859F24-8684-4232-8B18-EC8F61778F65}"/>
    <cellStyle name="Note 3 2 2 5 4" xfId="16274" xr:uid="{C7ECDB32-5D97-4E12-BF1E-682BBAA47FA3}"/>
    <cellStyle name="Note 3 2 2 5 5" xfId="15333" xr:uid="{66BECC37-A824-4362-AB33-B0F44B9A6F53}"/>
    <cellStyle name="Note 3 2 2 5 6" xfId="12852" xr:uid="{E4D5F431-7180-43FC-AAE9-E03308DB3EF9}"/>
    <cellStyle name="Note 3 2 2 5 7" xfId="23373" xr:uid="{21AA2CAA-0FC0-4777-A17A-E0F616CAF896}"/>
    <cellStyle name="Note 3 2 2 5 8" xfId="27388" xr:uid="{94221480-2670-45F3-B160-6F800D53AC22}"/>
    <cellStyle name="Note 3 2 2 5 9" xfId="34127" xr:uid="{2A5BFB0E-B381-46CC-8AB5-1BDD7D237468}"/>
    <cellStyle name="Note 3 2 2 6" xfId="4435" xr:uid="{8DEC830F-7CD0-4405-AA75-EC9A5C6472D4}"/>
    <cellStyle name="Note 3 2 2 6 2" xfId="12557" xr:uid="{EF6DDB34-2459-4D5A-BAA4-15FAC4219B58}"/>
    <cellStyle name="Note 3 2 2 6 3" xfId="9735" xr:uid="{06D19493-77BF-4A6E-8CFC-FED945034C73}"/>
    <cellStyle name="Note 3 2 2 6 4" xfId="18782" xr:uid="{EA0A2B53-AD84-41F4-8D4C-6C6B6E030699}"/>
    <cellStyle name="Note 3 2 2 6 5" xfId="22534" xr:uid="{082A7D8F-E59A-4A8A-AD7A-3FE56535E419}"/>
    <cellStyle name="Note 3 2 2 6 6" xfId="26199" xr:uid="{930A136D-76BB-49A9-ADC7-ACFB687E2847}"/>
    <cellStyle name="Note 3 2 2 6 7" xfId="29731" xr:uid="{624F83DF-28D6-4988-9989-6FADC08FDECB}"/>
    <cellStyle name="Note 3 2 2 6 8" xfId="32993" xr:uid="{77F9E1F8-2E47-4A77-8689-6E87D56DDBCD}"/>
    <cellStyle name="Note 3 2 2 7" xfId="4448" xr:uid="{9A0A351C-7D1F-4C2A-B5B3-8C6A02F74BFB}"/>
    <cellStyle name="Note 3 2 2 7 2" xfId="7347" xr:uid="{157F4906-81B9-4609-9094-E436DCB723D4}"/>
    <cellStyle name="Note 3 2 2 7 3" xfId="13621" xr:uid="{F6AAC464-C122-4B62-8C74-3A7D615220B9}"/>
    <cellStyle name="Note 3 2 2 7 4" xfId="18795" xr:uid="{EA0711D8-41D8-49A0-9F32-5B11C8CD835E}"/>
    <cellStyle name="Note 3 2 2 7 5" xfId="22547" xr:uid="{14155360-E621-4FC3-8A1F-491B21C10A37}"/>
    <cellStyle name="Note 3 2 2 7 6" xfId="26212" xr:uid="{F4CACFB9-652F-4B0A-8459-605016002CDF}"/>
    <cellStyle name="Note 3 2 2 7 7" xfId="29744" xr:uid="{19F4FD99-2220-431B-94F9-07DC81148843}"/>
    <cellStyle name="Note 3 2 2 7 8" xfId="33006" xr:uid="{475D6665-C768-47EC-BEA2-5DFF84556F62}"/>
    <cellStyle name="Note 3 2 2 8" xfId="7269" xr:uid="{410BF088-4549-4420-93E5-A919202C79F2}"/>
    <cellStyle name="Note 3 2 2 9" xfId="14153" xr:uid="{EA4D9804-4E63-40B1-882E-6F7B7E6BF8DA}"/>
    <cellStyle name="Note 3 2 3" xfId="2366" xr:uid="{ACDD0825-5168-48F7-A81C-009BD949F593}"/>
    <cellStyle name="Note 3 2 3 2" xfId="10656" xr:uid="{CF303EEC-968B-4DAF-A06C-DB77AF0A8F42}"/>
    <cellStyle name="Note 3 2 3 3" xfId="10776" xr:uid="{D94DC3FE-6A7C-447D-BE2D-66B1F6C3D46E}"/>
    <cellStyle name="Note 3 2 3 4" xfId="10475" xr:uid="{FA240D29-8E60-43EA-859F-0F5BE2CE21E7}"/>
    <cellStyle name="Note 3 2 3 5" xfId="19412" xr:uid="{2A9BB63D-E419-41E7-B2ED-588D4ABF67EF}"/>
    <cellStyle name="Note 3 2 3 6" xfId="15899" xr:uid="{12B0B1FB-0262-4629-86D9-63FE3A2A18DF}"/>
    <cellStyle name="Note 3 2 3 7" xfId="23874" xr:uid="{13F9B5B4-CDE9-434B-AF4F-EAEB82CAEFD1}"/>
    <cellStyle name="Note 3 2 3 8" xfId="30313" xr:uid="{CDBB314C-9A0F-44CA-AB61-3F679177D5CF}"/>
    <cellStyle name="Note 3 2 3 9" xfId="35038" xr:uid="{808AB2D4-C546-46AC-89AE-BB6F034A3BA4}"/>
    <cellStyle name="Note 3 2 4" xfId="1957" xr:uid="{2A193851-8F5F-44A7-9F68-D89846B017CB}"/>
    <cellStyle name="Note 3 2 4 2" xfId="8654" xr:uid="{3519FFB7-C1B0-4238-9204-F5F373F98299}"/>
    <cellStyle name="Note 3 2 4 3" xfId="11686" xr:uid="{9588E6AE-A19F-43BE-B4F6-7592C25ED9A4}"/>
    <cellStyle name="Note 3 2 4 4" xfId="7281" xr:uid="{951327B5-45E1-4F5A-B9F4-811450DD76E0}"/>
    <cellStyle name="Note 3 2 4 5" xfId="14505" xr:uid="{FB3993B9-1B1C-4B9E-A838-A0980951DB20}"/>
    <cellStyle name="Note 3 2 4 6" xfId="8842" xr:uid="{83C25025-94DA-4E79-BB18-458E27324FE0}"/>
    <cellStyle name="Note 3 2 4 7" xfId="23718" xr:uid="{FB96E3B9-9D72-4E99-A413-9B597C9D069E}"/>
    <cellStyle name="Note 3 2 4 8" xfId="27882" xr:uid="{87119CE2-770A-4A99-B22B-613BF597A966}"/>
    <cellStyle name="Note 3 2 5" xfId="1921" xr:uid="{93D4C002-C508-4EB5-9923-AFF05C8F714E}"/>
    <cellStyle name="Note 3 2 5 2" xfId="13059" xr:uid="{10BF7158-BFE2-4A49-B995-CC0EDC830B42}"/>
    <cellStyle name="Note 3 2 5 3" xfId="15600" xr:uid="{2862C32E-5B2F-4580-AD64-FB054793F6CF}"/>
    <cellStyle name="Note 3 2 5 4" xfId="16907" xr:uid="{24BA2DAC-4FE7-45C0-ADAB-70B6CE7F1F85}"/>
    <cellStyle name="Note 3 2 5 5" xfId="11254" xr:uid="{BA27C65E-F6FC-4A8F-A3B5-21CB9F8F78A6}"/>
    <cellStyle name="Note 3 2 5 6" xfId="14285" xr:uid="{029376E2-F02D-43F1-B470-97F429BC0822}"/>
    <cellStyle name="Note 3 2 5 7" xfId="20418" xr:uid="{8315D5E1-0EFF-42B2-849C-8EB90A35FA54}"/>
    <cellStyle name="Note 3 2 5 8" xfId="30403" xr:uid="{D39E3F37-F4EC-491C-B443-6E8F41340CEB}"/>
    <cellStyle name="Note 3 2 6" xfId="4112" xr:uid="{97275573-B174-413F-B56F-EAA25E6C9EDE}"/>
    <cellStyle name="Note 3 2 6 2" xfId="7122" xr:uid="{C0A127BE-4B5C-411E-A0F5-C0C90EA26D53}"/>
    <cellStyle name="Note 3 2 6 3" xfId="14811" xr:uid="{17450F1F-07EA-428F-AD39-E087B3A43E04}"/>
    <cellStyle name="Note 3 2 6 4" xfId="18459" xr:uid="{A4751994-D29A-406C-901B-69EE1E97BC98}"/>
    <cellStyle name="Note 3 2 6 5" xfId="22212" xr:uid="{C9FF4591-FD76-4339-9A7C-E432967BD498}"/>
    <cellStyle name="Note 3 2 6 6" xfId="25877" xr:uid="{E3D9CB63-CEF5-4202-A081-7A3D2C8CA0FF}"/>
    <cellStyle name="Note 3 2 6 7" xfId="29408" xr:uid="{9ABF364E-B8B5-4A61-B599-10E796F737E4}"/>
    <cellStyle name="Note 3 2 6 8" xfId="32675" xr:uid="{AC01879C-AA02-4154-98CC-E90EC336609C}"/>
    <cellStyle name="Note 3 2 7" xfId="3947" xr:uid="{0BF46439-51C8-48FC-9CB0-3B2D62587E53}"/>
    <cellStyle name="Note 3 2 7 2" xfId="12983" xr:uid="{559057EF-A686-43A6-BD3E-2B25A6D2F05F}"/>
    <cellStyle name="Note 3 2 7 3" xfId="15657" xr:uid="{76ABF102-6CA8-44AF-AC47-67A913FB6DB9}"/>
    <cellStyle name="Note 3 2 7 4" xfId="18294" xr:uid="{0F6F51FB-A5ED-4B56-80CE-15EFAF61C8DD}"/>
    <cellStyle name="Note 3 2 7 5" xfId="22047" xr:uid="{E0416F66-4454-4C97-A4B1-36D1835E6EB8}"/>
    <cellStyle name="Note 3 2 7 6" xfId="25712" xr:uid="{D41A0D15-7D65-48BC-8ED6-1D72104F3D4A}"/>
    <cellStyle name="Note 3 2 7 7" xfId="29243" xr:uid="{7D4AF23E-1674-4487-BFEF-78A249447D71}"/>
    <cellStyle name="Note 3 2 7 8" xfId="32511" xr:uid="{2B6975D5-27AD-4940-89E3-531CC771B605}"/>
    <cellStyle name="Note 3 2 8" xfId="4867" xr:uid="{D90FF557-6424-4A17-9BEF-71E8ABDA56A5}"/>
    <cellStyle name="Note 3 2 8 2" xfId="12156" xr:uid="{6A8EAD28-A3C0-4DB1-8CFB-DD87B5721B6F}"/>
    <cellStyle name="Note 3 2 8 3" xfId="11434" xr:uid="{8814DB3B-2A9A-4C6A-BDDB-6F8680DBAF8C}"/>
    <cellStyle name="Note 3 2 8 4" xfId="19214" xr:uid="{8F2D89E3-2B4B-4643-8BFE-1E5D7C937460}"/>
    <cellStyle name="Note 3 2 8 5" xfId="22965" xr:uid="{7AFF67E0-0130-468A-B1E1-D659C61EB813}"/>
    <cellStyle name="Note 3 2 8 6" xfId="26631" xr:uid="{E807CD03-5E34-49F6-969B-20B8F33EE5F2}"/>
    <cellStyle name="Note 3 2 8 7" xfId="30163" xr:uid="{644E34FB-F5D6-4DF2-8AAF-F73B35893F4B}"/>
    <cellStyle name="Note 3 2 8 8" xfId="33419" xr:uid="{6EBB3260-D9D9-45BC-A99B-1D635B9113AD}"/>
    <cellStyle name="Note 3 2 9" xfId="5987" xr:uid="{71916F4D-4EEE-4AA4-ABEE-565063CE60D9}"/>
    <cellStyle name="Note 3 2 9 2" xfId="7378" xr:uid="{4871B14B-A5AB-416F-AADB-679B080CF25B}"/>
    <cellStyle name="Note 3 2 9 3" xfId="14325" xr:uid="{283C5BA3-AEDA-44A7-90F8-DE65E602D3BE}"/>
    <cellStyle name="Note 3 2 9 4" xfId="20260" xr:uid="{0B0EDFC4-B369-455F-B36C-0D54DAD60334}"/>
    <cellStyle name="Note 3 2 9 5" xfId="23971" xr:uid="{0305E85B-625D-4B5E-904A-D44B4626E166}"/>
    <cellStyle name="Note 3 2 9 6" xfId="27535" xr:uid="{621434CD-4843-4A72-95AD-B5A8CD8C6C82}"/>
    <cellStyle name="Note 3 2 9 7" xfId="30726" xr:uid="{28BB1BB9-C708-4CA8-B225-4D39EC8BA5A7}"/>
    <cellStyle name="Note 3 2 9 8" xfId="33473" xr:uid="{8D8F61BB-C4EB-4F5E-95EF-629D552D41C6}"/>
    <cellStyle name="Note 3 3" xfId="1611" xr:uid="{5EEBE501-F7BC-4FC6-AEF7-193B4BFA4896}"/>
    <cellStyle name="Note 3 3 10" xfId="10300" xr:uid="{610EA963-4162-494C-B2BD-D4E5748A67D6}"/>
    <cellStyle name="Note 3 3 11" xfId="10540" xr:uid="{4F340C83-19A6-4A49-B870-DD2D73813D6F}"/>
    <cellStyle name="Note 3 3 12" xfId="12838" xr:uid="{6E38A6A4-3539-487D-B240-F4E1EA067797}"/>
    <cellStyle name="Note 3 3 13" xfId="20510" xr:uid="{438780BB-58CC-4B12-AC87-95D847757278}"/>
    <cellStyle name="Note 3 3 14" xfId="20193" xr:uid="{E9940869-9F35-48B3-AF9C-2964A8EC574E}"/>
    <cellStyle name="Note 3 3 15" xfId="27749" xr:uid="{17F34998-4B75-4BEA-A7D9-DB996E9F9DBD}"/>
    <cellStyle name="Note 3 3 16" xfId="30508" xr:uid="{D6C68D18-DFAC-4453-8CE8-907695AA389A}"/>
    <cellStyle name="Note 3 3 2" xfId="2854" xr:uid="{CA6B0017-55D5-49FC-9A5D-80CF3821C636}"/>
    <cellStyle name="Note 3 3 2 2" xfId="10762" xr:uid="{798E0B14-CF50-485A-A664-75F40F02754B}"/>
    <cellStyle name="Note 3 3 2 2 2" xfId="34759" xr:uid="{C8F02941-6197-4814-9B31-CC9C719765A2}"/>
    <cellStyle name="Note 3 3 2 3" xfId="14911" xr:uid="{A3D36FB4-DE94-4E5A-8E24-D6EC8D968A8C}"/>
    <cellStyle name="Note 3 3 2 3 2" xfId="35044" xr:uid="{6FF2CDE4-D46E-455F-9CD0-44E60AC8B8E4}"/>
    <cellStyle name="Note 3 3 2 4" xfId="17202" xr:uid="{F085D5AD-2257-4270-887A-F6D7843473CF}"/>
    <cellStyle name="Note 3 3 2 4 2" xfId="34497" xr:uid="{1EA25B44-6C76-4B50-9363-CD2C5BB59005}"/>
    <cellStyle name="Note 3 3 2 5" xfId="20960" xr:uid="{F5C77FCF-D6D3-40BF-AA76-B863AEF3CBA5}"/>
    <cellStyle name="Note 3 3 2 5 2" xfId="34128" xr:uid="{C1CEC20F-C2B4-405A-9523-106D7F332D8B}"/>
    <cellStyle name="Note 3 3 2 6" xfId="24621" xr:uid="{40F7BD84-8E95-45F1-A546-073D16FE2A6B}"/>
    <cellStyle name="Note 3 3 2 7" xfId="28150" xr:uid="{D307CE3B-FDAA-4DAE-88FD-8CB31DD4BAB5}"/>
    <cellStyle name="Note 3 3 2 8" xfId="31436" xr:uid="{ACD057F3-896D-4080-A828-DF570124ECFE}"/>
    <cellStyle name="Note 3 3 2 9" xfId="33756" xr:uid="{B3403D8E-E962-41D9-95E7-77F7BA91809B}"/>
    <cellStyle name="Note 3 3 3" xfId="3360" xr:uid="{D670C330-FFB4-4B0E-9FB4-BCD9CC669DA2}"/>
    <cellStyle name="Note 3 3 3 2" xfId="10798" xr:uid="{CB3B7E34-FC4C-4FD3-BF7E-5A96BB247ED5}"/>
    <cellStyle name="Note 3 3 3 3" xfId="17013" xr:uid="{46933071-3D54-4A53-A176-EFBD9F16AE5C}"/>
    <cellStyle name="Note 3 3 3 4" xfId="17707" xr:uid="{75EB07E2-D9B2-47AC-A96A-FA95344BDC1E}"/>
    <cellStyle name="Note 3 3 3 5" xfId="21463" xr:uid="{65D6875C-F374-4148-A947-BD4144F61677}"/>
    <cellStyle name="Note 3 3 3 6" xfId="25125" xr:uid="{50E4E8DD-2194-4C89-A7C3-540025696A55}"/>
    <cellStyle name="Note 3 3 3 7" xfId="28656" xr:uid="{24AF45A0-03BE-445B-8528-7671A8E19EDE}"/>
    <cellStyle name="Note 3 3 3 8" xfId="31935" xr:uid="{465CCBFE-3CE8-4034-9A03-07DC48A5BAE4}"/>
    <cellStyle name="Note 3 3 3 9" xfId="35163" xr:uid="{2DE4AE20-C1FC-499F-878C-EF279DF747E0}"/>
    <cellStyle name="Note 3 3 4" xfId="2394" xr:uid="{75A31983-EA95-4160-9F76-658C0A820259}"/>
    <cellStyle name="Note 3 3 4 2" xfId="11517" xr:uid="{03FB59FA-050B-4D04-AA15-A56E11B020C2}"/>
    <cellStyle name="Note 3 3 4 3" xfId="16126" xr:uid="{48804AD8-C1D8-4AA1-92F0-32FEEB6B04CF}"/>
    <cellStyle name="Note 3 3 4 4" xfId="14560" xr:uid="{32739615-E736-4483-A356-F6BAFA04D56B}"/>
    <cellStyle name="Note 3 3 4 5" xfId="13609" xr:uid="{BBD66C51-FD0E-4F6F-B76A-55582A2B9794}"/>
    <cellStyle name="Note 3 3 4 6" xfId="20071" xr:uid="{6E473796-0EEF-4751-8B39-1D5B5238F6B3}"/>
    <cellStyle name="Note 3 3 4 7" xfId="23424" xr:uid="{150C47C6-B98E-4961-918A-339B67B395E0}"/>
    <cellStyle name="Note 3 3 4 8" xfId="30296" xr:uid="{458F4422-2CB0-4577-B7A0-9064780A2E9E}"/>
    <cellStyle name="Note 3 3 5" xfId="3641" xr:uid="{2726D0F6-0E94-44ED-B84D-922FF3546C8B}"/>
    <cellStyle name="Note 3 3 5 2" xfId="8375" xr:uid="{B88520D9-6E76-4A3F-A1F3-6D554B7DB778}"/>
    <cellStyle name="Note 3 3 5 3" xfId="8631" xr:uid="{886F68BB-035A-42E7-BCD4-B98BF5C2B960}"/>
    <cellStyle name="Note 3 3 5 4" xfId="17988" xr:uid="{41332B5D-C2BB-4C47-8E15-D48BC44859D0}"/>
    <cellStyle name="Note 3 3 5 5" xfId="21744" xr:uid="{0EC31E54-C538-4745-8333-B09157B4D612}"/>
    <cellStyle name="Note 3 3 5 6" xfId="25406" xr:uid="{B22D37E0-76A8-4402-BE30-B3DF4F45CCBE}"/>
    <cellStyle name="Note 3 3 5 7" xfId="28937" xr:uid="{F32F9024-59C1-4DAD-91E2-9F68AB9370C3}"/>
    <cellStyle name="Note 3 3 5 8" xfId="32214" xr:uid="{DBB19A80-996D-419E-AFB5-1D891CDC233D}"/>
    <cellStyle name="Note 3 3 6" xfId="2663" xr:uid="{BB7C0D5A-932B-4CFF-9077-B8244D865436}"/>
    <cellStyle name="Note 3 3 6 2" xfId="10902" xr:uid="{69D2B3D2-FFF2-4012-B2AD-1EB1A1EDF3F3}"/>
    <cellStyle name="Note 3 3 6 3" xfId="7296" xr:uid="{BDF84446-AF55-43C4-83F7-153B15C0F50A}"/>
    <cellStyle name="Note 3 3 6 4" xfId="16848" xr:uid="{A25EAAEB-865A-4AC2-8F72-12BA1E767535}"/>
    <cellStyle name="Note 3 3 6 5" xfId="20769" xr:uid="{CA47797B-3284-4FA5-937D-3F55BE5924A2}"/>
    <cellStyle name="Note 3 3 6 6" xfId="24430" xr:uid="{651B9D40-9F97-437E-995D-065E40D2DBAE}"/>
    <cellStyle name="Note 3 3 6 7" xfId="27959" xr:uid="{2F0698D7-A2A3-4E18-998C-0458D66FB06C}"/>
    <cellStyle name="Note 3 3 6 8" xfId="31247" xr:uid="{56325FA9-6369-41DF-AC8F-583865886F2F}"/>
    <cellStyle name="Note 3 3 7" xfId="4743" xr:uid="{A214C4E5-0D82-4C81-8524-4BF75978B6FA}"/>
    <cellStyle name="Note 3 3 7 2" xfId="12280" xr:uid="{86B3D431-847B-42F0-A41E-DA5314503401}"/>
    <cellStyle name="Note 3 3 7 3" xfId="15775" xr:uid="{DACF9EF9-D3DF-4B38-B4E2-9AEE7FAE23B7}"/>
    <cellStyle name="Note 3 3 7 4" xfId="19090" xr:uid="{8F044FB9-AE03-407D-90F7-7011B1017EB4}"/>
    <cellStyle name="Note 3 3 7 5" xfId="22841" xr:uid="{2F6C33D1-F3AA-43E9-BED5-460CA93C9746}"/>
    <cellStyle name="Note 3 3 7 6" xfId="26507" xr:uid="{4FD74D8C-B705-4814-A137-EB1C0B2C2ED8}"/>
    <cellStyle name="Note 3 3 7 7" xfId="30039" xr:uid="{71890F42-0125-4698-A84B-826D52981890}"/>
    <cellStyle name="Note 3 3 7 8" xfId="33296" xr:uid="{1BA4AF34-45FB-4C09-9750-5F73AE4DB688}"/>
    <cellStyle name="Note 3 3 8" xfId="5988" xr:uid="{9618B46B-B9E9-4884-A99C-A9778E10A0AD}"/>
    <cellStyle name="Note 3 3 8 2" xfId="7507" xr:uid="{6EC3F1CB-18D4-4182-BB66-1C8B77FD2221}"/>
    <cellStyle name="Note 3 3 8 3" xfId="14833" xr:uid="{729EC00A-B5F5-4E09-92C2-48BBF1DD861E}"/>
    <cellStyle name="Note 3 3 8 4" xfId="20261" xr:uid="{FAD85DCB-A989-42B0-8C32-8612A45B1AAF}"/>
    <cellStyle name="Note 3 3 8 5" xfId="23972" xr:uid="{1F7F2D26-B271-4B18-96F3-5F98346BB3EE}"/>
    <cellStyle name="Note 3 3 8 6" xfId="27536" xr:uid="{0C1A4499-2A12-45F8-93B3-F327A45DDC5F}"/>
    <cellStyle name="Note 3 3 8 7" xfId="30727" xr:uid="{F55D92F4-C0DA-4B70-AD98-2FFACCD22FAA}"/>
    <cellStyle name="Note 3 3 8 8" xfId="33474" xr:uid="{86B88F83-E20F-42FB-B03F-FE8A65D98F39}"/>
    <cellStyle name="Note 3 3 9" xfId="6281" xr:uid="{A4A5F966-806F-4CAF-A074-7D03FBBFEAE1}"/>
    <cellStyle name="Note 3 3 9 2" xfId="13182" xr:uid="{29F6C192-384C-476C-BAAE-7BDBE10EBBFA}"/>
    <cellStyle name="Note 3 3 9 3" xfId="15892" xr:uid="{AB616DA1-6D1A-4369-8D87-6F2206BC36B7}"/>
    <cellStyle name="Note 3 3 9 4" xfId="20533" xr:uid="{B3AD59F3-48AA-4F7B-8CFF-B836937457C8}"/>
    <cellStyle name="Note 3 3 9 5" xfId="24206" xr:uid="{0D50FDC4-BEFA-41B3-AE81-55F4F2CDBA7C}"/>
    <cellStyle name="Note 3 3 9 6" xfId="27770" xr:uid="{F2EB687C-D0ED-4D32-A429-361767E97B80}"/>
    <cellStyle name="Note 3 3 9 7" xfId="30942" xr:uid="{2DF6A866-37AB-4AA7-BA3A-76B72BF63CF1}"/>
    <cellStyle name="Note 3 3 9 8" xfId="33545" xr:uid="{76070045-E45D-49C7-B2FF-E6DA38F26375}"/>
    <cellStyle name="Note 3 4" xfId="2365" xr:uid="{0EB8EB49-DA5A-4506-94FB-477DFBBBD504}"/>
    <cellStyle name="Note 3 4 10" xfId="30308" xr:uid="{FF851DE2-95D7-4B29-9F50-197ED5FF0390}"/>
    <cellStyle name="Note 3 4 2" xfId="5989" xr:uid="{5DD81E66-8E64-4537-9CE0-A7759AB9BBF9}"/>
    <cellStyle name="Note 3 4 2 2" xfId="8170" xr:uid="{5E790AB9-DD7C-4DBD-A2E3-92BDA82BD2D3}"/>
    <cellStyle name="Note 3 4 2 2 2" xfId="34760" xr:uid="{FB9DDB3A-7FAC-4910-9BA6-3CE168F605B6}"/>
    <cellStyle name="Note 3 4 2 3" xfId="15015" xr:uid="{4E19F665-5A22-4D5A-AF9E-9FA45E0EE782}"/>
    <cellStyle name="Note 3 4 2 3 2" xfId="35045" xr:uid="{9296E588-5F80-470F-81E9-11900A854696}"/>
    <cellStyle name="Note 3 4 2 4" xfId="20262" xr:uid="{1812F56C-72AC-48E0-BD5A-813C6C1E1DE0}"/>
    <cellStyle name="Note 3 4 2 4 2" xfId="34370" xr:uid="{27CF75B6-0F46-4309-A89B-8FBE9EDCB993}"/>
    <cellStyle name="Note 3 4 2 5" xfId="23973" xr:uid="{8B2E8120-0B6B-4CEF-BFFD-0E1AEDE64581}"/>
    <cellStyle name="Note 3 4 2 5 2" xfId="34129" xr:uid="{FE2E2592-7AF1-49C1-A9F5-404E5EB84D46}"/>
    <cellStyle name="Note 3 4 2 6" xfId="27537" xr:uid="{3C1FB58A-4AC5-48C5-8F7E-5ACABFA48417}"/>
    <cellStyle name="Note 3 4 2 7" xfId="30728" xr:uid="{83165360-D3F4-45CA-96A2-0C03936CEBB4}"/>
    <cellStyle name="Note 3 4 2 8" xfId="33475" xr:uid="{B8F637D6-98DA-4B29-9B22-171C703E79CD}"/>
    <cellStyle name="Note 3 4 3" xfId="6282" xr:uid="{43D091A7-3023-4C6C-BC9A-B81096BF2EB9}"/>
    <cellStyle name="Note 3 4 3 2" xfId="13183" xr:uid="{C204B5A7-764C-45DD-9421-514B259F0C2D}"/>
    <cellStyle name="Note 3 4 3 3" xfId="6887" xr:uid="{5BFF1E38-E0C5-4649-B047-B7E24130217B}"/>
    <cellStyle name="Note 3 4 3 4" xfId="20534" xr:uid="{520B8E4A-BBC9-4B96-A6DC-7A2FFCA66806}"/>
    <cellStyle name="Note 3 4 3 5" xfId="24207" xr:uid="{8C5CDC21-C6B1-4426-ADEF-5F4E57FDA017}"/>
    <cellStyle name="Note 3 4 3 6" xfId="27771" xr:uid="{9D3D7165-D1EF-4BC8-B90D-882D395882EC}"/>
    <cellStyle name="Note 3 4 3 7" xfId="30943" xr:uid="{1A7DC57E-CB6D-4A86-93C6-53F3946E8177}"/>
    <cellStyle name="Note 3 4 3 8" xfId="33546" xr:uid="{CCC6C959-A650-4D0E-AFA7-E3805FDDD854}"/>
    <cellStyle name="Note 3 4 4" xfId="11263" xr:uid="{51D0B454-9179-4510-8A64-EA6D243B48F7}"/>
    <cellStyle name="Note 3 4 5" xfId="17037" xr:uid="{653C7100-1759-4331-9C7A-D2D47EF3A88C}"/>
    <cellStyle name="Note 3 4 6" xfId="14653" xr:uid="{014554AE-868C-44B1-98DB-B223B6849B6F}"/>
    <cellStyle name="Note 3 4 7" xfId="8352" xr:uid="{9C5696ED-F203-4359-B9FE-978566FB2F81}"/>
    <cellStyle name="Note 3 4 8" xfId="20528" xr:uid="{E4D76C21-68B6-4401-AAD7-877D479758CE}"/>
    <cellStyle name="Note 3 4 9" xfId="23846" xr:uid="{54B72D93-4D7C-44EE-8235-2B1F026DB51C}"/>
    <cellStyle name="Note 3 5" xfId="1796" xr:uid="{A180777F-A6C9-447B-86AF-B71C53B77D0F}"/>
    <cellStyle name="Note 3 5 10" xfId="27238" xr:uid="{212A9AC2-5C20-470F-9AFF-321FEE8A2BAC}"/>
    <cellStyle name="Note 3 5 2" xfId="5990" xr:uid="{B6DCE602-F721-43A1-A901-7A9BF4F689A8}"/>
    <cellStyle name="Note 3 5 2 2" xfId="8087" xr:uid="{27D276B6-7A62-4A83-AB65-5DD483DE2877}"/>
    <cellStyle name="Note 3 5 2 2 2" xfId="34761" xr:uid="{8BA63771-1848-4940-BF10-79C3043FA28C}"/>
    <cellStyle name="Note 3 5 2 3" xfId="15195" xr:uid="{79CC7A83-E64D-4F0C-9638-EF891D6EE080}"/>
    <cellStyle name="Note 3 5 2 3 2" xfId="35046" xr:uid="{433CA39E-5634-4E81-9241-D030CECE2C11}"/>
    <cellStyle name="Note 3 5 2 4" xfId="20263" xr:uid="{6887A372-EF43-4327-AF14-B19A3AC9F335}"/>
    <cellStyle name="Note 3 5 2 4 2" xfId="34498" xr:uid="{E2AD1FEB-9A2F-49DD-BA46-B7BEBC63D1E3}"/>
    <cellStyle name="Note 3 5 2 5" xfId="23974" xr:uid="{5F35D8C0-7BC3-4E29-AE72-0167D4C26DCC}"/>
    <cellStyle name="Note 3 5 2 5 2" xfId="34130" xr:uid="{453A6EC5-C25B-4BE6-910B-9E3F32CE4F29}"/>
    <cellStyle name="Note 3 5 2 6" xfId="27538" xr:uid="{1B005B55-1716-4B5D-B55E-3BEE640CE99E}"/>
    <cellStyle name="Note 3 5 2 7" xfId="30729" xr:uid="{484F74CB-BCA8-4C11-A4C5-4095B81C0B5F}"/>
    <cellStyle name="Note 3 5 2 8" xfId="33476" xr:uid="{750B75BF-FAE7-430C-9950-5B4DB620CBDD}"/>
    <cellStyle name="Note 3 5 3" xfId="6283" xr:uid="{275C1752-9311-49EB-AA6B-91B9E6EB3B40}"/>
    <cellStyle name="Note 3 5 3 2" xfId="13184" xr:uid="{33CBC6D4-FBF1-4EFA-AABA-3B8B996B955B}"/>
    <cellStyle name="Note 3 5 3 3" xfId="8720" xr:uid="{0013DCB3-7431-4B72-B7F5-4C88E25A79FC}"/>
    <cellStyle name="Note 3 5 3 4" xfId="20535" xr:uid="{48F60EFA-83AE-4444-A758-4D054343B629}"/>
    <cellStyle name="Note 3 5 3 5" xfId="24208" xr:uid="{7B1FBE26-CD2F-47C3-9663-72E64474741E}"/>
    <cellStyle name="Note 3 5 3 6" xfId="27772" xr:uid="{965FFBFF-3019-4152-8C8A-56156A55FADB}"/>
    <cellStyle name="Note 3 5 3 7" xfId="30944" xr:uid="{60D41E0A-28AC-43D5-B0C4-46A91F5F3764}"/>
    <cellStyle name="Note 3 5 3 8" xfId="33547" xr:uid="{292F2C05-DF6D-4D1B-812D-8AF1F4D7F3D3}"/>
    <cellStyle name="Note 3 5 4" xfId="10602" xr:uid="{B39CB54E-E788-4D4E-B6FC-4E35BDF3CDD9}"/>
    <cellStyle name="Note 3 5 5" xfId="9792" xr:uid="{118E5029-C7E4-4021-AF56-C6E6AC8A6B3E}"/>
    <cellStyle name="Note 3 5 6" xfId="10681" xr:uid="{B128AF4B-7074-46E4-929A-E245214C60D9}"/>
    <cellStyle name="Note 3 5 7" xfId="19519" xr:uid="{3AEF6727-26B7-43E7-8882-8CD3D78783E5}"/>
    <cellStyle name="Note 3 5 8" xfId="23284" xr:uid="{AD0872D7-957B-4512-BC73-C133B14CBCAD}"/>
    <cellStyle name="Note 3 5 9" xfId="26933" xr:uid="{50CD34E9-B016-432D-A2BB-E79272B39E9F}"/>
    <cellStyle name="Note 3 6" xfId="3074" xr:uid="{2669D4E3-B0D4-43F8-95FC-8F4370038498}"/>
    <cellStyle name="Note 3 6 10" xfId="31655" xr:uid="{9AD6478C-1144-41C3-BB62-03A37A6B3EC8}"/>
    <cellStyle name="Note 3 6 2" xfId="5991" xr:uid="{9A8CD9CC-171D-4396-B7A9-44459276DF13}"/>
    <cellStyle name="Note 3 6 2 2" xfId="11793" xr:uid="{41294BD4-1CAD-4430-A7BB-FE0DAFE70572}"/>
    <cellStyle name="Note 3 6 2 2 2" xfId="34762" xr:uid="{F4AFABD5-C626-4702-9D5A-59D556DB2C74}"/>
    <cellStyle name="Note 3 6 2 3" xfId="16994" xr:uid="{1380C799-2B20-4E0C-9C4A-5DFC6C08C506}"/>
    <cellStyle name="Note 3 6 2 3 2" xfId="35047" xr:uid="{099BAFE9-A780-4A86-8232-11D73F83B362}"/>
    <cellStyle name="Note 3 6 2 4" xfId="20264" xr:uid="{C3E25A35-BF70-42CB-8EB9-913581B06ABD}"/>
    <cellStyle name="Note 3 6 2 4 2" xfId="34509" xr:uid="{468FEAB8-0EF1-4EF1-B83A-03058A01E907}"/>
    <cellStyle name="Note 3 6 2 5" xfId="23975" xr:uid="{B69F0046-7252-4B40-8B29-D595DD353EF5}"/>
    <cellStyle name="Note 3 6 2 5 2" xfId="34131" xr:uid="{3679376E-B149-468C-8A5E-61C11FE5B294}"/>
    <cellStyle name="Note 3 6 2 6" xfId="27539" xr:uid="{A7D5C301-C059-4CEB-82A4-71822DB421D5}"/>
    <cellStyle name="Note 3 6 2 7" xfId="30730" xr:uid="{402FD2EA-C843-4841-935A-88A7DC928432}"/>
    <cellStyle name="Note 3 6 2 8" xfId="33477" xr:uid="{BCEB0EB6-CA6E-4563-B516-489D27704197}"/>
    <cellStyle name="Note 3 6 3" xfId="6284" xr:uid="{C8370723-8B17-4918-AD13-7BC67CE11B25}"/>
    <cellStyle name="Note 3 6 3 2" xfId="13185" xr:uid="{FE6960C1-B179-4B66-9403-28AD304CEC1A}"/>
    <cellStyle name="Note 3 6 3 3" xfId="8605" xr:uid="{2FF79445-D6DB-479F-8CCF-4FB366163D0E}"/>
    <cellStyle name="Note 3 6 3 4" xfId="20536" xr:uid="{6CA739C2-B05A-4442-9AAE-124DCF4F034D}"/>
    <cellStyle name="Note 3 6 3 5" xfId="24209" xr:uid="{BF7D771A-90E2-414C-ADA2-A95094B6C06C}"/>
    <cellStyle name="Note 3 6 3 6" xfId="27773" xr:uid="{66F16BBA-C730-4C19-84CF-10F6713EF6FB}"/>
    <cellStyle name="Note 3 6 3 7" xfId="30945" xr:uid="{0D76BB47-F526-437B-98D5-6F7D029E767A}"/>
    <cellStyle name="Note 3 6 3 8" xfId="33548" xr:uid="{9D969F5F-9A29-4AAE-8655-A19C581C99EC}"/>
    <cellStyle name="Note 3 6 4" xfId="9858" xr:uid="{2BAF90D2-C7A6-4F95-802E-357BC0C0CBE9}"/>
    <cellStyle name="Note 3 6 5" xfId="15114" xr:uid="{49157EAA-BF48-434E-8137-5D9A11986913}"/>
    <cellStyle name="Note 3 6 6" xfId="17421" xr:uid="{641082DA-3869-4F10-AE5D-C712A8D99DB9}"/>
    <cellStyle name="Note 3 6 7" xfId="21179" xr:uid="{A05DA5A3-ECB3-4FB4-9BBC-79DD2CB7D1D6}"/>
    <cellStyle name="Note 3 6 8" xfId="24840" xr:uid="{BC3FFE1C-C6C4-44BF-903D-81F15CE21D7A}"/>
    <cellStyle name="Note 3 6 9" xfId="28370" xr:uid="{9E64B824-1E22-4D73-8660-C7FEF00A0A6D}"/>
    <cellStyle name="Note 3 7" xfId="3882" xr:uid="{82F1991D-D4FC-47DD-8D51-972B32B1C622}"/>
    <cellStyle name="Note 3 7 10" xfId="32447" xr:uid="{D4441165-0156-46D3-8938-2551ACF49ED6}"/>
    <cellStyle name="Note 3 7 2" xfId="5992" xr:uid="{A7961359-7CEF-4F42-B8B7-9E31EAA16AB1}"/>
    <cellStyle name="Note 3 7 2 2" xfId="7605" xr:uid="{26A35482-2152-4354-A292-F26B6D97D5C7}"/>
    <cellStyle name="Note 3 7 2 2 2" xfId="34763" xr:uid="{F73D5948-8B18-450A-B6BB-73062153F6E1}"/>
    <cellStyle name="Note 3 7 2 3" xfId="11498" xr:uid="{DE3725D7-690B-464B-8CBF-7F60FF9D864E}"/>
    <cellStyle name="Note 3 7 2 3 2" xfId="35048" xr:uid="{0E51673A-1972-4C1D-A0E9-826ADDEE51FE}"/>
    <cellStyle name="Note 3 7 2 4" xfId="20265" xr:uid="{039E3FF7-F16A-47B1-B516-E3E467612D0D}"/>
    <cellStyle name="Note 3 7 2 4 2" xfId="34510" xr:uid="{C9E29722-EDA5-4A10-B851-B0EB3DC3E2CE}"/>
    <cellStyle name="Note 3 7 2 5" xfId="23976" xr:uid="{165ACBCF-8A80-4833-B799-8382DC32E190}"/>
    <cellStyle name="Note 3 7 2 5 2" xfId="34132" xr:uid="{0CD7F95C-73B3-4082-B0DC-B1620A19D54D}"/>
    <cellStyle name="Note 3 7 2 6" xfId="27540" xr:uid="{D1FBDD60-4EF8-4D9D-B100-6C721508F108}"/>
    <cellStyle name="Note 3 7 2 7" xfId="30731" xr:uid="{F1EA3AE8-000B-4A84-AD98-5E430472E56E}"/>
    <cellStyle name="Note 3 7 2 8" xfId="33478" xr:uid="{33D18C7C-A34B-4B99-AE8D-16B0D4476EDC}"/>
    <cellStyle name="Note 3 7 3" xfId="6285" xr:uid="{D6AF3C4B-17C3-44B8-8023-F9F6A34F59FB}"/>
    <cellStyle name="Note 3 7 3 2" xfId="13186" xr:uid="{3CFCE2F3-D75B-43C6-A892-0E7B957FA23B}"/>
    <cellStyle name="Note 3 7 3 3" xfId="11541" xr:uid="{F32F3A6A-B705-47EE-BD20-CF34D02A7E2A}"/>
    <cellStyle name="Note 3 7 3 4" xfId="20537" xr:uid="{29786A4A-48F8-4E97-8B8F-B9C28BDF37D3}"/>
    <cellStyle name="Note 3 7 3 5" xfId="24210" xr:uid="{B974BFEE-C0EC-43FD-B63B-C3F322281EA5}"/>
    <cellStyle name="Note 3 7 3 6" xfId="27774" xr:uid="{0C0C2C80-AD91-4173-B94F-4EC852D99549}"/>
    <cellStyle name="Note 3 7 3 7" xfId="30946" xr:uid="{8EBA7A60-9217-4608-8D97-D43E08BA8639}"/>
    <cellStyle name="Note 3 7 3 8" xfId="33549" xr:uid="{7AE7752D-5443-48B1-869A-C6E4E861B802}"/>
    <cellStyle name="Note 3 7 4" xfId="12699" xr:uid="{0FF524FC-7F81-42E3-9E44-EADD885BC6BA}"/>
    <cellStyle name="Note 3 7 5" xfId="15710" xr:uid="{CF5CB833-7047-45D2-BF06-FABB3B79FEC5}"/>
    <cellStyle name="Note 3 7 6" xfId="18229" xr:uid="{AC254FE9-857F-473A-892A-C00B4DD93558}"/>
    <cellStyle name="Note 3 7 7" xfId="21982" xr:uid="{41FE0619-47B2-41FD-B191-CEBB20BF9BDC}"/>
    <cellStyle name="Note 3 7 8" xfId="25647" xr:uid="{FE7A540C-B11B-496B-8A55-9E068A622FE2}"/>
    <cellStyle name="Note 3 7 9" xfId="29178" xr:uid="{B47033EF-F82A-4552-AF82-2B8C8BA38432}"/>
    <cellStyle name="Note 3 8" xfId="4597" xr:uid="{990D21F0-C50D-4939-BB04-9E8A4755CB0E}"/>
    <cellStyle name="Note 3 8 10" xfId="33153" xr:uid="{88DDDC61-210E-4FC7-A6CD-4B1D3E47DFE0}"/>
    <cellStyle name="Note 3 8 2" xfId="5993" xr:uid="{876443C2-A9E1-4EFB-9429-AA4B51B2DB8B}"/>
    <cellStyle name="Note 3 8 2 2" xfId="11792" xr:uid="{C85BC38A-9769-4F1B-9C59-665D4A74816D}"/>
    <cellStyle name="Note 3 8 2 2 2" xfId="34764" xr:uid="{A7051D14-C002-494F-A13A-46744111B1C7}"/>
    <cellStyle name="Note 3 8 2 3" xfId="8003" xr:uid="{010B6C2B-945D-4352-AC81-89A1657A16AB}"/>
    <cellStyle name="Note 3 8 2 3 2" xfId="35049" xr:uid="{2FA7DF81-CEE7-44AE-8B85-3F2FA3A51209}"/>
    <cellStyle name="Note 3 8 2 4" xfId="20266" xr:uid="{6CA23E26-0DB1-4C34-8F08-2CE39E140839}"/>
    <cellStyle name="Note 3 8 2 4 2" xfId="34511" xr:uid="{26048356-F0FC-4372-BCD8-6D66D371FF7C}"/>
    <cellStyle name="Note 3 8 2 5" xfId="23977" xr:uid="{759D7BAF-EBEC-4951-943D-7EF46AA2AF39}"/>
    <cellStyle name="Note 3 8 2 5 2" xfId="34133" xr:uid="{0066E7F4-2FF6-4A14-851E-E38A3D2F51F6}"/>
    <cellStyle name="Note 3 8 2 6" xfId="27541" xr:uid="{A844CAA5-F85F-4F4B-BC27-E3F20E50C780}"/>
    <cellStyle name="Note 3 8 2 7" xfId="30732" xr:uid="{94F323DE-5BFF-49D9-B06F-4A752D42FA1D}"/>
    <cellStyle name="Note 3 8 2 8" xfId="33479" xr:uid="{ADB37BB2-B486-406C-86BA-5FF5E669EDD2}"/>
    <cellStyle name="Note 3 8 3" xfId="6286" xr:uid="{5B863DC4-5BC0-4925-B22B-FAAF3365FF85}"/>
    <cellStyle name="Note 3 8 3 2" xfId="13187" xr:uid="{6C3BB718-1C0F-42B8-AAB9-384359DD29C0}"/>
    <cellStyle name="Note 3 8 3 3" xfId="11778" xr:uid="{4D1B8F50-7062-4FD8-9FCB-72C901B7C961}"/>
    <cellStyle name="Note 3 8 3 4" xfId="20538" xr:uid="{FF741931-3DB3-4DB5-8FF4-E99B66A74FE4}"/>
    <cellStyle name="Note 3 8 3 5" xfId="24211" xr:uid="{2FFB7FE0-B184-43A3-92AA-7E29F09D5B2D}"/>
    <cellStyle name="Note 3 8 3 6" xfId="27775" xr:uid="{A0562A79-C67C-42EF-840A-E6FF678C6737}"/>
    <cellStyle name="Note 3 8 3 7" xfId="30947" xr:uid="{91BE4BB4-667D-4F6B-928C-A1CC292E37CA}"/>
    <cellStyle name="Note 3 8 3 8" xfId="33550" xr:uid="{4E7AE583-FE5F-46EB-8FCD-50F44B36781D}"/>
    <cellStyle name="Note 3 8 4" xfId="12419" xr:uid="{F0A9EE6C-53F2-47D1-9E41-365126BE4854}"/>
    <cellStyle name="Note 3 8 5" xfId="13954" xr:uid="{8AAD5A84-D587-4B90-93FA-58422995EBEE}"/>
    <cellStyle name="Note 3 8 6" xfId="18944" xr:uid="{2606E445-273A-49FF-A514-4CBCDE7C8120}"/>
    <cellStyle name="Note 3 8 7" xfId="22696" xr:uid="{1468B0AA-A17C-4C69-859E-D977C233D546}"/>
    <cellStyle name="Note 3 8 8" xfId="26361" xr:uid="{FD160A73-0D09-45A2-908B-771E61953822}"/>
    <cellStyle name="Note 3 8 9" xfId="29893" xr:uid="{D0D2F0E1-9532-4FE3-8707-2106654012C3}"/>
    <cellStyle name="Note 3 9" xfId="3571" xr:uid="{E66A11CA-85D5-4343-8672-203ABC2383C1}"/>
    <cellStyle name="Note 3 9 2" xfId="13040" xr:uid="{4CF30E76-1D84-4B83-A2A3-967D6838B794}"/>
    <cellStyle name="Note 3 9 2 2" xfId="34757" xr:uid="{1EEE0573-18A6-4030-A8D1-3AFF6FDCF701}"/>
    <cellStyle name="Note 3 9 3" xfId="7591" xr:uid="{798F7222-527B-4973-9D95-95A2E0EF20B9}"/>
    <cellStyle name="Note 3 9 3 2" xfId="35042" xr:uid="{01351725-C7E1-4BCC-A8DA-E8E0A3073299}"/>
    <cellStyle name="Note 3 9 4" xfId="17918" xr:uid="{05619F9B-DCE3-419C-8B21-AAB49F59F1C2}"/>
    <cellStyle name="Note 3 9 4 2" xfId="34496" xr:uid="{F72E6B7F-C803-40F7-A308-02042DAE318E}"/>
    <cellStyle name="Note 3 9 5" xfId="21674" xr:uid="{D3A1133F-9A94-40E3-B3AB-22402D0FB0C9}"/>
    <cellStyle name="Note 3 9 5 2" xfId="34126" xr:uid="{4B702D23-C29E-4BB1-9683-437D25A5E385}"/>
    <cellStyle name="Note 3 9 6" xfId="25336" xr:uid="{8874CAD8-95DC-4F2A-97E1-F89F9F417BEC}"/>
    <cellStyle name="Note 3 9 7" xfId="28867" xr:uid="{58636CCF-8A29-4F4F-BCD1-BB624048A773}"/>
    <cellStyle name="Note 3 9 8" xfId="32145" xr:uid="{49E1CFF1-53C8-4022-AA4F-5B7CF8AB5F47}"/>
    <cellStyle name="Note 3 9 9" xfId="33754" xr:uid="{C0BDF902-A2AC-41B0-97EE-DA1895E5EC3E}"/>
    <cellStyle name="Note 4" xfId="1312" xr:uid="{4EC77C5B-B0D5-44E8-BEA6-15ACBD9DEDAE}"/>
    <cellStyle name="Note 5" xfId="1400" xr:uid="{D2DE5069-7BAF-4B65-9AAA-67AB310B706B}"/>
    <cellStyle name="Note 6" xfId="582" xr:uid="{85298A43-3291-4A69-9C50-D4399043E01B}"/>
    <cellStyle name="Note 7" xfId="541" xr:uid="{888155A0-50FB-409F-A4EB-3DC5B138B662}"/>
    <cellStyle name="Note 7 10" xfId="11796" xr:uid="{E65CF6D2-4823-40F5-9D7F-98D78F26CC99}"/>
    <cellStyle name="Note 7 11" xfId="15302" xr:uid="{725E1D1E-A20B-4849-B439-794D50F37853}"/>
    <cellStyle name="Note 7 12" xfId="7224" xr:uid="{3F99FC67-F559-4C37-8B45-BC625D72DDBA}"/>
    <cellStyle name="Note 7 13" xfId="7717" xr:uid="{E5683180-F821-49B7-9900-CA4B6DD1F689}"/>
    <cellStyle name="Note 7 14" xfId="14978" xr:uid="{345F36E4-D858-428F-9F26-41EC279CCEF0}"/>
    <cellStyle name="Note 7 15" xfId="30710" xr:uid="{0DB950D3-422C-4C6B-A79F-40B9D0BFCE98}"/>
    <cellStyle name="Note 7 2" xfId="1556" xr:uid="{D9FBF67F-6ED8-43F7-90CF-87554AD11D0C}"/>
    <cellStyle name="Note 7 2 10" xfId="14283" xr:uid="{5C0CFEEC-6DB1-4ED1-A6C0-83375BB89CBC}"/>
    <cellStyle name="Note 7 2 11" xfId="19601" xr:uid="{231B27BA-5083-423B-A5E7-6AAEAD3A560C}"/>
    <cellStyle name="Note 7 2 12" xfId="23364" xr:uid="{BAE0D15A-0EA4-439A-ABAB-A5C5ABFB7DC2}"/>
    <cellStyle name="Note 7 2 13" xfId="23643" xr:uid="{52E99F57-E3F7-42A1-B36B-6FD22C509E5A}"/>
    <cellStyle name="Note 7 2 14" xfId="20243" xr:uid="{4F823BF4-964B-41E4-8F22-84BFA3744210}"/>
    <cellStyle name="Note 7 2 2" xfId="2799" xr:uid="{4914A349-ADAF-4CF7-A58F-45C757A74A6E}"/>
    <cellStyle name="Note 7 2 2 2" xfId="9037" xr:uid="{AF496641-54E2-4C06-992A-BE41DCE25CB8}"/>
    <cellStyle name="Note 7 2 2 3" xfId="14870" xr:uid="{655AD335-59F6-4DCE-955D-0837B3EF14EE}"/>
    <cellStyle name="Note 7 2 2 4" xfId="17147" xr:uid="{1168205B-D5D8-4871-AEBD-1B5D6555203A}"/>
    <cellStyle name="Note 7 2 2 5" xfId="20905" xr:uid="{C0352A47-52FC-4CA8-B30E-3CCF7F6B1110}"/>
    <cellStyle name="Note 7 2 2 6" xfId="24566" xr:uid="{D02D2C6E-5F74-4A50-9CF9-01CF902C904D}"/>
    <cellStyle name="Note 7 2 2 7" xfId="28095" xr:uid="{D699167B-2EA1-43DA-B6CF-FCB67F0E0489}"/>
    <cellStyle name="Note 7 2 2 8" xfId="31381" xr:uid="{5AC08AF8-49B0-4C86-BCCF-3F9D32BE7AE2}"/>
    <cellStyle name="Note 7 2 3" xfId="3305" xr:uid="{0C2C6357-00EA-4799-A229-D39355C557F2}"/>
    <cellStyle name="Note 7 2 3 2" xfId="9738" xr:uid="{68212665-EE51-4AF0-9EB5-F9F9C3E5D157}"/>
    <cellStyle name="Note 7 2 3 3" xfId="14572" xr:uid="{F4F2283E-7E4A-4450-892C-850372F5D365}"/>
    <cellStyle name="Note 7 2 3 4" xfId="17652" xr:uid="{3D45F36E-7AAD-42BF-AEC2-66F638349399}"/>
    <cellStyle name="Note 7 2 3 5" xfId="21408" xr:uid="{A4BCC682-7F37-487E-BDA9-91B3E95DD387}"/>
    <cellStyle name="Note 7 2 3 6" xfId="25070" xr:uid="{02D8F424-0832-4A7A-9E5C-E3B7FA07416F}"/>
    <cellStyle name="Note 7 2 3 7" xfId="28601" xr:uid="{95FB9C3B-32AF-4E87-A279-20A42FE5EACC}"/>
    <cellStyle name="Note 7 2 3 8" xfId="31880" xr:uid="{60EB6EEB-6AE4-4C18-A505-0B88EC9E142E}"/>
    <cellStyle name="Note 7 2 4" xfId="3719" xr:uid="{67308FFA-E977-4D00-8952-27053DB51746}"/>
    <cellStyle name="Note 7 2 4 2" xfId="12763" xr:uid="{A8B9E10A-F0C6-4934-A181-02601F79E2F5}"/>
    <cellStyle name="Note 7 2 4 3" xfId="9918" xr:uid="{B0D82BCA-EC24-4E58-87B3-D83E82E72062}"/>
    <cellStyle name="Note 7 2 4 4" xfId="18066" xr:uid="{664F5DD1-7945-4CB7-AC7E-8BE170EF0FF2}"/>
    <cellStyle name="Note 7 2 4 5" xfId="21821" xr:uid="{F0DE7558-2411-4BB7-B3B3-F8932FE1E3F1}"/>
    <cellStyle name="Note 7 2 4 6" xfId="25484" xr:uid="{47C6D198-2C20-45D8-945B-9BA97CF44C0A}"/>
    <cellStyle name="Note 7 2 4 7" xfId="29015" xr:uid="{F42A7D25-D6C9-4494-BA0A-0C8DC7CC2A2D}"/>
    <cellStyle name="Note 7 2 4 8" xfId="32291" xr:uid="{0F7CA1EE-2A0E-49F9-8BB5-847F3A276AED}"/>
    <cellStyle name="Note 7 2 5" xfId="1811" xr:uid="{290D171C-A157-4128-B452-D33D20A3B9E7}"/>
    <cellStyle name="Note 7 2 5 2" xfId="10175" xr:uid="{48D1CD99-3D00-4786-8AAD-AF7E87FD8414}"/>
    <cellStyle name="Note 7 2 5 3" xfId="8354" xr:uid="{6407C1FA-E98D-40ED-A45C-256902434272}"/>
    <cellStyle name="Note 7 2 5 4" xfId="13803" xr:uid="{3D109A96-F6B4-4996-853A-8BFC66C49A42}"/>
    <cellStyle name="Note 7 2 5 5" xfId="19507" xr:uid="{1743E751-E382-4BAE-BA86-81CD56544B75}"/>
    <cellStyle name="Note 7 2 5 6" xfId="23274" xr:uid="{F558362D-F289-4DC8-AD28-5FE6EE017C1B}"/>
    <cellStyle name="Note 7 2 5 7" xfId="26921" xr:uid="{07D2F7D4-EB3F-48B5-9494-4B00CC2CF67C}"/>
    <cellStyle name="Note 7 2 5 8" xfId="19762" xr:uid="{21F8F9D4-D2CC-4F91-BBA7-F92E8D4CD7B2}"/>
    <cellStyle name="Note 7 2 6" xfId="4076" xr:uid="{57EF1066-3DF7-4ED2-8E81-71E30DE14912}"/>
    <cellStyle name="Note 7 2 6 2" xfId="6833" xr:uid="{739D3E24-3781-4C44-9830-554AF77FFBC6}"/>
    <cellStyle name="Note 7 2 6 3" xfId="10454" xr:uid="{39C5922B-05CC-446B-A6B3-48B7ABBC6645}"/>
    <cellStyle name="Note 7 2 6 4" xfId="18423" xr:uid="{985A28F4-DD45-4498-B8F4-8C0FE5178847}"/>
    <cellStyle name="Note 7 2 6 5" xfId="22176" xr:uid="{44369866-9F60-4DC2-97BF-C8CA9C2F97DB}"/>
    <cellStyle name="Note 7 2 6 6" xfId="25841" xr:uid="{9C9662B9-DE79-4940-8173-582AA1671EB3}"/>
    <cellStyle name="Note 7 2 6 7" xfId="29372" xr:uid="{5065720E-47A1-4002-9EBB-1A402FB30D8A}"/>
    <cellStyle name="Note 7 2 6 8" xfId="32639" xr:uid="{550DF6AF-D7F2-4DFA-B619-A3C4FB1E4F76}"/>
    <cellStyle name="Note 7 2 7" xfId="3767" xr:uid="{204D96EE-6AC9-4D40-BF83-2A5ABC79A8E6}"/>
    <cellStyle name="Note 7 2 7 2" xfId="13004" xr:uid="{F279D1DE-F9ED-4C65-B830-387227E57EFA}"/>
    <cellStyle name="Note 7 2 7 3" xfId="15639" xr:uid="{C4E3D04D-5849-43B3-8577-FF8792561221}"/>
    <cellStyle name="Note 7 2 7 4" xfId="18114" xr:uid="{B6790531-D815-45E6-A602-A3AAEFAA892A}"/>
    <cellStyle name="Note 7 2 7 5" xfId="21868" xr:uid="{0513BA52-D8AB-47D9-8589-07EE874F206D}"/>
    <cellStyle name="Note 7 2 7 6" xfId="25532" xr:uid="{FA1D5707-7DC2-49B1-BDDE-162AD3415B34}"/>
    <cellStyle name="Note 7 2 7 7" xfId="29063" xr:uid="{8BD30D32-FE5F-4185-B678-F6097797A33F}"/>
    <cellStyle name="Note 7 2 7 8" xfId="32338" xr:uid="{D8E8137E-7A81-49AF-BD29-01E6DB5041A9}"/>
    <cellStyle name="Note 7 2 8" xfId="8452" xr:uid="{85732D4A-E893-46E9-8ED3-CF53E4A48B38}"/>
    <cellStyle name="Note 7 2 9" xfId="14072" xr:uid="{A1C9CAFE-E53B-489A-AE78-CC7C21309A9F}"/>
    <cellStyle name="Note 7 3" xfId="1892" xr:uid="{1250BB1C-BFAC-48C9-82A2-6CB8762C42A8}"/>
    <cellStyle name="Note 7 3 2" xfId="9013" xr:uid="{59595FE8-071D-48D6-8A6B-72DBBDE9E480}"/>
    <cellStyle name="Note 7 3 3" xfId="6898" xr:uid="{F528A346-6A38-4277-9FE0-DF2145DDFC46}"/>
    <cellStyle name="Note 7 3 4" xfId="14259" xr:uid="{3ED8AC15-0CAD-4C21-A6C9-4C89F6AF37C2}"/>
    <cellStyle name="Note 7 3 5" xfId="15883" xr:uid="{903B90FC-DE34-4656-9945-4D411F06AECC}"/>
    <cellStyle name="Note 7 3 6" xfId="23235" xr:uid="{99DBDE66-8E14-4139-A491-D76D38F73BF9}"/>
    <cellStyle name="Note 7 3 7" xfId="23925" xr:uid="{EB8A15C6-2238-44C4-BA98-B24FA05A3070}"/>
    <cellStyle name="Note 7 3 8" xfId="23920" xr:uid="{94ABDB3E-3FA7-406E-AF07-AFF2395C80BC}"/>
    <cellStyle name="Note 7 4" xfId="2707" xr:uid="{3CB2579C-4A85-4B2B-AC6D-9E24F32C7D2F}"/>
    <cellStyle name="Note 7 4 2" xfId="11355" xr:uid="{65A94AB9-AF5C-46AA-A721-FAE650DD7DE7}"/>
    <cellStyle name="Note 7 4 3" xfId="16284" xr:uid="{D1959070-A7A0-440F-92CC-2D6D6646865A}"/>
    <cellStyle name="Note 7 4 4" xfId="17055" xr:uid="{38BC5A89-5E19-420D-958A-B739071B0234}"/>
    <cellStyle name="Note 7 4 5" xfId="20813" xr:uid="{5CD36F1F-BFBA-48D9-B25E-5F4B24205D81}"/>
    <cellStyle name="Note 7 4 6" xfId="24474" xr:uid="{1616BEAB-F211-45E2-B494-7F694C5CABD5}"/>
    <cellStyle name="Note 7 4 7" xfId="28003" xr:uid="{E0C1870E-566E-4BF3-9757-0A005DF05E00}"/>
    <cellStyle name="Note 7 4 8" xfId="31289" xr:uid="{1B891CFD-063F-4B91-98EE-5900C0682011}"/>
    <cellStyle name="Note 7 5" xfId="3542" xr:uid="{81DE390C-54D5-4E46-B70E-C05F594D74DB}"/>
    <cellStyle name="Note 7 5 2" xfId="7867" xr:uid="{A7D78D65-5EB6-4ED9-8954-7139F88B1B91}"/>
    <cellStyle name="Note 7 5 3" xfId="15069" xr:uid="{5C9D7771-B7DE-449F-89D3-B6CE953CC74E}"/>
    <cellStyle name="Note 7 5 4" xfId="17889" xr:uid="{89AD85E6-0F84-475B-ADA7-614BEE0746B8}"/>
    <cellStyle name="Note 7 5 5" xfId="21645" xr:uid="{1CE4E79E-79A6-4889-B667-88550DD1CA66}"/>
    <cellStyle name="Note 7 5 6" xfId="25307" xr:uid="{163F2AAC-FC3F-4D3D-851A-54C93FDD5EF7}"/>
    <cellStyle name="Note 7 5 7" xfId="28838" xr:uid="{DC437CB5-D7C6-471D-8A08-3BBDCA88841C}"/>
    <cellStyle name="Note 7 5 8" xfId="32117" xr:uid="{84514742-D603-4EEC-82BD-2B304EFDD807}"/>
    <cellStyle name="Note 7 6" xfId="3244" xr:uid="{5CCA52F8-4C11-4DF1-8BB3-3A95E1BD34D6}"/>
    <cellStyle name="Note 7 6 2" xfId="10626" xr:uid="{E75652B8-B67F-4C70-B558-A4735CF8F19B}"/>
    <cellStyle name="Note 7 6 3" xfId="15367" xr:uid="{18A60373-DEC1-4F71-88E6-4B35E99478A8}"/>
    <cellStyle name="Note 7 6 4" xfId="17591" xr:uid="{1AEC745E-AADA-47F4-8C46-ED48E9B992E2}"/>
    <cellStyle name="Note 7 6 5" xfId="21347" xr:uid="{42473C6B-8934-47B0-BAB3-BF85AE724522}"/>
    <cellStyle name="Note 7 6 6" xfId="25009" xr:uid="{9127057C-0DBF-4969-BE70-A70D6E4572CF}"/>
    <cellStyle name="Note 7 6 7" xfId="28540" xr:uid="{CCB02A11-75C6-4B5A-B52A-8F2FBFCAF74F}"/>
    <cellStyle name="Note 7 6 8" xfId="31820" xr:uid="{8DC6C807-E287-4346-B1B0-22D98E82282D}"/>
    <cellStyle name="Note 7 7" xfId="3944" xr:uid="{E3E76CE6-EFE5-463F-9C2E-A1814D9795D6}"/>
    <cellStyle name="Note 7 7 2" xfId="12984" xr:uid="{E437B877-D131-45F3-8BC7-4E1ED714442C}"/>
    <cellStyle name="Note 7 7 3" xfId="15656" xr:uid="{CBE9007E-D624-492A-BA3E-FF80EF9845D3}"/>
    <cellStyle name="Note 7 7 4" xfId="18291" xr:uid="{2DC995B1-E49A-4536-814E-50BFFA3BB6C7}"/>
    <cellStyle name="Note 7 7 5" xfId="22044" xr:uid="{ED437F22-5953-422A-9FE4-B89E7A762E3E}"/>
    <cellStyle name="Note 7 7 6" xfId="25709" xr:uid="{8DC54998-C9FC-4C89-9D78-18E9295A3871}"/>
    <cellStyle name="Note 7 7 7" xfId="29240" xr:uid="{AB9E7EBF-FFF9-4030-9799-B3BCE407C7A6}"/>
    <cellStyle name="Note 7 7 8" xfId="32508" xr:uid="{AEA71E2F-11AD-411D-9C51-F70222219733}"/>
    <cellStyle name="Note 7 8" xfId="3781" xr:uid="{D52D400A-2B20-4600-A50A-66431C71C5A2}"/>
    <cellStyle name="Note 7 8 2" xfId="12734" xr:uid="{5FD785A4-682F-428A-BF1F-FF65392303F3}"/>
    <cellStyle name="Note 7 8 3" xfId="15706" xr:uid="{711C51B5-064D-41F7-9A32-3F7A09C5EAB7}"/>
    <cellStyle name="Note 7 8 4" xfId="18128" xr:uid="{43186CF2-27E4-4F86-9FC2-817C75F9DAFF}"/>
    <cellStyle name="Note 7 8 5" xfId="21881" xr:uid="{9A83F594-8B9D-4A72-961F-7FF506BDF881}"/>
    <cellStyle name="Note 7 8 6" xfId="25546" xr:uid="{44C457B2-43FC-450A-AFE6-E1BFCF2363D0}"/>
    <cellStyle name="Note 7 8 7" xfId="29077" xr:uid="{912480A9-8AAF-49B9-951F-C6DACC9A3FDE}"/>
    <cellStyle name="Note 7 8 8" xfId="32350" xr:uid="{35E62360-00D4-4180-9198-6402B57A8061}"/>
    <cellStyle name="Note 7 9" xfId="9585" xr:uid="{95F17EB4-FE4C-40FA-8EC5-8ABAC24B2FD2}"/>
    <cellStyle name="Output 2" xfId="655" xr:uid="{C51C3FF4-1311-4337-94CB-B17DACD95445}"/>
    <cellStyle name="Output 2 10" xfId="4400" xr:uid="{B7E3EEF1-9BCB-49BA-AF51-6D4479CC0730}"/>
    <cellStyle name="Output 2 10 2" xfId="6911" xr:uid="{94D22C9D-C6D7-4828-AA7D-4BFB7F4AC9F9}"/>
    <cellStyle name="Output 2 10 3" xfId="6820" xr:uid="{49832AC7-C993-464B-9EBA-C5723AC4BDB2}"/>
    <cellStyle name="Output 2 10 4" xfId="18747" xr:uid="{35770E95-BD0F-4662-B35E-738EF3D18FB6}"/>
    <cellStyle name="Output 2 10 5" xfId="22499" xr:uid="{2760D4DF-309E-4924-BDC8-B334E0BC1173}"/>
    <cellStyle name="Output 2 10 6" xfId="26165" xr:uid="{7A5D40EA-A1A5-46D5-BA96-E651DD22ED07}"/>
    <cellStyle name="Output 2 10 7" xfId="29696" xr:uid="{BD453114-C94A-4F8D-89D9-544B73640AC9}"/>
    <cellStyle name="Output 2 10 8" xfId="32958" xr:uid="{B00DD6EE-C84F-4BC3-B90D-03CA75E283AC}"/>
    <cellStyle name="Output 2 11" xfId="5994" xr:uid="{C8144275-2157-45F9-993B-B17BE6355D4B}"/>
    <cellStyle name="Output 2 11 2" xfId="7546" xr:uid="{8AD0432E-5B55-4F32-A569-C57617EE3F6C}"/>
    <cellStyle name="Output 2 11 3" xfId="9593" xr:uid="{C6DA838B-C5E5-4723-B8C9-7143AB621F37}"/>
    <cellStyle name="Output 2 11 4" xfId="20267" xr:uid="{78AF2BDE-88D6-47F3-B96A-B23A9A443258}"/>
    <cellStyle name="Output 2 11 5" xfId="23978" xr:uid="{E79C51EF-CC71-47A7-B037-A0E8D657A3D3}"/>
    <cellStyle name="Output 2 11 6" xfId="27542" xr:uid="{BD1A313A-76C1-4ABB-8F3A-76E85B694D1F}"/>
    <cellStyle name="Output 2 11 7" xfId="30733" xr:uid="{B64E1F88-6517-4737-B157-BDB1DD0A4496}"/>
    <cellStyle name="Output 2 11 8" xfId="33480" xr:uid="{66865954-7C7D-4D1A-AB4C-A99C8234478A}"/>
    <cellStyle name="Output 2 12" xfId="6287" xr:uid="{F45A12B8-B952-47D4-9905-7946761946FC}"/>
    <cellStyle name="Output 2 12 2" xfId="13188" xr:uid="{A1ACE3FE-7196-4FA2-A4E1-147D46804097}"/>
    <cellStyle name="Output 2 12 3" xfId="8941" xr:uid="{83BC467B-DCB0-4697-9B81-A8D3FF02DBC7}"/>
    <cellStyle name="Output 2 12 4" xfId="20539" xr:uid="{E6AFB971-B0EC-4933-B0FE-0B9655BF42B2}"/>
    <cellStyle name="Output 2 12 5" xfId="24212" xr:uid="{691AFA43-85C5-4F56-8BEB-86082375F0A9}"/>
    <cellStyle name="Output 2 12 6" xfId="27776" xr:uid="{FA070561-557A-48B7-A487-CAE8E7150F25}"/>
    <cellStyle name="Output 2 12 7" xfId="30948" xr:uid="{938E5161-DE0D-40DC-8E83-7E81EC553B8B}"/>
    <cellStyle name="Output 2 12 8" xfId="33551" xr:uid="{C0A4F681-2025-4574-956C-7F26402F6C93}"/>
    <cellStyle name="Output 2 13" xfId="8905" xr:uid="{239CEA31-1239-478C-AAAB-AC489BDC2D00}"/>
    <cellStyle name="Output 2 14" xfId="10976" xr:uid="{85627986-E9F8-4B77-A317-26598AF8498C}"/>
    <cellStyle name="Output 2 15" xfId="15983" xr:uid="{3C785D1B-EF6F-4A20-AC33-A6337E04CE18}"/>
    <cellStyle name="Output 2 16" xfId="20688" xr:uid="{DC59989C-0D4C-438D-8F70-77B74BF4115B}"/>
    <cellStyle name="Output 2 17" xfId="23915" xr:uid="{7350782B-25AA-4FE9-9D39-4FEABBED5913}"/>
    <cellStyle name="Output 2 18" xfId="27484" xr:uid="{B4DDD4C4-A82F-435D-9225-1AAC9F4A9863}"/>
    <cellStyle name="Output 2 19" xfId="23443" xr:uid="{FB00830E-3A9E-459B-B3D6-B6233EF3EEB9}"/>
    <cellStyle name="Output 2 2" xfId="1077" xr:uid="{E075CCD6-1FF8-4DF9-ADF7-DC6B8E0616D2}"/>
    <cellStyle name="Output 2 2 10" xfId="13444" xr:uid="{103DB9EC-85EA-4777-88A5-0F4CC6D48CCC}"/>
    <cellStyle name="Output 2 2 11" xfId="19844" xr:uid="{7EAB2A93-B701-44D6-9CEF-697A1B4F3DD4}"/>
    <cellStyle name="Output 2 2 12" xfId="23601" xr:uid="{36AEEA47-52F6-4324-A59C-D60223EDA7FB}"/>
    <cellStyle name="Output 2 2 13" xfId="27205" xr:uid="{8C9720CA-9F75-4C84-AAB7-3486F1970143}"/>
    <cellStyle name="Output 2 2 14" xfId="30664" xr:uid="{840AD7F2-D6A5-4665-90B5-C30473AC2A42}"/>
    <cellStyle name="Output 2 2 15" xfId="33757" xr:uid="{FA29ABCB-BB84-4912-A1F5-58535FF1DDEA}"/>
    <cellStyle name="Output 2 2 2" xfId="2368" xr:uid="{F2151E24-D459-4303-A74D-1C89C9DB9718}"/>
    <cellStyle name="Output 2 2 2 2" xfId="10071" xr:uid="{E236A655-F99B-4B91-9AF3-BFF04020E87A}"/>
    <cellStyle name="Output 2 2 2 3" xfId="7094" xr:uid="{B77394A8-5305-465C-94C0-D4B84D9FBACC}"/>
    <cellStyle name="Output 2 2 2 4" xfId="16571" xr:uid="{5069B2E7-C9AA-49E7-8039-D1DFEDEB8968}"/>
    <cellStyle name="Output 2 2 2 5" xfId="15337" xr:uid="{76F6BC4F-D10C-4DA2-96EC-FEA97BA7D12F}"/>
    <cellStyle name="Output 2 2 2 6" xfId="20072" xr:uid="{F49F460D-A8F5-4279-92BB-7DCFA1FEA296}"/>
    <cellStyle name="Output 2 2 2 7" xfId="7788" xr:uid="{9BEADC72-5742-4463-9845-3E865780E6CD}"/>
    <cellStyle name="Output 2 2 2 8" xfId="30309" xr:uid="{81C7E8F0-B5DE-497E-8B30-6E39787B044A}"/>
    <cellStyle name="Output 2 2 2 9" xfId="34765" xr:uid="{92A3B2C0-A429-4A48-882C-2BD26BD3615E}"/>
    <cellStyle name="Output 2 2 3" xfId="1795" xr:uid="{261B1B74-ABEA-4EA0-B201-30551C2A421D}"/>
    <cellStyle name="Output 2 2 3 2" xfId="11156" xr:uid="{F40AC7FE-07ED-496B-906E-2E20E3C807FD}"/>
    <cellStyle name="Output 2 2 3 3" xfId="11661" xr:uid="{576D66B0-1628-4255-A905-20D4B040DAB0}"/>
    <cellStyle name="Output 2 2 3 4" xfId="15553" xr:uid="{4EDDA094-CDEE-4353-86B5-C4B384EB9B6C}"/>
    <cellStyle name="Output 2 2 3 5" xfId="19520" xr:uid="{A2BC9959-FCC6-49E3-8C59-3029FF930640}"/>
    <cellStyle name="Output 2 2 3 6" xfId="24132" xr:uid="{538C9F37-31AA-44E3-9882-F735AB7B8E99}"/>
    <cellStyle name="Output 2 2 3 7" xfId="27695" xr:uid="{1D3384D5-90E0-4028-8505-F2AB73B16E61}"/>
    <cellStyle name="Output 2 2 3 8" xfId="27237" xr:uid="{3F6534C4-8EA3-4E9C-A421-EB4D55408A6E}"/>
    <cellStyle name="Output 2 2 3 9" xfId="35050" xr:uid="{D5160C93-9AAE-4685-9F81-A83E4F69415E}"/>
    <cellStyle name="Output 2 2 4" xfId="1802" xr:uid="{ACC69FD9-43D1-4EBB-BF58-F815AF6FB928}"/>
    <cellStyle name="Output 2 2 4 2" xfId="9963" xr:uid="{52327361-505C-4F06-BDBE-3F63594B7BF1}"/>
    <cellStyle name="Output 2 2 4 3" xfId="14966" xr:uid="{B2F02E0D-814C-4C64-A67D-598930C85A04}"/>
    <cellStyle name="Output 2 2 4 4" xfId="11309" xr:uid="{E2CDA65E-40CF-422B-A5AA-3725E6A25B16}"/>
    <cellStyle name="Output 2 2 4 5" xfId="19514" xr:uid="{FE4B190E-9EFF-4966-A2DE-A790875BFBA8}"/>
    <cellStyle name="Output 2 2 4 6" xfId="23281" xr:uid="{A7DF67C2-A37A-4CBB-959D-FE41DA131CDB}"/>
    <cellStyle name="Output 2 2 4 7" xfId="26927" xr:uid="{76A0AD4F-61FD-4D3D-B283-27CB917046FA}"/>
    <cellStyle name="Output 2 2 4 8" xfId="30414" xr:uid="{3B1B0DC6-0AD6-428E-8CFD-17BEFCEE8D5C}"/>
    <cellStyle name="Output 2 2 4 9" xfId="34553" xr:uid="{08793D2D-D900-40AE-AB53-232A3C43EC89}"/>
    <cellStyle name="Output 2 2 5" xfId="3863" xr:uid="{6096DE90-749B-4EA8-A9B0-A72A4623655A}"/>
    <cellStyle name="Output 2 2 5 2" xfId="12703" xr:uid="{6BE9C317-F3A5-467A-ACB5-26C771AA205B}"/>
    <cellStyle name="Output 2 2 5 3" xfId="12859" xr:uid="{57AB313C-791A-459B-A96E-AE8C2142F8C2}"/>
    <cellStyle name="Output 2 2 5 4" xfId="18210" xr:uid="{C47E1BFB-D263-417A-8C23-A988C417BEA0}"/>
    <cellStyle name="Output 2 2 5 5" xfId="21963" xr:uid="{D6941330-E420-4B14-8551-BA6C68DF6C91}"/>
    <cellStyle name="Output 2 2 5 6" xfId="25628" xr:uid="{5B04905C-0E51-4A86-BE98-873F2273A1A8}"/>
    <cellStyle name="Output 2 2 5 7" xfId="29159" xr:uid="{E7DFA77B-E30F-40ED-87E3-1B961D59D73C}"/>
    <cellStyle name="Output 2 2 5 8" xfId="32429" xr:uid="{4A8CA23D-83CA-41AF-A514-CA5678F3E49C}"/>
    <cellStyle name="Output 2 2 5 9" xfId="34134" xr:uid="{B4CCB517-6986-4EBB-9A3B-D429AFBBF805}"/>
    <cellStyle name="Output 2 2 6" xfId="4256" xr:uid="{F0110076-DAEC-4CDB-9C01-58B579B3DF54}"/>
    <cellStyle name="Output 2 2 6 2" xfId="6832" xr:uid="{42840955-3EA0-4B05-84FD-98C75F8E8913}"/>
    <cellStyle name="Output 2 2 6 3" xfId="15178" xr:uid="{DB4CA245-DF35-444B-98D6-7D5BFE07CE0F}"/>
    <cellStyle name="Output 2 2 6 4" xfId="18603" xr:uid="{87F375DE-BB51-4655-B7B9-54BA441B7A90}"/>
    <cellStyle name="Output 2 2 6 5" xfId="22355" xr:uid="{129DAB0D-299A-4A5F-96C6-7542C783B63F}"/>
    <cellStyle name="Output 2 2 6 6" xfId="26021" xr:uid="{E6242679-6E8B-4510-AC00-23967B4CD394}"/>
    <cellStyle name="Output 2 2 6 7" xfId="29552" xr:uid="{397BB525-EC86-4968-A306-34BCD3D5ED85}"/>
    <cellStyle name="Output 2 2 6 8" xfId="32815" xr:uid="{28A267C5-56BF-4CD3-85C2-64AB0C47FACC}"/>
    <cellStyle name="Output 2 2 7" xfId="4865" xr:uid="{D3023069-DE13-4BF0-AA5D-2994BAFCD31E}"/>
    <cellStyle name="Output 2 2 7 2" xfId="12158" xr:uid="{E1B3DA84-1CE6-4965-A8F9-D91758EBF187}"/>
    <cellStyle name="Output 2 2 7 3" xfId="15836" xr:uid="{9D26BE8A-4635-4AEB-9E0B-7B47596B8263}"/>
    <cellStyle name="Output 2 2 7 4" xfId="19212" xr:uid="{5F5C0FF5-E696-4731-B3A4-1073FEA6887B}"/>
    <cellStyle name="Output 2 2 7 5" xfId="22963" xr:uid="{2D35DAC7-106B-4705-87F0-8190840EFCA5}"/>
    <cellStyle name="Output 2 2 7 6" xfId="26629" xr:uid="{77061C3C-AABE-4033-9781-85DCD3F38859}"/>
    <cellStyle name="Output 2 2 7 7" xfId="30161" xr:uid="{84BD9FFE-9881-440E-80B2-EE575A052FF8}"/>
    <cellStyle name="Output 2 2 7 8" xfId="33417" xr:uid="{06830D2D-0231-42FB-8838-0FAB95466203}"/>
    <cellStyle name="Output 2 2 8" xfId="12834" xr:uid="{1D9706C9-FD8B-4E1E-96C5-EDFFCBB50E67}"/>
    <cellStyle name="Output 2 2 9" xfId="12965" xr:uid="{14ECDDD2-EFD8-4186-84FC-A9C0C68C0F68}"/>
    <cellStyle name="Output 2 3" xfId="1078" xr:uid="{D61670A1-FA09-4F60-91B0-4AEFE1CF3063}"/>
    <cellStyle name="Output 2 3 10" xfId="14096" xr:uid="{382B9412-A9EB-47F1-968B-DAD77AFC117A}"/>
    <cellStyle name="Output 2 3 11" xfId="19843" xr:uid="{B3AB8D4A-B9B6-4097-ACC2-3AEF32055577}"/>
    <cellStyle name="Output 2 3 12" xfId="23600" xr:uid="{8CCC9E92-C61C-40DB-BF0B-1D92A6B9E4BE}"/>
    <cellStyle name="Output 2 3 13" xfId="27204" xr:uid="{7C85E6E6-2948-46B5-9C99-C3E1EABB7341}"/>
    <cellStyle name="Output 2 3 14" xfId="30663" xr:uid="{4E3C2AE6-05F2-47AA-94AC-20DC9E2287CD}"/>
    <cellStyle name="Output 2 3 15" xfId="35037" xr:uid="{00C00579-5DB9-48DC-8118-366A50BC6490}"/>
    <cellStyle name="Output 2 3 2" xfId="2369" xr:uid="{A1FF573B-E3C5-4A1B-99AE-BC27A0D8545A}"/>
    <cellStyle name="Output 2 3 2 2" xfId="9569" xr:uid="{7F6642AA-F96D-4AAB-A90C-3FAC27BED61F}"/>
    <cellStyle name="Output 2 3 2 3" xfId="13920" xr:uid="{F5BCADE3-E8F2-4631-9EB7-0D965AD3AC46}"/>
    <cellStyle name="Output 2 3 2 4" xfId="9264" xr:uid="{6DA0CA84-A0AC-443A-8098-98B4ED641811}"/>
    <cellStyle name="Output 2 3 2 5" xfId="13969" xr:uid="{B0526F3E-C025-4A77-9BA2-892075696C05}"/>
    <cellStyle name="Output 2 3 2 6" xfId="14429" xr:uid="{D94C2A91-7E68-470F-BE27-189FC57A3328}"/>
    <cellStyle name="Output 2 3 2 7" xfId="23951" xr:uid="{8DAFC8FF-C9E9-4C93-A978-B4D82D53E8E4}"/>
    <cellStyle name="Output 2 3 2 8" xfId="30311" xr:uid="{2A003F25-E919-41AF-9E95-F11E90C56F6C}"/>
    <cellStyle name="Output 2 3 3" xfId="1875" xr:uid="{6B379491-BDB3-413D-A92F-685B260413A0}"/>
    <cellStyle name="Output 2 3 3 2" xfId="8440" xr:uid="{0290CE48-6DC5-4AC5-8795-8F957C76CE7F}"/>
    <cellStyle name="Output 2 3 3 3" xfId="9504" xr:uid="{DAEBFC24-32D1-4281-AD4B-6122C4BADAD3}"/>
    <cellStyle name="Output 2 3 3 4" xfId="13946" xr:uid="{D958B6ED-4600-4705-BBB3-DDE0938D24D5}"/>
    <cellStyle name="Output 2 3 3 5" xfId="19482" xr:uid="{68A1EBB2-70C4-4437-9144-2D10326BF3FD}"/>
    <cellStyle name="Output 2 3 3 6" xfId="10635" xr:uid="{CAEEEA89-EC91-4AD1-9F75-9EC1AB8351C5}"/>
    <cellStyle name="Output 2 3 3 7" xfId="26895" xr:uid="{888E98DA-573B-43D1-BACA-E6FEBECA2A89}"/>
    <cellStyle name="Output 2 3 3 8" xfId="27276" xr:uid="{3152924D-AD15-4A27-800B-61CD7CA0103C}"/>
    <cellStyle name="Output 2 3 4" xfId="3165" xr:uid="{ACB9A19E-2913-4C53-AED9-CFE155312454}"/>
    <cellStyle name="Output 2 3 4 2" xfId="10851" xr:uid="{739925FC-290D-4026-81F7-3DD4EC913FFB}"/>
    <cellStyle name="Output 2 3 4 3" xfId="8763" xr:uid="{F6C21BBC-FFF0-4517-B8ED-2458BC42BC28}"/>
    <cellStyle name="Output 2 3 4 4" xfId="17512" xr:uid="{922E4813-ADCE-41AF-8582-A815169FC831}"/>
    <cellStyle name="Output 2 3 4 5" xfId="21268" xr:uid="{89E7DAB9-B0F2-46D4-A112-07F5528A5402}"/>
    <cellStyle name="Output 2 3 4 6" xfId="24930" xr:uid="{809EC732-4FF3-4C4A-A084-0451CA39B067}"/>
    <cellStyle name="Output 2 3 4 7" xfId="28461" xr:uid="{7F64AD08-A60A-494F-B486-CF6D96FD79D4}"/>
    <cellStyle name="Output 2 3 4 8" xfId="31742" xr:uid="{4F048467-B114-46DA-A04B-556008A8D408}"/>
    <cellStyle name="Output 2 3 5" xfId="3622" xr:uid="{553EAECC-DB60-4D4E-90CC-87634E4ECCA7}"/>
    <cellStyle name="Output 2 3 5 2" xfId="8562" xr:uid="{48739300-DC71-47A6-978B-D4818056BF80}"/>
    <cellStyle name="Output 2 3 5 3" xfId="13833" xr:uid="{DA907226-EB3C-423E-A009-982B3A692535}"/>
    <cellStyle name="Output 2 3 5 4" xfId="17969" xr:uid="{753F68D9-420E-439E-8475-D88BF3A9394A}"/>
    <cellStyle name="Output 2 3 5 5" xfId="21725" xr:uid="{EFD57433-D64E-4FF9-A3DD-319D92FF5CEA}"/>
    <cellStyle name="Output 2 3 5 6" xfId="25387" xr:uid="{D0AA690D-C4D3-43D9-BD03-4F97C7241994}"/>
    <cellStyle name="Output 2 3 5 7" xfId="28918" xr:uid="{E5827C33-D90A-4A8B-9C62-4B19A8C9D057}"/>
    <cellStyle name="Output 2 3 5 8" xfId="32195" xr:uid="{138AB304-260D-4393-BF0C-24A8136C9B3A}"/>
    <cellStyle name="Output 2 3 6" xfId="4598" xr:uid="{E087FD3D-0441-434F-A342-44024086CBA4}"/>
    <cellStyle name="Output 2 3 6 2" xfId="12418" xr:uid="{23AC460A-A5DC-407A-82AE-56424A620D28}"/>
    <cellStyle name="Output 2 3 6 3" xfId="10045" xr:uid="{AA7BDB44-0097-4F62-9A1F-2B1774F745AD}"/>
    <cellStyle name="Output 2 3 6 4" xfId="18945" xr:uid="{8ED9348B-A44A-4ED8-893B-A6AB92001E56}"/>
    <cellStyle name="Output 2 3 6 5" xfId="22697" xr:uid="{53A2DEED-D774-48F6-8450-C6022BB3244B}"/>
    <cellStyle name="Output 2 3 6 6" xfId="26362" xr:uid="{53FA8E0D-D46A-4744-91E9-765861CD386D}"/>
    <cellStyle name="Output 2 3 6 7" xfId="29894" xr:uid="{A95FDAB5-1A88-4154-A14A-36F224AE74E9}"/>
    <cellStyle name="Output 2 3 6 8" xfId="33154" xr:uid="{D744AA5F-76C7-41AB-A987-EA375C393317}"/>
    <cellStyle name="Output 2 3 7" xfId="4702" xr:uid="{F9BBDBEB-2A8A-4E41-8D41-D304B63D0A9D}"/>
    <cellStyle name="Output 2 3 7 2" xfId="12320" xr:uid="{9009B1F7-E9D3-4BC7-AFDD-BA91DE039511}"/>
    <cellStyle name="Output 2 3 7 3" xfId="16766" xr:uid="{FCD50A57-F468-48AF-80DF-06CA09BF65A1}"/>
    <cellStyle name="Output 2 3 7 4" xfId="19049" xr:uid="{BCC15CAD-3A54-4607-B9B8-AEC6E5A2370A}"/>
    <cellStyle name="Output 2 3 7 5" xfId="22801" xr:uid="{1A1FD302-8218-4F66-B0CC-AE43FCFCA0B6}"/>
    <cellStyle name="Output 2 3 7 6" xfId="26466" xr:uid="{0AFA207B-F1AF-4D07-8868-62B3404FB8CA}"/>
    <cellStyle name="Output 2 3 7 7" xfId="29998" xr:uid="{8116BAEE-6BDB-42B0-9175-2BD66D88D311}"/>
    <cellStyle name="Output 2 3 7 8" xfId="33257" xr:uid="{3E64D122-0BDB-442A-B1A3-792A61BA9862}"/>
    <cellStyle name="Output 2 3 8" xfId="11600" xr:uid="{FFD793D1-7BF4-4945-9E4D-0CC973EE91E0}"/>
    <cellStyle name="Output 2 3 9" xfId="16046" xr:uid="{4BA2FEF5-23E9-4E06-910C-B62ADF099E1D}"/>
    <cellStyle name="Output 2 4" xfId="1076" xr:uid="{061A3840-A1C8-4D65-B32F-1CBCD112D80C}"/>
    <cellStyle name="Output 2 4 10" xfId="13178" xr:uid="{F3945811-404A-4C67-8EA2-B499B755AE99}"/>
    <cellStyle name="Output 2 4 11" xfId="19845" xr:uid="{92C09BBD-0124-408E-89B2-2087260C0FCC}"/>
    <cellStyle name="Output 2 4 12" xfId="23602" xr:uid="{23E541C2-6604-430B-BC0F-3A6FAFA53207}"/>
    <cellStyle name="Output 2 4 13" xfId="27206" xr:uid="{8DAEC746-A2B4-46E3-9F81-6CFD1CF39819}"/>
    <cellStyle name="Output 2 4 14" xfId="30665" xr:uid="{31E0E1AF-0E79-4CD2-A966-6B1366E4B4CC}"/>
    <cellStyle name="Output 2 4 2" xfId="2367" xr:uid="{573FF6D6-11AD-4654-AAE8-2758EB412D75}"/>
    <cellStyle name="Output 2 4 2 2" xfId="9806" xr:uid="{22E4BB3B-EE33-4E73-957A-C3537FD0B0D4}"/>
    <cellStyle name="Output 2 4 2 3" xfId="11646" xr:uid="{7AA789D4-AB49-45CE-BA50-E1C2FB8878E7}"/>
    <cellStyle name="Output 2 4 2 4" xfId="17005" xr:uid="{32CA9083-2AE1-46F4-92A0-77E9AB480A2B}"/>
    <cellStyle name="Output 2 4 2 5" xfId="9534" xr:uid="{064BCD64-DA46-4D3C-9438-1B91136A065B}"/>
    <cellStyle name="Output 2 4 2 6" xfId="20219" xr:uid="{50BB02D1-A8F4-41A1-8F91-27F2CFD51FBA}"/>
    <cellStyle name="Output 2 4 2 7" xfId="23828" xr:uid="{C70D3C50-2884-4816-B0FB-0F081528850B}"/>
    <cellStyle name="Output 2 4 2 8" xfId="30312" xr:uid="{199BD4ED-8E2A-4F6F-9199-34C8E71CC219}"/>
    <cellStyle name="Output 2 4 3" xfId="2063" xr:uid="{1F82BABF-FE2A-4421-AC25-DC8F07D8A86F}"/>
    <cellStyle name="Output 2 4 3 2" xfId="10534" xr:uid="{3F7828D8-14AD-43E2-B1DC-0D3F5840A7A2}"/>
    <cellStyle name="Output 2 4 3 3" xfId="16659" xr:uid="{694AAE48-B664-453A-806F-A97E65179EF4}"/>
    <cellStyle name="Output 2 4 3 4" xfId="16120" xr:uid="{3044900B-1B26-4C36-A4AC-A89E64362B0E}"/>
    <cellStyle name="Output 2 4 3 5" xfId="14310" xr:uid="{CD4EFF1B-E1A3-4695-958A-60264639E6AF}"/>
    <cellStyle name="Output 2 4 3 6" xfId="20519" xr:uid="{58F95A8D-3499-4872-8DD7-A1F5B6759F78}"/>
    <cellStyle name="Output 2 4 3 7" xfId="23765" xr:uid="{76E702FE-7034-4E4B-BCCF-A3BB34600CAC}"/>
    <cellStyle name="Output 2 4 3 8" xfId="24092" xr:uid="{035AF95D-855C-42B9-9BFC-419AE3FA533C}"/>
    <cellStyle name="Output 2 4 4" xfId="1801" xr:uid="{75FA5E63-ACF1-4A4F-AE98-CA53D02E20FC}"/>
    <cellStyle name="Output 2 4 4 2" xfId="9933" xr:uid="{4ECFF086-8670-4E12-A083-4145652349D5}"/>
    <cellStyle name="Output 2 4 4 3" xfId="15128" xr:uid="{521F6F50-3730-4B3B-926D-324F86C39AE1}"/>
    <cellStyle name="Output 2 4 4 4" xfId="15139" xr:uid="{D9145736-1806-4ED5-9E14-DCD90B129931}"/>
    <cellStyle name="Output 2 4 4 5" xfId="19515" xr:uid="{F00CDF9F-9B80-4BDC-8BFA-FA1EA14C88B3}"/>
    <cellStyle name="Output 2 4 4 6" xfId="24129" xr:uid="{3494EDA3-B29A-4EBA-8EB1-4D387CE991F4}"/>
    <cellStyle name="Output 2 4 4 7" xfId="26928" xr:uid="{36834919-5103-45EB-A180-7D7625C03131}"/>
    <cellStyle name="Output 2 4 4 8" xfId="27239" xr:uid="{3BE193D2-9439-4A89-BE70-D04C36F332DE}"/>
    <cellStyle name="Output 2 4 5" xfId="3151" xr:uid="{B9B576D2-651C-4C7A-82FF-002C0481CD30}"/>
    <cellStyle name="Output 2 4 5 2" xfId="8394" xr:uid="{684DB0B7-C3D7-4BE0-9350-3F5118A5E113}"/>
    <cellStyle name="Output 2 4 5 3" xfId="13977" xr:uid="{E3AD2186-FF09-4958-A01C-32D4EBC3FD1B}"/>
    <cellStyle name="Output 2 4 5 4" xfId="17498" xr:uid="{07F1DD5E-85BF-48E3-87BF-27352B89EDB2}"/>
    <cellStyle name="Output 2 4 5 5" xfId="21254" xr:uid="{65A229FE-D9C9-4FDD-B981-F8104FB9D616}"/>
    <cellStyle name="Output 2 4 5 6" xfId="24916" xr:uid="{F72CEFA9-E8A1-4823-9B07-53700F665F98}"/>
    <cellStyle name="Output 2 4 5 7" xfId="28447" xr:uid="{E01E18BE-8D2A-4BD1-8027-F2C0C3593B23}"/>
    <cellStyle name="Output 2 4 5 8" xfId="31728" xr:uid="{58737663-FCCB-48B9-A50F-FE0A47B111BF}"/>
    <cellStyle name="Output 2 4 6" xfId="4599" xr:uid="{8634282C-AA2C-4746-AA57-AC3C89B745C4}"/>
    <cellStyle name="Output 2 4 6 2" xfId="7352" xr:uid="{7893BF0B-BEAA-4E8A-9F48-FBA13187EF0B}"/>
    <cellStyle name="Output 2 4 6 3" xfId="9707" xr:uid="{DC2BBF87-8A18-473F-B1F1-8CB13C8388B4}"/>
    <cellStyle name="Output 2 4 6 4" xfId="18946" xr:uid="{7D5B41E0-60D3-4904-B484-AFF8691FE3B3}"/>
    <cellStyle name="Output 2 4 6 5" xfId="22698" xr:uid="{6DF79281-00D2-4DA4-BD8D-997A881E80D8}"/>
    <cellStyle name="Output 2 4 6 6" xfId="26363" xr:uid="{F0111D7F-61D1-41D0-84DE-5D10B5DD5359}"/>
    <cellStyle name="Output 2 4 6 7" xfId="29895" xr:uid="{E9DB3248-1A50-485C-93F4-CBCDB49CA8FF}"/>
    <cellStyle name="Output 2 4 6 8" xfId="33155" xr:uid="{831D09E3-7D7B-4412-8A33-92BAC8A2A6C7}"/>
    <cellStyle name="Output 2 4 7" xfId="4574" xr:uid="{D6BA0EA8-920C-4466-A6FD-23CCDB3F004A}"/>
    <cellStyle name="Output 2 4 7 2" xfId="12442" xr:uid="{23044C1B-CCE1-4499-BF7F-1DAC3D089676}"/>
    <cellStyle name="Output 2 4 7 3" xfId="15500" xr:uid="{54F59FA0-6491-4FCA-BDD8-DFF24A177C6B}"/>
    <cellStyle name="Output 2 4 7 4" xfId="18921" xr:uid="{7060BFF9-C8BA-426A-AB66-792743BBCD11}"/>
    <cellStyle name="Output 2 4 7 5" xfId="22673" xr:uid="{93369448-D702-4305-883A-F4A847BEA3A4}"/>
    <cellStyle name="Output 2 4 7 6" xfId="26338" xr:uid="{5FD65B0C-7B97-4C4B-B892-DB8213B40137}"/>
    <cellStyle name="Output 2 4 7 7" xfId="29870" xr:uid="{2F80BD34-BC09-4C6B-BE07-AFBE135A4F29}"/>
    <cellStyle name="Output 2 4 7 8" xfId="33131" xr:uid="{D36D55F9-8827-42C1-8B7A-A94B2EDBA81E}"/>
    <cellStyle name="Output 2 4 8" xfId="7997" xr:uid="{0FFFF5FD-F81C-488E-85F7-8E4FFC04DA72}"/>
    <cellStyle name="Output 2 4 9" xfId="14151" xr:uid="{462BD73D-32B2-4178-993D-DD69DADF4DCF}"/>
    <cellStyle name="Output 2 5" xfId="1988" xr:uid="{12F73AB5-0424-4F92-B615-FF9D72846428}"/>
    <cellStyle name="Output 2 5 2" xfId="10692" xr:uid="{D46ADC6D-355C-4E91-A2E8-40A60FBDABDD}"/>
    <cellStyle name="Output 2 5 3" xfId="16866" xr:uid="{E90FEFE1-54C8-48A2-9658-0B13C438F2F5}"/>
    <cellStyle name="Output 2 5 4" xfId="16201" xr:uid="{A2223271-5DF3-46A2-9758-5F747BA0F90C}"/>
    <cellStyle name="Output 2 5 5" xfId="8257" xr:uid="{5DD63854-147F-4D89-A13B-3FC220D9F23D}"/>
    <cellStyle name="Output 2 5 6" xfId="19980" xr:uid="{630F591D-3338-457F-A1A8-3CBFA08366F8}"/>
    <cellStyle name="Output 2 5 7" xfId="15087" xr:uid="{B9EB0B81-A9AC-4213-BF5B-E4F75D1F22F9}"/>
    <cellStyle name="Output 2 5 8" xfId="27328" xr:uid="{40614143-C6D9-4001-BB76-65F0EE71B0B8}"/>
    <cellStyle name="Output 2 6" xfId="1925" xr:uid="{C639BC7A-1329-4DBD-A499-2F2365411982}"/>
    <cellStyle name="Output 2 6 2" xfId="10657" xr:uid="{A676CAF1-0389-45CE-9138-9A9C08877953}"/>
    <cellStyle name="Output 2 6 3" xfId="7480" xr:uid="{3D4066F3-CB29-4191-B003-05232C489583}"/>
    <cellStyle name="Output 2 6 4" xfId="13760" xr:uid="{F5C59BAA-71AF-4965-9426-802D35CFF9CB}"/>
    <cellStyle name="Output 2 6 5" xfId="8039" xr:uid="{EC08F512-36AD-4B0A-91A4-05EC65884473}"/>
    <cellStyle name="Output 2 6 6" xfId="19949" xr:uid="{ED6087F4-B5CE-42A9-95BD-E545AFEAF5AB}"/>
    <cellStyle name="Output 2 6 7" xfId="19871" xr:uid="{E147E855-3507-4210-9C8D-7B27891B554A}"/>
    <cellStyle name="Output 2 6 8" xfId="20420" xr:uid="{63505DCC-CAF0-4C67-93FF-531F5F4BFF85}"/>
    <cellStyle name="Output 2 7" xfId="2576" xr:uid="{6196B2E6-A1D5-44E9-9E1C-1C8C71A8ECF7}"/>
    <cellStyle name="Output 2 7 2" xfId="11136" xr:uid="{BD6AF2AA-2654-4E02-A034-7CDD08CECDC6}"/>
    <cellStyle name="Output 2 7 3" xfId="13033" xr:uid="{7F710A40-E417-4841-B453-ECD13463B8C2}"/>
    <cellStyle name="Output 2 7 4" xfId="7596" xr:uid="{0F80D7DD-B43E-42BB-98E1-DB8F8C6F3B23}"/>
    <cellStyle name="Output 2 7 5" xfId="19277" xr:uid="{69E2B892-8C75-4D2B-9894-184615F7B28B}"/>
    <cellStyle name="Output 2 7 6" xfId="23042" xr:uid="{0DB4F497-9FD1-49BA-82AF-2D93A9544056}"/>
    <cellStyle name="Output 2 7 7" xfId="9790" xr:uid="{7038CFE1-27D9-4236-8BC8-D4FBA433D8E2}"/>
    <cellStyle name="Output 2 7 8" xfId="31162" xr:uid="{772C020D-25F8-4D16-B730-1F296C0C8989}"/>
    <cellStyle name="Output 2 8" xfId="4257" xr:uid="{2C6703FB-BA33-486A-A47F-89E818C3EEC8}"/>
    <cellStyle name="Output 2 8 2" xfId="12666" xr:uid="{AF7F8ABF-44E7-434E-80DC-AE02F2D12ACC}"/>
    <cellStyle name="Output 2 8 3" xfId="7411" xr:uid="{31168B04-C3A0-42D3-8F8C-0AABED775D72}"/>
    <cellStyle name="Output 2 8 4" xfId="18604" xr:uid="{202E9F11-5B9A-4FEF-BD73-8C348D676166}"/>
    <cellStyle name="Output 2 8 5" xfId="22356" xr:uid="{35B19186-172D-4D5B-8207-5AB24555283C}"/>
    <cellStyle name="Output 2 8 6" xfId="26022" xr:uid="{9BA70D48-3693-4A68-BEEC-5CBDE452F724}"/>
    <cellStyle name="Output 2 8 7" xfId="29553" xr:uid="{D302873B-38E4-465A-9DC6-D2C3C6EBDA6E}"/>
    <cellStyle name="Output 2 8 8" xfId="32816" xr:uid="{8E178896-845A-4521-B711-50C5E41C877C}"/>
    <cellStyle name="Output 2 9" xfId="4558" xr:uid="{2BBC1425-2EFB-42A2-B267-2B2AAFCD1CFD}"/>
    <cellStyle name="Output 2 9 2" xfId="12456" xr:uid="{C13BBDE3-45D3-4C44-9F5C-45587654DBC2}"/>
    <cellStyle name="Output 2 9 3" xfId="15027" xr:uid="{195EF59E-36E0-49DC-A92C-4E6358122B05}"/>
    <cellStyle name="Output 2 9 4" xfId="18905" xr:uid="{76312575-BE90-4669-8005-0F3B02B15F2E}"/>
    <cellStyle name="Output 2 9 5" xfId="22657" xr:uid="{F0896028-0F5F-4247-89E1-CA4594071240}"/>
    <cellStyle name="Output 2 9 6" xfId="26322" xr:uid="{64843850-99E9-4B59-ACCD-580574996826}"/>
    <cellStyle name="Output 2 9 7" xfId="29854" xr:uid="{DBCB3BA0-79D5-4131-A284-5A780817B4DC}"/>
    <cellStyle name="Output 2 9 8" xfId="33115" xr:uid="{27AB5A78-DBC2-4104-8B26-7F7800690317}"/>
    <cellStyle name="Output 3" xfId="1079" xr:uid="{ABA01467-7A65-4BF9-9547-13FC56637522}"/>
    <cellStyle name="Output 3 10" xfId="11378" xr:uid="{0A11DEDF-4587-45BC-94F9-A2F38E9FDF06}"/>
    <cellStyle name="Output 3 11" xfId="16264" xr:uid="{C9308D90-5788-4A9C-8598-1BAD3EAB84A5}"/>
    <cellStyle name="Output 3 12" xfId="13604" xr:uid="{5A9BEE6E-C809-455D-9D66-57DA75767895}"/>
    <cellStyle name="Output 3 13" xfId="19842" xr:uid="{1D474EBD-21C3-4855-BA06-12B8F64EA189}"/>
    <cellStyle name="Output 3 14" xfId="23599" xr:uid="{985B8673-A971-48C7-AFF7-9186097433CD}"/>
    <cellStyle name="Output 3 15" xfId="27203" xr:uid="{A9F0C2E5-F81D-4DB7-B0D6-4AD124BF3543}"/>
    <cellStyle name="Output 3 16" xfId="30662" xr:uid="{89606CCE-6D3E-4648-9C6C-0234DD8DF7B4}"/>
    <cellStyle name="Output 3 2" xfId="2370" xr:uid="{CF3688E1-E97B-4121-B48E-75BF354190B3}"/>
    <cellStyle name="Output 3 2 2" xfId="8340" xr:uid="{B09560A1-02B8-4521-9D1E-3A4DA09F1BAC}"/>
    <cellStyle name="Output 3 2 2 2" xfId="34766" xr:uid="{1454A027-B00F-4A07-88F0-F31A08B92772}"/>
    <cellStyle name="Output 3 2 3" xfId="14208" xr:uid="{9D9B0087-1593-4C6F-B9DC-A3F7CECB3F09}"/>
    <cellStyle name="Output 3 2 3 2" xfId="35051" xr:uid="{289E9263-5CBE-43E0-AB27-7BC5078BBAF5}"/>
    <cellStyle name="Output 3 2 4" xfId="14679" xr:uid="{6C2C14D9-E3C1-423C-87ED-CDF69CAF3E15}"/>
    <cellStyle name="Output 3 2 4 2" xfId="34554" xr:uid="{D964CBB2-A94B-4DBE-ABBF-EE7032680717}"/>
    <cellStyle name="Output 3 2 5" xfId="17009" xr:uid="{EB303250-B30B-4551-A12C-7A17AD08061E}"/>
    <cellStyle name="Output 3 2 5 2" xfId="34135" xr:uid="{1FE98BAD-E7AC-42E1-AE44-5722E7856528}"/>
    <cellStyle name="Output 3 2 6" xfId="14229" xr:uid="{54D4EB4A-06C4-474B-828A-0DEC39AE40F2}"/>
    <cellStyle name="Output 3 2 7" xfId="23862" xr:uid="{718020BB-8666-433C-96F0-3F62DC1FC87A}"/>
    <cellStyle name="Output 3 2 8" xfId="30310" xr:uid="{0DE5E64F-A088-477D-B22E-CA053721DF41}"/>
    <cellStyle name="Output 3 2 9" xfId="33758" xr:uid="{B2F26138-846D-420E-8625-07EBDD405D75}"/>
    <cellStyle name="Output 3 3" xfId="1946" xr:uid="{31239E59-230D-428F-B371-F80164D1A7B6}"/>
    <cellStyle name="Output 3 3 2" xfId="8206" xr:uid="{17F86B1C-5EBB-44D4-9412-C839F5AC8346}"/>
    <cellStyle name="Output 3 3 3" xfId="15210" xr:uid="{B686A786-D483-44FD-8B32-03339F1C9837}"/>
    <cellStyle name="Output 3 3 4" xfId="11141" xr:uid="{01707B15-9346-46A3-8DCA-2267B9BAB537}"/>
    <cellStyle name="Output 3 3 5" xfId="9705" xr:uid="{6985C7EC-70CC-4D72-AC12-76DAE4B015A3}"/>
    <cellStyle name="Output 3 3 6" xfId="13659" xr:uid="{59233C68-6683-4743-9EDF-8A55977A238B}"/>
    <cellStyle name="Output 3 3 7" xfId="23711" xr:uid="{4705CAFA-1B39-4F60-AE43-9D4A3D53D5B0}"/>
    <cellStyle name="Output 3 3 8" xfId="27309" xr:uid="{6680FCE2-2378-4AC6-B9B5-36C6EF068E6A}"/>
    <cellStyle name="Output 3 3 9" xfId="35162" xr:uid="{6C01837D-4BCA-4A2F-A8A6-CADAA2D35B83}"/>
    <cellStyle name="Output 3 4" xfId="1863" xr:uid="{2C091C13-8947-44F0-8A19-4D46D8DB4687}"/>
    <cellStyle name="Output 3 4 2" xfId="11563" xr:uid="{B35E73AC-E628-4078-BFB5-16CB0F2C216F}"/>
    <cellStyle name="Output 3 4 3" xfId="16083" xr:uid="{F106165B-0C0C-446D-B735-6FDE8BF87EDE}"/>
    <cellStyle name="Output 3 4 4" xfId="11570" xr:uid="{D948806B-0652-4307-A4A3-BF68752CED48}"/>
    <cellStyle name="Output 3 4 5" xfId="16062" xr:uid="{3420D9D7-B6F6-4AC8-89D0-185480B9B630}"/>
    <cellStyle name="Output 3 4 6" xfId="7270" xr:uid="{FCDB0264-3D8A-4538-AD56-7027998FDF78}"/>
    <cellStyle name="Output 3 4 7" xfId="27671" xr:uid="{35D59F9A-5CC7-4F7C-A921-2BAD1E09EAEF}"/>
    <cellStyle name="Output 3 4 8" xfId="27264" xr:uid="{3DD9B7F6-E38B-4865-A0D0-3E540A86B0B1}"/>
    <cellStyle name="Output 3 5" xfId="3832" xr:uid="{1864578B-E308-4182-BF49-52F73D05C91B}"/>
    <cellStyle name="Output 3 5 2" xfId="7011" xr:uid="{C2A44270-11C6-48F3-9108-79CE0FCABEAF}"/>
    <cellStyle name="Output 3 5 3" xfId="11102" xr:uid="{8670A45A-9FDE-41E8-BD9E-11ECB3019B2B}"/>
    <cellStyle name="Output 3 5 4" xfId="18179" xr:uid="{2EEF4646-6415-436E-A1EB-1A8B8CDB5E29}"/>
    <cellStyle name="Output 3 5 5" xfId="21932" xr:uid="{5E07F7FB-E23C-4D03-9C89-F1E0C28E2CA7}"/>
    <cellStyle name="Output 3 5 6" xfId="25597" xr:uid="{E8B3B898-282E-43FE-911A-78A0875A8484}"/>
    <cellStyle name="Output 3 5 7" xfId="29128" xr:uid="{218D65FD-2BE2-4AE9-8707-D5EBCA681A0E}"/>
    <cellStyle name="Output 3 5 8" xfId="32399" xr:uid="{ACD7BA10-C58A-4E7C-9CF5-25D91AF9AFAA}"/>
    <cellStyle name="Output 3 6" xfId="2762" xr:uid="{E5909DC2-B230-4920-BB25-7DDAFB3DE64A}"/>
    <cellStyle name="Output 3 6 2" xfId="8410" xr:uid="{2A3430A3-9F87-4335-8E43-77ED8361C82F}"/>
    <cellStyle name="Output 3 6 3" xfId="14149" xr:uid="{7DC84BB2-8021-4963-8C05-1556D22536BB}"/>
    <cellStyle name="Output 3 6 4" xfId="17110" xr:uid="{1CBCDCBD-E1F8-4CC3-BB00-7B57A87C61C7}"/>
    <cellStyle name="Output 3 6 5" xfId="20868" xr:uid="{650D9F74-AA3F-4F22-AAB3-34DDB4523427}"/>
    <cellStyle name="Output 3 6 6" xfId="24529" xr:uid="{68D26E6F-FCF9-4AB3-9F60-E1DBCCD014AD}"/>
    <cellStyle name="Output 3 6 7" xfId="28058" xr:uid="{C1252D43-5DAF-46A5-9C53-80D9F506E4AE}"/>
    <cellStyle name="Output 3 6 8" xfId="31344" xr:uid="{FA97A267-3AE5-4B32-810C-2DA7AD0A3AF7}"/>
    <cellStyle name="Output 3 7" xfId="4754" xr:uid="{36EBF2BB-2B75-400B-B23A-896B9C9B04ED}"/>
    <cellStyle name="Output 3 7 2" xfId="12269" xr:uid="{5FC1CCF3-C250-49D4-97C0-072D4B499713}"/>
    <cellStyle name="Output 3 7 3" xfId="16784" xr:uid="{66772080-FB79-4C54-8BAE-EFFA574F02CA}"/>
    <cellStyle name="Output 3 7 4" xfId="19101" xr:uid="{F40D144F-8D49-4D46-82D8-649B6C4833C0}"/>
    <cellStyle name="Output 3 7 5" xfId="22852" xr:uid="{BE6D0848-FDB1-42D2-935B-A1A3E7E88CC6}"/>
    <cellStyle name="Output 3 7 6" xfId="26518" xr:uid="{3FEC86A4-B7D8-4516-B51D-F3F6F365B38E}"/>
    <cellStyle name="Output 3 7 7" xfId="30050" xr:uid="{616F8354-1319-4DD8-BF3B-C260EE3BCDC1}"/>
    <cellStyle name="Output 3 7 8" xfId="33307" xr:uid="{75FB3C64-16CA-4CDF-93B8-6380E8B9864B}"/>
    <cellStyle name="Output 3 8" xfId="5995" xr:uid="{57AB11D1-A00D-4B63-9FEE-0018FD24EF8A}"/>
    <cellStyle name="Output 3 8 2" xfId="7547" xr:uid="{8D7678CA-F080-483B-A224-7CCC075F70DB}"/>
    <cellStyle name="Output 3 8 3" xfId="10095" xr:uid="{00A58A93-F6EA-4BFA-8242-3855C2DFCABE}"/>
    <cellStyle name="Output 3 8 4" xfId="20268" xr:uid="{FA3557DA-12A0-42B4-A3FF-FB3D207F1E0E}"/>
    <cellStyle name="Output 3 8 5" xfId="23979" xr:uid="{8DBC3953-7AF4-4DCD-8CE3-A352A6D5E28A}"/>
    <cellStyle name="Output 3 8 6" xfId="27543" xr:uid="{2AA329AB-2806-4A49-A405-E61572385426}"/>
    <cellStyle name="Output 3 8 7" xfId="30734" xr:uid="{0BB27AA7-75FE-410B-82A1-F5399A291A6C}"/>
    <cellStyle name="Output 3 8 8" xfId="33481" xr:uid="{36E6A593-A9E7-4C1D-A8FB-2EA1E104BB87}"/>
    <cellStyle name="Output 3 9" xfId="6288" xr:uid="{2D5478A3-0B43-407E-9406-5DD26D526043}"/>
    <cellStyle name="Output 3 9 2" xfId="13189" xr:uid="{D982042C-E3C4-41BA-B30B-4CB9F0678008}"/>
    <cellStyle name="Output 3 9 3" xfId="11786" xr:uid="{0EC082C1-2A75-42D3-B308-4BE223411192}"/>
    <cellStyle name="Output 3 9 4" xfId="20540" xr:uid="{5399803B-8B68-46FD-89AF-AEA7D06917C4}"/>
    <cellStyle name="Output 3 9 5" xfId="24213" xr:uid="{AB4BDD35-7146-444F-849A-2BE0A15C6865}"/>
    <cellStyle name="Output 3 9 6" xfId="27777" xr:uid="{82AC04D7-8ECB-488D-B1B4-952C5268601D}"/>
    <cellStyle name="Output 3 9 7" xfId="30949" xr:uid="{8AC318E1-8540-4E3C-8802-1C105DA30C8B}"/>
    <cellStyle name="Output 3 9 8" xfId="33552" xr:uid="{5848FFA2-77EF-40C1-83DA-5DE354F8DA03}"/>
    <cellStyle name="Output 4" xfId="1307" xr:uid="{00F6E26A-F960-41D6-8BB7-6A02C3B7F6FB}"/>
    <cellStyle name="Output 5" xfId="577" xr:uid="{F2163820-C03D-4794-BE50-F0FEDC246BEC}"/>
    <cellStyle name="Output 6" xfId="542" xr:uid="{EDC9A0D0-7479-4506-99CC-DD1812F8F552}"/>
    <cellStyle name="Output 6 10" xfId="7719" xr:uid="{4A7A06EF-2B3F-4B8B-BF4C-8040F1A0B71A}"/>
    <cellStyle name="Output 6 11" xfId="15464" xr:uid="{D8EAAEF1-CFB8-42AE-88D7-BE34449519BD}"/>
    <cellStyle name="Output 6 12" xfId="8187" xr:uid="{6FBBD687-52E6-4B32-826D-8D41E8790124}"/>
    <cellStyle name="Output 6 13" xfId="13795" xr:uid="{838E6950-4A81-4C8C-A6A7-A12F0ACCE39F}"/>
    <cellStyle name="Output 6 14" xfId="30709" xr:uid="{C436C081-6DC6-4C7F-8270-1BCB8D8021A7}"/>
    <cellStyle name="Output 6 2" xfId="1893" xr:uid="{A6540F26-3EF8-4570-A25D-8505BCB63E21}"/>
    <cellStyle name="Output 6 2 2" xfId="10541" xr:uid="{3D146C9B-378C-4AC0-BA18-FCA4B9E243C3}"/>
    <cellStyle name="Output 6 2 3" xfId="16878" xr:uid="{6BEDC696-92E9-41D6-8FF4-0A174BF11856}"/>
    <cellStyle name="Output 6 2 4" xfId="14742" xr:uid="{C1936184-3A71-4BFD-966C-16E5EC97CF4F}"/>
    <cellStyle name="Output 6 2 5" xfId="7240" xr:uid="{87B176C9-2679-41D7-A583-02A91DBAC65A}"/>
    <cellStyle name="Output 6 2 6" xfId="23234" xr:uid="{57E881F9-7482-4F83-9E7F-60CAD620E10E}"/>
    <cellStyle name="Output 6 2 7" xfId="21184" xr:uid="{890A6BDD-24E2-4889-8ED4-F3B0764A1509}"/>
    <cellStyle name="Output 6 2 8" xfId="27027" xr:uid="{5000D04E-D78F-4930-8E56-0E9A11D1F4A3}"/>
    <cellStyle name="Output 6 3" xfId="2634" xr:uid="{B0C9D040-930B-4433-9944-E9DACCE22133}"/>
    <cellStyle name="Output 6 3 2" xfId="11553" xr:uid="{0C199781-BAE6-4566-B7E6-713AE28E8E69}"/>
    <cellStyle name="Output 6 3 3" xfId="16092" xr:uid="{629DB866-E2BE-4BE1-9899-F0ED4D5F94AB}"/>
    <cellStyle name="Output 6 3 4" xfId="7658" xr:uid="{1045DCCC-964A-42AC-AE64-222E1BF0504B}"/>
    <cellStyle name="Output 6 3 5" xfId="20741" xr:uid="{504EB642-6449-4175-BD24-C67B979A9CC9}"/>
    <cellStyle name="Output 6 3 6" xfId="24401" xr:uid="{43F7BE05-D364-41B4-8E30-B746C3E124B8}"/>
    <cellStyle name="Output 6 3 7" xfId="27930" xr:uid="{AD6966B1-3857-49B9-8CB0-7E7DB7A16A0D}"/>
    <cellStyle name="Output 6 3 8" xfId="31219" xr:uid="{985E83C2-0BC9-41CA-83F5-B4FDD5701EBE}"/>
    <cellStyle name="Output 6 4" xfId="3785" xr:uid="{BFD112CB-A9CF-4045-837B-34C78338D0C9}"/>
    <cellStyle name="Output 6 4 2" xfId="7857" xr:uid="{B1C08F40-33CC-4B1D-A898-AE8559E3037E}"/>
    <cellStyle name="Output 6 4 3" xfId="16716" xr:uid="{ADE7500B-AEFA-4C1B-B1D3-F6D2E17D6184}"/>
    <cellStyle name="Output 6 4 4" xfId="18132" xr:uid="{2A4A78E9-F0D0-416A-9BF1-B4D1D5DECCC4}"/>
    <cellStyle name="Output 6 4 5" xfId="21885" xr:uid="{6A46B7B2-DE10-4CE6-8704-811A84B9525C}"/>
    <cellStyle name="Output 6 4 6" xfId="25550" xr:uid="{357F87E4-1A9C-4125-A02E-81855B62B7E4}"/>
    <cellStyle name="Output 6 4 7" xfId="29081" xr:uid="{4ED50664-BDD7-4C67-9FD9-5048449A8F54}"/>
    <cellStyle name="Output 6 4 8" xfId="32354" xr:uid="{18D37F5C-A991-4028-9CB4-DD2B5C9E0F02}"/>
    <cellStyle name="Output 6 5" xfId="4054" xr:uid="{6151D832-003A-4B1A-A39D-6630EBA51FA4}"/>
    <cellStyle name="Output 6 5 2" xfId="7842" xr:uid="{945C0AFD-D593-43BB-8696-4788CA085349}"/>
    <cellStyle name="Output 6 5 3" xfId="16718" xr:uid="{FD167231-D7EC-49F6-A759-3C09114023DA}"/>
    <cellStyle name="Output 6 5 4" xfId="18401" xr:uid="{6EF1A6CF-3388-40F1-9459-FECEDC645190}"/>
    <cellStyle name="Output 6 5 5" xfId="22154" xr:uid="{784E35BF-8EE8-4FFE-8F21-4AC62E835BDD}"/>
    <cellStyle name="Output 6 5 6" xfId="25819" xr:uid="{8458D44D-8BB3-4542-A3DB-B742821046A6}"/>
    <cellStyle name="Output 6 5 7" xfId="29350" xr:uid="{08EE355E-1404-4C57-8E16-D49E4887BC2A}"/>
    <cellStyle name="Output 6 5 8" xfId="32617" xr:uid="{A8BE20AD-0BEF-4CC8-84EE-EF810AB3CE0F}"/>
    <cellStyle name="Output 6 6" xfId="4562" xr:uid="{81722BA7-074A-464E-9D61-811AD103777D}"/>
    <cellStyle name="Output 6 6 2" xfId="12453" xr:uid="{74FB8C01-6708-4BE7-8057-E11CF562E132}"/>
    <cellStyle name="Output 6 6 3" xfId="13737" xr:uid="{77728B66-4FB2-4606-8AED-9D3940A890B4}"/>
    <cellStyle name="Output 6 6 4" xfId="18909" xr:uid="{E41D6701-8F71-4D83-B85D-2F199589CD52}"/>
    <cellStyle name="Output 6 6 5" xfId="22661" xr:uid="{187AC42F-1DD0-4F13-AFC9-85C2D9AD9672}"/>
    <cellStyle name="Output 6 6 6" xfId="26326" xr:uid="{F39505C1-27DC-4758-9E50-6675A57EF40D}"/>
    <cellStyle name="Output 6 6 7" xfId="29858" xr:uid="{5AD43254-4A7F-455C-A7E5-A89D0519D143}"/>
    <cellStyle name="Output 6 6 8" xfId="33119" xr:uid="{7E7B8BBC-BAFC-4334-B27E-71D5B54E573D}"/>
    <cellStyle name="Output 6 7" xfId="4445" xr:uid="{512A7EEA-9C00-434F-BCBB-E0D59FB1EFB0}"/>
    <cellStyle name="Output 6 7 2" xfId="12551" xr:uid="{85A3F50E-EED9-4FBB-9DEE-DA7AF2A7F364}"/>
    <cellStyle name="Output 6 7 3" xfId="11081" xr:uid="{27A697C1-050E-4DF9-8982-BC8AB13183FD}"/>
    <cellStyle name="Output 6 7 4" xfId="18792" xr:uid="{04F581A4-BC26-4037-A58F-BF7355DBF6DD}"/>
    <cellStyle name="Output 6 7 5" xfId="22544" xr:uid="{8FAD1BFA-D2BC-4A86-B6F9-AF482FBF815E}"/>
    <cellStyle name="Output 6 7 6" xfId="26209" xr:uid="{CB44FBFC-6355-4E61-ABE7-F87492E341D8}"/>
    <cellStyle name="Output 6 7 7" xfId="29741" xr:uid="{26859F29-53E2-4744-BC1E-9ECC56AC82E4}"/>
    <cellStyle name="Output 6 7 8" xfId="33003" xr:uid="{C4789F8B-E59C-44AA-83FE-EC7D7EBD9570}"/>
    <cellStyle name="Output 6 8" xfId="8356" xr:uid="{0A6208A5-B422-4C4C-9639-4411975621DA}"/>
    <cellStyle name="Output 6 9" xfId="11997" xr:uid="{2B859F5A-CD09-45F5-98E2-8E10DC7A3B66}"/>
    <cellStyle name="Outputs" xfId="43" xr:uid="{A573584B-E862-4C09-A0A4-A95D1C897D81}"/>
    <cellStyle name="Outputs 2" xfId="316" xr:uid="{D53BB95C-5286-468A-ADA2-D296A086F6F7}"/>
    <cellStyle name="Outputs 3" xfId="183" xr:uid="{9090C71C-8496-444E-9D8C-29F1ACFC4C48}"/>
    <cellStyle name="Per cent" xfId="164" builtinId="5"/>
    <cellStyle name="Percent 10" xfId="5996" xr:uid="{C6FA7BE3-04E1-4296-93D0-460EB8875D6A}"/>
    <cellStyle name="Percent 11" xfId="5997" xr:uid="{27797D3C-3121-42EF-B577-EB61EDD0E270}"/>
    <cellStyle name="Percent 11 2 2" xfId="6428" xr:uid="{643F3C88-B5C4-4E60-AE6B-4FEE433ADD2D}"/>
    <cellStyle name="Percent 12" xfId="5998" xr:uid="{EDD56A17-C733-4B39-A9D9-3E2B3897942F}"/>
    <cellStyle name="Percent 13" xfId="5999" xr:uid="{1DEFE8E9-0C90-4E34-8B9B-6AF5FE624346}"/>
    <cellStyle name="Percent 14" xfId="6000" xr:uid="{9D951CA0-AAAB-44BC-AFF2-84C4ABE62B40}"/>
    <cellStyle name="Percent 15" xfId="4919" xr:uid="{6DA13C11-833E-432B-9E4F-7EF42A3F478F}"/>
    <cellStyle name="Percent 16" xfId="6453" xr:uid="{92CE5E78-6758-43F5-84AA-C3DB4CB4DAD5}"/>
    <cellStyle name="Percent 2" xfId="29" xr:uid="{9EFC3E5B-92C7-47B4-8C94-68D430BD3FB8}"/>
    <cellStyle name="Percent 2 10" xfId="98" xr:uid="{43981619-4CC3-46C8-BB17-F441A281FAE0}"/>
    <cellStyle name="Percent 2 2" xfId="101" xr:uid="{A5D0DA71-16F5-493B-8362-ABF44EE78BB3}"/>
    <cellStyle name="Percent 2 2 10 2" xfId="721" xr:uid="{A2F4A92A-3414-4291-96A5-58EB7B9247D3}"/>
    <cellStyle name="Percent 2 2 2" xfId="343" xr:uid="{D29319A6-12C4-4AA4-9ED2-931B4E6D7F63}"/>
    <cellStyle name="Percent 2 2 2 2" xfId="6002" xr:uid="{15FD79D2-243D-4CC9-8711-134DAA2D757B}"/>
    <cellStyle name="Percent 2 2 3" xfId="211" xr:uid="{A2126219-5DA4-4569-B9A0-9F8A65F602BD}"/>
    <cellStyle name="Percent 2 2 3 2" xfId="6003" xr:uid="{5262551D-5C6D-493C-9A06-610452D3CDBC}"/>
    <cellStyle name="Percent 2 2 4" xfId="6001" xr:uid="{1C540889-E755-4230-81DF-E41BCFBA96B7}"/>
    <cellStyle name="Percent 2 2 50" xfId="119" xr:uid="{A913A0B7-C440-4D6E-8310-6DBA2016FBE7}"/>
    <cellStyle name="Percent 2 3" xfId="716" xr:uid="{0182FE97-13FE-4363-ACD3-3C525B30119D}"/>
    <cellStyle name="Percent 2 3 2" xfId="6005" xr:uid="{0CBAE5B1-83D4-4138-9975-5CA58DF84161}"/>
    <cellStyle name="Percent 2 3 3" xfId="6004" xr:uid="{599E3E0D-4D2C-47EA-8174-FEC8C9ADEA56}"/>
    <cellStyle name="Percent 2 4" xfId="704" xr:uid="{965A7F59-D20F-450F-A1E9-7F97D8BE3338}"/>
    <cellStyle name="Percent 2 4 2" xfId="6006" xr:uid="{CA3DCBA4-9259-43CC-9119-AE1BEFD9AE88}"/>
    <cellStyle name="Percent 2 5" xfId="6168" xr:uid="{934845FB-1677-4446-95F7-6BFFA3BA2A10}"/>
    <cellStyle name="Percent 2 6" xfId="6269" xr:uid="{EB0E9DD8-344A-4131-AA7D-94EFEE0DCC6C}"/>
    <cellStyle name="Percent 2 7" xfId="4928" xr:uid="{D746D3F3-D7CD-4E2A-AC90-78D76E3846AE}"/>
    <cellStyle name="Percent 2 8" xfId="458" xr:uid="{64D37DC1-FAB7-4BFD-81AF-A9397D873965}"/>
    <cellStyle name="Percent 3" xfId="48" xr:uid="{5AB87C14-E1A7-44D3-9D0A-1670F8A86918}"/>
    <cellStyle name="Percent 3 2" xfId="318" xr:uid="{754505FB-2081-4D5A-A71B-B50A65924D30}"/>
    <cellStyle name="Percent 3 2 2" xfId="1080" xr:uid="{E6CAF2B4-5B04-4426-8E0B-BCDF740BABA4}"/>
    <cellStyle name="Percent 3 3" xfId="185" xr:uid="{589A26C7-C478-4D70-81AA-B581CA93D579}"/>
    <cellStyle name="Percent 3 3 2" xfId="727" xr:uid="{92C7EC27-DD2F-40E6-A95C-EA3C5449A740}"/>
    <cellStyle name="Percent 3 4" xfId="715" xr:uid="{01B9AF34-B8E2-4DD5-ABC2-01EBA89B8DA9}"/>
    <cellStyle name="Percent 3 5" xfId="499" xr:uid="{C642B082-DF06-44E8-AE23-96ED885E8549}"/>
    <cellStyle name="Percent 4" xfId="60" xr:uid="{72271278-99D2-4480-A3F1-A06396CDDB60}"/>
    <cellStyle name="Percent 4 2" xfId="222" xr:uid="{6386B344-AF75-47B7-BBBF-4F83C132D454}"/>
    <cellStyle name="Percent 4 2 2" xfId="6009" xr:uid="{1CFF71D1-56BE-453D-99EA-6E4CEADA7737}"/>
    <cellStyle name="Percent 4 2 3" xfId="6008" xr:uid="{B3C3692C-201D-4D25-952D-EDCB8F306341}"/>
    <cellStyle name="Percent 4 2 4" xfId="1082" xr:uid="{6CD9329A-792F-4D14-81E8-82A93A8E63FF}"/>
    <cellStyle name="Percent 4 3" xfId="6010" xr:uid="{0C69B387-8DD4-444E-80F5-5D4D0C817F5A}"/>
    <cellStyle name="Percent 4 4" xfId="6007" xr:uid="{C1963E63-C461-4529-A321-E0FE86ECEE02}"/>
    <cellStyle name="Percent 4 5" xfId="1081" xr:uid="{903DDE75-4FEB-4740-BE70-1F0967772BE0}"/>
    <cellStyle name="Percent 5" xfId="126" xr:uid="{54C8FC89-1D94-4C95-8DE9-1795FC1B40BD}"/>
    <cellStyle name="Percent 5 2" xfId="242" xr:uid="{44C97512-27FB-4014-A2B2-90208DE65F14}"/>
    <cellStyle name="Percent 5 2 2" xfId="367" xr:uid="{2FB92977-168C-444A-A2F7-F907A6FAA116}"/>
    <cellStyle name="Percent 5 2 3" xfId="6011" xr:uid="{72AECE7D-7A57-4660-B139-648FA3708EE7}"/>
    <cellStyle name="Percent 5 3" xfId="362" xr:uid="{62C19FC2-C6DD-40B9-BE4D-24F73D1769EA}"/>
    <cellStyle name="Percent 5 4" xfId="235" xr:uid="{CDFD11E9-2A26-429C-86F1-A2D7B6BCC88D}"/>
    <cellStyle name="Percent 5 5" xfId="1083" xr:uid="{D9252CF8-FD51-4839-9E34-E68C60927483}"/>
    <cellStyle name="Percent 6" xfId="138" xr:uid="{6A1253EB-D3CE-4ECD-9000-20E2D9E3A7F9}"/>
    <cellStyle name="Percent 6 2" xfId="414" xr:uid="{44618A61-1A01-44BC-9458-37BE3C3D71EA}"/>
    <cellStyle name="Percent 6 2 2" xfId="6013" xr:uid="{74F65189-D6B8-4335-B30C-88C17B0F5ED0}"/>
    <cellStyle name="Percent 6 3" xfId="6012" xr:uid="{D79D26EF-4C20-40EF-99A0-CB93A6005568}"/>
    <cellStyle name="Percent 6 4" xfId="567" xr:uid="{D592D9F3-1956-45B6-86DB-479EB194B6AF}"/>
    <cellStyle name="Percent 7" xfId="6014" xr:uid="{E7E540A7-5375-49BE-8B01-D86FC901C09E}"/>
    <cellStyle name="Percent 8" xfId="6015" xr:uid="{2715394C-A977-4F28-8C43-2DED6CF85301}"/>
    <cellStyle name="Percent 8 2" xfId="6016" xr:uid="{52CC6622-83DB-4F62-9DD1-E6DAC8BD06A6}"/>
    <cellStyle name="Percent 9" xfId="4921" xr:uid="{D3C83E18-5AE8-4B35-94EB-E309E450361C}"/>
    <cellStyle name="Percent 9 2" xfId="6017" xr:uid="{3E63860E-94DD-49C5-88F0-2FF9073713E6}"/>
    <cellStyle name="Pre-inputted cells" xfId="6018" xr:uid="{18AEDE61-D592-41D1-8B84-A4AB9F3AED5F}"/>
    <cellStyle name="Pre-inputted cells 10" xfId="27549" xr:uid="{AE56845D-DDD7-4158-A5B9-DA4DE2A2A2F1}"/>
    <cellStyle name="Pre-inputted cells 10 2" xfId="33968" xr:uid="{437995E1-6DFB-413B-8B7B-537FC8B11CEA}"/>
    <cellStyle name="Pre-inputted cells 11" xfId="30737" xr:uid="{C48DA054-BEAD-45F0-8D5D-CD33406F86E7}"/>
    <cellStyle name="Pre-inputted cells 12" xfId="33691" xr:uid="{714D588D-A2F2-4C41-B7CC-C84AEA6126F4}"/>
    <cellStyle name="Pre-inputted cells 2" xfId="6019" xr:uid="{B8F74F8C-4B6E-46F4-A184-7A9DC4ED8C96}"/>
    <cellStyle name="Pre-inputted cells 2 2" xfId="6020" xr:uid="{D784651B-4BDE-4E45-A090-7A7F719E68CC}"/>
    <cellStyle name="Pre-inputted cells 2 2 2" xfId="6291" xr:uid="{BF58B7C2-42AC-451A-920E-0E880A7F12B5}"/>
    <cellStyle name="Pre-inputted cells 2 2 2 2" xfId="6726" xr:uid="{43BF5474-0994-4335-BD63-3512585E62FE}"/>
    <cellStyle name="Pre-inputted cells 2 2 2 2 2" xfId="34769" xr:uid="{28786028-E189-4B1B-A0C6-EE335D6AD02B}"/>
    <cellStyle name="Pre-inputted cells 2 2 2 3" xfId="24216" xr:uid="{F4E666DC-2C90-4EE3-9854-0BC5E4E68527}"/>
    <cellStyle name="Pre-inputted cells 2 2 2 3 2" xfId="34557" xr:uid="{58834EB3-FEA2-4A65-AE15-E84EEA9FDD20}"/>
    <cellStyle name="Pre-inputted cells 2 2 2 4" xfId="30952" xr:uid="{B4E2D6CF-E9F9-40B3-B9AC-B347860296B0}"/>
    <cellStyle name="Pre-inputted cells 2 2 2 4 2" xfId="34138" xr:uid="{B793BF0D-AB42-4F03-8F62-7AB1B8CAF3A3}"/>
    <cellStyle name="Pre-inputted cells 2 2 2 5" xfId="33555" xr:uid="{631F1782-2F6E-4299-B1E7-43499CA3E8CB}"/>
    <cellStyle name="Pre-inputted cells 2 2 2 6" xfId="33761" xr:uid="{E8A969EE-BBFA-4A5B-9FC7-DE6EE3BB77FE}"/>
    <cellStyle name="Pre-inputted cells 2 2 3" xfId="20289" xr:uid="{7CB37DA4-7D7A-44A3-AFED-8D72086BF330}"/>
    <cellStyle name="Pre-inputted cells 2 2 3 2" xfId="34501" xr:uid="{5A49EA4F-66F9-4BAE-9284-66DDC2AA322E}"/>
    <cellStyle name="Pre-inputted cells 2 2 4" xfId="27551" xr:uid="{78EC8FF2-B43A-4571-BE4C-70187872F5D8}"/>
    <cellStyle name="Pre-inputted cells 2 2 4 2" xfId="33970" xr:uid="{75BD867B-7F17-4D05-B003-AD9081DFF65D}"/>
    <cellStyle name="Pre-inputted cells 2 2 5" xfId="30739" xr:uid="{DFD32811-BC5C-4F59-AA09-242BC98901F8}"/>
    <cellStyle name="Pre-inputted cells 2 2 6" xfId="33693" xr:uid="{1A219279-A8D7-47DB-9B1E-892940D25204}"/>
    <cellStyle name="Pre-inputted cells 2 3" xfId="6290" xr:uid="{315E0142-0E0A-4D62-B21F-6815D2D17B86}"/>
    <cellStyle name="Pre-inputted cells 2 3 2" xfId="6725" xr:uid="{B4CD470F-D3DB-422F-825A-66F1FB213BCB}"/>
    <cellStyle name="Pre-inputted cells 2 3 2 2" xfId="34768" xr:uid="{B9A59DB0-777A-41E9-9119-F93A676E9B36}"/>
    <cellStyle name="Pre-inputted cells 2 3 3" xfId="24215" xr:uid="{B25EC24E-62CD-4096-A8CF-1E58760448AE}"/>
    <cellStyle name="Pre-inputted cells 2 3 3 2" xfId="34556" xr:uid="{F14003CF-4EC5-435F-8E1C-C3A201D6747E}"/>
    <cellStyle name="Pre-inputted cells 2 3 4" xfId="30951" xr:uid="{BDC7308A-DE25-451C-9E63-AB9E4E7A2B0F}"/>
    <cellStyle name="Pre-inputted cells 2 3 4 2" xfId="34137" xr:uid="{BE5DE2BA-1641-45E2-8103-78E7A82EB5CF}"/>
    <cellStyle name="Pre-inputted cells 2 3 5" xfId="33554" xr:uid="{B22DE835-AF6A-4259-BC51-AAF2832AB773}"/>
    <cellStyle name="Pre-inputted cells 2 3 6" xfId="33760" xr:uid="{027940B3-40CD-434B-A4B7-D07C6D6265FF}"/>
    <cellStyle name="Pre-inputted cells 2 4" xfId="20288" xr:uid="{29BBEF5E-37B5-425C-B154-F207CAFE95B7}"/>
    <cellStyle name="Pre-inputted cells 2 4 2" xfId="34500" xr:uid="{A5AB1596-C310-4F74-B6DF-3F7D867F872A}"/>
    <cellStyle name="Pre-inputted cells 2 5" xfId="27550" xr:uid="{570CB864-D234-4EB2-9E3A-C2533B6F4E7C}"/>
    <cellStyle name="Pre-inputted cells 2 5 2" xfId="33969" xr:uid="{2BA447E4-8D6E-41C1-9E98-BE693B68B337}"/>
    <cellStyle name="Pre-inputted cells 2 6" xfId="30738" xr:uid="{A5A57C8A-F404-4FFD-851C-B39C039A5B7C}"/>
    <cellStyle name="Pre-inputted cells 2 7" xfId="33692" xr:uid="{FC9ECB35-2B53-4195-99A9-216D85A6A10D}"/>
    <cellStyle name="Pre-inputted cells 3" xfId="6021" xr:uid="{98C6B57A-2C98-48E3-8A30-1DF7E2C53C5E}"/>
    <cellStyle name="Pre-inputted cells 3 2" xfId="6022" xr:uid="{CCF7F6FA-9FE6-47F1-A74B-D1AC0A5E6982}"/>
    <cellStyle name="Pre-inputted cells 3 2 2" xfId="6293" xr:uid="{34FADD63-367D-4D07-A221-9F77C8C79C8E}"/>
    <cellStyle name="Pre-inputted cells 3 2 2 2" xfId="6728" xr:uid="{02B5CF1D-09EC-4AF0-A4EC-7F800AA7E74D}"/>
    <cellStyle name="Pre-inputted cells 3 2 2 2 2" xfId="34771" xr:uid="{3192F2A3-2C72-4B0F-8E14-073BFE8FBFC3}"/>
    <cellStyle name="Pre-inputted cells 3 2 2 3" xfId="24218" xr:uid="{D08ADF53-06E6-4003-BA56-AF96C51746BA}"/>
    <cellStyle name="Pre-inputted cells 3 2 2 3 2" xfId="34559" xr:uid="{5A990FFE-52AD-442F-9A7D-491029121C64}"/>
    <cellStyle name="Pre-inputted cells 3 2 2 4" xfId="30954" xr:uid="{1ED5FD55-D92A-4B56-BA1C-888D8632D43C}"/>
    <cellStyle name="Pre-inputted cells 3 2 2 4 2" xfId="34140" xr:uid="{EDCBC150-7480-46A5-9F45-11B97777F571}"/>
    <cellStyle name="Pre-inputted cells 3 2 2 5" xfId="33557" xr:uid="{F1994C9D-8EA3-4D43-9CF8-0A1035958E6D}"/>
    <cellStyle name="Pre-inputted cells 3 2 2 6" xfId="33763" xr:uid="{B2B8EBCA-8838-4667-A82A-C8C140EFEE08}"/>
    <cellStyle name="Pre-inputted cells 3 2 3" xfId="20291" xr:uid="{C1337DA6-9ADD-49A9-AE2A-BCF3D64F0742}"/>
    <cellStyle name="Pre-inputted cells 3 2 3 2" xfId="34503" xr:uid="{C69B52BB-27EB-48E4-B7BE-C589A21DBC73}"/>
    <cellStyle name="Pre-inputted cells 3 2 4" xfId="27553" xr:uid="{AFBEA6F7-AA7B-4ED1-AFE5-D094EB68246A}"/>
    <cellStyle name="Pre-inputted cells 3 2 4 2" xfId="33972" xr:uid="{018D5BB8-291F-4BB9-8BE2-3965E422BBD0}"/>
    <cellStyle name="Pre-inputted cells 3 2 5" xfId="30741" xr:uid="{61BA365A-7120-4AE0-B9B5-9304D06B9E97}"/>
    <cellStyle name="Pre-inputted cells 3 2 6" xfId="33695" xr:uid="{37AC7BD0-2E90-45F0-B65F-644F92D0E6EB}"/>
    <cellStyle name="Pre-inputted cells 3 3" xfId="6292" xr:uid="{6729C5F7-713B-42D6-894B-C7EAFB8141AF}"/>
    <cellStyle name="Pre-inputted cells 3 3 2" xfId="6727" xr:uid="{6B0D6DD0-57D6-429C-9E23-B85A2A89B0C4}"/>
    <cellStyle name="Pre-inputted cells 3 3 2 2" xfId="34770" xr:uid="{486F0FA9-AC66-49B7-BC11-D1A81D9918DB}"/>
    <cellStyle name="Pre-inputted cells 3 3 3" xfId="24217" xr:uid="{790BA746-52EE-498D-8909-8B3F58E11004}"/>
    <cellStyle name="Pre-inputted cells 3 3 3 2" xfId="34558" xr:uid="{DB33608B-DFB7-46E6-BB83-D847D5BEF603}"/>
    <cellStyle name="Pre-inputted cells 3 3 4" xfId="30953" xr:uid="{B055F38A-D336-407A-B48A-4F178E1B12E6}"/>
    <cellStyle name="Pre-inputted cells 3 3 4 2" xfId="34139" xr:uid="{13BD5037-5BCF-490F-848A-AA3B03BA6D6E}"/>
    <cellStyle name="Pre-inputted cells 3 3 5" xfId="33556" xr:uid="{93B97CE4-9308-4387-8CEA-A0DB0556A45E}"/>
    <cellStyle name="Pre-inputted cells 3 3 6" xfId="33762" xr:uid="{8BB5F952-D161-4A76-AC82-634DD352D3BC}"/>
    <cellStyle name="Pre-inputted cells 3 4" xfId="20290" xr:uid="{4C10C828-60AC-4198-9E8F-33C9877A9BC9}"/>
    <cellStyle name="Pre-inputted cells 3 4 2" xfId="34502" xr:uid="{BFD88616-D3F6-4D6D-BB80-FD413EA932F4}"/>
    <cellStyle name="Pre-inputted cells 3 5" xfId="27552" xr:uid="{A0DC3281-8741-4F5A-B826-0CA432F82C03}"/>
    <cellStyle name="Pre-inputted cells 3 5 2" xfId="33971" xr:uid="{A85BB0A0-D1A5-439C-81BF-D4411F30C419}"/>
    <cellStyle name="Pre-inputted cells 3 6" xfId="30740" xr:uid="{7DC6BC77-B11C-4C5D-A32D-BDAADCD01858}"/>
    <cellStyle name="Pre-inputted cells 3 7" xfId="33694" xr:uid="{FA63BE20-43A1-4301-B9E2-1D53381BB534}"/>
    <cellStyle name="Pre-inputted cells 4" xfId="6023" xr:uid="{F62D0668-B6F3-404B-A37E-4BD147A32CC9}"/>
    <cellStyle name="Pre-inputted cells 4 2" xfId="6024" xr:uid="{794B2BE1-0F8A-47DC-860A-A03CA6FEFC3F}"/>
    <cellStyle name="Pre-inputted cells 4 2 2" xfId="6295" xr:uid="{9B633E26-02CE-4E23-BA31-3B12950B90F0}"/>
    <cellStyle name="Pre-inputted cells 4 2 2 2" xfId="6730" xr:uid="{7C8713B1-6B22-46D3-AD93-BA8EB5CF679A}"/>
    <cellStyle name="Pre-inputted cells 4 2 2 2 2" xfId="34773" xr:uid="{874361A6-448F-4F3E-9556-91891EBF1B36}"/>
    <cellStyle name="Pre-inputted cells 4 2 2 3" xfId="24220" xr:uid="{D605F884-E1A7-4D3F-951D-AE94B03BF48D}"/>
    <cellStyle name="Pre-inputted cells 4 2 2 3 2" xfId="35014" xr:uid="{890A321C-3A8B-49D4-9ACA-166B5D0B67D3}"/>
    <cellStyle name="Pre-inputted cells 4 2 2 4" xfId="30956" xr:uid="{E4E878C0-5F12-40D4-859C-EFF13469F7FA}"/>
    <cellStyle name="Pre-inputted cells 4 2 2 4 2" xfId="34142" xr:uid="{8198DB44-949F-43CB-A615-ABC630776889}"/>
    <cellStyle name="Pre-inputted cells 4 2 2 5" xfId="33559" xr:uid="{C941B931-7E61-4AA4-8B09-3E5D2A05780B}"/>
    <cellStyle name="Pre-inputted cells 4 2 2 6" xfId="33765" xr:uid="{DB34258F-F79E-4C8C-9D7B-2F197EEDB41E}"/>
    <cellStyle name="Pre-inputted cells 4 2 3" xfId="20293" xr:uid="{8D5CB51A-DEAA-438E-9FD5-4112448587FE}"/>
    <cellStyle name="Pre-inputted cells 4 2 3 2" xfId="34505" xr:uid="{7578EBD4-F632-418F-8C39-7D5789F4D296}"/>
    <cellStyle name="Pre-inputted cells 4 2 4" xfId="27555" xr:uid="{B7147965-A358-417F-8CE2-70C7F7554625}"/>
    <cellStyle name="Pre-inputted cells 4 2 4 2" xfId="33974" xr:uid="{1A0E3480-BE27-498B-9369-A2D4B842846D}"/>
    <cellStyle name="Pre-inputted cells 4 2 5" xfId="30743" xr:uid="{470B8280-C139-4A9B-A094-1604C2212B59}"/>
    <cellStyle name="Pre-inputted cells 4 2 6" xfId="33697" xr:uid="{A685E9A8-5F8D-4331-A082-805BBE18F3F5}"/>
    <cellStyle name="Pre-inputted cells 4 3" xfId="6294" xr:uid="{F595546A-CC76-4123-94A0-144783582746}"/>
    <cellStyle name="Pre-inputted cells 4 3 2" xfId="6729" xr:uid="{0E8834F8-CD1D-4FD3-A8E0-85159F2BE422}"/>
    <cellStyle name="Pre-inputted cells 4 3 2 2" xfId="34772" xr:uid="{09C2FBEA-7841-4CD8-9753-3EBEFB26A709}"/>
    <cellStyle name="Pre-inputted cells 4 3 3" xfId="24219" xr:uid="{0853BD32-5B94-45EF-94AF-57DE468FCF9C}"/>
    <cellStyle name="Pre-inputted cells 4 3 3 2" xfId="34560" xr:uid="{0FCB8118-EDCE-4E21-9B33-BABD9E668ACD}"/>
    <cellStyle name="Pre-inputted cells 4 3 4" xfId="30955" xr:uid="{2588E08E-16B1-4454-B8A5-4DABFEAF76D8}"/>
    <cellStyle name="Pre-inputted cells 4 3 4 2" xfId="34141" xr:uid="{E2184DAF-75C9-46F4-97CA-693E26DF7ED2}"/>
    <cellStyle name="Pre-inputted cells 4 3 5" xfId="33558" xr:uid="{5753F942-62B4-4783-83EE-32DFD8C9F24D}"/>
    <cellStyle name="Pre-inputted cells 4 3 6" xfId="33764" xr:uid="{69EF1CF9-07ED-4B51-8DBB-1A27F63A8EFD}"/>
    <cellStyle name="Pre-inputted cells 4 4" xfId="20292" xr:uid="{66BC9CDF-F4B7-4E70-B2A4-6B60C78C3424}"/>
    <cellStyle name="Pre-inputted cells 4 4 2" xfId="34504" xr:uid="{88A88545-E29D-42A2-9EF1-AF1613134AF1}"/>
    <cellStyle name="Pre-inputted cells 4 5" xfId="27554" xr:uid="{DB0455F5-0955-468A-B1D6-487553759723}"/>
    <cellStyle name="Pre-inputted cells 4 5 2" xfId="33973" xr:uid="{43A84425-1705-48B8-9A4A-DE7A912E408B}"/>
    <cellStyle name="Pre-inputted cells 4 6" xfId="30742" xr:uid="{CB2F80A5-68DA-4695-B96A-D7468996BCA6}"/>
    <cellStyle name="Pre-inputted cells 4 7" xfId="33696" xr:uid="{F3025FC3-D01A-41F7-90D2-BFDD08BFB02E}"/>
    <cellStyle name="Pre-inputted cells 5" xfId="6025" xr:uid="{87E80C30-8D9F-4280-BDB8-8D7EFDA7E9E1}"/>
    <cellStyle name="Pre-inputted cells 5 2" xfId="6026" xr:uid="{4F4CBE85-4DA2-4E5D-8EF3-FB79E8930151}"/>
    <cellStyle name="Pre-inputted cells 5 2 2" xfId="6297" xr:uid="{01FD00AA-E46B-4F22-9F97-B84097AFCEFD}"/>
    <cellStyle name="Pre-inputted cells 5 2 2 2" xfId="6732" xr:uid="{09F0D111-4915-4087-859A-12AE9628DFC9}"/>
    <cellStyle name="Pre-inputted cells 5 2 2 2 2" xfId="34775" xr:uid="{695ABCCF-7780-4C4B-B349-6189F0E18D38}"/>
    <cellStyle name="Pre-inputted cells 5 2 2 3" xfId="24222" xr:uid="{2591DCBB-86A9-4D2E-973A-45D6B455E2F1}"/>
    <cellStyle name="Pre-inputted cells 5 2 2 3 2" xfId="34561" xr:uid="{91435049-FBE9-47D5-8C61-3EEA6A6B397B}"/>
    <cellStyle name="Pre-inputted cells 5 2 2 4" xfId="30958" xr:uid="{C77DA92D-DAD7-4A02-9A75-29CA98CF4CB4}"/>
    <cellStyle name="Pre-inputted cells 5 2 2 4 2" xfId="34144" xr:uid="{937A36BF-8B6F-4F6C-88FD-B847F56A95AE}"/>
    <cellStyle name="Pre-inputted cells 5 2 2 5" xfId="33561" xr:uid="{6FB5DFCE-D375-4D6B-A311-4B26670395DA}"/>
    <cellStyle name="Pre-inputted cells 5 2 2 6" xfId="33767" xr:uid="{A375AB9E-48EA-4211-AEE8-CAD434299B68}"/>
    <cellStyle name="Pre-inputted cells 5 2 3" xfId="20295" xr:uid="{E191AD37-513E-4B35-B0DD-723B70D8AB34}"/>
    <cellStyle name="Pre-inputted cells 5 2 3 2" xfId="34507" xr:uid="{EED7F466-C4E6-4C22-9C51-53CAA0F46F59}"/>
    <cellStyle name="Pre-inputted cells 5 2 4" xfId="27557" xr:uid="{BA085D9A-36E1-4509-BFBB-3853D4F03DB9}"/>
    <cellStyle name="Pre-inputted cells 5 2 4 2" xfId="33976" xr:uid="{5691CBDF-2EC4-45B7-A99B-C57D83D13D02}"/>
    <cellStyle name="Pre-inputted cells 5 2 5" xfId="30745" xr:uid="{659EC345-43E5-49F3-A1F9-0604E4975D62}"/>
    <cellStyle name="Pre-inputted cells 5 2 6" xfId="33699" xr:uid="{BFC21B4B-63EB-4859-965F-15AB91A910F1}"/>
    <cellStyle name="Pre-inputted cells 5 3" xfId="6296" xr:uid="{0EB257DA-A4EC-44A9-9E88-A89C51D8922E}"/>
    <cellStyle name="Pre-inputted cells 5 3 2" xfId="6731" xr:uid="{160CDB40-2251-470E-A6D9-D57FBA1016C5}"/>
    <cellStyle name="Pre-inputted cells 5 3 2 2" xfId="34774" xr:uid="{ED295350-2057-428E-B715-CA6AD9ED112C}"/>
    <cellStyle name="Pre-inputted cells 5 3 3" xfId="24221" xr:uid="{1DEEE0E5-29B2-4F90-9A4F-4A267F595BD7}"/>
    <cellStyle name="Pre-inputted cells 5 3 3 2" xfId="35143" xr:uid="{FF27A3A8-304E-420A-8E0A-D8F756EBCAB1}"/>
    <cellStyle name="Pre-inputted cells 5 3 4" xfId="30957" xr:uid="{20EEED38-DD16-4F15-8680-3E02C83CB42F}"/>
    <cellStyle name="Pre-inputted cells 5 3 4 2" xfId="34143" xr:uid="{04458B42-7FF0-4D3F-A22F-8C4FA6866CEE}"/>
    <cellStyle name="Pre-inputted cells 5 3 5" xfId="33560" xr:uid="{D6481375-1BD4-4572-BD3D-246E352E6D50}"/>
    <cellStyle name="Pre-inputted cells 5 3 6" xfId="33766" xr:uid="{0B94CC21-4D78-41DD-ACE4-FC3A1803E132}"/>
    <cellStyle name="Pre-inputted cells 5 4" xfId="20294" xr:uid="{EF8E3117-87FF-49DA-BC7D-09479C311CBC}"/>
    <cellStyle name="Pre-inputted cells 5 4 2" xfId="34506" xr:uid="{B1FADD14-4809-4E2D-80ED-080796F8603E}"/>
    <cellStyle name="Pre-inputted cells 5 5" xfId="27556" xr:uid="{923CACDA-1AC8-4011-9216-DD0DC033C141}"/>
    <cellStyle name="Pre-inputted cells 5 5 2" xfId="33975" xr:uid="{8F7F1C4B-9B87-4595-B7AE-C241660EAE68}"/>
    <cellStyle name="Pre-inputted cells 5 6" xfId="30744" xr:uid="{81717EFD-C840-4A52-988F-A1078AE56D73}"/>
    <cellStyle name="Pre-inputted cells 5 7" xfId="33698" xr:uid="{059BE2E8-66A8-4DCC-89CC-24DC1B6A1B22}"/>
    <cellStyle name="Pre-inputted cells 6" xfId="4924" xr:uid="{D3DAAEAE-5B12-437C-8E4B-51DDBFFC2B4A}"/>
    <cellStyle name="Pre-inputted cells 6 2" xfId="6073" xr:uid="{7EB586F1-BEFD-4C67-88AB-A48889A06007}"/>
    <cellStyle name="Pre-inputted cells 6 2 2" xfId="6633" xr:uid="{AC804634-DF64-43F8-A0CA-06A1AD05F0A1}"/>
    <cellStyle name="Pre-inputted cells 6 2 2 2" xfId="34665" xr:uid="{F418F1CD-90ED-4201-B501-34F7C7F6F8D9}"/>
    <cellStyle name="Pre-inputted cells 6 2 3" xfId="24028" xr:uid="{51864A0B-B3E4-473C-BEF8-D42C65CD6509}"/>
    <cellStyle name="Pre-inputted cells 6 2 3 2" xfId="34490" xr:uid="{00F5DE62-7A5A-464D-AC94-2B6CB9B296A7}"/>
    <cellStyle name="Pre-inputted cells 6 2 4" xfId="30789" xr:uid="{58AF337E-103D-4B6C-AE08-5248016AEDF1}"/>
    <cellStyle name="Pre-inputted cells 6 2 4 2" xfId="34034" xr:uid="{A574A57B-8F36-453D-B6CF-5B67198D895F}"/>
    <cellStyle name="Pre-inputted cells 6 2 5" xfId="33483" xr:uid="{46A1FD72-5074-428D-8A0B-D633FAABB749}"/>
    <cellStyle name="Pre-inputted cells 6 2 6" xfId="33747" xr:uid="{AD310214-3A69-44A4-AAD5-FB5E6852A565}"/>
    <cellStyle name="Pre-inputted cells 6 3" xfId="19271" xr:uid="{B7EE86B8-DABA-4812-A556-E938270D3109}"/>
    <cellStyle name="Pre-inputted cells 6 3 2" xfId="34373" xr:uid="{4CFC615B-9F83-445D-9570-80E5F97663AE}"/>
    <cellStyle name="Pre-inputted cells 6 4" xfId="26684" xr:uid="{3EDF06F0-FD44-48B5-AF2F-BA2880CE3CC5}"/>
    <cellStyle name="Pre-inputted cells 6 4 2" xfId="33881" xr:uid="{4EB1C0A6-C50A-48CF-932B-1B1CAE73AB36}"/>
    <cellStyle name="Pre-inputted cells 6 5" xfId="30214" xr:uid="{E176E9EF-6A50-4EF5-9CD5-C8312EFF726B}"/>
    <cellStyle name="Pre-inputted cells 6 6" xfId="33688" xr:uid="{C0B18FE6-149A-46D1-8A9D-911D472C6A93}"/>
    <cellStyle name="Pre-inputted cells 7" xfId="6027" xr:uid="{7781CCFF-3D70-4165-BC19-D5B499492D04}"/>
    <cellStyle name="Pre-inputted cells 7 2" xfId="6298" xr:uid="{AAADCC75-AE3B-4D06-987E-32D5427F5A0F}"/>
    <cellStyle name="Pre-inputted cells 7 2 2" xfId="6733" xr:uid="{52125863-064D-404C-8DAB-66CF315DCEF5}"/>
    <cellStyle name="Pre-inputted cells 7 2 2 2" xfId="34776" xr:uid="{A831E974-9440-4E62-9015-D8AC2DA8D6A5}"/>
    <cellStyle name="Pre-inputted cells 7 2 3" xfId="24223" xr:uid="{1EB42884-B0EF-42D3-9741-F50BED05E5CF}"/>
    <cellStyle name="Pre-inputted cells 7 2 3 2" xfId="34562" xr:uid="{596BFDC8-E7CE-478A-9115-87693959D8F5}"/>
    <cellStyle name="Pre-inputted cells 7 2 4" xfId="30959" xr:uid="{89C508F9-E590-4CD5-AD3F-03ACFFFFE0BA}"/>
    <cellStyle name="Pre-inputted cells 7 2 4 2" xfId="34145" xr:uid="{E20A54A2-B74A-45A8-AC38-912B8D06FA06}"/>
    <cellStyle name="Pre-inputted cells 7 2 5" xfId="33562" xr:uid="{9D8A68A5-87AC-4B1A-A7BA-F4205E837A54}"/>
    <cellStyle name="Pre-inputted cells 7 2 6" xfId="33768" xr:uid="{35DDDBF8-49B3-49A6-AB76-3AA7496CDC1D}"/>
    <cellStyle name="Pre-inputted cells 7 3" xfId="20296" xr:uid="{212E1D49-7DF4-4573-A64C-408FC7A9399F}"/>
    <cellStyle name="Pre-inputted cells 7 3 2" xfId="34508" xr:uid="{28686ABB-2F3E-476D-834A-1254E0BC75D2}"/>
    <cellStyle name="Pre-inputted cells 7 4" xfId="27558" xr:uid="{D6685375-C3A8-4C7F-8DCA-5A84740D89D4}"/>
    <cellStyle name="Pre-inputted cells 7 4 2" xfId="33977" xr:uid="{1E36FF45-D50B-4DD9-95A8-8B2200910689}"/>
    <cellStyle name="Pre-inputted cells 7 5" xfId="30746" xr:uid="{562BEC80-90F5-4A23-A4D9-D6D3BA16FFAD}"/>
    <cellStyle name="Pre-inputted cells 7 6" xfId="33700" xr:uid="{2A96D275-FB50-472D-ADAB-0DC8B208D71B}"/>
    <cellStyle name="Pre-inputted cells 8" xfId="6289" xr:uid="{FBF4F738-68F9-4B7E-9799-C66EE8CCDB09}"/>
    <cellStyle name="Pre-inputted cells 8 2" xfId="6724" xr:uid="{9C17915B-0F6B-4791-839A-E6341BDED739}"/>
    <cellStyle name="Pre-inputted cells 8 2 2" xfId="34767" xr:uid="{CFD30C17-6B0F-4D66-90A6-2323CDA1CD3C}"/>
    <cellStyle name="Pre-inputted cells 8 3" xfId="24214" xr:uid="{6BA0924D-8837-4484-A912-0C347C16D024}"/>
    <cellStyle name="Pre-inputted cells 8 3 2" xfId="34555" xr:uid="{9DD65BA1-12E9-4F23-9497-7FC537DB404F}"/>
    <cellStyle name="Pre-inputted cells 8 4" xfId="30950" xr:uid="{D9638C3C-B10E-4E8C-B55E-D0F3D4EED54A}"/>
    <cellStyle name="Pre-inputted cells 8 4 2" xfId="34136" xr:uid="{74009CFB-A24E-4795-952B-B7133E8B4001}"/>
    <cellStyle name="Pre-inputted cells 8 5" xfId="33553" xr:uid="{1E0ABE8E-5714-4F8A-9374-08AC03B1900C}"/>
    <cellStyle name="Pre-inputted cells 8 6" xfId="33759" xr:uid="{3691C63C-B89A-448B-94DF-767DC1CE6684}"/>
    <cellStyle name="Pre-inputted cells 9" xfId="20287" xr:uid="{BE9A79FC-D83F-4592-B7E8-2D3B12DD7885}"/>
    <cellStyle name="Pre-inputted cells 9 2" xfId="34499" xr:uid="{70755FA5-7826-4585-B432-1FC606F5C1BF}"/>
    <cellStyle name="PSChar" xfId="1084" xr:uid="{6002EAE8-0987-4453-BB88-1165FA68EEAA}"/>
    <cellStyle name="PSChar 2" xfId="1085" xr:uid="{724536F4-87DE-4AFE-B5FA-6E6F9341F440}"/>
    <cellStyle name="PSChar 2 2" xfId="1086" xr:uid="{86490BB2-2B1F-4D92-B1EC-0A88C93C934E}"/>
    <cellStyle name="RangeName" xfId="6028" xr:uid="{642747E8-086F-46E3-B62F-4E2DD6240E60}"/>
    <cellStyle name="RIGs" xfId="6029" xr:uid="{6876923F-B6E2-4C58-BF23-B3A0ABE2594E}"/>
    <cellStyle name="RIGs 2" xfId="6030" xr:uid="{16959CB0-8198-4A81-BDA1-FE93F7490CCE}"/>
    <cellStyle name="RIGs input cells" xfId="6031" xr:uid="{F5C5927B-AC8F-4161-8D38-445D7D64EFB0}"/>
    <cellStyle name="RIGs input cells 10" xfId="27560" xr:uid="{D0C80DD1-03FC-46A6-8A09-3FE2D626FD6F}"/>
    <cellStyle name="RIGs input cells 10 2" xfId="33978" xr:uid="{B3A3B035-C2AE-4231-A048-0740F6FA79BD}"/>
    <cellStyle name="RIGs input cells 11" xfId="30747" xr:uid="{F3EE7DA0-BE43-4F3B-A92F-3D25E7070C01}"/>
    <cellStyle name="RIGs input cells 12" xfId="33701" xr:uid="{E1EFB2FE-3998-456B-92FB-26448F262C03}"/>
    <cellStyle name="RIGs input cells 2" xfId="6032" xr:uid="{A673C962-C913-4A84-9313-6FD8CFC7A481}"/>
    <cellStyle name="RIGs input cells 2 2" xfId="6033" xr:uid="{6AF22464-5048-41DE-970C-4946CB419219}"/>
    <cellStyle name="RIGs input cells 2 2 2" xfId="6034" xr:uid="{D495E58F-1733-418C-B372-4A292786F1E7}"/>
    <cellStyle name="RIGs input cells 2 2 2 2" xfId="6302" xr:uid="{D2C11074-C30E-4166-A71F-08D49601AE3A}"/>
    <cellStyle name="RIGs input cells 2 2 2 2 2" xfId="6737" xr:uid="{87039B0C-669B-418D-9843-FD47DDC7AA9D}"/>
    <cellStyle name="RIGs input cells 2 2 2 2 2 2" xfId="34780" xr:uid="{7303D38C-7622-4ACE-B18F-C3329730F90B}"/>
    <cellStyle name="RIGs input cells 2 2 2 2 3" xfId="24227" xr:uid="{C6407967-0576-45D4-AE26-AE69257A2397}"/>
    <cellStyle name="RIGs input cells 2 2 2 2 3 2" xfId="34566" xr:uid="{9A3CE5CF-3279-49A4-8C7D-55133FE188D8}"/>
    <cellStyle name="RIGs input cells 2 2 2 2 4" xfId="30963" xr:uid="{B7B9C892-C3A8-4972-8BF4-4BBC15BAF582}"/>
    <cellStyle name="RIGs input cells 2 2 2 2 4 2" xfId="34149" xr:uid="{97933788-247E-44F5-9AA5-EF4C59EEB9F1}"/>
    <cellStyle name="RIGs input cells 2 2 2 2 5" xfId="33566" xr:uid="{6BE22768-C311-41FC-80F6-8A9AF05602B3}"/>
    <cellStyle name="RIGs input cells 2 2 2 2 6" xfId="33772" xr:uid="{ECF5C4E2-CFCC-4A47-A295-1FF8FE52D38C}"/>
    <cellStyle name="RIGs input cells 2 2 2 3" xfId="20303" xr:uid="{F6CA2BF6-4F09-4E42-A539-DC00727D49DE}"/>
    <cellStyle name="RIGs input cells 2 2 2 3 2" xfId="34515" xr:uid="{DCD84128-6EAB-48E8-8ED3-773655652B87}"/>
    <cellStyle name="RIGs input cells 2 2 2 4" xfId="27563" xr:uid="{EDC71DB8-0FD1-4837-9B8A-715FE8DE24AC}"/>
    <cellStyle name="RIGs input cells 2 2 2 4 2" xfId="33981" xr:uid="{7EFAE13F-6074-4422-9775-88A43F0DA3B5}"/>
    <cellStyle name="RIGs input cells 2 2 2 5" xfId="30750" xr:uid="{9AB2ADB7-79D5-4F6C-875B-61AAF7D834B2}"/>
    <cellStyle name="RIGs input cells 2 2 2 6" xfId="33704" xr:uid="{8DBBF53A-C4EE-4653-9E26-E189AB52D905}"/>
    <cellStyle name="RIGs input cells 2 2 3" xfId="6301" xr:uid="{C40BF711-EB4A-44DB-9638-4796D3DF6165}"/>
    <cellStyle name="RIGs input cells 2 2 3 2" xfId="6736" xr:uid="{47C42BE1-915A-4368-AF90-B27C6126D41A}"/>
    <cellStyle name="RIGs input cells 2 2 3 2 2" xfId="34779" xr:uid="{5D462BB2-BA32-4FFA-8FD6-30573913FF9B}"/>
    <cellStyle name="RIGs input cells 2 2 3 3" xfId="24226" xr:uid="{0D4E8C73-8038-4930-B9AF-46853F2BF1DE}"/>
    <cellStyle name="RIGs input cells 2 2 3 3 2" xfId="34565" xr:uid="{84EE703A-DB92-49BB-8323-7CEE62B66728}"/>
    <cellStyle name="RIGs input cells 2 2 3 4" xfId="30962" xr:uid="{9433A108-D70C-4A3B-9D5D-C4EB1C7A71F0}"/>
    <cellStyle name="RIGs input cells 2 2 3 4 2" xfId="34148" xr:uid="{F50246F3-C337-4994-B853-FB19AC81B505}"/>
    <cellStyle name="RIGs input cells 2 2 3 5" xfId="33565" xr:uid="{DD039FCB-96BB-4885-ABA0-168A3C18AEA3}"/>
    <cellStyle name="RIGs input cells 2 2 3 6" xfId="33771" xr:uid="{3C8F8155-8FF1-46C7-A58F-C04A9706BEB3}"/>
    <cellStyle name="RIGs input cells 2 2 4" xfId="20302" xr:uid="{7591DC99-5848-403D-97E2-E6E25C26487A}"/>
    <cellStyle name="RIGs input cells 2 2 4 2" xfId="34514" xr:uid="{BBC24F0B-63A7-410A-A863-BBA2964C7B4F}"/>
    <cellStyle name="RIGs input cells 2 2 5" xfId="27562" xr:uid="{6836488F-0F0F-40F6-B6CD-2D0D143FC025}"/>
    <cellStyle name="RIGs input cells 2 2 5 2" xfId="33980" xr:uid="{D36D520C-1BD5-47D3-98F0-DBB55FFD03EC}"/>
    <cellStyle name="RIGs input cells 2 2 6" xfId="30749" xr:uid="{9E8445EA-FA42-4D99-B380-726877B0B1E1}"/>
    <cellStyle name="RIGs input cells 2 2 7" xfId="33703" xr:uid="{E3E93A27-9EE7-4E02-9275-D3D3EFBD6582}"/>
    <cellStyle name="RIGs input cells 2 3" xfId="6035" xr:uid="{D2EC76B8-FDF6-4335-911D-408F8C0FB144}"/>
    <cellStyle name="RIGs input cells 2 3 2" xfId="6303" xr:uid="{77A72987-64D5-4562-BF9E-D531D398B6EE}"/>
    <cellStyle name="RIGs input cells 2 3 2 2" xfId="6738" xr:uid="{8EFE452C-78AA-43DB-B462-533B1D76DC1E}"/>
    <cellStyle name="RIGs input cells 2 3 2 2 2" xfId="34781" xr:uid="{3DD16217-7368-4C98-9C3A-2FCD6F628946}"/>
    <cellStyle name="RIGs input cells 2 3 2 3" xfId="24228" xr:uid="{0222C1D2-814A-47E1-8C10-F1B17D296969}"/>
    <cellStyle name="RIGs input cells 2 3 2 3 2" xfId="34567" xr:uid="{4151DBF5-0E6C-4E4D-8D5A-806B58F69252}"/>
    <cellStyle name="RIGs input cells 2 3 2 4" xfId="30964" xr:uid="{8287DBBD-0C01-4CFB-977B-FDC4178BD897}"/>
    <cellStyle name="RIGs input cells 2 3 2 4 2" xfId="34150" xr:uid="{528573C6-8104-4F48-BBE2-BC406539EE5E}"/>
    <cellStyle name="RIGs input cells 2 3 2 5" xfId="33567" xr:uid="{E0ABAD0C-AAEE-4C96-B63E-8C371D592688}"/>
    <cellStyle name="RIGs input cells 2 3 2 6" xfId="33773" xr:uid="{74AB31F3-499C-4D6C-9FB8-630B7CA5EAAC}"/>
    <cellStyle name="RIGs input cells 2 3 3" xfId="20304" xr:uid="{599583CD-D810-4431-A7BB-107B950E07BA}"/>
    <cellStyle name="RIGs input cells 2 3 3 2" xfId="34516" xr:uid="{D56F17D6-A8AA-4A1E-B217-FA61D05E2F37}"/>
    <cellStyle name="RIGs input cells 2 3 4" xfId="27564" xr:uid="{B3396000-AC57-49D0-9F00-00EE6AD71457}"/>
    <cellStyle name="RIGs input cells 2 3 4 2" xfId="33982" xr:uid="{4EDB387A-AE6A-4D0D-9447-D7842CDAEE8D}"/>
    <cellStyle name="RIGs input cells 2 3 5" xfId="30751" xr:uid="{C808BE9D-9544-4C99-BA27-85351B970EBF}"/>
    <cellStyle name="RIGs input cells 2 3 6" xfId="33705" xr:uid="{EA0B73EB-B3E8-43BA-ADE5-A9F117B29025}"/>
    <cellStyle name="RIGs input cells 2 4" xfId="6300" xr:uid="{3E14F44E-3DA4-4A1A-86BF-E98C175A3984}"/>
    <cellStyle name="RIGs input cells 2 4 2" xfId="6735" xr:uid="{DE66FCA9-3AF7-4C6A-B586-808F06487175}"/>
    <cellStyle name="RIGs input cells 2 4 2 2" xfId="34778" xr:uid="{92630E85-CFF5-43AC-940A-1AA5D0C43C13}"/>
    <cellStyle name="RIGs input cells 2 4 3" xfId="24225" xr:uid="{CF871B32-CCAA-43D1-BD51-AD90BCA146C8}"/>
    <cellStyle name="RIGs input cells 2 4 3 2" xfId="34564" xr:uid="{A8DB458A-1D39-4423-9C7D-73A61E7B23E3}"/>
    <cellStyle name="RIGs input cells 2 4 4" xfId="30961" xr:uid="{20384152-303B-4C01-837E-5E9F5D16BBE9}"/>
    <cellStyle name="RIGs input cells 2 4 4 2" xfId="34147" xr:uid="{DA63285E-440B-467D-A911-C1F684E39188}"/>
    <cellStyle name="RIGs input cells 2 4 5" xfId="33564" xr:uid="{A131EF5C-CBD9-4E59-A188-B5F9F04E9A14}"/>
    <cellStyle name="RIGs input cells 2 4 6" xfId="33770" xr:uid="{18516A6F-5EF4-48FC-AB61-1D5A8B454DDC}"/>
    <cellStyle name="RIGs input cells 2 5" xfId="20301" xr:uid="{124295A0-7545-4786-BD16-9152E6F600A6}"/>
    <cellStyle name="RIGs input cells 2 5 2" xfId="34513" xr:uid="{49655B75-682C-4C4A-AE41-C2559CF07A3E}"/>
    <cellStyle name="RIGs input cells 2 6" xfId="27561" xr:uid="{B3E421FF-6516-4B63-8367-5A5269BA8E2E}"/>
    <cellStyle name="RIGs input cells 2 6 2" xfId="33979" xr:uid="{CD4E8699-4B6C-4F3C-B2F7-7F05B153EF17}"/>
    <cellStyle name="RIGs input cells 2 7" xfId="30748" xr:uid="{96B33B54-8FB9-4EA0-9403-B3A170D2CB8E}"/>
    <cellStyle name="RIGs input cells 2 8" xfId="33702" xr:uid="{B68C4150-50AE-4D21-A5B9-596C8616B1AA}"/>
    <cellStyle name="RIGs input cells 3" xfId="6036" xr:uid="{D0639DEE-49DC-4E52-AD8C-ABE8BC02B42E}"/>
    <cellStyle name="RIGs input cells 3 2" xfId="6037" xr:uid="{8C3D9C9B-0415-488A-A822-7E88215E7CF4}"/>
    <cellStyle name="RIGs input cells 3 2 2" xfId="6038" xr:uid="{A7F6E170-B5EB-4525-88BC-8691A6C09F9A}"/>
    <cellStyle name="RIGs input cells 3 2 2 2" xfId="6306" xr:uid="{461E4EED-A680-4397-A4F6-7482170C7D8D}"/>
    <cellStyle name="RIGs input cells 3 2 2 2 2" xfId="6741" xr:uid="{9473FEEE-639F-410C-8F0F-6E126DA09186}"/>
    <cellStyle name="RIGs input cells 3 2 2 2 2 2" xfId="34784" xr:uid="{A1F8AF24-ADD3-4448-8929-AD47EAC2CE8C}"/>
    <cellStyle name="RIGs input cells 3 2 2 2 3" xfId="24231" xr:uid="{2D15C964-A99A-4877-9F1F-38A0E7672533}"/>
    <cellStyle name="RIGs input cells 3 2 2 2 3 2" xfId="34570" xr:uid="{CD978691-1EB3-4E8D-BBE0-7C6728C269BA}"/>
    <cellStyle name="RIGs input cells 3 2 2 2 4" xfId="30967" xr:uid="{468F9BE0-5BB2-43BA-A4A0-50CC9A8BA9B9}"/>
    <cellStyle name="RIGs input cells 3 2 2 2 4 2" xfId="34153" xr:uid="{DDF6631D-2D7E-43B5-B6CB-7AF6C4418214}"/>
    <cellStyle name="RIGs input cells 3 2 2 2 5" xfId="33570" xr:uid="{817A5BC1-C16F-4901-930D-287F8817A80D}"/>
    <cellStyle name="RIGs input cells 3 2 2 2 6" xfId="33776" xr:uid="{E54A4441-5D96-4989-A46B-98AEF5EDBAB6}"/>
    <cellStyle name="RIGs input cells 3 2 2 3" xfId="20307" xr:uid="{BAACC6D1-DF5C-4C61-919A-CAC244EAD270}"/>
    <cellStyle name="RIGs input cells 3 2 2 3 2" xfId="34519" xr:uid="{3D39D687-7BDA-4001-ADBC-B950C6CCC75F}"/>
    <cellStyle name="RIGs input cells 3 2 2 4" xfId="27567" xr:uid="{969B9FB2-CF55-44FB-9940-B2CFA4A99A03}"/>
    <cellStyle name="RIGs input cells 3 2 2 4 2" xfId="33985" xr:uid="{6234A0E0-B993-4B65-B4BD-D229890275D9}"/>
    <cellStyle name="RIGs input cells 3 2 2 5" xfId="30754" xr:uid="{7C2F8729-EA37-4F38-817F-2B0E1B0C4D59}"/>
    <cellStyle name="RIGs input cells 3 2 2 6" xfId="33708" xr:uid="{FD67ADC5-BE0A-4765-B51C-5E77C0A32F25}"/>
    <cellStyle name="RIGs input cells 3 2 3" xfId="6305" xr:uid="{2CB85583-DDE7-4316-A053-D1ABEC8AB9D8}"/>
    <cellStyle name="RIGs input cells 3 2 3 2" xfId="6740" xr:uid="{B6602A29-64AD-4098-A6E0-94BBA22B293B}"/>
    <cellStyle name="RIGs input cells 3 2 3 2 2" xfId="34783" xr:uid="{24A73E83-5D01-43BC-B8FE-40E8B3FD388D}"/>
    <cellStyle name="RIGs input cells 3 2 3 3" xfId="24230" xr:uid="{46D5797A-C1B4-41BB-819F-9F9FE3AA891F}"/>
    <cellStyle name="RIGs input cells 3 2 3 3 2" xfId="34569" xr:uid="{A513D554-A9AC-4244-854D-E215EC4701ED}"/>
    <cellStyle name="RIGs input cells 3 2 3 4" xfId="30966" xr:uid="{5EE86F0F-833B-4F29-9AF9-732EF89F283B}"/>
    <cellStyle name="RIGs input cells 3 2 3 4 2" xfId="34152" xr:uid="{82D8B7D5-24F8-4ECA-8FA1-816180CDC81D}"/>
    <cellStyle name="RIGs input cells 3 2 3 5" xfId="33569" xr:uid="{185812F4-5783-4E50-8116-45A93588EA6C}"/>
    <cellStyle name="RIGs input cells 3 2 3 6" xfId="33775" xr:uid="{8E1480D1-DFF3-4DCF-A02B-0D14F78C41E7}"/>
    <cellStyle name="RIGs input cells 3 2 4" xfId="20306" xr:uid="{5B140618-761E-4A82-97A6-16F523F55619}"/>
    <cellStyle name="RIGs input cells 3 2 4 2" xfId="34518" xr:uid="{DEBD34C4-B798-4ADF-B582-EBC1AE3BB32C}"/>
    <cellStyle name="RIGs input cells 3 2 5" xfId="27566" xr:uid="{3D743BA8-98FA-4737-B366-4548D35E42E6}"/>
    <cellStyle name="RIGs input cells 3 2 5 2" xfId="33984" xr:uid="{FC8A0FE5-CABC-44BE-9DC8-D953EC0F26DD}"/>
    <cellStyle name="RIGs input cells 3 2 6" xfId="30753" xr:uid="{CCABCD0F-F884-46F3-AD94-A237142854DF}"/>
    <cellStyle name="RIGs input cells 3 2 7" xfId="33707" xr:uid="{0645EC0F-0520-4196-842A-5D2A5F832803}"/>
    <cellStyle name="RIGs input cells 3 3" xfId="6039" xr:uid="{1AD0B287-EEB5-4626-B58F-D477F6CAE0D4}"/>
    <cellStyle name="RIGs input cells 3 3 2" xfId="6307" xr:uid="{14BD11AF-3D2E-4687-9886-EC77E9F3F50F}"/>
    <cellStyle name="RIGs input cells 3 3 2 2" xfId="6742" xr:uid="{ADFE64B8-A088-4E5A-A3F9-2DF175F2C531}"/>
    <cellStyle name="RIGs input cells 3 3 2 2 2" xfId="34785" xr:uid="{E25DE338-CF32-4373-9298-9C1BA100DDDB}"/>
    <cellStyle name="RIGs input cells 3 3 2 3" xfId="24232" xr:uid="{606FB06E-B57F-4C80-B658-DCEC264C4A1E}"/>
    <cellStyle name="RIGs input cells 3 3 2 3 2" xfId="34571" xr:uid="{21190249-1655-44A1-B248-192DB1F07898}"/>
    <cellStyle name="RIGs input cells 3 3 2 4" xfId="30968" xr:uid="{606BBD68-5318-4B7C-B35E-C5E7294CE63B}"/>
    <cellStyle name="RIGs input cells 3 3 2 4 2" xfId="34154" xr:uid="{B430EDDF-DDB7-4526-A1A5-82A8EEBAE828}"/>
    <cellStyle name="RIGs input cells 3 3 2 5" xfId="33571" xr:uid="{82F70A3B-857B-4E66-9AE6-6D2481955A56}"/>
    <cellStyle name="RIGs input cells 3 3 2 6" xfId="33777" xr:uid="{5F67A0E0-5320-4A9A-A4A8-FD4C2A78F605}"/>
    <cellStyle name="RIGs input cells 3 3 3" xfId="20308" xr:uid="{4A8AF5C6-88BB-4EBD-9304-EF0E416C3A53}"/>
    <cellStyle name="RIGs input cells 3 3 3 2" xfId="34520" xr:uid="{D06C71F6-9B64-4191-8061-C9F44431817F}"/>
    <cellStyle name="RIGs input cells 3 3 4" xfId="27568" xr:uid="{375F8249-1839-4653-A955-A16A6014BE3E}"/>
    <cellStyle name="RIGs input cells 3 3 4 2" xfId="33986" xr:uid="{D385E5AA-CF39-468D-9354-48AA8FC5BB38}"/>
    <cellStyle name="RIGs input cells 3 3 5" xfId="30755" xr:uid="{71D3246C-8E10-4A97-9D80-8467EC0A57EF}"/>
    <cellStyle name="RIGs input cells 3 3 6" xfId="33709" xr:uid="{63455129-0C20-4795-8969-72AC2F70C083}"/>
    <cellStyle name="RIGs input cells 3 4" xfId="6304" xr:uid="{8CE33797-01D2-4645-936F-426D72D6EBEA}"/>
    <cellStyle name="RIGs input cells 3 4 2" xfId="6739" xr:uid="{AE8567F2-4F87-407A-A4C4-88B2CFB011B9}"/>
    <cellStyle name="RIGs input cells 3 4 2 2" xfId="34782" xr:uid="{99FBE928-A127-4566-A35B-287F9CE8B420}"/>
    <cellStyle name="RIGs input cells 3 4 3" xfId="24229" xr:uid="{C9921721-D6B1-43A3-9D74-5AC3CC2287DF}"/>
    <cellStyle name="RIGs input cells 3 4 3 2" xfId="34568" xr:uid="{A714D038-C94C-4196-8E35-A9B519E1DF63}"/>
    <cellStyle name="RIGs input cells 3 4 4" xfId="30965" xr:uid="{2DB1733A-4EF7-410B-BB5C-AED5892A649E}"/>
    <cellStyle name="RIGs input cells 3 4 4 2" xfId="34151" xr:uid="{5806B51E-7813-447A-9230-DA65FBB0A498}"/>
    <cellStyle name="RIGs input cells 3 4 5" xfId="33568" xr:uid="{7E7495E0-0DB8-4B61-8481-1FAC8E09E7DA}"/>
    <cellStyle name="RIGs input cells 3 4 6" xfId="33774" xr:uid="{98184470-4C65-4139-BBBB-39BD95C3196B}"/>
    <cellStyle name="RIGs input cells 3 5" xfId="20305" xr:uid="{65ECD1D0-9CC9-47E6-BDD4-BD3FF2E602D9}"/>
    <cellStyle name="RIGs input cells 3 5 2" xfId="34517" xr:uid="{5BDD4A5C-236A-4EAE-AD2B-364955C9443D}"/>
    <cellStyle name="RIGs input cells 3 6" xfId="27565" xr:uid="{3F624079-B2E7-407F-B028-05EBED3A42AE}"/>
    <cellStyle name="RIGs input cells 3 6 2" xfId="33983" xr:uid="{F074184C-0CF9-4569-B372-D01EC86C3ECF}"/>
    <cellStyle name="RIGs input cells 3 7" xfId="30752" xr:uid="{0A072CA4-5403-49F4-BB87-A2684FEE22F4}"/>
    <cellStyle name="RIGs input cells 3 8" xfId="33706" xr:uid="{9EB23755-CFCD-4B97-A5A0-078143852F93}"/>
    <cellStyle name="RIGs input cells 4" xfId="6040" xr:uid="{ED8B056F-C0E8-49B4-A5BE-C10A891F1011}"/>
    <cellStyle name="RIGs input cells 4 2" xfId="6041" xr:uid="{83BAABD6-96AC-4F46-BE13-AABFC9EBF2E9}"/>
    <cellStyle name="RIGs input cells 4 2 2" xfId="6309" xr:uid="{C0135496-4D0D-4049-B514-0C3B383E365B}"/>
    <cellStyle name="RIGs input cells 4 2 2 2" xfId="6744" xr:uid="{8C6D1A6F-71DD-4445-ADFB-DC7929785F48}"/>
    <cellStyle name="RIGs input cells 4 2 2 2 2" xfId="34787" xr:uid="{317AACC0-4FB5-403E-BA7A-40FE87F7C443}"/>
    <cellStyle name="RIGs input cells 4 2 2 3" xfId="24234" xr:uid="{1A3480F3-EA0F-4CE3-8AA8-2368ADEA8E64}"/>
    <cellStyle name="RIGs input cells 4 2 2 3 2" xfId="34573" xr:uid="{FC5C334C-0F2A-4922-9052-2B0495A95855}"/>
    <cellStyle name="RIGs input cells 4 2 2 4" xfId="30970" xr:uid="{763D7D28-C2EA-4B24-A331-64E9B69CE2BE}"/>
    <cellStyle name="RIGs input cells 4 2 2 4 2" xfId="34156" xr:uid="{F57B9CF7-C281-42D9-8C06-479458616C70}"/>
    <cellStyle name="RIGs input cells 4 2 2 5" xfId="33573" xr:uid="{E5B6D793-42C8-42BA-8533-CC471AE7E67D}"/>
    <cellStyle name="RIGs input cells 4 2 2 6" xfId="33779" xr:uid="{7E3B36C8-6640-408D-9380-E472CDE4CCF9}"/>
    <cellStyle name="RIGs input cells 4 2 3" xfId="20310" xr:uid="{FE68357A-4C7F-4151-A5E6-8CAD18BC5095}"/>
    <cellStyle name="RIGs input cells 4 2 3 2" xfId="34522" xr:uid="{144095EF-1DBA-40C1-BBAF-7850E7EED220}"/>
    <cellStyle name="RIGs input cells 4 2 4" xfId="27570" xr:uid="{98B40289-A7AB-4D76-91E7-9B3CA750879A}"/>
    <cellStyle name="RIGs input cells 4 2 4 2" xfId="33988" xr:uid="{9B05A77F-DDD3-4694-B448-E17EE7E2B180}"/>
    <cellStyle name="RIGs input cells 4 2 5" xfId="30757" xr:uid="{7974F4E6-1586-4EB8-A7BB-9EB0202A5899}"/>
    <cellStyle name="RIGs input cells 4 2 6" xfId="33711" xr:uid="{9958F830-32C1-4D12-9D19-2C6B1A17FDE6}"/>
    <cellStyle name="RIGs input cells 4 3" xfId="6308" xr:uid="{68A9EDCE-9A85-4A59-B06C-14A0E8548FF5}"/>
    <cellStyle name="RIGs input cells 4 3 2" xfId="6743" xr:uid="{01ADDFF1-11D6-49A4-A284-7D9A7DB5831F}"/>
    <cellStyle name="RIGs input cells 4 3 2 2" xfId="34786" xr:uid="{FAEAACE7-6CBE-43AB-A09D-386809EBDD80}"/>
    <cellStyle name="RIGs input cells 4 3 3" xfId="24233" xr:uid="{32372C9F-6566-4C2C-86BB-B58A6E70C985}"/>
    <cellStyle name="RIGs input cells 4 3 3 2" xfId="34572" xr:uid="{05F5AAB5-5CDF-44BB-A04E-B0B096FD522F}"/>
    <cellStyle name="RIGs input cells 4 3 4" xfId="30969" xr:uid="{40DD399A-BD10-4FE9-8C6A-E1C09BDDFEC7}"/>
    <cellStyle name="RIGs input cells 4 3 4 2" xfId="34155" xr:uid="{981C275D-0ADA-4BCB-824D-AB29390F8147}"/>
    <cellStyle name="RIGs input cells 4 3 5" xfId="33572" xr:uid="{DA01D082-957B-4FC1-B24C-EF4B1E04C1BA}"/>
    <cellStyle name="RIGs input cells 4 3 6" xfId="33778" xr:uid="{A09713C7-D278-414A-8CDB-74C9AD4E230F}"/>
    <cellStyle name="RIGs input cells 4 4" xfId="20309" xr:uid="{B2A083F0-C60D-4A92-ABF1-40D600CB4D05}"/>
    <cellStyle name="RIGs input cells 4 4 2" xfId="34521" xr:uid="{2DA8001B-C721-4160-8EB0-6DD81C369720}"/>
    <cellStyle name="RIGs input cells 4 5" xfId="27569" xr:uid="{DDB741EF-9655-4DCE-8116-6C3A6B6F784D}"/>
    <cellStyle name="RIGs input cells 4 5 2" xfId="33987" xr:uid="{047AEF66-20F7-42D8-9F78-F1EDDBEB945D}"/>
    <cellStyle name="RIGs input cells 4 6" xfId="30756" xr:uid="{1F16BBC3-27F6-4662-A82B-F1A4CAA3654C}"/>
    <cellStyle name="RIGs input cells 4 7" xfId="33710" xr:uid="{39D2F84E-A901-4EB1-8D5E-DE9E96CB60B2}"/>
    <cellStyle name="RIGs input cells 47 2" xfId="99" xr:uid="{50561843-29F6-4B72-9CF6-A0B77BAE90C7}"/>
    <cellStyle name="RIGs input cells 47 2 2" xfId="342" xr:uid="{514AEB0B-0273-476C-A39F-ABD1BFF295EB}"/>
    <cellStyle name="RIGs input cells 47 2 2 2" xfId="6492" xr:uid="{F7DDFD01-C138-441F-BD28-1AC52EF76420}"/>
    <cellStyle name="RIGs input cells 47 2 2 3" xfId="20672" xr:uid="{A528DF7B-1327-4DD8-B078-BAFA033AF8FC}"/>
    <cellStyle name="RIGs input cells 47 2 2 4" xfId="27544" xr:uid="{5E23A76A-338F-4A00-A0B4-BD2B3434503E}"/>
    <cellStyle name="RIGs input cells 47 2 2 5" xfId="23440" xr:uid="{DA53BD48-AE8F-4868-AFF4-6C59200A4B76}"/>
    <cellStyle name="RIGs input cells 47 2 3" xfId="210" xr:uid="{ED5B2F81-5DDB-4BA3-ACD4-3ABBE04F2A8F}"/>
    <cellStyle name="RIGs input cells 47 2 3 2" xfId="6482" xr:uid="{8D621E30-BDD1-4E06-8995-6E350110CF31}"/>
    <cellStyle name="RIGs input cells 47 2 3 3" xfId="8166" xr:uid="{DDE5683C-7CBA-4496-95FC-487B8298A649}"/>
    <cellStyle name="RIGs input cells 47 2 3 4" xfId="23581" xr:uid="{0308921E-550B-4DED-8A99-CB447D2A0814}"/>
    <cellStyle name="RIGs input cells 47 2 3 5" xfId="30735" xr:uid="{6B27E640-2CAC-4C62-AFAD-094A2CFB55A8}"/>
    <cellStyle name="RIGs input cells 47 2 4" xfId="6466" xr:uid="{EA01D3C0-04FF-407F-960A-1CF25FC51DF6}"/>
    <cellStyle name="RIGs input cells 47 2 5" xfId="13622" xr:uid="{3DC5212D-B0D7-44DE-AE52-A43F99C553C8}"/>
    <cellStyle name="RIGs input cells 47 2 6" xfId="23457" xr:uid="{72AF8013-73AA-49F2-A8CA-45AFCB5F2D3B}"/>
    <cellStyle name="RIGs input cells 47 2 7" xfId="8001" xr:uid="{C1F234B7-2B0E-485D-903D-1BBD9690A786}"/>
    <cellStyle name="RIGs input cells 5" xfId="6042" xr:uid="{EF259E57-8AE0-4DE0-AB15-FBFA223D0E84}"/>
    <cellStyle name="RIGs input cells 5 2" xfId="6043" xr:uid="{999DB0D2-8789-48D1-95A4-5592F75105A0}"/>
    <cellStyle name="RIGs input cells 5 2 2" xfId="6311" xr:uid="{B1DF2DCB-73F4-4F4E-9A06-70A17928A351}"/>
    <cellStyle name="RIGs input cells 5 2 2 2" xfId="6746" xr:uid="{2F60CC3D-85EF-4725-9545-7CD04AC03826}"/>
    <cellStyle name="RIGs input cells 5 2 2 2 2" xfId="34789" xr:uid="{B69A57E3-3A95-4CF0-A4F4-813EB6B11743}"/>
    <cellStyle name="RIGs input cells 5 2 2 3" xfId="24236" xr:uid="{BE84AE88-333F-4A5E-AA34-03E1722FFF49}"/>
    <cellStyle name="RIGs input cells 5 2 2 3 2" xfId="34575" xr:uid="{46E25505-C948-4E1F-BA8E-98BA159E19D4}"/>
    <cellStyle name="RIGs input cells 5 2 2 4" xfId="30972" xr:uid="{B726C42A-D2A5-4B22-AE8B-E9CC436DD4CC}"/>
    <cellStyle name="RIGs input cells 5 2 2 4 2" xfId="34158" xr:uid="{8668270D-1BC1-4C65-857F-84DC40D7975B}"/>
    <cellStyle name="RIGs input cells 5 2 2 5" xfId="33575" xr:uid="{DB767240-1A08-45B5-91CF-C64058FD6E49}"/>
    <cellStyle name="RIGs input cells 5 2 2 6" xfId="33781" xr:uid="{F9437708-F1AF-4026-A6F1-EE7FF70103AA}"/>
    <cellStyle name="RIGs input cells 5 2 3" xfId="20312" xr:uid="{2758107D-1EF8-4756-BE43-7529408C6FBB}"/>
    <cellStyle name="RIGs input cells 5 2 3 2" xfId="34524" xr:uid="{A606BECD-BC08-4D4D-BC67-FEAB42CB7B8F}"/>
    <cellStyle name="RIGs input cells 5 2 4" xfId="27572" xr:uid="{1B667265-4F34-44C7-9581-4FA615941604}"/>
    <cellStyle name="RIGs input cells 5 2 4 2" xfId="33990" xr:uid="{2E9B3AC6-1717-4501-99B3-DD97E128CD8B}"/>
    <cellStyle name="RIGs input cells 5 2 5" xfId="30759" xr:uid="{3E744592-9F40-4270-8DF3-209E451E0404}"/>
    <cellStyle name="RIGs input cells 5 2 6" xfId="33713" xr:uid="{A863C4B4-CB48-47D8-8606-BD64429E4E07}"/>
    <cellStyle name="RIGs input cells 5 3" xfId="6310" xr:uid="{B6855155-C80C-4D0B-B4DA-D964AFFC1383}"/>
    <cellStyle name="RIGs input cells 5 3 2" xfId="6745" xr:uid="{A4E4E208-3CCA-4AB7-8C6F-4D4515D1C1EB}"/>
    <cellStyle name="RIGs input cells 5 3 2 2" xfId="34788" xr:uid="{64749ED7-0C65-4F3E-BCE4-EF2F1C010557}"/>
    <cellStyle name="RIGs input cells 5 3 3" xfId="24235" xr:uid="{21A01001-F67E-4514-85DF-E706F8154592}"/>
    <cellStyle name="RIGs input cells 5 3 3 2" xfId="34574" xr:uid="{4F930EE1-6AF4-43FF-AD21-98ED801D2F9F}"/>
    <cellStyle name="RIGs input cells 5 3 4" xfId="30971" xr:uid="{FAB9F54E-8FE6-40E2-A464-5A6000E6006C}"/>
    <cellStyle name="RIGs input cells 5 3 4 2" xfId="34157" xr:uid="{8A7A0E76-836F-4F0B-A9F3-74A728B4A0DA}"/>
    <cellStyle name="RIGs input cells 5 3 5" xfId="33574" xr:uid="{4922326E-DFE8-4C93-B496-6395C2CC3182}"/>
    <cellStyle name="RIGs input cells 5 3 6" xfId="33780" xr:uid="{A1747A9C-77C9-4403-BFAA-65A4C7E25378}"/>
    <cellStyle name="RIGs input cells 5 4" xfId="20311" xr:uid="{340BEC65-E021-4B49-BC35-7200BFE3C300}"/>
    <cellStyle name="RIGs input cells 5 4 2" xfId="34523" xr:uid="{78012F6F-0C2B-4D25-9CA3-F98E40F2CA18}"/>
    <cellStyle name="RIGs input cells 5 5" xfId="27571" xr:uid="{36FFC021-6F55-48FC-9047-D58C7858C791}"/>
    <cellStyle name="RIGs input cells 5 5 2" xfId="33989" xr:uid="{1F1840C9-D1C7-45F1-B60E-FD19B99FE315}"/>
    <cellStyle name="RIGs input cells 5 6" xfId="30758" xr:uid="{56807E9F-8891-4F43-A5E5-1747DD204C95}"/>
    <cellStyle name="RIGs input cells 5 7" xfId="33712" xr:uid="{DBB7C9AA-1DB0-4B44-941F-5AC90D6CA8C8}"/>
    <cellStyle name="RIGs input cells 6" xfId="6044" xr:uid="{EF5412DC-006A-4242-B70F-586F73433E91}"/>
    <cellStyle name="RIGs input cells 6 2" xfId="6045" xr:uid="{EC118237-1187-4DBA-94C5-6967752CDDC1}"/>
    <cellStyle name="RIGs input cells 6 2 2" xfId="6313" xr:uid="{FBAA4A76-2FA7-4A80-B43A-3E0B5D806179}"/>
    <cellStyle name="RIGs input cells 6 2 2 2" xfId="6748" xr:uid="{6EA3177B-416E-4068-9136-668CCD7FCE1F}"/>
    <cellStyle name="RIGs input cells 6 2 2 2 2" xfId="34791" xr:uid="{20129017-E77C-465B-B020-4211E82BF77A}"/>
    <cellStyle name="RIGs input cells 6 2 2 3" xfId="24238" xr:uid="{1116A145-AF65-487F-8664-C7890738D5AD}"/>
    <cellStyle name="RIGs input cells 6 2 2 3 2" xfId="34577" xr:uid="{908B6CA8-FCBB-414F-9380-7A2D5DEB5AE9}"/>
    <cellStyle name="RIGs input cells 6 2 2 4" xfId="30974" xr:uid="{9335417B-E67E-4162-8A2C-32B002E30E70}"/>
    <cellStyle name="RIGs input cells 6 2 2 4 2" xfId="34160" xr:uid="{D9FFCD07-4DE6-4371-A18C-1158E47B4FE0}"/>
    <cellStyle name="RIGs input cells 6 2 2 5" xfId="33577" xr:uid="{AEB94585-E551-4815-AEFA-A2952C107A1E}"/>
    <cellStyle name="RIGs input cells 6 2 2 6" xfId="33783" xr:uid="{9240C919-B719-492E-85A3-A5EEBB8574B5}"/>
    <cellStyle name="RIGs input cells 6 2 3" xfId="20314" xr:uid="{5D3A2262-16A7-4A3D-B692-1C691C046DC7}"/>
    <cellStyle name="RIGs input cells 6 2 3 2" xfId="34526" xr:uid="{A3280030-718F-4A2D-83FF-161D00AFE4C7}"/>
    <cellStyle name="RIGs input cells 6 2 4" xfId="27574" xr:uid="{215A5AB6-C91F-49F4-9991-52FF2FBB9DE6}"/>
    <cellStyle name="RIGs input cells 6 2 4 2" xfId="33992" xr:uid="{11F2716D-7E19-45C1-999A-70975FECDE1D}"/>
    <cellStyle name="RIGs input cells 6 2 5" xfId="30761" xr:uid="{39299F15-D6AD-4923-9815-DAD6C1B2EB21}"/>
    <cellStyle name="RIGs input cells 6 2 6" xfId="33715" xr:uid="{A26CF08E-E1A0-415C-A17D-204A46190E29}"/>
    <cellStyle name="RIGs input cells 6 3" xfId="6312" xr:uid="{19F1CE47-DF0B-4DD0-B115-E6C9C4ABDD15}"/>
    <cellStyle name="RIGs input cells 6 3 2" xfId="6747" xr:uid="{A26EF23B-1118-4D62-85A4-E32E9633E376}"/>
    <cellStyle name="RIGs input cells 6 3 2 2" xfId="34790" xr:uid="{09746EE6-1A21-42E1-8F26-F62537DD7A9E}"/>
    <cellStyle name="RIGs input cells 6 3 3" xfId="24237" xr:uid="{6A8C4244-ABDF-44F4-8489-2CF91BE1335C}"/>
    <cellStyle name="RIGs input cells 6 3 3 2" xfId="34576" xr:uid="{0116FF9A-4888-48A8-8A6F-E2B7C903B917}"/>
    <cellStyle name="RIGs input cells 6 3 4" xfId="30973" xr:uid="{972E2124-1454-454D-AF12-E5432184D3A2}"/>
    <cellStyle name="RIGs input cells 6 3 4 2" xfId="34159" xr:uid="{CA3FDA46-0F62-4ED2-B460-3F0CFF46598D}"/>
    <cellStyle name="RIGs input cells 6 3 5" xfId="33576" xr:uid="{E70BC346-E6A2-48E1-B5A9-B31129D7BB4C}"/>
    <cellStyle name="RIGs input cells 6 3 6" xfId="33782" xr:uid="{38342C08-5CF2-4AF2-A455-7828678B445D}"/>
    <cellStyle name="RIGs input cells 6 4" xfId="20313" xr:uid="{B10681BB-7166-4F60-98F6-5A2C18039151}"/>
    <cellStyle name="RIGs input cells 6 4 2" xfId="34525" xr:uid="{F08EB740-4D30-4C6C-899B-29119EAE7BE3}"/>
    <cellStyle name="RIGs input cells 6 5" xfId="27573" xr:uid="{1FD4AA3B-9916-48C8-B5D2-BE219CE70552}"/>
    <cellStyle name="RIGs input cells 6 5 2" xfId="33991" xr:uid="{05BCE26A-A49F-443D-B652-C8972F3BFCA3}"/>
    <cellStyle name="RIGs input cells 6 6" xfId="30760" xr:uid="{B42A554D-8750-40A2-A6F2-48965F3AE117}"/>
    <cellStyle name="RIGs input cells 6 7" xfId="33714" xr:uid="{0722CB5B-4F0A-450A-A665-E2FC6E72C8B6}"/>
    <cellStyle name="RIGs input cells 7" xfId="6046" xr:uid="{B3B8EDFF-69B6-4FE9-B00F-0752655DC6FA}"/>
    <cellStyle name="RIGs input cells 7 2" xfId="6314" xr:uid="{0C26178C-1222-44A9-BB68-EFD5F662E64B}"/>
    <cellStyle name="RIGs input cells 7 2 2" xfId="6749" xr:uid="{C0064417-08EC-496F-8A46-BE1C5AA3C884}"/>
    <cellStyle name="RIGs input cells 7 2 2 2" xfId="34792" xr:uid="{824C03D0-8B81-4D5A-8B2C-A0D2CFF3D0CD}"/>
    <cellStyle name="RIGs input cells 7 2 3" xfId="24239" xr:uid="{EF1775EF-B11C-4307-8197-E5760C84958A}"/>
    <cellStyle name="RIGs input cells 7 2 3 2" xfId="34658" xr:uid="{EFBAF630-1CE5-43FF-A75B-16BB532E0AA9}"/>
    <cellStyle name="RIGs input cells 7 2 4" xfId="30975" xr:uid="{F8B1CF78-6CF1-4902-A855-38AB9798D874}"/>
    <cellStyle name="RIGs input cells 7 2 4 2" xfId="34161" xr:uid="{4DDC32D8-C681-42C5-899C-4D8EC6A8C9F2}"/>
    <cellStyle name="RIGs input cells 7 2 5" xfId="33578" xr:uid="{7F22F08F-D336-4093-8556-9AD27DCD97B2}"/>
    <cellStyle name="RIGs input cells 7 2 6" xfId="33784" xr:uid="{0E98DBBA-EDB7-47B3-AF16-58BB70EB2392}"/>
    <cellStyle name="RIGs input cells 7 3" xfId="20315" xr:uid="{3921D4FC-8D8A-4008-9C24-F4A861567662}"/>
    <cellStyle name="RIGs input cells 7 3 2" xfId="34527" xr:uid="{C5B652E3-54BC-45CE-ABE5-EFC825522E63}"/>
    <cellStyle name="RIGs input cells 7 4" xfId="27575" xr:uid="{32BBDA3B-6408-42A3-B3E5-84F29CC4AF1D}"/>
    <cellStyle name="RIGs input cells 7 4 2" xfId="33993" xr:uid="{2ED5CE73-DB5A-4311-B7C7-13A0660539E9}"/>
    <cellStyle name="RIGs input cells 7 5" xfId="30762" xr:uid="{A9C84F92-2861-45AE-B0A1-7277E8C8F2B5}"/>
    <cellStyle name="RIGs input cells 7 6" xfId="33716" xr:uid="{7D3E25F8-9711-4529-882C-42EDD2E62317}"/>
    <cellStyle name="RIGs input cells 8" xfId="6299" xr:uid="{D86D046A-E461-4968-B07D-66DB737F4028}"/>
    <cellStyle name="RIGs input cells 8 2" xfId="6734" xr:uid="{062F05B6-3550-4D8B-963E-48F339B950DE}"/>
    <cellStyle name="RIGs input cells 8 2 2" xfId="34777" xr:uid="{3A1147DF-CFB3-4CC1-B460-392999F0103C}"/>
    <cellStyle name="RIGs input cells 8 3" xfId="24224" xr:uid="{30A3A4ED-0CC9-417D-A026-7F050C9083A7}"/>
    <cellStyle name="RIGs input cells 8 3 2" xfId="34563" xr:uid="{828FA84A-2002-476A-90BD-F228A3FD0369}"/>
    <cellStyle name="RIGs input cells 8 4" xfId="30960" xr:uid="{41413A65-62EC-421C-96C9-926CEDC4C622}"/>
    <cellStyle name="RIGs input cells 8 4 2" xfId="34146" xr:uid="{267DC98F-8F56-4B2B-8F9F-FC16318BEE8F}"/>
    <cellStyle name="RIGs input cells 8 5" xfId="33563" xr:uid="{2C486392-E42D-438A-8576-D3ED852B74E6}"/>
    <cellStyle name="RIGs input cells 8 6" xfId="33769" xr:uid="{11147133-6DE7-4800-A71D-7CC2E108A06D}"/>
    <cellStyle name="RIGs input cells 9" xfId="20300" xr:uid="{4D9978E7-3FDB-4C76-9379-5FBF74366CAD}"/>
    <cellStyle name="RIGs input cells 9 2" xfId="34512" xr:uid="{65D986FE-A45C-4801-BBC6-28E60F59765F}"/>
    <cellStyle name="RIGs input totals" xfId="6047" xr:uid="{3E2A472E-26D2-4C3B-882E-EC0F056A97D0}"/>
    <cellStyle name="RIGs input totals 10" xfId="27576" xr:uid="{9F473E5F-DE7F-4FF7-B3ED-CF80B347BF91}"/>
    <cellStyle name="RIGs input totals 10 2" xfId="33994" xr:uid="{689BC360-3C1C-43AC-B189-84454412F3C3}"/>
    <cellStyle name="RIGs input totals 11" xfId="30763" xr:uid="{DBDAD41A-072D-43C7-8E3E-85C935057B98}"/>
    <cellStyle name="RIGs input totals 12" xfId="33717" xr:uid="{729727D5-4FD2-49A0-B50F-9C06620E9239}"/>
    <cellStyle name="RIGs input totals 2" xfId="6048" xr:uid="{754ED61B-C0F0-4175-9195-C413D7A98AF2}"/>
    <cellStyle name="RIGs input totals 2 10" xfId="33718" xr:uid="{D22C9E4D-7932-401F-B0DF-3AB35803FCCE}"/>
    <cellStyle name="RIGs input totals 2 2" xfId="6049" xr:uid="{D70EE112-0B04-4BDA-9081-DAF24A04D69C}"/>
    <cellStyle name="RIGs input totals 2 2 2" xfId="6050" xr:uid="{E63B1D06-A401-4833-A6FF-A4DED20CEBD7}"/>
    <cellStyle name="RIGs input totals 2 2 2 2" xfId="6318" xr:uid="{DAAC13D3-1496-4212-9FE1-68EF36E250CB}"/>
    <cellStyle name="RIGs input totals 2 2 2 2 2" xfId="6753" xr:uid="{DBBA2704-CD4D-4F99-826D-C5FEFA00F571}"/>
    <cellStyle name="RIGs input totals 2 2 2 2 2 2" xfId="34796" xr:uid="{D3333631-9C38-4843-AE34-3FF5BE4974FF}"/>
    <cellStyle name="RIGs input totals 2 2 2 2 3" xfId="24243" xr:uid="{EC2C42B3-497B-4751-B6AF-6CE56FA8744E}"/>
    <cellStyle name="RIGs input totals 2 2 2 2 3 2" xfId="34580" xr:uid="{CFBF22BC-E299-4509-8FD0-DF70BF88B5DC}"/>
    <cellStyle name="RIGs input totals 2 2 2 2 4" xfId="30979" xr:uid="{6B5E948B-E6B1-4EC6-95EB-F2EFE3EC1E33}"/>
    <cellStyle name="RIGs input totals 2 2 2 2 4 2" xfId="34165" xr:uid="{9E991350-F495-4A78-BB7D-D62CD6EAE80B}"/>
    <cellStyle name="RIGs input totals 2 2 2 2 5" xfId="33582" xr:uid="{85F6B7E6-C148-47E3-B563-D005B01C4011}"/>
    <cellStyle name="RIGs input totals 2 2 2 2 6" xfId="33788" xr:uid="{3992609F-949C-4B9E-881E-4458D08D4E75}"/>
    <cellStyle name="RIGs input totals 2 2 2 3" xfId="20319" xr:uid="{362740FD-EE03-4F55-8B3A-E882195F1D4D}"/>
    <cellStyle name="RIGs input totals 2 2 2 3 2" xfId="34531" xr:uid="{24B51219-2FBB-4476-9638-A87FFDFED7E5}"/>
    <cellStyle name="RIGs input totals 2 2 2 4" xfId="27579" xr:uid="{2CEED0CA-D031-4445-86D0-0CD86746A236}"/>
    <cellStyle name="RIGs input totals 2 2 2 4 2" xfId="33997" xr:uid="{B23C5397-B498-4E40-B317-5A146259A204}"/>
    <cellStyle name="RIGs input totals 2 2 2 5" xfId="30766" xr:uid="{B07C3AB1-7B83-480D-93BB-EE042717F668}"/>
    <cellStyle name="RIGs input totals 2 2 2 6" xfId="33720" xr:uid="{A6358CC6-1FD0-4C7E-922F-3FA78430CB50}"/>
    <cellStyle name="RIGs input totals 2 2 3" xfId="6317" xr:uid="{9D43F47C-3684-49DB-A306-42C9D1B0477D}"/>
    <cellStyle name="RIGs input totals 2 2 3 2" xfId="6752" xr:uid="{97F50022-BA7C-41E6-988E-860B198A6C2B}"/>
    <cellStyle name="RIGs input totals 2 2 3 2 2" xfId="34795" xr:uid="{FC47CFC6-40BD-4E76-8EB4-79EEF36B71EC}"/>
    <cellStyle name="RIGs input totals 2 2 3 3" xfId="24242" xr:uid="{29B0CEAA-AD06-4B15-AFBB-655458D7BB91}"/>
    <cellStyle name="RIGs input totals 2 2 3 3 2" xfId="34579" xr:uid="{42F02945-DCAE-43FF-BDAD-D1F6A712A15E}"/>
    <cellStyle name="RIGs input totals 2 2 3 4" xfId="30978" xr:uid="{FD912C66-0FB4-4710-B5B9-201A915EFA0C}"/>
    <cellStyle name="RIGs input totals 2 2 3 4 2" xfId="34164" xr:uid="{36D4620A-E3C6-42A1-85B3-7E0770AE8D96}"/>
    <cellStyle name="RIGs input totals 2 2 3 5" xfId="33581" xr:uid="{AB9B423A-E0BE-47B3-9555-86EF5CE160A5}"/>
    <cellStyle name="RIGs input totals 2 2 3 6" xfId="33787" xr:uid="{000E7A49-2BE2-4EB6-9225-65F07D2AEA41}"/>
    <cellStyle name="RIGs input totals 2 2 4" xfId="20318" xr:uid="{D0EC6B7C-FFA0-4FDB-BB75-68EE04E335D5}"/>
    <cellStyle name="RIGs input totals 2 2 4 2" xfId="34530" xr:uid="{32AD3C09-EBBD-4756-9170-02314CA991CD}"/>
    <cellStyle name="RIGs input totals 2 2 5" xfId="27578" xr:uid="{4BB6B0E1-D48F-4386-B6C6-4CF4B66D14E2}"/>
    <cellStyle name="RIGs input totals 2 2 5 2" xfId="33996" xr:uid="{2EDC93EF-D559-4FC6-8474-8877FA4A9288}"/>
    <cellStyle name="RIGs input totals 2 2 6" xfId="30765" xr:uid="{DEC4787B-5658-45E6-AF4B-5F3FB5CD4404}"/>
    <cellStyle name="RIGs input totals 2 2 7" xfId="33719" xr:uid="{2230B92D-B3C4-43EC-9E1C-09DB516560CA}"/>
    <cellStyle name="RIGs input totals 2 3" xfId="6051" xr:uid="{C4AE627D-7780-4D67-890A-F70F7AE968F1}"/>
    <cellStyle name="RIGs input totals 2 3 2" xfId="6052" xr:uid="{8E33276D-FF44-439E-99E5-9500797E60BC}"/>
    <cellStyle name="RIGs input totals 2 3 2 2" xfId="6320" xr:uid="{0210CDB3-D16D-4FA6-9F3A-8D045B6D2A39}"/>
    <cellStyle name="RIGs input totals 2 3 2 2 2" xfId="6755" xr:uid="{C0E3052B-30BD-4A1D-8FC5-CE913424C2D9}"/>
    <cellStyle name="RIGs input totals 2 3 2 2 2 2" xfId="34798" xr:uid="{1156D339-2FA0-4A99-81F9-FD024F7D2236}"/>
    <cellStyle name="RIGs input totals 2 3 2 2 3" xfId="24245" xr:uid="{B705A7AF-9635-477E-876B-68AB52381F01}"/>
    <cellStyle name="RIGs input totals 2 3 2 2 3 2" xfId="34582" xr:uid="{E2A7AB78-E9D7-4692-B886-39F9BFA1688E}"/>
    <cellStyle name="RIGs input totals 2 3 2 2 4" xfId="30981" xr:uid="{4600B4E0-A6BE-410C-A23A-8E9343BC3C42}"/>
    <cellStyle name="RIGs input totals 2 3 2 2 4 2" xfId="34167" xr:uid="{D35CFB2C-E83F-4016-9A6D-2B436E496F05}"/>
    <cellStyle name="RIGs input totals 2 3 2 2 5" xfId="33584" xr:uid="{57E2CAAE-41A3-4726-9D6D-4695980D3355}"/>
    <cellStyle name="RIGs input totals 2 3 2 2 6" xfId="33790" xr:uid="{3A7F2A74-A90F-4A70-80DB-B0B05C33BBE0}"/>
    <cellStyle name="RIGs input totals 2 3 2 3" xfId="20321" xr:uid="{3D057021-B7D6-4105-9CC9-C9F5D5FD2ED1}"/>
    <cellStyle name="RIGs input totals 2 3 2 3 2" xfId="34533" xr:uid="{F4462A29-B4FE-4F7E-8813-89EB5B706142}"/>
    <cellStyle name="RIGs input totals 2 3 2 4" xfId="27581" xr:uid="{CA820092-FABE-4C5C-89F8-4BE2722F4136}"/>
    <cellStyle name="RIGs input totals 2 3 2 4 2" xfId="33999" xr:uid="{110E2F49-AFB5-4CBC-A958-56ABC5FD9B92}"/>
    <cellStyle name="RIGs input totals 2 3 2 5" xfId="30768" xr:uid="{418A134A-8AA0-4007-A367-77559F3AE4AB}"/>
    <cellStyle name="RIGs input totals 2 3 2 6" xfId="33722" xr:uid="{24676111-666E-4DCC-B006-2C52046F09B9}"/>
    <cellStyle name="RIGs input totals 2 3 3" xfId="6319" xr:uid="{268A4B26-912C-4138-B6D5-ACE207DED435}"/>
    <cellStyle name="RIGs input totals 2 3 3 2" xfId="6754" xr:uid="{89A35920-0A06-4D99-BA1C-49A9988AE7AA}"/>
    <cellStyle name="RIGs input totals 2 3 3 2 2" xfId="34797" xr:uid="{E78676BE-58EE-43E8-9D3D-7C3651ECA33F}"/>
    <cellStyle name="RIGs input totals 2 3 3 3" xfId="24244" xr:uid="{98D1C674-1AB0-429E-A51F-AB0857A1D375}"/>
    <cellStyle name="RIGs input totals 2 3 3 3 2" xfId="34581" xr:uid="{A90B3203-4303-45A8-A0E0-12B1E7C9EDD4}"/>
    <cellStyle name="RIGs input totals 2 3 3 4" xfId="30980" xr:uid="{4ECF9D04-1A5A-453D-BAF8-FAA9AF5D4CAE}"/>
    <cellStyle name="RIGs input totals 2 3 3 4 2" xfId="34166" xr:uid="{91B5B0D3-3DD1-4B9D-B9DD-D5B80E5DF14A}"/>
    <cellStyle name="RIGs input totals 2 3 3 5" xfId="33583" xr:uid="{86C96086-D992-49BB-8C8D-05687511DF1C}"/>
    <cellStyle name="RIGs input totals 2 3 3 6" xfId="33789" xr:uid="{FBC06E61-1F26-43E2-AD45-43739F1C5060}"/>
    <cellStyle name="RIGs input totals 2 3 4" xfId="20320" xr:uid="{9F63F9BC-7DE4-4482-9EAE-5B5F4A393EA9}"/>
    <cellStyle name="RIGs input totals 2 3 4 2" xfId="34532" xr:uid="{43C42F07-7B51-4022-8E53-00F2962D2A13}"/>
    <cellStyle name="RIGs input totals 2 3 5" xfId="27580" xr:uid="{2802311C-C3B3-4C28-8C77-A9A9DCF35D72}"/>
    <cellStyle name="RIGs input totals 2 3 5 2" xfId="33998" xr:uid="{F6C0FF65-C315-4F65-B706-725536B0FBFE}"/>
    <cellStyle name="RIGs input totals 2 3 6" xfId="30767" xr:uid="{EAA69896-B0D9-4AEF-A463-4ECA03C7D479}"/>
    <cellStyle name="RIGs input totals 2 3 7" xfId="33721" xr:uid="{6189997E-C14B-4DB6-9C54-0C2D346CE7BB}"/>
    <cellStyle name="RIGs input totals 2 4" xfId="6053" xr:uid="{37D4313B-2728-4EE0-9CD9-0EFBD56A2C48}"/>
    <cellStyle name="RIGs input totals 2 4 2" xfId="6321" xr:uid="{9FF41552-F217-4E8F-8AEE-F78637C1810B}"/>
    <cellStyle name="RIGs input totals 2 4 2 2" xfId="6756" xr:uid="{3133446E-EF32-423B-9042-C4FED9EC5E19}"/>
    <cellStyle name="RIGs input totals 2 4 2 2 2" xfId="34799" xr:uid="{6DD56D69-7B2B-4869-833D-E0D421E42888}"/>
    <cellStyle name="RIGs input totals 2 4 2 3" xfId="24246" xr:uid="{EC97F608-E4E7-4A0C-B23D-8CA5682BCE72}"/>
    <cellStyle name="RIGs input totals 2 4 2 3 2" xfId="34583" xr:uid="{3CECE0AA-E696-4B17-AA4E-7FA758F2CE2D}"/>
    <cellStyle name="RIGs input totals 2 4 2 4" xfId="30982" xr:uid="{52DFE249-0F8A-4906-8133-AA420235387E}"/>
    <cellStyle name="RIGs input totals 2 4 2 4 2" xfId="34168" xr:uid="{4BD3C30D-2242-472D-9A9C-79871C40E3CA}"/>
    <cellStyle name="RIGs input totals 2 4 2 5" xfId="33585" xr:uid="{0DE5FB08-FA5D-47C1-9B05-2271B1208F88}"/>
    <cellStyle name="RIGs input totals 2 4 2 6" xfId="33791" xr:uid="{397E9788-014B-45D8-94E8-0E069C01D01B}"/>
    <cellStyle name="RIGs input totals 2 4 3" xfId="20322" xr:uid="{E55B5FD7-E97C-46F9-A161-30EDB990F47B}"/>
    <cellStyle name="RIGs input totals 2 4 3 2" xfId="34534" xr:uid="{5F194F52-CEA3-433E-B268-3676CC919E1E}"/>
    <cellStyle name="RIGs input totals 2 4 4" xfId="27582" xr:uid="{B2113CD0-C812-437C-9EC6-FEFD8442DAFD}"/>
    <cellStyle name="RIGs input totals 2 4 4 2" xfId="34000" xr:uid="{047BE810-B1CA-4CB1-B85F-B3CF9AD68C6C}"/>
    <cellStyle name="RIGs input totals 2 4 5" xfId="30769" xr:uid="{6CE51A4C-494C-4839-96DA-24C2A27CB01C}"/>
    <cellStyle name="RIGs input totals 2 4 6" xfId="33723" xr:uid="{57762B17-3CE1-47BA-9A0E-2B6FA90FF057}"/>
    <cellStyle name="RIGs input totals 2 5" xfId="6054" xr:uid="{2AEDE81E-4047-4588-810A-6A1E0D6D6B57}"/>
    <cellStyle name="RIGs input totals 2 5 2" xfId="6322" xr:uid="{67A3A964-F591-4BBB-B22D-F2D2AD3140E3}"/>
    <cellStyle name="RIGs input totals 2 5 2 2" xfId="6757" xr:uid="{F28CC865-738D-4565-AA46-CEB0A4EC9C77}"/>
    <cellStyle name="RIGs input totals 2 5 2 2 2" xfId="34800" xr:uid="{23033B99-FE4B-4BFD-B70A-32B47D269236}"/>
    <cellStyle name="RIGs input totals 2 5 2 3" xfId="24247" xr:uid="{52381585-F2D2-4CB2-BC83-12CBC3C1559B}"/>
    <cellStyle name="RIGs input totals 2 5 2 3 2" xfId="34584" xr:uid="{61318592-3708-495D-8657-6D2A00DEDCD4}"/>
    <cellStyle name="RIGs input totals 2 5 2 4" xfId="30983" xr:uid="{2956B614-D427-4E44-93B4-81FB1A301431}"/>
    <cellStyle name="RIGs input totals 2 5 2 4 2" xfId="34169" xr:uid="{4A01A310-D8F5-4AB6-AE3F-302913665EDE}"/>
    <cellStyle name="RIGs input totals 2 5 2 5" xfId="33586" xr:uid="{EF0A3627-95F1-45DC-A542-0238E634C47F}"/>
    <cellStyle name="RIGs input totals 2 5 2 6" xfId="33792" xr:uid="{A7FF9C25-5A2B-4919-BB92-C74C074539BB}"/>
    <cellStyle name="RIGs input totals 2 5 3" xfId="20323" xr:uid="{51F27BC3-F2C5-48BA-BA64-EB14C3F98871}"/>
    <cellStyle name="RIGs input totals 2 5 3 2" xfId="34535" xr:uid="{C3EC2969-1AFA-4A59-B829-8493E97DE50D}"/>
    <cellStyle name="RIGs input totals 2 5 4" xfId="27583" xr:uid="{96893785-5332-410E-88B1-3548D329DAF3}"/>
    <cellStyle name="RIGs input totals 2 5 4 2" xfId="34001" xr:uid="{76FF9F37-5EF7-4504-A722-291893922400}"/>
    <cellStyle name="RIGs input totals 2 5 5" xfId="30770" xr:uid="{1BCEFEAE-4530-45AB-B8D3-01BB59D286C4}"/>
    <cellStyle name="RIGs input totals 2 5 6" xfId="33724" xr:uid="{848AAEC4-8BFE-4577-86B7-C9DD97059EC9}"/>
    <cellStyle name="RIGs input totals 2 6" xfId="6316" xr:uid="{E93CD072-8C6A-4AE3-AA01-B03F13C07CDE}"/>
    <cellStyle name="RIGs input totals 2 6 2" xfId="6751" xr:uid="{DC6D552D-18C5-4BE3-ACD4-68FA1FACF0B3}"/>
    <cellStyle name="RIGs input totals 2 6 2 2" xfId="34794" xr:uid="{244789B2-F7AC-4B63-8B43-2DE3E42626DD}"/>
    <cellStyle name="RIGs input totals 2 6 3" xfId="24241" xr:uid="{32ADEDA2-DEC9-4989-AAE1-0646B739A212}"/>
    <cellStyle name="RIGs input totals 2 6 3 2" xfId="34578" xr:uid="{F01E9AC2-C1DF-4C80-809A-69900C5585E4}"/>
    <cellStyle name="RIGs input totals 2 6 4" xfId="30977" xr:uid="{72FBF7D6-F74D-4844-9FD4-D1BA1FF6CABA}"/>
    <cellStyle name="RIGs input totals 2 6 4 2" xfId="34163" xr:uid="{B9137880-FA3B-4B7B-ACA3-778958FBC491}"/>
    <cellStyle name="RIGs input totals 2 6 5" xfId="33580" xr:uid="{D029EF16-4FBB-4035-A509-7F9977293472}"/>
    <cellStyle name="RIGs input totals 2 6 6" xfId="33786" xr:uid="{40482324-4958-4D16-BFBD-02E588F93BA2}"/>
    <cellStyle name="RIGs input totals 2 7" xfId="20317" xr:uid="{8405071B-F55E-43A3-BD12-FCAB82055031}"/>
    <cellStyle name="RIGs input totals 2 7 2" xfId="34529" xr:uid="{BDCA8ADD-E5F0-4F1A-8494-87803132C4A2}"/>
    <cellStyle name="RIGs input totals 2 8" xfId="27577" xr:uid="{3AD44AA2-AAEE-4140-B142-4D1007D99A2A}"/>
    <cellStyle name="RIGs input totals 2 8 2" xfId="33995" xr:uid="{BE89220F-ABA3-4FA5-B67C-62BB40AA944D}"/>
    <cellStyle name="RIGs input totals 2 9" xfId="30764" xr:uid="{7681D734-7AF5-40D3-8FD3-898D2E585084}"/>
    <cellStyle name="RIGs input totals 3" xfId="6055" xr:uid="{55DFA7DF-A045-4574-9BC9-DE5543CB9660}"/>
    <cellStyle name="RIGs input totals 3 2" xfId="6056" xr:uid="{56C1C9D3-CB8F-40FA-9D55-41BE39ADCE4A}"/>
    <cellStyle name="RIGs input totals 3 2 2" xfId="6324" xr:uid="{B95E176F-8D9C-476B-9A2B-C1DB4E5BB386}"/>
    <cellStyle name="RIGs input totals 3 2 2 2" xfId="6759" xr:uid="{7C507565-DDD4-4C13-AD9B-85BF60C80CB6}"/>
    <cellStyle name="RIGs input totals 3 2 2 2 2" xfId="34802" xr:uid="{E635BE60-E8D9-4378-9D8F-29EDC8A6F4D9}"/>
    <cellStyle name="RIGs input totals 3 2 2 3" xfId="24249" xr:uid="{D12DD40D-4A37-4D1E-A7CC-CC9DE4F9F71B}"/>
    <cellStyle name="RIGs input totals 3 2 2 3 2" xfId="34586" xr:uid="{6728C3E8-8080-4CB5-AFAA-B6C16A4392DD}"/>
    <cellStyle name="RIGs input totals 3 2 2 4" xfId="30985" xr:uid="{4D11B3B6-EE32-4B80-AD61-A46367404C53}"/>
    <cellStyle name="RIGs input totals 3 2 2 4 2" xfId="34171" xr:uid="{490BF54E-98E2-4335-AE3F-6F073EF7ABAE}"/>
    <cellStyle name="RIGs input totals 3 2 2 5" xfId="33588" xr:uid="{5CCEA143-F0D7-4E2E-893A-BE884E33B208}"/>
    <cellStyle name="RIGs input totals 3 2 2 6" xfId="33794" xr:uid="{5329AB55-817D-4E6D-9046-B6AF78224782}"/>
    <cellStyle name="RIGs input totals 3 2 3" xfId="20325" xr:uid="{C3052B5A-0489-4590-9FE0-5D2F59D84DAA}"/>
    <cellStyle name="RIGs input totals 3 2 3 2" xfId="34537" xr:uid="{F25C77D6-A73B-4A31-A872-81F1A91062C1}"/>
    <cellStyle name="RIGs input totals 3 2 4" xfId="27585" xr:uid="{BC964727-76A9-4138-BC4A-EB678680B834}"/>
    <cellStyle name="RIGs input totals 3 2 4 2" xfId="34003" xr:uid="{29E9AB05-3A2B-4431-9362-7822D80E9061}"/>
    <cellStyle name="RIGs input totals 3 2 5" xfId="30772" xr:uid="{567812D9-0931-4E92-85BD-EAA69EE3332E}"/>
    <cellStyle name="RIGs input totals 3 2 6" xfId="33726" xr:uid="{3B9CA0B1-9F9C-414F-8633-35CC4441262E}"/>
    <cellStyle name="RIGs input totals 3 3" xfId="6323" xr:uid="{0EE3B8F3-DDB4-4944-B03A-AFA51FA12243}"/>
    <cellStyle name="RIGs input totals 3 3 2" xfId="6758" xr:uid="{7488ED44-6DD8-4D88-97E5-60263305CEB2}"/>
    <cellStyle name="RIGs input totals 3 3 2 2" xfId="34801" xr:uid="{EF54015F-4BB2-442D-857A-BDB4BF2D98CE}"/>
    <cellStyle name="RIGs input totals 3 3 3" xfId="24248" xr:uid="{0EA28789-9002-4BE7-9269-4A0BD45B68F3}"/>
    <cellStyle name="RIGs input totals 3 3 3 2" xfId="34585" xr:uid="{92E7736E-8672-4627-93A6-4BC8BE16DD47}"/>
    <cellStyle name="RIGs input totals 3 3 4" xfId="30984" xr:uid="{0A2D62EB-858D-45E2-BEB3-0493AE3D9DB1}"/>
    <cellStyle name="RIGs input totals 3 3 4 2" xfId="34170" xr:uid="{F1E4D9E6-E82D-4894-981F-02A1DDAC4744}"/>
    <cellStyle name="RIGs input totals 3 3 5" xfId="33587" xr:uid="{1038A952-4632-4FA0-818E-B9184CEB311D}"/>
    <cellStyle name="RIGs input totals 3 3 6" xfId="33793" xr:uid="{65AA6DEC-3673-40A7-BB96-61D970431401}"/>
    <cellStyle name="RIGs input totals 3 4" xfId="20324" xr:uid="{FA46E162-4F49-43AE-A42A-B8D5D1EFB286}"/>
    <cellStyle name="RIGs input totals 3 4 2" xfId="34536" xr:uid="{00FA452F-93A0-45B2-9CD2-BF892F16ABB7}"/>
    <cellStyle name="RIGs input totals 3 5" xfId="27584" xr:uid="{6D055720-AE6E-4E9E-B5A9-E758E00D01E5}"/>
    <cellStyle name="RIGs input totals 3 5 2" xfId="34002" xr:uid="{8B7777CA-2330-43E2-86EC-3413741221F6}"/>
    <cellStyle name="RIGs input totals 3 6" xfId="30771" xr:uid="{D9E464D3-7F78-4744-BFDA-A18DAB6AE14A}"/>
    <cellStyle name="RIGs input totals 3 7" xfId="33725" xr:uid="{501A1179-4001-481F-900D-2EA4AF374E66}"/>
    <cellStyle name="RIGs input totals 4" xfId="6057" xr:uid="{1A04B3AE-08D0-4C05-B4E3-8FFAA80DD93E}"/>
    <cellStyle name="RIGs input totals 4 2" xfId="6058" xr:uid="{B29EFDD4-85EC-4774-8463-9BCF2D267BBA}"/>
    <cellStyle name="RIGs input totals 4 2 2" xfId="6326" xr:uid="{4F5694CB-EB1F-463A-B065-DD128B81D6C8}"/>
    <cellStyle name="RIGs input totals 4 2 2 2" xfId="6761" xr:uid="{E0F302EB-8D63-4678-ABCE-895EC6CDEC87}"/>
    <cellStyle name="RIGs input totals 4 2 2 2 2" xfId="34804" xr:uid="{7BED5E78-F74E-4858-B903-9F51A8D590B4}"/>
    <cellStyle name="RIGs input totals 4 2 2 3" xfId="24251" xr:uid="{AB4211E3-5372-42D1-BA69-F90C90A4A338}"/>
    <cellStyle name="RIGs input totals 4 2 2 3 2" xfId="34588" xr:uid="{E16868C4-E6D5-4266-A5A5-FF7F04A8833E}"/>
    <cellStyle name="RIGs input totals 4 2 2 4" xfId="30987" xr:uid="{DDFF24BA-F7CD-4AED-AC60-8C1C7B23F989}"/>
    <cellStyle name="RIGs input totals 4 2 2 4 2" xfId="34173" xr:uid="{0E8D1C81-11E0-44F6-B13C-52C14FB5FDA5}"/>
    <cellStyle name="RIGs input totals 4 2 2 5" xfId="33590" xr:uid="{F552F188-7AE3-447F-9D6F-0F68C81CDBC5}"/>
    <cellStyle name="RIGs input totals 4 2 2 6" xfId="33796" xr:uid="{F5B95BA3-CA29-4B08-888A-497DFB0E3F22}"/>
    <cellStyle name="RIGs input totals 4 2 3" xfId="20327" xr:uid="{888F1B65-855E-4E55-89AC-2DADE89F97A8}"/>
    <cellStyle name="RIGs input totals 4 2 3 2" xfId="34539" xr:uid="{451116F6-9E89-4F0D-AF5B-3F212DC06710}"/>
    <cellStyle name="RIGs input totals 4 2 4" xfId="27587" xr:uid="{FBD7FF05-E4A6-4712-B889-9A047BC5273F}"/>
    <cellStyle name="RIGs input totals 4 2 4 2" xfId="34005" xr:uid="{2B0445A5-1331-49C2-9075-65FA51CF4F2B}"/>
    <cellStyle name="RIGs input totals 4 2 5" xfId="30774" xr:uid="{4DCBBE4D-6D30-4910-A48C-C227641D9003}"/>
    <cellStyle name="RIGs input totals 4 2 6" xfId="33728" xr:uid="{FDBAE95F-3274-4F5A-B0D5-EB8A19BF4AE6}"/>
    <cellStyle name="RIGs input totals 4 3" xfId="6325" xr:uid="{8EFC2056-D671-4171-BF06-97990E222142}"/>
    <cellStyle name="RIGs input totals 4 3 2" xfId="6760" xr:uid="{9CB84FCE-C045-4A98-A40B-EDE32F17A95F}"/>
    <cellStyle name="RIGs input totals 4 3 2 2" xfId="34803" xr:uid="{84F36ED3-9B1D-4F96-90D3-B346AA6BAAEC}"/>
    <cellStyle name="RIGs input totals 4 3 3" xfId="24250" xr:uid="{8DD34C84-1823-4AA7-AC42-0B087CED4D74}"/>
    <cellStyle name="RIGs input totals 4 3 3 2" xfId="34587" xr:uid="{00D72242-EA18-4AE6-8B0C-C73C40D4DD09}"/>
    <cellStyle name="RIGs input totals 4 3 4" xfId="30986" xr:uid="{B2741E8F-828C-4E1A-8B77-41ACE22CA52B}"/>
    <cellStyle name="RIGs input totals 4 3 4 2" xfId="34172" xr:uid="{F8E3F07C-82CB-452A-8E13-8BE9355F7414}"/>
    <cellStyle name="RIGs input totals 4 3 5" xfId="33589" xr:uid="{DA78DBF7-4ABC-412C-9D0E-28B0EE00078F}"/>
    <cellStyle name="RIGs input totals 4 3 6" xfId="33795" xr:uid="{D2F90E10-9D6C-4F95-8E3B-C85DBD9F1385}"/>
    <cellStyle name="RIGs input totals 4 4" xfId="20326" xr:uid="{90DD7D0E-2D30-4C25-B7C4-9B52680899B0}"/>
    <cellStyle name="RIGs input totals 4 4 2" xfId="34538" xr:uid="{985C6C4D-C1BA-4C9C-A48F-5AB8C7AF38C7}"/>
    <cellStyle name="RIGs input totals 4 5" xfId="27586" xr:uid="{72BE8FA0-1299-43A0-A89D-65A4B1073E12}"/>
    <cellStyle name="RIGs input totals 4 5 2" xfId="34004" xr:uid="{59AD264A-BBCD-4C04-8D98-C9529277A59B}"/>
    <cellStyle name="RIGs input totals 4 6" xfId="30773" xr:uid="{C1B92CC2-6196-4F75-9E4A-61E22FD259DD}"/>
    <cellStyle name="RIGs input totals 4 7" xfId="33727" xr:uid="{B7072D7C-C1A6-496B-B9BD-1553144A020D}"/>
    <cellStyle name="RIGs input totals 47 2" xfId="97" xr:uid="{D3EE43D0-3617-4690-A269-2293668D3C06}"/>
    <cellStyle name="RIGs input totals 47 2 2" xfId="341" xr:uid="{557DE49A-9832-41EB-AD87-F277FDB27939}"/>
    <cellStyle name="RIGs input totals 47 2 2 2" xfId="6491" xr:uid="{59EEA0F2-A3A9-4451-8103-2C2051736A42}"/>
    <cellStyle name="RIGs input totals 47 2 2 3" xfId="20271" xr:uid="{8DCAA11B-2696-40E2-A107-EE785B26F545}"/>
    <cellStyle name="RIGs input totals 47 2 2 4" xfId="27545" xr:uid="{A75EBE63-1DE8-4ED7-ABF9-B12463BA74EF}"/>
    <cellStyle name="RIGs input totals 47 2 2 5" xfId="23598" xr:uid="{18CE71B3-0DEB-4C8D-BDDF-A82057F08604}"/>
    <cellStyle name="RIGs input totals 47 2 3" xfId="209" xr:uid="{83205561-B434-456A-90F8-D19F32305128}"/>
    <cellStyle name="RIGs input totals 47 2 3 2" xfId="6481" xr:uid="{494673BB-7C31-4230-BEEA-D96AA83FD99C}"/>
    <cellStyle name="RIGs input totals 47 2 3 3" xfId="10373" xr:uid="{258F4B97-82D7-456E-81EE-495760933FC6}"/>
    <cellStyle name="RIGs input totals 47 2 3 4" xfId="23580" xr:uid="{19E41AD2-5CB7-4095-88CC-0DB026EC5E9B}"/>
    <cellStyle name="RIGs input totals 47 2 3 5" xfId="30736" xr:uid="{CCDCE5F9-04EB-4287-AAC1-F257D9C4FC73}"/>
    <cellStyle name="RIGs input totals 47 2 4" xfId="6465" xr:uid="{1AF61C0F-6303-4510-8BBB-ADE29AC5D567}"/>
    <cellStyle name="RIGs input totals 47 2 5" xfId="20405" xr:uid="{D31DA4FE-0AB6-4C95-AE0D-79DEB6289554}"/>
    <cellStyle name="RIGs input totals 47 2 6" xfId="20454" xr:uid="{6A1C2191-675E-4878-BA71-798CBDA28741}"/>
    <cellStyle name="RIGs input totals 47 2 7" xfId="27878" xr:uid="{BCD00380-747D-4E2E-BD51-F94C0E8E2C1C}"/>
    <cellStyle name="RIGs input totals 5" xfId="6059" xr:uid="{E692D082-4B44-4D96-89A4-E5C6214F0611}"/>
    <cellStyle name="RIGs input totals 5 2" xfId="6060" xr:uid="{4CD73A61-44F1-4C01-B4F7-9A60B8F715F5}"/>
    <cellStyle name="RIGs input totals 5 2 2" xfId="6328" xr:uid="{E1CBA853-14D3-4CA7-A374-7BF02A2BBCBD}"/>
    <cellStyle name="RIGs input totals 5 2 2 2" xfId="6763" xr:uid="{71B6946B-30FE-48FC-997E-E43D4BB4E7AB}"/>
    <cellStyle name="RIGs input totals 5 2 2 2 2" xfId="34806" xr:uid="{ADB6AEC9-0A4B-4386-901A-0CB7308B170D}"/>
    <cellStyle name="RIGs input totals 5 2 2 3" xfId="24253" xr:uid="{0014AAE7-C3B4-4894-95C8-2D4561F7513C}"/>
    <cellStyle name="RIGs input totals 5 2 2 3 2" xfId="34590" xr:uid="{836AFAA1-A797-415A-833B-790B365B9DA0}"/>
    <cellStyle name="RIGs input totals 5 2 2 4" xfId="30989" xr:uid="{B2CC517F-D2F3-4A68-87F5-6783C59832A8}"/>
    <cellStyle name="RIGs input totals 5 2 2 4 2" xfId="34175" xr:uid="{F67467BD-9E41-4E0B-A7CB-34C9EF345905}"/>
    <cellStyle name="RIGs input totals 5 2 2 5" xfId="33592" xr:uid="{0AE41430-62C8-4EDE-98CD-B041509B57E9}"/>
    <cellStyle name="RIGs input totals 5 2 2 6" xfId="33798" xr:uid="{9CC64131-595C-499E-9794-0DD2919EF2EE}"/>
    <cellStyle name="RIGs input totals 5 2 3" xfId="20329" xr:uid="{0FA2AC1B-AC18-488E-90A8-562816E8A668}"/>
    <cellStyle name="RIGs input totals 5 2 3 2" xfId="34541" xr:uid="{66F6048E-1330-4BAD-B568-741DFB772850}"/>
    <cellStyle name="RIGs input totals 5 2 4" xfId="27589" xr:uid="{D8E7DCCF-73B5-4869-AC72-5B8F51664D80}"/>
    <cellStyle name="RIGs input totals 5 2 4 2" xfId="34007" xr:uid="{825273EC-0F5D-4B66-9170-81FB25F9E9FA}"/>
    <cellStyle name="RIGs input totals 5 2 5" xfId="30776" xr:uid="{7610D800-9C5C-4D8A-A413-BB82C9329372}"/>
    <cellStyle name="RIGs input totals 5 2 6" xfId="33730" xr:uid="{2ADD256F-8E19-41C6-BB93-401AE1A4FCF4}"/>
    <cellStyle name="RIGs input totals 5 3" xfId="6327" xr:uid="{EACDADFF-E4ED-45AC-94AC-DFD3CB472D6A}"/>
    <cellStyle name="RIGs input totals 5 3 2" xfId="6762" xr:uid="{1C0D393D-860E-47A7-81F0-2AC33D57ABAD}"/>
    <cellStyle name="RIGs input totals 5 3 2 2" xfId="34805" xr:uid="{F9B2811D-28BF-45E0-B2D1-2A2E51849777}"/>
    <cellStyle name="RIGs input totals 5 3 3" xfId="24252" xr:uid="{A02D1CDE-BC7E-430C-AC18-B1A4172FFF19}"/>
    <cellStyle name="RIGs input totals 5 3 3 2" xfId="34589" xr:uid="{B79772B9-E868-46FD-BB97-5C041F9D9B9F}"/>
    <cellStyle name="RIGs input totals 5 3 4" xfId="30988" xr:uid="{97353343-5131-4E02-95A4-4EC7C4993DC2}"/>
    <cellStyle name="RIGs input totals 5 3 4 2" xfId="34174" xr:uid="{2126F711-372C-40CB-BB34-905850DC934C}"/>
    <cellStyle name="RIGs input totals 5 3 5" xfId="33591" xr:uid="{CF6467E8-A4A5-4DA6-8537-C14E7F9CD00E}"/>
    <cellStyle name="RIGs input totals 5 3 6" xfId="33797" xr:uid="{55ADAF5A-9B6E-4366-B12F-079CC8892234}"/>
    <cellStyle name="RIGs input totals 5 4" xfId="20328" xr:uid="{D0FFAE6D-E2F4-4006-93A5-EBE4765B85FE}"/>
    <cellStyle name="RIGs input totals 5 4 2" xfId="34540" xr:uid="{0450F1F5-EF87-468A-820D-FB0462662D9F}"/>
    <cellStyle name="RIGs input totals 5 5" xfId="27588" xr:uid="{728B62ED-EFE5-4053-B1D0-5948B78EB7B1}"/>
    <cellStyle name="RIGs input totals 5 5 2" xfId="34006" xr:uid="{CEA9CD9E-4414-43B8-846F-92A65EE319F2}"/>
    <cellStyle name="RIGs input totals 5 6" xfId="30775" xr:uid="{F0A031FF-0C1B-42A6-8FCE-37C83C2A7615}"/>
    <cellStyle name="RIGs input totals 5 7" xfId="33729" xr:uid="{1684D8C2-4554-424A-A907-F26EFED3C96D}"/>
    <cellStyle name="RIGs input totals 6" xfId="6061" xr:uid="{FB87BAFF-9938-43D5-8044-6B55917DB625}"/>
    <cellStyle name="RIGs input totals 6 2" xfId="6329" xr:uid="{1AAB93C6-93ED-4D35-A7CB-2E5B13A60028}"/>
    <cellStyle name="RIGs input totals 6 2 2" xfId="6764" xr:uid="{4384DC87-55BC-443F-8F78-5F2F46A239B3}"/>
    <cellStyle name="RIGs input totals 6 2 2 2" xfId="34807" xr:uid="{120228DD-A3E0-4E35-B3C3-41B952EAA0CB}"/>
    <cellStyle name="RIGs input totals 6 2 3" xfId="24254" xr:uid="{7638725B-AB16-4357-A82B-ED9E876667BE}"/>
    <cellStyle name="RIGs input totals 6 2 3 2" xfId="34591" xr:uid="{BB366887-B924-4E86-B1CD-BDF4B4CAE544}"/>
    <cellStyle name="RIGs input totals 6 2 4" xfId="30990" xr:uid="{AD144AD6-CDB9-44E3-90AB-DB699E1EC1E8}"/>
    <cellStyle name="RIGs input totals 6 2 4 2" xfId="34176" xr:uid="{B5CC6C17-9F83-4B32-A61E-623BA43E5704}"/>
    <cellStyle name="RIGs input totals 6 2 5" xfId="33593" xr:uid="{0DA9A6F8-0331-4F37-B810-0F9B7CB426B5}"/>
    <cellStyle name="RIGs input totals 6 2 6" xfId="33799" xr:uid="{38351655-4CC0-4DFA-9AE9-14E86A08CDB0}"/>
    <cellStyle name="RIGs input totals 6 3" xfId="20330" xr:uid="{C9A0A917-536C-4810-B8A5-22247E1EA8A9}"/>
    <cellStyle name="RIGs input totals 6 3 2" xfId="34542" xr:uid="{F2282AEC-F014-49C2-800C-3306FC1F20EE}"/>
    <cellStyle name="RIGs input totals 6 4" xfId="27590" xr:uid="{124BC9BC-2E5F-4666-8F02-293E2807874C}"/>
    <cellStyle name="RIGs input totals 6 4 2" xfId="34008" xr:uid="{5B0909EF-4D0F-4D78-800E-7551C324F850}"/>
    <cellStyle name="RIGs input totals 6 5" xfId="30777" xr:uid="{FEEDDFF5-FFA9-4E81-99E0-7963265157F1}"/>
    <cellStyle name="RIGs input totals 6 6" xfId="33731" xr:uid="{6A34402B-407C-4741-A195-873A1EF7B527}"/>
    <cellStyle name="RIGs input totals 7" xfId="6062" xr:uid="{64D61D6C-884C-44C9-B0F7-83F96C148398}"/>
    <cellStyle name="RIGs input totals 7 2" xfId="6330" xr:uid="{731E6E33-B182-4521-96CA-77C2F137E7EB}"/>
    <cellStyle name="RIGs input totals 7 2 2" xfId="6765" xr:uid="{950ED4B3-9138-4AC4-B6F2-C772DBFAF32E}"/>
    <cellStyle name="RIGs input totals 7 2 2 2" xfId="34808" xr:uid="{BA20629C-573F-4C98-A1B7-B7F4E349BC83}"/>
    <cellStyle name="RIGs input totals 7 2 3" xfId="24255" xr:uid="{7B207E24-F098-41E6-BF3B-A6D8FF9A4FAE}"/>
    <cellStyle name="RIGs input totals 7 2 3 2" xfId="34592" xr:uid="{4C6556FC-F9A5-4DA8-87CB-97A3AF4725D5}"/>
    <cellStyle name="RIGs input totals 7 2 4" xfId="30991" xr:uid="{BADD05F4-ECE7-4939-880A-736EEB49B508}"/>
    <cellStyle name="RIGs input totals 7 2 4 2" xfId="34177" xr:uid="{CC2216E7-0646-44A9-B849-D31039181C9A}"/>
    <cellStyle name="RIGs input totals 7 2 5" xfId="33594" xr:uid="{B4B19FD2-9801-4FD4-AF6C-2C1E09530C1E}"/>
    <cellStyle name="RIGs input totals 7 2 6" xfId="33800" xr:uid="{715E2F44-AF84-4626-9B00-D977592440F1}"/>
    <cellStyle name="RIGs input totals 7 3" xfId="20331" xr:uid="{269C7B93-3979-4DB6-9ABF-4906A99E252F}"/>
    <cellStyle name="RIGs input totals 7 3 2" xfId="34543" xr:uid="{7192B080-0CE1-49C9-8576-5DC66403AC20}"/>
    <cellStyle name="RIGs input totals 7 4" xfId="27591" xr:uid="{89B13F61-C91B-49E2-8721-6C629920C848}"/>
    <cellStyle name="RIGs input totals 7 4 2" xfId="34009" xr:uid="{D4ECABD0-4796-4FC2-AB07-A0BBC2082F5D}"/>
    <cellStyle name="RIGs input totals 7 5" xfId="30778" xr:uid="{56F6D52C-03C2-4EA8-910F-24ADF065D048}"/>
    <cellStyle name="RIGs input totals 7 6" xfId="33732" xr:uid="{92B51832-881F-4363-8DB9-E3E6D1E6BE3C}"/>
    <cellStyle name="RIGs input totals 8" xfId="6315" xr:uid="{E10A6710-5FED-4C4F-86B8-CF3603A15AFA}"/>
    <cellStyle name="RIGs input totals 8 2" xfId="6750" xr:uid="{15A0D66A-3201-46FD-8D36-81CB96DB0AEC}"/>
    <cellStyle name="RIGs input totals 8 2 2" xfId="34793" xr:uid="{6CCE8773-2482-4BB3-9042-45547F9CE9E8}"/>
    <cellStyle name="RIGs input totals 8 3" xfId="24240" xr:uid="{DE9E5B51-8693-4B5C-9E49-1CD1CCDDD606}"/>
    <cellStyle name="RIGs input totals 8 3 2" xfId="34657" xr:uid="{20F0E016-8A2D-4FF2-ABB6-379E9AE3844E}"/>
    <cellStyle name="RIGs input totals 8 4" xfId="30976" xr:uid="{4AB59185-9353-46FB-822B-91B16DD70656}"/>
    <cellStyle name="RIGs input totals 8 4 2" xfId="34162" xr:uid="{E08C495A-9047-46F0-AE6A-91CA597333A1}"/>
    <cellStyle name="RIGs input totals 8 5" xfId="33579" xr:uid="{1F5A80E7-28A5-4193-87AD-5F489BA0E71D}"/>
    <cellStyle name="RIGs input totals 8 6" xfId="33785" xr:uid="{4167AD3B-39F8-4347-A65E-537DD902F3AE}"/>
    <cellStyle name="RIGs input totals 9" xfId="20316" xr:uid="{248436B2-17F0-4E2E-B736-432D6E17BCBB}"/>
    <cellStyle name="RIGs input totals 9 2" xfId="34528" xr:uid="{4E367DDF-D040-47E5-9F2D-E072CBC665D8}"/>
    <cellStyle name="RIGs linked cells" xfId="6063" xr:uid="{29DEDE62-0F59-4842-8021-7B1B3E45D003}"/>
    <cellStyle name="RIGs linked cells 10" xfId="33733" xr:uid="{1E27D1CA-1BF3-476C-A92A-70D92C766D4A}"/>
    <cellStyle name="RIGs linked cells 2" xfId="6064" xr:uid="{70802F03-6457-4AE4-A353-8B50B333CF4E}"/>
    <cellStyle name="RIGs linked cells 2 2" xfId="6065" xr:uid="{4C059995-5581-4982-B3F9-9856A7AB81BD}"/>
    <cellStyle name="RIGs linked cells 2 2 2" xfId="6333" xr:uid="{082E9806-CE59-4122-AB56-4555F48D1528}"/>
    <cellStyle name="RIGs linked cells 2 2 2 2" xfId="6768" xr:uid="{C7311A47-5E93-481D-8C64-718CA6DAC9F4}"/>
    <cellStyle name="RIGs linked cells 2 2 2 2 2" xfId="34811" xr:uid="{0C7141D5-4957-4661-A3D5-D28F402A244E}"/>
    <cellStyle name="RIGs linked cells 2 2 2 3" xfId="24258" xr:uid="{0300B513-3C86-435D-A382-D78888C731F6}"/>
    <cellStyle name="RIGs linked cells 2 2 2 3 2" xfId="34595" xr:uid="{4887B7AA-0EFD-4F54-8FBB-0C45A2EF515A}"/>
    <cellStyle name="RIGs linked cells 2 2 2 4" xfId="30994" xr:uid="{3FA49478-B993-4FF3-A0BD-75C4846909AC}"/>
    <cellStyle name="RIGs linked cells 2 2 2 4 2" xfId="34180" xr:uid="{BA4D077F-7D94-4218-BF80-E68601ECDEA4}"/>
    <cellStyle name="RIGs linked cells 2 2 2 5" xfId="33597" xr:uid="{947C287E-5606-4B56-8486-ECFDA9CF4C00}"/>
    <cellStyle name="RIGs linked cells 2 2 2 6" xfId="33803" xr:uid="{9A4A3C54-1468-44AF-BAC3-77A69461AFA2}"/>
    <cellStyle name="RIGs linked cells 2 2 3" xfId="20334" xr:uid="{1B01FF45-BBB5-48A9-8CE2-D622D67D742A}"/>
    <cellStyle name="RIGs linked cells 2 2 3 2" xfId="34546" xr:uid="{87A1AB7E-58C1-49DF-8DD3-7BD4A9D5DFC1}"/>
    <cellStyle name="RIGs linked cells 2 2 4" xfId="27594" xr:uid="{20095B69-A4C8-4D89-A9BA-F601704B375B}"/>
    <cellStyle name="RIGs linked cells 2 2 4 2" xfId="34012" xr:uid="{44C476CE-4487-4E5F-8D4D-4B76974ABF4D}"/>
    <cellStyle name="RIGs linked cells 2 2 5" xfId="30781" xr:uid="{53F0CC16-C9F8-4451-86E8-4ED1ECD39A6A}"/>
    <cellStyle name="RIGs linked cells 2 2 6" xfId="33735" xr:uid="{35A4D7F7-0623-42B4-A415-259FC3CAF2E8}"/>
    <cellStyle name="RIGs linked cells 2 3" xfId="6332" xr:uid="{A8582799-1263-42EA-BD8D-510503C15C0C}"/>
    <cellStyle name="RIGs linked cells 2 3 2" xfId="6767" xr:uid="{3B4EFBA2-BB9A-40D2-BCA6-E9E931A71F7F}"/>
    <cellStyle name="RIGs linked cells 2 3 2 2" xfId="34810" xr:uid="{9740318C-4F82-4540-9A78-7E6C6DAB1E82}"/>
    <cellStyle name="RIGs linked cells 2 3 3" xfId="24257" xr:uid="{CB516443-7837-4B02-ACBC-30A5F0AC3656}"/>
    <cellStyle name="RIGs linked cells 2 3 3 2" xfId="34594" xr:uid="{9D9FA882-5335-460E-A430-7C4384D96DD8}"/>
    <cellStyle name="RIGs linked cells 2 3 4" xfId="30993" xr:uid="{18B94295-6B3D-4EBF-80B9-5A55D6D45FE3}"/>
    <cellStyle name="RIGs linked cells 2 3 4 2" xfId="34179" xr:uid="{A55913BC-6147-466F-8BBE-03C9B862AB3C}"/>
    <cellStyle name="RIGs linked cells 2 3 5" xfId="33596" xr:uid="{9DF7FEC0-9037-49A2-A9E2-2F7712611F20}"/>
    <cellStyle name="RIGs linked cells 2 3 6" xfId="33802" xr:uid="{DE0F2D82-0F26-4D47-A415-80BE34120E19}"/>
    <cellStyle name="RIGs linked cells 2 4" xfId="20333" xr:uid="{4258278C-FE51-4E8E-8711-44299845C6E4}"/>
    <cellStyle name="RIGs linked cells 2 4 2" xfId="34545" xr:uid="{AABEA94C-8C64-435D-938F-DC5EFF1847A5}"/>
    <cellStyle name="RIGs linked cells 2 5" xfId="27593" xr:uid="{8033594A-64C4-4554-9E3D-0C5AD1208B1A}"/>
    <cellStyle name="RIGs linked cells 2 5 2" xfId="34011" xr:uid="{DD58F98D-11A0-4F16-B6FF-875D7423C7CE}"/>
    <cellStyle name="RIGs linked cells 2 6" xfId="30780" xr:uid="{E768E55A-3A92-4E6B-ABB6-96B6B2B8366E}"/>
    <cellStyle name="RIGs linked cells 2 7" xfId="33734" xr:uid="{23FE6F93-CDFC-4D4D-AECC-8F77A44471EC}"/>
    <cellStyle name="RIGs linked cells 3" xfId="6066" xr:uid="{7DD1E55D-7FF4-4AB9-9FF8-8BC8F10212F7}"/>
    <cellStyle name="RIGs linked cells 3 2" xfId="6067" xr:uid="{55D3B1DC-D84D-4AE8-A9E0-C30378453130}"/>
    <cellStyle name="RIGs linked cells 3 2 2" xfId="6335" xr:uid="{A4EFCCD7-DF59-4933-A590-5A2164B48F71}"/>
    <cellStyle name="RIGs linked cells 3 2 2 2" xfId="6770" xr:uid="{1611A471-7F77-42C9-9548-498968356784}"/>
    <cellStyle name="RIGs linked cells 3 2 2 2 2" xfId="34813" xr:uid="{8D3CAE09-02FB-4650-A4F6-03F8B84D3AC2}"/>
    <cellStyle name="RIGs linked cells 3 2 2 3" xfId="24260" xr:uid="{A34535D9-3E9C-4551-AAD0-474346A5679E}"/>
    <cellStyle name="RIGs linked cells 3 2 2 3 2" xfId="34597" xr:uid="{5D19E4CB-E732-4BFC-B316-083DBE598783}"/>
    <cellStyle name="RIGs linked cells 3 2 2 4" xfId="30996" xr:uid="{90BCB4BF-501F-49DE-A302-C7C2AC2DB380}"/>
    <cellStyle name="RIGs linked cells 3 2 2 4 2" xfId="34182" xr:uid="{6674F437-2F24-48B1-BBB9-808870CC19D7}"/>
    <cellStyle name="RIGs linked cells 3 2 2 5" xfId="33599" xr:uid="{E99EB932-9E68-4376-8630-BEB8EA0E6C0E}"/>
    <cellStyle name="RIGs linked cells 3 2 2 6" xfId="33805" xr:uid="{237A2D1E-0188-4445-B2D0-230C1F7E355E}"/>
    <cellStyle name="RIGs linked cells 3 2 3" xfId="20336" xr:uid="{790913B5-AB41-4D14-8D57-C8472B4FA96C}"/>
    <cellStyle name="RIGs linked cells 3 2 3 2" xfId="34548" xr:uid="{EC63BFB7-7140-4959-BA6A-8824C2292E20}"/>
    <cellStyle name="RIGs linked cells 3 2 4" xfId="27596" xr:uid="{08BB6E7A-2BC2-4C98-95B4-44B24B939117}"/>
    <cellStyle name="RIGs linked cells 3 2 4 2" xfId="34014" xr:uid="{8894400A-4201-4E4A-8502-D2D74A110765}"/>
    <cellStyle name="RIGs linked cells 3 2 5" xfId="30783" xr:uid="{2069E458-8307-4E4E-AE62-DBDEE8D1F7E7}"/>
    <cellStyle name="RIGs linked cells 3 2 6" xfId="33737" xr:uid="{4A6892CA-C73C-4A75-8CE7-251F1D9B45EB}"/>
    <cellStyle name="RIGs linked cells 3 3" xfId="6068" xr:uid="{191004C0-1954-40BC-A0DF-726D9745FFDA}"/>
    <cellStyle name="RIGs linked cells 3 3 2" xfId="6336" xr:uid="{94D74672-DCE9-4FB1-A765-8739C0400506}"/>
    <cellStyle name="RIGs linked cells 3 3 2 2" xfId="6771" xr:uid="{C08E13B2-9EC7-4BCA-998F-F47742804E76}"/>
    <cellStyle name="RIGs linked cells 3 3 2 2 2" xfId="34814" xr:uid="{98268D78-747A-4AE9-ADD2-D9036C2D65FB}"/>
    <cellStyle name="RIGs linked cells 3 3 2 3" xfId="24261" xr:uid="{0B5D8C74-00D9-43F7-9F22-CE3F11CF3238}"/>
    <cellStyle name="RIGs linked cells 3 3 2 3 2" xfId="34598" xr:uid="{A7CEEB6F-67A2-43F1-843D-3F5F96547C80}"/>
    <cellStyle name="RIGs linked cells 3 3 2 4" xfId="30997" xr:uid="{680F5150-E610-4F46-A9A3-E7A1F55BBCF7}"/>
    <cellStyle name="RIGs linked cells 3 3 2 4 2" xfId="34183" xr:uid="{656EA620-C755-4C84-978D-F604E4F8EA74}"/>
    <cellStyle name="RIGs linked cells 3 3 2 5" xfId="33600" xr:uid="{4D548B75-F290-4928-A81C-2DD4E00896D3}"/>
    <cellStyle name="RIGs linked cells 3 3 2 6" xfId="33806" xr:uid="{6FA9A4DB-3901-40D4-B8BA-5912F60B21CB}"/>
    <cellStyle name="RIGs linked cells 3 3 3" xfId="20337" xr:uid="{3009B301-515B-4AAA-B2E3-1840ACE7FB66}"/>
    <cellStyle name="RIGs linked cells 3 3 3 2" xfId="34549" xr:uid="{81AC4E13-C31B-4AE3-8DB9-2700CBAF2216}"/>
    <cellStyle name="RIGs linked cells 3 3 4" xfId="27597" xr:uid="{24F27334-2373-40A3-8BC4-A6228FB2B89A}"/>
    <cellStyle name="RIGs linked cells 3 3 4 2" xfId="34015" xr:uid="{3C47B91B-7229-4450-907F-55C070B562A6}"/>
    <cellStyle name="RIGs linked cells 3 3 5" xfId="30784" xr:uid="{42D3F994-B8B9-413B-A6CC-BFBCB15642F4}"/>
    <cellStyle name="RIGs linked cells 3 3 6" xfId="33738" xr:uid="{115AB053-C8EA-4C55-BCCE-EEF931D1E340}"/>
    <cellStyle name="RIGs linked cells 3 4" xfId="6334" xr:uid="{B79A8306-3B8A-4043-B42C-6D01FC762AE5}"/>
    <cellStyle name="RIGs linked cells 3 4 2" xfId="6769" xr:uid="{8AC509FF-0C51-4F62-A66C-06ED27CFE64A}"/>
    <cellStyle name="RIGs linked cells 3 4 2 2" xfId="34812" xr:uid="{D05668EE-EFF7-4356-8E3F-4C1663CA7DB4}"/>
    <cellStyle name="RIGs linked cells 3 4 3" xfId="24259" xr:uid="{F31DBA82-E088-43C5-BADA-BF316BCCF56D}"/>
    <cellStyle name="RIGs linked cells 3 4 3 2" xfId="34596" xr:uid="{17F956AE-123D-494C-83B8-D1E0BB2181DA}"/>
    <cellStyle name="RIGs linked cells 3 4 4" xfId="30995" xr:uid="{379D37FE-2672-4FA8-BDB8-2A213EACB1DB}"/>
    <cellStyle name="RIGs linked cells 3 4 4 2" xfId="34181" xr:uid="{8206C7E0-1463-4271-B4A9-3FF73F536297}"/>
    <cellStyle name="RIGs linked cells 3 4 5" xfId="33598" xr:uid="{8DA8C44A-93AC-43C2-92DC-9FE28997C1C8}"/>
    <cellStyle name="RIGs linked cells 3 4 6" xfId="33804" xr:uid="{08BC5780-6D6C-4352-BE8B-9CB1441DA42E}"/>
    <cellStyle name="RIGs linked cells 3 5" xfId="20335" xr:uid="{EF7241F0-1929-4370-85A8-20A5257C4041}"/>
    <cellStyle name="RIGs linked cells 3 5 2" xfId="34547" xr:uid="{434002B9-DBB7-494F-ACDF-689401F9E480}"/>
    <cellStyle name="RIGs linked cells 3 6" xfId="27595" xr:uid="{A3F333BF-3807-4BD8-BC9F-5838A547383E}"/>
    <cellStyle name="RIGs linked cells 3 6 2" xfId="34013" xr:uid="{836A8C4C-7FD1-49AC-8DE1-8BF8AA705169}"/>
    <cellStyle name="RIGs linked cells 3 7" xfId="30782" xr:uid="{9AE2D2A3-C969-4C3D-8847-122CB3FD0617}"/>
    <cellStyle name="RIGs linked cells 3 8" xfId="33736" xr:uid="{4A45232D-2C0E-4AD6-AB43-AAD3505D1C08}"/>
    <cellStyle name="RIGs linked cells 4" xfId="6069" xr:uid="{F5D91F4E-F1B2-4B61-BB16-21BC40A4D1DA}"/>
    <cellStyle name="RIGs linked cells 4 2" xfId="6070" xr:uid="{70E5505A-18CE-4921-92EB-21F2A2EAD021}"/>
    <cellStyle name="RIGs linked cells 4 2 2" xfId="6338" xr:uid="{F3FF8F7A-FBD8-49E4-BB5D-E798C36F9F8D}"/>
    <cellStyle name="RIGs linked cells 4 2 2 2" xfId="6773" xr:uid="{7DEE9310-38B1-4F62-8BB8-BE7DDEFD645C}"/>
    <cellStyle name="RIGs linked cells 4 2 2 2 2" xfId="34816" xr:uid="{18E2E54D-10DC-4120-8F47-65CC4B610C60}"/>
    <cellStyle name="RIGs linked cells 4 2 2 3" xfId="24263" xr:uid="{D2BF3781-17ED-4001-8E2B-BC46936059D8}"/>
    <cellStyle name="RIGs linked cells 4 2 2 3 2" xfId="34600" xr:uid="{A11547A5-F3ED-46D1-8A56-5713E0D13108}"/>
    <cellStyle name="RIGs linked cells 4 2 2 4" xfId="30999" xr:uid="{DA265310-E002-4831-8954-AF7BF9552C24}"/>
    <cellStyle name="RIGs linked cells 4 2 2 4 2" xfId="34185" xr:uid="{1F6B4ECF-BFC2-493E-8B7A-9C5AD42ABE4C}"/>
    <cellStyle name="RIGs linked cells 4 2 2 5" xfId="33602" xr:uid="{E02AEC54-0AFF-4DB7-A805-60C561D87BA5}"/>
    <cellStyle name="RIGs linked cells 4 2 2 6" xfId="33808" xr:uid="{8BD87FFF-FA6E-4948-A3FE-B0841EC19982}"/>
    <cellStyle name="RIGs linked cells 4 2 3" xfId="20339" xr:uid="{89ACB689-8AB7-4DF6-B7E9-0206F58C0182}"/>
    <cellStyle name="RIGs linked cells 4 2 3 2" xfId="34551" xr:uid="{FB3B8534-6332-422F-9A89-4DAE1B5BCF50}"/>
    <cellStyle name="RIGs linked cells 4 2 4" xfId="27599" xr:uid="{84365DB0-9985-4662-9C31-0DC19DCD2052}"/>
    <cellStyle name="RIGs linked cells 4 2 4 2" xfId="34017" xr:uid="{6A48C0F5-B60F-4D3E-8012-03337BB36FA4}"/>
    <cellStyle name="RIGs linked cells 4 2 5" xfId="30786" xr:uid="{A2EBEAF3-CAC0-4573-8A08-38D8F4669F70}"/>
    <cellStyle name="RIGs linked cells 4 2 6" xfId="33740" xr:uid="{6F023149-C374-4A83-889B-B9633A4609E0}"/>
    <cellStyle name="RIGs linked cells 4 3" xfId="6337" xr:uid="{9F8A71EC-B441-4FFC-9D45-6534B5A688B7}"/>
    <cellStyle name="RIGs linked cells 4 3 2" xfId="6772" xr:uid="{6AAE4160-3021-4AB5-B7B8-E879CEF21B3F}"/>
    <cellStyle name="RIGs linked cells 4 3 2 2" xfId="34815" xr:uid="{7F72D3C5-6125-4F56-840C-A214CDE1ECD1}"/>
    <cellStyle name="RIGs linked cells 4 3 3" xfId="24262" xr:uid="{6CD75DC0-C09A-4103-BB89-D303B88655E1}"/>
    <cellStyle name="RIGs linked cells 4 3 3 2" xfId="34599" xr:uid="{F1858DCB-1A4E-4C8D-8DF3-FEB3110A3648}"/>
    <cellStyle name="RIGs linked cells 4 3 4" xfId="30998" xr:uid="{FE7AEAA1-7538-4804-A8A1-7F55B0D9B4F6}"/>
    <cellStyle name="RIGs linked cells 4 3 4 2" xfId="34184" xr:uid="{603A39EF-064F-481B-802B-9508269DB3A4}"/>
    <cellStyle name="RIGs linked cells 4 3 5" xfId="33601" xr:uid="{9BD94D89-C10D-4DFF-B880-16212801A80C}"/>
    <cellStyle name="RIGs linked cells 4 3 6" xfId="33807" xr:uid="{689F63D3-270E-4595-B63A-A879B4F27177}"/>
    <cellStyle name="RIGs linked cells 4 4" xfId="20338" xr:uid="{8EF9F688-32CF-4A3D-8541-8E798BC46687}"/>
    <cellStyle name="RIGs linked cells 4 4 2" xfId="34550" xr:uid="{2F9507E2-0FBB-43D9-950A-15E44E3B4DCE}"/>
    <cellStyle name="RIGs linked cells 4 5" xfId="27598" xr:uid="{4659ED13-48D5-483F-BD33-49C709F28E36}"/>
    <cellStyle name="RIGs linked cells 4 5 2" xfId="34016" xr:uid="{B87635C9-740F-4F94-8CEF-B6E40581D1A0}"/>
    <cellStyle name="RIGs linked cells 4 6" xfId="30785" xr:uid="{81E7ED58-570C-4F33-ACBE-64A4D7A4324D}"/>
    <cellStyle name="RIGs linked cells 4 7" xfId="33739" xr:uid="{41AFB35D-A586-47BC-922A-DE43658D033D}"/>
    <cellStyle name="RIGs linked cells 5" xfId="6071" xr:uid="{684ECEFE-A75F-45BF-B761-EE22C2A59335}"/>
    <cellStyle name="RIGs linked cells 5 2" xfId="6339" xr:uid="{F45E0B63-DF35-4DDE-B848-F742F95B24F4}"/>
    <cellStyle name="RIGs linked cells 5 2 2" xfId="6774" xr:uid="{1E79B79C-8FC5-430B-A6F1-3ECD08B8930C}"/>
    <cellStyle name="RIGs linked cells 5 2 2 2" xfId="34817" xr:uid="{F7F65012-8663-4259-8B05-0798F08F7D47}"/>
    <cellStyle name="RIGs linked cells 5 2 3" xfId="24264" xr:uid="{5D54A92A-3D21-45CE-85CC-B134CC930193}"/>
    <cellStyle name="RIGs linked cells 5 2 3 2" xfId="34601" xr:uid="{B51E9137-41E5-406A-B50F-C1FFC1F9915D}"/>
    <cellStyle name="RIGs linked cells 5 2 4" xfId="31000" xr:uid="{58C2DD09-1A28-4E4D-AA96-FF2FAAFC4DDF}"/>
    <cellStyle name="RIGs linked cells 5 2 4 2" xfId="34186" xr:uid="{360CAAD1-E49A-447D-BCEA-7C4C02ABD8DA}"/>
    <cellStyle name="RIGs linked cells 5 2 5" xfId="33603" xr:uid="{DF371144-19BB-402C-A711-9BBABB2BABD0}"/>
    <cellStyle name="RIGs linked cells 5 2 6" xfId="33809" xr:uid="{81ADF38E-B860-471A-8CA7-E10ED23AA443}"/>
    <cellStyle name="RIGs linked cells 5 3" xfId="20340" xr:uid="{155BBE46-C457-4716-A7D8-E40D9902EB11}"/>
    <cellStyle name="RIGs linked cells 5 3 2" xfId="34552" xr:uid="{A7A9DA32-30BB-488E-A379-3B44C8F690A1}"/>
    <cellStyle name="RIGs linked cells 5 4" xfId="27600" xr:uid="{B8063392-40B3-4B41-96F0-A72E982EC082}"/>
    <cellStyle name="RIGs linked cells 5 4 2" xfId="34018" xr:uid="{3B090C12-5720-4579-9BE3-35BA88474CF6}"/>
    <cellStyle name="RIGs linked cells 5 5" xfId="30787" xr:uid="{42C7994D-D25C-48D0-9AC7-D1F83B7D2F90}"/>
    <cellStyle name="RIGs linked cells 5 6" xfId="33741" xr:uid="{4BBEF15A-BF53-4C52-BEE8-CC8D337F077D}"/>
    <cellStyle name="RIGs linked cells 6" xfId="6331" xr:uid="{892A8E99-2608-4DEC-9794-124802A3DB41}"/>
    <cellStyle name="RIGs linked cells 6 2" xfId="6766" xr:uid="{909CAED8-BB8F-457F-9FDE-969EB37B3317}"/>
    <cellStyle name="RIGs linked cells 6 2 2" xfId="34809" xr:uid="{436EEEE9-1735-4B33-B9D4-6A2CD1D3179B}"/>
    <cellStyle name="RIGs linked cells 6 3" xfId="24256" xr:uid="{7F67859C-32D2-4476-9B20-D2A8699B1D3F}"/>
    <cellStyle name="RIGs linked cells 6 3 2" xfId="34593" xr:uid="{738C0BBB-3515-42D1-9687-E986C0F042BE}"/>
    <cellStyle name="RIGs linked cells 6 4" xfId="30992" xr:uid="{D316EB2E-2280-4CBD-BFB8-787F938BE899}"/>
    <cellStyle name="RIGs linked cells 6 4 2" xfId="34178" xr:uid="{B445BAEE-BE72-4D8C-8E30-21BAFF50C8B1}"/>
    <cellStyle name="RIGs linked cells 6 5" xfId="33595" xr:uid="{0AC552FB-EBD4-49A9-8769-D3B021438462}"/>
    <cellStyle name="RIGs linked cells 6 6" xfId="33801" xr:uid="{EBED21EB-7B87-46DA-9DEE-7947E62BE4BF}"/>
    <cellStyle name="RIGs linked cells 7" xfId="20332" xr:uid="{079F154E-CC3B-4481-BD0E-3E3299EBEAA0}"/>
    <cellStyle name="RIGs linked cells 7 2" xfId="34544" xr:uid="{2740A333-3116-4C5C-9B5F-CD9B328A4C26}"/>
    <cellStyle name="RIGs linked cells 8" xfId="27592" xr:uid="{C716BB4D-CE25-41DA-B130-7617022F3EE2}"/>
    <cellStyle name="RIGs linked cells 8 2" xfId="34010" xr:uid="{9AE39B7D-2F02-4929-B16B-36D5EAB502DE}"/>
    <cellStyle name="RIGs linked cells 9" xfId="30779" xr:uid="{98F2C4DF-AEB0-4C46-9650-C7DF4117029B}"/>
    <cellStyle name="SAPBEXaggData" xfId="459" xr:uid="{D6ED0C3E-472F-43AE-9AB3-5864EB8A5DAC}"/>
    <cellStyle name="SAPBEXaggData 10" xfId="1816" xr:uid="{AFA79179-B9AD-4DB0-8F1B-E8226CEEFDE2}"/>
    <cellStyle name="SAPBEXaggData 10 2" xfId="12784" xr:uid="{434DBCA6-4C15-400F-94E7-85AF34E71507}"/>
    <cellStyle name="SAPBEXaggData 10 3" xfId="7321" xr:uid="{2133CF43-DCC7-4656-9B96-50B69231BE1D}"/>
    <cellStyle name="SAPBEXaggData 10 4" xfId="9240" xr:uid="{DDFA8A5B-6495-404A-AB79-4586F5BF782E}"/>
    <cellStyle name="SAPBEXaggData 10 5" xfId="20446" xr:uid="{B99F7430-6934-4834-A484-6AB104BAA708}"/>
    <cellStyle name="SAPBEXaggData 10 6" xfId="23270" xr:uid="{F72BB735-3D3A-4E83-BA1D-BBDE99118C46}"/>
    <cellStyle name="SAPBEXaggData 10 7" xfId="27689" xr:uid="{AF3F9A20-105B-4DE6-B90C-96B73BD4438D}"/>
    <cellStyle name="SAPBEXaggData 10 8" xfId="27880" xr:uid="{B38EBBC5-DC3B-48A3-988D-B7E576F24B8A}"/>
    <cellStyle name="SAPBEXaggData 11" xfId="2683" xr:uid="{211529F9-5FF6-4CA4-842D-6F9004CEB5A7}"/>
    <cellStyle name="SAPBEXaggData 11 2" xfId="11001" xr:uid="{947FF2D3-B515-4AA6-95A0-1D33DE3715C5}"/>
    <cellStyle name="SAPBEXaggData 11 3" xfId="16546" xr:uid="{0892EF30-14B2-4369-999D-3D63428C23BD}"/>
    <cellStyle name="SAPBEXaggData 11 4" xfId="11537" xr:uid="{4B35B7E7-A9AF-4B46-8501-935DD4B0D6F7}"/>
    <cellStyle name="SAPBEXaggData 11 5" xfId="20789" xr:uid="{CEBB43FE-69DD-4E1A-AB38-6E7950FF27F9}"/>
    <cellStyle name="SAPBEXaggData 11 6" xfId="24450" xr:uid="{21A9312E-C24F-4A00-9FDA-C10F26215704}"/>
    <cellStyle name="SAPBEXaggData 11 7" xfId="27979" xr:uid="{62310738-6086-4037-81D5-F851F0907A35}"/>
    <cellStyle name="SAPBEXaggData 11 8" xfId="31265" xr:uid="{12D8B7CB-0DE4-42C3-AF06-97ED5146C432}"/>
    <cellStyle name="SAPBEXaggData 12" xfId="3568" xr:uid="{FAA90B90-40BC-4C91-B03F-48DDB86C333C}"/>
    <cellStyle name="SAPBEXaggData 12 2" xfId="8379" xr:uid="{320C314F-4AD9-411B-B3FD-60E1DA8AEAC5}"/>
    <cellStyle name="SAPBEXaggData 12 3" xfId="14729" xr:uid="{BBE521E0-2B98-401A-88F0-C1424E4E7B70}"/>
    <cellStyle name="SAPBEXaggData 12 4" xfId="17915" xr:uid="{1930C497-6C36-4B31-8993-41FD2B5A778E}"/>
    <cellStyle name="SAPBEXaggData 12 5" xfId="21671" xr:uid="{70030B29-6B07-40CE-9719-5F482BDD8061}"/>
    <cellStyle name="SAPBEXaggData 12 6" xfId="25333" xr:uid="{C39DAFA2-712D-43DB-9A8C-F243007B4A80}"/>
    <cellStyle name="SAPBEXaggData 12 7" xfId="28864" xr:uid="{A101EB45-7CEB-4AF1-9449-BD50E5E1E2FC}"/>
    <cellStyle name="SAPBEXaggData 12 8" xfId="32142" xr:uid="{BFD9E10D-57C2-49C4-8B82-EDC0F89497B5}"/>
    <cellStyle name="SAPBEXaggData 13" xfId="4263" xr:uid="{A720CF73-B470-48C6-9039-CB48E56F6EEE}"/>
    <cellStyle name="SAPBEXaggData 13 2" xfId="12665" xr:uid="{DF24C4BE-41B2-4ADD-AD58-2F7B7D910B45}"/>
    <cellStyle name="SAPBEXaggData 13 3" xfId="11818" xr:uid="{77EC235D-12FA-45BF-9F8B-1D5B9AA847F0}"/>
    <cellStyle name="SAPBEXaggData 13 4" xfId="18610" xr:uid="{6439D828-46AA-44F0-83E4-32E3ACDDDD30}"/>
    <cellStyle name="SAPBEXaggData 13 5" xfId="22362" xr:uid="{D162EC87-6551-4EEF-9450-3F49F8CC00B4}"/>
    <cellStyle name="SAPBEXaggData 13 6" xfId="26028" xr:uid="{BA64DA04-935B-4A05-8428-F0983E81484B}"/>
    <cellStyle name="SAPBEXaggData 13 7" xfId="29559" xr:uid="{8961906A-44DD-4B20-8C7D-E772636D5866}"/>
    <cellStyle name="SAPBEXaggData 13 8" xfId="32822" xr:uid="{1D874CAF-E1D0-4950-8DEA-B76B90968D74}"/>
    <cellStyle name="SAPBEXaggData 14" xfId="3688" xr:uid="{2470D86C-2A47-429D-A277-A58DABD82CDF}"/>
    <cellStyle name="SAPBEXaggData 14 2" xfId="10997" xr:uid="{3752CCF5-7C46-4A74-884F-E802213EB26D}"/>
    <cellStyle name="SAPBEXaggData 14 3" xfId="10199" xr:uid="{D86F4D74-4A5C-4C38-BA98-0C74CA0C68AD}"/>
    <cellStyle name="SAPBEXaggData 14 4" xfId="18035" xr:uid="{0EF83E33-8863-443C-BD28-A3526C3BB609}"/>
    <cellStyle name="SAPBEXaggData 14 5" xfId="21791" xr:uid="{9AF1D536-5E25-4D23-B1FA-40ED82BB938E}"/>
    <cellStyle name="SAPBEXaggData 14 6" xfId="25453" xr:uid="{FFFEB12E-10ED-49EB-A63A-4ABEA8C43419}"/>
    <cellStyle name="SAPBEXaggData 14 7" xfId="28984" xr:uid="{E89ADEE8-13CC-49BB-882D-2CCC6A5E5A96}"/>
    <cellStyle name="SAPBEXaggData 14 8" xfId="32261" xr:uid="{9745B4C2-FF57-4240-8B5D-74C9996FBCD2}"/>
    <cellStyle name="SAPBEXaggData 15" xfId="4526" xr:uid="{83E88B05-FE4E-40EE-8BDA-E46EE6B68C75}"/>
    <cellStyle name="SAPBEXaggData 15 2" xfId="12484" xr:uid="{A36DBB5A-18F9-4EBD-BE0A-709C641160F9}"/>
    <cellStyle name="SAPBEXaggData 15 3" xfId="8249" xr:uid="{28BBC958-E4C6-4D55-A7F7-C64E8F34CF3D}"/>
    <cellStyle name="SAPBEXaggData 15 4" xfId="18873" xr:uid="{D3658427-15E7-4BA0-AF37-63D4B673D52E}"/>
    <cellStyle name="SAPBEXaggData 15 5" xfId="22625" xr:uid="{4FDD6B8A-F851-4641-9555-F8AA0B6B80AC}"/>
    <cellStyle name="SAPBEXaggData 15 6" xfId="26290" xr:uid="{06B94F9E-8532-4F7C-989B-D3F6C1A359E3}"/>
    <cellStyle name="SAPBEXaggData 15 7" xfId="29822" xr:uid="{73743F64-41E8-4CD7-AF50-83BBC50573CA}"/>
    <cellStyle name="SAPBEXaggData 15 8" xfId="33084" xr:uid="{4019FE8B-364C-41D5-B263-EDECFE38A8B0}"/>
    <cellStyle name="SAPBEXaggData 16" xfId="6340" xr:uid="{2B8A5100-C73D-430A-BE39-1DD5C069A6B4}"/>
    <cellStyle name="SAPBEXaggData 16 2" xfId="13238" xr:uid="{E6B0654D-82C4-4E48-816D-3C15C590E4C9}"/>
    <cellStyle name="SAPBEXaggData 16 3" xfId="8179" xr:uid="{65CFAFAE-8ACA-4A6E-999F-996C5B790D0A}"/>
    <cellStyle name="SAPBEXaggData 16 4" xfId="20585" xr:uid="{1C5F5A52-0D6E-4654-B4C1-302073DE7215}"/>
    <cellStyle name="SAPBEXaggData 16 5" xfId="24265" xr:uid="{F2409FD3-279E-404E-A9AB-292099530663}"/>
    <cellStyle name="SAPBEXaggData 16 6" xfId="27784" xr:uid="{CB5C379E-36A2-4C56-8CD8-4BFAE438FAB3}"/>
    <cellStyle name="SAPBEXaggData 16 7" xfId="31001" xr:uid="{EDBDCFDA-A5E7-4430-9CDC-2114E5130950}"/>
    <cellStyle name="SAPBEXaggData 16 8" xfId="33604" xr:uid="{040927CC-FDB5-47CA-81CC-EC32910D77BE}"/>
    <cellStyle name="SAPBEXaggData 17" xfId="9958" xr:uid="{41AE1727-BE66-48FC-9E5F-6F98E6AA26F9}"/>
    <cellStyle name="SAPBEXaggData 18" xfId="13526" xr:uid="{3C26CAB8-6DB9-43B9-B15E-D47C1F1F685C}"/>
    <cellStyle name="SAPBEXaggData 19" xfId="14522" xr:uid="{55543B62-BFD0-4A65-8A3C-E3BBF2E0FBB3}"/>
    <cellStyle name="SAPBEXaggData 2" xfId="1087" xr:uid="{F1928150-86E2-46DB-8072-4A9B4FCD86C1}"/>
    <cellStyle name="SAPBEXaggData 2 10" xfId="8804" xr:uid="{26E20936-1131-4620-8B04-BADAE7374298}"/>
    <cellStyle name="SAPBEXaggData 2 11" xfId="15492" xr:uid="{E53B7498-0B97-4673-8740-28967DE2D12E}"/>
    <cellStyle name="SAPBEXaggData 2 12" xfId="15089" xr:uid="{E441C370-AD29-472B-9097-CBD4D58434EC}"/>
    <cellStyle name="SAPBEXaggData 2 13" xfId="19836" xr:uid="{073570C5-87E8-4BF2-96F0-C27EDDBB159E}"/>
    <cellStyle name="SAPBEXaggData 2 14" xfId="23596" xr:uid="{6ADDAACE-6A66-485C-9D48-F5845265EEF1}"/>
    <cellStyle name="SAPBEXaggData 2 15" xfId="27202" xr:uid="{84948E98-FEA2-4D13-91D2-BD3DA971F03E}"/>
    <cellStyle name="SAPBEXaggData 2 16" xfId="30661" xr:uid="{89A479B4-5AA6-449D-88AD-445CE5FDB480}"/>
    <cellStyle name="SAPBEXaggData 2 17" xfId="33810" xr:uid="{3E3D0983-FD53-48BB-A9AC-21BF98375F1D}"/>
    <cellStyle name="SAPBEXaggData 2 2" xfId="1088" xr:uid="{DBECC549-5E7E-4CCB-A109-AEAA45F154D2}"/>
    <cellStyle name="SAPBEXaggData 2 2 10" xfId="15361" xr:uid="{FAE96529-0AA5-47C2-A87A-A1D8E8877253}"/>
    <cellStyle name="SAPBEXaggData 2 2 11" xfId="13413" xr:uid="{E06ED921-9AD5-469C-8E64-D6A40C17D73C}"/>
    <cellStyle name="SAPBEXaggData 2 2 12" xfId="19835" xr:uid="{131797E5-E4AB-4947-A362-A84119AFEBFA}"/>
    <cellStyle name="SAPBEXaggData 2 2 13" xfId="23595" xr:uid="{ADA13F19-1455-4999-AAE3-99B288DB3F0B}"/>
    <cellStyle name="SAPBEXaggData 2 2 14" xfId="27201" xr:uid="{028EB910-1916-4F81-B7C6-6FDD478312E8}"/>
    <cellStyle name="SAPBEXaggData 2 2 15" xfId="30660" xr:uid="{9E9B0D8A-AD3B-41C3-977D-0350A0E15AB3}"/>
    <cellStyle name="SAPBEXaggData 2 2 16" xfId="34818" xr:uid="{A064631C-C328-4876-8975-40EE4B0FE4FB}"/>
    <cellStyle name="SAPBEXaggData 2 2 2" xfId="1614" xr:uid="{41CD48DA-6234-4C4E-AB22-F4E310C10CBA}"/>
    <cellStyle name="SAPBEXaggData 2 2 2 10" xfId="14401" xr:uid="{DE8036BC-D486-4249-A218-44BBB0788D19}"/>
    <cellStyle name="SAPBEXaggData 2 2 2 11" xfId="19593" xr:uid="{64CC3013-1E7C-464D-B598-7E0D49219230}"/>
    <cellStyle name="SAPBEXaggData 2 2 2 12" xfId="19920" xr:uid="{98D40D17-1A77-4C9D-9C11-37D65C461D72}"/>
    <cellStyle name="SAPBEXaggData 2 2 2 13" xfId="27003" xr:uid="{B4E88CA9-CB5D-47EF-8936-941999ABC4C6}"/>
    <cellStyle name="SAPBEXaggData 2 2 2 14" xfId="30908" xr:uid="{EBE359ED-3171-4D0E-B008-2C6B27A17949}"/>
    <cellStyle name="SAPBEXaggData 2 2 2 2" xfId="2857" xr:uid="{841C4369-6DD3-494D-BE79-91BF75A2EA6A}"/>
    <cellStyle name="SAPBEXaggData 2 2 2 2 2" xfId="9168" xr:uid="{2A5C55EE-23CE-438E-9E26-5DD12F45E5D0}"/>
    <cellStyle name="SAPBEXaggData 2 2 2 2 3" xfId="13558" xr:uid="{3D8A45DD-8B9A-48B1-982A-62EACE98E4E7}"/>
    <cellStyle name="SAPBEXaggData 2 2 2 2 4" xfId="17205" xr:uid="{8B7CA327-2909-4A5B-814C-4B12E867F713}"/>
    <cellStyle name="SAPBEXaggData 2 2 2 2 5" xfId="20963" xr:uid="{AC28DF18-9048-4BDD-AC13-FC7104947C32}"/>
    <cellStyle name="SAPBEXaggData 2 2 2 2 6" xfId="24624" xr:uid="{E346F427-FB2A-48AC-AB5C-03F4A40CDEEA}"/>
    <cellStyle name="SAPBEXaggData 2 2 2 2 7" xfId="28153" xr:uid="{F36DB0A3-EEEE-4D10-818E-ED0B69C0732F}"/>
    <cellStyle name="SAPBEXaggData 2 2 2 2 8" xfId="31439" xr:uid="{7841BF6D-C991-4D07-B769-A432D56CDD88}"/>
    <cellStyle name="SAPBEXaggData 2 2 2 3" xfId="3363" xr:uid="{535ADD29-D953-4F18-81B6-A799A07602C4}"/>
    <cellStyle name="SAPBEXaggData 2 2 2 3 2" xfId="10119" xr:uid="{BC97294F-D1FE-4E21-B716-91BAF44E1044}"/>
    <cellStyle name="SAPBEXaggData 2 2 2 3 3" xfId="8057" xr:uid="{6C681273-CE5E-4821-B5F8-DA6BD9F6E1B2}"/>
    <cellStyle name="SAPBEXaggData 2 2 2 3 4" xfId="17710" xr:uid="{804BC9F9-4E12-4897-B6CE-AAC6B4B0E9C9}"/>
    <cellStyle name="SAPBEXaggData 2 2 2 3 5" xfId="21466" xr:uid="{DAE6C15D-DD21-48F3-B93F-0CB3E108D285}"/>
    <cellStyle name="SAPBEXaggData 2 2 2 3 6" xfId="25128" xr:uid="{8A9B7FEE-9006-45D4-9F72-766C54593D11}"/>
    <cellStyle name="SAPBEXaggData 2 2 2 3 7" xfId="28659" xr:uid="{07EDC8D9-04FE-4AE1-AA12-BCEE3B080CFD}"/>
    <cellStyle name="SAPBEXaggData 2 2 2 3 8" xfId="31938" xr:uid="{BEC86E81-CB00-4255-86A5-FE8114449F47}"/>
    <cellStyle name="SAPBEXaggData 2 2 2 4" xfId="2393" xr:uid="{E58B1ADB-6A2B-48BC-97E1-84BF101E5BF3}"/>
    <cellStyle name="SAPBEXaggData 2 2 2 4 2" xfId="9188" xr:uid="{64E73BF6-26EE-488D-8AD7-CE59585546C7}"/>
    <cellStyle name="SAPBEXaggData 2 2 2 4 3" xfId="14270" xr:uid="{E3F7367E-B866-4B0B-97EB-01418D8E114E}"/>
    <cellStyle name="SAPBEXaggData 2 2 2 4 4" xfId="14915" xr:uid="{5708ED2E-D43B-48EC-888F-F8E8F1BCFF64}"/>
    <cellStyle name="SAPBEXaggData 2 2 2 4 5" xfId="16296" xr:uid="{FA967C98-3225-4167-8AE6-126CEA83D45F}"/>
    <cellStyle name="SAPBEXaggData 2 2 2 4 6" xfId="23162" xr:uid="{18D80262-36B3-44B0-813F-D2C31C4C17A7}"/>
    <cellStyle name="SAPBEXaggData 2 2 2 4 7" xfId="14461" xr:uid="{14484F39-5C68-4716-B394-7CC1EC9B8A87}"/>
    <cellStyle name="SAPBEXaggData 2 2 2 4 8" xfId="27400" xr:uid="{55C7B70F-3C81-428D-86C7-79EC4738895B}"/>
    <cellStyle name="SAPBEXaggData 2 2 2 5" xfId="3925" xr:uid="{B577389F-4552-46F8-9EF8-CA4E65031F99}"/>
    <cellStyle name="SAPBEXaggData 2 2 2 5 2" xfId="8649" xr:uid="{86103B2F-556A-448D-811B-B61C2B9BB578}"/>
    <cellStyle name="SAPBEXaggData 2 2 2 5 3" xfId="8362" xr:uid="{59C74EF3-317E-40E6-9986-C101DA453890}"/>
    <cellStyle name="SAPBEXaggData 2 2 2 5 4" xfId="18272" xr:uid="{1AF52311-6900-4ED6-8431-D622A06D0650}"/>
    <cellStyle name="SAPBEXaggData 2 2 2 5 5" xfId="22025" xr:uid="{698B71D9-3814-4C2E-9169-6A049F5C3DBB}"/>
    <cellStyle name="SAPBEXaggData 2 2 2 5 6" xfId="25690" xr:uid="{7021107B-852B-4E4E-A2D9-C9F5AFC67906}"/>
    <cellStyle name="SAPBEXaggData 2 2 2 5 7" xfId="29221" xr:uid="{9FEEA109-E54F-492D-8324-99E88525956D}"/>
    <cellStyle name="SAPBEXaggData 2 2 2 5 8" xfId="32489" xr:uid="{9D5CE483-E3C4-4733-9307-2E6DBDA0098D}"/>
    <cellStyle name="SAPBEXaggData 2 2 2 6" xfId="1962" xr:uid="{E7797A85-116F-41E9-B594-758C0017DD4E}"/>
    <cellStyle name="SAPBEXaggData 2 2 2 6 2" xfId="7965" xr:uid="{1AA3FE35-35F6-4DA7-B634-E2BF6C5CC930}"/>
    <cellStyle name="SAPBEXaggData 2 2 2 6 3" xfId="14896" xr:uid="{C9FD6367-0981-40AC-88F9-85CC6FFBC4C5}"/>
    <cellStyle name="SAPBEXaggData 2 2 2 6 4" xfId="10436" xr:uid="{9724A198-6E8A-41A5-B89C-378AC0E8021A}"/>
    <cellStyle name="SAPBEXaggData 2 2 2 6 5" xfId="8008" xr:uid="{6F4FDC04-249C-4785-BEC6-940074F72BB4}"/>
    <cellStyle name="SAPBEXaggData 2 2 2 6 6" xfId="19961" xr:uid="{2E6EC3CE-1A4E-4102-8B50-D071D3FE703F}"/>
    <cellStyle name="SAPBEXaggData 2 2 2 6 7" xfId="26881" xr:uid="{0F6A80E1-FD10-4C11-B2E8-4E19F2A5B894}"/>
    <cellStyle name="SAPBEXaggData 2 2 2 6 8" xfId="24134" xr:uid="{8ABBBCEB-736C-4298-9E1B-ACC2B8EE162F}"/>
    <cellStyle name="SAPBEXaggData 2 2 2 7" xfId="4758" xr:uid="{6CF775A7-65A6-40A0-B1D3-382971383329}"/>
    <cellStyle name="SAPBEXaggData 2 2 2 7 2" xfId="12265" xr:uid="{BC5827DD-9805-4B39-A262-769AE9D2DC38}"/>
    <cellStyle name="SAPBEXaggData 2 2 2 7 3" xfId="15787" xr:uid="{A143B662-7FD2-420A-8554-FB3A0B8E405B}"/>
    <cellStyle name="SAPBEXaggData 2 2 2 7 4" xfId="19105" xr:uid="{02BF7CA2-7AC3-481B-98EB-6F1796548A58}"/>
    <cellStyle name="SAPBEXaggData 2 2 2 7 5" xfId="22856" xr:uid="{96DBCBF8-FBF2-4CD0-99C9-1FD7C07C22B0}"/>
    <cellStyle name="SAPBEXaggData 2 2 2 7 6" xfId="26522" xr:uid="{D2628DE9-4F13-458C-89F1-15E9784467F2}"/>
    <cellStyle name="SAPBEXaggData 2 2 2 7 7" xfId="30054" xr:uid="{8ED98F14-2F44-428A-AEAE-3B0C76288449}"/>
    <cellStyle name="SAPBEXaggData 2 2 2 7 8" xfId="33311" xr:uid="{498591BA-F244-4E5B-99BC-7F0D4E7387EB}"/>
    <cellStyle name="SAPBEXaggData 2 2 2 8" xfId="11451" xr:uid="{1D1C4CDC-96FA-495D-ACAF-636ECE0E9743}"/>
    <cellStyle name="SAPBEXaggData 2 2 2 9" xfId="16192" xr:uid="{78DCA191-CBAD-4691-A25B-F7D8A0C7BFCA}"/>
    <cellStyle name="SAPBEXaggData 2 2 3" xfId="2378" xr:uid="{7AB73001-4151-4C1E-BD8B-716F327E3253}"/>
    <cellStyle name="SAPBEXaggData 2 2 3 2" xfId="9864" xr:uid="{C54CB2EC-D62D-4359-B1D5-19CA51CCDF44}"/>
    <cellStyle name="SAPBEXaggData 2 2 3 3" xfId="15299" xr:uid="{9153D356-7A2D-486E-8D2B-EE70B0C5234F}"/>
    <cellStyle name="SAPBEXaggData 2 2 3 4" xfId="15874" xr:uid="{C78424FE-E54D-4E4E-8638-645B5D8FC290}"/>
    <cellStyle name="SAPBEXaggData 2 2 3 5" xfId="13606" xr:uid="{156CBA9D-783F-4C38-A493-610DD42DD919}"/>
    <cellStyle name="SAPBEXaggData 2 2 3 6" xfId="11592" xr:uid="{A53CB215-3AE6-48BA-86B1-C2257EACBA37}"/>
    <cellStyle name="SAPBEXaggData 2 2 3 7" xfId="23863" xr:uid="{F7EBAA7D-1F9B-43E4-AD6F-08B9A433FFE1}"/>
    <cellStyle name="SAPBEXaggData 2 2 3 8" xfId="30303" xr:uid="{BF273D1E-3B6A-455E-886C-4E2CAF16D8F8}"/>
    <cellStyle name="SAPBEXaggData 2 2 4" xfId="2069" xr:uid="{344A22D0-B68B-4C1C-89CE-67D6E12079EF}"/>
    <cellStyle name="SAPBEXaggData 2 2 4 2" xfId="8927" xr:uid="{6110FB99-EF48-4CC7-85D4-2B65B806489E}"/>
    <cellStyle name="SAPBEXaggData 2 2 4 3" xfId="13383" xr:uid="{250E92C4-048C-41F6-813C-A45560233AD2}"/>
    <cellStyle name="SAPBEXaggData 2 2 4 4" xfId="14399" xr:uid="{A686895C-3ED2-4365-B273-D58C350DC317}"/>
    <cellStyle name="SAPBEXaggData 2 2 4 5" xfId="19457" xr:uid="{14CD1F4E-87CA-4103-AD17-6C1AE9914B6C}"/>
    <cellStyle name="SAPBEXaggData 2 2 4 6" xfId="10086" xr:uid="{B9F6423E-1A37-4A13-8DF8-C5327510FD9A}"/>
    <cellStyle name="SAPBEXaggData 2 2 4 7" xfId="23769" xr:uid="{E1046C22-4C91-4350-A88D-50C8A38D10F1}"/>
    <cellStyle name="SAPBEXaggData 2 2 4 8" xfId="13193" xr:uid="{856A48B1-3C4F-4F8A-BDA8-B7A1297E7665}"/>
    <cellStyle name="SAPBEXaggData 2 2 5" xfId="3794" xr:uid="{69F00EA2-4991-449D-9DB0-9FFFAABC2FCC}"/>
    <cellStyle name="SAPBEXaggData 2 2 5 2" xfId="12730" xr:uid="{E2BABE95-A93A-4C30-8921-6AB54770EFCB}"/>
    <cellStyle name="SAPBEXaggData 2 2 5 3" xfId="7793" xr:uid="{0DE2E072-F9E7-4FF4-96A8-A950C725F77A}"/>
    <cellStyle name="SAPBEXaggData 2 2 5 4" xfId="18141" xr:uid="{45D087C2-C2C6-4BCA-AA2D-C5BB79AC7511}"/>
    <cellStyle name="SAPBEXaggData 2 2 5 5" xfId="21894" xr:uid="{A6AA5A80-F9CA-435C-82DE-8DD646FC4DFA}"/>
    <cellStyle name="SAPBEXaggData 2 2 5 6" xfId="25559" xr:uid="{F2B60751-65EB-4A9C-811A-250B0321DB3C}"/>
    <cellStyle name="SAPBEXaggData 2 2 5 7" xfId="29090" xr:uid="{FDC6ACB6-5F90-4A50-99C8-9F4C99470A33}"/>
    <cellStyle name="SAPBEXaggData 2 2 5 8" xfId="32362" xr:uid="{C3C60C8C-784B-4291-9FCF-728BB67B4977}"/>
    <cellStyle name="SAPBEXaggData 2 2 6" xfId="3740" xr:uid="{B094BB56-DF45-477F-88F0-AA267784B04E}"/>
    <cellStyle name="SAPBEXaggData 2 2 6 2" xfId="13016" xr:uid="{836EB6C6-F14B-49B5-9DDA-278B8871B8A8}"/>
    <cellStyle name="SAPBEXaggData 2 2 6 3" xfId="15626" xr:uid="{0DD0447D-EB59-47D9-8459-5DA4D937E02C}"/>
    <cellStyle name="SAPBEXaggData 2 2 6 4" xfId="18087" xr:uid="{6BC9E4C8-F73C-41DA-B49A-7DBD7A00A5DE}"/>
    <cellStyle name="SAPBEXaggData 2 2 6 5" xfId="21842" xr:uid="{1C2B3763-3A8D-4545-90C5-7E561E78D49B}"/>
    <cellStyle name="SAPBEXaggData 2 2 6 6" xfId="25505" xr:uid="{757D3966-9E4C-4223-96EA-9C5AE568ECF2}"/>
    <cellStyle name="SAPBEXaggData 2 2 6 7" xfId="29036" xr:uid="{B78266C5-774B-47B6-B3FC-AEC3FB4A7A72}"/>
    <cellStyle name="SAPBEXaggData 2 2 6 8" xfId="32312" xr:uid="{2EEE3E88-E5E2-4CD0-BA55-C74C301E229C}"/>
    <cellStyle name="SAPBEXaggData 2 2 7" xfId="3538" xr:uid="{D95261F2-A3D2-4694-983D-7AD2A44DD6E4}"/>
    <cellStyle name="SAPBEXaggData 2 2 7 2" xfId="10113" xr:uid="{5B9C4E79-4644-4C8D-BBEA-0DDB19AB3EC2}"/>
    <cellStyle name="SAPBEXaggData 2 2 7 3" xfId="16926" xr:uid="{45B905B1-EABB-4821-929C-8D21DE667276}"/>
    <cellStyle name="SAPBEXaggData 2 2 7 4" xfId="17885" xr:uid="{3AA2BF62-CF55-41C9-A69D-7ED1A8ACDFC7}"/>
    <cellStyle name="SAPBEXaggData 2 2 7 5" xfId="21641" xr:uid="{C57AE208-A54F-4B8F-8AD6-566E5DF9B03B}"/>
    <cellStyle name="SAPBEXaggData 2 2 7 6" xfId="25303" xr:uid="{DC508DAD-C078-4359-B170-EBCC241566ED}"/>
    <cellStyle name="SAPBEXaggData 2 2 7 7" xfId="28834" xr:uid="{B055D415-6813-49FE-BCF7-F70FDDABAD92}"/>
    <cellStyle name="SAPBEXaggData 2 2 7 8" xfId="32113" xr:uid="{9C3E9464-BBE4-4496-B43A-0AA14A6725AA}"/>
    <cellStyle name="SAPBEXaggData 2 2 8" xfId="4777" xr:uid="{6187F1DE-31D3-4546-A98B-24926E274CCF}"/>
    <cellStyle name="SAPBEXaggData 2 2 8 2" xfId="12246" xr:uid="{86DBEF8F-707F-46CD-B202-84DCE533DBEC}"/>
    <cellStyle name="SAPBEXaggData 2 2 8 3" xfId="15797" xr:uid="{251A0B47-0FB0-4493-9A7E-65A29E72CE9E}"/>
    <cellStyle name="SAPBEXaggData 2 2 8 4" xfId="19124" xr:uid="{856544D3-AA54-4BE1-9D57-79BB8803E554}"/>
    <cellStyle name="SAPBEXaggData 2 2 8 5" xfId="22875" xr:uid="{B2999BEC-F1EE-4DE5-8E0B-BE2F4169761B}"/>
    <cellStyle name="SAPBEXaggData 2 2 8 6" xfId="26541" xr:uid="{C58AC4A9-E6CA-45C7-8B54-223AA8E37459}"/>
    <cellStyle name="SAPBEXaggData 2 2 8 7" xfId="30073" xr:uid="{AA735808-E280-4DF5-BD57-DE96F5A04A7B}"/>
    <cellStyle name="SAPBEXaggData 2 2 8 8" xfId="33330" xr:uid="{E9A8846A-6238-455F-B1CA-0280B4D7002E}"/>
    <cellStyle name="SAPBEXaggData 2 2 9" xfId="9770" xr:uid="{B01FBEDD-5B24-4F2D-8B6A-DD018E0576D0}"/>
    <cellStyle name="SAPBEXaggData 2 3" xfId="1613" xr:uid="{30FC4F47-C4B8-4DBD-B5CC-F463FB09C870}"/>
    <cellStyle name="SAPBEXaggData 2 3 10" xfId="10527" xr:uid="{0A27E2B4-F24F-4CA4-9E8D-73D861A4A30B}"/>
    <cellStyle name="SAPBEXaggData 2 3 11" xfId="20509" xr:uid="{73A7143B-F7D5-4690-9283-54E0A1C14A16}"/>
    <cellStyle name="SAPBEXaggData 2 3 12" xfId="10294" xr:uid="{4EF9273C-C04A-4D67-A862-DDA5C00B5066}"/>
    <cellStyle name="SAPBEXaggData 2 3 13" xfId="23672" xr:uid="{D1C64A79-95EE-418C-8CFD-0CD4D4F0F675}"/>
    <cellStyle name="SAPBEXaggData 2 3 14" xfId="30507" xr:uid="{0B4AD569-BA34-463D-85D9-890A209FABA2}"/>
    <cellStyle name="SAPBEXaggData 2 3 15" xfId="35052" xr:uid="{CB7D7362-7EB1-4498-A322-3DA897409A96}"/>
    <cellStyle name="SAPBEXaggData 2 3 2" xfId="2856" xr:uid="{886D7A1A-5507-4A25-8F36-A5BC7F42251C}"/>
    <cellStyle name="SAPBEXaggData 2 3 2 2" xfId="8699" xr:uid="{6BCE8284-A4CD-40E1-9020-273E81CD0B1C}"/>
    <cellStyle name="SAPBEXaggData 2 3 2 3" xfId="14832" xr:uid="{736FF3CB-BE0B-4F6D-9755-12C73EBE81F2}"/>
    <cellStyle name="SAPBEXaggData 2 3 2 4" xfId="17204" xr:uid="{0D103C4E-FC71-4895-9450-F1080D572036}"/>
    <cellStyle name="SAPBEXaggData 2 3 2 5" xfId="20962" xr:uid="{BBB8E10E-09C3-4437-B8B0-7B3A01E68610}"/>
    <cellStyle name="SAPBEXaggData 2 3 2 6" xfId="24623" xr:uid="{E56A867C-7B3C-410D-AAAF-9E005CB6C320}"/>
    <cellStyle name="SAPBEXaggData 2 3 2 7" xfId="28152" xr:uid="{0FB2C71B-256A-464F-9933-19AAD607D4FE}"/>
    <cellStyle name="SAPBEXaggData 2 3 2 8" xfId="31438" xr:uid="{FC6F7192-14FB-4067-B222-6E8BDD0A912A}"/>
    <cellStyle name="SAPBEXaggData 2 3 3" xfId="3362" xr:uid="{7D8CD149-50C0-4EDB-B95B-6E7CC408951B}"/>
    <cellStyle name="SAPBEXaggData 2 3 3 2" xfId="9292" xr:uid="{EBFE4433-CCEB-4E26-9B17-1BE2820EEDC7}"/>
    <cellStyle name="SAPBEXaggData 2 3 3 3" xfId="11450" xr:uid="{627976EA-A9FA-47B7-9064-F810E2715461}"/>
    <cellStyle name="SAPBEXaggData 2 3 3 4" xfId="17709" xr:uid="{ECAB06AF-6D9B-4DFD-A0DC-AC0ED9A2A471}"/>
    <cellStyle name="SAPBEXaggData 2 3 3 5" xfId="21465" xr:uid="{294D1FBF-40E8-44D5-923E-ACBB03DA542E}"/>
    <cellStyle name="SAPBEXaggData 2 3 3 6" xfId="25127" xr:uid="{E2FD5381-B3E1-4632-BDA9-4DD029A1FB47}"/>
    <cellStyle name="SAPBEXaggData 2 3 3 7" xfId="28658" xr:uid="{E0853921-8160-4271-B9DD-5853427A9766}"/>
    <cellStyle name="SAPBEXaggData 2 3 3 8" xfId="31937" xr:uid="{D3AC5C52-E605-49AA-8AD9-49F5E243E534}"/>
    <cellStyle name="SAPBEXaggData 2 3 4" xfId="1923" xr:uid="{40AD4E39-4EBF-47A9-A099-6C4EF8C4C131}"/>
    <cellStyle name="SAPBEXaggData 2 3 4 2" xfId="11446" xr:uid="{9F6195E9-11FD-4B64-9202-F7FF7E91F012}"/>
    <cellStyle name="SAPBEXaggData 2 3 4 3" xfId="16198" xr:uid="{EDE2B48A-64B1-44F3-A353-018E52141017}"/>
    <cellStyle name="SAPBEXaggData 2 3 4 4" xfId="12014" xr:uid="{7B481A81-D5C9-4003-9788-9D94DFBFEA8E}"/>
    <cellStyle name="SAPBEXaggData 2 3 4 5" xfId="13136" xr:uid="{6F37746B-B4D9-4650-B36E-6AE51CECC5A9}"/>
    <cellStyle name="SAPBEXaggData 2 3 4 6" xfId="19664" xr:uid="{B575D2BA-35E2-4DFE-BC8F-035EA978115A}"/>
    <cellStyle name="SAPBEXaggData 2 3 4 7" xfId="24368" xr:uid="{71919D64-02BA-48A5-8037-F1286BDFD70A}"/>
    <cellStyle name="SAPBEXaggData 2 3 4 8" xfId="14596" xr:uid="{F492B552-07FE-427A-AFCB-0280F0AC0467}"/>
    <cellStyle name="SAPBEXaggData 2 3 5" xfId="3160" xr:uid="{A7F829AD-778F-4E3B-A2C3-2FDF7FD81DD6}"/>
    <cellStyle name="SAPBEXaggData 2 3 5 2" xfId="8579" xr:uid="{D27ED036-34CA-4E4A-B9D1-BA07E2F3950F}"/>
    <cellStyle name="SAPBEXaggData 2 3 5 3" xfId="16665" xr:uid="{8072FAFD-ABFC-46CC-8F10-3F6725B9E33E}"/>
    <cellStyle name="SAPBEXaggData 2 3 5 4" xfId="17507" xr:uid="{F374853F-509C-4F71-ADE0-95E31CABBB6D}"/>
    <cellStyle name="SAPBEXaggData 2 3 5 5" xfId="21263" xr:uid="{1FF35CAC-BE2F-4226-BB44-7624046DF942}"/>
    <cellStyle name="SAPBEXaggData 2 3 5 6" xfId="24925" xr:uid="{184F9EDD-5A74-444D-BE10-E645889167F9}"/>
    <cellStyle name="SAPBEXaggData 2 3 5 7" xfId="28456" xr:uid="{818D7519-D732-4BF2-B51B-F39E19950D5A}"/>
    <cellStyle name="SAPBEXaggData 2 3 5 8" xfId="31737" xr:uid="{663BC1C9-044A-4E9D-AC6B-A0C2D8ACD9F4}"/>
    <cellStyle name="SAPBEXaggData 2 3 6" xfId="4332" xr:uid="{F3740B91-1BF8-445E-B4F3-BD11D68DFF51}"/>
    <cellStyle name="SAPBEXaggData 2 3 6 2" xfId="12616" xr:uid="{F9755171-72FD-44FD-A397-434918497E17}"/>
    <cellStyle name="SAPBEXaggData 2 3 6 3" xfId="11552" xr:uid="{F0B6B821-560E-4880-AFBC-A8EF4CC41D0B}"/>
    <cellStyle name="SAPBEXaggData 2 3 6 4" xfId="18679" xr:uid="{B8A76D46-822A-4105-8FD3-D00351B79CC1}"/>
    <cellStyle name="SAPBEXaggData 2 3 6 5" xfId="22431" xr:uid="{24AE664E-12DE-4A41-A9FA-9A66444723A7}"/>
    <cellStyle name="SAPBEXaggData 2 3 6 6" xfId="26097" xr:uid="{2C9C562F-0283-4E4A-9092-AB892FC1A552}"/>
    <cellStyle name="SAPBEXaggData 2 3 6 7" xfId="29628" xr:uid="{4B4E8DB6-6176-4034-BA9B-E405429BD538}"/>
    <cellStyle name="SAPBEXaggData 2 3 6 8" xfId="32891" xr:uid="{F3806D53-B8DB-4BD1-8F82-03C27B2B4EF3}"/>
    <cellStyle name="SAPBEXaggData 2 3 7" xfId="4706" xr:uid="{0FA00AEF-840D-4017-83BD-704F71F5BAF0}"/>
    <cellStyle name="SAPBEXaggData 2 3 7 2" xfId="12316" xr:uid="{27FA0B76-5DC5-4F93-A40D-B50637C7E6C7}"/>
    <cellStyle name="SAPBEXaggData 2 3 7 3" xfId="16768" xr:uid="{3D86283D-3D1B-4EA7-9697-9BED6D9B0F95}"/>
    <cellStyle name="SAPBEXaggData 2 3 7 4" xfId="19053" xr:uid="{A85F9BBA-7BAA-43B5-990D-36379A7DE9D7}"/>
    <cellStyle name="SAPBEXaggData 2 3 7 5" xfId="22805" xr:uid="{10C77DEF-B585-4756-9AA6-98D485E74CEE}"/>
    <cellStyle name="SAPBEXaggData 2 3 7 6" xfId="26470" xr:uid="{E5AAAE76-C2B5-4995-B694-E58835D9F1B9}"/>
    <cellStyle name="SAPBEXaggData 2 3 7 7" xfId="30002" xr:uid="{69F253E9-DCE5-4E6B-B4A2-106AFB9C627C}"/>
    <cellStyle name="SAPBEXaggData 2 3 7 8" xfId="33261" xr:uid="{5F32CBD5-7D2D-48CB-84C0-627CF8A56DE3}"/>
    <cellStyle name="SAPBEXaggData 2 3 8" xfId="12796" xr:uid="{CD5D659E-5688-47A6-A2E7-2CF7E4D6BB14}"/>
    <cellStyle name="SAPBEXaggData 2 3 9" xfId="12864" xr:uid="{A382085B-E670-4F4C-9051-FBB57BA00C2C}"/>
    <cellStyle name="SAPBEXaggData 2 4" xfId="2377" xr:uid="{E2C6738C-6ECE-46E8-8009-77EA7CA86A00}"/>
    <cellStyle name="SAPBEXaggData 2 4 2" xfId="9483" xr:uid="{2C4736A2-49ED-4246-9FA2-39ED2DDA053B}"/>
    <cellStyle name="SAPBEXaggData 2 4 3" xfId="13644" xr:uid="{449B9F56-2837-4DF9-BEFD-3EF606746C84}"/>
    <cellStyle name="SAPBEXaggData 2 4 4" xfId="16970" xr:uid="{415D934B-43BC-4984-8CBF-58BF2DA403F1}"/>
    <cellStyle name="SAPBEXaggData 2 4 5" xfId="19410" xr:uid="{55678D4D-8FA4-403A-BA5D-2D4FF43A1A78}"/>
    <cellStyle name="SAPBEXaggData 2 4 6" xfId="16437" xr:uid="{ABCD16BF-1FB0-4F43-881D-5FF29A9181B0}"/>
    <cellStyle name="SAPBEXaggData 2 4 7" xfId="23820" xr:uid="{05A1350D-891D-44F2-9DDA-9031EC750018}"/>
    <cellStyle name="SAPBEXaggData 2 4 8" xfId="30304" xr:uid="{7754FC82-41BE-4022-99C8-EACE8157DB9E}"/>
    <cellStyle name="SAPBEXaggData 2 4 9" xfId="34602" xr:uid="{B0B7030B-C28B-4E74-979B-5A98514A3410}"/>
    <cellStyle name="SAPBEXaggData 2 5" xfId="1943" xr:uid="{E06BEC53-3607-4B47-B9FB-789889C473F1}"/>
    <cellStyle name="SAPBEXaggData 2 5 2" xfId="9576" xr:uid="{58EDC6C1-98C9-456B-8D8C-3F565BF87E04}"/>
    <cellStyle name="SAPBEXaggData 2 5 3" xfId="13676" xr:uid="{3E277595-4B9D-48B3-A277-3177BFED36BD}"/>
    <cellStyle name="SAPBEXaggData 2 5 4" xfId="15890" xr:uid="{AB939D17-56BA-47FF-B7BC-BB5CFD0B1735}"/>
    <cellStyle name="SAPBEXaggData 2 5 5" xfId="13486" xr:uid="{34B8483D-F9A8-4D24-A9C8-4D8C205A0836}"/>
    <cellStyle name="SAPBEXaggData 2 5 6" xfId="20151" xr:uid="{FDB2FCF8-7972-4159-B992-5977E70CBA0E}"/>
    <cellStyle name="SAPBEXaggData 2 5 7" xfId="23708" xr:uid="{3965D77A-0430-4A0D-9B04-D1D6101E6E63}"/>
    <cellStyle name="SAPBEXaggData 2 5 8" xfId="15447" xr:uid="{8E3C16E4-CB90-4F41-9D5E-54A48526BC90}"/>
    <cellStyle name="SAPBEXaggData 2 5 9" xfId="34187" xr:uid="{5BBF9E3D-BD9A-4C08-A9D6-9EAFA2F39FED}"/>
    <cellStyle name="SAPBEXaggData 2 6" xfId="2045" xr:uid="{77586462-7B95-42BB-BABC-570D7987766F}"/>
    <cellStyle name="SAPBEXaggData 2 6 2" xfId="8119" xr:uid="{CBB6D4E5-953D-459D-9180-94F46B14120E}"/>
    <cellStyle name="SAPBEXaggData 2 6 3" xfId="10774" xr:uid="{91624A51-7138-4D5E-9F75-990A0A8F81A4}"/>
    <cellStyle name="SAPBEXaggData 2 6 4" xfId="15319" xr:uid="{84F4233E-600B-473D-B700-B44BD61323CB}"/>
    <cellStyle name="SAPBEXaggData 2 6 5" xfId="8479" xr:uid="{8D24AE90-EC4D-420B-8E1D-6A8AB87175CF}"/>
    <cellStyle name="SAPBEXaggData 2 6 6" xfId="14640" xr:uid="{C0DD9DE2-53A1-4393-A16F-72F09154FF5D}"/>
    <cellStyle name="SAPBEXaggData 2 6 7" xfId="19873" xr:uid="{21E9F838-579F-415A-B659-F7E94010FD96}"/>
    <cellStyle name="SAPBEXaggData 2 6 8" xfId="27353" xr:uid="{80368938-4E2E-491F-8F8B-6258B63E0C8E}"/>
    <cellStyle name="SAPBEXaggData 2 7" xfId="4043" xr:uid="{10E13533-A5C5-4D9A-9362-EEE0C00C65E8}"/>
    <cellStyle name="SAPBEXaggData 2 7 2" xfId="6899" xr:uid="{F51F4F7E-501E-4944-9421-703F97F2FC47}"/>
    <cellStyle name="SAPBEXaggData 2 7 3" xfId="16844" xr:uid="{9B669E5D-0613-480C-A938-3BC775228044}"/>
    <cellStyle name="SAPBEXaggData 2 7 4" xfId="18390" xr:uid="{D2D3C089-A110-40D4-AD77-D8C507F8377C}"/>
    <cellStyle name="SAPBEXaggData 2 7 5" xfId="22143" xr:uid="{997491BF-8039-4A90-B434-CD6808DB70B2}"/>
    <cellStyle name="SAPBEXaggData 2 7 6" xfId="25808" xr:uid="{3E0F18D6-C255-433E-BCEC-4F0CBE35E3E4}"/>
    <cellStyle name="SAPBEXaggData 2 7 7" xfId="29339" xr:uid="{85E098D2-3A15-41FC-91DF-0ABEC58FE6E2}"/>
    <cellStyle name="SAPBEXaggData 2 7 8" xfId="32606" xr:uid="{E7BDBC8D-812E-44B7-A260-39588EA70C5B}"/>
    <cellStyle name="SAPBEXaggData 2 8" xfId="2112" xr:uid="{9BCF56DB-27A4-4CCD-9E9E-7A0C952A6D7A}"/>
    <cellStyle name="SAPBEXaggData 2 8 2" xfId="9664" xr:uid="{A37C1873-4848-4FC9-9936-AFCD159F1E1E}"/>
    <cellStyle name="SAPBEXaggData 2 8 3" xfId="9847" xr:uid="{A2D68097-2A28-4A6D-A188-FD8CAEAFAAF5}"/>
    <cellStyle name="SAPBEXaggData 2 8 4" xfId="8180" xr:uid="{77D5F085-7EA5-4260-AFF1-04CD3BF118A6}"/>
    <cellStyle name="SAPBEXaggData 2 8 5" xfId="14606" xr:uid="{DF0D5EC2-481D-45C5-9A03-482CDB9C8472}"/>
    <cellStyle name="SAPBEXaggData 2 8 6" xfId="20039" xr:uid="{B44AEE41-5998-4A7E-9057-5460642B0A90}"/>
    <cellStyle name="SAPBEXaggData 2 8 7" xfId="19863" xr:uid="{C94D5CAF-6726-466A-BB80-9517E3707A58}"/>
    <cellStyle name="SAPBEXaggData 2 8 8" xfId="22747" xr:uid="{4DD59D37-510A-4C47-8AA9-867AEFB34176}"/>
    <cellStyle name="SAPBEXaggData 2 9" xfId="1924" xr:uid="{FF5CDE46-57A7-4391-B4AA-F38098F59ADB}"/>
    <cellStyle name="SAPBEXaggData 2 9 2" xfId="11206" xr:uid="{53A5932A-75AA-4A71-A7F8-CD945C345079}"/>
    <cellStyle name="SAPBEXaggData 2 9 3" xfId="16415" xr:uid="{154B7A37-5712-43AC-A736-38BEF12D7A55}"/>
    <cellStyle name="SAPBEXaggData 2 9 4" xfId="15889" xr:uid="{307E0E3A-9DDB-4E5F-9581-E312C807A286}"/>
    <cellStyle name="SAPBEXaggData 2 9 5" xfId="15417" xr:uid="{7752596C-8F45-4EDF-8CCD-9687067CF966}"/>
    <cellStyle name="SAPBEXaggData 2 9 6" xfId="23222" xr:uid="{AC240166-0CF8-4D92-AB6C-34936EAA15C5}"/>
    <cellStyle name="SAPBEXaggData 2 9 7" xfId="20692" xr:uid="{218DBCF2-EA77-4B4C-9A55-E96E982F7783}"/>
    <cellStyle name="SAPBEXaggData 2 9 8" xfId="15972" xr:uid="{DCDACC1E-7F54-4EC2-9E01-45A952AEBD1D}"/>
    <cellStyle name="SAPBEXaggData 20" xfId="6866" xr:uid="{864AC5FC-29D2-4EF7-A88E-6E9515FD3383}"/>
    <cellStyle name="SAPBEXaggData 21" xfId="11990" xr:uid="{3D740B5F-D72D-456E-BD62-CC89496DE5E7}"/>
    <cellStyle name="SAPBEXaggData 22" xfId="16114" xr:uid="{10123097-D090-44CD-B7FB-1569A23E7354}"/>
    <cellStyle name="SAPBEXaggData 23" xfId="27548" xr:uid="{E25426DD-E617-4935-8E30-CF5EEBC7DFBE}"/>
    <cellStyle name="SAPBEXaggData 3" xfId="1089" xr:uid="{2A48E0E2-A429-4167-9EF7-90C35880763B}"/>
    <cellStyle name="SAPBEXaggData 3 10" xfId="10035" xr:uid="{C81FB939-2F5E-41F7-86A6-909911E35BB5}"/>
    <cellStyle name="SAPBEXaggData 3 11" xfId="14216" xr:uid="{0EEC090E-1555-47D9-8F2F-53C4303F3B67}"/>
    <cellStyle name="SAPBEXaggData 3 12" xfId="13339" xr:uid="{C9EFBFA9-B758-4723-A32A-594367B4411A}"/>
    <cellStyle name="SAPBEXaggData 3 13" xfId="19834" xr:uid="{3A4CA18F-BEC8-47E9-8ADC-2DC60E2EF6AF}"/>
    <cellStyle name="SAPBEXaggData 3 14" xfId="23594" xr:uid="{37393C46-51CE-497C-A7DC-A3E0644274F2}"/>
    <cellStyle name="SAPBEXaggData 3 15" xfId="27200" xr:uid="{DA2110D8-D21D-43CC-983D-BAEAB0D1C2FE}"/>
    <cellStyle name="SAPBEXaggData 3 16" xfId="30659" xr:uid="{3E62DE46-D941-4F0F-8CD6-8D34C0E204B2}"/>
    <cellStyle name="SAPBEXaggData 3 17" xfId="35161" xr:uid="{135154FE-9EC9-4C0A-BE60-464E43CAC2E6}"/>
    <cellStyle name="SAPBEXaggData 3 2" xfId="1090" xr:uid="{48FB67C9-BE4D-4AFA-9ADE-7DD8C11595CE}"/>
    <cellStyle name="SAPBEXaggData 3 2 10" xfId="12086" xr:uid="{7BB992F8-3B7D-4481-948B-E6B610E33386}"/>
    <cellStyle name="SAPBEXaggData 3 2 11" xfId="13875" xr:uid="{E9A655F8-33AC-4CC7-8C6E-47FABF6A5952}"/>
    <cellStyle name="SAPBEXaggData 3 2 12" xfId="19833" xr:uid="{F253615F-12F8-4774-B672-AC10146EFDB5}"/>
    <cellStyle name="SAPBEXaggData 3 2 13" xfId="23593" xr:uid="{05254296-2277-4BA3-BF2C-8D0C594B0347}"/>
    <cellStyle name="SAPBEXaggData 3 2 14" xfId="27199" xr:uid="{E90E0046-5E36-41CC-8FD9-E8B68E990A16}"/>
    <cellStyle name="SAPBEXaggData 3 2 15" xfId="30658" xr:uid="{6918160C-BED0-4C5F-B3FA-B3AA2869C2D5}"/>
    <cellStyle name="SAPBEXaggData 3 2 2" xfId="1616" xr:uid="{838AEFE5-28E0-48CE-855C-E075FDC3A877}"/>
    <cellStyle name="SAPBEXaggData 3 2 2 10" xfId="8181" xr:uid="{8A44FA5E-6D59-4B8B-9E9E-9E2EDBE10AB9}"/>
    <cellStyle name="SAPBEXaggData 3 2 2 11" xfId="19591" xr:uid="{19636A4E-2C4E-4264-B6DB-63392716B8DD}"/>
    <cellStyle name="SAPBEXaggData 3 2 2 12" xfId="24190" xr:uid="{C23FABE3-75AE-4EF4-BFCD-A87FA94508B4}"/>
    <cellStyle name="SAPBEXaggData 3 2 2 13" xfId="23673" xr:uid="{EE150E7B-657A-4D93-8136-955744843A4D}"/>
    <cellStyle name="SAPBEXaggData 3 2 2 14" xfId="30907" xr:uid="{A47ACDEC-E70E-4CF4-8280-84C66B4EE4CA}"/>
    <cellStyle name="SAPBEXaggData 3 2 2 2" xfId="2859" xr:uid="{42A405A4-725E-452D-B37F-7C4A94E34A7C}"/>
    <cellStyle name="SAPBEXaggData 3 2 2 2 2" xfId="11039" xr:uid="{0CDDFC72-9AFE-470B-90F1-32CB8D41252F}"/>
    <cellStyle name="SAPBEXaggData 3 2 2 2 3" xfId="16520" xr:uid="{9C3FECA4-FA65-45E0-B1BD-1992A844EAFA}"/>
    <cellStyle name="SAPBEXaggData 3 2 2 2 4" xfId="17207" xr:uid="{C1464644-83E6-4618-80FF-C50A60D7520C}"/>
    <cellStyle name="SAPBEXaggData 3 2 2 2 5" xfId="20965" xr:uid="{A72F50A4-A62D-434C-9A33-2FF9A9E62BFA}"/>
    <cellStyle name="SAPBEXaggData 3 2 2 2 6" xfId="24626" xr:uid="{DBB0C4C1-7BCC-47D4-A9AF-9D003AB677B9}"/>
    <cellStyle name="SAPBEXaggData 3 2 2 2 7" xfId="28155" xr:uid="{49005CDB-40BF-48D6-978E-F45FD3F2D06D}"/>
    <cellStyle name="SAPBEXaggData 3 2 2 2 8" xfId="31441" xr:uid="{35810255-4832-4927-B7BD-020384533C60}"/>
    <cellStyle name="SAPBEXaggData 3 2 2 3" xfId="3365" xr:uid="{68BC9C09-85B0-4161-8C8C-0C6FC38E1BBD}"/>
    <cellStyle name="SAPBEXaggData 3 2 2 3 2" xfId="8387" xr:uid="{296AD640-38CE-44A2-86C5-CCABE82351E3}"/>
    <cellStyle name="SAPBEXaggData 3 2 2 3 3" xfId="14537" xr:uid="{FD8A400C-81D8-43BC-AD4B-9AAD486EE890}"/>
    <cellStyle name="SAPBEXaggData 3 2 2 3 4" xfId="17712" xr:uid="{D66C86ED-BBFE-463D-9351-38CB3747D205}"/>
    <cellStyle name="SAPBEXaggData 3 2 2 3 5" xfId="21468" xr:uid="{6DCF0E4E-B546-42DF-988B-00F661FC740A}"/>
    <cellStyle name="SAPBEXaggData 3 2 2 3 6" xfId="25130" xr:uid="{82FED525-6246-49C0-A3BB-8F1D1C4E9113}"/>
    <cellStyle name="SAPBEXaggData 3 2 2 3 7" xfId="28661" xr:uid="{00916636-43DE-4CC9-928D-EFB2B1129C26}"/>
    <cellStyle name="SAPBEXaggData 3 2 2 3 8" xfId="31940" xr:uid="{89161757-E07C-4DBD-B3BA-E06017667CDC}"/>
    <cellStyle name="SAPBEXaggData 3 2 2 4" xfId="3068" xr:uid="{363A8D80-0F93-4547-AAFB-1B1D43F80641}"/>
    <cellStyle name="SAPBEXaggData 3 2 2 4 2" xfId="8219" xr:uid="{538F7FB3-07C0-4A99-9BEA-DD53F97F04DD}"/>
    <cellStyle name="SAPBEXaggData 3 2 2 4 3" xfId="15422" xr:uid="{202F6101-CD2D-4568-BD98-D1C9FF4C6DE5}"/>
    <cellStyle name="SAPBEXaggData 3 2 2 4 4" xfId="17415" xr:uid="{488A8EEE-D271-424E-A2D5-29C64406ACBA}"/>
    <cellStyle name="SAPBEXaggData 3 2 2 4 5" xfId="21173" xr:uid="{C8524CFB-BC3B-44F7-AC84-4A5B28718B36}"/>
    <cellStyle name="SAPBEXaggData 3 2 2 4 6" xfId="24834" xr:uid="{FAABA06F-FBDC-4109-8EF3-C6120DA972EE}"/>
    <cellStyle name="SAPBEXaggData 3 2 2 4 7" xfId="28364" xr:uid="{8CE5E279-048B-46FD-B2D3-DF86CF36210E}"/>
    <cellStyle name="SAPBEXaggData 3 2 2 4 8" xfId="31649" xr:uid="{6611C881-2C8E-4CB5-B9E4-16DBE4DAF1D9}"/>
    <cellStyle name="SAPBEXaggData 3 2 2 5" xfId="1966" xr:uid="{08C7592A-0404-4961-AB36-B61069A68213}"/>
    <cellStyle name="SAPBEXaggData 3 2 2 5 2" xfId="7961" xr:uid="{A1E62E80-7CE5-44CD-B535-E018C0081701}"/>
    <cellStyle name="SAPBEXaggData 3 2 2 5 3" xfId="14985" xr:uid="{745B62A9-7EAC-4AF6-996E-0814FB77C71B}"/>
    <cellStyle name="SAPBEXaggData 3 2 2 5 4" xfId="14214" xr:uid="{329597DF-88C3-4654-9963-CE5BC97D5E5D}"/>
    <cellStyle name="SAPBEXaggData 3 2 2 5 5" xfId="16690" xr:uid="{F6DFD5F5-B3EB-40B3-B88E-4375DA420968}"/>
    <cellStyle name="SAPBEXaggData 3 2 2 5 6" xfId="19965" xr:uid="{BCD90C0F-36D5-400E-AB31-CA637A41FD6A}"/>
    <cellStyle name="SAPBEXaggData 3 2 2 5 7" xfId="26880" xr:uid="{D93D9A78-99D2-4AFA-A192-5496933703CC}"/>
    <cellStyle name="SAPBEXaggData 3 2 2 5 8" xfId="27338" xr:uid="{CF34200A-7174-47BD-8C4B-04008242EFE7}"/>
    <cellStyle name="SAPBEXaggData 3 2 2 6" xfId="2295" xr:uid="{894EA40C-4B07-4522-BEE6-22626D9F5DBB}"/>
    <cellStyle name="SAPBEXaggData 3 2 2 6 2" xfId="8887" xr:uid="{D9C753CA-3133-4AF4-ABB5-415C54C93780}"/>
    <cellStyle name="SAPBEXaggData 3 2 2 6 3" xfId="10644" xr:uid="{95310D27-9F01-496D-823B-1FE4AE22F583}"/>
    <cellStyle name="SAPBEXaggData 3 2 2 6 4" xfId="16393" xr:uid="{2C7FDDEE-AC71-46ED-AE77-146B413E5BBC}"/>
    <cellStyle name="SAPBEXaggData 3 2 2 6 5" xfId="15987" xr:uid="{8E9ECAA8-9ADD-458E-AC6B-1805C39F4E74}"/>
    <cellStyle name="SAPBEXaggData 3 2 2 6 6" xfId="20090" xr:uid="{FF4B39DB-27F8-444C-A86D-28545755C4D5}"/>
    <cellStyle name="SAPBEXaggData 3 2 2 6 7" xfId="20562" xr:uid="{F45A8868-5349-4793-AA84-840F60E9B07A}"/>
    <cellStyle name="SAPBEXaggData 3 2 2 6 8" xfId="27418" xr:uid="{37911871-2728-4A30-AC77-83A361DDB2FB}"/>
    <cellStyle name="SAPBEXaggData 3 2 2 7" xfId="4707" xr:uid="{E682DBAE-2E63-49A3-943E-1FC73C28A662}"/>
    <cellStyle name="SAPBEXaggData 3 2 2 7 2" xfId="12315" xr:uid="{3A2EFBC7-FB1D-4044-9747-CA31E7871AC2}"/>
    <cellStyle name="SAPBEXaggData 3 2 2 7 3" xfId="15753" xr:uid="{FFE1A614-39BD-46E9-A08F-EA0C8349B33A}"/>
    <cellStyle name="SAPBEXaggData 3 2 2 7 4" xfId="19054" xr:uid="{8C817546-79C6-42A9-ADC0-0B2E7D78264F}"/>
    <cellStyle name="SAPBEXaggData 3 2 2 7 5" xfId="22806" xr:uid="{E88E5AF1-9DD4-4144-976A-D2FD75BE441B}"/>
    <cellStyle name="SAPBEXaggData 3 2 2 7 6" xfId="26471" xr:uid="{6DD3A8FF-7D52-4C3C-9EBD-29FB91AFE98F}"/>
    <cellStyle name="SAPBEXaggData 3 2 2 7 7" xfId="30003" xr:uid="{052F3C8C-4208-40BB-9ED6-742109F63E9E}"/>
    <cellStyle name="SAPBEXaggData 3 2 2 7 8" xfId="33262" xr:uid="{7B2961BD-B9E5-4517-891E-1B2B10265EE3}"/>
    <cellStyle name="SAPBEXaggData 3 2 2 8" xfId="10836" xr:uid="{D0D53004-4E76-43CE-85A8-2E679C5871BF}"/>
    <cellStyle name="SAPBEXaggData 3 2 2 9" xfId="9239" xr:uid="{3A4C44D1-A89E-4CFF-A1F0-E2FE348DF881}"/>
    <cellStyle name="SAPBEXaggData 3 2 3" xfId="2380" xr:uid="{F1746F1A-3653-4A80-B705-28E6BD1130CE}"/>
    <cellStyle name="SAPBEXaggData 3 2 3 2" xfId="11586" xr:uid="{7A5FB204-E651-4ED7-B222-18366370EADC}"/>
    <cellStyle name="SAPBEXaggData 3 2 3 3" xfId="16060" xr:uid="{55193A99-4315-42D1-A38B-58B75C2BE344}"/>
    <cellStyle name="SAPBEXaggData 3 2 3 4" xfId="15338" xr:uid="{5880AC20-6E22-4779-9813-77A103F2BCDA}"/>
    <cellStyle name="SAPBEXaggData 3 2 3 5" xfId="15086" xr:uid="{2493F7B7-8D7E-4095-8E4B-B53AC059AE30}"/>
    <cellStyle name="SAPBEXaggData 3 2 3 6" xfId="13612" xr:uid="{0C9F252E-4D4B-4878-A9DF-AFB50AD1268A}"/>
    <cellStyle name="SAPBEXaggData 3 2 3 7" xfId="23954" xr:uid="{ED84682C-5754-4573-99D1-E929729B97F2}"/>
    <cellStyle name="SAPBEXaggData 3 2 3 8" xfId="30301" xr:uid="{329B4F42-72AA-40D8-BA25-95C1DCFE36C8}"/>
    <cellStyle name="SAPBEXaggData 3 2 4" xfId="2064" xr:uid="{4FA6553E-EC50-46D9-A806-33AD64482CFD}"/>
    <cellStyle name="SAPBEXaggData 3 2 4 2" xfId="8813" xr:uid="{5B0B0071-30CF-47D9-9947-14434FE39021}"/>
    <cellStyle name="SAPBEXaggData 3 2 4 3" xfId="13792" xr:uid="{D96168A9-E5B7-48FB-9CC2-CC0661B67A96}"/>
    <cellStyle name="SAPBEXaggData 3 2 4 4" xfId="14392" xr:uid="{442A1189-E62F-4899-87F6-7F1B9D7482CC}"/>
    <cellStyle name="SAPBEXaggData 3 2 4 5" xfId="7684" xr:uid="{A444E4C3-7B8B-4BBB-AF27-460B7F48F57C}"/>
    <cellStyle name="SAPBEXaggData 3 2 4 6" xfId="11535" xr:uid="{78369A10-DE93-4CC2-893C-AAC541A3B033}"/>
    <cellStyle name="SAPBEXaggData 3 2 4 7" xfId="23766" xr:uid="{A45A4296-BF55-413A-86D1-8A0B46B8CC55}"/>
    <cellStyle name="SAPBEXaggData 3 2 4 8" xfId="27361" xr:uid="{9293141B-C2B4-4662-9879-DDE316C9D5CC}"/>
    <cellStyle name="SAPBEXaggData 3 2 5" xfId="2659" xr:uid="{B4E8CFC4-1C1D-4142-9A9F-0F202A6F1CBD}"/>
    <cellStyle name="SAPBEXaggData 3 2 5 2" xfId="8416" xr:uid="{A5C41AAE-21EF-4BC8-BF82-9BE739F41945}"/>
    <cellStyle name="SAPBEXaggData 3 2 5 3" xfId="10215" xr:uid="{AA72C9B7-84F5-4FFD-ACE4-6BB886F695DE}"/>
    <cellStyle name="SAPBEXaggData 3 2 5 4" xfId="14335" xr:uid="{33032257-793D-4133-BEC2-FAB9EA65F0EE}"/>
    <cellStyle name="SAPBEXaggData 3 2 5 5" xfId="20765" xr:uid="{71F8A671-0FCD-4631-B6E6-2FCD91A2A109}"/>
    <cellStyle name="SAPBEXaggData 3 2 5 6" xfId="24426" xr:uid="{03E892FA-4869-4225-A800-767DCC3982FE}"/>
    <cellStyle name="SAPBEXaggData 3 2 5 7" xfId="27955" xr:uid="{040FCCF4-B83C-4F26-BB8D-BCDB656AFBF0}"/>
    <cellStyle name="SAPBEXaggData 3 2 5 8" xfId="31243" xr:uid="{825AAACD-430D-4AE7-A249-A5137D3DC307}"/>
    <cellStyle name="SAPBEXaggData 3 2 6" xfId="4176" xr:uid="{B2EF42ED-499C-427E-BE01-30F83D078125}"/>
    <cellStyle name="SAPBEXaggData 3 2 6 2" xfId="6933" xr:uid="{79BDE2A5-4C4D-4023-A790-3C3931FF2FD8}"/>
    <cellStyle name="SAPBEXaggData 3 2 6 3" xfId="11845" xr:uid="{06CE9768-4BBF-4693-B2BC-A321E9487286}"/>
    <cellStyle name="SAPBEXaggData 3 2 6 4" xfId="18523" xr:uid="{52287799-AA26-4B34-B609-DF964FFE414E}"/>
    <cellStyle name="SAPBEXaggData 3 2 6 5" xfId="22276" xr:uid="{9F8F44EC-D28A-464B-AFE5-09F46D108E9A}"/>
    <cellStyle name="SAPBEXaggData 3 2 6 6" xfId="25941" xr:uid="{01563674-189E-4DA7-A056-C5195980896C}"/>
    <cellStyle name="SAPBEXaggData 3 2 6 7" xfId="29472" xr:uid="{75F45834-551E-4EC6-87A7-3FD30F52D023}"/>
    <cellStyle name="SAPBEXaggData 3 2 6 8" xfId="32737" xr:uid="{2570231C-4A31-48F1-B234-1CE2F1F1E639}"/>
    <cellStyle name="SAPBEXaggData 3 2 7" xfId="4293" xr:uid="{F4C5C1C6-D066-438D-979E-D56A6B104EDC}"/>
    <cellStyle name="SAPBEXaggData 3 2 7 2" xfId="7503" xr:uid="{C611DD20-A4C4-4980-8C68-6DF926797720}"/>
    <cellStyle name="SAPBEXaggData 3 2 7 3" xfId="16996" xr:uid="{1010AC78-A680-4460-B43C-5D3273E61385}"/>
    <cellStyle name="SAPBEXaggData 3 2 7 4" xfId="18640" xr:uid="{4B48CD72-FE60-4375-BD42-2F6124DF4975}"/>
    <cellStyle name="SAPBEXaggData 3 2 7 5" xfId="22392" xr:uid="{2A4BB411-6F3D-451B-BED1-A5634A57411E}"/>
    <cellStyle name="SAPBEXaggData 3 2 7 6" xfId="26058" xr:uid="{58C40AA4-0F34-4B43-9E03-BAED99E72B65}"/>
    <cellStyle name="SAPBEXaggData 3 2 7 7" xfId="29589" xr:uid="{57FC1BBC-D9F9-46BC-8049-5CB444AE5421}"/>
    <cellStyle name="SAPBEXaggData 3 2 7 8" xfId="32852" xr:uid="{1444C4C7-2826-4281-BC74-8FA5C9F7FB61}"/>
    <cellStyle name="SAPBEXaggData 3 2 8" xfId="4756" xr:uid="{9787D3E0-9E6D-4BCA-ABDA-3B6260A5942C}"/>
    <cellStyle name="SAPBEXaggData 3 2 8 2" xfId="12267" xr:uid="{01A18A00-1E42-4DE3-942C-8CAE295AE4D8}"/>
    <cellStyle name="SAPBEXaggData 3 2 8 3" xfId="15786" xr:uid="{EE786D41-6EB0-49E1-900D-4839646FC41C}"/>
    <cellStyle name="SAPBEXaggData 3 2 8 4" xfId="19103" xr:uid="{DC51A81F-F845-470E-9341-95AF8DEA5806}"/>
    <cellStyle name="SAPBEXaggData 3 2 8 5" xfId="22854" xr:uid="{5C1CE5DE-06E6-452E-B0D2-3D8367512980}"/>
    <cellStyle name="SAPBEXaggData 3 2 8 6" xfId="26520" xr:uid="{015FAEFF-03CC-4E5E-9CE5-F854FD8FD9FF}"/>
    <cellStyle name="SAPBEXaggData 3 2 8 7" xfId="30052" xr:uid="{979DB594-C6FD-45C6-A2DA-8FE0485FCAE7}"/>
    <cellStyle name="SAPBEXaggData 3 2 8 8" xfId="33309" xr:uid="{C1D79314-BBE1-4064-AE5C-9A0A33E80461}"/>
    <cellStyle name="SAPBEXaggData 3 2 9" xfId="9532" xr:uid="{D6F1586A-F174-4647-916E-9D9A6654449F}"/>
    <cellStyle name="SAPBEXaggData 3 3" xfId="1615" xr:uid="{021D62CB-0B35-4853-8F63-187D0616C133}"/>
    <cellStyle name="SAPBEXaggData 3 3 10" xfId="16625" xr:uid="{286F6036-B3B0-4AAD-B561-4BEF0321B757}"/>
    <cellStyle name="SAPBEXaggData 3 3 11" xfId="16002" xr:uid="{17F7E303-4D75-482F-90C0-F181F622F493}"/>
    <cellStyle name="SAPBEXaggData 3 3 12" xfId="19921" xr:uid="{D065001C-29EF-4297-B250-0739DDCC9D05}"/>
    <cellStyle name="SAPBEXaggData 3 3 13" xfId="27747" xr:uid="{7B0AFBF4-89F5-4B3F-9C46-2E31228E0847}"/>
    <cellStyle name="SAPBEXaggData 3 3 14" xfId="30506" xr:uid="{B7C6649B-CA99-4C18-A0B3-107CFE7A8479}"/>
    <cellStyle name="SAPBEXaggData 3 3 2" xfId="2858" xr:uid="{3E65E737-9613-48B9-808C-252BCA32533E}"/>
    <cellStyle name="SAPBEXaggData 3 3 2 2" xfId="11503" xr:uid="{742B06E7-362A-4644-8DF2-13ECAC436762}"/>
    <cellStyle name="SAPBEXaggData 3 3 2 3" xfId="16140" xr:uid="{383DA17F-8DF3-4361-8505-EDDB10B6C75D}"/>
    <cellStyle name="SAPBEXaggData 3 3 2 4" xfId="17206" xr:uid="{621AC039-440D-4004-926B-C7CE7D06FC13}"/>
    <cellStyle name="SAPBEXaggData 3 3 2 5" xfId="20964" xr:uid="{002B7374-3EB6-411F-A6B1-FAAB1C6549CE}"/>
    <cellStyle name="SAPBEXaggData 3 3 2 6" xfId="24625" xr:uid="{2DC98609-62BF-44E4-B6AC-5A861FB04F97}"/>
    <cellStyle name="SAPBEXaggData 3 3 2 7" xfId="28154" xr:uid="{337E32F2-6503-48C5-A2E6-8CE110847D1A}"/>
    <cellStyle name="SAPBEXaggData 3 3 2 8" xfId="31440" xr:uid="{3B025FC0-58E6-4A0C-87ED-4E206B03801B}"/>
    <cellStyle name="SAPBEXaggData 3 3 3" xfId="3364" xr:uid="{EA3D1FAC-FFC4-496D-AD5A-7214AAAD340A}"/>
    <cellStyle name="SAPBEXaggData 3 3 3 2" xfId="9617" xr:uid="{0DB1A18F-0381-46DC-8A71-FD92B23C4108}"/>
    <cellStyle name="SAPBEXaggData 3 3 3 3" xfId="8665" xr:uid="{018B7C7F-188B-4418-90EA-7E248BE3C8EA}"/>
    <cellStyle name="SAPBEXaggData 3 3 3 4" xfId="17711" xr:uid="{B958E71C-B065-408E-93CF-EFC0662F3C2A}"/>
    <cellStyle name="SAPBEXaggData 3 3 3 5" xfId="21467" xr:uid="{E93E1D5B-C50B-4AA2-91EB-69423A8C6F6E}"/>
    <cellStyle name="SAPBEXaggData 3 3 3 6" xfId="25129" xr:uid="{6F7CAE24-2ECA-4232-84BC-6F469B3B257E}"/>
    <cellStyle name="SAPBEXaggData 3 3 3 7" xfId="28660" xr:uid="{8CDF200A-112C-4489-BD28-8D7234941DF6}"/>
    <cellStyle name="SAPBEXaggData 3 3 3 8" xfId="31939" xr:uid="{AE07B1F6-E85F-46D5-9E64-A6EA078313E4}"/>
    <cellStyle name="SAPBEXaggData 3 3 4" xfId="2159" xr:uid="{3BB79DD7-2523-45E7-8D24-FFB49D1D42C4}"/>
    <cellStyle name="SAPBEXaggData 3 3 4 2" xfId="7262" xr:uid="{514B252B-3530-450F-9D09-670C31653F2E}"/>
    <cellStyle name="SAPBEXaggData 3 3 4 3" xfId="13379" xr:uid="{36AA1965-3127-4034-8773-190DFC446A18}"/>
    <cellStyle name="SAPBEXaggData 3 3 4 4" xfId="14356" xr:uid="{B1C67C90-8378-4913-8DA3-B6A20728375C}"/>
    <cellStyle name="SAPBEXaggData 3 3 4 5" xfId="15444" xr:uid="{85A25CED-9939-4B37-9CA1-CE15A4AFB886}"/>
    <cellStyle name="SAPBEXaggData 3 3 4 6" xfId="20060" xr:uid="{81CC0304-9434-4968-920B-24E3D600E6D2}"/>
    <cellStyle name="SAPBEXaggData 3 3 4 7" xfId="23016" xr:uid="{8F703233-AB78-42EF-9424-5F5A21340C05}"/>
    <cellStyle name="SAPBEXaggData 3 3 4 8" xfId="27392" xr:uid="{D97E7FD4-AE33-4FCC-B234-B5D791594BCF}"/>
    <cellStyle name="SAPBEXaggData 3 3 5" xfId="1854" xr:uid="{979D6D99-90CA-4ACA-A6AA-ADD25E10E54A}"/>
    <cellStyle name="SAPBEXaggData 3 3 5 2" xfId="9368" xr:uid="{C5E8C5DE-1439-4823-B99A-8F567C2A7DA5}"/>
    <cellStyle name="SAPBEXaggData 3 3 5 3" xfId="14140" xr:uid="{F70B2EB5-06D0-40F1-89F7-18C2C96B47AB}"/>
    <cellStyle name="SAPBEXaggData 3 3 5 4" xfId="16493" xr:uid="{D01EA3E7-8D03-45B2-8521-9E6646CCDE55}"/>
    <cellStyle name="SAPBEXaggData 3 3 5 5" xfId="11659" xr:uid="{297CFA4E-306F-4009-9637-C2EEEC953139}"/>
    <cellStyle name="SAPBEXaggData 3 3 5 6" xfId="23246" xr:uid="{363C74BE-E5D1-4AA4-9934-826CAA071C95}"/>
    <cellStyle name="SAPBEXaggData 3 3 5 7" xfId="23994" xr:uid="{7A1EF30E-9F24-4728-9C82-C8F0B86287DE}"/>
    <cellStyle name="SAPBEXaggData 3 3 5 8" xfId="23609" xr:uid="{1D4B9E68-7E33-4A68-A479-AA90A3AA8674}"/>
    <cellStyle name="SAPBEXaggData 3 3 6" xfId="4195" xr:uid="{74CB7328-DBE4-4729-8FB8-9F695C3E4399}"/>
    <cellStyle name="SAPBEXaggData 3 3 6 2" xfId="7092" xr:uid="{A6E68254-0D3A-43F6-B360-57429D12FD76}"/>
    <cellStyle name="SAPBEXaggData 3 3 6 3" xfId="11369" xr:uid="{BAD7D0C4-B868-4E96-814D-6D12229DB018}"/>
    <cellStyle name="SAPBEXaggData 3 3 6 4" xfId="18542" xr:uid="{850CAD94-CBE4-4F9C-8612-0469B6634255}"/>
    <cellStyle name="SAPBEXaggData 3 3 6 5" xfId="22295" xr:uid="{4DF6EEF5-21F2-480F-92DD-DEB8F7A4385D}"/>
    <cellStyle name="SAPBEXaggData 3 3 6 6" xfId="25960" xr:uid="{F3C77469-7AA0-4A09-A363-7C3D10F1BA50}"/>
    <cellStyle name="SAPBEXaggData 3 3 6 7" xfId="29491" xr:uid="{35C64101-AA6C-4234-BBAD-8B931BDEB2CC}"/>
    <cellStyle name="SAPBEXaggData 3 3 6 8" xfId="32756" xr:uid="{6D84009D-C72F-4015-94BA-E38A95746829}"/>
    <cellStyle name="SAPBEXaggData 3 3 7" xfId="4862" xr:uid="{EE9A9C9F-D3A4-4AC2-B3E7-AEA52FA58752}"/>
    <cellStyle name="SAPBEXaggData 3 3 7 2" xfId="12161" xr:uid="{1E1D8959-4406-41EC-9126-56099378EB36}"/>
    <cellStyle name="SAPBEXaggData 3 3 7 3" xfId="7650" xr:uid="{ED10E44D-06DD-4097-A36D-BFDA0F0A82AC}"/>
    <cellStyle name="SAPBEXaggData 3 3 7 4" xfId="19209" xr:uid="{DC887864-8C32-4505-A52D-18B77D6CD032}"/>
    <cellStyle name="SAPBEXaggData 3 3 7 5" xfId="22960" xr:uid="{00AD77F4-E73F-4669-A11B-012265F624E5}"/>
    <cellStyle name="SAPBEXaggData 3 3 7 6" xfId="26626" xr:uid="{D58025E1-B967-4C59-A2C7-8448D134BC52}"/>
    <cellStyle name="SAPBEXaggData 3 3 7 7" xfId="30158" xr:uid="{44925D8D-A43B-4E2A-A8F6-98CB521F1726}"/>
    <cellStyle name="SAPBEXaggData 3 3 7 8" xfId="33414" xr:uid="{97EDA938-4F9E-4168-BB0E-2D2EA2DF440D}"/>
    <cellStyle name="SAPBEXaggData 3 3 8" xfId="11211" xr:uid="{9B46F57D-D65D-44CA-A14F-CACE9DEEC592}"/>
    <cellStyle name="SAPBEXaggData 3 3 9" xfId="16385" xr:uid="{FC2D0B36-A326-4DC9-91EC-8F48ECF64EDC}"/>
    <cellStyle name="SAPBEXaggData 3 4" xfId="2379" xr:uid="{0D37755C-96FF-4770-8CE7-CD2DE9A98552}"/>
    <cellStyle name="SAPBEXaggData 3 4 2" xfId="9362" xr:uid="{8CAE83F0-ABF8-4048-92F7-96959C3BCF86}"/>
    <cellStyle name="SAPBEXaggData 3 4 3" xfId="13764" xr:uid="{DA607886-CCEB-492C-A72A-2D8F72ABC717}"/>
    <cellStyle name="SAPBEXaggData 3 4 4" xfId="14735" xr:uid="{834B0AAB-140C-44A0-9A5C-E06309868831}"/>
    <cellStyle name="SAPBEXaggData 3 4 5" xfId="8776" xr:uid="{B7389C74-E7AE-4530-A4A0-EA83169F680E}"/>
    <cellStyle name="SAPBEXaggData 3 4 6" xfId="20074" xr:uid="{988C5D21-36CB-4AEF-A2F9-04E597F67559}"/>
    <cellStyle name="SAPBEXaggData 3 4 7" xfId="15377" xr:uid="{789177B2-C15A-49CC-B2F1-F7C533023837}"/>
    <cellStyle name="SAPBEXaggData 3 4 8" xfId="30302" xr:uid="{2897C0A7-756F-4CAD-92DC-5C5A15489D0A}"/>
    <cellStyle name="SAPBEXaggData 3 5" xfId="2598" xr:uid="{3AFA05CA-DF35-4AA1-9583-C1D0C78331C1}"/>
    <cellStyle name="SAPBEXaggData 3 5 2" xfId="11101" xr:uid="{B44DCE2F-32DB-426E-9881-131F393DABDE}"/>
    <cellStyle name="SAPBEXaggData 3 5 3" xfId="16475" xr:uid="{99AD493A-B8D0-4986-964D-37DD390FED6B}"/>
    <cellStyle name="SAPBEXaggData 3 5 4" xfId="15862" xr:uid="{7C1791C8-3FE0-404F-8942-C71CB5E4ABCD}"/>
    <cellStyle name="SAPBEXaggData 3 5 5" xfId="20705" xr:uid="{38F45D77-29CD-42FF-8D5C-3804657428B1}"/>
    <cellStyle name="SAPBEXaggData 3 5 6" xfId="23029" xr:uid="{ECB60BD8-14BE-4DFF-95C9-223A2A5A5544}"/>
    <cellStyle name="SAPBEXaggData 3 5 7" xfId="27894" xr:uid="{B9D82E0A-1F2D-4AD6-B749-5384066A6B65}"/>
    <cellStyle name="SAPBEXaggData 3 5 8" xfId="31184" xr:uid="{9A7EADA9-B71C-45FC-8260-B5A7D0113F73}"/>
    <cellStyle name="SAPBEXaggData 3 6" xfId="3204" xr:uid="{F30E4720-C72D-4E3B-9489-F20863099D71}"/>
    <cellStyle name="SAPBEXaggData 3 6 2" xfId="8881" xr:uid="{2BE47562-A450-4105-9318-15BEDDD060BD}"/>
    <cellStyle name="SAPBEXaggData 3 6 3" xfId="13328" xr:uid="{2B22E0C9-4F2F-45E0-B447-3E1EAF09BD75}"/>
    <cellStyle name="SAPBEXaggData 3 6 4" xfId="17551" xr:uid="{91AE9F09-C1AE-4F3D-8A85-571A51733269}"/>
    <cellStyle name="SAPBEXaggData 3 6 5" xfId="21307" xr:uid="{68B8BB68-CCEB-44BE-A530-BC4322EBB51D}"/>
    <cellStyle name="SAPBEXaggData 3 6 6" xfId="24969" xr:uid="{9165B4BA-7A2C-4553-8960-FFC3C9FB6B21}"/>
    <cellStyle name="SAPBEXaggData 3 6 7" xfId="28500" xr:uid="{B12BBC32-2CB6-46B9-AA7A-597534D769EE}"/>
    <cellStyle name="SAPBEXaggData 3 6 8" xfId="31780" xr:uid="{F5695DBC-54D1-41E4-995D-5159177E33E3}"/>
    <cellStyle name="SAPBEXaggData 3 7" xfId="3180" xr:uid="{1C723461-40C6-414E-964B-F8C39B41ADC7}"/>
    <cellStyle name="SAPBEXaggData 3 7 2" xfId="10064" xr:uid="{EE33081C-4D7D-4CA6-BC82-E07AF23334CB}"/>
    <cellStyle name="SAPBEXaggData 3 7 3" xfId="13847" xr:uid="{DE2AE48A-9E38-4044-A378-7B3AFA904739}"/>
    <cellStyle name="SAPBEXaggData 3 7 4" xfId="17527" xr:uid="{02593350-FF92-4602-8AB0-88CF940C8F84}"/>
    <cellStyle name="SAPBEXaggData 3 7 5" xfId="21283" xr:uid="{E9E4E002-8323-446F-B3C7-E6A7547AD177}"/>
    <cellStyle name="SAPBEXaggData 3 7 6" xfId="24945" xr:uid="{28234635-ED4E-4B13-8F65-797A218904F9}"/>
    <cellStyle name="SAPBEXaggData 3 7 7" xfId="28476" xr:uid="{A2CCD8A7-FA37-4AD1-8FAD-9B8F108BCB96}"/>
    <cellStyle name="SAPBEXaggData 3 7 8" xfId="31756" xr:uid="{463DF508-D75E-468C-B8E2-CEA9E2C50D65}"/>
    <cellStyle name="SAPBEXaggData 3 8" xfId="3061" xr:uid="{4C020E02-C2BB-4CF8-AE32-9DBE14AE1775}"/>
    <cellStyle name="SAPBEXaggData 3 8 2" xfId="10391" xr:uid="{75882912-D02C-4AE4-901B-BFEC59129938}"/>
    <cellStyle name="SAPBEXaggData 3 8 3" xfId="8599" xr:uid="{F93BE882-E4B0-46B2-82D1-C86EFC3972F9}"/>
    <cellStyle name="SAPBEXaggData 3 8 4" xfId="17408" xr:uid="{413FED03-9271-445C-95A9-B35760990841}"/>
    <cellStyle name="SAPBEXaggData 3 8 5" xfId="21166" xr:uid="{BD588C8D-D94F-4D36-8265-527849EAC3C6}"/>
    <cellStyle name="SAPBEXaggData 3 8 6" xfId="24828" xr:uid="{C313F703-79F5-43BD-A3E9-30934B8D3769}"/>
    <cellStyle name="SAPBEXaggData 3 8 7" xfId="28357" xr:uid="{6F57F5DE-ED52-4170-8898-901D154215BF}"/>
    <cellStyle name="SAPBEXaggData 3 8 8" xfId="31642" xr:uid="{A40B56B5-69ED-4A91-8A1D-B043C2F8630E}"/>
    <cellStyle name="SAPBEXaggData 3 9" xfId="2660" xr:uid="{B2A40EFB-74B5-4CB5-942B-90BD8C3CF174}"/>
    <cellStyle name="SAPBEXaggData 3 9 2" xfId="7915" xr:uid="{A47E184F-7993-427B-A5D6-C3A7C8A4F906}"/>
    <cellStyle name="SAPBEXaggData 3 9 3" xfId="15274" xr:uid="{FCEE6529-E8EF-45EE-9D10-74D4C87EBB9B}"/>
    <cellStyle name="SAPBEXaggData 3 9 4" xfId="16150" xr:uid="{7EFAD0BC-FA4A-4553-816A-5DA529DF3B5D}"/>
    <cellStyle name="SAPBEXaggData 3 9 5" xfId="20766" xr:uid="{B8D65DFF-767D-421D-A1A5-F2393EEB216D}"/>
    <cellStyle name="SAPBEXaggData 3 9 6" xfId="24427" xr:uid="{F22AB87D-BCE5-41D2-BD21-38DB2DBBCBEB}"/>
    <cellStyle name="SAPBEXaggData 3 9 7" xfId="27956" xr:uid="{39C2B274-BEF1-46F1-BB37-4819C0D2C799}"/>
    <cellStyle name="SAPBEXaggData 3 9 8" xfId="31244" xr:uid="{77AA59A7-2AE7-4FB7-B34E-EA222A659BC0}"/>
    <cellStyle name="SAPBEXaggData 4" xfId="1091" xr:uid="{A0A76B64-11E7-4EC6-A13F-58A776F6457E}"/>
    <cellStyle name="SAPBEXaggData 4 10" xfId="16964" xr:uid="{461B6825-5A7D-43EE-8DD5-2B7B5694D2F8}"/>
    <cellStyle name="SAPBEXaggData 4 11" xfId="11914" xr:uid="{7EB8D5E4-29B4-4B06-AB52-FE3DF5C1DDF9}"/>
    <cellStyle name="SAPBEXaggData 4 12" xfId="19832" xr:uid="{28D2E14B-3535-4C94-BC58-08E681E21422}"/>
    <cellStyle name="SAPBEXaggData 4 13" xfId="23592" xr:uid="{559BD165-8E68-457B-B1B5-BFC1AD57EAF7}"/>
    <cellStyle name="SAPBEXaggData 4 14" xfId="27198" xr:uid="{87DBD6CC-4B16-4A0E-890C-E60DB85C4CA8}"/>
    <cellStyle name="SAPBEXaggData 4 15" xfId="30657" xr:uid="{E6CF87D5-7FEC-49BB-B36D-EEC76991F791}"/>
    <cellStyle name="SAPBEXaggData 4 2" xfId="1617" xr:uid="{18BADA41-66A8-43A9-A2DE-9C1A089B08ED}"/>
    <cellStyle name="SAPBEXaggData 4 2 10" xfId="10728" xr:uid="{A7499B94-738F-4242-9DF5-6B8419D1AF93}"/>
    <cellStyle name="SAPBEXaggData 4 2 11" xfId="20507" xr:uid="{2ABBAC64-7DB2-466A-BDC9-16044946C990}"/>
    <cellStyle name="SAPBEXaggData 4 2 12" xfId="24189" xr:uid="{F42C1FE6-14DB-4053-A11B-AA39E1EFB61E}"/>
    <cellStyle name="SAPBEXaggData 4 2 13" xfId="23674" xr:uid="{83E1E990-7F79-4545-8B75-43BE8F41169A}"/>
    <cellStyle name="SAPBEXaggData 4 2 14" xfId="30505" xr:uid="{12F0BC26-3C08-41C1-A8FC-367460D321CC}"/>
    <cellStyle name="SAPBEXaggData 4 2 2" xfId="2860" xr:uid="{1F257871-4A79-4BA5-BC2C-A545B243FFF7}"/>
    <cellStyle name="SAPBEXaggData 4 2 2 2" xfId="10010" xr:uid="{2D5DC968-01B4-429E-87CB-7124DA12E46D}"/>
    <cellStyle name="SAPBEXaggData 4 2 2 3" xfId="14398" xr:uid="{82A66709-C6CF-458A-8AB8-074496B496D2}"/>
    <cellStyle name="SAPBEXaggData 4 2 2 4" xfId="17208" xr:uid="{4DA0B6D7-DC33-48FC-A5F6-76028599B8BF}"/>
    <cellStyle name="SAPBEXaggData 4 2 2 5" xfId="20966" xr:uid="{4E33E7D5-86B1-4380-B15E-25D696FECE08}"/>
    <cellStyle name="SAPBEXaggData 4 2 2 6" xfId="24627" xr:uid="{9C2593DF-239D-42E1-82F1-20F0966E560A}"/>
    <cellStyle name="SAPBEXaggData 4 2 2 7" xfId="28156" xr:uid="{455FDFEB-C5CA-4ADA-89C0-4E79B22B56DC}"/>
    <cellStyle name="SAPBEXaggData 4 2 2 8" xfId="31442" xr:uid="{2D0006EC-AB64-458A-8B34-73D9E56E54E8}"/>
    <cellStyle name="SAPBEXaggData 4 2 3" xfId="3366" xr:uid="{37DF0BBC-ED52-4459-AC90-5A74223AE709}"/>
    <cellStyle name="SAPBEXaggData 4 2 3 2" xfId="7875" xr:uid="{E736559F-B5AF-48F8-9D1B-D001A21614B0}"/>
    <cellStyle name="SAPBEXaggData 4 2 3 3" xfId="7435" xr:uid="{7F1EEFDE-83D7-462F-92EE-F1895B802CCC}"/>
    <cellStyle name="SAPBEXaggData 4 2 3 4" xfId="17713" xr:uid="{F7AFA996-BA29-44C6-BB3A-F4196D61D7C5}"/>
    <cellStyle name="SAPBEXaggData 4 2 3 5" xfId="21469" xr:uid="{566B0A49-5124-4DF8-AFA3-253ABCBC5BD2}"/>
    <cellStyle name="SAPBEXaggData 4 2 3 6" xfId="25131" xr:uid="{4C3C29CA-96C3-433D-8507-3F61C04824E3}"/>
    <cellStyle name="SAPBEXaggData 4 2 3 7" xfId="28662" xr:uid="{C73F5203-BAA6-4B9D-A19A-6451D242296C}"/>
    <cellStyle name="SAPBEXaggData 4 2 3 8" xfId="31941" xr:uid="{3554235D-18A4-4015-B59D-97BC6B6D75EE}"/>
    <cellStyle name="SAPBEXaggData 4 2 4" xfId="1944" xr:uid="{1D386BF3-8F16-41A8-B375-51859F759710}"/>
    <cellStyle name="SAPBEXaggData 4 2 4 2" xfId="8347" xr:uid="{8975A6E0-5498-4470-BFEC-B17976C00FA4}"/>
    <cellStyle name="SAPBEXaggData 4 2 4 3" xfId="15108" xr:uid="{9C476816-4C6A-4554-B373-2476D0563DD0}"/>
    <cellStyle name="SAPBEXaggData 4 2 4 4" xfId="8075" xr:uid="{0BCE8545-A5E2-4E49-9B90-AF3CB33527E2}"/>
    <cellStyle name="SAPBEXaggData 4 2 4 5" xfId="16388" xr:uid="{9D756447-B039-4A7E-AACB-BED8EC4B14D3}"/>
    <cellStyle name="SAPBEXaggData 4 2 4 6" xfId="8815" xr:uid="{E33677F7-7C15-47EC-848A-D41FEF6F8048}"/>
    <cellStyle name="SAPBEXaggData 4 2 4 7" xfId="23709" xr:uid="{D680FF83-BE65-4168-9194-17E380A7404F}"/>
    <cellStyle name="SAPBEXaggData 4 2 4 8" xfId="27307" xr:uid="{6177DDF0-FC2B-4F26-A4AF-7F452CD548F0}"/>
    <cellStyle name="SAPBEXaggData 4 2 5" xfId="3741" xr:uid="{A5410A72-04E9-4B2B-ABC3-72FADCC6DCEF}"/>
    <cellStyle name="SAPBEXaggData 4 2 5 2" xfId="13017" xr:uid="{E481F58C-FCB5-424D-94FC-2E183488733C}"/>
    <cellStyle name="SAPBEXaggData 4 2 5 3" xfId="15631" xr:uid="{072622BD-2997-4436-AE3D-4F701C6A597F}"/>
    <cellStyle name="SAPBEXaggData 4 2 5 4" xfId="18088" xr:uid="{A34C924F-BA90-4F47-AAFF-539384CC7960}"/>
    <cellStyle name="SAPBEXaggData 4 2 5 5" xfId="21843" xr:uid="{274237EC-22A2-4DEA-8F0C-A1E5CBC1233B}"/>
    <cellStyle name="SAPBEXaggData 4 2 5 6" xfId="25506" xr:uid="{94D77E43-B7FE-471C-A3A8-E4951750B516}"/>
    <cellStyle name="SAPBEXaggData 4 2 5 7" xfId="29037" xr:uid="{758D8FC5-62D2-45E8-8519-72BBE2033D3A}"/>
    <cellStyle name="SAPBEXaggData 4 2 5 8" xfId="32313" xr:uid="{69C604C6-01AC-44C8-ADE8-2F8C1BD4CCBD}"/>
    <cellStyle name="SAPBEXaggData 4 2 6" xfId="1804" xr:uid="{B55A93FC-1FE1-47BC-AC2E-B88B135A6333}"/>
    <cellStyle name="SAPBEXaggData 4 2 6 2" xfId="8612" xr:uid="{F163B362-87AB-4ADF-881C-FE09002ABA3D}"/>
    <cellStyle name="SAPBEXaggData 4 2 6 3" xfId="14248" xr:uid="{2797654B-3802-4A23-9311-729DB81DD1AE}"/>
    <cellStyle name="SAPBEXaggData 4 2 6 4" xfId="10120" xr:uid="{6A711C08-036A-4877-8E47-ADCF97880B46}"/>
    <cellStyle name="SAPBEXaggData 4 2 6 5" xfId="19512" xr:uid="{40581A51-D379-4C42-9C16-BFDFCB4A43BF}"/>
    <cellStyle name="SAPBEXaggData 4 2 6 6" xfId="23280" xr:uid="{7FFBAE41-375C-424F-BA61-C526DF3A2B23}"/>
    <cellStyle name="SAPBEXaggData 4 2 6 7" xfId="26925" xr:uid="{9FCE0AEA-DE9B-4CD2-A5CA-1313608B6C60}"/>
    <cellStyle name="SAPBEXaggData 4 2 6 8" xfId="27240" xr:uid="{3636CFC5-4B14-4685-951A-14E4074B381F}"/>
    <cellStyle name="SAPBEXaggData 4 2 7" xfId="4694" xr:uid="{9E42DEF2-818A-4E60-A135-8382B601A6CF}"/>
    <cellStyle name="SAPBEXaggData 4 2 7 2" xfId="12328" xr:uid="{670AAABC-F711-490F-82D8-1CE2F4B95D83}"/>
    <cellStyle name="SAPBEXaggData 4 2 7 3" xfId="10744" xr:uid="{143F71AC-B21D-4B54-98BE-5B154ACE1554}"/>
    <cellStyle name="SAPBEXaggData 4 2 7 4" xfId="19041" xr:uid="{888A7BB4-AD22-48CB-BA4A-0D4D48290548}"/>
    <cellStyle name="SAPBEXaggData 4 2 7 5" xfId="22793" xr:uid="{2AD1AD10-8436-4CF8-8B81-A419A4E6DD73}"/>
    <cellStyle name="SAPBEXaggData 4 2 7 6" xfId="26458" xr:uid="{A126D960-BBE6-4E00-9EFA-A619414005CF}"/>
    <cellStyle name="SAPBEXaggData 4 2 7 7" xfId="29990" xr:uid="{19D5AF2A-BF21-4BF4-931F-5F435B126D22}"/>
    <cellStyle name="SAPBEXaggData 4 2 7 8" xfId="33249" xr:uid="{6ADE1591-9AD1-4456-B0B0-A062263BC371}"/>
    <cellStyle name="SAPBEXaggData 4 2 8" xfId="9296" xr:uid="{5282A261-0896-416A-84B7-2802062B367C}"/>
    <cellStyle name="SAPBEXaggData 4 2 9" xfId="8253" xr:uid="{B29E52A4-079B-48A1-9BE9-83F4C0A50E22}"/>
    <cellStyle name="SAPBEXaggData 4 3" xfId="2381" xr:uid="{18A6647D-1367-45D9-A940-28B863E85DF4}"/>
    <cellStyle name="SAPBEXaggData 4 3 2" xfId="11298" xr:uid="{6216D475-1BDB-4E1A-8F41-CB58FB990992}"/>
    <cellStyle name="SAPBEXaggData 4 3 3" xfId="16336" xr:uid="{F0B0DC79-5966-47CB-ACB2-BDD2A3E6C258}"/>
    <cellStyle name="SAPBEXaggData 4 3 4" xfId="7463" xr:uid="{5BD3746E-6480-478B-AB36-38EADFF78B1F}"/>
    <cellStyle name="SAPBEXaggData 4 3 5" xfId="12966" xr:uid="{B05499AB-5763-4D17-A70C-7C7C2C26C621}"/>
    <cellStyle name="SAPBEXaggData 4 3 6" xfId="19638" xr:uid="{D7EC4B1B-9A29-4F21-A659-45667A66B4F9}"/>
    <cellStyle name="SAPBEXaggData 4 3 7" xfId="23858" xr:uid="{8150A578-DD0B-4920-8241-A9E6A1E6CA74}"/>
    <cellStyle name="SAPBEXaggData 4 3 8" xfId="30300" xr:uid="{57202D84-A374-4DB4-9EE3-B7FDCC3F905B}"/>
    <cellStyle name="SAPBEXaggData 4 4" xfId="2124" xr:uid="{40B43A24-C444-4B26-9478-79CD9F1259D6}"/>
    <cellStyle name="SAPBEXaggData 4 4 2" xfId="13055" xr:uid="{96F32147-AF8E-40C1-B1DA-CF79901B12BC}"/>
    <cellStyle name="SAPBEXaggData 4 4 3" xfId="15604" xr:uid="{C3087FAF-E39A-4E19-A114-DF8BEB6462F1}"/>
    <cellStyle name="SAPBEXaggData 4 4 4" xfId="16940" xr:uid="{7F5C4E42-F85A-4CBA-9950-B1CBABCDA3D4}"/>
    <cellStyle name="SAPBEXaggData 4 4 5" xfId="14232" xr:uid="{94F85DCF-3BD9-4934-B702-B7D8414B77F4}"/>
    <cellStyle name="SAPBEXaggData 4 4 6" xfId="20045" xr:uid="{3626AB96-8462-4AE6-AD63-7257461B52E2}"/>
    <cellStyle name="SAPBEXaggData 4 4 7" xfId="23791" xr:uid="{BB534048-CADA-4D4F-A355-D44F6BDF6C66}"/>
    <cellStyle name="SAPBEXaggData 4 4 8" xfId="24000" xr:uid="{BCDCC00C-12A6-4388-B0B6-DAA243C6EA92}"/>
    <cellStyle name="SAPBEXaggData 4 5" xfId="3665" xr:uid="{CE19E76B-570F-4E9B-9777-D2A85202445E}"/>
    <cellStyle name="SAPBEXaggData 4 5 2" xfId="9904" xr:uid="{766B6662-DD70-42BF-8EC4-BF42DF1107A5}"/>
    <cellStyle name="SAPBEXaggData 4 5 3" xfId="11147" xr:uid="{83615579-6CC5-4905-92CB-7EF877FEA4FF}"/>
    <cellStyle name="SAPBEXaggData 4 5 4" xfId="18012" xr:uid="{025B1B52-2BFD-4CC1-BDFE-2B20BBD926FB}"/>
    <cellStyle name="SAPBEXaggData 4 5 5" xfId="21768" xr:uid="{02F3471B-6215-4584-B166-DE920E449D93}"/>
    <cellStyle name="SAPBEXaggData 4 5 6" xfId="25430" xr:uid="{63EEB06E-9186-4FFC-BE07-CD98821DC02A}"/>
    <cellStyle name="SAPBEXaggData 4 5 7" xfId="28961" xr:uid="{6EE2A85F-6EB0-4456-9E7A-0F51A0CE1258}"/>
    <cellStyle name="SAPBEXaggData 4 5 8" xfId="32238" xr:uid="{331FE76F-5C18-4061-A75B-4D0D7026E2CB}"/>
    <cellStyle name="SAPBEXaggData 4 6" xfId="3835" xr:uid="{16F4A1BA-7AEC-4F98-ABD3-3C7FE1188468}"/>
    <cellStyle name="SAPBEXaggData 4 6 2" xfId="7499" xr:uid="{BBEF62B1-32AB-4EF8-8122-021A67122479}"/>
    <cellStyle name="SAPBEXaggData 4 6 3" xfId="13616" xr:uid="{FC95505E-4998-4A7C-9EF4-D8C801FF330C}"/>
    <cellStyle name="SAPBEXaggData 4 6 4" xfId="18182" xr:uid="{2CD53BA4-D82E-48DE-93D3-FB44FF857838}"/>
    <cellStyle name="SAPBEXaggData 4 6 5" xfId="21935" xr:uid="{C38671C1-5213-43EA-A1A8-27332510DB0D}"/>
    <cellStyle name="SAPBEXaggData 4 6 6" xfId="25600" xr:uid="{45A4471B-60F3-42CC-A0C4-3B03DAB76C01}"/>
    <cellStyle name="SAPBEXaggData 4 6 7" xfId="29131" xr:uid="{A32380CE-DEB7-4676-87C0-AB9336AC514E}"/>
    <cellStyle name="SAPBEXaggData 4 6 8" xfId="32402" xr:uid="{6F7CAB05-6522-4ABA-B3A8-F6DFF53C016A}"/>
    <cellStyle name="SAPBEXaggData 4 7" xfId="4002" xr:uid="{03C79471-1AF3-4D95-B187-A9EEF1681FF1}"/>
    <cellStyle name="SAPBEXaggData 4 7 2" xfId="10100" xr:uid="{A62B9380-5142-4F1E-AE5C-412186BDBBE4}"/>
    <cellStyle name="SAPBEXaggData 4 7 3" xfId="14480" xr:uid="{E17D8F52-94D9-480F-B50C-FBEDFBF27824}"/>
    <cellStyle name="SAPBEXaggData 4 7 4" xfId="18349" xr:uid="{1774D170-D83F-4DBA-B040-87E775441761}"/>
    <cellStyle name="SAPBEXaggData 4 7 5" xfId="22102" xr:uid="{C434A59B-7AC6-4EFA-8C19-CBB43796FC99}"/>
    <cellStyle name="SAPBEXaggData 4 7 6" xfId="25767" xr:uid="{756ED15E-F819-4164-A6C9-749C903353BD}"/>
    <cellStyle name="SAPBEXaggData 4 7 7" xfId="29298" xr:uid="{E6B398B0-E57E-4CF9-BB84-E1B8FBC25ED6}"/>
    <cellStyle name="SAPBEXaggData 4 7 8" xfId="32565" xr:uid="{99BA4CBA-1AAB-4AE7-BA79-6771E36C07D8}"/>
    <cellStyle name="SAPBEXaggData 4 8" xfId="4784" xr:uid="{7072698F-2620-4929-8ABC-1EB27B11B8B3}"/>
    <cellStyle name="SAPBEXaggData 4 8 2" xfId="12239" xr:uid="{E4570ACF-910E-4139-A969-A3EEA775A240}"/>
    <cellStyle name="SAPBEXaggData 4 8 3" xfId="15801" xr:uid="{EB1B34A2-C0E9-408D-8E89-EC7B568AE6AD}"/>
    <cellStyle name="SAPBEXaggData 4 8 4" xfId="19131" xr:uid="{3FFDAF7A-596B-4D01-9897-D66C091B1C04}"/>
    <cellStyle name="SAPBEXaggData 4 8 5" xfId="22882" xr:uid="{FE141950-C043-4F97-87E3-D26B6B597A84}"/>
    <cellStyle name="SAPBEXaggData 4 8 6" xfId="26548" xr:uid="{13208B32-0D43-4348-B73A-FFF7EF0AF741}"/>
    <cellStyle name="SAPBEXaggData 4 8 7" xfId="30080" xr:uid="{241312BC-128F-49A3-914D-62DF1321B3CD}"/>
    <cellStyle name="SAPBEXaggData 4 8 8" xfId="33337" xr:uid="{98F196BD-5541-4CBE-B88B-AEC923129559}"/>
    <cellStyle name="SAPBEXaggData 4 9" xfId="8304" xr:uid="{1964AAFE-B00B-4C48-B276-1F86E4C8D157}"/>
    <cellStyle name="SAPBEXaggData 5" xfId="1340" xr:uid="{EE082810-A582-455F-9801-9F79C4DB2260}"/>
    <cellStyle name="SAPBEXaggData 5 10" xfId="14979" xr:uid="{DFFDD59A-FCD7-472F-896E-5278D7B10F54}"/>
    <cellStyle name="SAPBEXaggData 5 11" xfId="15463" xr:uid="{58EA68E7-AC07-483A-B608-A22B64927B3E}"/>
    <cellStyle name="SAPBEXaggData 5 12" xfId="15554" xr:uid="{7A1F39BD-5CC3-4EDD-AD56-D0451A62A19E}"/>
    <cellStyle name="SAPBEXaggData 5 13" xfId="23405" xr:uid="{A7B03A31-73F8-4C5B-B305-32E28D7BE861}"/>
    <cellStyle name="SAPBEXaggData 5 14" xfId="27040" xr:uid="{0F26633E-811D-4241-BDD0-9B973A3E6C5F}"/>
    <cellStyle name="SAPBEXaggData 5 15" xfId="27658" xr:uid="{E6E5C811-84A4-4FA2-8111-C0E786906406}"/>
    <cellStyle name="SAPBEXaggData 5 2" xfId="1748" xr:uid="{E0DA9FDA-CCAF-4778-B36F-81DFEADCA962}"/>
    <cellStyle name="SAPBEXaggData 5 2 10" xfId="10327" xr:uid="{723E320F-762C-4A35-84C0-8EF9C9CBA76E}"/>
    <cellStyle name="SAPBEXaggData 5 2 11" xfId="19547" xr:uid="{172397BE-8D44-4B97-8161-0430380392DD}"/>
    <cellStyle name="SAPBEXaggData 5 2 12" xfId="23308" xr:uid="{B5F17173-89A8-4A7C-B6CB-1AE21B9DEDE4}"/>
    <cellStyle name="SAPBEXaggData 5 2 13" xfId="19773" xr:uid="{083FC1E1-17DA-4F40-BB7D-5779A6F57543}"/>
    <cellStyle name="SAPBEXaggData 5 2 14" xfId="30430" xr:uid="{0F7EA2D9-925D-4DA3-AF87-3679D92B19E7}"/>
    <cellStyle name="SAPBEXaggData 5 2 2" xfId="2991" xr:uid="{C453EBF1-7A22-4872-816F-31AFA42547F3}"/>
    <cellStyle name="SAPBEXaggData 5 2 2 2" xfId="9386" xr:uid="{EED9EBAF-B92B-437C-A86C-679CBCC46143}"/>
    <cellStyle name="SAPBEXaggData 5 2 2 3" xfId="15434" xr:uid="{B9A20A4A-0A98-443E-99F6-C7ABA35CB697}"/>
    <cellStyle name="SAPBEXaggData 5 2 2 4" xfId="17339" xr:uid="{43E1F8EE-4093-4C55-A156-1BC23EFD7C32}"/>
    <cellStyle name="SAPBEXaggData 5 2 2 5" xfId="21097" xr:uid="{D008202A-B441-4CC6-8FFA-EDB92E4CB3D0}"/>
    <cellStyle name="SAPBEXaggData 5 2 2 6" xfId="24758" xr:uid="{9D3E7DB5-7A2A-46FF-8045-D072C6E3CDFA}"/>
    <cellStyle name="SAPBEXaggData 5 2 2 7" xfId="28287" xr:uid="{CBB2B96D-3D4C-4125-B42E-B3C28EF75D1C}"/>
    <cellStyle name="SAPBEXaggData 5 2 2 8" xfId="31573" xr:uid="{39969023-EC88-4DDC-B6C6-7E2C26BAE991}"/>
    <cellStyle name="SAPBEXaggData 5 2 3" xfId="3497" xr:uid="{3AA9045B-5FF9-4309-8DB7-3DF5E2695F33}"/>
    <cellStyle name="SAPBEXaggData 5 2 3 2" xfId="9512" xr:uid="{E68009CE-8ECC-4F78-8B9C-10B40B1B5B57}"/>
    <cellStyle name="SAPBEXaggData 5 2 3 3" xfId="10569" xr:uid="{E28A2175-0F1E-4311-AC09-2AB99ECCF242}"/>
    <cellStyle name="SAPBEXaggData 5 2 3 4" xfId="17844" xr:uid="{CA225DD9-40A3-463F-87FC-972B036A426E}"/>
    <cellStyle name="SAPBEXaggData 5 2 3 5" xfId="21600" xr:uid="{2519C6A4-7123-4575-8A4C-73A422A0CFBF}"/>
    <cellStyle name="SAPBEXaggData 5 2 3 6" xfId="25262" xr:uid="{757F4CD1-F041-4BF5-9B6C-46986444BD07}"/>
    <cellStyle name="SAPBEXaggData 5 2 3 7" xfId="28793" xr:uid="{B34AEA95-2457-485B-ADCB-A1F101792D76}"/>
    <cellStyle name="SAPBEXaggData 5 2 3 8" xfId="32072" xr:uid="{818711BD-181A-4EAE-AF35-8A17CF0B35BE}"/>
    <cellStyle name="SAPBEXaggData 5 2 4" xfId="2682" xr:uid="{8A32EBD5-5FA0-4EC3-9EA3-D7E7F278D8B8}"/>
    <cellStyle name="SAPBEXaggData 5 2 4 2" xfId="11074" xr:uid="{00976FE2-7AD6-4650-A8C2-19D8F1C81D9C}"/>
    <cellStyle name="SAPBEXaggData 5 2 4 3" xfId="13162" xr:uid="{D814EEE2-EBDC-4FBE-886E-29C7EA11CBC6}"/>
    <cellStyle name="SAPBEXaggData 5 2 4 4" xfId="7101" xr:uid="{3841917A-007C-4918-A102-D006828B2D34}"/>
    <cellStyle name="SAPBEXaggData 5 2 4 5" xfId="20788" xr:uid="{F584B6B7-89D4-491A-B749-56200804EAA3}"/>
    <cellStyle name="SAPBEXaggData 5 2 4 6" xfId="24449" xr:uid="{E312E7A9-6F37-4C7C-AC9E-A06A809F762B}"/>
    <cellStyle name="SAPBEXaggData 5 2 4 7" xfId="27978" xr:uid="{40BAD61C-3F31-419B-A2FF-F85E49CED258}"/>
    <cellStyle name="SAPBEXaggData 5 2 4 8" xfId="31264" xr:uid="{3C722A87-32B3-41DA-BA47-6B58AE6F14A8}"/>
    <cellStyle name="SAPBEXaggData 5 2 5" xfId="4098" xr:uid="{58768F7F-367F-45C8-872C-249020F92CC8}"/>
    <cellStyle name="SAPBEXaggData 5 2 5 2" xfId="7054" xr:uid="{14E05F1A-39CD-49EC-8511-BA599AC29D68}"/>
    <cellStyle name="SAPBEXaggData 5 2 5 3" xfId="13743" xr:uid="{CA50C110-558B-443C-90E2-A301D73A0FA1}"/>
    <cellStyle name="SAPBEXaggData 5 2 5 4" xfId="18445" xr:uid="{3805C628-0AFB-433E-9CA4-C20A456AD31B}"/>
    <cellStyle name="SAPBEXaggData 5 2 5 5" xfId="22198" xr:uid="{17A1ECDD-DA49-42B2-B1FF-BFDB9A42427E}"/>
    <cellStyle name="SAPBEXaggData 5 2 5 6" xfId="25863" xr:uid="{E8BE8296-70E5-4382-9C2E-579FBBB8A05E}"/>
    <cellStyle name="SAPBEXaggData 5 2 5 7" xfId="29394" xr:uid="{4E58DB56-37AB-4E7A-8D64-2136717A7734}"/>
    <cellStyle name="SAPBEXaggData 5 2 5 8" xfId="32661" xr:uid="{39B5422B-32FA-4FC8-82D2-6668B3F7C569}"/>
    <cellStyle name="SAPBEXaggData 5 2 6" xfId="4365" xr:uid="{5FC2A1AB-A8C8-438E-9139-3C664AE81584}"/>
    <cellStyle name="SAPBEXaggData 5 2 6 2" xfId="12591" xr:uid="{378D865A-00C6-4C22-A150-329C710CC43B}"/>
    <cellStyle name="SAPBEXaggData 5 2 6 3" xfId="7230" xr:uid="{74D2FD7F-5063-4299-808E-C2CD3692E321}"/>
    <cellStyle name="SAPBEXaggData 5 2 6 4" xfId="18712" xr:uid="{379528C6-7775-4F13-B0D7-F02ADFE0A8C6}"/>
    <cellStyle name="SAPBEXaggData 5 2 6 5" xfId="22464" xr:uid="{F0ED46BA-3FD5-4E48-9596-E0517D3C1DBB}"/>
    <cellStyle name="SAPBEXaggData 5 2 6 6" xfId="26130" xr:uid="{7884D533-B116-4F86-A915-9BF27EB32FDF}"/>
    <cellStyle name="SAPBEXaggData 5 2 6 7" xfId="29661" xr:uid="{32A9ECEB-71D4-468C-BE34-D90C6F3039B0}"/>
    <cellStyle name="SAPBEXaggData 5 2 6 8" xfId="32923" xr:uid="{2DE30954-1424-4306-8DB4-0AD35B434CE8}"/>
    <cellStyle name="SAPBEXaggData 5 2 7" xfId="3751" xr:uid="{2B01E444-17D8-4EC7-937E-8821181FDCEE}"/>
    <cellStyle name="SAPBEXaggData 5 2 7 2" xfId="12749" xr:uid="{D76F968A-9C33-49C0-BAAF-72444F5370FE}"/>
    <cellStyle name="SAPBEXaggData 5 2 7 3" xfId="11367" xr:uid="{6611A731-20DD-4C86-8726-A80C5E5C5317}"/>
    <cellStyle name="SAPBEXaggData 5 2 7 4" xfId="18098" xr:uid="{6EA834A7-E43A-4413-A606-5EACFA7A10D2}"/>
    <cellStyle name="SAPBEXaggData 5 2 7 5" xfId="21853" xr:uid="{F8B3BC68-7EB2-48D5-B1FC-5750EA0A803B}"/>
    <cellStyle name="SAPBEXaggData 5 2 7 6" xfId="25516" xr:uid="{C91F799B-AC66-493F-943D-3FAFD957FA89}"/>
    <cellStyle name="SAPBEXaggData 5 2 7 7" xfId="29047" xr:uid="{F84AD6A2-01C4-4A05-B140-D4D7809C47AC}"/>
    <cellStyle name="SAPBEXaggData 5 2 7 8" xfId="32323" xr:uid="{1B9082FE-16A6-477D-AFE3-94FEF9AC3CC0}"/>
    <cellStyle name="SAPBEXaggData 5 2 8" xfId="13069" xr:uid="{24E8F94F-FBA8-43AE-8203-EDAEF6B9B80F}"/>
    <cellStyle name="SAPBEXaggData 5 2 9" xfId="15592" xr:uid="{9E51D052-AF81-402A-853D-EA251724C4F1}"/>
    <cellStyle name="SAPBEXaggData 5 3" xfId="2603" xr:uid="{CD51B15F-2522-49B9-9924-D6B744AAE475}"/>
    <cellStyle name="SAPBEXaggData 5 3 2" xfId="7449" xr:uid="{F07E91E2-47B5-4917-BF96-77F2C245D358}"/>
    <cellStyle name="SAPBEXaggData 5 3 3" xfId="14295" xr:uid="{00691C31-C1B8-4E7F-884C-245C88BE287C}"/>
    <cellStyle name="SAPBEXaggData 5 3 4" xfId="16846" xr:uid="{CE44315E-98F6-4916-857D-C31DF434716B}"/>
    <cellStyle name="SAPBEXaggData 5 3 5" xfId="20710" xr:uid="{802438A6-B299-4760-9CDA-5690A60BC5A8}"/>
    <cellStyle name="SAPBEXaggData 5 3 6" xfId="22435" xr:uid="{E94D0B21-62B3-45E0-94CA-C85665EF847D}"/>
    <cellStyle name="SAPBEXaggData 5 3 7" xfId="27899" xr:uid="{0D6EB6F3-4C6E-4DF5-AFAB-6131D764D679}"/>
    <cellStyle name="SAPBEXaggData 5 3 8" xfId="31189" xr:uid="{161E1B19-2D2B-4D15-B92E-61763C11CF7C}"/>
    <cellStyle name="SAPBEXaggData 5 4" xfId="3110" xr:uid="{63F04833-D73C-4D00-AFA9-846E5BE11D95}"/>
    <cellStyle name="SAPBEXaggData 5 4 2" xfId="8395" xr:uid="{9C519515-AB6D-4079-B591-8DD19FE09769}"/>
    <cellStyle name="SAPBEXaggData 5 4 3" xfId="13482" xr:uid="{528CFFAC-E834-4297-AE6A-9ED4B1B131BA}"/>
    <cellStyle name="SAPBEXaggData 5 4 4" xfId="17457" xr:uid="{49C4747A-F3FE-40C0-914D-8C7D3570B7A3}"/>
    <cellStyle name="SAPBEXaggData 5 4 5" xfId="21213" xr:uid="{B58DCA3E-2EE9-4132-87C1-71578AE4D2FC}"/>
    <cellStyle name="SAPBEXaggData 5 4 6" xfId="24875" xr:uid="{7CAA6C46-312E-4BA8-A432-A2067DDDBB33}"/>
    <cellStyle name="SAPBEXaggData 5 4 7" xfId="28406" xr:uid="{ADF09881-71CD-4490-9512-D732C3111E62}"/>
    <cellStyle name="SAPBEXaggData 5 4 8" xfId="31688" xr:uid="{42004A4E-CF31-47EC-A9A9-12639959567F}"/>
    <cellStyle name="SAPBEXaggData 5 5" xfId="3145" xr:uid="{BCF03201-5B6F-4506-9B42-6BA4569A8D13}"/>
    <cellStyle name="SAPBEXaggData 5 5 2" xfId="10797" xr:uid="{F870302A-92C2-4136-8826-D09706BFF417}"/>
    <cellStyle name="SAPBEXaggData 5 5 3" xfId="10145" xr:uid="{420823BB-C609-4126-ABA0-55813D6E747B}"/>
    <cellStyle name="SAPBEXaggData 5 5 4" xfId="17492" xr:uid="{C18698FC-3890-4896-8733-36BA74A1C4A3}"/>
    <cellStyle name="SAPBEXaggData 5 5 5" xfId="21248" xr:uid="{E294F955-E94F-4034-922F-61081AF6194B}"/>
    <cellStyle name="SAPBEXaggData 5 5 6" xfId="24910" xr:uid="{4A90D0DA-B173-40DB-8F3A-64B530A7854C}"/>
    <cellStyle name="SAPBEXaggData 5 5 7" xfId="28441" xr:uid="{651948D0-6849-4EB0-A574-19004B307B99}"/>
    <cellStyle name="SAPBEXaggData 5 5 8" xfId="31722" xr:uid="{DCD5A708-5404-4A1E-82DD-1D37C6AB70AE}"/>
    <cellStyle name="SAPBEXaggData 5 6" xfId="4045" xr:uid="{AB51644D-79C1-42C8-9363-EB8A7A6783DE}"/>
    <cellStyle name="SAPBEXaggData 5 6 2" xfId="6901" xr:uid="{D4B44811-CDD5-4949-A500-19F558408647}"/>
    <cellStyle name="SAPBEXaggData 5 6 3" xfId="11852" xr:uid="{B9053E0C-B2F3-495F-92E8-C7B27E41A8D9}"/>
    <cellStyle name="SAPBEXaggData 5 6 4" xfId="18392" xr:uid="{BCCEAF82-491E-4C64-9F6C-47A107656D89}"/>
    <cellStyle name="SAPBEXaggData 5 6 5" xfId="22145" xr:uid="{73C62E14-A28D-4DEA-8E2A-FBE349EE236D}"/>
    <cellStyle name="SAPBEXaggData 5 6 6" xfId="25810" xr:uid="{BBF72E5F-881E-4D29-99B8-37EB4D633A2D}"/>
    <cellStyle name="SAPBEXaggData 5 6 7" xfId="29341" xr:uid="{2D0925F0-31F3-453C-9783-CD6164D71B6B}"/>
    <cellStyle name="SAPBEXaggData 5 6 8" xfId="32608" xr:uid="{B713B9F9-A148-4FD3-8871-685A0C594DB8}"/>
    <cellStyle name="SAPBEXaggData 5 7" xfId="3729" xr:uid="{E62ED7BF-00E1-4886-BA8D-AE5DA37937F8}"/>
    <cellStyle name="SAPBEXaggData 5 7 2" xfId="12760" xr:uid="{ED6E286F-79D3-41E0-BD92-30C4954F1170}"/>
    <cellStyle name="SAPBEXaggData 5 7 3" xfId="11806" xr:uid="{D532051E-DDDC-45A9-BE55-FC6AB089C8C4}"/>
    <cellStyle name="SAPBEXaggData 5 7 4" xfId="18076" xr:uid="{F3B1AAA5-37EB-43CD-882A-ADB6A45DEB02}"/>
    <cellStyle name="SAPBEXaggData 5 7 5" xfId="21831" xr:uid="{FBDE8DCD-879A-49D3-A73A-387744C63B82}"/>
    <cellStyle name="SAPBEXaggData 5 7 6" xfId="25494" xr:uid="{986FBD38-4D37-4338-9DD6-B9206FE8E254}"/>
    <cellStyle name="SAPBEXaggData 5 7 7" xfId="29025" xr:uid="{7C67B302-2627-44A4-AA80-C82D471288AA}"/>
    <cellStyle name="SAPBEXaggData 5 7 8" xfId="32301" xr:uid="{5A9AC3DA-096C-43A5-AAF0-2007DF9BC6C2}"/>
    <cellStyle name="SAPBEXaggData 5 8" xfId="4825" xr:uid="{45DE6FBB-6AD0-4214-88BC-DF88DC55E75F}"/>
    <cellStyle name="SAPBEXaggData 5 8 2" xfId="12198" xr:uid="{41C86DFA-671E-4687-875B-8C630B7EA2C2}"/>
    <cellStyle name="SAPBEXaggData 5 8 3" xfId="16812" xr:uid="{E5E74C9E-8D65-44DC-8BC2-6304C601D8B4}"/>
    <cellStyle name="SAPBEXaggData 5 8 4" xfId="19172" xr:uid="{67AA4AA1-8C7C-4DAC-8E61-569882BC2C0C}"/>
    <cellStyle name="SAPBEXaggData 5 8 5" xfId="22923" xr:uid="{D6A0DC22-BC74-4EFD-BBBE-2086C3C9BB98}"/>
    <cellStyle name="SAPBEXaggData 5 8 6" xfId="26589" xr:uid="{F5EF5B37-66D6-4856-8DF2-10C6BAC10F1A}"/>
    <cellStyle name="SAPBEXaggData 5 8 7" xfId="30121" xr:uid="{153C99CF-9096-423D-9187-D5A929B36E3E}"/>
    <cellStyle name="SAPBEXaggData 5 8 8" xfId="33378" xr:uid="{2E0CD8B3-F01C-4C74-A51F-B237210C5F37}"/>
    <cellStyle name="SAPBEXaggData 5 9" xfId="8637" xr:uid="{057768FA-089D-4EBC-BE03-15B58E417274}"/>
    <cellStyle name="SAPBEXaggData 6" xfId="1363" xr:uid="{957F1572-2999-48B9-9229-72A34BB79C60}"/>
    <cellStyle name="SAPBEXaggData 7" xfId="1460" xr:uid="{44EFED5C-76BA-4FE9-B22E-5DE7DC626A39}"/>
    <cellStyle name="SAPBEXaggData 8" xfId="656" xr:uid="{3E0014CA-BD69-447B-8E8F-B6C0A24C1712}"/>
    <cellStyle name="SAPBEXaggData 8 10" xfId="15469" xr:uid="{15622AE0-A5CC-4362-9FBB-B669850F3CFF}"/>
    <cellStyle name="SAPBEXaggData 8 11" xfId="13610" xr:uid="{BC9311C2-DBF1-43E1-A36B-529555347750}"/>
    <cellStyle name="SAPBEXaggData 8 12" xfId="19273" xr:uid="{E77CADAD-3FEF-4D1F-85C2-E55B3D42D162}"/>
    <cellStyle name="SAPBEXaggData 8 13" xfId="14152" xr:uid="{12DCD0FD-8BB5-4816-9F14-6481419E7664}"/>
    <cellStyle name="SAPBEXaggData 8 14" xfId="27483" xr:uid="{6565327E-AA98-4ECC-97F4-77AC4304FF73}"/>
    <cellStyle name="SAPBEXaggData 8 15" xfId="30701" xr:uid="{E5DC11F9-46E0-4A23-B77B-B857C88A026B}"/>
    <cellStyle name="SAPBEXaggData 8 2" xfId="1568" xr:uid="{D607DEC8-4F67-4D2C-812D-5D328F0806B7}"/>
    <cellStyle name="SAPBEXaggData 8 2 10" xfId="14084" xr:uid="{30B3A20C-973D-4E98-A623-6B2254E10B66}"/>
    <cellStyle name="SAPBEXaggData 8 2 11" xfId="14355" xr:uid="{E412C497-2F0E-4C0A-AA9F-F48E85440371}"/>
    <cellStyle name="SAPBEXaggData 8 2 12" xfId="19892" xr:uid="{631EA956-6FC6-47E5-9FA1-1AF2400CF106}"/>
    <cellStyle name="SAPBEXaggData 8 2 13" xfId="23656" xr:uid="{2081B250-F868-4326-B928-E1BEF02B619E}"/>
    <cellStyle name="SAPBEXaggData 8 2 14" xfId="30922" xr:uid="{751B2549-2F57-49CE-803D-ADEF58C50914}"/>
    <cellStyle name="SAPBEXaggData 8 2 2" xfId="2811" xr:uid="{19200741-EF60-4521-A332-EA2FEB9CCB10}"/>
    <cellStyle name="SAPBEXaggData 8 2 2 2" xfId="9435" xr:uid="{F9E5C27D-20BE-42B9-8692-E45170D42F54}"/>
    <cellStyle name="SAPBEXaggData 8 2 2 3" xfId="14894" xr:uid="{9E0AC88F-B104-4D30-AA37-028C1B34B61A}"/>
    <cellStyle name="SAPBEXaggData 8 2 2 4" xfId="17159" xr:uid="{D26FE49B-BC54-4005-A620-C398E70DF2C9}"/>
    <cellStyle name="SAPBEXaggData 8 2 2 5" xfId="20917" xr:uid="{8E0E2407-9269-473B-AADB-70EFC9CF594E}"/>
    <cellStyle name="SAPBEXaggData 8 2 2 6" xfId="24578" xr:uid="{629BBEFC-3EB8-4284-A096-93F501AB5BA3}"/>
    <cellStyle name="SAPBEXaggData 8 2 2 7" xfId="28107" xr:uid="{23A29124-C812-4685-9F43-4DB0B94EC927}"/>
    <cellStyle name="SAPBEXaggData 8 2 2 8" xfId="31393" xr:uid="{41A1A359-F37A-4BF9-95DF-AC3911311D4F}"/>
    <cellStyle name="SAPBEXaggData 8 2 3" xfId="3317" xr:uid="{04227B55-9D75-43B5-BDB3-24A00D22C8B2}"/>
    <cellStyle name="SAPBEXaggData 8 2 3 2" xfId="10690" xr:uid="{9C68F4C1-FE0D-43DF-A1FB-693F59D3A441}"/>
    <cellStyle name="SAPBEXaggData 8 2 3 3" xfId="16576" xr:uid="{8459B705-3177-456F-BEF4-80A450B15B2A}"/>
    <cellStyle name="SAPBEXaggData 8 2 3 4" xfId="17664" xr:uid="{A368E89C-71C7-4352-A918-E678EA6BE4B8}"/>
    <cellStyle name="SAPBEXaggData 8 2 3 5" xfId="21420" xr:uid="{9416151B-BB73-4DA4-8C7B-0EF9CBA33E17}"/>
    <cellStyle name="SAPBEXaggData 8 2 3 6" xfId="25082" xr:uid="{9D8F7417-E03E-40E5-A4A0-F2C4A3953090}"/>
    <cellStyle name="SAPBEXaggData 8 2 3 7" xfId="28613" xr:uid="{72E44A3B-45A4-4857-95E0-A816A4FB282A}"/>
    <cellStyle name="SAPBEXaggData 8 2 3 8" xfId="31892" xr:uid="{D57E25C5-635E-460F-90EA-72E94530BE49}"/>
    <cellStyle name="SAPBEXaggData 8 2 4" xfId="3754" xr:uid="{288D1A05-236C-4156-8690-17AED16D35C8}"/>
    <cellStyle name="SAPBEXaggData 8 2 4 2" xfId="13010" xr:uid="{E3FA9C54-7371-41A7-AE58-4F50E76BD6BC}"/>
    <cellStyle name="SAPBEXaggData 8 2 4 3" xfId="7225" xr:uid="{C01F0ABF-2A49-40C9-A31F-A3B1F7F7FEF4}"/>
    <cellStyle name="SAPBEXaggData 8 2 4 4" xfId="18101" xr:uid="{CF3AC3AC-58DC-4B00-95BE-CACB7136E404}"/>
    <cellStyle name="SAPBEXaggData 8 2 4 5" xfId="21856" xr:uid="{BA67ED17-DCA6-4734-8E64-84D8BB64CAD9}"/>
    <cellStyle name="SAPBEXaggData 8 2 4 6" xfId="25519" xr:uid="{B21A8477-BF7A-44D5-9174-9F5FC96A3ACC}"/>
    <cellStyle name="SAPBEXaggData 8 2 4 7" xfId="29050" xr:uid="{53B30B82-2CAD-4505-8436-EE4E8A78101F}"/>
    <cellStyle name="SAPBEXaggData 8 2 4 8" xfId="32326" xr:uid="{FC5D88EC-D5EE-496F-970B-8BB9F28BE4D4}"/>
    <cellStyle name="SAPBEXaggData 8 2 5" xfId="4284" xr:uid="{F229539F-BD63-40D2-AD7C-2426EADFD06A}"/>
    <cellStyle name="SAPBEXaggData 8 2 5 2" xfId="12650" xr:uid="{185D7608-A644-4F97-B95A-1FE684C32C3D}"/>
    <cellStyle name="SAPBEXaggData 8 2 5 3" xfId="10222" xr:uid="{F192E260-DC66-479B-AA66-958419956BB4}"/>
    <cellStyle name="SAPBEXaggData 8 2 5 4" xfId="18631" xr:uid="{5A0963D1-2212-4946-AA2D-CC496256A853}"/>
    <cellStyle name="SAPBEXaggData 8 2 5 5" xfId="22383" xr:uid="{F3E205F4-1546-4293-B3A8-FFD5D129D61D}"/>
    <cellStyle name="SAPBEXaggData 8 2 5 6" xfId="26049" xr:uid="{7B5CA233-D93E-4781-AA4B-CCC9665BDE8C}"/>
    <cellStyle name="SAPBEXaggData 8 2 5 7" xfId="29580" xr:uid="{2D367247-BD40-4C75-A265-2DAB4DB2CCA3}"/>
    <cellStyle name="SAPBEXaggData 8 2 5 8" xfId="32843" xr:uid="{7CDE7C28-503A-4F88-94E4-4FE461F4580A}"/>
    <cellStyle name="SAPBEXaggData 8 2 6" xfId="4476" xr:uid="{63A341AE-CC50-4C4C-84FC-9FE80841BAB9}"/>
    <cellStyle name="SAPBEXaggData 8 2 6 2" xfId="12500" xr:uid="{4E124E68-3F67-4C83-80AF-22958302F866}"/>
    <cellStyle name="SAPBEXaggData 8 2 6 3" xfId="9793" xr:uid="{3153B51C-1C78-4B03-A71B-AC84EE6FEBB4}"/>
    <cellStyle name="SAPBEXaggData 8 2 6 4" xfId="18823" xr:uid="{F10D04CF-64B5-460B-8F26-3BB5F1329605}"/>
    <cellStyle name="SAPBEXaggData 8 2 6 5" xfId="22575" xr:uid="{725D05B4-B0B4-4901-A790-9ACC7B7470C5}"/>
    <cellStyle name="SAPBEXaggData 8 2 6 6" xfId="26240" xr:uid="{3CB1DE47-F1EC-44BC-9807-EDA907B4A85D}"/>
    <cellStyle name="SAPBEXaggData 8 2 6 7" xfId="29772" xr:uid="{1ABC98A4-DF7D-4795-8C6A-5676AC6A8A9E}"/>
    <cellStyle name="SAPBEXaggData 8 2 6 8" xfId="33034" xr:uid="{45F22777-5239-4549-A532-4D3538F6F7F5}"/>
    <cellStyle name="SAPBEXaggData 8 2 7" xfId="4457" xr:uid="{C699DE3A-3BA2-4A18-9088-FF23FCD4ECF2}"/>
    <cellStyle name="SAPBEXaggData 8 2 7 2" xfId="12544" xr:uid="{C391B1D7-1F82-4325-91F0-968792FAF992}"/>
    <cellStyle name="SAPBEXaggData 8 2 7 3" xfId="13176" xr:uid="{7364E107-E077-4929-AFE2-5A2B01899CFE}"/>
    <cellStyle name="SAPBEXaggData 8 2 7 4" xfId="18804" xr:uid="{5E53E9F6-3610-4C39-9EEC-088F898E640A}"/>
    <cellStyle name="SAPBEXaggData 8 2 7 5" xfId="22556" xr:uid="{49A4E5FA-C92B-400C-B3A4-A3EB0BE5A2AD}"/>
    <cellStyle name="SAPBEXaggData 8 2 7 6" xfId="26221" xr:uid="{BAD662EA-FD14-4A02-9C92-BADE70721B24}"/>
    <cellStyle name="SAPBEXaggData 8 2 7 7" xfId="29753" xr:uid="{8948BEAD-9DA7-4D18-843E-5783CCE9F3CD}"/>
    <cellStyle name="SAPBEXaggData 8 2 7 8" xfId="33015" xr:uid="{2B27CA5A-B393-430B-9DB8-D725E9CEB4BE}"/>
    <cellStyle name="SAPBEXaggData 8 2 8" xfId="10185" xr:uid="{7228693F-F995-4D93-B7AF-64506C4AC816}"/>
    <cellStyle name="SAPBEXaggData 8 2 9" xfId="14845" xr:uid="{BCEEDDE1-8B8B-4D76-A083-631EA52F6C13}"/>
    <cellStyle name="SAPBEXaggData 8 3" xfId="1989" xr:uid="{E5A0B040-BB57-47FA-85F0-E273DC40AA73}"/>
    <cellStyle name="SAPBEXaggData 8 3 2" xfId="9767" xr:uid="{258CABA6-0CDF-4D5C-8A4C-E4C94E10D393}"/>
    <cellStyle name="SAPBEXaggData 8 3 3" xfId="9260" xr:uid="{4FF2D31C-892A-4A41-8206-0AD72A93BA5B}"/>
    <cellStyle name="SAPBEXaggData 8 3 4" xfId="11690" xr:uid="{094A7C48-E530-4A34-B0E5-F23A049C1600}"/>
    <cellStyle name="SAPBEXaggData 8 3 5" xfId="14947" xr:uid="{DEEBF283-30D6-46F6-88F1-2674BC67B671}"/>
    <cellStyle name="SAPBEXaggData 8 3 6" xfId="8172" xr:uid="{6928F240-99DB-4E9A-B192-A6490C0F6DF2}"/>
    <cellStyle name="SAPBEXaggData 8 3 7" xfId="13381" xr:uid="{100A3D19-7EFB-450F-977C-82BD319A6E78}"/>
    <cellStyle name="SAPBEXaggData 8 3 8" xfId="27329" xr:uid="{A0E63B86-A106-4E2A-8774-EEFF573EEF98}"/>
    <cellStyle name="SAPBEXaggData 8 4" xfId="2575" xr:uid="{3EF59AAB-BC6D-4EF0-94A0-EC791870A413}"/>
    <cellStyle name="SAPBEXaggData 8 4 2" xfId="11601" xr:uid="{7B3E3BDF-4F42-4DDD-9CE6-F65434030973}"/>
    <cellStyle name="SAPBEXaggData 8 4 3" xfId="16045" xr:uid="{79800C4C-479A-419E-A790-0D1A4BAFF08B}"/>
    <cellStyle name="SAPBEXaggData 8 4 4" xfId="7420" xr:uid="{171E5404-C66C-4644-903E-59DE4ECB335A}"/>
    <cellStyle name="SAPBEXaggData 8 4 5" xfId="18499" xr:uid="{7663BD67-5F11-47F3-9350-47C762C245FE}"/>
    <cellStyle name="SAPBEXaggData 8 4 6" xfId="23043" xr:uid="{CF3A85DD-6D4B-4563-AB6C-E6C360031AF9}"/>
    <cellStyle name="SAPBEXaggData 8 4 7" xfId="19889" xr:uid="{220C6EEB-EC5F-4E0D-940C-FEFE2E0B92B6}"/>
    <cellStyle name="SAPBEXaggData 8 4 8" xfId="31161" xr:uid="{FA1E37C9-B4B4-4925-9C06-BB79C524CF94}"/>
    <cellStyle name="SAPBEXaggData 8 5" xfId="3090" xr:uid="{10A9827C-7A63-4422-9F95-08ABF716A376}"/>
    <cellStyle name="SAPBEXaggData 8 5 2" xfId="10769" xr:uid="{8360B23A-E5CB-4443-B20F-955182F000F6}"/>
    <cellStyle name="SAPBEXaggData 8 5 3" xfId="13814" xr:uid="{4129E0CE-CA64-4B37-A61B-D2A38412914B}"/>
    <cellStyle name="SAPBEXaggData 8 5 4" xfId="17437" xr:uid="{86B1EF95-7B3C-4AA7-AAE6-918F7DCEDB31}"/>
    <cellStyle name="SAPBEXaggData 8 5 5" xfId="21194" xr:uid="{8639B53C-8A1D-4CFC-9702-C5B597F794B2}"/>
    <cellStyle name="SAPBEXaggData 8 5 6" xfId="24856" xr:uid="{73B3B35C-5E49-4C0E-9FFB-EFA4CCBC8B0E}"/>
    <cellStyle name="SAPBEXaggData 8 5 7" xfId="28386" xr:uid="{306BB5FF-5839-4776-983F-DDA643B5620B}"/>
    <cellStyle name="SAPBEXaggData 8 5 8" xfId="31669" xr:uid="{ABCBB291-5EBC-4A2B-B016-8667A4CE73E2}"/>
    <cellStyle name="SAPBEXaggData 8 6" xfId="4258" xr:uid="{2911D780-372E-4FD2-ADA5-3C6606FEBB2F}"/>
    <cellStyle name="SAPBEXaggData 8 6 2" xfId="13147" xr:uid="{2F78030E-4237-4DB5-AE8D-9F4E2CB60340}"/>
    <cellStyle name="SAPBEXaggData 8 6 3" xfId="8054" xr:uid="{04549B56-1614-4B53-B28B-9C1713BE4BE8}"/>
    <cellStyle name="SAPBEXaggData 8 6 4" xfId="18605" xr:uid="{0CC7203B-4AEA-4755-B19B-5B6841E8C8F1}"/>
    <cellStyle name="SAPBEXaggData 8 6 5" xfId="22357" xr:uid="{B823258B-F498-4B1F-A27A-B5E9741BCC87}"/>
    <cellStyle name="SAPBEXaggData 8 6 6" xfId="26023" xr:uid="{EEA33F18-D527-4604-BD61-1702D5C05E1A}"/>
    <cellStyle name="SAPBEXaggData 8 6 7" xfId="29554" xr:uid="{0E387358-74B6-477D-B41D-F9092C861F40}"/>
    <cellStyle name="SAPBEXaggData 8 6 8" xfId="32817" xr:uid="{4BF05B54-C662-46A1-9C68-7FAFB1F75B6F}"/>
    <cellStyle name="SAPBEXaggData 8 7" xfId="4573" xr:uid="{8FCB4154-3E5D-4763-B749-671E4A122FF7}"/>
    <cellStyle name="SAPBEXaggData 8 7 2" xfId="12443" xr:uid="{920213A8-7589-492E-8915-2FB37842DFFB}"/>
    <cellStyle name="SAPBEXaggData 8 7 3" xfId="14958" xr:uid="{087F75F8-9F47-44A7-88E1-6C723609D1D9}"/>
    <cellStyle name="SAPBEXaggData 8 7 4" xfId="18920" xr:uid="{E1A150A0-1704-4B44-85C5-CE7743F8871D}"/>
    <cellStyle name="SAPBEXaggData 8 7 5" xfId="22672" xr:uid="{E3BD2FBC-C5AF-4F50-921C-0C980692F212}"/>
    <cellStyle name="SAPBEXaggData 8 7 6" xfId="26337" xr:uid="{E860E4E4-B048-4B4A-8AAC-0EE7BB8E4928}"/>
    <cellStyle name="SAPBEXaggData 8 7 7" xfId="29869" xr:uid="{7F78DBC3-8FE2-40C8-B0AB-3FA89D497AD2}"/>
    <cellStyle name="SAPBEXaggData 8 7 8" xfId="33130" xr:uid="{9B48A831-4449-4E82-BE65-2ED112B3267C}"/>
    <cellStyle name="SAPBEXaggData 8 8" xfId="4351" xr:uid="{C8575B5C-F302-4A7D-8372-D7F130E8EB6C}"/>
    <cellStyle name="SAPBEXaggData 8 8 2" xfId="12603" xr:uid="{F41C3A75-5425-4568-9571-74291E83429B}"/>
    <cellStyle name="SAPBEXaggData 8 8 3" xfId="8184" xr:uid="{81282BFC-080D-494B-AE1D-58A06791536B}"/>
    <cellStyle name="SAPBEXaggData 8 8 4" xfId="18698" xr:uid="{900CA0DF-F01B-4D14-AFD8-B037EB61AE45}"/>
    <cellStyle name="SAPBEXaggData 8 8 5" xfId="22450" xr:uid="{F18A561D-A48A-4CCF-9129-0A9379DC3FE0}"/>
    <cellStyle name="SAPBEXaggData 8 8 6" xfId="26116" xr:uid="{22675E8B-1E68-4FC8-9849-F7895F6A425A}"/>
    <cellStyle name="SAPBEXaggData 8 8 7" xfId="29647" xr:uid="{08E3F87C-93D5-4722-A04B-F76B514778FB}"/>
    <cellStyle name="SAPBEXaggData 8 8 8" xfId="32909" xr:uid="{97B60568-1939-4FA3-A071-4E5A0C9E7F70}"/>
    <cellStyle name="SAPBEXaggData 8 9" xfId="10219" xr:uid="{383F778B-7F5D-4896-A31F-F815EDF1F648}"/>
    <cellStyle name="SAPBEXaggData 9" xfId="1521" xr:uid="{EAE41739-2A3D-4505-A50D-0D30B486C476}"/>
    <cellStyle name="SAPBEXaggData 9 10" xfId="6805" xr:uid="{2C5E2904-06D8-43BD-8F66-BE806C344E52}"/>
    <cellStyle name="SAPBEXaggData 9 11" xfId="19615" xr:uid="{3525CD1B-D380-40D5-AEA6-BC042856EEBF}"/>
    <cellStyle name="SAPBEXaggData 9 12" xfId="15007" xr:uid="{68FF92A9-A997-4CC6-AF8C-B8BB9CF5CD06}"/>
    <cellStyle name="SAPBEXaggData 9 13" xfId="27026" xr:uid="{6221DD72-9516-4F15-BB3F-DE3D7AB1C566}"/>
    <cellStyle name="SAPBEXaggData 9 14" xfId="30529" xr:uid="{BEA9B829-B275-4AD9-9FA9-D1E2EB52076B}"/>
    <cellStyle name="SAPBEXaggData 9 2" xfId="2764" xr:uid="{BB680FD5-B002-4D19-8522-5838A96D319F}"/>
    <cellStyle name="SAPBEXaggData 9 2 2" xfId="10893" xr:uid="{E95EE085-3735-4AA5-A26E-109291010D29}"/>
    <cellStyle name="SAPBEXaggData 9 2 3" xfId="8098" xr:uid="{1AF69E56-8402-4A66-A05D-B056A9947F5A}"/>
    <cellStyle name="SAPBEXaggData 9 2 4" xfId="17112" xr:uid="{AC797261-04E1-418F-B6C4-1450ED3831A3}"/>
    <cellStyle name="SAPBEXaggData 9 2 5" xfId="20870" xr:uid="{BCC48E2D-B824-4FBD-B0CC-92A358A31BF2}"/>
    <cellStyle name="SAPBEXaggData 9 2 6" xfId="24531" xr:uid="{DCA03A0E-82E0-473F-88D1-A2F52A6C609A}"/>
    <cellStyle name="SAPBEXaggData 9 2 7" xfId="28060" xr:uid="{18C8B8BE-FB0E-408C-9E73-ED02DC57D582}"/>
    <cellStyle name="SAPBEXaggData 9 2 8" xfId="31346" xr:uid="{F5A8A137-A390-4F77-AD3E-19E9ACACB73F}"/>
    <cellStyle name="SAPBEXaggData 9 3" xfId="3270" xr:uid="{AD2472BE-604B-4150-82DB-EB39C443D691}"/>
    <cellStyle name="SAPBEXaggData 9 3 2" xfId="13044" xr:uid="{381AB4CF-544C-4085-8DF8-1C36D7DA730C}"/>
    <cellStyle name="SAPBEXaggData 9 3 3" xfId="8247" xr:uid="{A6D4F2FA-61EC-4CE6-B8BF-B681F14D06A7}"/>
    <cellStyle name="SAPBEXaggData 9 3 4" xfId="17617" xr:uid="{984A6C96-EEF2-4013-AE57-B1291EBEDEE8}"/>
    <cellStyle name="SAPBEXaggData 9 3 5" xfId="21373" xr:uid="{D88D2A98-E30A-4671-B481-6814C9D09175}"/>
    <cellStyle name="SAPBEXaggData 9 3 6" xfId="25035" xr:uid="{ADA8D393-67DD-4584-92B1-D65522CC5ECF}"/>
    <cellStyle name="SAPBEXaggData 9 3 7" xfId="28566" xr:uid="{EE5152FA-CFC8-47AE-BE68-FDCD436B7936}"/>
    <cellStyle name="SAPBEXaggData 9 3 8" xfId="31845" xr:uid="{E7185FDE-646B-4560-BC95-790A9D4C9B9A}"/>
    <cellStyle name="SAPBEXaggData 9 4" xfId="2704" xr:uid="{9AAFA9C9-FC2D-4EB1-A086-A084CEAC15F6}"/>
    <cellStyle name="SAPBEXaggData 9 4 2" xfId="9519" xr:uid="{DA35A8DD-AAAB-44F6-8555-8A2093FF514A}"/>
    <cellStyle name="SAPBEXaggData 9 4 3" xfId="14920" xr:uid="{C99A51A6-AC8F-46C9-8CE1-EE72CE3B926D}"/>
    <cellStyle name="SAPBEXaggData 9 4 4" xfId="17052" xr:uid="{E74BCECD-5C30-426E-82D3-330BBFB50DEA}"/>
    <cellStyle name="SAPBEXaggData 9 4 5" xfId="20810" xr:uid="{E336389D-84CE-48F4-B1A2-09F34A794BFA}"/>
    <cellStyle name="SAPBEXaggData 9 4 6" xfId="24471" xr:uid="{5E38B64A-BCE5-455C-BA30-6E7FF97E3367}"/>
    <cellStyle name="SAPBEXaggData 9 4 7" xfId="28000" xr:uid="{F0F6FE1F-2994-4803-892F-285B4D8E4DF3}"/>
    <cellStyle name="SAPBEXaggData 9 4 8" xfId="31286" xr:uid="{FB703129-E73A-4F05-B211-BF09A492B5A7}"/>
    <cellStyle name="SAPBEXaggData 9 5" xfId="4145" xr:uid="{65561E0A-6930-4D9A-8611-F7621EBDEE0C}"/>
    <cellStyle name="SAPBEXaggData 9 5 2" xfId="7164" xr:uid="{141ABE07-E157-4246-984C-53658C448251}"/>
    <cellStyle name="SAPBEXaggData 9 5 3" xfId="12106" xr:uid="{753C6A63-1BFD-4AF3-B456-00F70815F01F}"/>
    <cellStyle name="SAPBEXaggData 9 5 4" xfId="18492" xr:uid="{908D111F-702C-405C-9333-3C13712CC605}"/>
    <cellStyle name="SAPBEXaggData 9 5 5" xfId="22245" xr:uid="{76436D8F-BBB2-4127-8D73-766B057D18C1}"/>
    <cellStyle name="SAPBEXaggData 9 5 6" xfId="25910" xr:uid="{72A8937C-4A79-4BB7-8CDD-D7A74E4D9EFA}"/>
    <cellStyle name="SAPBEXaggData 9 5 7" xfId="29441" xr:uid="{393F63CA-60CF-4F48-AF18-E83462C4195D}"/>
    <cellStyle name="SAPBEXaggData 9 5 8" xfId="32707" xr:uid="{24617626-1E26-40EC-AC7D-A8905C9EFE36}"/>
    <cellStyle name="SAPBEXaggData 9 6" xfId="3957" xr:uid="{C009FE41-5A29-4B48-8E8B-3B38CB628941}"/>
    <cellStyle name="SAPBEXaggData 9 6 2" xfId="10383" xr:uid="{383E648B-D4F1-4A37-B8B1-51E6C729FDDB}"/>
    <cellStyle name="SAPBEXaggData 9 6 3" xfId="7461" xr:uid="{813087BF-90C1-44E1-84E7-63BBD448C396}"/>
    <cellStyle name="SAPBEXaggData 9 6 4" xfId="18304" xr:uid="{547B0827-78F1-4FF2-9253-D94EC05EEFB7}"/>
    <cellStyle name="SAPBEXaggData 9 6 5" xfId="22057" xr:uid="{5EE8CF06-2D04-4E87-851A-38B7F0C3A323}"/>
    <cellStyle name="SAPBEXaggData 9 6 6" xfId="25722" xr:uid="{028E7D60-E525-45C5-8731-97600C735343}"/>
    <cellStyle name="SAPBEXaggData 9 6 7" xfId="29253" xr:uid="{2597421B-D797-48FA-B339-FEF99D67AB37}"/>
    <cellStyle name="SAPBEXaggData 9 6 8" xfId="32521" xr:uid="{03276EDE-37D6-48B5-BBE8-4429FBA5498D}"/>
    <cellStyle name="SAPBEXaggData 9 7" xfId="4799" xr:uid="{75009501-6828-4089-B81E-945009EE4600}"/>
    <cellStyle name="SAPBEXaggData 9 7 2" xfId="12224" xr:uid="{DE2C5ABE-DBDD-4F42-8B54-C6DC9EFC28D3}"/>
    <cellStyle name="SAPBEXaggData 9 7 3" xfId="15809" xr:uid="{4FE0BB49-4211-4E0E-9B1A-3683399FEB15}"/>
    <cellStyle name="SAPBEXaggData 9 7 4" xfId="19146" xr:uid="{F55CC660-1D18-4CDF-9485-9CD7B5DB7C4C}"/>
    <cellStyle name="SAPBEXaggData 9 7 5" xfId="22897" xr:uid="{A3FD4F6D-0DD7-417A-B8C0-CEDCCC1B6C11}"/>
    <cellStyle name="SAPBEXaggData 9 7 6" xfId="26563" xr:uid="{E48C8447-535C-4B60-B350-335788A1AEAF}"/>
    <cellStyle name="SAPBEXaggData 9 7 7" xfId="30095" xr:uid="{A66497DA-E893-4998-BE88-E30AFBFC7E5A}"/>
    <cellStyle name="SAPBEXaggData 9 7 8" xfId="33352" xr:uid="{7F77C87C-5342-4ACB-8639-D5488C30B2EE}"/>
    <cellStyle name="SAPBEXaggData 9 8" xfId="8707" xr:uid="{5767FB98-6872-488B-86C8-25CF8862ED74}"/>
    <cellStyle name="SAPBEXaggData 9 9" xfId="7770" xr:uid="{BD16B995-0C2C-4D09-8430-3E3474E6AEBC}"/>
    <cellStyle name="SAPBEXaggData_East 1415 Budget model v1" xfId="1092" xr:uid="{75365FA2-E673-47FA-BEAB-03DF3B49D61C}"/>
    <cellStyle name="SAPBEXaggDataEmph" xfId="460" xr:uid="{A31BF33E-6660-4D57-9F8C-37B45CD0AE41}"/>
    <cellStyle name="SAPBEXaggDataEmph 10" xfId="3567" xr:uid="{8E2ED026-2962-4CEE-B234-4145AB9CE069}"/>
    <cellStyle name="SAPBEXaggDataEmph 10 2" xfId="9609" xr:uid="{5C611AC7-5CCF-4B0F-8F7D-F4BB80BEDD51}"/>
    <cellStyle name="SAPBEXaggDataEmph 10 3" xfId="14931" xr:uid="{529EBF93-E007-4E23-9792-AFB89146F635}"/>
    <cellStyle name="SAPBEXaggDataEmph 10 4" xfId="17914" xr:uid="{8C605A39-A8ED-4921-B814-FFBF0489D0C7}"/>
    <cellStyle name="SAPBEXaggDataEmph 10 5" xfId="21670" xr:uid="{DB73E1CD-34B1-4BC7-B60C-4D6739439558}"/>
    <cellStyle name="SAPBEXaggDataEmph 10 6" xfId="25332" xr:uid="{DAC26AD0-A2BC-428D-A526-6BA55DE53466}"/>
    <cellStyle name="SAPBEXaggDataEmph 10 7" xfId="28863" xr:uid="{0FA87141-E9B8-45D9-A465-3E0635292CB3}"/>
    <cellStyle name="SAPBEXaggDataEmph 10 8" xfId="32141" xr:uid="{306D3FAA-310B-4E26-AC88-2BFCCBB08C97}"/>
    <cellStyle name="SAPBEXaggDataEmph 11" xfId="4264" xr:uid="{C97B247E-544F-404B-9685-478315677EA5}"/>
    <cellStyle name="SAPBEXaggDataEmph 11 2" xfId="12664" xr:uid="{7D8FF35A-4899-4885-AE4A-9D0C61947487}"/>
    <cellStyle name="SAPBEXaggDataEmph 11 3" xfId="7229" xr:uid="{5B189EE6-5E0E-4E7A-A132-9D20AAE459A3}"/>
    <cellStyle name="SAPBEXaggDataEmph 11 4" xfId="18611" xr:uid="{672336CE-BE16-4E48-8C28-0E3AAF7A2F88}"/>
    <cellStyle name="SAPBEXaggDataEmph 11 5" xfId="22363" xr:uid="{7C6692A6-DC4C-4783-8FDB-F68201577923}"/>
    <cellStyle name="SAPBEXaggDataEmph 11 6" xfId="26029" xr:uid="{59279789-9B5F-4C15-BE01-B114B92CE761}"/>
    <cellStyle name="SAPBEXaggDataEmph 11 7" xfId="29560" xr:uid="{0A33396D-7E56-4582-AF67-B79241D07D4C}"/>
    <cellStyle name="SAPBEXaggDataEmph 11 8" xfId="32823" xr:uid="{FFF261AC-2EE2-4CF3-8013-C0B6EEFA27B1}"/>
    <cellStyle name="SAPBEXaggDataEmph 12" xfId="4405" xr:uid="{25A10B64-4CD3-41AA-80B4-2F132E2ED133}"/>
    <cellStyle name="SAPBEXaggDataEmph 12 2" xfId="12573" xr:uid="{8FFEC488-29BA-4A02-B4D9-3EB64BC68F03}"/>
    <cellStyle name="SAPBEXaggDataEmph 12 3" xfId="7622" xr:uid="{20C141A1-40DA-4BBB-ACD1-5CF25E7BDE77}"/>
    <cellStyle name="SAPBEXaggDataEmph 12 4" xfId="18752" xr:uid="{06A0F1EC-C08F-48D7-987A-A28249FA459D}"/>
    <cellStyle name="SAPBEXaggDataEmph 12 5" xfId="22504" xr:uid="{DBE45D4D-F4AD-4E61-BEC6-94A2CF6D4EC4}"/>
    <cellStyle name="SAPBEXaggDataEmph 12 6" xfId="26170" xr:uid="{FBC35912-2F31-4318-AB38-2C9112805E2B}"/>
    <cellStyle name="SAPBEXaggDataEmph 12 7" xfId="29701" xr:uid="{6E60B2C7-2914-46E4-959D-781AB5A1E554}"/>
    <cellStyle name="SAPBEXaggDataEmph 12 8" xfId="32963" xr:uid="{CA437A4C-74DB-4F21-9752-0C7CADB4DB1E}"/>
    <cellStyle name="SAPBEXaggDataEmph 13" xfId="4535" xr:uid="{734946E1-5C25-458C-AAFC-B0AA60AF848B}"/>
    <cellStyle name="SAPBEXaggDataEmph 13 2" xfId="12478" xr:uid="{115B5F58-B7F2-4A84-9602-FF35B22173D3}"/>
    <cellStyle name="SAPBEXaggDataEmph 13 3" xfId="7312" xr:uid="{41A851E5-FC83-4FBA-AC0F-B82EA0E0F85D}"/>
    <cellStyle name="SAPBEXaggDataEmph 13 4" xfId="18882" xr:uid="{296822A9-8564-479F-AD42-3D879321F7FB}"/>
    <cellStyle name="SAPBEXaggDataEmph 13 5" xfId="22634" xr:uid="{F799743A-55E2-4045-9901-A73A57CC516D}"/>
    <cellStyle name="SAPBEXaggDataEmph 13 6" xfId="26299" xr:uid="{667EFC4C-48B9-4577-8C01-C63B8213EA3B}"/>
    <cellStyle name="SAPBEXaggDataEmph 13 7" xfId="29831" xr:uid="{6506D105-825C-444D-9D34-39A2CFD373D7}"/>
    <cellStyle name="SAPBEXaggDataEmph 13 8" xfId="33092" xr:uid="{64A6EDCE-9CF3-46D1-B039-F0ED18FFCE93}"/>
    <cellStyle name="SAPBEXaggDataEmph 14" xfId="6341" xr:uid="{F8EED786-B9B4-4C8B-A859-EBB123EA1201}"/>
    <cellStyle name="SAPBEXaggDataEmph 14 2" xfId="13239" xr:uid="{1B9A86CB-1FC3-4B09-8AAE-922B0D9E2E17}"/>
    <cellStyle name="SAPBEXaggDataEmph 14 3" xfId="15907" xr:uid="{7AB72B75-72A1-49EA-88CE-50844E15F033}"/>
    <cellStyle name="SAPBEXaggDataEmph 14 4" xfId="20586" xr:uid="{95C975A4-1267-4A9B-B94A-B99168DE061D}"/>
    <cellStyle name="SAPBEXaggDataEmph 14 5" xfId="24266" xr:uid="{5E12375D-14BA-4ABE-AB07-3230F587F4C5}"/>
    <cellStyle name="SAPBEXaggDataEmph 14 6" xfId="27785" xr:uid="{0E635938-743B-4709-9ADD-21D247B1309E}"/>
    <cellStyle name="SAPBEXaggDataEmph 14 7" xfId="31002" xr:uid="{605A3C80-37AB-4759-8910-02BAE93F612C}"/>
    <cellStyle name="SAPBEXaggDataEmph 14 8" xfId="33605" xr:uid="{27C170D8-1850-4190-9A48-BE820E41EEFF}"/>
    <cellStyle name="SAPBEXaggDataEmph 15" xfId="9464" xr:uid="{E3267A26-DBE5-4782-9157-7A527E288011}"/>
    <cellStyle name="SAPBEXaggDataEmph 16" xfId="15163" xr:uid="{2DE4BA32-3332-4A65-B40B-8656B691FDD7}"/>
    <cellStyle name="SAPBEXaggDataEmph 17" xfId="7525" xr:uid="{6D8F5A66-E151-4575-8DE1-23CF988AA86A}"/>
    <cellStyle name="SAPBEXaggDataEmph 18" xfId="15893" xr:uid="{E818D8D1-4663-48CB-BE17-9F2E30293E8D}"/>
    <cellStyle name="SAPBEXaggDataEmph 19" xfId="23965" xr:uid="{378E9809-3E37-43CC-8F9A-0F889F9B544E}"/>
    <cellStyle name="SAPBEXaggDataEmph 2" xfId="1093" xr:uid="{6B957488-C762-416A-9AE6-38D2B8876F84}"/>
    <cellStyle name="SAPBEXaggDataEmph 2 10" xfId="11186" xr:uid="{5B81FBC2-FAD7-497B-BA8A-E7FB71A8E03A}"/>
    <cellStyle name="SAPBEXaggDataEmph 2 11" xfId="10606" xr:uid="{4C336455-F8B7-45F0-9928-57CABD802C36}"/>
    <cellStyle name="SAPBEXaggDataEmph 2 12" xfId="15514" xr:uid="{CAC0FFC5-2505-4E69-ABEE-937FA097408C}"/>
    <cellStyle name="SAPBEXaggDataEmph 2 13" xfId="19831" xr:uid="{C7E1E8AB-D370-4EBA-8BCF-93C41A2FA5C3}"/>
    <cellStyle name="SAPBEXaggDataEmph 2 14" xfId="23591" xr:uid="{BACE83CC-3B97-41E7-9926-EBE0A8B4DE1A}"/>
    <cellStyle name="SAPBEXaggDataEmph 2 15" xfId="27197" xr:uid="{6F6EFA02-2CCB-484B-AF93-CB6E206FDFFD}"/>
    <cellStyle name="SAPBEXaggDataEmph 2 16" xfId="30656" xr:uid="{56E62988-462C-4648-A1C6-10FF9B3ECEA8}"/>
    <cellStyle name="SAPBEXaggDataEmph 2 17" xfId="33811" xr:uid="{5D8E2A7A-9955-490B-B179-FF37A03D48F5}"/>
    <cellStyle name="SAPBEXaggDataEmph 2 2" xfId="1094" xr:uid="{621623D7-659F-43BF-9B99-149DD49F659F}"/>
    <cellStyle name="SAPBEXaggDataEmph 2 2 10" xfId="16863" xr:uid="{B7C39581-2CE1-4380-AE1A-0DEF975A8D47}"/>
    <cellStyle name="SAPBEXaggDataEmph 2 2 11" xfId="10642" xr:uid="{9EB69C6D-43A3-4AAD-BA3B-AE373F335F7C}"/>
    <cellStyle name="SAPBEXaggDataEmph 2 2 12" xfId="19830" xr:uid="{6534811C-E193-4917-A0E2-8033D914F02E}"/>
    <cellStyle name="SAPBEXaggDataEmph 2 2 13" xfId="23590" xr:uid="{4638D079-7E3E-408A-AAA7-D6E4D33F7F1D}"/>
    <cellStyle name="SAPBEXaggDataEmph 2 2 14" xfId="27196" xr:uid="{61219751-CBC1-4D26-B84F-158352FB94C8}"/>
    <cellStyle name="SAPBEXaggDataEmph 2 2 15" xfId="30655" xr:uid="{19453F96-27B9-48D0-9369-EB2C8FA481A7}"/>
    <cellStyle name="SAPBEXaggDataEmph 2 2 16" xfId="34819" xr:uid="{2D64CB5E-F387-4ED2-BC9E-BF077C0DD173}"/>
    <cellStyle name="SAPBEXaggDataEmph 2 2 2" xfId="1619" xr:uid="{4459A29B-6335-4F29-AB7D-CDBBF43F610C}"/>
    <cellStyle name="SAPBEXaggDataEmph 2 2 2 10" xfId="14907" xr:uid="{CAF22730-C22C-41E3-85C4-B389B99D9898}"/>
    <cellStyle name="SAPBEXaggDataEmph 2 2 2 11" xfId="11835" xr:uid="{650B71FB-AADA-4481-BE87-37480AA56508}"/>
    <cellStyle name="SAPBEXaggDataEmph 2 2 2 12" xfId="19922" xr:uid="{37A9D45C-2AAC-43FD-BC77-C4D668369A3B}"/>
    <cellStyle name="SAPBEXaggDataEmph 2 2 2 13" xfId="27668" xr:uid="{1F3B8ECA-6F05-438E-9C44-622FD78229B2}"/>
    <cellStyle name="SAPBEXaggDataEmph 2 2 2 14" xfId="30906" xr:uid="{DC689876-B47C-4DBC-9C9D-01B04824D3BE}"/>
    <cellStyle name="SAPBEXaggDataEmph 2 2 2 2" xfId="2862" xr:uid="{55FD41C1-1634-4330-AEDA-BC3FCBFBC154}"/>
    <cellStyle name="SAPBEXaggDataEmph 2 2 2 2 2" xfId="10139" xr:uid="{1F0DDDF8-DB66-4E06-A36D-763C24D9C875}"/>
    <cellStyle name="SAPBEXaggDataEmph 2 2 2 2 3" xfId="13466" xr:uid="{44AD74D9-29BD-4A8A-B271-39A059B748B8}"/>
    <cellStyle name="SAPBEXaggDataEmph 2 2 2 2 4" xfId="17210" xr:uid="{407ED6A2-BBA5-4365-A108-38050D4F8B02}"/>
    <cellStyle name="SAPBEXaggDataEmph 2 2 2 2 5" xfId="20968" xr:uid="{89EC6303-C313-4848-A185-41762632BCB9}"/>
    <cellStyle name="SAPBEXaggDataEmph 2 2 2 2 6" xfId="24629" xr:uid="{D07953DC-EB98-42E9-993B-E037EDDE03A9}"/>
    <cellStyle name="SAPBEXaggDataEmph 2 2 2 2 7" xfId="28158" xr:uid="{D1FC1F77-023F-4027-A61B-D3CE1002DCEC}"/>
    <cellStyle name="SAPBEXaggDataEmph 2 2 2 2 8" xfId="31444" xr:uid="{A5EB30AC-4D7D-42FC-AD2F-0E71E55601EE}"/>
    <cellStyle name="SAPBEXaggDataEmph 2 2 2 3" xfId="3368" xr:uid="{A7EA7DBF-A931-4205-927B-1C1A0C29730C}"/>
    <cellStyle name="SAPBEXaggDataEmph 2 2 2 3 2" xfId="12776" xr:uid="{F8F39943-6B1A-436C-873A-3D97B32C445A}"/>
    <cellStyle name="SAPBEXaggDataEmph 2 2 2 3 3" xfId="7473" xr:uid="{850FCB74-4571-48B2-BF42-219A2E4CEECC}"/>
    <cellStyle name="SAPBEXaggDataEmph 2 2 2 3 4" xfId="17715" xr:uid="{7F12FB93-8303-41FE-8F9F-87546B69EAD1}"/>
    <cellStyle name="SAPBEXaggDataEmph 2 2 2 3 5" xfId="21471" xr:uid="{DB0B6395-E44C-45C8-ABBB-C230D672199F}"/>
    <cellStyle name="SAPBEXaggDataEmph 2 2 2 3 6" xfId="25133" xr:uid="{6D3E1C59-4614-4AFC-967D-B2CE12E512C6}"/>
    <cellStyle name="SAPBEXaggDataEmph 2 2 2 3 7" xfId="28664" xr:uid="{3446CDD6-7A6F-4DB6-9272-4C366EA66345}"/>
    <cellStyle name="SAPBEXaggDataEmph 2 2 2 3 8" xfId="31943" xr:uid="{17BA5758-BD95-43A7-898E-EF64EA11C4F8}"/>
    <cellStyle name="SAPBEXaggDataEmph 2 2 2 4" xfId="1964" xr:uid="{D33C4EDA-8C72-456B-B21D-A87A9018ACB7}"/>
    <cellStyle name="SAPBEXaggDataEmph 2 2 2 4 2" xfId="7963" xr:uid="{93B92756-FCD4-4368-B786-5C4AD715DAB5}"/>
    <cellStyle name="SAPBEXaggDataEmph 2 2 2 4 3" xfId="8080" xr:uid="{6A9426EE-9D5A-40BA-B30D-AE7B92714BB4}"/>
    <cellStyle name="SAPBEXaggDataEmph 2 2 2 4 4" xfId="8058" xr:uid="{72F09156-81FE-41AA-AAEC-C24D44E9607A}"/>
    <cellStyle name="SAPBEXaggDataEmph 2 2 2 4 5" xfId="19466" xr:uid="{C61AB1F2-980F-4886-BEBA-8ABA4D400486}"/>
    <cellStyle name="SAPBEXaggDataEmph 2 2 2 4 6" xfId="19963" xr:uid="{020985F6-39D8-4877-BB3B-F09E79206D01}"/>
    <cellStyle name="SAPBEXaggDataEmph 2 2 2 4 7" xfId="23723" xr:uid="{39ED51C8-1CE3-408E-8786-ED86D39353EC}"/>
    <cellStyle name="SAPBEXaggDataEmph 2 2 2 4 8" xfId="8025" xr:uid="{1F90B7AF-A410-4371-B00C-C1FF9D64520B}"/>
    <cellStyle name="SAPBEXaggDataEmph 2 2 2 5" xfId="3163" xr:uid="{7E684D59-0D8B-471A-858B-FD93F1E4CEE3}"/>
    <cellStyle name="SAPBEXaggDataEmph 2 2 2 5 2" xfId="11262" xr:uid="{239CD30F-2BE2-45B4-8E5B-9705375088D9}"/>
    <cellStyle name="SAPBEXaggDataEmph 2 2 2 5 3" xfId="13112" xr:uid="{36E6205E-1567-4AF1-B200-529530DDCD5F}"/>
    <cellStyle name="SAPBEXaggDataEmph 2 2 2 5 4" xfId="17510" xr:uid="{A91BCC55-F974-4436-B915-74C5CFDA9161}"/>
    <cellStyle name="SAPBEXaggDataEmph 2 2 2 5 5" xfId="21266" xr:uid="{1B7AA754-613F-4729-9404-7D373F86A780}"/>
    <cellStyle name="SAPBEXaggDataEmph 2 2 2 5 6" xfId="24928" xr:uid="{42329DA4-1601-41FA-92CE-1FD96ECCE6C6}"/>
    <cellStyle name="SAPBEXaggDataEmph 2 2 2 5 7" xfId="28459" xr:uid="{EA9E6080-1301-4234-8472-50982FD86D24}"/>
    <cellStyle name="SAPBEXaggDataEmph 2 2 2 5 8" xfId="31740" xr:uid="{90F2D64E-E1FD-45EB-88DB-E5E77F14325C}"/>
    <cellStyle name="SAPBEXaggDataEmph 2 2 2 6" xfId="3096" xr:uid="{7F3A7133-B342-40DE-B18B-09FFC3DC5240}"/>
    <cellStyle name="SAPBEXaggDataEmph 2 2 2 6 2" xfId="8397" xr:uid="{C4AB1914-C08C-42A7-B82F-B31E75AE848C}"/>
    <cellStyle name="SAPBEXaggDataEmph 2 2 2 6 3" xfId="8099" xr:uid="{15767314-D438-4D1A-B16B-A56DB67C00F3}"/>
    <cellStyle name="SAPBEXaggDataEmph 2 2 2 6 4" xfId="17443" xr:uid="{9518480B-4901-459F-80E5-A11AA0798365}"/>
    <cellStyle name="SAPBEXaggDataEmph 2 2 2 6 5" xfId="21200" xr:uid="{88D3081F-5045-48CC-9138-D9D02FAE6BB7}"/>
    <cellStyle name="SAPBEXaggDataEmph 2 2 2 6 6" xfId="24862" xr:uid="{A43CB932-FD99-4DAF-93BE-A331A5427017}"/>
    <cellStyle name="SAPBEXaggDataEmph 2 2 2 6 7" xfId="28392" xr:uid="{1C63DD6D-FC3A-4A41-87DC-114D0878AA1A}"/>
    <cellStyle name="SAPBEXaggDataEmph 2 2 2 6 8" xfId="31675" xr:uid="{05F86259-7E53-4029-8234-25352277E73D}"/>
    <cellStyle name="SAPBEXaggDataEmph 2 2 2 7" xfId="2759" xr:uid="{76FAC5FB-EAFD-4710-8C4C-16A31BD692C7}"/>
    <cellStyle name="SAPBEXaggDataEmph 2 2 2 7 2" xfId="10344" xr:uid="{A12F1157-E9D9-4DE4-BFEC-B17EC4751F18}"/>
    <cellStyle name="SAPBEXaggDataEmph 2 2 2 7 3" xfId="11981" xr:uid="{3B18CC3C-9DC8-4FB4-B1C7-358AD7EE07FA}"/>
    <cellStyle name="SAPBEXaggDataEmph 2 2 2 7 4" xfId="17107" xr:uid="{5903CBD6-09E2-43C5-88AD-2069A0747BD7}"/>
    <cellStyle name="SAPBEXaggDataEmph 2 2 2 7 5" xfId="20865" xr:uid="{F1F1CC2A-3C00-4105-8F8F-9A3881276869}"/>
    <cellStyle name="SAPBEXaggDataEmph 2 2 2 7 6" xfId="24526" xr:uid="{F4D46952-082A-464A-9FD3-AE9B668A4933}"/>
    <cellStyle name="SAPBEXaggDataEmph 2 2 2 7 7" xfId="28055" xr:uid="{AF172BAF-F8A0-4B6E-B6F1-720EC45ABF7E}"/>
    <cellStyle name="SAPBEXaggDataEmph 2 2 2 7 8" xfId="31341" xr:uid="{84E5EB4B-2231-442A-8A60-A84EA4C53AAA}"/>
    <cellStyle name="SAPBEXaggDataEmph 2 2 2 8" xfId="9527" xr:uid="{64742335-2196-4EEF-A301-39B522972E53}"/>
    <cellStyle name="SAPBEXaggDataEmph 2 2 2 9" xfId="7729" xr:uid="{42C62047-0E15-4A11-B58F-CABF97C745B4}"/>
    <cellStyle name="SAPBEXaggDataEmph 2 2 3" xfId="2383" xr:uid="{B059D8CA-302C-40C7-B350-5ECABF94D9AF}"/>
    <cellStyle name="SAPBEXaggDataEmph 2 2 3 2" xfId="8635" xr:uid="{C10A527B-4C00-4F16-8E63-C3DCD31798D0}"/>
    <cellStyle name="SAPBEXaggDataEmph 2 2 3 3" xfId="10202" xr:uid="{965CBBF2-9A40-42AF-97DC-994744BEA857}"/>
    <cellStyle name="SAPBEXaggDataEmph 2 2 3 4" xfId="16556" xr:uid="{D9FE573E-B7B8-45DF-A4D5-BE89E976848F}"/>
    <cellStyle name="SAPBEXaggDataEmph 2 2 3 5" xfId="14288" xr:uid="{41951374-B19B-4B63-AC12-DF3A925A1738}"/>
    <cellStyle name="SAPBEXaggDataEmph 2 2 3 6" xfId="15301" xr:uid="{09263967-1E36-4A28-8DF1-AF02CB185531}"/>
    <cellStyle name="SAPBEXaggDataEmph 2 2 3 7" xfId="23420" xr:uid="{BF6E8C62-D6D0-46F6-BA16-79A07B606CAB}"/>
    <cellStyle name="SAPBEXaggDataEmph 2 2 3 8" xfId="30213" xr:uid="{D0ECBA11-F3E1-4EC1-B298-DB7805F07F95}"/>
    <cellStyle name="SAPBEXaggDataEmph 2 2 4" xfId="1873" xr:uid="{1AA80554-66E3-4507-8D65-FE16CC53A30C}"/>
    <cellStyle name="SAPBEXaggDataEmph 2 2 4 2" xfId="10172" xr:uid="{A37ABA89-3290-4FC2-AF8C-1295BC7209E6}"/>
    <cellStyle name="SAPBEXaggDataEmph 2 2 4 3" xfId="15130" xr:uid="{99EEB4FF-8353-47B0-9988-040C5A737F96}"/>
    <cellStyle name="SAPBEXaggDataEmph 2 2 4 4" xfId="12034" xr:uid="{85EBA8BF-A9D9-4005-AB34-F96B70FC1A76}"/>
    <cellStyle name="SAPBEXaggDataEmph 2 2 4 5" xfId="19475" xr:uid="{914BD89B-A526-465E-84D1-2042AF902474}"/>
    <cellStyle name="SAPBEXaggDataEmph 2 2 4 6" xfId="24105" xr:uid="{D2728964-3750-42B3-9E82-D933A9EF4D6F}"/>
    <cellStyle name="SAPBEXaggDataEmph 2 2 4 7" xfId="26897" xr:uid="{E5DCA555-D69C-47F7-AF5C-908A8D84F0AF}"/>
    <cellStyle name="SAPBEXaggDataEmph 2 2 4 8" xfId="27274" xr:uid="{4DCAFC30-BBDA-4F7D-ABD6-8125932E59F8}"/>
    <cellStyle name="SAPBEXaggDataEmph 2 2 5" xfId="3840" xr:uid="{4582646A-C26C-4B35-A30B-EF8F672434AD}"/>
    <cellStyle name="SAPBEXaggDataEmph 2 2 5 2" xfId="6828" xr:uid="{6DF679DD-51C8-4421-9794-E02CC9F59C4A}"/>
    <cellStyle name="SAPBEXaggDataEmph 2 2 5 3" xfId="8791" xr:uid="{CD64A967-D4BD-484F-A721-963B79F1D887}"/>
    <cellStyle name="SAPBEXaggDataEmph 2 2 5 4" xfId="18187" xr:uid="{39AD5D89-09FF-4AD1-9638-F87CEA6B4120}"/>
    <cellStyle name="SAPBEXaggDataEmph 2 2 5 5" xfId="21940" xr:uid="{A7147C37-B1A5-4198-B696-B02EF3B10F52}"/>
    <cellStyle name="SAPBEXaggDataEmph 2 2 5 6" xfId="25605" xr:uid="{57FA0612-64AF-4521-B55D-020CAF645298}"/>
    <cellStyle name="SAPBEXaggDataEmph 2 2 5 7" xfId="29136" xr:uid="{7543C8C4-D5A5-424B-90A8-8CEB11682B63}"/>
    <cellStyle name="SAPBEXaggDataEmph 2 2 5 8" xfId="32407" xr:uid="{454CBB79-9F09-44FB-A08B-68EB5949A49C}"/>
    <cellStyle name="SAPBEXaggDataEmph 2 2 6" xfId="4010" xr:uid="{52327009-A180-45E1-83C3-004474273A53}"/>
    <cellStyle name="SAPBEXaggDataEmph 2 2 6 2" xfId="8817" xr:uid="{5929B792-D993-4C16-B59D-D434F5CD7A25}"/>
    <cellStyle name="SAPBEXaggDataEmph 2 2 6 3" xfId="7742" xr:uid="{64FB4875-9DDC-4A5A-9F32-D70AE8ED66CF}"/>
    <cellStyle name="SAPBEXaggDataEmph 2 2 6 4" xfId="18357" xr:uid="{B3FB0436-9B2C-49DF-B479-C2288EA1FF05}"/>
    <cellStyle name="SAPBEXaggDataEmph 2 2 6 5" xfId="22110" xr:uid="{E8BAAF4B-885B-40D9-889D-335DCBAB9D02}"/>
    <cellStyle name="SAPBEXaggDataEmph 2 2 6 6" xfId="25775" xr:uid="{2C8C064F-85DC-4A4F-88FF-6365C9327F75}"/>
    <cellStyle name="SAPBEXaggDataEmph 2 2 6 7" xfId="29306" xr:uid="{5280E847-79D0-41D9-B3DC-5B2E2AC68105}"/>
    <cellStyle name="SAPBEXaggDataEmph 2 2 6 8" xfId="32573" xr:uid="{54B1961D-9372-453B-BEE6-128B252AFC5C}"/>
    <cellStyle name="SAPBEXaggDataEmph 2 2 7" xfId="3770" xr:uid="{3C71578A-0C21-41AF-9B30-5173998A6232}"/>
    <cellStyle name="SAPBEXaggDataEmph 2 2 7 2" xfId="12741" xr:uid="{AFE62795-F898-4011-ACF7-E886825F7B2A}"/>
    <cellStyle name="SAPBEXaggDataEmph 2 2 7 3" xfId="10088" xr:uid="{B0559745-444D-4247-818B-A8A75A8151B6}"/>
    <cellStyle name="SAPBEXaggDataEmph 2 2 7 4" xfId="18117" xr:uid="{F8DD8DAB-E7A2-458B-ACE8-75017B2ED9C2}"/>
    <cellStyle name="SAPBEXaggDataEmph 2 2 7 5" xfId="21871" xr:uid="{3DC3841B-6497-41F0-8B6E-D7C4A88F7C57}"/>
    <cellStyle name="SAPBEXaggDataEmph 2 2 7 6" xfId="25535" xr:uid="{8306A9AE-DF23-48FD-975B-33B688527CB8}"/>
    <cellStyle name="SAPBEXaggDataEmph 2 2 7 7" xfId="29066" xr:uid="{0EF21BDC-A486-4914-95DE-88C7C818A031}"/>
    <cellStyle name="SAPBEXaggDataEmph 2 2 7 8" xfId="32341" xr:uid="{D0790E58-A240-4473-A7DF-16116894DE37}"/>
    <cellStyle name="SAPBEXaggDataEmph 2 2 8" xfId="4603" xr:uid="{E91911F3-8047-415A-9F29-2EFE75ED8289}"/>
    <cellStyle name="SAPBEXaggDataEmph 2 2 8 2" xfId="12415" xr:uid="{022CB266-F117-4AA4-98C0-CD317BB652E9}"/>
    <cellStyle name="SAPBEXaggDataEmph 2 2 8 3" xfId="15200" xr:uid="{F3299E95-FCC5-466C-96BC-68BC6E3D16B6}"/>
    <cellStyle name="SAPBEXaggDataEmph 2 2 8 4" xfId="18950" xr:uid="{165E9DC9-0240-443D-A97A-C36C79791F7B}"/>
    <cellStyle name="SAPBEXaggDataEmph 2 2 8 5" xfId="22702" xr:uid="{7443913F-5A4C-4BE3-9852-E1F6CEEC896A}"/>
    <cellStyle name="SAPBEXaggDataEmph 2 2 8 6" xfId="26367" xr:uid="{D0552B96-5562-495D-91A5-5886B1383D44}"/>
    <cellStyle name="SAPBEXaggDataEmph 2 2 8 7" xfId="29899" xr:uid="{2CFFD044-EBB3-4B11-A18D-589D87E4DF71}"/>
    <cellStyle name="SAPBEXaggDataEmph 2 2 8 8" xfId="33159" xr:uid="{9D33CD43-71F4-43D4-98D6-4E59ED967B6E}"/>
    <cellStyle name="SAPBEXaggDataEmph 2 2 9" xfId="10720" xr:uid="{5185B0A4-1D93-4047-B597-1ECA8020F0C4}"/>
    <cellStyle name="SAPBEXaggDataEmph 2 3" xfId="1618" xr:uid="{87438F8A-4899-43BD-A6C3-304FCFBA1A5F}"/>
    <cellStyle name="SAPBEXaggDataEmph 2 3 10" xfId="16877" xr:uid="{1DBD55F6-CF8F-4FA8-9808-F304499F5A71}"/>
    <cellStyle name="SAPBEXaggDataEmph 2 3 11" xfId="15150" xr:uid="{D05C073B-1E30-4254-A6E4-C7AC6CA30D24}"/>
    <cellStyle name="SAPBEXaggDataEmph 2 3 12" xfId="23348" xr:uid="{2FF90E93-1196-43BF-A7C7-05A5B92312D2}"/>
    <cellStyle name="SAPBEXaggDataEmph 2 3 13" xfId="26682" xr:uid="{A2147E42-A568-4B83-8535-DC17749D63D5}"/>
    <cellStyle name="SAPBEXaggDataEmph 2 3 14" xfId="30900" xr:uid="{EF115AB3-87CC-4DA7-83EB-BA89ADA9EEA2}"/>
    <cellStyle name="SAPBEXaggDataEmph 2 3 15" xfId="35053" xr:uid="{D95BF9CC-D0B5-4A2D-813B-6BF997AFBD79}"/>
    <cellStyle name="SAPBEXaggDataEmph 2 3 2" xfId="2861" xr:uid="{22259C86-8E05-4B5D-B5F7-572A90ABDE19}"/>
    <cellStyle name="SAPBEXaggDataEmph 2 3 2 2" xfId="8900" xr:uid="{5BCD0F62-9DC8-48C0-AB23-B291AD013CBD}"/>
    <cellStyle name="SAPBEXaggDataEmph 2 3 2 3" xfId="14241" xr:uid="{5974D793-8313-422D-81D9-1DEFEDBA5933}"/>
    <cellStyle name="SAPBEXaggDataEmph 2 3 2 4" xfId="17209" xr:uid="{F3DD5312-CA40-4117-B548-829A8C43BFCD}"/>
    <cellStyle name="SAPBEXaggDataEmph 2 3 2 5" xfId="20967" xr:uid="{60CCCA52-9BB3-4720-933E-E3DB36BEDC22}"/>
    <cellStyle name="SAPBEXaggDataEmph 2 3 2 6" xfId="24628" xr:uid="{B74B3ECD-D27F-4E1F-B96C-57DB335CAAC3}"/>
    <cellStyle name="SAPBEXaggDataEmph 2 3 2 7" xfId="28157" xr:uid="{79097300-C366-44A7-8ABC-293986257CFB}"/>
    <cellStyle name="SAPBEXaggDataEmph 2 3 2 8" xfId="31443" xr:uid="{4478E25D-288D-4290-B356-AB80E19FCB26}"/>
    <cellStyle name="SAPBEXaggDataEmph 2 3 3" xfId="3367" xr:uid="{8DAD4C51-8485-40C8-AB35-7306E1F8902C}"/>
    <cellStyle name="SAPBEXaggDataEmph 2 3 3 2" xfId="13042" xr:uid="{C65E3CB5-0791-492B-BEE0-809D2FDAF86A}"/>
    <cellStyle name="SAPBEXaggDataEmph 2 3 3 3" xfId="11814" xr:uid="{796CEC22-1490-4EFD-98AB-520A1B0E4FB8}"/>
    <cellStyle name="SAPBEXaggDataEmph 2 3 3 4" xfId="17714" xr:uid="{AAF4861A-4B64-43EC-A2DF-2BDF143E9D8B}"/>
    <cellStyle name="SAPBEXaggDataEmph 2 3 3 5" xfId="21470" xr:uid="{29E0DD93-F367-4D79-A32E-5D38E32D0D5B}"/>
    <cellStyle name="SAPBEXaggDataEmph 2 3 3 6" xfId="25132" xr:uid="{8EB5ABC3-F6B0-454C-A805-2909A0612B27}"/>
    <cellStyle name="SAPBEXaggDataEmph 2 3 3 7" xfId="28663" xr:uid="{5DC759F2-6BA0-4B18-A634-0CADBBAC88EE}"/>
    <cellStyle name="SAPBEXaggDataEmph 2 3 3 8" xfId="31942" xr:uid="{A7ADA775-96C4-4900-A354-5FA6A4D85890}"/>
    <cellStyle name="SAPBEXaggDataEmph 2 3 4" xfId="2042" xr:uid="{746BCA52-5900-4FAD-8994-04478B5D2A35}"/>
    <cellStyle name="SAPBEXaggDataEmph 2 3 4 2" xfId="10253" xr:uid="{7FE06D33-9105-420A-AAFD-D0895622DA0D}"/>
    <cellStyle name="SAPBEXaggDataEmph 2 3 4 3" xfId="13893" xr:uid="{E6206BB9-390B-4D16-9028-046C2FF2BF96}"/>
    <cellStyle name="SAPBEXaggDataEmph 2 3 4 4" xfId="15370" xr:uid="{C1EC8BBC-B4AE-4E6D-B538-64F412C4513D}"/>
    <cellStyle name="SAPBEXaggDataEmph 2 3 4 5" xfId="9216" xr:uid="{291C3019-AA35-4DDF-B9E6-520A71FE8A56}"/>
    <cellStyle name="SAPBEXaggDataEmph 2 3 4 6" xfId="23213" xr:uid="{73EF6D5C-0962-4C8C-A397-93E7C594D1E9}"/>
    <cellStyle name="SAPBEXaggDataEmph 2 3 4 7" xfId="23760" xr:uid="{90945BBB-FA47-4D4B-AEF3-24D6056D997A}"/>
    <cellStyle name="SAPBEXaggDataEmph 2 3 4 8" xfId="27352" xr:uid="{217BC83A-A419-4311-8583-A6D90CC634F9}"/>
    <cellStyle name="SAPBEXaggDataEmph 2 3 5" xfId="3183" xr:uid="{4ADD8DAC-FF47-4A97-9B2E-CE26CFA04587}"/>
    <cellStyle name="SAPBEXaggDataEmph 2 3 5 2" xfId="7444" xr:uid="{C536D340-94E4-47CD-9242-B47BC94BF64F}"/>
    <cellStyle name="SAPBEXaggDataEmph 2 3 5 3" xfId="13619" xr:uid="{F19E765D-E6EF-49E8-AC5F-91F1EE331A58}"/>
    <cellStyle name="SAPBEXaggDataEmph 2 3 5 4" xfId="17530" xr:uid="{C66F3BFD-82BE-4B83-913D-D04C5A017781}"/>
    <cellStyle name="SAPBEXaggDataEmph 2 3 5 5" xfId="21286" xr:uid="{B10484E8-D06A-4CAD-868A-EE3C1CB6B44F}"/>
    <cellStyle name="SAPBEXaggDataEmph 2 3 5 6" xfId="24948" xr:uid="{A8BC2EAE-FE62-401E-BC13-89DE36340116}"/>
    <cellStyle name="SAPBEXaggDataEmph 2 3 5 7" xfId="28479" xr:uid="{20A042E1-1C83-4E02-9211-6C961227CA0B}"/>
    <cellStyle name="SAPBEXaggDataEmph 2 3 5 8" xfId="31759" xr:uid="{9D4F50A7-1C23-4016-A53C-6F6DACA9FDDC}"/>
    <cellStyle name="SAPBEXaggDataEmph 2 3 6" xfId="4361" xr:uid="{0AE4F550-B258-4B0B-BAC2-A9D7EA3B550C}"/>
    <cellStyle name="SAPBEXaggDataEmph 2 3 6 2" xfId="12595" xr:uid="{E1A3BFCC-F75F-436D-B77F-0B0E3328B4A7}"/>
    <cellStyle name="SAPBEXaggDataEmph 2 3 6 3" xfId="8034" xr:uid="{780BDAD0-6120-4F17-8892-FE6D661D19EC}"/>
    <cellStyle name="SAPBEXaggDataEmph 2 3 6 4" xfId="18708" xr:uid="{A537E8CA-CED7-4FA6-844F-EB9EC65D277C}"/>
    <cellStyle name="SAPBEXaggDataEmph 2 3 6 5" xfId="22460" xr:uid="{15012C6A-8789-4A3C-9E31-16726CF135E4}"/>
    <cellStyle name="SAPBEXaggDataEmph 2 3 6 6" xfId="26126" xr:uid="{24D30033-CACA-43B8-9F8D-5FAA484AD8A7}"/>
    <cellStyle name="SAPBEXaggDataEmph 2 3 6 7" xfId="29657" xr:uid="{12D4204B-46F8-48AF-80E4-FA058D1FB974}"/>
    <cellStyle name="SAPBEXaggDataEmph 2 3 6 8" xfId="32919" xr:uid="{93B7FA09-AC39-4737-A0EF-50610E81DC24}"/>
    <cellStyle name="SAPBEXaggDataEmph 2 3 7" xfId="4688" xr:uid="{5142C495-4A0A-4074-BA2E-3DD278D64F77}"/>
    <cellStyle name="SAPBEXaggDataEmph 2 3 7 2" xfId="12334" xr:uid="{3BEFAEE7-7A56-43EE-9A6F-550C53FA748D}"/>
    <cellStyle name="SAPBEXaggDataEmph 2 3 7 3" xfId="11604" xr:uid="{3514C150-0F40-4615-9CBC-C8F2C42F843E}"/>
    <cellStyle name="SAPBEXaggDataEmph 2 3 7 4" xfId="19035" xr:uid="{8BF4997F-1E01-4080-9673-72435FEF5445}"/>
    <cellStyle name="SAPBEXaggDataEmph 2 3 7 5" xfId="22787" xr:uid="{43E2DBF4-16C9-4CB5-A818-43F25C2700BB}"/>
    <cellStyle name="SAPBEXaggDataEmph 2 3 7 6" xfId="26452" xr:uid="{AE804495-24B1-4248-AE9A-93A2F865E2A3}"/>
    <cellStyle name="SAPBEXaggDataEmph 2 3 7 7" xfId="29984" xr:uid="{A10AE481-2355-4B93-B1DD-2CA6BA7FBFA3}"/>
    <cellStyle name="SAPBEXaggDataEmph 2 3 7 8" xfId="33243" xr:uid="{20D24F0E-30D2-412F-86CA-207BE824CA23}"/>
    <cellStyle name="SAPBEXaggDataEmph 2 3 8" xfId="10030" xr:uid="{9E6490DE-8A35-431F-9DD5-428383E315B4}"/>
    <cellStyle name="SAPBEXaggDataEmph 2 3 9" xfId="14175" xr:uid="{E4FF066D-91B3-4565-9105-FC41553380E2}"/>
    <cellStyle name="SAPBEXaggDataEmph 2 4" xfId="2382" xr:uid="{8ECD631A-B0D5-470F-A08F-3BF74BAB72CE}"/>
    <cellStyle name="SAPBEXaggDataEmph 2 4 2" xfId="11049" xr:uid="{9404BB13-6100-4030-91F4-9EBE35CABE60}"/>
    <cellStyle name="SAPBEXaggDataEmph 2 4 3" xfId="16511" xr:uid="{A8435B97-C38E-43EA-A63A-BAE160AAA400}"/>
    <cellStyle name="SAPBEXaggDataEmph 2 4 4" xfId="13232" xr:uid="{75F1BD04-13D0-466C-B59C-503CD2969C21}"/>
    <cellStyle name="SAPBEXaggDataEmph 2 4 5" xfId="13746" xr:uid="{7F60A83F-8398-4715-AB5C-5EEE20C11DB2}"/>
    <cellStyle name="SAPBEXaggDataEmph 2 4 6" xfId="23164" xr:uid="{80AF71AB-54E0-41D1-BBB0-82D70264E489}"/>
    <cellStyle name="SAPBEXaggDataEmph 2 4 7" xfId="13084" xr:uid="{019A284A-15F0-4DD7-ADB3-E7977146AD66}"/>
    <cellStyle name="SAPBEXaggDataEmph 2 4 8" xfId="30299" xr:uid="{69755AEE-6794-4BE5-BB6A-13BE0496A92E}"/>
    <cellStyle name="SAPBEXaggDataEmph 2 4 9" xfId="34603" xr:uid="{9DFD8CDC-4AE6-4E44-9228-B29CA0B263E8}"/>
    <cellStyle name="SAPBEXaggDataEmph 2 5" xfId="2134" xr:uid="{3A36F629-3F02-4862-A6E3-40DB73173EDA}"/>
    <cellStyle name="SAPBEXaggDataEmph 2 5 2" xfId="8656" xr:uid="{6EFBE854-5534-47F8-B6DB-46E6A57918C5}"/>
    <cellStyle name="SAPBEXaggDataEmph 2 5 3" xfId="9902" xr:uid="{F485A440-B391-46CD-A2A6-9877EBECBD0D}"/>
    <cellStyle name="SAPBEXaggDataEmph 2 5 4" xfId="7828" xr:uid="{04D3E241-3250-4A24-A61F-4749882ED6E6}"/>
    <cellStyle name="SAPBEXaggDataEmph 2 5 5" xfId="7686" xr:uid="{6247EDC2-F44B-463D-B9C6-A8D89CB82B26}"/>
    <cellStyle name="SAPBEXaggDataEmph 2 5 6" xfId="20066" xr:uid="{55FB7EE2-AF62-4B55-8E0B-8BB6ABFB3546}"/>
    <cellStyle name="SAPBEXaggDataEmph 2 5 7" xfId="24201" xr:uid="{93F2CB8C-9B94-4228-8C0E-993E611EFC0F}"/>
    <cellStyle name="SAPBEXaggDataEmph 2 5 8" xfId="30382" xr:uid="{90D2D0B7-5FDC-4EC6-B91C-715EBC97A8BC}"/>
    <cellStyle name="SAPBEXaggDataEmph 2 5 9" xfId="34188" xr:uid="{87D0A4E0-1FFE-44EF-8D93-C1E1A932B639}"/>
    <cellStyle name="SAPBEXaggDataEmph 2 6" xfId="3839" xr:uid="{A1ED76AF-7ABE-47A9-AA11-D9F63AF3B532}"/>
    <cellStyle name="SAPBEXaggDataEmph 2 6 2" xfId="7106" xr:uid="{FFB53D7A-3975-41B2-BC1C-0EA81B3378BF}"/>
    <cellStyle name="SAPBEXaggDataEmph 2 6 3" xfId="10235" xr:uid="{A9FB4D44-836C-489A-85D3-3DCB23263056}"/>
    <cellStyle name="SAPBEXaggDataEmph 2 6 4" xfId="18186" xr:uid="{D19EE082-E5FA-4F48-95EB-AD32B3944329}"/>
    <cellStyle name="SAPBEXaggDataEmph 2 6 5" xfId="21939" xr:uid="{CA31513D-4736-47B7-99AB-F791D1947240}"/>
    <cellStyle name="SAPBEXaggDataEmph 2 6 6" xfId="25604" xr:uid="{35705BAB-6DA8-404C-877E-84C339CDF01E}"/>
    <cellStyle name="SAPBEXaggDataEmph 2 6 7" xfId="29135" xr:uid="{31FC4D0C-070A-4D8E-9AD6-A697EDD6B6A5}"/>
    <cellStyle name="SAPBEXaggDataEmph 2 6 8" xfId="32406" xr:uid="{9FBE6582-EB5E-469A-B5B9-511CCE59F58B}"/>
    <cellStyle name="SAPBEXaggDataEmph 2 7" xfId="3811" xr:uid="{498FE3A3-6E88-4BC7-A8F1-691FD692AFDC}"/>
    <cellStyle name="SAPBEXaggDataEmph 2 7 2" xfId="12720" xr:uid="{C688CDDD-04D8-457C-9E91-94D90A1B8C4A}"/>
    <cellStyle name="SAPBEXaggDataEmph 2 7 3" xfId="11815" xr:uid="{5FFE6388-7A19-4424-907A-FEDC2BD60A4D}"/>
    <cellStyle name="SAPBEXaggDataEmph 2 7 4" xfId="18158" xr:uid="{D720EC04-5FB0-4244-ADC5-39688297CF73}"/>
    <cellStyle name="SAPBEXaggDataEmph 2 7 5" xfId="21911" xr:uid="{6A30E522-D94E-42D3-A1A0-17693F59A386}"/>
    <cellStyle name="SAPBEXaggDataEmph 2 7 6" xfId="25576" xr:uid="{182B3E90-F9E3-4DD8-A754-CA815BCC8206}"/>
    <cellStyle name="SAPBEXaggDataEmph 2 7 7" xfId="29107" xr:uid="{864F071C-350B-40F6-BC6D-4CDA28967EB2}"/>
    <cellStyle name="SAPBEXaggDataEmph 2 7 8" xfId="32379" xr:uid="{7D026DC7-22A8-4D52-AEBC-6DDEC1F0F6BB}"/>
    <cellStyle name="SAPBEXaggDataEmph 2 8" xfId="4225" xr:uid="{300D5973-6E09-4968-9A8E-52F585BF9652}"/>
    <cellStyle name="SAPBEXaggDataEmph 2 8 2" xfId="6987" xr:uid="{BD175B6F-E49A-47A7-91B2-0EE2C3040063}"/>
    <cellStyle name="SAPBEXaggDataEmph 2 8 3" xfId="13633" xr:uid="{6445700E-F42C-431F-8F9F-706F33D18490}"/>
    <cellStyle name="SAPBEXaggDataEmph 2 8 4" xfId="18572" xr:uid="{2983200B-38EE-44D2-9CAA-2EB8CF52004A}"/>
    <cellStyle name="SAPBEXaggDataEmph 2 8 5" xfId="22324" xr:uid="{9777A402-8A90-4E3F-9B1C-A8702901BCDB}"/>
    <cellStyle name="SAPBEXaggDataEmph 2 8 6" xfId="25990" xr:uid="{DF2D4582-55F9-46BF-B354-76E12737705D}"/>
    <cellStyle name="SAPBEXaggDataEmph 2 8 7" xfId="29521" xr:uid="{CB100251-177A-4681-AB99-CC3E5AABF154}"/>
    <cellStyle name="SAPBEXaggDataEmph 2 8 8" xfId="32784" xr:uid="{043C8C07-CF74-408A-9C3A-ECEFA92B2547}"/>
    <cellStyle name="SAPBEXaggDataEmph 2 9" xfId="4561" xr:uid="{05D0CFF5-7CE3-413A-B9AE-1F318681666E}"/>
    <cellStyle name="SAPBEXaggDataEmph 2 9 2" xfId="12454" xr:uid="{F28C4F25-F598-42FA-824E-325475097EEB}"/>
    <cellStyle name="SAPBEXaggDataEmph 2 9 3" xfId="11991" xr:uid="{1FBE9DA8-111D-43C9-A5DC-31C79512FA6E}"/>
    <cellStyle name="SAPBEXaggDataEmph 2 9 4" xfId="18908" xr:uid="{074CE977-CE9D-4966-8444-B14BE8EADECA}"/>
    <cellStyle name="SAPBEXaggDataEmph 2 9 5" xfId="22660" xr:uid="{5875BA8F-680E-4616-AE12-73FD31F6CD2C}"/>
    <cellStyle name="SAPBEXaggDataEmph 2 9 6" xfId="26325" xr:uid="{9668AD51-34EE-472F-85D3-87C4D415628D}"/>
    <cellStyle name="SAPBEXaggDataEmph 2 9 7" xfId="29857" xr:uid="{FB153800-5E06-4494-961A-657C38DB438D}"/>
    <cellStyle name="SAPBEXaggDataEmph 2 9 8" xfId="33118" xr:uid="{CB617B50-2D1D-4550-8C1C-DB97139BD338}"/>
    <cellStyle name="SAPBEXaggDataEmph 20" xfId="13206" xr:uid="{2CDF80C1-632D-4853-85FB-5373CBFB8AB2}"/>
    <cellStyle name="SAPBEXaggDataEmph 21" xfId="19860" xr:uid="{0952DBD1-CDD9-488A-A52E-73D6AF7F2701}"/>
    <cellStyle name="SAPBEXaggDataEmph 3" xfId="1095" xr:uid="{CAC85726-3B86-4B55-9832-F3BDB3AAB540}"/>
    <cellStyle name="SAPBEXaggDataEmph 3 10" xfId="9021" xr:uid="{F8009C3C-7A4B-482C-BB0D-73728626292D}"/>
    <cellStyle name="SAPBEXaggDataEmph 3 11" xfId="15391" xr:uid="{A1FF112C-723E-46AF-8565-2FF662611838}"/>
    <cellStyle name="SAPBEXaggDataEmph 3 12" xfId="15997" xr:uid="{7BD19A99-721D-4E9D-A45D-20526584F03D}"/>
    <cellStyle name="SAPBEXaggDataEmph 3 13" xfId="19829" xr:uid="{4E943E8A-E15A-439F-B657-BACBE568468C}"/>
    <cellStyle name="SAPBEXaggDataEmph 3 14" xfId="23589" xr:uid="{7B2623CB-8B22-415A-824D-7D9B4D81373D}"/>
    <cellStyle name="SAPBEXaggDataEmph 3 15" xfId="27195" xr:uid="{9A3C2D01-D249-4357-8692-2EDC0A27B0C5}"/>
    <cellStyle name="SAPBEXaggDataEmph 3 16" xfId="30654" xr:uid="{FF1A6D54-4C89-4522-8901-C45AAD317B89}"/>
    <cellStyle name="SAPBEXaggDataEmph 3 17" xfId="35002" xr:uid="{A5498BBF-7FAF-4742-B8D0-3FB9EF3A3A53}"/>
    <cellStyle name="SAPBEXaggDataEmph 3 2" xfId="1096" xr:uid="{4984FD79-01E5-444B-BB57-02AADC235115}"/>
    <cellStyle name="SAPBEXaggDataEmph 3 2 10" xfId="14315" xr:uid="{8A839EEE-6A9E-4ED1-BCC4-AF333DAA0E04}"/>
    <cellStyle name="SAPBEXaggDataEmph 3 2 11" xfId="9717" xr:uid="{2F71425D-5E3B-4924-9BDB-7F8E7A1AED1C}"/>
    <cellStyle name="SAPBEXaggDataEmph 3 2 12" xfId="19828" xr:uid="{BE314CA8-7B2A-4EB8-82B2-7C2ABE79C7CC}"/>
    <cellStyle name="SAPBEXaggDataEmph 3 2 13" xfId="23588" xr:uid="{F68390D6-C16D-47D4-B26F-A96E2F5CB89A}"/>
    <cellStyle name="SAPBEXaggDataEmph 3 2 14" xfId="27194" xr:uid="{9C405529-BAEF-4524-9889-E9E8C6C9949F}"/>
    <cellStyle name="SAPBEXaggDataEmph 3 2 15" xfId="30653" xr:uid="{069E1C18-B2B4-4D0C-8E25-68C7521A77DA}"/>
    <cellStyle name="SAPBEXaggDataEmph 3 2 2" xfId="1621" xr:uid="{9265F976-CBE6-484F-8E6C-DE018C3D0585}"/>
    <cellStyle name="SAPBEXaggDataEmph 3 2 2 10" xfId="14964" xr:uid="{BF21CE1E-F8F2-4606-8BFB-AA28B8F5E9F1}"/>
    <cellStyle name="SAPBEXaggDataEmph 3 2 2 11" xfId="20424" xr:uid="{D615F7F7-8A43-4787-B062-8E555E9F559D}"/>
    <cellStyle name="SAPBEXaggDataEmph 3 2 2 12" xfId="19924" xr:uid="{AE0C41D0-7364-48FA-B799-32D4FA0A4A3D}"/>
    <cellStyle name="SAPBEXaggDataEmph 3 2 2 13" xfId="23676" xr:uid="{63005FE6-1409-4006-8EF0-F13AA0314191}"/>
    <cellStyle name="SAPBEXaggDataEmph 3 2 2 14" xfId="30905" xr:uid="{58DAE30A-5E2F-40A8-BFD7-06772C2C86EB}"/>
    <cellStyle name="SAPBEXaggDataEmph 3 2 2 2" xfId="2864" xr:uid="{B93816C3-AD64-44BB-AE60-FFDE3CB80E1D}"/>
    <cellStyle name="SAPBEXaggDataEmph 3 2 2 2 2" xfId="8407" xr:uid="{50E9BB3B-E326-42AA-9F3D-79819D1D1D0F}"/>
    <cellStyle name="SAPBEXaggDataEmph 3 2 2 2 3" xfId="11272" xr:uid="{96CB8541-2079-4A98-AD23-DEA7E6D276EE}"/>
    <cellStyle name="SAPBEXaggDataEmph 3 2 2 2 4" xfId="17212" xr:uid="{C78D06F0-4D40-49A8-8880-71D082C91110}"/>
    <cellStyle name="SAPBEXaggDataEmph 3 2 2 2 5" xfId="20970" xr:uid="{0EBE7B88-C27A-4FD5-B618-190BC6FE57A1}"/>
    <cellStyle name="SAPBEXaggDataEmph 3 2 2 2 6" xfId="24631" xr:uid="{DB0E7DF7-EBE2-4F3F-8805-49592D27FBF5}"/>
    <cellStyle name="SAPBEXaggDataEmph 3 2 2 2 7" xfId="28160" xr:uid="{39688103-9C19-4760-AB4C-A0477776B5E8}"/>
    <cellStyle name="SAPBEXaggDataEmph 3 2 2 2 8" xfId="31446" xr:uid="{290885C4-4456-4AAB-B83E-A47AA52C6418}"/>
    <cellStyle name="SAPBEXaggDataEmph 3 2 2 3" xfId="3370" xr:uid="{EB3C6E89-7735-4F89-A307-CB82C3DF1A1B}"/>
    <cellStyle name="SAPBEXaggDataEmph 3 2 2 3 2" xfId="11138" xr:uid="{4E12E913-5127-4212-AB86-72E4D60E5D99}"/>
    <cellStyle name="SAPBEXaggDataEmph 3 2 2 3 3" xfId="15531" xr:uid="{5D45983A-6D44-4ECB-B122-B7945A653D5E}"/>
    <cellStyle name="SAPBEXaggDataEmph 3 2 2 3 4" xfId="17717" xr:uid="{6A6E3BEC-DD31-41F1-ADE2-B31BB788D8F5}"/>
    <cellStyle name="SAPBEXaggDataEmph 3 2 2 3 5" xfId="21473" xr:uid="{A42F4BB7-0E60-4464-A704-2EBA2DEEA7A9}"/>
    <cellStyle name="SAPBEXaggDataEmph 3 2 2 3 6" xfId="25135" xr:uid="{66D4215E-BF25-47D9-A08C-34AFB59B79C6}"/>
    <cellStyle name="SAPBEXaggDataEmph 3 2 2 3 7" xfId="28666" xr:uid="{4A9D8A7A-40C3-4528-BE9E-5797B6652BB1}"/>
    <cellStyle name="SAPBEXaggDataEmph 3 2 2 3 8" xfId="31945" xr:uid="{2DC29A7C-D8EB-4D99-BE8C-80A75D31AFBC}"/>
    <cellStyle name="SAPBEXaggDataEmph 3 2 2 4" xfId="3236" xr:uid="{06F3CC73-A602-4107-BF40-294AAC5A315B}"/>
    <cellStyle name="SAPBEXaggDataEmph 3 2 2 4 2" xfId="9986" xr:uid="{1954AF0B-50E8-4384-B374-7A88DA21129D}"/>
    <cellStyle name="SAPBEXaggDataEmph 3 2 2 4 3" xfId="8615" xr:uid="{72D4467D-4228-411C-A413-803A06FD8A48}"/>
    <cellStyle name="SAPBEXaggDataEmph 3 2 2 4 4" xfId="17583" xr:uid="{01E3A169-AAEF-4BCD-B7CC-1E1B3F424C15}"/>
    <cellStyle name="SAPBEXaggDataEmph 3 2 2 4 5" xfId="21339" xr:uid="{EA255A78-2974-492E-AF7D-EB0E2C5337B7}"/>
    <cellStyle name="SAPBEXaggDataEmph 3 2 2 4 6" xfId="25001" xr:uid="{224A0AB9-6A9C-4104-8EE9-268E6F0BE95C}"/>
    <cellStyle name="SAPBEXaggDataEmph 3 2 2 4 7" xfId="28532" xr:uid="{9D9D3275-AC9E-492E-BE92-6A1F686F5B4F}"/>
    <cellStyle name="SAPBEXaggDataEmph 3 2 2 4 8" xfId="31812" xr:uid="{4CE72FB0-DE1D-4D4A-B2DE-24C7A82249AD}"/>
    <cellStyle name="SAPBEXaggDataEmph 3 2 2 5" xfId="4311" xr:uid="{09647215-6BEF-4431-BBA8-7F0AFBD1CAF4}"/>
    <cellStyle name="SAPBEXaggDataEmph 3 2 2 5 2" xfId="12629" xr:uid="{946761A7-1098-4A3C-ADC3-3C451D43F812}"/>
    <cellStyle name="SAPBEXaggDataEmph 3 2 2 5 3" xfId="11821" xr:uid="{B1CCF214-A0DF-415F-B4DE-04C261F43CD8}"/>
    <cellStyle name="SAPBEXaggDataEmph 3 2 2 5 4" xfId="18658" xr:uid="{DD54966A-EA17-4844-BCBE-66433E9A585B}"/>
    <cellStyle name="SAPBEXaggDataEmph 3 2 2 5 5" xfId="22410" xr:uid="{62E9E824-C3EF-4F18-B2C4-8BA565DD9B49}"/>
    <cellStyle name="SAPBEXaggDataEmph 3 2 2 5 6" xfId="26076" xr:uid="{5C7CBF70-641D-4A56-8539-2B79564FCA2E}"/>
    <cellStyle name="SAPBEXaggDataEmph 3 2 2 5 7" xfId="29607" xr:uid="{B3E27625-36BA-451D-AAC7-D135E486AA21}"/>
    <cellStyle name="SAPBEXaggDataEmph 3 2 2 5 8" xfId="32870" xr:uid="{8368C3D0-FA83-47FE-944F-C7380C506592}"/>
    <cellStyle name="SAPBEXaggDataEmph 3 2 2 6" xfId="3708" xr:uid="{1AB9E6C7-20BB-4FDB-9D57-F5267EECE8EF}"/>
    <cellStyle name="SAPBEXaggDataEmph 3 2 2 6 2" xfId="12769" xr:uid="{62DDEFD7-E41E-48BA-92A6-EDA92C88D18A}"/>
    <cellStyle name="SAPBEXaggDataEmph 3 2 2 6 3" xfId="7534" xr:uid="{7F28D892-5C73-46AE-8061-4C86EE66F2D9}"/>
    <cellStyle name="SAPBEXaggDataEmph 3 2 2 6 4" xfId="18055" xr:uid="{D769BD60-3B48-4CB8-846A-64108CFC2420}"/>
    <cellStyle name="SAPBEXaggDataEmph 3 2 2 6 5" xfId="21810" xr:uid="{307502C4-A0AF-4C9F-945E-E9405EBEA5A1}"/>
    <cellStyle name="SAPBEXaggDataEmph 3 2 2 6 6" xfId="25473" xr:uid="{942792EA-ED34-4B30-B478-83C20ABF0A6B}"/>
    <cellStyle name="SAPBEXaggDataEmph 3 2 2 6 7" xfId="29004" xr:uid="{B8BE0175-5166-440C-9612-89CDA2DE14C8}"/>
    <cellStyle name="SAPBEXaggDataEmph 3 2 2 6 8" xfId="32280" xr:uid="{A58C1546-AF8F-4167-9F6D-99304BC68D6B}"/>
    <cellStyle name="SAPBEXaggDataEmph 3 2 2 7" xfId="3253" xr:uid="{B9EE12EE-03DA-464B-8702-F44CA000FDA3}"/>
    <cellStyle name="SAPBEXaggDataEmph 3 2 2 7 2" xfId="9618" xr:uid="{CAF15D9A-45CE-4C8D-AB0E-952BAD41527E}"/>
    <cellStyle name="SAPBEXaggDataEmph 3 2 2 7 3" xfId="14561" xr:uid="{ADFD1068-1EC8-44DD-A0D8-DA96F095C899}"/>
    <cellStyle name="SAPBEXaggDataEmph 3 2 2 7 4" xfId="17600" xr:uid="{E09B1931-91AF-4667-A701-7F7A99D0E421}"/>
    <cellStyle name="SAPBEXaggDataEmph 3 2 2 7 5" xfId="21356" xr:uid="{95D6D121-41A5-4EA9-9C3B-BE76A9D68D41}"/>
    <cellStyle name="SAPBEXaggDataEmph 3 2 2 7 6" xfId="25018" xr:uid="{60F5C408-15F5-4AFC-B479-967E3A7F06B7}"/>
    <cellStyle name="SAPBEXaggDataEmph 3 2 2 7 7" xfId="28549" xr:uid="{107D6C65-40CB-4265-AE24-9A6AD6431BBB}"/>
    <cellStyle name="SAPBEXaggDataEmph 3 2 2 7 8" xfId="31828" xr:uid="{4179DCD7-B006-4D5F-B180-B425D60C0EB8}"/>
    <cellStyle name="SAPBEXaggDataEmph 3 2 2 8" xfId="11140" xr:uid="{73DDED8B-9348-4BEF-99EF-04A155EED514}"/>
    <cellStyle name="SAPBEXaggDataEmph 3 2 2 9" xfId="12302" xr:uid="{FB27EDA7-810A-4D28-9700-120A62174AC8}"/>
    <cellStyle name="SAPBEXaggDataEmph 3 2 3" xfId="2385" xr:uid="{EA8083C7-77AA-4DD1-97ED-40DEB17570C7}"/>
    <cellStyle name="SAPBEXaggDataEmph 3 2 3 2" xfId="9746" xr:uid="{A7CAF4D8-8B4F-4805-81FC-FD9EEB99F515}"/>
    <cellStyle name="SAPBEXaggDataEmph 3 2 3 3" xfId="13890" xr:uid="{67330F05-20AF-451A-8B3B-AA40BEB446FE}"/>
    <cellStyle name="SAPBEXaggDataEmph 3 2 3 4" xfId="10614" xr:uid="{F3E941A7-B6BD-460B-9E8B-1320BA4660CF}"/>
    <cellStyle name="SAPBEXaggDataEmph 3 2 3 5" xfId="7521" xr:uid="{2C25C99D-7038-400F-A93F-E2588C25E560}"/>
    <cellStyle name="SAPBEXaggDataEmph 3 2 3 6" xfId="20124" xr:uid="{E06306E7-C15E-41D1-B295-255E3F7D7CEE}"/>
    <cellStyle name="SAPBEXaggDataEmph 3 2 3 7" xfId="23861" xr:uid="{28706969-01A8-4C8B-AFDD-AFAEAC3D8E47}"/>
    <cellStyle name="SAPBEXaggDataEmph 3 2 3 8" xfId="30298" xr:uid="{30590771-65A6-4982-9981-93FFEE94A86A}"/>
    <cellStyle name="SAPBEXaggDataEmph 3 2 4" xfId="2129" xr:uid="{CCB3845A-F4BF-45F4-B704-C19CBCE69FF7}"/>
    <cellStyle name="SAPBEXaggDataEmph 3 2 4 2" xfId="9086" xr:uid="{4ADAA647-F556-42A6-A124-901CAC8AC75A}"/>
    <cellStyle name="SAPBEXaggDataEmph 3 2 4 3" xfId="14790" xr:uid="{C85D47C7-C87C-44E0-B401-724046CC2B8E}"/>
    <cellStyle name="SAPBEXaggDataEmph 3 2 4 4" xfId="15494" xr:uid="{94FB5F98-CE2B-4012-89C9-EC3E2459E965}"/>
    <cellStyle name="SAPBEXaggDataEmph 3 2 4 5" xfId="13620" xr:uid="{D330D4BD-F0B2-4CF7-B6C6-E85D6B063CFB}"/>
    <cellStyle name="SAPBEXaggDataEmph 3 2 4 6" xfId="19619" xr:uid="{A49EA0AE-0478-44F7-9C8B-290A7A9806D5}"/>
    <cellStyle name="SAPBEXaggDataEmph 3 2 4 7" xfId="26867" xr:uid="{96FAC23C-8CD8-46BC-80CB-09843630B71B}"/>
    <cellStyle name="SAPBEXaggDataEmph 3 2 4 8" xfId="27033" xr:uid="{DE33457A-D460-452E-B3AC-4E9C35B54D55}"/>
    <cellStyle name="SAPBEXaggDataEmph 3 2 5" xfId="1928" xr:uid="{EBA6212B-EBC7-4D0A-95AE-76C770DF4714}"/>
    <cellStyle name="SAPBEXaggDataEmph 3 2 5 2" xfId="8590" xr:uid="{63174973-B5C9-44BD-929B-3CFA9587038A}"/>
    <cellStyle name="SAPBEXaggDataEmph 3 2 5 3" xfId="13927" xr:uid="{1F966A29-1179-46C3-974C-733EEAE1856F}"/>
    <cellStyle name="SAPBEXaggDataEmph 3 2 5 4" xfId="15043" xr:uid="{A6DCDA43-DBDB-4789-B321-024C11317832}"/>
    <cellStyle name="SAPBEXaggDataEmph 3 2 5 5" xfId="12077" xr:uid="{A233CF30-5C6E-4EA7-9B89-017E5BD63F19}"/>
    <cellStyle name="SAPBEXaggDataEmph 3 2 5 6" xfId="19950" xr:uid="{607F473D-D8C5-457B-B53B-07C60B038FA7}"/>
    <cellStyle name="SAPBEXaggDataEmph 3 2 5 7" xfId="20567" xr:uid="{68A78F06-21D8-4CBE-98F4-6AEEBBD53B0E}"/>
    <cellStyle name="SAPBEXaggDataEmph 3 2 5 8" xfId="27298" xr:uid="{AEA77B2C-B877-4B27-A04C-03BC4FFF0555}"/>
    <cellStyle name="SAPBEXaggDataEmph 3 2 6" xfId="3071" xr:uid="{669DC498-7255-4439-BB07-F1A77381DBA8}"/>
    <cellStyle name="SAPBEXaggDataEmph 3 2 6 2" xfId="10759" xr:uid="{071E85BD-AA08-4DAA-BDF9-ADD81DE7604A}"/>
    <cellStyle name="SAPBEXaggDataEmph 3 2 6 3" xfId="13504" xr:uid="{34C6EA0D-ACC0-4791-93FB-490D9B47685F}"/>
    <cellStyle name="SAPBEXaggDataEmph 3 2 6 4" xfId="17418" xr:uid="{64085C88-5259-43D9-8A48-9DBE53DB5B23}"/>
    <cellStyle name="SAPBEXaggDataEmph 3 2 6 5" xfId="21176" xr:uid="{53AA05EB-8668-4181-8EFA-AFC758CE978D}"/>
    <cellStyle name="SAPBEXaggDataEmph 3 2 6 6" xfId="24837" xr:uid="{E9BD095F-010E-4893-8890-B1CBB1E0364F}"/>
    <cellStyle name="SAPBEXaggDataEmph 3 2 6 7" xfId="28367" xr:uid="{46686151-2ABB-44A4-8A23-FEFBBC3B60F7}"/>
    <cellStyle name="SAPBEXaggDataEmph 3 2 6 8" xfId="31652" xr:uid="{7449B44F-E12C-4E4F-87F6-AB06CAADAEBF}"/>
    <cellStyle name="SAPBEXaggDataEmph 3 2 7" xfId="3591" xr:uid="{FED2ABE9-28BB-4548-B9CD-98912F7E069D}"/>
    <cellStyle name="SAPBEXaggDataEmph 3 2 7 2" xfId="11189" xr:uid="{619EDE48-87DD-478A-AC09-0AC1A5D0AB19}"/>
    <cellStyle name="SAPBEXaggDataEmph 3 2 7 3" xfId="9696" xr:uid="{32D1E080-CEA9-44F9-9469-BEEFF6FDFC71}"/>
    <cellStyle name="SAPBEXaggDataEmph 3 2 7 4" xfId="17938" xr:uid="{36A37DBD-A105-4D91-B968-FBA7415BFBDA}"/>
    <cellStyle name="SAPBEXaggDataEmph 3 2 7 5" xfId="21694" xr:uid="{CBB801AA-0C3F-418B-81D8-1F1E242818D2}"/>
    <cellStyle name="SAPBEXaggDataEmph 3 2 7 6" xfId="25356" xr:uid="{29D1025D-5950-4195-A82C-C0EC9C90DDCF}"/>
    <cellStyle name="SAPBEXaggDataEmph 3 2 7 7" xfId="28887" xr:uid="{2E429F39-4152-40D0-B470-D497DD28B07A}"/>
    <cellStyle name="SAPBEXaggDataEmph 3 2 7 8" xfId="32164" xr:uid="{6A56A329-E472-4F8D-B6E1-92D41FACA366}"/>
    <cellStyle name="SAPBEXaggDataEmph 3 2 8" xfId="4560" xr:uid="{A90B7FE7-A7B7-4E07-90D9-319447521280}"/>
    <cellStyle name="SAPBEXaggDataEmph 3 2 8 2" xfId="12446" xr:uid="{C38182DF-10C3-4D80-8EFE-8B0DEBB6D69E}"/>
    <cellStyle name="SAPBEXaggDataEmph 3 2 8 3" xfId="13991" xr:uid="{745679AA-B7F5-49CD-A155-58834C8307C8}"/>
    <cellStyle name="SAPBEXaggDataEmph 3 2 8 4" xfId="18907" xr:uid="{9D1B9A72-8EF8-4F73-AF0E-615243FB1893}"/>
    <cellStyle name="SAPBEXaggDataEmph 3 2 8 5" xfId="22659" xr:uid="{2D9831B1-2D17-4053-8E69-387C97FEAC57}"/>
    <cellStyle name="SAPBEXaggDataEmph 3 2 8 6" xfId="26324" xr:uid="{4736D569-F41E-4B1D-AB26-2FB0D00810CC}"/>
    <cellStyle name="SAPBEXaggDataEmph 3 2 8 7" xfId="29856" xr:uid="{C8EAABCC-F2EF-4104-9851-4318266A5374}"/>
    <cellStyle name="SAPBEXaggDataEmph 3 2 8 8" xfId="33117" xr:uid="{852EC70F-AED3-41A9-A749-561B3B6DA585}"/>
    <cellStyle name="SAPBEXaggDataEmph 3 2 9" xfId="8711" xr:uid="{0DDB3C3B-060D-439E-8824-AA5F58BDDD68}"/>
    <cellStyle name="SAPBEXaggDataEmph 3 3" xfId="1620" xr:uid="{505BC46F-0357-406E-89FE-3C980C3D8317}"/>
    <cellStyle name="SAPBEXaggDataEmph 3 3 10" xfId="14243" xr:uid="{4450E1E1-38A1-4261-8682-37DB2A243900}"/>
    <cellStyle name="SAPBEXaggDataEmph 3 3 11" xfId="19269" xr:uid="{FBF0F043-BBDB-4139-B94E-7521767B53ED}"/>
    <cellStyle name="SAPBEXaggDataEmph 3 3 12" xfId="19923" xr:uid="{9389631A-3266-4D78-9C8B-1B80DF4AC652}"/>
    <cellStyle name="SAPBEXaggDataEmph 3 3 13" xfId="23675" xr:uid="{441F5972-9E74-4A31-946D-F7ADDDE71544}"/>
    <cellStyle name="SAPBEXaggDataEmph 3 3 14" xfId="30504" xr:uid="{B0522830-CE07-46A7-BF89-A669BCEB1EBB}"/>
    <cellStyle name="SAPBEXaggDataEmph 3 3 2" xfId="2863" xr:uid="{E7A32B91-E433-4197-B62E-C8B4D0FDA88A}"/>
    <cellStyle name="SAPBEXaggDataEmph 3 3 2 2" xfId="9637" xr:uid="{5FA23F2E-4EA8-4DF6-BFF8-DA660E4D702C}"/>
    <cellStyle name="SAPBEXaggDataEmph 3 3 2 3" xfId="14518" xr:uid="{A7D7FACE-FB0E-44EA-9F38-BBE8C38FBFA4}"/>
    <cellStyle name="SAPBEXaggDataEmph 3 3 2 4" xfId="17211" xr:uid="{6D9A9E92-8182-471C-96BA-151C8D764DF0}"/>
    <cellStyle name="SAPBEXaggDataEmph 3 3 2 5" xfId="20969" xr:uid="{E5E49D41-CBF3-4541-B7F0-724F2338EB06}"/>
    <cellStyle name="SAPBEXaggDataEmph 3 3 2 6" xfId="24630" xr:uid="{3028CC58-249F-48D1-938E-8626ECC76A4D}"/>
    <cellStyle name="SAPBEXaggDataEmph 3 3 2 7" xfId="28159" xr:uid="{F838E98C-91C6-43E1-BE1C-82F1CA6A6782}"/>
    <cellStyle name="SAPBEXaggDataEmph 3 3 2 8" xfId="31445" xr:uid="{3253E3B4-D016-4D5E-9302-E4ED56AAAD99}"/>
    <cellStyle name="SAPBEXaggDataEmph 3 3 3" xfId="3369" xr:uid="{3BE347FF-4315-48EA-A339-C3FD09053446}"/>
    <cellStyle name="SAPBEXaggDataEmph 3 3 3 2" xfId="11240" xr:uid="{3FCF7E97-1B0B-4489-A8B0-D0148E8CA722}"/>
    <cellStyle name="SAPBEXaggDataEmph 3 3 3 3" xfId="16860" xr:uid="{24B48F47-43A2-4D37-8779-233CD26C2180}"/>
    <cellStyle name="SAPBEXaggDataEmph 3 3 3 4" xfId="17716" xr:uid="{64D153A3-97FB-4FE1-9A64-D26C6AC1D0CA}"/>
    <cellStyle name="SAPBEXaggDataEmph 3 3 3 5" xfId="21472" xr:uid="{0B46EA70-69EB-4D1A-BA79-D2B0209E01C9}"/>
    <cellStyle name="SAPBEXaggDataEmph 3 3 3 6" xfId="25134" xr:uid="{BF666EA2-0ECE-4782-B34D-7086D3E2BC95}"/>
    <cellStyle name="SAPBEXaggDataEmph 3 3 3 7" xfId="28665" xr:uid="{4B11592F-D3A6-4261-AFC0-2E63459D8E30}"/>
    <cellStyle name="SAPBEXaggDataEmph 3 3 3 8" xfId="31944" xr:uid="{EF7E089A-1CF9-4F2F-B0D2-B05EB616640B}"/>
    <cellStyle name="SAPBEXaggDataEmph 3 3 4" xfId="3617" xr:uid="{4A5992A6-BBE0-42C6-838F-8A30BABFC900}"/>
    <cellStyle name="SAPBEXaggDataEmph 3 3 4 2" xfId="10575" xr:uid="{A0E4EBC0-D0A8-4BFA-965A-C486CA0A451E}"/>
    <cellStyle name="SAPBEXaggDataEmph 3 3 4 3" xfId="8467" xr:uid="{25398D11-5230-4077-99F2-7B3EC669DE60}"/>
    <cellStyle name="SAPBEXaggDataEmph 3 3 4 4" xfId="17964" xr:uid="{A6F616C7-FED2-459F-801B-A94C4265FD90}"/>
    <cellStyle name="SAPBEXaggDataEmph 3 3 4 5" xfId="21720" xr:uid="{F69C62BA-CB71-45B0-800F-43701E660F14}"/>
    <cellStyle name="SAPBEXaggDataEmph 3 3 4 6" xfId="25382" xr:uid="{FBD955C6-AAEC-4882-8E2E-05FC933A749A}"/>
    <cellStyle name="SAPBEXaggDataEmph 3 3 4 7" xfId="28913" xr:uid="{A3A84B02-B22E-4A18-9D22-7755BCC0467B}"/>
    <cellStyle name="SAPBEXaggDataEmph 3 3 4 8" xfId="32190" xr:uid="{4FA850F9-27FC-415A-B5A8-A93803E5B3E7}"/>
    <cellStyle name="SAPBEXaggDataEmph 3 3 5" xfId="4099" xr:uid="{AE0B14D0-2B3A-489F-96FD-47FDB0623B99}"/>
    <cellStyle name="SAPBEXaggDataEmph 3 3 5 2" xfId="6790" xr:uid="{DADC16D9-DB48-4208-A786-A299C087B80C}"/>
    <cellStyle name="SAPBEXaggDataEmph 3 3 5 3" xfId="16849" xr:uid="{A6B93169-C9F4-4AF5-9B16-869DA66E2A3D}"/>
    <cellStyle name="SAPBEXaggDataEmph 3 3 5 4" xfId="18446" xr:uid="{70C6A0D6-F442-4A1D-AF81-845546B7E1EE}"/>
    <cellStyle name="SAPBEXaggDataEmph 3 3 5 5" xfId="22199" xr:uid="{86FA3852-A5E2-4A64-9798-9CA122EC3A7D}"/>
    <cellStyle name="SAPBEXaggDataEmph 3 3 5 6" xfId="25864" xr:uid="{849383DC-8DEC-4C1F-A8A4-B9DD9494B247}"/>
    <cellStyle name="SAPBEXaggDataEmph 3 3 5 7" xfId="29395" xr:uid="{2AE98ECC-27DA-483A-870E-63350A85E1D3}"/>
    <cellStyle name="SAPBEXaggDataEmph 3 3 5 8" xfId="32662" xr:uid="{5CAEB224-BD7D-4404-A9E7-E150DBF0C2FF}"/>
    <cellStyle name="SAPBEXaggDataEmph 3 3 6" xfId="4431" xr:uid="{F3B253B6-728F-4A5D-BA03-7241D0FECC97}"/>
    <cellStyle name="SAPBEXaggDataEmph 3 3 6 2" xfId="12561" xr:uid="{2F6CB4FF-1C8D-47DA-9692-3B28DDC7623C}"/>
    <cellStyle name="SAPBEXaggDataEmph 3 3 6 3" xfId="9797" xr:uid="{CDAF8B6C-4ABD-4F75-9AE9-8556C3D6D70C}"/>
    <cellStyle name="SAPBEXaggDataEmph 3 3 6 4" xfId="18778" xr:uid="{BAA74776-C976-4845-855B-87C524F16F05}"/>
    <cellStyle name="SAPBEXaggDataEmph 3 3 6 5" xfId="22530" xr:uid="{2AC90DB2-F16C-4B88-867C-BD699023C3DC}"/>
    <cellStyle name="SAPBEXaggDataEmph 3 3 6 6" xfId="26195" xr:uid="{3C2BD0DC-F2AE-4BB5-BDA1-EDB29E4D31B4}"/>
    <cellStyle name="SAPBEXaggDataEmph 3 3 6 7" xfId="29727" xr:uid="{2EC97500-5569-4F78-8CF8-F357FAFEB279}"/>
    <cellStyle name="SAPBEXaggDataEmph 3 3 6 8" xfId="32989" xr:uid="{06EFF1EB-A0BC-482A-A312-CCC79E14CD30}"/>
    <cellStyle name="SAPBEXaggDataEmph 3 3 7" xfId="4789" xr:uid="{41DB0A6F-0976-4D31-B2E5-D5F0401F1354}"/>
    <cellStyle name="SAPBEXaggDataEmph 3 3 7 2" xfId="12234" xr:uid="{9AEF05DF-E95D-4D60-9DA0-C9F079BC3240}"/>
    <cellStyle name="SAPBEXaggDataEmph 3 3 7 3" xfId="8308" xr:uid="{E2FF7EAB-A594-4037-9527-7AA095123FD4}"/>
    <cellStyle name="SAPBEXaggDataEmph 3 3 7 4" xfId="19136" xr:uid="{CC023AB3-0287-46B1-A65F-E3B64BF7C0F8}"/>
    <cellStyle name="SAPBEXaggDataEmph 3 3 7 5" xfId="22887" xr:uid="{57C82EB3-CAC9-495E-8D30-793866FF0962}"/>
    <cellStyle name="SAPBEXaggDataEmph 3 3 7 6" xfId="26553" xr:uid="{9AD4BE07-7AA1-4597-BB19-7E99D5CCC1EC}"/>
    <cellStyle name="SAPBEXaggDataEmph 3 3 7 7" xfId="30085" xr:uid="{FD85DB0E-8571-4DD1-AF58-CBCA5E7C9331}"/>
    <cellStyle name="SAPBEXaggDataEmph 3 3 7 8" xfId="33342" xr:uid="{C7F1C8DE-721D-41F2-BA27-CBF81A4991EC}"/>
    <cellStyle name="SAPBEXaggDataEmph 3 3 8" xfId="8299" xr:uid="{07E6F516-1FE7-47CA-8D29-56A1CC611428}"/>
    <cellStyle name="SAPBEXaggDataEmph 3 3 9" xfId="16687" xr:uid="{3FB44893-914C-4324-87AD-B4FA76923F3A}"/>
    <cellStyle name="SAPBEXaggDataEmph 3 4" xfId="2384" xr:uid="{E9032DFA-9336-40E3-8F70-874A6CD79DBC}"/>
    <cellStyle name="SAPBEXaggDataEmph 3 4 2" xfId="10250" xr:uid="{B14C9332-AC13-4277-9CF1-36391A3F94DD}"/>
    <cellStyle name="SAPBEXaggDataEmph 3 4 3" xfId="11635" xr:uid="{8C109613-9D6C-4942-B865-FF87CA469ACE}"/>
    <cellStyle name="SAPBEXaggDataEmph 3 4 4" xfId="11795" xr:uid="{0163BFCD-6F02-4257-AF9D-82C7B031AEC6}"/>
    <cellStyle name="SAPBEXaggDataEmph 3 4 5" xfId="9798" xr:uid="{81AEC59C-CC32-4AA5-9D8A-68896EDBAC53}"/>
    <cellStyle name="SAPBEXaggDataEmph 3 4 6" xfId="23163" xr:uid="{C14E96F6-76B6-4CAF-8A3D-BF2E35B80D1F}"/>
    <cellStyle name="SAPBEXaggDataEmph 3 4 7" xfId="26823" xr:uid="{34606099-6A77-4E51-9FA3-F0AB5720F0FC}"/>
    <cellStyle name="SAPBEXaggDataEmph 3 4 8" xfId="27664" xr:uid="{024F97C7-15F9-4858-842D-463C0AD651BE}"/>
    <cellStyle name="SAPBEXaggDataEmph 3 5" xfId="1939" xr:uid="{8553F394-63C7-4150-83D6-4FFFD37EEABA}"/>
    <cellStyle name="SAPBEXaggDataEmph 3 5 2" xfId="10940" xr:uid="{50A9D8BD-97EE-41F4-8B9F-AC60EB66DE95}"/>
    <cellStyle name="SAPBEXaggDataEmph 3 5 3" xfId="11787" xr:uid="{6333F1ED-473F-486C-B348-DC7EAD1269D4}"/>
    <cellStyle name="SAPBEXaggDataEmph 3 5 4" xfId="9850" xr:uid="{5EAF4126-EC5D-4EFB-99DF-AE999DCFF6B5}"/>
    <cellStyle name="SAPBEXaggDataEmph 3 5 5" xfId="7590" xr:uid="{B15ADE02-581D-420E-ABED-17E77353CC31}"/>
    <cellStyle name="SAPBEXaggDataEmph 3 5 6" xfId="9594" xr:uid="{E8DA1F9B-0093-4D0F-808C-26DAF753099B}"/>
    <cellStyle name="SAPBEXaggDataEmph 3 5 7" xfId="23704" xr:uid="{34EFADF4-9C1F-4AEF-BBE1-61826831D732}"/>
    <cellStyle name="SAPBEXaggDataEmph 3 5 8" xfId="23980" xr:uid="{1A862EDB-4BA4-44D9-B1DB-DA2553780F7B}"/>
    <cellStyle name="SAPBEXaggDataEmph 3 6" xfId="1906" xr:uid="{EF3F7F37-EB70-4A42-90EB-24B41F674474}"/>
    <cellStyle name="SAPBEXaggDataEmph 3 6 2" xfId="10892" xr:uid="{8586F7B8-9E73-4C16-9B2B-5228734CA375}"/>
    <cellStyle name="SAPBEXaggDataEmph 3 6 3" xfId="8198" xr:uid="{8C2E1030-AF7E-4117-BC9A-5039A448740F}"/>
    <cellStyle name="SAPBEXaggDataEmph 3 6 4" xfId="16294" xr:uid="{37B8BCEB-E46C-4C84-8A03-720F1489A264}"/>
    <cellStyle name="SAPBEXaggDataEmph 3 6 5" xfId="19470" xr:uid="{5CD38806-2B97-4430-A0E5-9A1041561095}"/>
    <cellStyle name="SAPBEXaggDataEmph 3 6 6" xfId="23226" xr:uid="{FE6EE4EB-8608-42F4-9FFB-8EEBDA1B758A}"/>
    <cellStyle name="SAPBEXaggDataEmph 3 6 7" xfId="26884" xr:uid="{56399BE0-5AD1-47EB-8080-683ECD04EA7E}"/>
    <cellStyle name="SAPBEXaggDataEmph 3 6 8" xfId="27308" xr:uid="{809FC7EA-BA15-4CD0-BE8E-C8E069B35CBA}"/>
    <cellStyle name="SAPBEXaggDataEmph 3 7" xfId="4108" xr:uid="{CC19266D-0D84-456B-9EA7-DEB565DCACD6}"/>
    <cellStyle name="SAPBEXaggDataEmph 3 7 2" xfId="6995" xr:uid="{2DDC449C-A423-4CA0-8C7D-0FD646C7A7D5}"/>
    <cellStyle name="SAPBEXaggDataEmph 3 7 3" xfId="15409" xr:uid="{0506EE32-D539-4E92-81F9-173A58D99783}"/>
    <cellStyle name="SAPBEXaggDataEmph 3 7 4" xfId="18455" xr:uid="{BE2E8EDA-9E51-4208-B1FF-41CA4BE5FC0B}"/>
    <cellStyle name="SAPBEXaggDataEmph 3 7 5" xfId="22208" xr:uid="{D1FD3089-5763-49B2-BB99-C3C6FA480D82}"/>
    <cellStyle name="SAPBEXaggDataEmph 3 7 6" xfId="25873" xr:uid="{F2301B28-D0B3-4218-88AF-F97CF26A2CEA}"/>
    <cellStyle name="SAPBEXaggDataEmph 3 7 7" xfId="29404" xr:uid="{6963982E-55B2-4738-8064-FDCC9D54DB9D}"/>
    <cellStyle name="SAPBEXaggDataEmph 3 7 8" xfId="32671" xr:uid="{D4B21803-DBF4-4504-B908-446349ABCB8D}"/>
    <cellStyle name="SAPBEXaggDataEmph 3 8" xfId="4666" xr:uid="{8D13282A-FD07-4D2D-A387-EA367EA809B9}"/>
    <cellStyle name="SAPBEXaggDataEmph 3 8 2" xfId="12355" xr:uid="{22D7BA31-C8D6-4A62-9C84-82C1B51B99D4}"/>
    <cellStyle name="SAPBEXaggDataEmph 3 8 3" xfId="15741" xr:uid="{45A62F22-451A-4896-B03E-9B6B6FCC76B9}"/>
    <cellStyle name="SAPBEXaggDataEmph 3 8 4" xfId="19013" xr:uid="{6BB69B17-0EC8-41E0-975E-825F06782AB9}"/>
    <cellStyle name="SAPBEXaggDataEmph 3 8 5" xfId="22765" xr:uid="{66A177AE-978F-4CE6-9555-E7DC353A6249}"/>
    <cellStyle name="SAPBEXaggDataEmph 3 8 6" xfId="26430" xr:uid="{90AAABCA-1B3D-4AED-949B-477B33543C6B}"/>
    <cellStyle name="SAPBEXaggDataEmph 3 8 7" xfId="29962" xr:uid="{261466C9-51C7-426A-9C36-E79DB86FAF99}"/>
    <cellStyle name="SAPBEXaggDataEmph 3 8 8" xfId="33221" xr:uid="{6C80DC20-D30F-4305-ABF2-1E8F2F0DF8EA}"/>
    <cellStyle name="SAPBEXaggDataEmph 3 9" xfId="1813" xr:uid="{4EF0973A-D0D4-4C0D-A556-788C296EDAEA}"/>
    <cellStyle name="SAPBEXaggDataEmph 3 9 2" xfId="8443" xr:uid="{445960E9-2FC2-452A-9159-7BCF85ACEACB}"/>
    <cellStyle name="SAPBEXaggDataEmph 3 9 3" xfId="14888" xr:uid="{0C07658C-A94D-4426-B906-3CFA757E0831}"/>
    <cellStyle name="SAPBEXaggDataEmph 3 9 4" xfId="14835" xr:uid="{F7E7AC22-E3F3-42A2-819E-83F0788FDDC2}"/>
    <cellStyle name="SAPBEXaggDataEmph 3 9 5" xfId="19506" xr:uid="{A1A858B2-65DF-4C09-A797-330D1701C0C2}"/>
    <cellStyle name="SAPBEXaggDataEmph 3 9 6" xfId="23272" xr:uid="{1CD7C34A-C66D-4FD7-9D71-2F8D7AF2106A}"/>
    <cellStyle name="SAPBEXaggDataEmph 3 9 7" xfId="26920" xr:uid="{8E0CBB87-175B-43DE-BFAB-02B0284496A5}"/>
    <cellStyle name="SAPBEXaggDataEmph 3 9 8" xfId="20559" xr:uid="{CA14E5AF-9226-4FFF-89F9-08FAA0306299}"/>
    <cellStyle name="SAPBEXaggDataEmph 4" xfId="1364" xr:uid="{0E713ED5-BADC-4DFC-97B7-DDD76796E75D}"/>
    <cellStyle name="SAPBEXaggDataEmph 5" xfId="1459" xr:uid="{76BC56F6-1C0B-4DF5-8C61-E51167DB649D}"/>
    <cellStyle name="SAPBEXaggDataEmph 6" xfId="657" xr:uid="{BF6D287B-87F2-44A9-BC26-582D2A4553E7}"/>
    <cellStyle name="SAPBEXaggDataEmph 6 10" xfId="6914" xr:uid="{64078E8E-F83E-49F3-BF0D-A2A4670FDE81}"/>
    <cellStyle name="SAPBEXaggDataEmph 6 11" xfId="15510" xr:uid="{DFD0DDFD-0FAC-4648-A816-F5869B021133}"/>
    <cellStyle name="SAPBEXaggDataEmph 6 12" xfId="20187" xr:uid="{07564586-8E46-4B50-9943-82FFFC40C9C8}"/>
    <cellStyle name="SAPBEXaggDataEmph 6 13" xfId="20416" xr:uid="{E0D994A6-D084-4E39-9119-23393E7A22EC}"/>
    <cellStyle name="SAPBEXaggDataEmph 6 14" xfId="27482" xr:uid="{052D76A3-D72D-41EB-BC34-2292FC52E7B3}"/>
    <cellStyle name="SAPBEXaggDataEmph 6 15" xfId="27531" xr:uid="{98487078-0048-4099-BB65-61E3347D0DF4}"/>
    <cellStyle name="SAPBEXaggDataEmph 6 2" xfId="1569" xr:uid="{42809CAE-EE7A-4855-87C0-C6D5AD7284F8}"/>
    <cellStyle name="SAPBEXaggDataEmph 6 2 10" xfId="15366" xr:uid="{522D352D-68EB-4873-91B1-CF0353CA0029}"/>
    <cellStyle name="SAPBEXaggDataEmph 6 2 11" xfId="14723" xr:uid="{E9CB2146-D9C9-4D24-84C9-97F3B04E7D23}"/>
    <cellStyle name="SAPBEXaggDataEmph 6 2 12" xfId="23355" xr:uid="{91BC558F-4AA5-4D23-B727-4096481B1820}"/>
    <cellStyle name="SAPBEXaggDataEmph 6 2 13" xfId="23657" xr:uid="{6B4CC353-8D23-4464-8FA6-2FB5CE3D3220}"/>
    <cellStyle name="SAPBEXaggDataEmph 6 2 14" xfId="30924" xr:uid="{0D930A48-0136-40E5-95F7-CE07F1055715}"/>
    <cellStyle name="SAPBEXaggDataEmph 6 2 2" xfId="2812" xr:uid="{0820C6E0-A5CB-4004-89DD-6644A9F1F30F}"/>
    <cellStyle name="SAPBEXaggDataEmph 6 2 2 2" xfId="8582" xr:uid="{EA0F2762-3258-4F38-9FC8-3A336DD7B921}"/>
    <cellStyle name="SAPBEXaggDataEmph 6 2 2 3" xfId="13798" xr:uid="{3C9FD44E-709C-4315-AE48-6C220AA1D2A9}"/>
    <cellStyle name="SAPBEXaggDataEmph 6 2 2 4" xfId="17160" xr:uid="{1994651C-6E59-4834-B0FE-C60A39CCE1A3}"/>
    <cellStyle name="SAPBEXaggDataEmph 6 2 2 5" xfId="20918" xr:uid="{2B808724-782C-4A09-B603-EF02659860AD}"/>
    <cellStyle name="SAPBEXaggDataEmph 6 2 2 6" xfId="24579" xr:uid="{B38B209C-3657-41FB-B48F-59F50885481A}"/>
    <cellStyle name="SAPBEXaggDataEmph 6 2 2 7" xfId="28108" xr:uid="{7464B14C-B2BF-4BCC-97A7-B6179900DE3A}"/>
    <cellStyle name="SAPBEXaggDataEmph 6 2 2 8" xfId="31394" xr:uid="{6ACC334C-3D34-47E9-A9E2-B7564D190CF1}"/>
    <cellStyle name="SAPBEXaggDataEmph 6 2 3" xfId="3318" xr:uid="{CCD4A75C-A9AB-4F52-BEE6-07B2FC1DDE1A}"/>
    <cellStyle name="SAPBEXaggDataEmph 6 2 3 2" xfId="9947" xr:uid="{E424D1CD-617B-440A-BBD8-FB3C4AABE445}"/>
    <cellStyle name="SAPBEXaggDataEmph 6 2 3 3" xfId="15201" xr:uid="{ACEAE63E-3852-4E0D-931D-529B26C1B8FA}"/>
    <cellStyle name="SAPBEXaggDataEmph 6 2 3 4" xfId="17665" xr:uid="{A575EE2A-E57C-4C2D-9074-D4DB0C358F38}"/>
    <cellStyle name="SAPBEXaggDataEmph 6 2 3 5" xfId="21421" xr:uid="{631E62C8-396F-4DAF-9101-95E0FC7BD5FB}"/>
    <cellStyle name="SAPBEXaggDataEmph 6 2 3 6" xfId="25083" xr:uid="{0F8FE29B-279D-4877-99B5-8ED0C543DB38}"/>
    <cellStyle name="SAPBEXaggDataEmph 6 2 3 7" xfId="28614" xr:uid="{BC0870A0-3E02-4398-BBB2-569169AB887B}"/>
    <cellStyle name="SAPBEXaggDataEmph 6 2 3 8" xfId="31893" xr:uid="{3B70AEC0-1DAC-4731-949D-0553BB16BCAA}"/>
    <cellStyle name="SAPBEXaggDataEmph 6 2 4" xfId="3761" xr:uid="{5662BAB0-D998-4777-84B0-60144632AAE6}"/>
    <cellStyle name="SAPBEXaggDataEmph 6 2 4 2" xfId="13008" xr:uid="{FFC4A053-7856-429D-8B0B-6A89B57F5BBA}"/>
    <cellStyle name="SAPBEXaggDataEmph 6 2 4 3" xfId="15635" xr:uid="{DA3017A4-2233-4A0F-89C1-CA2BCA9940CF}"/>
    <cellStyle name="SAPBEXaggDataEmph 6 2 4 4" xfId="18108" xr:uid="{2B84C5BF-C33F-4CEA-9D59-8E5551CED2C4}"/>
    <cellStyle name="SAPBEXaggDataEmph 6 2 4 5" xfId="21862" xr:uid="{F3F40131-4951-4D8E-960F-33AE5B4B6888}"/>
    <cellStyle name="SAPBEXaggDataEmph 6 2 4 6" xfId="25526" xr:uid="{A1B9F144-AF4B-464D-B455-8F464E759EDE}"/>
    <cellStyle name="SAPBEXaggDataEmph 6 2 4 7" xfId="29057" xr:uid="{42498406-EFEF-4C86-8EF9-11DCD02E5150}"/>
    <cellStyle name="SAPBEXaggDataEmph 6 2 4 8" xfId="32332" xr:uid="{0E5F38F6-7272-4ADF-B818-11FA7E1C7C62}"/>
    <cellStyle name="SAPBEXaggDataEmph 6 2 5" xfId="3249" xr:uid="{82F69BFB-FFF8-4A27-B1C0-6B602B4A9142}"/>
    <cellStyle name="SAPBEXaggDataEmph 6 2 5 2" xfId="11086" xr:uid="{9ABE772B-6CD6-42C2-AD33-7A8803DBFE38}"/>
    <cellStyle name="SAPBEXaggDataEmph 6 2 5 3" xfId="16488" xr:uid="{0CE72106-A7B7-400E-AF70-9CAA3A97802A}"/>
    <cellStyle name="SAPBEXaggDataEmph 6 2 5 4" xfId="17596" xr:uid="{2AECA721-DD3D-43C2-8759-CF24D36CB402}"/>
    <cellStyle name="SAPBEXaggDataEmph 6 2 5 5" xfId="21352" xr:uid="{98BA3C12-E955-4637-9C3C-086E9E4918BA}"/>
    <cellStyle name="SAPBEXaggDataEmph 6 2 5 6" xfId="25014" xr:uid="{5C0119C1-5B95-45B1-9FA5-5EC2C3D64165}"/>
    <cellStyle name="SAPBEXaggDataEmph 6 2 5 7" xfId="28545" xr:uid="{8A763343-E86B-41C6-9B07-C1E2669B291B}"/>
    <cellStyle name="SAPBEXaggDataEmph 6 2 5 8" xfId="31825" xr:uid="{C6DEAD05-0129-44D9-968C-0B058F66692C}"/>
    <cellStyle name="SAPBEXaggDataEmph 6 2 6" xfId="3958" xr:uid="{5E78A55C-9788-4E15-BE86-F7D848146779}"/>
    <cellStyle name="SAPBEXaggDataEmph 6 2 6 2" xfId="9146" xr:uid="{D5C1F67F-EE7F-4F4E-AF27-DBFB85E922D8}"/>
    <cellStyle name="SAPBEXaggDataEmph 6 2 6 3" xfId="14599" xr:uid="{D1CA9359-DCA3-4815-9A0C-D7BBDBD5D725}"/>
    <cellStyle name="SAPBEXaggDataEmph 6 2 6 4" xfId="18305" xr:uid="{2238A3B0-29E7-4D9C-886B-3EDA5310E5AB}"/>
    <cellStyle name="SAPBEXaggDataEmph 6 2 6 5" xfId="22058" xr:uid="{71250521-B236-4321-BE51-93478DA0921D}"/>
    <cellStyle name="SAPBEXaggDataEmph 6 2 6 6" xfId="25723" xr:uid="{F5D9F11E-3544-41F2-87DC-042D13BF4A5C}"/>
    <cellStyle name="SAPBEXaggDataEmph 6 2 6 7" xfId="29254" xr:uid="{8E064888-0C2A-4B03-892E-3F0A589CF96F}"/>
    <cellStyle name="SAPBEXaggDataEmph 6 2 6 8" xfId="32522" xr:uid="{79575DA4-99C7-45D4-926C-104B5EBD6FC9}"/>
    <cellStyle name="SAPBEXaggDataEmph 6 2 7" xfId="4600" xr:uid="{D42E03CC-F573-43FD-B426-89B0400DF689}"/>
    <cellStyle name="SAPBEXaggDataEmph 6 2 7 2" xfId="7346" xr:uid="{F02DB5E8-A0FF-44BE-BAF7-7875717CA440}"/>
    <cellStyle name="SAPBEXaggDataEmph 6 2 7 3" xfId="14114" xr:uid="{225A70EB-9AE0-4EF0-AC40-BF19F481303E}"/>
    <cellStyle name="SAPBEXaggDataEmph 6 2 7 4" xfId="18947" xr:uid="{54E77A6A-7A06-4C96-A5D1-5EB449C4259D}"/>
    <cellStyle name="SAPBEXaggDataEmph 6 2 7 5" xfId="22699" xr:uid="{5DAE124C-0F12-4068-A936-C41355568408}"/>
    <cellStyle name="SAPBEXaggDataEmph 6 2 7 6" xfId="26364" xr:uid="{0791B5B1-90E9-4F85-8D67-9AE5D123F8E4}"/>
    <cellStyle name="SAPBEXaggDataEmph 6 2 7 7" xfId="29896" xr:uid="{434E292B-969B-4E02-BF41-8B8DB3188958}"/>
    <cellStyle name="SAPBEXaggDataEmph 6 2 7 8" xfId="33156" xr:uid="{145600A7-C8E9-43CA-91CD-842AFB2A01D6}"/>
    <cellStyle name="SAPBEXaggDataEmph 6 2 8" xfId="9683" xr:uid="{5B42055C-FA8C-491A-B829-4082CC970BA4}"/>
    <cellStyle name="SAPBEXaggDataEmph 6 2 9" xfId="14499" xr:uid="{8331891F-B8EE-4526-985E-B84244A6371A}"/>
    <cellStyle name="SAPBEXaggDataEmph 6 3" xfId="1990" xr:uid="{7233E6F2-EBB6-455E-8143-981FA529BF31}"/>
    <cellStyle name="SAPBEXaggDataEmph 6 3 2" xfId="8903" xr:uid="{DAB82AF5-D6C2-4A9B-8AE0-B87FD4C678AB}"/>
    <cellStyle name="SAPBEXaggDataEmph 6 3 3" xfId="15350" xr:uid="{C1F1ECF1-BC36-49F1-AE55-1118256F2CF9}"/>
    <cellStyle name="SAPBEXaggDataEmph 6 3 4" xfId="16011" xr:uid="{55A8C4EB-E6FF-4A47-994B-D878E2937FED}"/>
    <cellStyle name="SAPBEXaggDataEmph 6 3 5" xfId="13745" xr:uid="{1D299E3E-57DB-4CAD-B23B-705A24D8426E}"/>
    <cellStyle name="SAPBEXaggDataEmph 6 3 6" xfId="23216" xr:uid="{EEA6853E-1D3E-43D1-BE4C-DD927105B6D1}"/>
    <cellStyle name="SAPBEXaggDataEmph 6 3 7" xfId="15407" xr:uid="{840EA83D-70EB-4AE7-82CC-3D39CBFDB2D1}"/>
    <cellStyle name="SAPBEXaggDataEmph 6 3 8" xfId="27330" xr:uid="{9F040C31-52E7-41CB-B49A-C191FEB6F062}"/>
    <cellStyle name="SAPBEXaggDataEmph 6 4" xfId="2345" xr:uid="{A52D94D3-4ABA-4259-B8D2-74B158C2637A}"/>
    <cellStyle name="SAPBEXaggDataEmph 6 4 2" xfId="10787" xr:uid="{F48672EB-A4E9-4015-BD26-D2DFE5716F79}"/>
    <cellStyle name="SAPBEXaggDataEmph 6 4 3" xfId="8670" xr:uid="{6E329E13-DBBC-49D8-8AE2-D2A8545C5EB1}"/>
    <cellStyle name="SAPBEXaggDataEmph 6 4 4" xfId="15524" xr:uid="{FFF6A5C1-D916-4619-9B68-331C6796385C}"/>
    <cellStyle name="SAPBEXaggDataEmph 6 4 5" xfId="11658" xr:uid="{53DDD64E-4ED6-49F0-A219-A47D3857B042}"/>
    <cellStyle name="SAPBEXaggDataEmph 6 4 6" xfId="20231" xr:uid="{2C6C986B-DDF8-47F7-9739-F6C4EBED7E2C}"/>
    <cellStyle name="SAPBEXaggDataEmph 6 4 7" xfId="23821" xr:uid="{3AFB3830-29DB-41AE-A24D-18007CCF65E6}"/>
    <cellStyle name="SAPBEXaggDataEmph 6 4 8" xfId="30329" xr:uid="{CBB2994A-F832-4A10-A492-C9A3A109AA6D}"/>
    <cellStyle name="SAPBEXaggDataEmph 6 5" xfId="3911" xr:uid="{2684EBC4-3A99-4F4D-A5F1-287367B265B7}"/>
    <cellStyle name="SAPBEXaggDataEmph 6 5 2" xfId="10603" xr:uid="{56D31658-CEE3-44F3-904E-8BC115066B50}"/>
    <cellStyle name="SAPBEXaggDataEmph 6 5 3" xfId="17035" xr:uid="{2BACD500-D99F-4ADE-8A1A-954DF4492ED1}"/>
    <cellStyle name="SAPBEXaggDataEmph 6 5 4" xfId="18258" xr:uid="{F717A5AD-638F-4201-93E0-CBF549E55DC6}"/>
    <cellStyle name="SAPBEXaggDataEmph 6 5 5" xfId="22011" xr:uid="{E6CA6866-7345-4348-A4DE-2552281AE62D}"/>
    <cellStyle name="SAPBEXaggDataEmph 6 5 6" xfId="25676" xr:uid="{5C5C2A2E-74C5-49AA-A3DB-8EE4369EF68A}"/>
    <cellStyle name="SAPBEXaggDataEmph 6 5 7" xfId="29207" xr:uid="{6495DC75-C960-4D8C-98FF-C2D4D1F64661}"/>
    <cellStyle name="SAPBEXaggDataEmph 6 5 8" xfId="32475" xr:uid="{EF22EEC3-F450-48D5-A6CA-5610623CEA15}"/>
    <cellStyle name="SAPBEXaggDataEmph 6 6" xfId="4092" xr:uid="{320D534B-9BDA-422D-8BA0-F00C5CBB2928}"/>
    <cellStyle name="SAPBEXaggDataEmph 6 6 2" xfId="7090" xr:uid="{8C69AD7C-0815-4BBF-9915-3D5AC6D7E097}"/>
    <cellStyle name="SAPBEXaggDataEmph 6 6 3" xfId="13630" xr:uid="{AE3E1C32-B4BB-405F-B268-B5B25B7A7791}"/>
    <cellStyle name="SAPBEXaggDataEmph 6 6 4" xfId="18439" xr:uid="{22062371-CACA-4F90-B091-735D9056AB65}"/>
    <cellStyle name="SAPBEXaggDataEmph 6 6 5" xfId="22192" xr:uid="{AF6AAF3C-00FD-4EC4-BB74-D3CDDC013462}"/>
    <cellStyle name="SAPBEXaggDataEmph 6 6 6" xfId="25857" xr:uid="{4801B1D5-C569-4A99-8CAD-CB4F7D5598CB}"/>
    <cellStyle name="SAPBEXaggDataEmph 6 6 7" xfId="29388" xr:uid="{24941578-FAF6-49BD-A026-7559A46BE063}"/>
    <cellStyle name="SAPBEXaggDataEmph 6 6 8" xfId="32655" xr:uid="{3D8C2BB6-B9FF-412A-AE50-4D58EDE8D970}"/>
    <cellStyle name="SAPBEXaggDataEmph 6 7" xfId="3627" xr:uid="{BA663847-D44A-4CD8-AFC5-994BD4822D2C}"/>
    <cellStyle name="SAPBEXaggDataEmph 6 7 2" xfId="8377" xr:uid="{43E01244-3072-4520-8F4D-7202F3E4E059}"/>
    <cellStyle name="SAPBEXaggDataEmph 6 7 3" xfId="15335" xr:uid="{B09F9DC9-08D6-414E-AC46-311158BB4CAC}"/>
    <cellStyle name="SAPBEXaggDataEmph 6 7 4" xfId="17974" xr:uid="{D89D02E5-0CF4-4F4E-B47B-C0246B30B8C3}"/>
    <cellStyle name="SAPBEXaggDataEmph 6 7 5" xfId="21730" xr:uid="{EBE9C91D-85D7-4160-AD87-812F5CF63EBA}"/>
    <cellStyle name="SAPBEXaggDataEmph 6 7 6" xfId="25392" xr:uid="{8CB71957-36E2-47D6-9A4A-7566C669EB4B}"/>
    <cellStyle name="SAPBEXaggDataEmph 6 7 7" xfId="28923" xr:uid="{13408B50-9151-4B52-B425-56EB6156DCC9}"/>
    <cellStyle name="SAPBEXaggDataEmph 6 7 8" xfId="32200" xr:uid="{8D385BF0-0A75-4DA1-B89F-5E17E7164FB4}"/>
    <cellStyle name="SAPBEXaggDataEmph 6 8" xfId="3818" xr:uid="{27D45282-1305-411D-84B7-F070E8555C04}"/>
    <cellStyle name="SAPBEXaggDataEmph 6 8 2" xfId="6925" xr:uid="{2FD09850-1D47-43E4-A26E-A625215BC29B}"/>
    <cellStyle name="SAPBEXaggDataEmph 6 8 3" xfId="16733" xr:uid="{DA909978-2517-4FD3-8FA3-23BF28407FF0}"/>
    <cellStyle name="SAPBEXaggDataEmph 6 8 4" xfId="18165" xr:uid="{C4DD0805-6BE9-4106-B124-B1005AF05B3F}"/>
    <cellStyle name="SAPBEXaggDataEmph 6 8 5" xfId="21918" xr:uid="{34F73475-3EF1-4CC7-A6C5-F6E83D8FAFCF}"/>
    <cellStyle name="SAPBEXaggDataEmph 6 8 6" xfId="25583" xr:uid="{F3C4552F-D9E4-4FC7-892F-D372CF1F5BE0}"/>
    <cellStyle name="SAPBEXaggDataEmph 6 8 7" xfId="29114" xr:uid="{7B9E5578-DB72-411F-8C1F-21F36D77935D}"/>
    <cellStyle name="SAPBEXaggDataEmph 6 8 8" xfId="32386" xr:uid="{82EEBC34-1398-422F-90C2-1873C62F0418}"/>
    <cellStyle name="SAPBEXaggDataEmph 6 9" xfId="9715" xr:uid="{6E4AF237-8F60-4762-95BF-563B3F5EB35F}"/>
    <cellStyle name="SAPBEXaggDataEmph 7" xfId="1522" xr:uid="{B2A52A07-7872-4A40-9154-ABA3024D1246}"/>
    <cellStyle name="SAPBEXaggDataEmph 7 10" xfId="16916" xr:uid="{F0785C14-1A03-4734-85BF-5EAE1B60CB8E}"/>
    <cellStyle name="SAPBEXaggDataEmph 7 11" xfId="14045" xr:uid="{E1BF51A1-5B49-459B-9EE0-32927DD7F6A1}"/>
    <cellStyle name="SAPBEXaggDataEmph 7 12" xfId="19667" xr:uid="{424608D9-1C5D-444B-9FF6-243DDE3C242C}"/>
    <cellStyle name="SAPBEXaggDataEmph 7 13" xfId="23921" xr:uid="{CC9F8B80-3B1C-434B-9917-6C8C2D89598B}"/>
    <cellStyle name="SAPBEXaggDataEmph 7 14" xfId="30928" xr:uid="{B60CCFA1-1247-46AF-9BAC-1E5B651F184A}"/>
    <cellStyle name="SAPBEXaggDataEmph 7 2" xfId="2765" xr:uid="{66B13620-8E82-49F9-91B3-7554DF105A0D}"/>
    <cellStyle name="SAPBEXaggDataEmph 7 2 2" xfId="9008" xr:uid="{D290D2F5-5E97-4878-A25B-97C0FE194052}"/>
    <cellStyle name="SAPBEXaggDataEmph 7 2 3" xfId="13370" xr:uid="{9F7D3C6C-71A2-40FE-B341-6D5629A35DA6}"/>
    <cellStyle name="SAPBEXaggDataEmph 7 2 4" xfId="17113" xr:uid="{6B079BE9-7E5A-423F-A19E-3E08BFF399D1}"/>
    <cellStyle name="SAPBEXaggDataEmph 7 2 5" xfId="20871" xr:uid="{BE99FFA9-FD22-49E8-8B26-E4FDDC79426E}"/>
    <cellStyle name="SAPBEXaggDataEmph 7 2 6" xfId="24532" xr:uid="{2EE7BCD8-6DAA-458B-A458-CD15E0253F36}"/>
    <cellStyle name="SAPBEXaggDataEmph 7 2 7" xfId="28061" xr:uid="{C6E86FE3-2C99-4C93-807D-9E7ED6289016}"/>
    <cellStyle name="SAPBEXaggDataEmph 7 2 8" xfId="31347" xr:uid="{CA75C4B8-B2BC-4C1F-8BF9-E4B77E3C0A6E}"/>
    <cellStyle name="SAPBEXaggDataEmph 7 3" xfId="3271" xr:uid="{A258B7A3-8551-4B32-AAF0-45CE249ABF3B}"/>
    <cellStyle name="SAPBEXaggDataEmph 7 3 2" xfId="11312" xr:uid="{D5D56BE8-A012-4E24-9A42-CC7F03DFD0CB}"/>
    <cellStyle name="SAPBEXaggDataEmph 7 3 3" xfId="16323" xr:uid="{23F47C20-F3E4-4624-9E92-D47181482E50}"/>
    <cellStyle name="SAPBEXaggDataEmph 7 3 4" xfId="17618" xr:uid="{CF477298-A4DE-44DC-A57C-D55FC9DD8E69}"/>
    <cellStyle name="SAPBEXaggDataEmph 7 3 5" xfId="21374" xr:uid="{4EA1B458-4D61-40E6-A174-661C8983C2E4}"/>
    <cellStyle name="SAPBEXaggDataEmph 7 3 6" xfId="25036" xr:uid="{AC711D0C-BF48-4783-8ECC-CAA9A223989B}"/>
    <cellStyle name="SAPBEXaggDataEmph 7 3 7" xfId="28567" xr:uid="{C36AB5CA-8AC8-4F49-9405-5960CCE83180}"/>
    <cellStyle name="SAPBEXaggDataEmph 7 3 8" xfId="31846" xr:uid="{24578E23-FBCB-467E-A1D4-2F9607B754F0}"/>
    <cellStyle name="SAPBEXaggDataEmph 7 4" xfId="3672" xr:uid="{9E728FB3-7954-4FE9-BB1A-D40F46D0AA49}"/>
    <cellStyle name="SAPBEXaggDataEmph 7 4 2" xfId="10481" xr:uid="{55FC3981-24A0-4EB7-A11D-3F6321FC6AF8}"/>
    <cellStyle name="SAPBEXaggDataEmph 7 4 3" xfId="16903" xr:uid="{DE6A7B6C-8A9A-4208-9307-F84F6F918307}"/>
    <cellStyle name="SAPBEXaggDataEmph 7 4 4" xfId="18019" xr:uid="{EBA07415-EFD7-47F7-BC44-D46326144E73}"/>
    <cellStyle name="SAPBEXaggDataEmph 7 4 5" xfId="21775" xr:uid="{76089273-C1DE-4C3D-B496-ECC79A76647D}"/>
    <cellStyle name="SAPBEXaggDataEmph 7 4 6" xfId="25437" xr:uid="{1A1B06F3-D85C-460A-AF79-4402995FD0ED}"/>
    <cellStyle name="SAPBEXaggDataEmph 7 4 7" xfId="28968" xr:uid="{ED605353-A337-4975-86E1-2571AF432725}"/>
    <cellStyle name="SAPBEXaggDataEmph 7 4 8" xfId="32245" xr:uid="{E4925DDC-9E20-41F3-B439-7718F26AF33D}"/>
    <cellStyle name="SAPBEXaggDataEmph 7 5" xfId="2447" xr:uid="{4E497B9B-C422-4084-9969-0C1E73CEFF49}"/>
    <cellStyle name="SAPBEXaggDataEmph 7 5 2" xfId="8841" xr:uid="{DFAC0A25-9E1A-4AFD-8068-840793E8D921}"/>
    <cellStyle name="SAPBEXaggDataEmph 7 5 3" xfId="14061" xr:uid="{08C2CFE2-61F9-42B6-AEDD-2A16F419921B}"/>
    <cellStyle name="SAPBEXaggDataEmph 7 5 4" xfId="16934" xr:uid="{EB5114B1-1D69-4E90-BF32-E707B04F053B}"/>
    <cellStyle name="SAPBEXaggDataEmph 7 5 5" xfId="7685" xr:uid="{AF7B1FF6-8535-44E1-AA70-17CD08D5FD1C}"/>
    <cellStyle name="SAPBEXaggDataEmph 7 5 6" xfId="23141" xr:uid="{FE7704F8-D2A5-4AF0-8506-DC49B7450589}"/>
    <cellStyle name="SAPBEXaggDataEmph 7 5 7" xfId="26788" xr:uid="{055FF17F-A0F7-4917-BED1-2D38D67CF813}"/>
    <cellStyle name="SAPBEXaggDataEmph 7 5 8" xfId="30247" xr:uid="{F9D32798-161B-4AE8-9AB6-88E2D71C80E9}"/>
    <cellStyle name="SAPBEXaggDataEmph 7 6" xfId="2661" xr:uid="{AAB3C59F-6F3B-459C-AE5E-6C5D67DDB1BF}"/>
    <cellStyle name="SAPBEXaggDataEmph 7 6 2" xfId="7914" xr:uid="{7A26A09C-8CF5-4D1C-BFB9-8392D0B9739E}"/>
    <cellStyle name="SAPBEXaggDataEmph 7 6 3" xfId="9105" xr:uid="{88034B60-0E75-43B6-8710-9718E1B07A19}"/>
    <cellStyle name="SAPBEXaggDataEmph 7 6 4" xfId="7654" xr:uid="{6A65C571-6C25-4966-80C3-CD9A5D113926}"/>
    <cellStyle name="SAPBEXaggDataEmph 7 6 5" xfId="20767" xr:uid="{6E9928DD-F7A6-4C76-A6B6-FFA57443C864}"/>
    <cellStyle name="SAPBEXaggDataEmph 7 6 6" xfId="24428" xr:uid="{E29EBEE1-B612-496E-B0BC-A8FFCB0A140E}"/>
    <cellStyle name="SAPBEXaggDataEmph 7 6 7" xfId="27957" xr:uid="{A49B984F-246A-490A-8068-0B20C65396E5}"/>
    <cellStyle name="SAPBEXaggDataEmph 7 6 8" xfId="31245" xr:uid="{0E19DF76-6C4C-4AC2-B737-107321D8B655}"/>
    <cellStyle name="SAPBEXaggDataEmph 7 7" xfId="4753" xr:uid="{2DE2CD86-482C-4541-A344-22044108F3E9}"/>
    <cellStyle name="SAPBEXaggDataEmph 7 7 2" xfId="12270" xr:uid="{E45B37B3-ACA9-443E-B92A-75FC1EDF0D92}"/>
    <cellStyle name="SAPBEXaggDataEmph 7 7 3" xfId="15784" xr:uid="{550917A1-EF5B-4979-B264-3A25C9F420F3}"/>
    <cellStyle name="SAPBEXaggDataEmph 7 7 4" xfId="19100" xr:uid="{5501423F-482D-4A06-B6A7-6DC66B3A6B8B}"/>
    <cellStyle name="SAPBEXaggDataEmph 7 7 5" xfId="22851" xr:uid="{011DBF7D-2426-421D-BB1B-0257F31B1CB9}"/>
    <cellStyle name="SAPBEXaggDataEmph 7 7 6" xfId="26517" xr:uid="{F0478ACA-B5F7-4EF9-8F8A-6C7BCEBC57F1}"/>
    <cellStyle name="SAPBEXaggDataEmph 7 7 7" xfId="30049" xr:uid="{6A18AEDA-FC4D-428F-A456-6212301B14CB}"/>
    <cellStyle name="SAPBEXaggDataEmph 7 7 8" xfId="33306" xr:uid="{843282AE-D30A-4B17-93E5-DF608490B4D0}"/>
    <cellStyle name="SAPBEXaggDataEmph 7 8" xfId="11507" xr:uid="{A46B6BB3-BFB0-4198-B652-1479DB2E28A4}"/>
    <cellStyle name="SAPBEXaggDataEmph 7 9" xfId="16136" xr:uid="{EE83A3F3-C093-45E4-8141-162C29B8DCD1}"/>
    <cellStyle name="SAPBEXaggDataEmph 8" xfId="1817" xr:uid="{87234597-BCFD-41F0-B7D3-FACD84ED491C}"/>
    <cellStyle name="SAPBEXaggDataEmph 8 2" xfId="7970" xr:uid="{B8CAF38C-1A6A-4351-BD7F-4E16A1A60EAF}"/>
    <cellStyle name="SAPBEXaggDataEmph 8 3" xfId="13437" xr:uid="{00FBB0B9-B498-43E8-A01A-960E9D992981}"/>
    <cellStyle name="SAPBEXaggDataEmph 8 4" xfId="11260" xr:uid="{FC1B9A83-713C-4122-BAD0-EEE89E3ABD8D}"/>
    <cellStyle name="SAPBEXaggDataEmph 8 5" xfId="19504" xr:uid="{DFFA6875-EDBA-4C55-9A23-DAF485BA6459}"/>
    <cellStyle name="SAPBEXaggDataEmph 8 6" xfId="23269" xr:uid="{F6E35B58-5664-474F-8FE8-B64F7C8D1F5F}"/>
    <cellStyle name="SAPBEXaggDataEmph 8 7" xfId="26918" xr:uid="{D24BC465-0931-45D7-94D2-A9906FFBB7B2}"/>
    <cellStyle name="SAPBEXaggDataEmph 8 8" xfId="27065" xr:uid="{18B0968D-D4D7-4BBF-A291-C274C6B09C0C}"/>
    <cellStyle name="SAPBEXaggDataEmph 9" xfId="2658" xr:uid="{2C06828A-047E-4AC0-9194-8445E4CA1F81}"/>
    <cellStyle name="SAPBEXaggDataEmph 9 2" xfId="9646" xr:uid="{4DF38B33-381E-4E60-96E3-E1342179869C}"/>
    <cellStyle name="SAPBEXaggDataEmph 9 3" xfId="14531" xr:uid="{4F25361F-B257-4E49-BEEF-DAC862901E49}"/>
    <cellStyle name="SAPBEXaggDataEmph 9 4" xfId="7655" xr:uid="{1BA47BAA-5230-43C5-9C1F-A27F5286C2C2}"/>
    <cellStyle name="SAPBEXaggDataEmph 9 5" xfId="20764" xr:uid="{83FEE9CF-8ABC-40ED-86D6-0DFA6ED9C738}"/>
    <cellStyle name="SAPBEXaggDataEmph 9 6" xfId="24425" xr:uid="{1981390F-775F-4B97-9C4F-95F923DF8EDD}"/>
    <cellStyle name="SAPBEXaggDataEmph 9 7" xfId="27954" xr:uid="{0BF1824F-6B7A-4E93-B280-6385FBA30F45}"/>
    <cellStyle name="SAPBEXaggDataEmph 9 8" xfId="31242" xr:uid="{0D7B6DDC-11A4-4852-B180-4262005AFAC8}"/>
    <cellStyle name="SAPBEXaggItem" xfId="461" xr:uid="{FF8E0997-F2F2-41E4-97FD-8C4D55C625A8}"/>
    <cellStyle name="SAPBEXaggItem 10" xfId="1818" xr:uid="{A8602BEB-120B-4833-BE9D-D85704B091F6}"/>
    <cellStyle name="SAPBEXaggItem 10 2" xfId="13061" xr:uid="{23F2B19E-055D-4F51-A943-C0A1DA40D479}"/>
    <cellStyle name="SAPBEXaggItem 10 3" xfId="15598" xr:uid="{1118E275-BFA8-432C-9B08-368F24A4B04D}"/>
    <cellStyle name="SAPBEXaggItem 10 4" xfId="13218" xr:uid="{36C66C22-DBD8-4798-9567-6B816805BC1A}"/>
    <cellStyle name="SAPBEXaggItem 10 5" xfId="20445" xr:uid="{54188362-95B1-4573-9440-E95691081650}"/>
    <cellStyle name="SAPBEXaggItem 10 6" xfId="23268" xr:uid="{3E335053-98B2-447B-9553-339F22CEC6E1}"/>
    <cellStyle name="SAPBEXaggItem 10 7" xfId="27688" xr:uid="{E9BD7124-A405-4563-AF68-4BD33774D6C8}"/>
    <cellStyle name="SAPBEXaggItem 10 8" xfId="30411" xr:uid="{B30E4FB4-EB4B-4BB3-AC56-30A83D6FB30D}"/>
    <cellStyle name="SAPBEXaggItem 11" xfId="2537" xr:uid="{1EF97B3A-1D2E-4EB6-AA01-D57DCB4BE64E}"/>
    <cellStyle name="SAPBEXaggItem 11 2" xfId="10716" xr:uid="{20410639-4F5C-4904-ACD8-EC7C019220E2}"/>
    <cellStyle name="SAPBEXaggItem 11 3" xfId="13506" xr:uid="{5EFF1D3E-6620-43BD-A760-32AE8675BB68}"/>
    <cellStyle name="SAPBEXaggItem 11 4" xfId="14215" xr:uid="{064D40CA-4536-45F4-B10B-53841A365679}"/>
    <cellStyle name="SAPBEXaggItem 11 5" xfId="19304" xr:uid="{25B35407-4713-4EF5-9CE4-3148E215AFC9}"/>
    <cellStyle name="SAPBEXaggItem 11 6" xfId="23071" xr:uid="{75B057C9-11C7-4103-8F53-42C2528ED005}"/>
    <cellStyle name="SAPBEXaggItem 11 7" xfId="26716" xr:uid="{098A1583-FA16-4159-9171-18F3646B95F6}"/>
    <cellStyle name="SAPBEXaggItem 11 8" xfId="31126" xr:uid="{522D4D6A-03E0-41E1-B4A1-9B2EF17C83E1}"/>
    <cellStyle name="SAPBEXaggItem 12" xfId="3566" xr:uid="{D2F9D477-5519-4F77-9DC2-A470E4B3D83A}"/>
    <cellStyle name="SAPBEXaggItem 12 2" xfId="10111" xr:uid="{B3E7C088-BE7D-4874-AA0B-E084602A2BE1}"/>
    <cellStyle name="SAPBEXaggItem 12 3" xfId="7433" xr:uid="{3651F2F6-5036-4D91-9ED0-C49EEE10EDE3}"/>
    <cellStyle name="SAPBEXaggItem 12 4" xfId="17913" xr:uid="{BB606CFA-91F4-4575-B401-6914447FAE15}"/>
    <cellStyle name="SAPBEXaggItem 12 5" xfId="21669" xr:uid="{61D7641C-05E4-452C-9F0F-33325A9A0F85}"/>
    <cellStyle name="SAPBEXaggItem 12 6" xfId="25331" xr:uid="{B382EE3D-938F-4D5F-9433-D62CC6850BD2}"/>
    <cellStyle name="SAPBEXaggItem 12 7" xfId="28862" xr:uid="{60D4D3C3-1EEF-494B-ABB1-E08C7EAB854E}"/>
    <cellStyle name="SAPBEXaggItem 12 8" xfId="32140" xr:uid="{7E8D2E4A-E0B9-4AAD-9AA1-5D2CFB8EA398}"/>
    <cellStyle name="SAPBEXaggItem 13" xfId="3100" xr:uid="{4C180CB9-F003-43BA-8295-386367E20E58}"/>
    <cellStyle name="SAPBEXaggItem 13 2" xfId="10601" xr:uid="{103450F9-19D0-4162-A2D2-BD77B5A02782}"/>
    <cellStyle name="SAPBEXaggItem 13 3" xfId="11731" xr:uid="{887318F2-ECC9-4883-B2F0-216B940083EB}"/>
    <cellStyle name="SAPBEXaggItem 13 4" xfId="17447" xr:uid="{C89BA1E3-F707-4F68-87DE-0C859F71200E}"/>
    <cellStyle name="SAPBEXaggItem 13 5" xfId="21203" xr:uid="{A1528948-D553-491E-AA23-C0AA2E392687}"/>
    <cellStyle name="SAPBEXaggItem 13 6" xfId="24866" xr:uid="{CCEBF515-56B3-4E5D-8761-8A65286B482C}"/>
    <cellStyle name="SAPBEXaggItem 13 7" xfId="28396" xr:uid="{E69CDC2D-15ED-4EFC-987C-E72D28EB89D8}"/>
    <cellStyle name="SAPBEXaggItem 13 8" xfId="31678" xr:uid="{532AA005-0A30-49DD-B036-6F1F7B603F1C}"/>
    <cellStyle name="SAPBEXaggItem 14" xfId="4455" xr:uid="{3DDF803F-39B6-4BFF-B3A0-358524423E64}"/>
    <cellStyle name="SAPBEXaggItem 14 2" xfId="12499" xr:uid="{9E404257-7F22-4A29-AF7F-F15D3D184CCE}"/>
    <cellStyle name="SAPBEXaggItem 14 3" xfId="8566" xr:uid="{BF6599C1-3800-474B-8ACF-7EF46366C750}"/>
    <cellStyle name="SAPBEXaggItem 14 4" xfId="18802" xr:uid="{D4530D2B-7584-44FC-8461-5DFF3895278C}"/>
    <cellStyle name="SAPBEXaggItem 14 5" xfId="22554" xr:uid="{C800271E-2BE9-43BB-B945-D78047321801}"/>
    <cellStyle name="SAPBEXaggItem 14 6" xfId="26219" xr:uid="{98DF37C8-1C5A-4125-9DF1-41E822CF3950}"/>
    <cellStyle name="SAPBEXaggItem 14 7" xfId="29751" xr:uid="{7C2DDC5E-603C-4170-9462-28694F665152}"/>
    <cellStyle name="SAPBEXaggItem 14 8" xfId="33013" xr:uid="{140192D8-E45F-486A-820F-919D04914E00}"/>
    <cellStyle name="SAPBEXaggItem 15" xfId="4460" xr:uid="{05F82648-0102-47C1-9538-9772EC6089E3}"/>
    <cellStyle name="SAPBEXaggItem 15 2" xfId="12541" xr:uid="{EB35253C-BFFE-48E1-9708-5A0587DAEFEA}"/>
    <cellStyle name="SAPBEXaggItem 15 3" xfId="6918" xr:uid="{59D622A1-C469-4E7E-B10C-79A9130B10AE}"/>
    <cellStyle name="SAPBEXaggItem 15 4" xfId="18807" xr:uid="{9817018C-4305-4B3C-9614-5E145D311F95}"/>
    <cellStyle name="SAPBEXaggItem 15 5" xfId="22559" xr:uid="{5CA8654D-C633-45E3-AA20-F4A3D00AEFCB}"/>
    <cellStyle name="SAPBEXaggItem 15 6" xfId="26224" xr:uid="{DB304665-A7D9-431C-9090-31BAC676ADC0}"/>
    <cellStyle name="SAPBEXaggItem 15 7" xfId="29756" xr:uid="{14B8D29F-3303-4D05-BE1C-80FB3D48D2A4}"/>
    <cellStyle name="SAPBEXaggItem 15 8" xfId="33018" xr:uid="{6691839B-76BD-452C-9DD2-C5A11EC62BED}"/>
    <cellStyle name="SAPBEXaggItem 16" xfId="6342" xr:uid="{EEE0AD6E-7A8A-462B-B6AF-FC991EFA47CD}"/>
    <cellStyle name="SAPBEXaggItem 16 2" xfId="13240" xr:uid="{406460F1-617C-4EB4-A330-9AF95B2D18AB}"/>
    <cellStyle name="SAPBEXaggItem 16 3" xfId="8060" xr:uid="{B754E16C-6B9A-4E9F-BBCE-CD5B7996947B}"/>
    <cellStyle name="SAPBEXaggItem 16 4" xfId="20587" xr:uid="{6FFD5003-F584-4491-9C5D-15F698B26658}"/>
    <cellStyle name="SAPBEXaggItem 16 5" xfId="24267" xr:uid="{37553894-9714-48B7-ADB9-44974FC75277}"/>
    <cellStyle name="SAPBEXaggItem 16 6" xfId="27786" xr:uid="{CFF03A1C-4CE5-47CE-9D00-D4F9586964C3}"/>
    <cellStyle name="SAPBEXaggItem 16 7" xfId="31003" xr:uid="{F4596FC2-0D8F-433C-A7EB-3BD3EFD800B0}"/>
    <cellStyle name="SAPBEXaggItem 16 8" xfId="33606" xr:uid="{3F74BDD5-C717-4ABA-B162-D13F1DD05454}"/>
    <cellStyle name="SAPBEXaggItem 17" xfId="11643" xr:uid="{C25188C9-AB9E-4C61-92EE-864DAF117D5D}"/>
    <cellStyle name="SAPBEXaggItem 18" xfId="16003" xr:uid="{F1245845-A147-4D17-92F1-4DE615FAE719}"/>
    <cellStyle name="SAPBEXaggItem 19" xfId="13198" xr:uid="{4F77E7B5-51DD-4FFA-9D31-16B12E4F6EBA}"/>
    <cellStyle name="SAPBEXaggItem 2" xfId="1097" xr:uid="{C79717C3-394F-4372-8C89-0F0C17551DB5}"/>
    <cellStyle name="SAPBEXaggItem 2 10" xfId="8709" xr:uid="{784C1333-1A56-4305-A9A6-D057EB2E2D51}"/>
    <cellStyle name="SAPBEXaggItem 2 11" xfId="14992" xr:uid="{1E3A0A85-BFBF-4B78-88C7-C7C42F7CC6F3}"/>
    <cellStyle name="SAPBEXaggItem 2 12" xfId="15681" xr:uid="{B2BB8713-AE51-4C56-8190-DCE1EAD69721}"/>
    <cellStyle name="SAPBEXaggItem 2 13" xfId="19827" xr:uid="{DF5D1D7D-669B-46F8-A542-94EE76B1C95D}"/>
    <cellStyle name="SAPBEXaggItem 2 14" xfId="23587" xr:uid="{27CCCCEA-085F-4BBC-AEC1-E28B43DAB6F2}"/>
    <cellStyle name="SAPBEXaggItem 2 15" xfId="27193" xr:uid="{64B7F907-F567-4811-B3DD-E6BE258242CF}"/>
    <cellStyle name="SAPBEXaggItem 2 16" xfId="30652" xr:uid="{70BDD6CC-C6DF-4739-86C1-B60B4FAC54B3}"/>
    <cellStyle name="SAPBEXaggItem 2 17" xfId="33812" xr:uid="{90C4DE77-6C63-4B7D-9D07-506659129577}"/>
    <cellStyle name="SAPBEXaggItem 2 2" xfId="1098" xr:uid="{4CD6AE5D-A319-4000-BBD7-1309A6635BCD}"/>
    <cellStyle name="SAPBEXaggItem 2 2 10" xfId="16291" xr:uid="{DF22DF5F-0A44-4826-908E-A4AAA77918BD}"/>
    <cellStyle name="SAPBEXaggItem 2 2 11" xfId="8551" xr:uid="{E41940FD-130B-4A86-B204-0E8389816EF4}"/>
    <cellStyle name="SAPBEXaggItem 2 2 12" xfId="19826" xr:uid="{ED9855C4-0D42-4B15-A880-3C4F280548E1}"/>
    <cellStyle name="SAPBEXaggItem 2 2 13" xfId="23586" xr:uid="{E8B8E44C-2E6C-45BA-9F44-0B526037EE09}"/>
    <cellStyle name="SAPBEXaggItem 2 2 14" xfId="27192" xr:uid="{B58439B5-60B4-410E-A30A-ACE4463D6C40}"/>
    <cellStyle name="SAPBEXaggItem 2 2 15" xfId="30651" xr:uid="{F5CFF346-38A6-4FD7-8057-C028F0BE578D}"/>
    <cellStyle name="SAPBEXaggItem 2 2 16" xfId="34820" xr:uid="{AAE1F5E6-1538-45B2-82B9-421228F94B1D}"/>
    <cellStyle name="SAPBEXaggItem 2 2 2" xfId="1623" xr:uid="{72D118B0-7389-41B7-A3AE-0D443CBD84AD}"/>
    <cellStyle name="SAPBEXaggItem 2 2 2 10" xfId="14011" xr:uid="{F0943870-F4D4-48DA-B7E5-DD5C9429C32C}"/>
    <cellStyle name="SAPBEXaggItem 2 2 2 11" xfId="12040" xr:uid="{90002FAC-39C5-4D19-BCD6-5CAAC0302942}"/>
    <cellStyle name="SAPBEXaggItem 2 2 2 12" xfId="14633" xr:uid="{C6B4BAE6-2483-4875-BCBD-C98763ECB265}"/>
    <cellStyle name="SAPBEXaggItem 2 2 2 13" xfId="27002" xr:uid="{322E16D9-32D5-45BB-9D73-D44DF4821D23}"/>
    <cellStyle name="SAPBEXaggItem 2 2 2 14" xfId="30904" xr:uid="{5679C6E8-DA06-496C-B16E-F1CBF4DD7771}"/>
    <cellStyle name="SAPBEXaggItem 2 2 2 2" xfId="2866" xr:uid="{B8F9DD97-2CF1-4DFA-9F7E-DCCF17D52B29}"/>
    <cellStyle name="SAPBEXaggItem 2 2 2 2 2" xfId="10306" xr:uid="{DA77E46D-3AAC-4B45-9B81-C0D398D2E2D3}"/>
    <cellStyle name="SAPBEXaggItem 2 2 2 2 3" xfId="10986" xr:uid="{F7ADD453-DD2D-4E7F-B14B-A9D2F036FB6F}"/>
    <cellStyle name="SAPBEXaggItem 2 2 2 2 4" xfId="17214" xr:uid="{59BE88D9-EFCE-4B41-A78F-2722966C1618}"/>
    <cellStyle name="SAPBEXaggItem 2 2 2 2 5" xfId="20972" xr:uid="{5BECCDA0-1F1A-4198-93A6-282EA2C062DF}"/>
    <cellStyle name="SAPBEXaggItem 2 2 2 2 6" xfId="24633" xr:uid="{910F20FF-2EB4-4CC9-B4A1-D58018AE37FF}"/>
    <cellStyle name="SAPBEXaggItem 2 2 2 2 7" xfId="28162" xr:uid="{529D194A-7078-40BF-A449-FACAAFD8932F}"/>
    <cellStyle name="SAPBEXaggItem 2 2 2 2 8" xfId="31448" xr:uid="{778328FC-BBAD-4F19-A160-3DE074B9055F}"/>
    <cellStyle name="SAPBEXaggItem 2 2 2 3" xfId="3372" xr:uid="{2A5DEF3B-D42C-4B7C-9BD0-B00099EDE3AA}"/>
    <cellStyle name="SAPBEXaggItem 2 2 2 3 2" xfId="10307" xr:uid="{4EB26C6F-9866-4D85-8B56-D6645F269DB6}"/>
    <cellStyle name="SAPBEXaggItem 2 2 2 3 3" xfId="13412" xr:uid="{24D4BFD8-06BA-4BBD-A670-6C1A60A9AE1D}"/>
    <cellStyle name="SAPBEXaggItem 2 2 2 3 4" xfId="17719" xr:uid="{B0364EDD-60DF-4DE3-9959-C3B94F8C563D}"/>
    <cellStyle name="SAPBEXaggItem 2 2 2 3 5" xfId="21475" xr:uid="{E205D44D-6E8B-4506-BA86-110C7B6E6607}"/>
    <cellStyle name="SAPBEXaggItem 2 2 2 3 6" xfId="25137" xr:uid="{BC1175B0-BA96-46DA-A3B7-C43559404C8A}"/>
    <cellStyle name="SAPBEXaggItem 2 2 2 3 7" xfId="28668" xr:uid="{CD12037F-8197-4BE4-9268-5A2D057A0F30}"/>
    <cellStyle name="SAPBEXaggItem 2 2 2 3 8" xfId="31947" xr:uid="{68437C54-6477-4239-849A-CFA07DD521A7}"/>
    <cellStyle name="SAPBEXaggItem 2 2 2 4" xfId="2161" xr:uid="{4045BDE6-33CF-4D5F-949D-0A0C5EC4A77A}"/>
    <cellStyle name="SAPBEXaggItem 2 2 2 4 2" xfId="11479" xr:uid="{E0F2EB24-8FCF-40BF-B83B-5C2907733949}"/>
    <cellStyle name="SAPBEXaggItem 2 2 2 4 3" xfId="16164" xr:uid="{341F8486-EBE3-41DB-8C3F-F10AEB14B1A4}"/>
    <cellStyle name="SAPBEXaggItem 2 2 2 4 4" xfId="16191" xr:uid="{E4CC4A8F-00A9-4234-8DD5-7164E4DA49CA}"/>
    <cellStyle name="SAPBEXaggItem 2 2 2 4 5" xfId="14289" xr:uid="{BC9E42F4-9A23-4901-A4AC-64C495C794FF}"/>
    <cellStyle name="SAPBEXaggItem 2 2 2 4 6" xfId="20062" xr:uid="{A09B2B29-1D32-4CEC-8F34-D821ADE809B7}"/>
    <cellStyle name="SAPBEXaggItem 2 2 2 4 7" xfId="17568" xr:uid="{0AD27CF4-AAB0-4AD8-B060-31BBE54E25CE}"/>
    <cellStyle name="SAPBEXaggItem 2 2 2 4 8" xfId="27378" xr:uid="{841C7838-D47C-4EF2-A438-495C31BD2F5B}"/>
    <cellStyle name="SAPBEXaggItem 2 2 2 5" xfId="3894" xr:uid="{9DD66116-82E4-4C45-B411-AF0189A4DA24}"/>
    <cellStyle name="SAPBEXaggItem 2 2 2 5 2" xfId="8744" xr:uid="{A7552F0A-E4BE-442A-AF6B-3E44B57AB672}"/>
    <cellStyle name="SAPBEXaggItem 2 2 2 5 3" xfId="8063" xr:uid="{1382CF41-5680-44F5-BE68-8A84FD9AFA4C}"/>
    <cellStyle name="SAPBEXaggItem 2 2 2 5 4" xfId="18241" xr:uid="{E84AE7B7-17EE-4C15-A494-065A62ED7EAB}"/>
    <cellStyle name="SAPBEXaggItem 2 2 2 5 5" xfId="21994" xr:uid="{62D52134-BC6F-4AB4-960C-31868A234E58}"/>
    <cellStyle name="SAPBEXaggItem 2 2 2 5 6" xfId="25659" xr:uid="{6BD5C230-592E-491B-96EF-1783C0645579}"/>
    <cellStyle name="SAPBEXaggItem 2 2 2 5 7" xfId="29190" xr:uid="{5914730F-F302-4175-969A-9127EA6EA858}"/>
    <cellStyle name="SAPBEXaggItem 2 2 2 5 8" xfId="32459" xr:uid="{816ABA1F-DC77-42CD-8613-5F8CD2715588}"/>
    <cellStyle name="SAPBEXaggItem 2 2 2 6" xfId="4386" xr:uid="{ADD4CFD2-CB77-4B4F-BA3E-AFE5D0E452C3}"/>
    <cellStyle name="SAPBEXaggItem 2 2 2 6 2" xfId="7214" xr:uid="{98E0713D-1A59-414D-A524-ADEB8FF7532C}"/>
    <cellStyle name="SAPBEXaggItem 2 2 2 6 3" xfId="15094" xr:uid="{4C0E2D1C-41EF-4925-B35D-3B587DA33447}"/>
    <cellStyle name="SAPBEXaggItem 2 2 2 6 4" xfId="18733" xr:uid="{8FBBBDCD-D18F-40CF-93C7-99032E59D6B1}"/>
    <cellStyle name="SAPBEXaggItem 2 2 2 6 5" xfId="22485" xr:uid="{394130EA-AAFA-420E-95C0-2F358492E7D3}"/>
    <cellStyle name="SAPBEXaggItem 2 2 2 6 6" xfId="26151" xr:uid="{F14CB090-7A51-4146-888C-B91EFB451975}"/>
    <cellStyle name="SAPBEXaggItem 2 2 2 6 7" xfId="29682" xr:uid="{22009BE6-B845-4689-93C9-497A8ECAFD56}"/>
    <cellStyle name="SAPBEXaggItem 2 2 2 6 8" xfId="32944" xr:uid="{411A45FA-D444-4015-B64E-818026159944}"/>
    <cellStyle name="SAPBEXaggItem 2 2 2 7" xfId="4861" xr:uid="{AB2A69C4-3E70-4CDB-81C6-DA2B4F8EE6F0}"/>
    <cellStyle name="SAPBEXaggItem 2 2 2 7 2" xfId="12162" xr:uid="{3B97D040-2556-425C-8742-B206F5B0C888}"/>
    <cellStyle name="SAPBEXaggItem 2 2 2 7 3" xfId="15832" xr:uid="{708C0D99-609E-404A-81A8-199DDAF1D9DB}"/>
    <cellStyle name="SAPBEXaggItem 2 2 2 7 4" xfId="19208" xr:uid="{26744CBD-D59E-483C-81CA-BEBA0097B27F}"/>
    <cellStyle name="SAPBEXaggItem 2 2 2 7 5" xfId="22959" xr:uid="{6DE99530-1A5A-48BC-A4BC-E78DE3034FA4}"/>
    <cellStyle name="SAPBEXaggItem 2 2 2 7 6" xfId="26625" xr:uid="{A24737EE-27A4-4C11-9BE0-D5C8DC6A40A5}"/>
    <cellStyle name="SAPBEXaggItem 2 2 2 7 7" xfId="30157" xr:uid="{555EBED5-CB1F-45BA-B1E5-22B52F77CA1E}"/>
    <cellStyle name="SAPBEXaggItem 2 2 2 7 8" xfId="33413" xr:uid="{BE0F25B2-FA97-4440-A0A8-5C81CD49AFD5}"/>
    <cellStyle name="SAPBEXaggItem 2 2 2 8" xfId="8689" xr:uid="{0A4C021D-9528-48B4-AE7F-38C732631268}"/>
    <cellStyle name="SAPBEXaggItem 2 2 2 9" xfId="11794" xr:uid="{1509B2B9-FE62-4555-BA75-646A7F08CC42}"/>
    <cellStyle name="SAPBEXaggItem 2 2 3" xfId="2387" xr:uid="{F9AE6B3E-0E5E-4D0B-AEE3-A36BE5A2F48D}"/>
    <cellStyle name="SAPBEXaggItem 2 2 3 2" xfId="8116" xr:uid="{5B40EECE-A013-4C2E-99CA-FD455BE060EA}"/>
    <cellStyle name="SAPBEXaggItem 2 2 3 3" xfId="10210" xr:uid="{2BE1139C-AB33-42A1-A03C-7FCF38B60ED4}"/>
    <cellStyle name="SAPBEXaggItem 2 2 3 4" xfId="9893" xr:uid="{B3021592-258C-4E08-B3DD-2C2803FDC242}"/>
    <cellStyle name="SAPBEXaggItem 2 2 3 5" xfId="8323" xr:uid="{B95EFC44-0BE8-43EE-A75E-0E028B1411C4}"/>
    <cellStyle name="SAPBEXaggItem 2 2 3 6" xfId="20084" xr:uid="{291832B8-786D-4758-8FEB-B110F30ACA03}"/>
    <cellStyle name="SAPBEXaggItem 2 2 3 7" xfId="23860" xr:uid="{2864EF23-9E92-4423-AD25-B69B6B451A9F}"/>
    <cellStyle name="SAPBEXaggItem 2 2 3 8" xfId="27377" xr:uid="{F6C565A3-DCAE-46A3-8A3E-129B7FB15E6B}"/>
    <cellStyle name="SAPBEXaggItem 2 2 4" xfId="2070" xr:uid="{A1A6F5C3-4DCB-4EF4-BDA9-D5EFB60CF39C}"/>
    <cellStyle name="SAPBEXaggItem 2 2 4 2" xfId="10167" xr:uid="{F353B708-B782-4DDC-955C-7B41B448818A}"/>
    <cellStyle name="SAPBEXaggItem 2 2 4 3" xfId="9583" xr:uid="{28B21B09-965C-4E44-91F2-3599371A9539}"/>
    <cellStyle name="SAPBEXaggItem 2 2 4 4" xfId="16913" xr:uid="{7123654B-13CC-4BC7-82E2-B35FBA3C9352}"/>
    <cellStyle name="SAPBEXaggItem 2 2 4 5" xfId="13159" xr:uid="{8DB2D9B9-9FDB-4E38-BFE0-5CE70E48062E}"/>
    <cellStyle name="SAPBEXaggItem 2 2 4 6" xfId="8252" xr:uid="{B9DF096B-3B10-463E-AFB1-330EE5AFBE0A}"/>
    <cellStyle name="SAPBEXaggItem 2 2 4 7" xfId="23770" xr:uid="{E314E8CE-562E-443A-B1AC-1C55A185DAF3}"/>
    <cellStyle name="SAPBEXaggItem 2 2 4 8" xfId="14006" xr:uid="{3BD43E4B-57AB-42C6-8AC2-6750AE3C0E71}"/>
    <cellStyle name="SAPBEXaggItem 2 2 5" xfId="3837" xr:uid="{63FAC9C4-9E37-44EE-A0B9-213072E924FD}"/>
    <cellStyle name="SAPBEXaggItem 2 2 5 2" xfId="6974" xr:uid="{9F1980EA-D9E4-40A2-9DB8-6234C76856E1}"/>
    <cellStyle name="SAPBEXaggItem 2 2 5 3" xfId="10233" xr:uid="{FBBFC779-66E5-4B53-AC2F-EFEAA861B90E}"/>
    <cellStyle name="SAPBEXaggItem 2 2 5 4" xfId="18184" xr:uid="{0D7A47E0-9676-4C50-866F-549B49FC6253}"/>
    <cellStyle name="SAPBEXaggItem 2 2 5 5" xfId="21937" xr:uid="{E686E225-5282-42D1-9F0C-BBE07CDEDF62}"/>
    <cellStyle name="SAPBEXaggItem 2 2 5 6" xfId="25602" xr:uid="{EF7415E9-2ABE-4DEB-BA14-EAC402F80D1F}"/>
    <cellStyle name="SAPBEXaggItem 2 2 5 7" xfId="29133" xr:uid="{7C9B5810-6990-450A-97FF-F3D887552ED5}"/>
    <cellStyle name="SAPBEXaggItem 2 2 5 8" xfId="32404" xr:uid="{A3804ADA-95C0-41FE-B4E5-ACB64BFEE580}"/>
    <cellStyle name="SAPBEXaggItem 2 2 6" xfId="3982" xr:uid="{31973DDD-050B-41A9-80A4-A8DF711348CE}"/>
    <cellStyle name="SAPBEXaggItem 2 2 6 2" xfId="10653" xr:uid="{FC536570-95A2-4B0D-AAC2-EB7F13E29B25}"/>
    <cellStyle name="SAPBEXaggItem 2 2 6 3" xfId="14495" xr:uid="{5D25DF40-377B-40F2-AAD9-97C4853627EE}"/>
    <cellStyle name="SAPBEXaggItem 2 2 6 4" xfId="18329" xr:uid="{5803CA17-96E1-446F-AF6A-BB2F00F41361}"/>
    <cellStyle name="SAPBEXaggItem 2 2 6 5" xfId="22082" xr:uid="{AFAD4129-E58E-42B3-9135-38D36F159889}"/>
    <cellStyle name="SAPBEXaggItem 2 2 6 6" xfId="25747" xr:uid="{D98036CC-673D-4288-B98B-82E331F1FD34}"/>
    <cellStyle name="SAPBEXaggItem 2 2 6 7" xfId="29278" xr:uid="{A92B0FB1-0BF8-4B46-B898-EE0633ED4922}"/>
    <cellStyle name="SAPBEXaggItem 2 2 6 8" xfId="32546" xr:uid="{B9A745EC-352B-494D-9817-058D2EEBEEA9}"/>
    <cellStyle name="SAPBEXaggItem 2 2 7" xfId="3768" xr:uid="{7D38AACE-A339-4695-98C3-9C31CCDE2E4B}"/>
    <cellStyle name="SAPBEXaggItem 2 2 7 2" xfId="13005" xr:uid="{13BEF4AD-6FB8-42D1-AEB3-436202E51241}"/>
    <cellStyle name="SAPBEXaggItem 2 2 7 3" xfId="15638" xr:uid="{AF592651-1D0A-4443-A4E1-4176DABFC4B4}"/>
    <cellStyle name="SAPBEXaggItem 2 2 7 4" xfId="18115" xr:uid="{D7D7CC49-FD95-4C33-AAE9-B76D5B8B2F38}"/>
    <cellStyle name="SAPBEXaggItem 2 2 7 5" xfId="21869" xr:uid="{E701A907-69AF-4820-B81E-19ACEE137274}"/>
    <cellStyle name="SAPBEXaggItem 2 2 7 6" xfId="25533" xr:uid="{B3117DBE-1AA8-4F73-88D7-A663285308EF}"/>
    <cellStyle name="SAPBEXaggItem 2 2 7 7" xfId="29064" xr:uid="{B08AC233-34E7-4BEB-A442-B6013DB4158C}"/>
    <cellStyle name="SAPBEXaggItem 2 2 7 8" xfId="32339" xr:uid="{CD6FCEBB-1C0E-471B-8EC7-F31343D7C96C}"/>
    <cellStyle name="SAPBEXaggItem 2 2 8" xfId="4153" xr:uid="{D3A3A534-854F-4FD6-9417-8159D69123A1}"/>
    <cellStyle name="SAPBEXaggItem 2 2 8 2" xfId="7174" xr:uid="{D97A8635-F9FD-47CE-99BB-9FB149C8BB40}"/>
    <cellStyle name="SAPBEXaggItem 2 2 8 3" xfId="14319" xr:uid="{BFAA7B62-2573-4B47-8A61-52B112F24B92}"/>
    <cellStyle name="SAPBEXaggItem 2 2 8 4" xfId="18500" xr:uid="{CC41CF3D-CD18-450D-AF2E-C1A360207C0D}"/>
    <cellStyle name="SAPBEXaggItem 2 2 8 5" xfId="22253" xr:uid="{4D15EBDE-0B03-4F50-B219-D23DCBE5AB5B}"/>
    <cellStyle name="SAPBEXaggItem 2 2 8 6" xfId="25918" xr:uid="{CDD3A9C5-00A3-4623-AF2E-8A6A9DA51959}"/>
    <cellStyle name="SAPBEXaggItem 2 2 8 7" xfId="29449" xr:uid="{AD40AFE9-89B1-459E-8B5F-B78A9AFCD312}"/>
    <cellStyle name="SAPBEXaggItem 2 2 8 8" xfId="32714" xr:uid="{B0B61C17-D0BB-4C95-A41D-B351EA2FD61F}"/>
    <cellStyle name="SAPBEXaggItem 2 2 9" xfId="11348" xr:uid="{661B1099-741E-45BB-8178-901B6E1BBB92}"/>
    <cellStyle name="SAPBEXaggItem 2 3" xfId="1622" xr:uid="{1A65091D-EC66-4897-A2A6-037711098154}"/>
    <cellStyle name="SAPBEXaggItem 2 3 10" xfId="13366" xr:uid="{54D9CD96-6E08-47D4-9BBA-8EDB200B4E5B}"/>
    <cellStyle name="SAPBEXaggItem 2 3 11" xfId="7366" xr:uid="{106CC7CC-1380-4FDD-A37E-9910441D6C0E}"/>
    <cellStyle name="SAPBEXaggItem 2 3 12" xfId="19925" xr:uid="{989A4F52-9F44-4692-AD4E-36D4FD58629E}"/>
    <cellStyle name="SAPBEXaggItem 2 3 13" xfId="23677" xr:uid="{4CBE2CD0-3AF1-4EFD-ACBB-FA824AB80FF5}"/>
    <cellStyle name="SAPBEXaggItem 2 3 14" xfId="30503" xr:uid="{99A6E5D8-EEB1-4D5A-8C62-DDBC218C38CE}"/>
    <cellStyle name="SAPBEXaggItem 2 3 15" xfId="35054" xr:uid="{C9765694-C37B-4BE5-9C14-922CCD6C5822}"/>
    <cellStyle name="SAPBEXaggItem 2 3 2" xfId="2865" xr:uid="{B43036F2-747D-4331-B882-B269599053B5}"/>
    <cellStyle name="SAPBEXaggItem 2 3 2 2" xfId="7904" xr:uid="{DDF020A9-69FC-4416-8732-80B856C7B688}"/>
    <cellStyle name="SAPBEXaggItem 2 3 2 3" xfId="7437" xr:uid="{9FB53E0C-80C0-4704-93C2-53BDCC37DEA0}"/>
    <cellStyle name="SAPBEXaggItem 2 3 2 4" xfId="17213" xr:uid="{C0039216-F729-4BD4-B516-5270E69921A7}"/>
    <cellStyle name="SAPBEXaggItem 2 3 2 5" xfId="20971" xr:uid="{72EA2CE1-3462-42CA-A191-DACEA70C907A}"/>
    <cellStyle name="SAPBEXaggItem 2 3 2 6" xfId="24632" xr:uid="{6DCA7735-F3C3-44F9-8501-BFEEE780F8DE}"/>
    <cellStyle name="SAPBEXaggItem 2 3 2 7" xfId="28161" xr:uid="{A996E666-4A85-437A-8010-EF556B01EAB6}"/>
    <cellStyle name="SAPBEXaggItem 2 3 2 8" xfId="31447" xr:uid="{7C3067EA-729E-4C23-8DCA-D5EB19F96ADD}"/>
    <cellStyle name="SAPBEXaggItem 2 3 3" xfId="3371" xr:uid="{2E396AEB-2A49-4FDE-BA91-1AC0DB31FA61}"/>
    <cellStyle name="SAPBEXaggItem 2 3 3 2" xfId="8713" xr:uid="{1D0D9447-E885-4E59-A244-A8408C6D8D2F}"/>
    <cellStyle name="SAPBEXaggItem 2 3 3 3" xfId="7344" xr:uid="{7576E840-DAB1-4F3B-A974-96120DABA0DF}"/>
    <cellStyle name="SAPBEXaggItem 2 3 3 4" xfId="17718" xr:uid="{C8C95DDE-07E4-423E-BBDE-BA29313771B8}"/>
    <cellStyle name="SAPBEXaggItem 2 3 3 5" xfId="21474" xr:uid="{16B8F9E2-8E8C-4A13-856B-F6AD16B5FB56}"/>
    <cellStyle name="SAPBEXaggItem 2 3 3 6" xfId="25136" xr:uid="{2FEB86F8-8599-43B0-9F8A-CE90F2AFCD71}"/>
    <cellStyle name="SAPBEXaggItem 2 3 3 7" xfId="28667" xr:uid="{EB149CB8-1996-449C-A7B1-CDC804F78489}"/>
    <cellStyle name="SAPBEXaggItem 2 3 3 8" xfId="31946" xr:uid="{0AD3F0FC-A92B-40B8-8E2D-E1CD72C720D5}"/>
    <cellStyle name="SAPBEXaggItem 2 3 4" xfId="3182" xr:uid="{39827215-DCD5-4197-9FBE-09CAE2F2750A}"/>
    <cellStyle name="SAPBEXaggItem 2 3 4 2" xfId="8333" xr:uid="{4D9FA8C1-FC2F-462D-BEB6-058A7AD2690C}"/>
    <cellStyle name="SAPBEXaggItem 2 3 4 3" xfId="13586" xr:uid="{11D94C82-65C0-4A9B-BCAD-4E5060DC8EBB}"/>
    <cellStyle name="SAPBEXaggItem 2 3 4 4" xfId="17529" xr:uid="{505A2651-6109-4F57-9A32-626BB43BD149}"/>
    <cellStyle name="SAPBEXaggItem 2 3 4 5" xfId="21285" xr:uid="{4B353E67-27DD-46CC-8FC3-C7C4EC413447}"/>
    <cellStyle name="SAPBEXaggItem 2 3 4 6" xfId="24947" xr:uid="{87FB592F-FDC7-4798-AC42-ACB8BAE090AC}"/>
    <cellStyle name="SAPBEXaggItem 2 3 4 7" xfId="28478" xr:uid="{C8147379-B7D1-444C-9414-5518201606D2}"/>
    <cellStyle name="SAPBEXaggItem 2 3 4 8" xfId="31758" xr:uid="{BC12A42B-D06F-40D6-AE93-1A7EC6155C37}"/>
    <cellStyle name="SAPBEXaggItem 2 3 5" xfId="3923" xr:uid="{B16D374A-B0B3-4B5B-8BE2-CF13321AA3F3}"/>
    <cellStyle name="SAPBEXaggItem 2 3 5 2" xfId="10285" xr:uid="{183D273C-BDE1-49EE-8F10-8DDAA6B1C5B1}"/>
    <cellStyle name="SAPBEXaggItem 2 3 5 3" xfId="13515" xr:uid="{853586CE-848C-4C0E-B710-1992FE439031}"/>
    <cellStyle name="SAPBEXaggItem 2 3 5 4" xfId="18270" xr:uid="{AB3FF4E0-9A0C-4F41-B064-091976FD4CFE}"/>
    <cellStyle name="SAPBEXaggItem 2 3 5 5" xfId="22023" xr:uid="{74F64E58-3BF1-48D7-B6E5-3C48F3403C89}"/>
    <cellStyle name="SAPBEXaggItem 2 3 5 6" xfId="25688" xr:uid="{62BFDDC8-8886-4DD7-8BBD-C4D953CD2A0F}"/>
    <cellStyle name="SAPBEXaggItem 2 3 5 7" xfId="29219" xr:uid="{06E4D54F-DCE1-481A-9C64-0B3B330BBE47}"/>
    <cellStyle name="SAPBEXaggItem 2 3 5 8" xfId="32487" xr:uid="{822EF129-345B-4D8F-B3F4-DDE96120BA73}"/>
    <cellStyle name="SAPBEXaggItem 2 3 6" xfId="4007" xr:uid="{95C03B07-DCC2-4F9D-B7BE-329A78ED5316}"/>
    <cellStyle name="SAPBEXaggItem 2 3 6 2" xfId="11307" xr:uid="{38CEFF49-CAF3-4413-8C28-7F3E1C10D239}"/>
    <cellStyle name="SAPBEXaggItem 2 3 6 3" xfId="16328" xr:uid="{EE205E12-EA00-4D2C-A4DE-8F40EF77BB9B}"/>
    <cellStyle name="SAPBEXaggItem 2 3 6 4" xfId="18354" xr:uid="{9B0CB9BB-7A9C-467F-82AC-B8485A350CAF}"/>
    <cellStyle name="SAPBEXaggItem 2 3 6 5" xfId="22107" xr:uid="{3BFC1647-F3A4-446A-B950-EE00704A7A1F}"/>
    <cellStyle name="SAPBEXaggItem 2 3 6 6" xfId="25772" xr:uid="{54BFD0DB-4216-4F0C-99E2-F5B528FDFAB4}"/>
    <cellStyle name="SAPBEXaggItem 2 3 6 7" xfId="29303" xr:uid="{4B625BDD-5DA3-4CA9-A230-E6F32E849E2B}"/>
    <cellStyle name="SAPBEXaggItem 2 3 6 8" xfId="32570" xr:uid="{9BCE4E7B-A914-46CA-9D4D-FEEBB01BBABC}"/>
    <cellStyle name="SAPBEXaggItem 2 3 7" xfId="3078" xr:uid="{7FFB698D-AD48-47EB-AF8E-82FCE771C9A0}"/>
    <cellStyle name="SAPBEXaggItem 2 3 7 2" xfId="9043" xr:uid="{B597116A-45F3-43B0-920D-8D03F0756CC2}"/>
    <cellStyle name="SAPBEXaggItem 2 3 7 3" xfId="15321" xr:uid="{BC974BF3-DB13-457E-AAE0-C598F6D4ACCE}"/>
    <cellStyle name="SAPBEXaggItem 2 3 7 4" xfId="17425" xr:uid="{BD33DCF3-D22B-4AD8-A7B1-C6952C76A112}"/>
    <cellStyle name="SAPBEXaggItem 2 3 7 5" xfId="21182" xr:uid="{1C71E548-247A-4F2D-A030-9DE5ACB89C5B}"/>
    <cellStyle name="SAPBEXaggItem 2 3 7 6" xfId="24844" xr:uid="{9D0FA214-D067-46FB-B112-645F1EF18691}"/>
    <cellStyle name="SAPBEXaggItem 2 3 7 7" xfId="28374" xr:uid="{16058920-0A2B-4FE0-8684-13DBB1D5CF88}"/>
    <cellStyle name="SAPBEXaggItem 2 3 7 8" xfId="31658" xr:uid="{D83ABB7E-3AB8-479A-B99D-28ADBD58D30F}"/>
    <cellStyle name="SAPBEXaggItem 2 3 8" xfId="11185" xr:uid="{710B3C2D-6742-4EBC-B7C5-9CEF90086D7F}"/>
    <cellStyle name="SAPBEXaggItem 2 3 9" xfId="11084" xr:uid="{333E008A-B452-4383-8BB1-B1F2E9DEF184}"/>
    <cellStyle name="SAPBEXaggItem 2 4" xfId="2386" xr:uid="{C393C625-3EF5-42CD-B600-91C6808053B0}"/>
    <cellStyle name="SAPBEXaggItem 2 4 2" xfId="8517" xr:uid="{BF244C39-3910-4611-82AB-ED57CF1813F5}"/>
    <cellStyle name="SAPBEXaggItem 2 4 3" xfId="16671" xr:uid="{11819BFC-71F1-47BD-8FA1-E7CC219397D1}"/>
    <cellStyle name="SAPBEXaggItem 2 4 4" xfId="14918" xr:uid="{BF8846FF-73A3-4DDF-B355-8B8BA0382814}"/>
    <cellStyle name="SAPBEXaggItem 2 4 5" xfId="19409" xr:uid="{40AE8603-083B-40E7-B03E-056F6047A5CD}"/>
    <cellStyle name="SAPBEXaggItem 2 4 6" xfId="11973" xr:uid="{F733DA67-C757-4BF0-A49A-3A8F09A0B7F8}"/>
    <cellStyle name="SAPBEXaggItem 2 4 7" xfId="26822" xr:uid="{478EB8FB-4A2D-44BB-9DCD-D0A34EE4948C}"/>
    <cellStyle name="SAPBEXaggItem 2 4 8" xfId="20273" xr:uid="{77E09763-B83D-4DEA-8E01-B26AA6D4C643}"/>
    <cellStyle name="SAPBEXaggItem 2 4 9" xfId="34604" xr:uid="{16EAAFEF-A806-4CD8-BB71-604F80E7C34E}"/>
    <cellStyle name="SAPBEXaggItem 2 5" xfId="2594" xr:uid="{4A08DD96-2543-449B-9BC6-64C565C95080}"/>
    <cellStyle name="SAPBEXaggItem 2 5 2" xfId="9322" xr:uid="{3F1323E5-A5DA-4F3B-A614-74DC3503626E}"/>
    <cellStyle name="SAPBEXaggItem 2 5 3" xfId="13552" xr:uid="{82AC9A39-7E63-4CCF-9E3D-B404AE86E8CB}"/>
    <cellStyle name="SAPBEXaggItem 2 5 4" xfId="8812" xr:uid="{D02E8A49-A194-42CB-B457-A7A37F241AA7}"/>
    <cellStyle name="SAPBEXaggItem 2 5 5" xfId="20701" xr:uid="{707BFE79-E73A-475C-9280-A8AF79033374}"/>
    <cellStyle name="SAPBEXaggItem 2 5 6" xfId="23028" xr:uid="{2644222C-FAE3-419F-A0EA-B53A1C24A0E5}"/>
    <cellStyle name="SAPBEXaggItem 2 5 7" xfId="27890" xr:uid="{BC752954-9F22-4E99-8333-9F92ADD695EA}"/>
    <cellStyle name="SAPBEXaggItem 2 5 8" xfId="31180" xr:uid="{29F08209-7BAB-4EAD-95E3-AC58C13E28D5}"/>
    <cellStyle name="SAPBEXaggItem 2 5 9" xfId="34189" xr:uid="{ADE3E5EF-C010-4BC8-B12B-A5457C742F1C}"/>
    <cellStyle name="SAPBEXaggItem 2 6" xfId="3804" xr:uid="{61BB7377-3077-46D6-A995-AB44F8689B50}"/>
    <cellStyle name="SAPBEXaggItem 2 6 2" xfId="12990" xr:uid="{98609393-8026-429E-A0C2-F00F79FE3247}"/>
    <cellStyle name="SAPBEXaggItem 2 6 3" xfId="7406" xr:uid="{14DD00C4-8E1E-4F72-9403-31DBB579B46F}"/>
    <cellStyle name="SAPBEXaggItem 2 6 4" xfId="18151" xr:uid="{BEED5EE3-B05F-428A-9FEE-38E65243C0AF}"/>
    <cellStyle name="SAPBEXaggItem 2 6 5" xfId="21904" xr:uid="{AF0DB398-1CC1-4F82-8E60-587EEB5359A3}"/>
    <cellStyle name="SAPBEXaggItem 2 6 6" xfId="25569" xr:uid="{89386770-24AB-4F70-BDB0-B1A4B370FE35}"/>
    <cellStyle name="SAPBEXaggItem 2 6 7" xfId="29100" xr:uid="{074AD84F-54B2-4BC5-A4DA-8B54EDFE1D11}"/>
    <cellStyle name="SAPBEXaggItem 2 6 8" xfId="32372" xr:uid="{B8E02ED1-1531-4F66-8321-193B81C22B23}"/>
    <cellStyle name="SAPBEXaggItem 2 7" xfId="3551" xr:uid="{48CE3450-4FD4-4317-9CE0-BFFBCD019267}"/>
    <cellStyle name="SAPBEXaggItem 2 7 2" xfId="9927" xr:uid="{010FAF4E-DDAD-4354-9B48-90011F0760E8}"/>
    <cellStyle name="SAPBEXaggItem 2 7 3" xfId="13961" xr:uid="{5FC65ADF-F03D-4250-AEAE-75EF95AE2D67}"/>
    <cellStyle name="SAPBEXaggItem 2 7 4" xfId="17898" xr:uid="{4140EA71-D840-44A7-A1A8-F534413E531A}"/>
    <cellStyle name="SAPBEXaggItem 2 7 5" xfId="21654" xr:uid="{FA1B34FC-F9DA-40E3-BB20-87CA54831065}"/>
    <cellStyle name="SAPBEXaggItem 2 7 6" xfId="25316" xr:uid="{B17407D9-4931-4A68-B6BF-91E8851AD9A3}"/>
    <cellStyle name="SAPBEXaggItem 2 7 7" xfId="28847" xr:uid="{6F27A538-FC4F-4FA2-9CCF-AC6314693A4D}"/>
    <cellStyle name="SAPBEXaggItem 2 7 8" xfId="32125" xr:uid="{47D27345-92E0-4384-BEC6-AA58EA0DEE13}"/>
    <cellStyle name="SAPBEXaggItem 2 8" xfId="3902" xr:uid="{77274D6D-837D-46EE-B3B2-A66DCB417475}"/>
    <cellStyle name="SAPBEXaggItem 2 8 2" xfId="11432" xr:uid="{D67DD45B-C57F-4FAB-A3B5-EE361AF20F42}"/>
    <cellStyle name="SAPBEXaggItem 2 8 3" xfId="16211" xr:uid="{0919B34D-F3E2-40EE-8D45-7E139FB1CA32}"/>
    <cellStyle name="SAPBEXaggItem 2 8 4" xfId="18249" xr:uid="{95D8DAEF-9387-4632-96BC-92707C0CF608}"/>
    <cellStyle name="SAPBEXaggItem 2 8 5" xfId="22002" xr:uid="{35A16D94-7587-4B8A-B463-983371D84472}"/>
    <cellStyle name="SAPBEXaggItem 2 8 6" xfId="25667" xr:uid="{E59EDC01-4B4A-412D-8EBD-CB13C0961F38}"/>
    <cellStyle name="SAPBEXaggItem 2 8 7" xfId="29198" xr:uid="{64251523-4A81-4F2F-8575-A150306E4AF9}"/>
    <cellStyle name="SAPBEXaggItem 2 8 8" xfId="32467" xr:uid="{FEDC8E09-B194-4B66-86D4-1FF98AEE2AC2}"/>
    <cellStyle name="SAPBEXaggItem 2 9" xfId="4317" xr:uid="{E2D89DE2-2502-4EA7-914F-E5BB1843C899}"/>
    <cellStyle name="SAPBEXaggItem 2 9 2" xfId="7287" xr:uid="{56A6EB98-38FA-4D00-A0F8-BCE4639C0D3E}"/>
    <cellStyle name="SAPBEXaggItem 2 9 3" xfId="15381" xr:uid="{70376489-5D08-46FA-A773-5374A05B2CBA}"/>
    <cellStyle name="SAPBEXaggItem 2 9 4" xfId="18664" xr:uid="{2AD0D1A1-16DC-45D2-8BFB-BA3173CF4012}"/>
    <cellStyle name="SAPBEXaggItem 2 9 5" xfId="22416" xr:uid="{B0536E8B-5FA2-46F2-9E85-BA673D48D672}"/>
    <cellStyle name="SAPBEXaggItem 2 9 6" xfId="26082" xr:uid="{FBD79C58-09B3-4815-9BC4-C1AAF02CA237}"/>
    <cellStyle name="SAPBEXaggItem 2 9 7" xfId="29613" xr:uid="{FF5A806C-5C62-4A14-8A45-196928782E40}"/>
    <cellStyle name="SAPBEXaggItem 2 9 8" xfId="32876" xr:uid="{A9430085-52F5-4AE4-BC97-3591F97ABE3D}"/>
    <cellStyle name="SAPBEXaggItem 20" xfId="7210" xr:uid="{798B2024-5FF1-4B12-8FF0-29642C00D253}"/>
    <cellStyle name="SAPBEXaggItem 21" xfId="20421" xr:uid="{EAA70AA4-5F64-4653-8DD9-5696692D51F4}"/>
    <cellStyle name="SAPBEXaggItem 22" xfId="24091" xr:uid="{56B03687-ACD9-41F7-B0BE-E18EAA9D708D}"/>
    <cellStyle name="SAPBEXaggItem 23" xfId="14824" xr:uid="{AFD6DF75-E152-42A4-BD3E-8701CFAD4E5C}"/>
    <cellStyle name="SAPBEXaggItem 3" xfId="1099" xr:uid="{64D896A6-3F93-40D0-828F-196FCD4AD9CD}"/>
    <cellStyle name="SAPBEXaggItem 3 10" xfId="11247" xr:uid="{C9ACF57C-C777-4EDE-B855-044F9AF5B232}"/>
    <cellStyle name="SAPBEXaggItem 3 11" xfId="16379" xr:uid="{19AB522C-6203-465E-A0C1-8ED225BD9E06}"/>
    <cellStyle name="SAPBEXaggItem 3 12" xfId="13578" xr:uid="{FBD257B6-3D36-4ECA-8BF5-8CF5F3D9789A}"/>
    <cellStyle name="SAPBEXaggItem 3 13" xfId="19825" xr:uid="{1090D799-FC0F-4960-9211-27B37FA214EF}"/>
    <cellStyle name="SAPBEXaggItem 3 14" xfId="23585" xr:uid="{B41164DF-99C9-4B42-9898-92293EF84B8E}"/>
    <cellStyle name="SAPBEXaggItem 3 15" xfId="27191" xr:uid="{D130A550-30BA-4ED4-AFE5-FD41720A3675}"/>
    <cellStyle name="SAPBEXaggItem 3 16" xfId="30650" xr:uid="{4B2908F1-7676-429D-A146-AF2E708AA14C}"/>
    <cellStyle name="SAPBEXaggItem 3 17" xfId="35036" xr:uid="{55C7E83E-9992-4D14-A4B7-D80C2D57E5A8}"/>
    <cellStyle name="SAPBEXaggItem 3 2" xfId="1100" xr:uid="{AC2B8BC0-EBA7-46EF-BD64-4EAA0E764B22}"/>
    <cellStyle name="SAPBEXaggItem 3 2 10" xfId="14068" xr:uid="{A7915EA6-39A4-4C38-9996-980C408A5D52}"/>
    <cellStyle name="SAPBEXaggItem 3 2 11" xfId="15211" xr:uid="{E44F7827-1477-443E-ACF1-266B1EE64DCF}"/>
    <cellStyle name="SAPBEXaggItem 3 2 12" xfId="19824" xr:uid="{C412FC62-A1E7-430F-B7F8-85DFBFEBEDEB}"/>
    <cellStyle name="SAPBEXaggItem 3 2 13" xfId="23584" xr:uid="{19B0B191-6BD0-4046-8599-57D93078C530}"/>
    <cellStyle name="SAPBEXaggItem 3 2 14" xfId="27190" xr:uid="{ED286AE6-D7E7-46BB-9D46-E7F90C434D97}"/>
    <cellStyle name="SAPBEXaggItem 3 2 15" xfId="30649" xr:uid="{377D78F0-E1DF-4846-8B8C-7C3BDE1EFB81}"/>
    <cellStyle name="SAPBEXaggItem 3 2 2" xfId="1625" xr:uid="{4E1194E4-94F7-4007-A6E3-FF7001C09C7F}"/>
    <cellStyle name="SAPBEXaggItem 3 2 2 10" xfId="15876" xr:uid="{0FB1C056-C5EA-43BE-951D-B95FD747111A}"/>
    <cellStyle name="SAPBEXaggItem 3 2 2 11" xfId="19590" xr:uid="{2C46D0AB-AF30-4D61-9712-3AD91224381C}"/>
    <cellStyle name="SAPBEXaggItem 3 2 2 12" xfId="24185" xr:uid="{FFB53060-AC10-484A-829C-EC94EB48AEB9}"/>
    <cellStyle name="SAPBEXaggItem 3 2 2 13" xfId="23966" xr:uid="{38CD2B7E-94C2-4889-A0EF-633F807C5424}"/>
    <cellStyle name="SAPBEXaggItem 3 2 2 14" xfId="30903" xr:uid="{AC0C01FC-640E-46B2-B86C-A8B8970DA038}"/>
    <cellStyle name="SAPBEXaggItem 3 2 2 2" xfId="2868" xr:uid="{D602CCB0-5EA5-4582-A7D5-F976C6C0EBCF}"/>
    <cellStyle name="SAPBEXaggItem 3 2 2 2 2" xfId="10671" xr:uid="{0921CD8A-098E-4FFF-824D-CD8BBE2FED93}"/>
    <cellStyle name="SAPBEXaggItem 3 2 2 2 3" xfId="14352" xr:uid="{6C46E657-801C-4DEF-B29F-AE2160B3B883}"/>
    <cellStyle name="SAPBEXaggItem 3 2 2 2 4" xfId="17216" xr:uid="{7B9DAB39-2993-41CB-8177-386D6E5DA0CA}"/>
    <cellStyle name="SAPBEXaggItem 3 2 2 2 5" xfId="20974" xr:uid="{76C4E93C-BA3D-4267-8D3E-C0D641BF79FB}"/>
    <cellStyle name="SAPBEXaggItem 3 2 2 2 6" xfId="24635" xr:uid="{AC16EE31-731D-41CE-9C8E-A64C7BCA8218}"/>
    <cellStyle name="SAPBEXaggItem 3 2 2 2 7" xfId="28164" xr:uid="{687F1E57-208A-4842-8F48-28AC8A74C66B}"/>
    <cellStyle name="SAPBEXaggItem 3 2 2 2 8" xfId="31450" xr:uid="{59F8E6B6-F789-402D-8521-CB89BE06C96E}"/>
    <cellStyle name="SAPBEXaggItem 3 2 2 3" xfId="3374" xr:uid="{D5250045-9735-464F-9B77-4E7BABD93745}"/>
    <cellStyle name="SAPBEXaggItem 3 2 2 3 2" xfId="7874" xr:uid="{8B600AE0-9A66-443A-BE4C-2EDF980966C4}"/>
    <cellStyle name="SAPBEXaggItem 3 2 2 3 3" xfId="15133" xr:uid="{EB680332-4718-4182-8F96-F95AEB8CB36B}"/>
    <cellStyle name="SAPBEXaggItem 3 2 2 3 4" xfId="17721" xr:uid="{0EC490B6-28E8-46E0-8FAA-091249D01818}"/>
    <cellStyle name="SAPBEXaggItem 3 2 2 3 5" xfId="21477" xr:uid="{D75BB7AD-ED69-4591-9F4D-4E0B7A398980}"/>
    <cellStyle name="SAPBEXaggItem 3 2 2 3 6" xfId="25139" xr:uid="{019972A7-6EC3-40F5-85A3-E24B668E8F58}"/>
    <cellStyle name="SAPBEXaggItem 3 2 2 3 7" xfId="28670" xr:uid="{87020A75-EADC-4ED3-8C63-F3CBACF676C2}"/>
    <cellStyle name="SAPBEXaggItem 3 2 2 3 8" xfId="31949" xr:uid="{627E91AF-E668-4CA6-8BB2-6FDC8BD10A27}"/>
    <cellStyle name="SAPBEXaggItem 3 2 2 4" xfId="3146" xr:uid="{E9539A20-34BD-4235-8D89-32D7B40DD0FD}"/>
    <cellStyle name="SAPBEXaggItem 3 2 2 4 2" xfId="11157" xr:uid="{57E5667B-A37C-45F9-BEE7-203716623EE6}"/>
    <cellStyle name="SAPBEXaggItem 3 2 2 4 3" xfId="9442" xr:uid="{3DD5AC37-1393-462D-8E2D-A724A9290FB6}"/>
    <cellStyle name="SAPBEXaggItem 3 2 2 4 4" xfId="17493" xr:uid="{BD8A2E32-6DA7-4EC2-9AC0-2168C153C7B6}"/>
    <cellStyle name="SAPBEXaggItem 3 2 2 4 5" xfId="21249" xr:uid="{AEC9C64F-AD0B-4BBB-8566-7A210CD8C9FF}"/>
    <cellStyle name="SAPBEXaggItem 3 2 2 4 6" xfId="24911" xr:uid="{2640FA98-9004-44BC-816C-0C71AF1CD805}"/>
    <cellStyle name="SAPBEXaggItem 3 2 2 4 7" xfId="28442" xr:uid="{199AFF08-6504-4029-A84C-8BC04F6F1CCB}"/>
    <cellStyle name="SAPBEXaggItem 3 2 2 4 8" xfId="31723" xr:uid="{00602D31-3A3E-4D06-AA65-3B2A06E020B6}"/>
    <cellStyle name="SAPBEXaggItem 3 2 2 5" xfId="1895" xr:uid="{4E089DDE-6DCB-4AAD-A082-F598F05336A9}"/>
    <cellStyle name="SAPBEXaggItem 3 2 2 5 2" xfId="8896" xr:uid="{D7A4FBA5-BABC-4880-8A6E-E5B89CDF9A84}"/>
    <cellStyle name="SAPBEXaggItem 3 2 2 5 3" xfId="7385" xr:uid="{DCE287CB-BD5F-4649-9D70-D667E12BC1C6}"/>
    <cellStyle name="SAPBEXaggItem 3 2 2 5 4" xfId="16627" xr:uid="{A4BB9F45-9BAF-4D6C-B47B-F7B3F906385B}"/>
    <cellStyle name="SAPBEXaggItem 3 2 2 5 5" xfId="14520" xr:uid="{B4577504-D3DA-4BC6-B800-6CD6D5D635E1}"/>
    <cellStyle name="SAPBEXaggItem 3 2 2 5 6" xfId="23232" xr:uid="{5A3EFB25-8481-42C1-A66B-AD157EB5F72A}"/>
    <cellStyle name="SAPBEXaggItem 3 2 2 5 7" xfId="24015" xr:uid="{DAA5FEE8-01D4-441E-BE1E-808F5B846190}"/>
    <cellStyle name="SAPBEXaggItem 3 2 2 5 8" xfId="19840" xr:uid="{A32D1EAE-512A-4602-ABB3-A249B6CE0324}"/>
    <cellStyle name="SAPBEXaggItem 3 2 2 6" xfId="4156" xr:uid="{7B3EACC0-F7C1-452C-9407-CBDC2C56C607}"/>
    <cellStyle name="SAPBEXaggItem 3 2 2 6 2" xfId="7172" xr:uid="{EAA2DD1A-E829-4612-B880-29D5168A8D68}"/>
    <cellStyle name="SAPBEXaggItem 3 2 2 6 3" xfId="8853" xr:uid="{3D2ED719-F4EC-4B23-915F-3CA023293B65}"/>
    <cellStyle name="SAPBEXaggItem 3 2 2 6 4" xfId="18503" xr:uid="{DB27DAF4-DFE3-430A-998E-8258DB7959BA}"/>
    <cellStyle name="SAPBEXaggItem 3 2 2 6 5" xfId="22256" xr:uid="{1A3ADB67-5712-4001-8BC9-A9EB39B0976A}"/>
    <cellStyle name="SAPBEXaggItem 3 2 2 6 6" xfId="25921" xr:uid="{4DD1E758-6F09-45B6-9AAB-C266592FCA80}"/>
    <cellStyle name="SAPBEXaggItem 3 2 2 6 7" xfId="29452" xr:uid="{CDD80597-3B56-42D7-AADE-80F6DDDF6EE5}"/>
    <cellStyle name="SAPBEXaggItem 3 2 2 6 8" xfId="32717" xr:uid="{9DAB29F1-FDAD-4642-A472-24B0DD6703BF}"/>
    <cellStyle name="SAPBEXaggItem 3 2 2 7" xfId="4895" xr:uid="{CFBD54A8-4B62-4653-BF05-73F380B9E737}"/>
    <cellStyle name="SAPBEXaggItem 3 2 2 7 2" xfId="12128" xr:uid="{AE3AFAD8-3F99-484C-9BCD-00B0847915ED}"/>
    <cellStyle name="SAPBEXaggItem 3 2 2 7 3" xfId="15847" xr:uid="{2354F6CC-3238-4DBC-86B9-4204398F60BD}"/>
    <cellStyle name="SAPBEXaggItem 3 2 2 7 4" xfId="19242" xr:uid="{30701982-D622-484F-A43C-C05AF9DBC12C}"/>
    <cellStyle name="SAPBEXaggItem 3 2 2 7 5" xfId="22993" xr:uid="{4F1A63A9-7411-4D00-9CC6-95D6FBD75F62}"/>
    <cellStyle name="SAPBEXaggItem 3 2 2 7 6" xfId="26659" xr:uid="{A23EC387-9F0D-4BC2-94D9-7E6DB4D192A1}"/>
    <cellStyle name="SAPBEXaggItem 3 2 2 7 7" xfId="30191" xr:uid="{8D0CE290-42B4-4BD9-A8A3-8E20957F1733}"/>
    <cellStyle name="SAPBEXaggItem 3 2 2 7 8" xfId="33446" xr:uid="{459D7A3F-2657-4944-83F8-B2716775E623}"/>
    <cellStyle name="SAPBEXaggItem 3 2 2 8" xfId="9083" xr:uid="{A3EC41B5-6D53-41E3-B7A0-1AE86D5270EE}"/>
    <cellStyle name="SAPBEXaggItem 3 2 2 9" xfId="10552" xr:uid="{FE17F233-27C0-40F7-AB3E-0FB59C31D73E}"/>
    <cellStyle name="SAPBEXaggItem 3 2 3" xfId="2389" xr:uid="{3EAEBB7C-80EF-4DE3-90A7-7BDD7377B5A9}"/>
    <cellStyle name="SAPBEXaggItem 3 2 3 2" xfId="11299" xr:uid="{95FBF510-B731-417B-9A95-CA70F77594D1}"/>
    <cellStyle name="SAPBEXaggItem 3 2 3 3" xfId="16335" xr:uid="{72CA1F8B-AFE6-419F-8F3E-6D3FE06FC59C}"/>
    <cellStyle name="SAPBEXaggItem 3 2 3 4" xfId="13531" xr:uid="{0333E59C-35BA-41B3-B99B-9FECA9380ABD}"/>
    <cellStyle name="SAPBEXaggItem 3 2 3 5" xfId="15336" xr:uid="{D73ECFB8-034A-4298-8B37-99B587977AAE}"/>
    <cellStyle name="SAPBEXaggItem 3 2 3 6" xfId="20225" xr:uid="{09B7A666-1BCA-4DDC-981B-A50CBF336441}"/>
    <cellStyle name="SAPBEXaggItem 3 2 3 7" xfId="23859" xr:uid="{B990B1F1-DF53-47B8-A675-18CF442E4843}"/>
    <cellStyle name="SAPBEXaggItem 3 2 3 8" xfId="27403" xr:uid="{5A820FC9-5EE5-4412-A104-B906DC5E009F}"/>
    <cellStyle name="SAPBEXaggItem 3 2 4" xfId="2068" xr:uid="{8C455447-B3A5-41FA-952F-82FB27AA503E}"/>
    <cellStyle name="SAPBEXaggItem 3 2 4 2" xfId="10758" xr:uid="{695FC2DB-E771-4648-A6BC-8ACA8CAFB1BD}"/>
    <cellStyle name="SAPBEXaggItem 3 2 4 3" xfId="13998" xr:uid="{978B405F-8081-46A6-A445-5DAED5D10142}"/>
    <cellStyle name="SAPBEXaggItem 3 2 4 4" xfId="9281" xr:uid="{AAC0D9A5-9BC7-4876-B23F-F411FC3C059F}"/>
    <cellStyle name="SAPBEXaggItem 3 2 4 5" xfId="8026" xr:uid="{B6C4F0EC-191F-4A7B-8463-266011A00D41}"/>
    <cellStyle name="SAPBEXaggItem 3 2 4 6" xfId="16667" xr:uid="{3F80EE03-6D46-45D3-9D38-F390B10F00AA}"/>
    <cellStyle name="SAPBEXaggItem 3 2 4 7" xfId="23771" xr:uid="{604D081C-6F06-4BF6-BF94-0A8E7EF6A7F2}"/>
    <cellStyle name="SAPBEXaggItem 3 2 4 8" xfId="27363" xr:uid="{8D23FCE6-9FE9-4860-B13E-13C62544AF3E}"/>
    <cellStyle name="SAPBEXaggItem 3 2 5" xfId="3838" xr:uid="{EDFE4F06-A326-4B30-9CE4-B37398D6F4EF}"/>
    <cellStyle name="SAPBEXaggItem 3 2 5 2" xfId="7852" xr:uid="{1BADA0C0-6953-4BCB-AAF8-89BCC2F7068B}"/>
    <cellStyle name="SAPBEXaggItem 3 2 5 3" xfId="16717" xr:uid="{894474EA-E206-4F92-93E0-A73EEB1EC4FC}"/>
    <cellStyle name="SAPBEXaggItem 3 2 5 4" xfId="18185" xr:uid="{A1C8AC2A-6147-4B44-8A5D-51D26ACE2208}"/>
    <cellStyle name="SAPBEXaggItem 3 2 5 5" xfId="21938" xr:uid="{E1817B62-36A9-4D99-8A90-F4477836B69A}"/>
    <cellStyle name="SAPBEXaggItem 3 2 5 6" xfId="25603" xr:uid="{DADE45E9-63BE-45A7-AF3D-058B4CBA20E0}"/>
    <cellStyle name="SAPBEXaggItem 3 2 5 7" xfId="29134" xr:uid="{D2F82D60-F3D3-493C-BB7C-28671FB789D0}"/>
    <cellStyle name="SAPBEXaggItem 3 2 5 8" xfId="32405" xr:uid="{9C9A28A6-2EAD-4664-B8E1-2CEC603B42B1}"/>
    <cellStyle name="SAPBEXaggItem 3 2 6" xfId="2278" xr:uid="{C063A847-054B-4944-BF96-24497ED7A38F}"/>
    <cellStyle name="SAPBEXaggItem 3 2 6 2" xfId="11549" xr:uid="{566FF104-C37C-47AA-8729-52578F536B7B}"/>
    <cellStyle name="SAPBEXaggItem 3 2 6 3" xfId="16096" xr:uid="{F24D5B97-6ECA-4983-9C51-09469EE5852A}"/>
    <cellStyle name="SAPBEXaggItem 3 2 6 4" xfId="16420" xr:uid="{308AD0BC-EB2F-4795-808D-650262CDCBEB}"/>
    <cellStyle name="SAPBEXaggItem 3 2 6 5" xfId="10418" xr:uid="{A37BE04B-758D-4F8B-A9DA-E78A6BABDF82}"/>
    <cellStyle name="SAPBEXaggItem 3 2 6 6" xfId="7371" xr:uid="{C062D9E3-85DD-4A75-8E7C-487BA2533B19}"/>
    <cellStyle name="SAPBEXaggItem 3 2 6 7" xfId="23827" xr:uid="{6B898846-B022-4447-A479-27D4CD9D2625}"/>
    <cellStyle name="SAPBEXaggItem 3 2 6 8" xfId="30353" xr:uid="{2EA2F92F-FCE4-432C-B118-C81C006B19D1}"/>
    <cellStyle name="SAPBEXaggItem 3 2 7" xfId="4131" xr:uid="{5EF78397-A272-4194-83C3-89B886539946}"/>
    <cellStyle name="SAPBEXaggItem 3 2 7 2" xfId="7194" xr:uid="{7FE4BBA5-CEF9-43FD-B3C0-7F325550D9D3}"/>
    <cellStyle name="SAPBEXaggItem 3 2 7 3" xfId="14782" xr:uid="{134EB799-D2C5-4624-A4DA-417E3CD924A8}"/>
    <cellStyle name="SAPBEXaggItem 3 2 7 4" xfId="18478" xr:uid="{10330296-7541-4879-BC8E-70BA3F6713A0}"/>
    <cellStyle name="SAPBEXaggItem 3 2 7 5" xfId="22231" xr:uid="{FCB2501E-C7C0-48AF-9F4A-14D39913EA28}"/>
    <cellStyle name="SAPBEXaggItem 3 2 7 6" xfId="25896" xr:uid="{20D82B79-C752-432B-B5B7-1C229065E880}"/>
    <cellStyle name="SAPBEXaggItem 3 2 7 7" xfId="29427" xr:uid="{E2BD00ED-C7AA-4B42-AABB-5FA86A494386}"/>
    <cellStyle name="SAPBEXaggItem 3 2 7 8" xfId="32693" xr:uid="{2DD66519-C898-473F-9F4D-98413D09FEFF}"/>
    <cellStyle name="SAPBEXaggItem 3 2 8" xfId="4218" xr:uid="{9892A3CB-93D4-453B-984E-64FD7029E04C}"/>
    <cellStyle name="SAPBEXaggItem 3 2 8 2" xfId="7115" xr:uid="{0F2CA435-AC13-4343-B9DF-3FD41005D0AB}"/>
    <cellStyle name="SAPBEXaggItem 3 2 8 3" xfId="8307" xr:uid="{4FC69C43-F970-46A2-A438-23EF7B718DF0}"/>
    <cellStyle name="SAPBEXaggItem 3 2 8 4" xfId="18565" xr:uid="{F11B6CC0-1ED6-4677-B0D2-EBA447B90DB3}"/>
    <cellStyle name="SAPBEXaggItem 3 2 8 5" xfId="22317" xr:uid="{D6B37347-0BC5-4595-B767-FB5C92BE115D}"/>
    <cellStyle name="SAPBEXaggItem 3 2 8 6" xfId="25983" xr:uid="{BFF558FE-8586-45C1-B4FD-1E283158D046}"/>
    <cellStyle name="SAPBEXaggItem 3 2 8 7" xfId="29514" xr:uid="{8EDA40BC-CC30-4F7D-9F8E-814D65E40F80}"/>
    <cellStyle name="SAPBEXaggItem 3 2 8 8" xfId="32778" xr:uid="{A8C5563D-89BE-4BE1-9AC6-46A44F65249F}"/>
    <cellStyle name="SAPBEXaggItem 3 2 9" xfId="8571" xr:uid="{8FA698CA-922A-4945-81B5-DE791A67AFFD}"/>
    <cellStyle name="SAPBEXaggItem 3 3" xfId="1624" xr:uid="{BA714C20-187D-4CFA-AECB-E47DA7BB68F9}"/>
    <cellStyle name="SAPBEXaggItem 3 3 10" xfId="16862" xr:uid="{EBB7FCEB-B8F0-4B74-AF6A-37B6303E0E78}"/>
    <cellStyle name="SAPBEXaggItem 3 3 11" xfId="14255" xr:uid="{9B75A998-FE8B-4003-9723-7BEB00B33C11}"/>
    <cellStyle name="SAPBEXaggItem 3 3 12" xfId="23347" xr:uid="{DCB1822A-6EC5-4E58-A65A-39AF614360CF}"/>
    <cellStyle name="SAPBEXaggItem 3 3 13" xfId="24004" xr:uid="{BDE4B175-FB88-4CAC-914A-F5EAD1EAAD06}"/>
    <cellStyle name="SAPBEXaggItem 3 3 14" xfId="30502" xr:uid="{248FF1E6-6D3F-4D6E-BDAD-552E971C2B77}"/>
    <cellStyle name="SAPBEXaggItem 3 3 2" xfId="2867" xr:uid="{2303116C-13A1-450C-BBE8-41040CC889D2}"/>
    <cellStyle name="SAPBEXaggItem 3 3 2 2" xfId="9077" xr:uid="{B8F36954-A1E5-4975-96BF-96B090CDD378}"/>
    <cellStyle name="SAPBEXaggItem 3 3 2 3" xfId="14986" xr:uid="{6AFA638C-2245-4B3E-B79D-0DFCBE2B35A0}"/>
    <cellStyle name="SAPBEXaggItem 3 3 2 4" xfId="17215" xr:uid="{F0BE5E5F-CCF3-4CB3-8191-EF1DDD3F7227}"/>
    <cellStyle name="SAPBEXaggItem 3 3 2 5" xfId="20973" xr:uid="{A2A3C3E5-562C-4B20-AA2F-B29574A4D85C}"/>
    <cellStyle name="SAPBEXaggItem 3 3 2 6" xfId="24634" xr:uid="{D21D4407-5D65-4068-B2D0-987F7471E674}"/>
    <cellStyle name="SAPBEXaggItem 3 3 2 7" xfId="28163" xr:uid="{573CCF08-BD19-4616-8663-80F23D748267}"/>
    <cellStyle name="SAPBEXaggItem 3 3 2 8" xfId="31449" xr:uid="{35FFCF99-EECC-4329-82F3-0451210AB0A3}"/>
    <cellStyle name="SAPBEXaggItem 3 3 3" xfId="3373" xr:uid="{30D2357C-2D1D-43C2-8775-6B8DC7CEC8B6}"/>
    <cellStyle name="SAPBEXaggItem 3 3 3 2" xfId="7249" xr:uid="{C7404818-3957-479D-BD6C-BADEC6D396E9}"/>
    <cellStyle name="SAPBEXaggItem 3 3 3 3" xfId="13858" xr:uid="{8B7A8055-A97A-4E71-B9DE-47BB7FEE6D80}"/>
    <cellStyle name="SAPBEXaggItem 3 3 3 4" xfId="17720" xr:uid="{480AE0A7-43BA-478C-99A2-738623F54932}"/>
    <cellStyle name="SAPBEXaggItem 3 3 3 5" xfId="21476" xr:uid="{3AD782E9-8C58-4D6F-8855-A83454D2DFAD}"/>
    <cellStyle name="SAPBEXaggItem 3 3 3 6" xfId="25138" xr:uid="{107D8891-8815-4D1D-858A-2A4A7DB7A46D}"/>
    <cellStyle name="SAPBEXaggItem 3 3 3 7" xfId="28669" xr:uid="{37C6C9D0-4EE7-4639-B227-29102A24B4E8}"/>
    <cellStyle name="SAPBEXaggItem 3 3 3 8" xfId="31948" xr:uid="{B3F23171-5517-4A5A-B3D5-30A950537496}"/>
    <cellStyle name="SAPBEXaggItem 3 3 4" xfId="2162" xr:uid="{555726F4-FD9E-4546-8F69-8039EFC05A97}"/>
    <cellStyle name="SAPBEXaggItem 3 3 4 2" xfId="11287" xr:uid="{EAB8E56B-7CE4-4354-9D7C-A413934579AE}"/>
    <cellStyle name="SAPBEXaggItem 3 3 4 3" xfId="16345" xr:uid="{A32B1EEB-D202-489F-B3DC-3073181E017C}"/>
    <cellStyle name="SAPBEXaggItem 3 3 4 4" xfId="8773" xr:uid="{19B6966C-27B0-41AC-A97A-2635372A28F7}"/>
    <cellStyle name="SAPBEXaggItem 3 3 4 5" xfId="16993" xr:uid="{EC4F3FB7-56B9-4F4A-9201-4FF7CF20D136}"/>
    <cellStyle name="SAPBEXaggItem 3 3 4 6" xfId="20063" xr:uid="{CE977016-AE7F-413D-8333-CEDC8221A31F}"/>
    <cellStyle name="SAPBEXaggItem 3 3 4 7" xfId="13371" xr:uid="{9A3A3A35-B1F9-49CF-B2D8-732F30B3E907}"/>
    <cellStyle name="SAPBEXaggItem 3 3 4 8" xfId="19819" xr:uid="{5566430A-E984-42B8-9889-77C95BB59382}"/>
    <cellStyle name="SAPBEXaggItem 3 3 5" xfId="4073" xr:uid="{288E2A62-96C9-4889-881B-82E20A3182D0}"/>
    <cellStyle name="SAPBEXaggItem 3 3 5 2" xfId="12684" xr:uid="{2DF898D3-48EC-472B-B1F1-AD0FD926FEE2}"/>
    <cellStyle name="SAPBEXaggItem 3 3 5 3" xfId="9547" xr:uid="{EAF8587C-B8E2-4589-9A62-779F6467A248}"/>
    <cellStyle name="SAPBEXaggItem 3 3 5 4" xfId="18420" xr:uid="{AE2C53C8-27D4-497C-9604-69072AC0FA9B}"/>
    <cellStyle name="SAPBEXaggItem 3 3 5 5" xfId="22173" xr:uid="{026D7A4F-4C06-463E-BE15-FFE4EE5461E0}"/>
    <cellStyle name="SAPBEXaggItem 3 3 5 6" xfId="25838" xr:uid="{34B2E23A-0B82-4EEA-B134-D3E3904620BD}"/>
    <cellStyle name="SAPBEXaggItem 3 3 5 7" xfId="29369" xr:uid="{C1E78A1A-91E1-47D1-8A77-BBAE535EBBD0}"/>
    <cellStyle name="SAPBEXaggItem 3 3 5 8" xfId="32636" xr:uid="{AAF86998-5B76-433D-BC6E-DEE59E29B41E}"/>
    <cellStyle name="SAPBEXaggItem 3 3 6" xfId="4077" xr:uid="{0EB3B679-2B15-44F5-A9A1-F9723AA11FD4}"/>
    <cellStyle name="SAPBEXaggItem 3 3 6 2" xfId="13142" xr:uid="{A959C1C7-912C-4693-9B94-1A155840DC7B}"/>
    <cellStyle name="SAPBEXaggItem 3 3 6 3" xfId="15539" xr:uid="{6F464618-5ABA-4846-80C0-1FE6FAEEB6D2}"/>
    <cellStyle name="SAPBEXaggItem 3 3 6 4" xfId="18424" xr:uid="{81DAAF92-9885-43AF-BB7B-68E6DBDF2455}"/>
    <cellStyle name="SAPBEXaggItem 3 3 6 5" xfId="22177" xr:uid="{9A0EE8E6-0B77-464B-AD11-C0C01294D45E}"/>
    <cellStyle name="SAPBEXaggItem 3 3 6 6" xfId="25842" xr:uid="{C8A51020-A1DF-4F52-95B5-80C8F21E0F92}"/>
    <cellStyle name="SAPBEXaggItem 3 3 6 7" xfId="29373" xr:uid="{6078F6B5-5BA7-4815-9707-5717B905CCD3}"/>
    <cellStyle name="SAPBEXaggItem 3 3 6 8" xfId="32640" xr:uid="{B5529CEA-A2E6-4C1D-B23D-99E0EFCCE496}"/>
    <cellStyle name="SAPBEXaggItem 3 3 7" xfId="4614" xr:uid="{393B5118-BA9B-45BD-8ECB-7564D1E2BF07}"/>
    <cellStyle name="SAPBEXaggItem 3 3 7 2" xfId="12404" xr:uid="{6DE585C3-1CA5-4540-8106-33187232F10C}"/>
    <cellStyle name="SAPBEXaggItem 3 3 7 3" xfId="14438" xr:uid="{05D68AEF-FD29-407E-B1C8-6E6024C7BC2E}"/>
    <cellStyle name="SAPBEXaggItem 3 3 7 4" xfId="18961" xr:uid="{C5FD6A59-0086-4A8C-8803-A4067D55B8F0}"/>
    <cellStyle name="SAPBEXaggItem 3 3 7 5" xfId="22713" xr:uid="{D6059943-EDBF-44AD-8BD0-105F12EA2966}"/>
    <cellStyle name="SAPBEXaggItem 3 3 7 6" xfId="26378" xr:uid="{2D3823CD-4B1A-41D1-BC9C-FE8461D8A359}"/>
    <cellStyle name="SAPBEXaggItem 3 3 7 7" xfId="29910" xr:uid="{F8128756-83FC-4945-AA6A-53B2195D1358}"/>
    <cellStyle name="SAPBEXaggItem 3 3 7 8" xfId="33170" xr:uid="{43A1E524-4DAA-4B35-9CCA-7DA9AE75A8DB}"/>
    <cellStyle name="SAPBEXaggItem 3 3 8" xfId="10646" xr:uid="{E0F5ED39-02B5-4953-9BE8-851AEFC1C717}"/>
    <cellStyle name="SAPBEXaggItem 3 3 9" xfId="14256" xr:uid="{7BA8460B-D70D-42CF-992C-526FC3764D39}"/>
    <cellStyle name="SAPBEXaggItem 3 4" xfId="2388" xr:uid="{8A0C00EB-5740-469B-ADBB-6CC27FF06A82}"/>
    <cellStyle name="SAPBEXaggItem 3 4 2" xfId="11350" xr:uid="{59F73283-6335-4F72-9A37-F93BD667BE75}"/>
    <cellStyle name="SAPBEXaggItem 3 4 3" xfId="16289" xr:uid="{4B5F1725-EF21-4334-A415-96BEADECD9B2}"/>
    <cellStyle name="SAPBEXaggItem 3 4 4" xfId="14070" xr:uid="{D760F0E1-E6BE-45EB-8A24-1C517D48B118}"/>
    <cellStyle name="SAPBEXaggItem 3 4 5" xfId="19408" xr:uid="{4478C263-5797-445E-B31E-D0F15A841533}"/>
    <cellStyle name="SAPBEXaggItem 3 4 6" xfId="9015" xr:uid="{48EB930A-D48D-411D-969F-3A187FDCFA05}"/>
    <cellStyle name="SAPBEXaggItem 3 4 7" xfId="23872" xr:uid="{238B5F2A-5433-4DED-A40C-A057B7D621A1}"/>
    <cellStyle name="SAPBEXaggItem 3 4 8" xfId="27404" xr:uid="{F0D67DCB-0149-4E99-9A93-6935104E57F2}"/>
    <cellStyle name="SAPBEXaggItem 3 5" xfId="2071" xr:uid="{241940B6-7B1F-416A-8C3C-00D90B83C584}"/>
    <cellStyle name="SAPBEXaggItem 3 5 2" xfId="9665" xr:uid="{A4242BBB-D76C-4078-8EBF-531E10742112}"/>
    <cellStyle name="SAPBEXaggItem 3 5 3" xfId="14645" xr:uid="{908A96BC-7C3C-49B4-9654-83D73A2DB32F}"/>
    <cellStyle name="SAPBEXaggItem 3 5 4" xfId="15119" xr:uid="{FA55202E-E400-4F1E-BD6B-8A11F13883D7}"/>
    <cellStyle name="SAPBEXaggItem 3 5 5" xfId="8606" xr:uid="{77A2FD95-9363-4B52-9658-BF790893B2CB}"/>
    <cellStyle name="SAPBEXaggItem 3 5 6" xfId="20198" xr:uid="{7DA4E1F9-F685-44EA-A8F9-1948DA794903}"/>
    <cellStyle name="SAPBEXaggItem 3 5 7" xfId="23933" xr:uid="{C8244A68-80FB-49A6-8647-1BA1D00A4894}"/>
    <cellStyle name="SAPBEXaggItem 3 5 8" xfId="19680" xr:uid="{9BDCBE65-47C8-4C90-B3C7-2C85B199CA00}"/>
    <cellStyle name="SAPBEXaggItem 3 6" xfId="2579" xr:uid="{3A4A50B5-DB27-4344-8EB1-594112CA6CCE}"/>
    <cellStyle name="SAPBEXaggItem 3 6 2" xfId="9436" xr:uid="{53A14017-06CF-49B4-A894-07934E46CCA9}"/>
    <cellStyle name="SAPBEXaggItem 3 6 3" xfId="13885" xr:uid="{2032BC7E-D8DD-4012-ADCD-97DEFDC32493}"/>
    <cellStyle name="SAPBEXaggItem 3 6 4" xfId="14934" xr:uid="{F15713BC-2E8A-4BCA-89EF-220A8D23562F}"/>
    <cellStyle name="SAPBEXaggItem 3 6 5" xfId="16535" xr:uid="{C114BA43-322D-41E0-B576-9F902CE5B3C5}"/>
    <cellStyle name="SAPBEXaggItem 3 6 6" xfId="24347" xr:uid="{421F90EA-1A82-461C-8621-047B2A1506B8}"/>
    <cellStyle name="SAPBEXaggItem 3 6 7" xfId="22321" xr:uid="{70F4FF27-B9C6-4EC7-8932-92184C09B8F0}"/>
    <cellStyle name="SAPBEXaggItem 3 6 8" xfId="31165" xr:uid="{3ABE1FB9-0193-4F68-91A4-286B134AEEAA}"/>
    <cellStyle name="SAPBEXaggItem 3 7" xfId="4199" xr:uid="{2C917D0D-7ADC-45EE-9679-519CB648F965}"/>
    <cellStyle name="SAPBEXaggItem 3 7 2" xfId="6851" xr:uid="{5C4452B3-1871-4EEB-9D84-2F05BA577F60}"/>
    <cellStyle name="SAPBEXaggItem 3 7 3" xfId="14395" xr:uid="{3D37476A-8B63-4475-ABA4-DAE579ED75F0}"/>
    <cellStyle name="SAPBEXaggItem 3 7 4" xfId="18546" xr:uid="{4BFFC40D-F4AA-42A5-8869-78A947F98866}"/>
    <cellStyle name="SAPBEXaggItem 3 7 5" xfId="22299" xr:uid="{19D37259-003E-43EC-8A0A-93AB9CEE8012}"/>
    <cellStyle name="SAPBEXaggItem 3 7 6" xfId="25964" xr:uid="{064821F8-E370-4C1E-9417-3D7427D72C94}"/>
    <cellStyle name="SAPBEXaggItem 3 7 7" xfId="29495" xr:uid="{FAD5651D-143E-4991-8F02-4E520E2CBF1E}"/>
    <cellStyle name="SAPBEXaggItem 3 7 8" xfId="32760" xr:uid="{E294F46D-AF04-4A0D-B37D-F7D8C240BC0E}"/>
    <cellStyle name="SAPBEXaggItem 3 8" xfId="4239" xr:uid="{1F98AF96-1714-4187-876B-08AA203AEED4}"/>
    <cellStyle name="SAPBEXaggItem 3 8 2" xfId="12680" xr:uid="{F576A880-483C-45D8-BDDF-F9337060CFEA}"/>
    <cellStyle name="SAPBEXaggItem 3 8 3" xfId="9794" xr:uid="{DD61E63D-DD0E-4689-AA97-5F56D035C480}"/>
    <cellStyle name="SAPBEXaggItem 3 8 4" xfId="18586" xr:uid="{394485E5-5824-4280-93B9-B547F85101D7}"/>
    <cellStyle name="SAPBEXaggItem 3 8 5" xfId="22338" xr:uid="{1E8FA45A-D13F-4AE9-A713-1C2416E96DC5}"/>
    <cellStyle name="SAPBEXaggItem 3 8 6" xfId="26004" xr:uid="{CD0A9CD1-0FEE-4EFE-BFD0-E415308AA924}"/>
    <cellStyle name="SAPBEXaggItem 3 8 7" xfId="29535" xr:uid="{0391A9EA-3575-464C-8ADA-573228719803}"/>
    <cellStyle name="SAPBEXaggItem 3 8 8" xfId="32798" xr:uid="{CC1939D6-22DD-4B91-B5DE-B9346F8FC0B5}"/>
    <cellStyle name="SAPBEXaggItem 3 9" xfId="4514" xr:uid="{D3AA8DFB-332D-47DE-B8DB-2D9211CC16B6}"/>
    <cellStyle name="SAPBEXaggItem 3 9 2" xfId="12494" xr:uid="{1B69ABA3-D479-429C-95D7-CDCC7AAB5346}"/>
    <cellStyle name="SAPBEXaggItem 3 9 3" xfId="11368" xr:uid="{39FB887B-E59F-484B-8EB8-82B4BB3FFF59}"/>
    <cellStyle name="SAPBEXaggItem 3 9 4" xfId="18861" xr:uid="{32704C90-45CA-467D-AED5-C10444CC9491}"/>
    <cellStyle name="SAPBEXaggItem 3 9 5" xfId="22613" xr:uid="{310DCA92-DA13-4CAB-8A9A-588AE028A159}"/>
    <cellStyle name="SAPBEXaggItem 3 9 6" xfId="26278" xr:uid="{3ECD83E2-7C6F-41E5-9081-00881E4CDCC5}"/>
    <cellStyle name="SAPBEXaggItem 3 9 7" xfId="29810" xr:uid="{3A496A2E-B7C3-414F-ADFA-6615807C8A36}"/>
    <cellStyle name="SAPBEXaggItem 3 9 8" xfId="33072" xr:uid="{DED4EE7D-15A0-4CC6-AC61-F121321F4D56}"/>
    <cellStyle name="SAPBEXaggItem 4" xfId="1101" xr:uid="{36B199D6-208B-4AA7-83AD-2251C3284439}"/>
    <cellStyle name="SAPBEXaggItem 4 10" xfId="13464" xr:uid="{0B2CC554-020C-4105-B695-62A7726D7335}"/>
    <cellStyle name="SAPBEXaggItem 4 11" xfId="11117" xr:uid="{E18627B2-BEEC-438F-90B2-478A048E92FF}"/>
    <cellStyle name="SAPBEXaggItem 4 12" xfId="19823" xr:uid="{353FD6BA-01B0-46DD-9735-E34565B71050}"/>
    <cellStyle name="SAPBEXaggItem 4 13" xfId="23583" xr:uid="{29BB0227-3973-4914-A0AE-F2C160916FD9}"/>
    <cellStyle name="SAPBEXaggItem 4 14" xfId="27189" xr:uid="{E3C4CF2C-0636-4A73-8393-2552B9D204AC}"/>
    <cellStyle name="SAPBEXaggItem 4 15" xfId="30648" xr:uid="{50B4B6CF-0084-40CB-9987-826410966CDB}"/>
    <cellStyle name="SAPBEXaggItem 4 2" xfId="1626" xr:uid="{6D4755DA-6DDF-4151-9D96-4A06CC1AD939}"/>
    <cellStyle name="SAPBEXaggItem 4 2 10" xfId="8196" xr:uid="{53759ABE-A837-4E42-9080-358CE82BC5E6}"/>
    <cellStyle name="SAPBEXaggItem 4 2 11" xfId="9385" xr:uid="{00258DE5-862E-4D25-8ADC-291FBA50AE47}"/>
    <cellStyle name="SAPBEXaggItem 4 2 12" xfId="19938" xr:uid="{125F1EF3-7E25-4277-8E3A-24CF8A79D629}"/>
    <cellStyle name="SAPBEXaggItem 4 2 13" xfId="23982" xr:uid="{4D2DB885-6B25-42BE-91C4-FAC26AA87C13}"/>
    <cellStyle name="SAPBEXaggItem 4 2 14" xfId="30501" xr:uid="{1524C5A3-B584-4D35-BFA0-569875181913}"/>
    <cellStyle name="SAPBEXaggItem 4 2 2" xfId="2869" xr:uid="{9707DC5D-8C99-4EAA-841A-79D1BD48868F}"/>
    <cellStyle name="SAPBEXaggItem 4 2 2 2" xfId="9375" xr:uid="{5E33A79F-34D1-4545-B679-F279DB7A1EB6}"/>
    <cellStyle name="SAPBEXaggItem 4 2 2 3" xfId="13855" xr:uid="{30D97FBE-D0DF-4809-A8B1-F5381603A9A0}"/>
    <cellStyle name="SAPBEXaggItem 4 2 2 4" xfId="17217" xr:uid="{34839F52-F60A-4007-BA94-DD6D932A2BCC}"/>
    <cellStyle name="SAPBEXaggItem 4 2 2 5" xfId="20975" xr:uid="{50469F7E-9450-4E64-87BA-71CE281D79F7}"/>
    <cellStyle name="SAPBEXaggItem 4 2 2 6" xfId="24636" xr:uid="{FA4EEEA4-D6B8-426B-8A93-E027DF6593EE}"/>
    <cellStyle name="SAPBEXaggItem 4 2 2 7" xfId="28165" xr:uid="{091E6316-B79A-451A-8270-0CDF3FCC32EF}"/>
    <cellStyle name="SAPBEXaggItem 4 2 2 8" xfId="31451" xr:uid="{9CCAD5DC-A169-4342-8567-E6F664F2B1FB}"/>
    <cellStyle name="SAPBEXaggItem 4 2 3" xfId="3375" xr:uid="{FDCFA3BB-C148-47DA-AC43-CD18142454BE}"/>
    <cellStyle name="SAPBEXaggItem 4 2 3 2" xfId="11268" xr:uid="{53BD43A3-18CF-4758-AB9E-7463C4927ADD}"/>
    <cellStyle name="SAPBEXaggItem 4 2 3 3" xfId="16363" xr:uid="{0A83830E-C817-44C8-908B-3BAB7E48DCC1}"/>
    <cellStyle name="SAPBEXaggItem 4 2 3 4" xfId="17722" xr:uid="{EB10C441-8802-46AD-9052-EABF5A68B421}"/>
    <cellStyle name="SAPBEXaggItem 4 2 3 5" xfId="21478" xr:uid="{6BEE6F73-4FB8-4336-8BCA-9A951A33EDD6}"/>
    <cellStyle name="SAPBEXaggItem 4 2 3 6" xfId="25140" xr:uid="{8F569C8E-F93A-42CE-8D4B-9DF635C7F81D}"/>
    <cellStyle name="SAPBEXaggItem 4 2 3 7" xfId="28671" xr:uid="{C4403A87-DF84-4E76-9C28-2E737F0E2E42}"/>
    <cellStyle name="SAPBEXaggItem 4 2 3 8" xfId="31950" xr:uid="{FE651477-3A4A-4274-B294-DF82D223BD2D}"/>
    <cellStyle name="SAPBEXaggItem 4 2 4" xfId="2578" xr:uid="{94A83BB3-B78F-450A-B032-1A85288F98AF}"/>
    <cellStyle name="SAPBEXaggItem 4 2 4 2" xfId="8655" xr:uid="{28C1D253-4199-4017-AF14-597CDAFB9EC5}"/>
    <cellStyle name="SAPBEXaggItem 4 2 4 3" xfId="8948" xr:uid="{D466D165-80E6-43CE-8C56-6B7938C7BF6D}"/>
    <cellStyle name="SAPBEXaggItem 4 2 4 4" xfId="13470" xr:uid="{04234588-78B8-4030-A60B-E287061D022F}"/>
    <cellStyle name="SAPBEXaggItem 4 2 4 5" xfId="15135" xr:uid="{83B2E7FD-064F-4B53-8106-CAA00D19901F}"/>
    <cellStyle name="SAPBEXaggItem 4 2 4 6" xfId="23040" xr:uid="{D5AF36F4-E6F0-4F25-B5C5-A9FD3248D45A}"/>
    <cellStyle name="SAPBEXaggItem 4 2 4 7" xfId="26690" xr:uid="{4CA638FC-750B-4572-93CC-C9AE81DBEBD0}"/>
    <cellStyle name="SAPBEXaggItem 4 2 4 8" xfId="31164" xr:uid="{D10F545F-974B-4A53-A98A-064C68CE399A}"/>
    <cellStyle name="SAPBEXaggItem 4 2 5" xfId="4053" xr:uid="{DE82B5F8-43AD-4BA1-A671-6567547B1A68}"/>
    <cellStyle name="SAPBEXaggItem 4 2 5 2" xfId="12688" xr:uid="{86474354-EEAA-4E45-AC77-8E483C5144CA}"/>
    <cellStyle name="SAPBEXaggItem 4 2 5 3" xfId="11800" xr:uid="{449ED0A4-0DB2-468D-B653-CF8ADB21A8E0}"/>
    <cellStyle name="SAPBEXaggItem 4 2 5 4" xfId="18400" xr:uid="{5B279329-B93D-4D33-88E7-6E17E7AE41D0}"/>
    <cellStyle name="SAPBEXaggItem 4 2 5 5" xfId="22153" xr:uid="{CB8C13C3-6C2C-40F6-8B42-8E15CC6BE14F}"/>
    <cellStyle name="SAPBEXaggItem 4 2 5 6" xfId="25818" xr:uid="{92C2FEF2-EAC7-4F05-913F-6F3EC3DF9294}"/>
    <cellStyle name="SAPBEXaggItem 4 2 5 7" xfId="29349" xr:uid="{92FAD6DC-ADDE-4551-87F5-C42F50C7E46C}"/>
    <cellStyle name="SAPBEXaggItem 4 2 5 8" xfId="32616" xr:uid="{FE9F8D11-0479-4288-8CB9-A3B0F2EBB197}"/>
    <cellStyle name="SAPBEXaggItem 4 2 6" xfId="4427" xr:uid="{E30AA76E-C5C8-4078-9C51-D6084B081E70}"/>
    <cellStyle name="SAPBEXaggItem 4 2 6 2" xfId="12565" xr:uid="{C2DD351C-2575-4DA7-A676-380BF18A8E7C}"/>
    <cellStyle name="SAPBEXaggItem 4 2 6 3" xfId="8993" xr:uid="{AA8DE114-87EF-40DA-91CF-CB4AA8DB5998}"/>
    <cellStyle name="SAPBEXaggItem 4 2 6 4" xfId="18774" xr:uid="{D0042143-9898-4A0A-A630-052B55D30E35}"/>
    <cellStyle name="SAPBEXaggItem 4 2 6 5" xfId="22526" xr:uid="{FEFE4666-8958-403A-A712-326D8568A97E}"/>
    <cellStyle name="SAPBEXaggItem 4 2 6 6" xfId="26191" xr:uid="{F55CD159-E6E2-4475-81B3-818165AE60CB}"/>
    <cellStyle name="SAPBEXaggItem 4 2 6 7" xfId="29723" xr:uid="{9CD76553-8847-4CD0-8C25-02F7C1259F6E}"/>
    <cellStyle name="SAPBEXaggItem 4 2 6 8" xfId="32985" xr:uid="{5EB38223-3862-45DA-BFFD-3C4E1634FA90}"/>
    <cellStyle name="SAPBEXaggItem 4 2 7" xfId="2628" xr:uid="{B0389DCA-D8B9-42B1-9036-3BFD66C9FC66}"/>
    <cellStyle name="SAPBEXaggItem 4 2 7 2" xfId="9331" xr:uid="{99493EC2-6724-485C-B9E7-74D96100013D}"/>
    <cellStyle name="SAPBEXaggItem 4 2 7 3" xfId="13341" xr:uid="{16939CFB-88BE-4442-8D55-0EFBD27D60D0}"/>
    <cellStyle name="SAPBEXaggItem 4 2 7 4" xfId="11830" xr:uid="{49515E6D-FAB0-4FF0-9273-BB34525DE5AE}"/>
    <cellStyle name="SAPBEXaggItem 4 2 7 5" xfId="20735" xr:uid="{564B9A64-965D-453C-A7E0-E3F1E5B9E718}"/>
    <cellStyle name="SAPBEXaggItem 4 2 7 6" xfId="24395" xr:uid="{C8030ABE-EB03-4079-80C6-07EE22E24476}"/>
    <cellStyle name="SAPBEXaggItem 4 2 7 7" xfId="27924" xr:uid="{4C7D5EE9-4368-4CC5-B35A-753231BBF197}"/>
    <cellStyle name="SAPBEXaggItem 4 2 7 8" xfId="31213" xr:uid="{3CF9E3A4-62FC-4184-8BCD-1BE8866913AC}"/>
    <cellStyle name="SAPBEXaggItem 4 2 8" xfId="8765" xr:uid="{0C39DA7A-AE06-4E3F-9EBA-F26344B865F9}"/>
    <cellStyle name="SAPBEXaggItem 4 2 9" xfId="8990" xr:uid="{7B4C55A9-7C46-46B3-B885-D7EAEA114DFE}"/>
    <cellStyle name="SAPBEXaggItem 4 3" xfId="2390" xr:uid="{BB1F5682-0F02-4256-AD53-ECE834857320}"/>
    <cellStyle name="SAPBEXaggItem 4 3 2" xfId="11109" xr:uid="{669B2143-DFBE-4CCA-B279-52DA9ED22404}"/>
    <cellStyle name="SAPBEXaggItem 4 3 3" xfId="16467" xr:uid="{7BD7A12C-21D3-440F-8664-A1BC9504FCC7}"/>
    <cellStyle name="SAPBEXaggItem 4 3 4" xfId="9064" xr:uid="{8A1ED043-CF9A-40F2-9D8F-C57EC307669F}"/>
    <cellStyle name="SAPBEXaggItem 4 3 5" xfId="11462" xr:uid="{CEE55A47-A242-4595-9F6F-57F10A4D2937}"/>
    <cellStyle name="SAPBEXaggItem 4 3 6" xfId="14382" xr:uid="{76D56C3E-4CA9-4D04-A527-5E906860E04C}"/>
    <cellStyle name="SAPBEXaggItem 4 3 7" xfId="20553" xr:uid="{8B5CE330-654B-4838-B4CF-A051631023B4}"/>
    <cellStyle name="SAPBEXaggItem 4 3 8" xfId="27402" xr:uid="{F31E68B5-1D9F-4B03-8626-16A7A8377429}"/>
    <cellStyle name="SAPBEXaggItem 4 4" xfId="2125" xr:uid="{88CA8CBD-08E8-4758-9C1D-AB75B733C680}"/>
    <cellStyle name="SAPBEXaggItem 4 4 2" xfId="11445" xr:uid="{2B478671-E0B1-4C29-AEF0-F1FD334563D3}"/>
    <cellStyle name="SAPBEXaggItem 4 4 3" xfId="16199" xr:uid="{A5C5845F-4F9A-4E4F-8C8F-56F25708D4B2}"/>
    <cellStyle name="SAPBEXaggItem 4 4 4" xfId="15221" xr:uid="{8FD9939A-F86B-43EC-924B-D2A24FB5C222}"/>
    <cellStyle name="SAPBEXaggItem 4 4 5" xfId="16961" xr:uid="{0E41FDBD-F8D8-43AB-BA88-B33333504F6D}"/>
    <cellStyle name="SAPBEXaggItem 4 4 6" xfId="9094" xr:uid="{A0121154-3B76-4D5E-B6A6-2D7CC992D8DE}"/>
    <cellStyle name="SAPBEXaggItem 4 4 7" xfId="23792" xr:uid="{2494FB79-9745-4362-AEC9-368631C81B55}"/>
    <cellStyle name="SAPBEXaggItem 4 4 8" xfId="23627" xr:uid="{69DB763E-8D99-41C9-A5E2-8BBE2BC3AA8D}"/>
    <cellStyle name="SAPBEXaggItem 4 5" xfId="2299" xr:uid="{562EF1E6-603E-4DD7-A75C-991E32D13B65}"/>
    <cellStyle name="SAPBEXaggItem 4 5 2" xfId="9384" xr:uid="{AF9EE386-F3A7-4DCE-83B6-EA8CCBCA81CB}"/>
    <cellStyle name="SAPBEXaggItem 4 5 3" xfId="8587" xr:uid="{46C95416-3CD1-43CD-984C-FD2C52A94E58}"/>
    <cellStyle name="SAPBEXaggItem 4 5 4" xfId="16031" xr:uid="{E593BAD6-AD0F-4A91-852E-81014B00C217}"/>
    <cellStyle name="SAPBEXaggItem 4 5 5" xfId="13587" xr:uid="{6EF9245F-B08B-44D4-A241-A3BF51B3EBB3}"/>
    <cellStyle name="SAPBEXaggItem 4 5 6" xfId="19652" xr:uid="{ACC86728-B9A3-47F6-B030-4F429B3A6244}"/>
    <cellStyle name="SAPBEXaggItem 4 5 7" xfId="26839" xr:uid="{79DFD2A0-EA1D-4A45-B7DA-46EC32F2E585}"/>
    <cellStyle name="SAPBEXaggItem 4 5 8" xfId="27421" xr:uid="{0D85A3B7-EF54-461D-BC9A-29AE50BF4A21}"/>
    <cellStyle name="SAPBEXaggItem 4 6" xfId="3926" xr:uid="{017B899C-0197-40FC-AE19-AD2DF85F7B93}"/>
    <cellStyle name="SAPBEXaggItem 4 6 2" xfId="10508" xr:uid="{84CC3C1F-E054-4044-9A15-154B57DBD405}"/>
    <cellStyle name="SAPBEXaggItem 4 6 3" xfId="16887" xr:uid="{3A618521-8E1F-4E3B-8897-426801A7F53F}"/>
    <cellStyle name="SAPBEXaggItem 4 6 4" xfId="18273" xr:uid="{6345C60B-43FC-4F3C-BF55-FCF0A1367AD9}"/>
    <cellStyle name="SAPBEXaggItem 4 6 5" xfId="22026" xr:uid="{3B45E544-EACA-496D-9EA8-BBD9980CD76B}"/>
    <cellStyle name="SAPBEXaggItem 4 6 6" xfId="25691" xr:uid="{525168B9-F578-4601-9119-11143FEC0CCF}"/>
    <cellStyle name="SAPBEXaggItem 4 6 7" xfId="29222" xr:uid="{85FE7671-97B8-41E3-AAB1-ABDC459866B9}"/>
    <cellStyle name="SAPBEXaggItem 4 6 8" xfId="32490" xr:uid="{EC53E36E-6654-4CD5-9647-F734CEB8A561}"/>
    <cellStyle name="SAPBEXaggItem 4 7" xfId="4380" xr:uid="{3A39D405-ACA9-47B0-8CD7-24C8C74C96AC}"/>
    <cellStyle name="SAPBEXaggItem 4 7 2" xfId="12577" xr:uid="{1456F8BE-A547-474B-9186-8E5C6AE366F0}"/>
    <cellStyle name="SAPBEXaggItem 4 7 3" xfId="15720" xr:uid="{6EB6E356-E29F-4BDA-951D-E19935E0CFD0}"/>
    <cellStyle name="SAPBEXaggItem 4 7 4" xfId="18727" xr:uid="{1581D046-DDA9-42EB-A33D-F9ED2010028C}"/>
    <cellStyle name="SAPBEXaggItem 4 7 5" xfId="22479" xr:uid="{A9479C1F-AD59-4C63-BCC3-2A24ED399C07}"/>
    <cellStyle name="SAPBEXaggItem 4 7 6" xfId="26145" xr:uid="{92C3F85B-C676-4502-9FF1-0EFAAD63C51F}"/>
    <cellStyle name="SAPBEXaggItem 4 7 7" xfId="29676" xr:uid="{5EECAF2A-0D9C-4064-8B39-4A69205DE8FD}"/>
    <cellStyle name="SAPBEXaggItem 4 7 8" xfId="32938" xr:uid="{25516F54-2375-4906-8633-52B6EA7ACDED}"/>
    <cellStyle name="SAPBEXaggItem 4 8" xfId="4412" xr:uid="{BBC3EC4C-CAC8-44C1-8D49-76DE660941C3}"/>
    <cellStyle name="SAPBEXaggItem 4 8 2" xfId="6883" xr:uid="{080C35AD-87B6-4D4E-8971-9869BF258F20}"/>
    <cellStyle name="SAPBEXaggItem 4 8 3" xfId="14465" xr:uid="{558D4C94-9C7E-4AB0-9F45-C478A09C3C5F}"/>
    <cellStyle name="SAPBEXaggItem 4 8 4" xfId="18759" xr:uid="{9BC43B5A-EAB0-4147-8D6C-020F83BC901F}"/>
    <cellStyle name="SAPBEXaggItem 4 8 5" xfId="22511" xr:uid="{B1E4A378-5F2D-4C32-9799-C9A860DF7233}"/>
    <cellStyle name="SAPBEXaggItem 4 8 6" xfId="26177" xr:uid="{562CBAD9-E09A-4B0B-953C-5B89247800CC}"/>
    <cellStyle name="SAPBEXaggItem 4 8 7" xfId="29708" xr:uid="{E483C8A8-9CAD-4238-A18F-9C373DA3CC53}"/>
    <cellStyle name="SAPBEXaggItem 4 8 8" xfId="32970" xr:uid="{7E8D3D22-C0AE-45C6-B0EF-40AE75BC3E24}"/>
    <cellStyle name="SAPBEXaggItem 4 9" xfId="10341" xr:uid="{ED71F268-0D8A-41FC-8AF0-678608B085FB}"/>
    <cellStyle name="SAPBEXaggItem 5" xfId="1341" xr:uid="{407F3714-DF7D-45A4-B45A-9468D0C784B8}"/>
    <cellStyle name="SAPBEXaggItem 5 10" xfId="10719" xr:uid="{89FF1590-BDE6-4C1F-AF39-49C08EEAA000}"/>
    <cellStyle name="SAPBEXaggItem 5 11" xfId="9068" xr:uid="{C59ABCBE-ECCC-4200-8E24-B8B1516B448C}"/>
    <cellStyle name="SAPBEXaggItem 5 12" xfId="11293" xr:uid="{64D200E3-957B-428E-B748-0D1FAA01CCF8}"/>
    <cellStyle name="SAPBEXaggItem 5 13" xfId="23404" xr:uid="{6A1DC4F3-651D-40D1-BF89-848F18396430}"/>
    <cellStyle name="SAPBEXaggItem 5 14" xfId="20411" xr:uid="{ECF78CBE-2650-4BA0-9827-1C2ADE522653}"/>
    <cellStyle name="SAPBEXaggItem 5 15" xfId="20282" xr:uid="{456AC81C-767D-4A38-AE1F-E207E5E418C4}"/>
    <cellStyle name="SAPBEXaggItem 5 2" xfId="1749" xr:uid="{E03153A2-E40B-470F-81B1-B90D7CF379A5}"/>
    <cellStyle name="SAPBEXaggItem 5 2 10" xfId="8096" xr:uid="{F8463E9F-0D9A-4DC5-BFFE-0C18C86116F8}"/>
    <cellStyle name="SAPBEXaggItem 5 2 11" xfId="19546" xr:uid="{4A57388D-CC3C-4D0E-AF1F-47943C16E914}"/>
    <cellStyle name="SAPBEXaggItem 5 2 12" xfId="24147" xr:uid="{CADC6952-FBF3-4D26-B891-3192C6BA913F}"/>
    <cellStyle name="SAPBEXaggItem 5 2 13" xfId="26957" xr:uid="{AE988FD7-9336-405A-BCA7-01A3B7605D64}"/>
    <cellStyle name="SAPBEXaggItem 5 2 14" xfId="30856" xr:uid="{D15BB40C-A76F-4390-910C-7138F7F33AA0}"/>
    <cellStyle name="SAPBEXaggItem 5 2 2" xfId="2992" xr:uid="{E14517F9-E2F7-4E42-9C23-B02C4823637D}"/>
    <cellStyle name="SAPBEXaggItem 5 2 2 2" xfId="10132" xr:uid="{85F8AC57-AD00-48F6-91B9-C4E01F7FDFD3}"/>
    <cellStyle name="SAPBEXaggItem 5 2 2 3" xfId="8772" xr:uid="{152ABE80-B890-4E08-B9F6-B2D069DE6E18}"/>
    <cellStyle name="SAPBEXaggItem 5 2 2 4" xfId="17340" xr:uid="{221E3CE2-B63B-4D58-9B84-190D671DB805}"/>
    <cellStyle name="SAPBEXaggItem 5 2 2 5" xfId="21098" xr:uid="{9E7FF649-6D57-49D6-9C86-FD2F1A1E8EE2}"/>
    <cellStyle name="SAPBEXaggItem 5 2 2 6" xfId="24759" xr:uid="{8593B7CA-3705-43D3-BB51-F994D01BFD0B}"/>
    <cellStyle name="SAPBEXaggItem 5 2 2 7" xfId="28288" xr:uid="{B7090716-2E11-49C1-8F9F-6DA66B30920E}"/>
    <cellStyle name="SAPBEXaggItem 5 2 2 8" xfId="31574" xr:uid="{AEDFD055-B6E6-499F-878B-F6F6E048622C}"/>
    <cellStyle name="SAPBEXaggItem 5 2 3" xfId="3498" xr:uid="{35F3ECA2-4716-45E1-A68C-62404684FF91}"/>
    <cellStyle name="SAPBEXaggItem 5 2 3 2" xfId="8285" xr:uid="{9BCDAEE1-6031-4EEF-9C10-5A933722BFC8}"/>
    <cellStyle name="SAPBEXaggItem 5 2 3 3" xfId="9579" xr:uid="{C51B8AFD-43B8-4E8A-B3A0-D9B0EE46DD68}"/>
    <cellStyle name="SAPBEXaggItem 5 2 3 4" xfId="17845" xr:uid="{1C0805C5-38C4-4A80-B192-5EB79953BEEA}"/>
    <cellStyle name="SAPBEXaggItem 5 2 3 5" xfId="21601" xr:uid="{9936695A-4CF0-4466-AE8C-099E2C69FE2F}"/>
    <cellStyle name="SAPBEXaggItem 5 2 3 6" xfId="25263" xr:uid="{861665E1-A041-41D2-964B-3D5EBC6BA6CA}"/>
    <cellStyle name="SAPBEXaggItem 5 2 3 7" xfId="28794" xr:uid="{234D437D-C4B4-44A0-99A0-C8B38C040EA4}"/>
    <cellStyle name="SAPBEXaggItem 5 2 3 8" xfId="32073" xr:uid="{E12F0479-D6F4-490E-ACA6-C4FA2ECCFDCA}"/>
    <cellStyle name="SAPBEXaggItem 5 2 4" xfId="2050" xr:uid="{1BC2E1A0-2599-4B53-BE71-F162CDC0CBEE}"/>
    <cellStyle name="SAPBEXaggItem 5 2 4 2" xfId="8698" xr:uid="{8C1A8228-8712-466D-89C7-648C428DD198}"/>
    <cellStyle name="SAPBEXaggItem 5 2 4 3" xfId="14380" xr:uid="{8AF55FAF-04C0-40C3-8F5C-3A7FF7FD53FD}"/>
    <cellStyle name="SAPBEXaggItem 5 2 4 4" xfId="11435" xr:uid="{145C0E38-6A9B-4B0A-B2B2-5BE3D61D0E34}"/>
    <cellStyle name="SAPBEXaggItem 5 2 4 5" xfId="8069" xr:uid="{E5629D11-4AB1-4830-A980-04ADCA081587}"/>
    <cellStyle name="SAPBEXaggItem 5 2 4 6" xfId="20009" xr:uid="{15DABBA1-9386-4DFC-9F0B-0F67BB289601}"/>
    <cellStyle name="SAPBEXaggItem 5 2 4 7" xfId="13357" xr:uid="{96FB292C-F3E2-468A-9478-FCDEBA7345AD}"/>
    <cellStyle name="SAPBEXaggItem 5 2 4 8" xfId="27358" xr:uid="{FA94B7CE-8C8B-4C0B-B44A-A248EB07A59E}"/>
    <cellStyle name="SAPBEXaggItem 5 2 5" xfId="4035" xr:uid="{01652C90-1BD9-4C4B-A085-54291BCFAD13}"/>
    <cellStyle name="SAPBEXaggItem 5 2 5 2" xfId="12689" xr:uid="{2B4ED663-56E6-4FA8-90D6-683FA4CEE854}"/>
    <cellStyle name="SAPBEXaggItem 5 2 5 3" xfId="7791" xr:uid="{929ECCD9-E205-48C0-918F-1DFF3B8D2911}"/>
    <cellStyle name="SAPBEXaggItem 5 2 5 4" xfId="18382" xr:uid="{EEABCE7F-1668-4106-99D4-6606932D0239}"/>
    <cellStyle name="SAPBEXaggItem 5 2 5 5" xfId="22135" xr:uid="{D72B9319-A344-46DD-9EB8-FA750D109ADA}"/>
    <cellStyle name="SAPBEXaggItem 5 2 5 6" xfId="25800" xr:uid="{4C097301-97F8-4AFA-A733-86C8C5523D24}"/>
    <cellStyle name="SAPBEXaggItem 5 2 5 7" xfId="29331" xr:uid="{BF66F996-7F88-4300-AD24-12D82299CD9D}"/>
    <cellStyle name="SAPBEXaggItem 5 2 5 8" xfId="32598" xr:uid="{B6DE55AC-7C6C-420A-AFFE-CA76C8A6D8C7}"/>
    <cellStyle name="SAPBEXaggItem 5 2 6" xfId="3642" xr:uid="{D060E42D-477E-4BEC-85C0-E0A3413D18A8}"/>
    <cellStyle name="SAPBEXaggItem 5 2 6 2" xfId="11485" xr:uid="{7ADC8227-184A-4CF8-9C6B-C3FC216379B3}"/>
    <cellStyle name="SAPBEXaggItem 5 2 6 3" xfId="16158" xr:uid="{48146E80-D549-49B5-8EBC-735AD6BE4778}"/>
    <cellStyle name="SAPBEXaggItem 5 2 6 4" xfId="17989" xr:uid="{7D739D9F-5211-4626-9328-736AB8CD4998}"/>
    <cellStyle name="SAPBEXaggItem 5 2 6 5" xfId="21745" xr:uid="{8F2A5EAE-4FBD-422F-9859-2A39B355A22F}"/>
    <cellStyle name="SAPBEXaggItem 5 2 6 6" xfId="25407" xr:uid="{FD6ABCF2-099B-48C6-A15B-D8CC87B46374}"/>
    <cellStyle name="SAPBEXaggItem 5 2 6 7" xfId="28938" xr:uid="{E60C3BD4-B81E-4816-9589-71109FBE3652}"/>
    <cellStyle name="SAPBEXaggItem 5 2 6 8" xfId="32215" xr:uid="{AA835D23-772F-45DD-83BA-E62BE027FDE4}"/>
    <cellStyle name="SAPBEXaggItem 5 2 7" xfId="4858" xr:uid="{AAAEADB1-1F9B-438A-96A6-448F86331830}"/>
    <cellStyle name="SAPBEXaggItem 5 2 7 2" xfId="12165" xr:uid="{14EE9D0C-6CC7-46AE-8BA7-926A26D16ADC}"/>
    <cellStyle name="SAPBEXaggItem 5 2 7 3" xfId="16825" xr:uid="{EE7EEC8F-7E27-4658-99CF-5FDF4465F180}"/>
    <cellStyle name="SAPBEXaggItem 5 2 7 4" xfId="19205" xr:uid="{7AD2DDBE-379F-4B92-B40F-9CE8469AB344}"/>
    <cellStyle name="SAPBEXaggItem 5 2 7 5" xfId="22956" xr:uid="{11F4A470-D279-4F15-B7CF-7F0636D63830}"/>
    <cellStyle name="SAPBEXaggItem 5 2 7 6" xfId="26622" xr:uid="{8E86AC35-77EF-428B-9051-DB07FED7E783}"/>
    <cellStyle name="SAPBEXaggItem 5 2 7 7" xfId="30154" xr:uid="{873A459B-869B-4985-B710-AE9B7E23AAF8}"/>
    <cellStyle name="SAPBEXaggItem 5 2 7 8" xfId="33410" xr:uid="{97BAAC27-91ED-4DD2-AE2E-96F36B82FD80}"/>
    <cellStyle name="SAPBEXaggItem 5 2 8" xfId="12791" xr:uid="{ADE1FC47-B32F-4DED-BAB8-AEF6F654E0C4}"/>
    <cellStyle name="SAPBEXaggItem 5 2 9" xfId="8609" xr:uid="{8C160CBF-EB87-449B-A793-1199B1616A77}"/>
    <cellStyle name="SAPBEXaggItem 5 3" xfId="2604" xr:uid="{685884C7-B76C-4F33-9BC9-DADC2DBC4EC4}"/>
    <cellStyle name="SAPBEXaggItem 5 3 2" xfId="8215" xr:uid="{46E62B26-26B3-4CE8-BD50-748700A1845A}"/>
    <cellStyle name="SAPBEXaggItem 5 3 3" xfId="14305" xr:uid="{10F2F444-F747-4107-B41A-E6340EBFD6E1}"/>
    <cellStyle name="SAPBEXaggItem 5 3 4" xfId="16550" xr:uid="{A2E6684B-E727-4F93-84F0-BA63C2234001}"/>
    <cellStyle name="SAPBEXaggItem 5 3 5" xfId="20711" xr:uid="{07533325-0949-4A58-98C3-270D8786EA79}"/>
    <cellStyle name="SAPBEXaggItem 5 3 6" xfId="14106" xr:uid="{0143258F-696B-4696-ABC0-A7B4E79509A8}"/>
    <cellStyle name="SAPBEXaggItem 5 3 7" xfId="27900" xr:uid="{55C1CF05-C8D8-432D-98BF-1BAC9485BA98}"/>
    <cellStyle name="SAPBEXaggItem 5 3 8" xfId="31190" xr:uid="{4DE4131F-2DAF-4CC8-A0D4-84CAFE777F2C}"/>
    <cellStyle name="SAPBEXaggItem 5 4" xfId="3111" xr:uid="{FDEAF97E-3B8A-4EBF-AA9E-89A00BC06BFC}"/>
    <cellStyle name="SAPBEXaggItem 5 4 2" xfId="11229" xr:uid="{A9439957-D1ED-4C10-804F-99A5B14C0491}"/>
    <cellStyle name="SAPBEXaggItem 5 4 3" xfId="16394" xr:uid="{B2E49980-9ECF-4116-A890-0DD51F7D627F}"/>
    <cellStyle name="SAPBEXaggItem 5 4 4" xfId="17458" xr:uid="{07825902-CC49-4984-825F-3E80FC562361}"/>
    <cellStyle name="SAPBEXaggItem 5 4 5" xfId="21214" xr:uid="{0A6B91A1-0701-4C8F-82FD-C4D2542C4274}"/>
    <cellStyle name="SAPBEXaggItem 5 4 6" xfId="24876" xr:uid="{D6718F29-DCF3-4E28-AA6C-9C934518E2FA}"/>
    <cellStyle name="SAPBEXaggItem 5 4 7" xfId="28407" xr:uid="{B259989C-F44B-4E22-BC58-937B97161187}"/>
    <cellStyle name="SAPBEXaggItem 5 4 8" xfId="31689" xr:uid="{FC7F8332-795B-4373-B160-D3C7520ACED0}"/>
    <cellStyle name="SAPBEXaggItem 5 5" xfId="3018" xr:uid="{493494A0-788C-45D6-AA01-99E4712421EC}"/>
    <cellStyle name="SAPBEXaggItem 5 5 2" xfId="8672" xr:uid="{FD748391-6D8E-4B28-B76D-32B13CE0A018}"/>
    <cellStyle name="SAPBEXaggItem 5 5 3" xfId="15488" xr:uid="{70A277A4-8A60-4FBC-9B22-FD8FBCCAF7B4}"/>
    <cellStyle name="SAPBEXaggItem 5 5 4" xfId="17366" xr:uid="{95CF0C2E-C1F5-4178-A686-74410C4EBB1D}"/>
    <cellStyle name="SAPBEXaggItem 5 5 5" xfId="21124" xr:uid="{381A6CD1-6D57-4E2D-9893-54F95CC7DA99}"/>
    <cellStyle name="SAPBEXaggItem 5 5 6" xfId="24785" xr:uid="{801A2CEF-FE94-404E-AD7D-F5D2B25BBB94}"/>
    <cellStyle name="SAPBEXaggItem 5 5 7" xfId="28314" xr:uid="{505FA95A-EED2-46E7-9F88-CFF3BB1B6893}"/>
    <cellStyle name="SAPBEXaggItem 5 5 8" xfId="31600" xr:uid="{67D2E3DA-84C6-475D-8D9E-F3F817715DDD}"/>
    <cellStyle name="SAPBEXaggItem 5 6" xfId="4349" xr:uid="{B9CED2A2-F6DC-4DE6-81B3-942B168F92ED}"/>
    <cellStyle name="SAPBEXaggItem 5 6 2" xfId="12605" xr:uid="{16F39235-30C3-46B6-9946-CA00B08BCD5F}"/>
    <cellStyle name="SAPBEXaggItem 5 6 3" xfId="7627" xr:uid="{C0DAB831-B437-4BCA-848A-D8E2E08EDF08}"/>
    <cellStyle name="SAPBEXaggItem 5 6 4" xfId="18696" xr:uid="{19DCFBF6-8E4C-42CF-9F31-F46403CD8FE8}"/>
    <cellStyle name="SAPBEXaggItem 5 6 5" xfId="22448" xr:uid="{43B6596E-35D1-4342-9067-5B7FE0BDF306}"/>
    <cellStyle name="SAPBEXaggItem 5 6 6" xfId="26114" xr:uid="{31156A22-2B80-468A-899D-13455CD88B37}"/>
    <cellStyle name="SAPBEXaggItem 5 6 7" xfId="29645" xr:uid="{5C553702-F757-4E8F-9FC8-1FB01F066455}"/>
    <cellStyle name="SAPBEXaggItem 5 6 8" xfId="32907" xr:uid="{C61CE553-E697-4F71-973F-D0EB794E0B91}"/>
    <cellStyle name="SAPBEXaggItem 5 7" xfId="3758" xr:uid="{210BF857-37F8-408F-8095-9931161CF29F}"/>
    <cellStyle name="SAPBEXaggItem 5 7 2" xfId="7129" xr:uid="{08741303-FFB9-4F2E-85CA-25F6FD039D0E}"/>
    <cellStyle name="SAPBEXaggItem 5 7 3" xfId="13985" xr:uid="{42BC3342-18F8-4DB9-B4F0-F6FD1CDA3C90}"/>
    <cellStyle name="SAPBEXaggItem 5 7 4" xfId="18105" xr:uid="{FC840C6A-97B4-4330-B0F2-8BFDDAD2362F}"/>
    <cellStyle name="SAPBEXaggItem 5 7 5" xfId="21859" xr:uid="{85E2AE39-900F-45F8-8337-58D96344F6AE}"/>
    <cellStyle name="SAPBEXaggItem 5 7 6" xfId="25523" xr:uid="{CCE7DB15-DA39-4963-AD3B-7FB6C8EA941C}"/>
    <cellStyle name="SAPBEXaggItem 5 7 7" xfId="29054" xr:uid="{B748969F-AD2D-4CAD-B56C-C70AFB8650E7}"/>
    <cellStyle name="SAPBEXaggItem 5 7 8" xfId="32329" xr:uid="{74574350-0497-40BF-93BB-6CF453EF567C}"/>
    <cellStyle name="SAPBEXaggItem 5 8" xfId="4794" xr:uid="{C0CC1290-2667-4B2B-805E-A1B3C3315575}"/>
    <cellStyle name="SAPBEXaggItem 5 8 2" xfId="12229" xr:uid="{C66AC97C-C0D8-4117-A244-E1E02D2F0B7A}"/>
    <cellStyle name="SAPBEXaggItem 5 8 3" xfId="15806" xr:uid="{B0E83966-5E1C-40DD-8DF1-B69B4C65DD7D}"/>
    <cellStyle name="SAPBEXaggItem 5 8 4" xfId="19141" xr:uid="{417ED6CD-346F-44FA-BC99-970ED9867156}"/>
    <cellStyle name="SAPBEXaggItem 5 8 5" xfId="22892" xr:uid="{FBFE004F-8680-4F35-AEE8-9D639CC512FA}"/>
    <cellStyle name="SAPBEXaggItem 5 8 6" xfId="26558" xr:uid="{1BCDD3F3-3C30-4442-9D96-81DBADE37D1C}"/>
    <cellStyle name="SAPBEXaggItem 5 8 7" xfId="30090" xr:uid="{E90B7092-BF97-45C9-A837-F1D576989773}"/>
    <cellStyle name="SAPBEXaggItem 5 8 8" xfId="33347" xr:uid="{F1E7CD5A-39DF-4847-A1C7-AFA5B643CD11}"/>
    <cellStyle name="SAPBEXaggItem 5 9" xfId="9470" xr:uid="{C5C26637-C1C1-4577-B96F-871970DB4FD9}"/>
    <cellStyle name="SAPBEXaggItem 6" xfId="1365" xr:uid="{E67B6A45-B26E-4681-ACEA-C42CA22B6FB9}"/>
    <cellStyle name="SAPBEXaggItem 7" xfId="1458" xr:uid="{BD85D0F0-6732-40EE-B5BE-249F8C4DB353}"/>
    <cellStyle name="SAPBEXaggItem 8" xfId="658" xr:uid="{C24E8230-7C28-4C9D-A561-F6B990FC47C8}"/>
    <cellStyle name="SAPBEXaggItem 8 10" xfId="6804" xr:uid="{D80FF732-80B9-4334-8A79-C8EFD36AEF09}"/>
    <cellStyle name="SAPBEXaggItem 8 11" xfId="10211" xr:uid="{ACE4D488-0B97-4D69-B4DA-320A60A172E0}"/>
    <cellStyle name="SAPBEXaggItem 8 12" xfId="20186" xr:uid="{20FDAD76-B59F-496B-8282-EDACBBF550F2}"/>
    <cellStyle name="SAPBEXaggItem 8 13" xfId="13155" xr:uid="{79664215-AD85-4711-8D37-48E4DC1DCA04}"/>
    <cellStyle name="SAPBEXaggItem 8 14" xfId="27481" xr:uid="{7598A1B0-C16D-4434-B7DF-B057CD54C92F}"/>
    <cellStyle name="SAPBEXaggItem 8 15" xfId="30700" xr:uid="{4BEA41EB-E0DB-48B7-88E7-3E7F3EA93F8B}"/>
    <cellStyle name="SAPBEXaggItem 8 2" xfId="1570" xr:uid="{DE6D174C-E70B-444F-9212-DC1FE4C77243}"/>
    <cellStyle name="SAPBEXaggItem 8 2 10" xfId="15986" xr:uid="{03DA2175-CC3D-4F0C-AE00-F68730CD8746}"/>
    <cellStyle name="SAPBEXaggItem 8 2 11" xfId="14874" xr:uid="{12DCD8FE-BE39-4880-AA6B-6C25E532FCCA}"/>
    <cellStyle name="SAPBEXaggItem 8 2 12" xfId="19895" xr:uid="{D2BEC17B-967C-4061-8E0A-40ED47A4C623}"/>
    <cellStyle name="SAPBEXaggItem 8 2 13" xfId="27012" xr:uid="{FFF949B6-ACD5-44D6-A039-A6208D6DB05E}"/>
    <cellStyle name="SAPBEXaggItem 8 2 14" xfId="30523" xr:uid="{C33BCD51-78E6-4D8D-90FF-115570B6D089}"/>
    <cellStyle name="SAPBEXaggItem 8 2 2" xfId="2813" xr:uid="{44025D44-A203-45C9-B2FB-E1AE99F578D1}"/>
    <cellStyle name="SAPBEXaggItem 8 2 2 2" xfId="7255" xr:uid="{0B1BEB1A-94AA-40AF-A03C-8357B560447F}"/>
    <cellStyle name="SAPBEXaggItem 8 2 2 3" xfId="14155" xr:uid="{83DB3FF3-6EC2-4FAE-A262-4615DC1F3BD7}"/>
    <cellStyle name="SAPBEXaggItem 8 2 2 4" xfId="17161" xr:uid="{589DAF59-E066-414C-9BD7-6DEBCBE79040}"/>
    <cellStyle name="SAPBEXaggItem 8 2 2 5" xfId="20919" xr:uid="{F088EC9F-F5FE-40CE-90EF-508EB53D9899}"/>
    <cellStyle name="SAPBEXaggItem 8 2 2 6" xfId="24580" xr:uid="{5BF49A07-9725-41BA-B2DC-EBBAE0614973}"/>
    <cellStyle name="SAPBEXaggItem 8 2 2 7" xfId="28109" xr:uid="{99096F54-300F-4705-BE7F-5E7907E60E41}"/>
    <cellStyle name="SAPBEXaggItem 8 2 2 8" xfId="31395" xr:uid="{8A25EC27-1201-43F0-8950-7BC587695B5F}"/>
    <cellStyle name="SAPBEXaggItem 8 2 3" xfId="3319" xr:uid="{0C6935F2-C6C7-40C4-8F78-8967FD4C8E4F}"/>
    <cellStyle name="SAPBEXaggItem 8 2 3 2" xfId="8936" xr:uid="{B8FA065B-C330-46ED-A93D-2925534245D2}"/>
    <cellStyle name="SAPBEXaggItem 8 2 3 3" xfId="14309" xr:uid="{FEC1A5CF-6636-48B0-A161-FED2345D605B}"/>
    <cellStyle name="SAPBEXaggItem 8 2 3 4" xfId="17666" xr:uid="{AF79F72C-2AA6-402E-8BB7-705E5CA954EE}"/>
    <cellStyle name="SAPBEXaggItem 8 2 3 5" xfId="21422" xr:uid="{EF71647C-024E-4E70-AFC8-88DE6D113591}"/>
    <cellStyle name="SAPBEXaggItem 8 2 3 6" xfId="25084" xr:uid="{59BEB389-D1A8-40A9-885F-3313C397EED0}"/>
    <cellStyle name="SAPBEXaggItem 8 2 3 7" xfId="28615" xr:uid="{AED5D9F3-64D1-48F0-940D-3B9648815A25}"/>
    <cellStyle name="SAPBEXaggItem 8 2 3 8" xfId="31894" xr:uid="{C43BAA00-D292-49D9-AD6C-1BD273509C9F}"/>
    <cellStyle name="SAPBEXaggItem 8 2 4" xfId="3207" xr:uid="{00D89691-D3F5-426E-9B09-AAB5C31FCC8E}"/>
    <cellStyle name="SAPBEXaggItem 8 2 4 2" xfId="11056" xr:uid="{53033EA1-E21B-4FF9-B39A-4203EF57C8D6}"/>
    <cellStyle name="SAPBEXaggItem 8 2 4 3" xfId="13109" xr:uid="{2932FFEE-F600-4D22-8F2E-C581C44EF4C5}"/>
    <cellStyle name="SAPBEXaggItem 8 2 4 4" xfId="17554" xr:uid="{45B8013F-5529-4039-9ABF-31341EBA5BD2}"/>
    <cellStyle name="SAPBEXaggItem 8 2 4 5" xfId="21310" xr:uid="{DD3E89A8-F13A-4AC2-998C-7F6D3C29A630}"/>
    <cellStyle name="SAPBEXaggItem 8 2 4 6" xfId="24972" xr:uid="{40BF3819-8FD5-4811-9B6D-287B71232FEF}"/>
    <cellStyle name="SAPBEXaggItem 8 2 4 7" xfId="28503" xr:uid="{D0A7778A-98AD-4417-B6F9-CC5FD34AC732}"/>
    <cellStyle name="SAPBEXaggItem 8 2 4 8" xfId="31783" xr:uid="{01538BD8-C905-459B-BE1A-DCF1D8800679}"/>
    <cellStyle name="SAPBEXaggItem 8 2 5" xfId="2360" xr:uid="{51D0B0F7-99FD-4290-BD12-3A528013B36F}"/>
    <cellStyle name="SAPBEXaggItem 8 2 5 2" xfId="10907" xr:uid="{141D236D-358C-4A87-85F6-DF0BF80245A6}"/>
    <cellStyle name="SAPBEXaggItem 8 2 5 3" xfId="8094" xr:uid="{E66A93EF-5C90-4E14-9B47-D5601FF63684}"/>
    <cellStyle name="SAPBEXaggItem 8 2 5 4" xfId="15061" xr:uid="{4F03681C-4AA9-456D-B20A-EE030E15B1E0}"/>
    <cellStyle name="SAPBEXaggItem 8 2 5 5" xfId="15170" xr:uid="{42C9FC8D-9283-44A3-8068-3C84E51E01A2}"/>
    <cellStyle name="SAPBEXaggItem 8 2 5 6" xfId="23168" xr:uid="{C444F66E-1D14-4F8D-850E-C9D9241A507C}"/>
    <cellStyle name="SAPBEXaggItem 8 2 5 7" xfId="16893" xr:uid="{204798BA-86F6-4D3D-ADAC-152A1FF3D334}"/>
    <cellStyle name="SAPBEXaggItem 8 2 5 8" xfId="30848" xr:uid="{9780BBA5-900A-403B-A8A5-1017378E516B}"/>
    <cellStyle name="SAPBEXaggItem 8 2 6" xfId="4420" xr:uid="{4CF36329-063F-46FC-9C89-92F13D30DC2A}"/>
    <cellStyle name="SAPBEXaggItem 8 2 6 2" xfId="6798" xr:uid="{71A368FC-73E6-4708-8B23-6AD9F6A79316}"/>
    <cellStyle name="SAPBEXaggItem 8 2 6 3" xfId="6803" xr:uid="{94D5714F-7D49-4299-B2DA-3E4EF08CEF78}"/>
    <cellStyle name="SAPBEXaggItem 8 2 6 4" xfId="18767" xr:uid="{2511E079-DBD0-4000-8D2E-E166D544C626}"/>
    <cellStyle name="SAPBEXaggItem 8 2 6 5" xfId="22519" xr:uid="{4A8589B5-4F64-48AB-A5BD-E3E0DB74C8E7}"/>
    <cellStyle name="SAPBEXaggItem 8 2 6 6" xfId="26184" xr:uid="{440EE108-84C9-46CF-A7FF-0EC401EDD5F3}"/>
    <cellStyle name="SAPBEXaggItem 8 2 6 7" xfId="29716" xr:uid="{2FAE3CD6-AD6C-45A9-B1B1-77AB55BC98E5}"/>
    <cellStyle name="SAPBEXaggItem 8 2 6 8" xfId="32978" xr:uid="{890E7549-38D3-4A26-B648-63EC5582C9E9}"/>
    <cellStyle name="SAPBEXaggItem 8 2 7" xfId="4888" xr:uid="{49CDCE82-CC54-4C67-AAB4-E23078B86194}"/>
    <cellStyle name="SAPBEXaggItem 8 2 7 2" xfId="12135" xr:uid="{EF375AF3-449F-41BB-B673-CD0A74F26286}"/>
    <cellStyle name="SAPBEXaggItem 8 2 7 3" xfId="6825" xr:uid="{68CBD708-4B0C-4E1C-990E-1FCE71DE0334}"/>
    <cellStyle name="SAPBEXaggItem 8 2 7 4" xfId="19235" xr:uid="{A0AA7DA8-D09F-40FD-84AD-FEBD377C8F90}"/>
    <cellStyle name="SAPBEXaggItem 8 2 7 5" xfId="22986" xr:uid="{055B9F2B-081F-4C3C-8DBB-1E344F4E9A56}"/>
    <cellStyle name="SAPBEXaggItem 8 2 7 6" xfId="26652" xr:uid="{EDDFEBD2-BDDD-4750-983B-FBD66EC7826E}"/>
    <cellStyle name="SAPBEXaggItem 8 2 7 7" xfId="30184" xr:uid="{62EF1B87-E744-4374-9068-43037939C86F}"/>
    <cellStyle name="SAPBEXaggItem 8 2 7 8" xfId="33439" xr:uid="{89297B7D-95A9-4A05-8E9C-AC90EE0F8310}"/>
    <cellStyle name="SAPBEXaggItem 8 2 8" xfId="8453" xr:uid="{FACBAA9B-6D9E-487B-AC44-55E2A5FE9133}"/>
    <cellStyle name="SAPBEXaggItem 8 2 9" xfId="13580" xr:uid="{823FB727-0FD0-476F-9EEE-2572201269B1}"/>
    <cellStyle name="SAPBEXaggItem 8 3" xfId="1991" xr:uid="{A9A4CE51-82F4-4AB0-BA76-E0236CDAE4B2}"/>
    <cellStyle name="SAPBEXaggItem 8 3 2" xfId="9868" xr:uid="{8DBA35E5-F83B-449A-B5A5-0FB4236B10A0}"/>
    <cellStyle name="SAPBEXaggItem 8 3 3" xfId="14024" xr:uid="{F889CDC3-4989-46AC-9175-88FDC4B5C5B1}"/>
    <cellStyle name="SAPBEXaggItem 8 3 4" xfId="16047" xr:uid="{0773F360-7E99-4BB5-8A04-8CF6586E0837}"/>
    <cellStyle name="SAPBEXaggItem 8 3 5" xfId="15988" xr:uid="{63413942-DF93-42AE-904B-3262FDE2F970}"/>
    <cellStyle name="SAPBEXaggItem 8 3 6" xfId="16677" xr:uid="{DFE89477-0775-45D3-A268-05E9456429B2}"/>
    <cellStyle name="SAPBEXaggItem 8 3 7" xfId="20582" xr:uid="{AEDD0DE5-232A-4C32-AAEB-B2A8C414375F}"/>
    <cellStyle name="SAPBEXaggItem 8 3 8" xfId="27331" xr:uid="{52ADC89A-4462-4CFF-BBC2-88C63CA3F171}"/>
    <cellStyle name="SAPBEXaggItem 8 4" xfId="2342" xr:uid="{945F55D8-5434-456A-8DE8-BD7E3B2D6A78}"/>
    <cellStyle name="SAPBEXaggItem 8 4 2" xfId="13052" xr:uid="{7D016CA7-599E-439D-9F69-21B5A78553FE}"/>
    <cellStyle name="SAPBEXaggItem 8 4 3" xfId="15607" xr:uid="{DE016582-E7E4-42A2-9C76-832D570E73E6}"/>
    <cellStyle name="SAPBEXaggItem 8 4 4" xfId="13430" xr:uid="{8BF6593C-3994-4FAF-AEA6-47805E0EFEC2}"/>
    <cellStyle name="SAPBEXaggItem 8 4 5" xfId="19417" xr:uid="{7F546A1A-DF63-481D-A159-D8172C142B88}"/>
    <cellStyle name="SAPBEXaggItem 8 4 6" xfId="20128" xr:uid="{8EEAB5D1-9FD5-4A4B-807C-31A34D2D2BF1}"/>
    <cellStyle name="SAPBEXaggItem 8 4 7" xfId="26830" xr:uid="{BE056E9F-A0F1-4D5E-AE92-E4862C59EC2B}"/>
    <cellStyle name="SAPBEXaggItem 8 4 8" xfId="30330" xr:uid="{4FF04FA9-D56E-496A-A31A-1BC8DC6395CE}"/>
    <cellStyle name="SAPBEXaggItem 8 5" xfId="3912" xr:uid="{62CC4C3E-6582-4291-942D-7C9E68C12C71}"/>
    <cellStyle name="SAPBEXaggItem 8 5 2" xfId="8560" xr:uid="{ED5F35D5-5EF3-4A53-9744-A6112C4D2775}"/>
    <cellStyle name="SAPBEXaggItem 8 5 3" xfId="13575" xr:uid="{EC1D5EDB-1BF0-47FD-99CC-990D6C62A2BA}"/>
    <cellStyle name="SAPBEXaggItem 8 5 4" xfId="18259" xr:uid="{C3A9430B-BF34-4435-BA34-F405E7053624}"/>
    <cellStyle name="SAPBEXaggItem 8 5 5" xfId="22012" xr:uid="{70B34BE2-CA78-44D1-BCA7-E1A574FD3E14}"/>
    <cellStyle name="SAPBEXaggItem 8 5 6" xfId="25677" xr:uid="{94D12716-9518-461E-92B6-B54F37FDB5BD}"/>
    <cellStyle name="SAPBEXaggItem 8 5 7" xfId="29208" xr:uid="{E470D4D6-6DAE-43E5-BAF3-8D04F241C948}"/>
    <cellStyle name="SAPBEXaggItem 8 5 8" xfId="32476" xr:uid="{66B18463-6711-4B57-A785-496316CD9FE2}"/>
    <cellStyle name="SAPBEXaggItem 8 6" xfId="1927" xr:uid="{EE1CC68D-CF44-4303-BE4B-132AF1884A7F}"/>
    <cellStyle name="SAPBEXaggItem 8 6 2" xfId="9250" xr:uid="{5D275A4C-265A-4B83-BF03-A093768B86C2}"/>
    <cellStyle name="SAPBEXaggItem 8 6 3" xfId="14327" xr:uid="{75DA3E8E-6DBB-41EA-BECF-8E28712521AC}"/>
    <cellStyle name="SAPBEXaggItem 8 6 4" xfId="16302" xr:uid="{F5063BB6-A52E-4D43-98B0-67C40B326645}"/>
    <cellStyle name="SAPBEXaggItem 8 6 5" xfId="8071" xr:uid="{294D6D0D-B153-4A01-9E34-71BC5464B8F8}"/>
    <cellStyle name="SAPBEXaggItem 8 6 6" xfId="19952" xr:uid="{03ED42CD-2D2C-4C5A-9D6A-D6BC4F481133}"/>
    <cellStyle name="SAPBEXaggItem 8 6 7" xfId="24358" xr:uid="{18F496D1-B500-4626-A0C7-28DE24C4305A}"/>
    <cellStyle name="SAPBEXaggItem 8 6 8" xfId="27297" xr:uid="{BE2CDFE6-6544-4DF0-9266-F37F90E35232}"/>
    <cellStyle name="SAPBEXaggItem 8 7" xfId="4505" xr:uid="{E2F54D6E-A557-4D62-A257-1F65EEB4BF12}"/>
    <cellStyle name="SAPBEXaggItem 8 7 2" xfId="6928" xr:uid="{841A6BFE-3E1C-453D-9724-053F10703D31}"/>
    <cellStyle name="SAPBEXaggItem 8 7 3" xfId="7367" xr:uid="{8F6D3DF9-2CB7-4C96-8C7C-5DF81DE7E4EC}"/>
    <cellStyle name="SAPBEXaggItem 8 7 4" xfId="18852" xr:uid="{7C50A420-BA92-48F7-8E15-DDFE1FBF665F}"/>
    <cellStyle name="SAPBEXaggItem 8 7 5" xfId="22604" xr:uid="{E7C22876-44E6-4E9E-AEB1-74214F119CB5}"/>
    <cellStyle name="SAPBEXaggItem 8 7 6" xfId="26269" xr:uid="{1CBA0A40-6FD4-4BA2-A0C4-128D8B94A2BC}"/>
    <cellStyle name="SAPBEXaggItem 8 7 7" xfId="29801" xr:uid="{DC11DC57-D2B2-47A0-903A-C59BD8F2517C}"/>
    <cellStyle name="SAPBEXaggItem 8 7 8" xfId="33063" xr:uid="{1B28A580-D122-4E77-AFFE-D19478DE8D7F}"/>
    <cellStyle name="SAPBEXaggItem 8 8" xfId="4578" xr:uid="{CED391AA-42F6-490B-BB51-D3C99EF470AD}"/>
    <cellStyle name="SAPBEXaggItem 8 8 2" xfId="12438" xr:uid="{B788A18F-356A-45C9-BCA8-32385AC23913}"/>
    <cellStyle name="SAPBEXaggItem 8 8 3" xfId="14838" xr:uid="{CC157382-092B-43DC-A6AF-AFBAB7524A58}"/>
    <cellStyle name="SAPBEXaggItem 8 8 4" xfId="18925" xr:uid="{B99BC7C3-5420-44B6-A5E8-82841BBCBB22}"/>
    <cellStyle name="SAPBEXaggItem 8 8 5" xfId="22677" xr:uid="{439ACF0F-3D92-4009-B6CF-C3A1668C3749}"/>
    <cellStyle name="SAPBEXaggItem 8 8 6" xfId="26342" xr:uid="{D84D540C-27E7-49A0-8B0F-720BEB567AF8}"/>
    <cellStyle name="SAPBEXaggItem 8 8 7" xfId="29874" xr:uid="{B2FB764B-282C-4EB3-97C5-D08D5F09293D}"/>
    <cellStyle name="SAPBEXaggItem 8 8 8" xfId="33135" xr:uid="{B653B180-F46B-45F3-A653-63BF64E25398}"/>
    <cellStyle name="SAPBEXaggItem 8 9" xfId="8487" xr:uid="{E722678B-F31E-47B1-B8EE-601AD419AD55}"/>
    <cellStyle name="SAPBEXaggItem 9" xfId="1523" xr:uid="{FF127CA7-01A8-44AA-88A2-06A1F65A8780}"/>
    <cellStyle name="SAPBEXaggItem 9 10" xfId="9128" xr:uid="{FE7321FC-0D5D-4FFE-9FB9-8F19F8D64B43}"/>
    <cellStyle name="SAPBEXaggItem 9 11" xfId="19614" xr:uid="{18448694-5B17-4412-95BC-40C1016B3537}"/>
    <cellStyle name="SAPBEXaggItem 9 12" xfId="23371" xr:uid="{F8183E03-ADFC-4CDD-9096-C39C82A83B40}"/>
    <cellStyle name="SAPBEXaggItem 9 13" xfId="23636" xr:uid="{338F5594-0AAE-4CA5-9312-931ECBB3AC3E}"/>
    <cellStyle name="SAPBEXaggItem 9 14" xfId="30930" xr:uid="{7D5D1BB7-9AB4-469D-B64F-5E4E42BB73D5}"/>
    <cellStyle name="SAPBEXaggItem 9 2" xfId="2766" xr:uid="{0AFE6E89-B8B4-458F-997E-C65B2C8F6D2E}"/>
    <cellStyle name="SAPBEXaggItem 9 2 2" xfId="8890" xr:uid="{8918C95E-47E5-481C-80DF-5D7C920B3CB4}"/>
    <cellStyle name="SAPBEXaggItem 9 2 3" xfId="15141" xr:uid="{70B77027-18AB-4AD0-BFFD-26B381F8A7E7}"/>
    <cellStyle name="SAPBEXaggItem 9 2 4" xfId="17114" xr:uid="{A295D67F-9791-4741-9C9E-C219EAEE4846}"/>
    <cellStyle name="SAPBEXaggItem 9 2 5" xfId="20872" xr:uid="{82DF8E03-18D3-482F-8799-9CA460735FE8}"/>
    <cellStyle name="SAPBEXaggItem 9 2 6" xfId="24533" xr:uid="{1715D4F0-21BA-4BAD-AAAA-20B942552CFD}"/>
    <cellStyle name="SAPBEXaggItem 9 2 7" xfId="28062" xr:uid="{AB90C47B-6B6C-4D1C-8785-D6ED48CAF6CD}"/>
    <cellStyle name="SAPBEXaggItem 9 2 8" xfId="31348" xr:uid="{007F4EB9-0A6F-4EE7-9DF8-9B0243F8F4D2}"/>
    <cellStyle name="SAPBEXaggItem 9 3" xfId="3272" xr:uid="{27A6655A-802F-4FC5-9A3E-1F903AB12648}"/>
    <cellStyle name="SAPBEXaggItem 9 3 2" xfId="11321" xr:uid="{1FEBC2A4-FE89-47C6-BD93-DBC61649777B}"/>
    <cellStyle name="SAPBEXaggItem 9 3 3" xfId="16314" xr:uid="{62BF0AE2-E19E-4B97-B5ED-7804C2E8303B}"/>
    <cellStyle name="SAPBEXaggItem 9 3 4" xfId="17619" xr:uid="{52D18DC9-4A14-4900-83B3-C4CBA37B9719}"/>
    <cellStyle name="SAPBEXaggItem 9 3 5" xfId="21375" xr:uid="{6BC4BA27-F84C-4FE0-B34C-4BD571793564}"/>
    <cellStyle name="SAPBEXaggItem 9 3 6" xfId="25037" xr:uid="{742307E6-C167-4AEC-AB01-45FCC09B8A65}"/>
    <cellStyle name="SAPBEXaggItem 9 3 7" xfId="28568" xr:uid="{E641A61A-1054-4989-9A4A-F0A17CEFC3A5}"/>
    <cellStyle name="SAPBEXaggItem 9 3 8" xfId="31847" xr:uid="{6482B827-6C17-4BAB-AB74-C55C84EEC726}"/>
    <cellStyle name="SAPBEXaggItem 9 4" xfId="3603" xr:uid="{603918D2-2657-4896-8612-7C28CC51D53D}"/>
    <cellStyle name="SAPBEXaggItem 9 4 2" xfId="10783" xr:uid="{484B4DFB-7128-4E47-8574-CEDC8FDCBC1C}"/>
    <cellStyle name="SAPBEXaggItem 9 4 3" xfId="11459" xr:uid="{9846C7CB-5D42-4FE9-A6B5-86AB7F1378D9}"/>
    <cellStyle name="SAPBEXaggItem 9 4 4" xfId="17950" xr:uid="{5A143244-0326-4A6D-9305-33E0F232EDFE}"/>
    <cellStyle name="SAPBEXaggItem 9 4 5" xfId="21706" xr:uid="{FA69C38A-E3FC-4BC7-948D-1BC1DFB57969}"/>
    <cellStyle name="SAPBEXaggItem 9 4 6" xfId="25368" xr:uid="{12D7D5C7-CF9F-48DB-9BAB-78B4943153B0}"/>
    <cellStyle name="SAPBEXaggItem 9 4 7" xfId="28899" xr:uid="{BBFFDDE2-7EAC-4F71-9AEA-D5502CCD6EA5}"/>
    <cellStyle name="SAPBEXaggItem 9 4 8" xfId="32176" xr:uid="{1AC40669-0D02-4142-A680-7EAD2AB3FA52}"/>
    <cellStyle name="SAPBEXaggItem 9 5" xfId="3949" xr:uid="{A5C05BD7-3FC1-4B96-AF32-F774BBB1A314}"/>
    <cellStyle name="SAPBEXaggItem 9 5 2" xfId="8554" xr:uid="{3695A112-133D-4592-9D71-9376B0FECCB1}"/>
    <cellStyle name="SAPBEXaggItem 9 5 3" xfId="10405" xr:uid="{8F9F9F3D-B425-4A42-916D-FFD3BBEAF4D6}"/>
    <cellStyle name="SAPBEXaggItem 9 5 4" xfId="18296" xr:uid="{E11D3342-2409-4B74-83DB-1A59EC330511}"/>
    <cellStyle name="SAPBEXaggItem 9 5 5" xfId="22049" xr:uid="{336FCCBD-DCA4-44A3-8485-A623C1C89E61}"/>
    <cellStyle name="SAPBEXaggItem 9 5 6" xfId="25714" xr:uid="{EB50D918-3373-4791-B732-2FC2D18C86E9}"/>
    <cellStyle name="SAPBEXaggItem 9 5 7" xfId="29245" xr:uid="{7B735A23-B223-4F39-BA65-A153D4AD00AA}"/>
    <cellStyle name="SAPBEXaggItem 9 5 8" xfId="32513" xr:uid="{B060FF9C-09B4-4493-A6C3-811EEB71F1BD}"/>
    <cellStyle name="SAPBEXaggItem 9 6" xfId="2215" xr:uid="{601C3873-364F-4383-B8EA-27E87605408C}"/>
    <cellStyle name="SAPBEXaggItem 9 6 2" xfId="10287" xr:uid="{9DD4441B-FE30-4C47-A6D2-A7E40712394C}"/>
    <cellStyle name="SAPBEXaggItem 9 6 3" xfId="8274" xr:uid="{5F41EC12-229D-488B-857F-0372C4D2C004}"/>
    <cellStyle name="SAPBEXaggItem 9 6 4" xfId="15578" xr:uid="{8075DFF8-B13E-478A-B7A1-6983B0FBC0A4}"/>
    <cellStyle name="SAPBEXaggItem 9 6 5" xfId="16969" xr:uid="{31133787-05FC-4D05-91CD-937B5ACB3F22}"/>
    <cellStyle name="SAPBEXaggItem 9 6 6" xfId="20096" xr:uid="{9D55AC4B-6F3E-4709-90C5-93EA8686EF84}"/>
    <cellStyle name="SAPBEXaggItem 9 6 7" xfId="13194" xr:uid="{D3D00EE1-EA57-4B23-9707-3C66FF4D1D0B}"/>
    <cellStyle name="SAPBEXaggItem 9 6 8" xfId="30365" xr:uid="{B705E57A-5C1B-4FD3-BDAF-DB523CE98D12}"/>
    <cellStyle name="SAPBEXaggItem 9 7" xfId="4538" xr:uid="{837F543D-AA53-4EF9-9AF6-9F1912D1FEF9}"/>
    <cellStyle name="SAPBEXaggItem 9 7 2" xfId="12475" xr:uid="{6A7B32CB-0040-40AE-89D2-B9A23BE17AC1}"/>
    <cellStyle name="SAPBEXaggItem 9 7 3" xfId="7333" xr:uid="{861E3AA6-95E2-4CDE-9F35-0B7A27569B75}"/>
    <cellStyle name="SAPBEXaggItem 9 7 4" xfId="18885" xr:uid="{77F71AF3-28F1-49B0-A2D8-C51F9946B2A1}"/>
    <cellStyle name="SAPBEXaggItem 9 7 5" xfId="22637" xr:uid="{7635846B-22D6-4E05-B483-61AFEBB5168B}"/>
    <cellStyle name="SAPBEXaggItem 9 7 6" xfId="26302" xr:uid="{DB68D16B-965D-4B6A-847A-1172C488AEC6}"/>
    <cellStyle name="SAPBEXaggItem 9 7 7" xfId="29834" xr:uid="{1BBA1801-821A-47C2-98F4-95743650A663}"/>
    <cellStyle name="SAPBEXaggItem 9 7 8" xfId="33095" xr:uid="{A8182500-9B55-4B8E-8C06-CFB29EC39A49}"/>
    <cellStyle name="SAPBEXaggItem 9 8" xfId="10927" xr:uid="{5DB32C65-01E1-4AF8-AB7D-34CDC28F66C1}"/>
    <cellStyle name="SAPBEXaggItem 9 9" xfId="7555" xr:uid="{87E3DA4F-753F-48DC-95E2-B22682C53EAC}"/>
    <cellStyle name="SAPBEXaggItem_East 1415 Budget model v1" xfId="1102" xr:uid="{55F66D36-FA40-473D-895F-40D5A518C95A}"/>
    <cellStyle name="SAPBEXaggItemX" xfId="462" xr:uid="{8491CADF-FC65-4E84-96F8-E76DF6D31E4C}"/>
    <cellStyle name="SAPBEXaggItemX 10" xfId="3565" xr:uid="{788393A1-92D2-457A-AE84-0F1E41466441}"/>
    <cellStyle name="SAPBEXaggItemX 10 2" xfId="8721" xr:uid="{1B7444F3-F2EB-4174-8D5B-EE77904349C7}"/>
    <cellStyle name="SAPBEXaggItemX 10 3" xfId="7202" xr:uid="{DC3DBA63-630A-4CD5-8BCF-5FB38B95995A}"/>
    <cellStyle name="SAPBEXaggItemX 10 4" xfId="17912" xr:uid="{81B333C0-9EA5-42BB-A446-E372D726FF5F}"/>
    <cellStyle name="SAPBEXaggItemX 10 5" xfId="21668" xr:uid="{937D8AB4-9D13-4BED-987B-654CF16E9611}"/>
    <cellStyle name="SAPBEXaggItemX 10 6" xfId="25330" xr:uid="{6553DB31-2277-4C03-9482-5FC8DA986F4A}"/>
    <cellStyle name="SAPBEXaggItemX 10 7" xfId="28861" xr:uid="{4DD69998-8EC6-48B8-BF6B-309F7BB5EB51}"/>
    <cellStyle name="SAPBEXaggItemX 10 8" xfId="32139" xr:uid="{191DF6BA-792B-47BC-A155-5285246487E6}"/>
    <cellStyle name="SAPBEXaggItemX 11" xfId="1956" xr:uid="{9075B2B6-3D7C-4330-A7EB-0791D47E498E}"/>
    <cellStyle name="SAPBEXaggItemX 11 2" xfId="10661" xr:uid="{22CBB8CF-4BFC-4E53-9D8C-52AB2B49BB17}"/>
    <cellStyle name="SAPBEXaggItemX 11 3" xfId="13332" xr:uid="{0957DC2B-4C3C-46E8-9F71-E8415D84F54D}"/>
    <cellStyle name="SAPBEXaggItemX 11 4" xfId="14828" xr:uid="{D5B015FC-8E7B-4C57-91B0-904EC6EB00B3}"/>
    <cellStyle name="SAPBEXaggItemX 11 5" xfId="13984" xr:uid="{89554776-8D2A-4867-992A-5DE1C695FF3E}"/>
    <cellStyle name="SAPBEXaggItemX 11 6" xfId="20152" xr:uid="{0278AA72-F522-43DF-988C-B47BDED2808F}"/>
    <cellStyle name="SAPBEXaggItemX 11 7" xfId="23717" xr:uid="{49D3B92A-BFAA-4AC1-B141-E5F603E5D49B}"/>
    <cellStyle name="SAPBEXaggItemX 11 8" xfId="27314" xr:uid="{7EC08CDE-ACC1-408F-AFFA-A2685616BE38}"/>
    <cellStyle name="SAPBEXaggItemX 12" xfId="4404" xr:uid="{33482680-8738-4749-96AC-B28FA68B2FDC}"/>
    <cellStyle name="SAPBEXaggItemX 12 2" xfId="7025" xr:uid="{D9EA9CB4-A14B-4FD4-BFEF-2B5F5804A0D9}"/>
    <cellStyle name="SAPBEXaggItemX 12 3" xfId="14170" xr:uid="{123B5052-1843-40D8-8F3E-76791846A969}"/>
    <cellStyle name="SAPBEXaggItemX 12 4" xfId="18751" xr:uid="{B4DC0F2C-6505-4A2E-AB7B-577D1E7F8158}"/>
    <cellStyle name="SAPBEXaggItemX 12 5" xfId="22503" xr:uid="{0A2FE9BC-DD50-44AB-ABEB-24191C498B9A}"/>
    <cellStyle name="SAPBEXaggItemX 12 6" xfId="26169" xr:uid="{4142981A-3269-4A35-A1C0-A2A880273156}"/>
    <cellStyle name="SAPBEXaggItemX 12 7" xfId="29700" xr:uid="{3F1C7E48-EB7A-4FFB-8925-867211D60044}"/>
    <cellStyle name="SAPBEXaggItemX 12 8" xfId="32962" xr:uid="{143C4CC6-0B03-4BBD-951E-803CEACABAB1}"/>
    <cellStyle name="SAPBEXaggItemX 13" xfId="4510" xr:uid="{5F61BA95-68BA-4BC9-9FD9-78E3F484B658}"/>
    <cellStyle name="SAPBEXaggItemX 13 2" xfId="12498" xr:uid="{D80B48BA-7B5B-4DA7-A466-373800231E16}"/>
    <cellStyle name="SAPBEXaggItemX 13 3" xfId="9824" xr:uid="{2900F7B2-C235-40AA-89A8-234C54D0F16C}"/>
    <cellStyle name="SAPBEXaggItemX 13 4" xfId="18857" xr:uid="{FA5DC84E-3471-4987-850F-401C592A1CA2}"/>
    <cellStyle name="SAPBEXaggItemX 13 5" xfId="22609" xr:uid="{7954C31B-E451-418A-81B5-2D5B5D8DE666}"/>
    <cellStyle name="SAPBEXaggItemX 13 6" xfId="26274" xr:uid="{155C4238-0691-49E8-8E8F-461F5BFF882C}"/>
    <cellStyle name="SAPBEXaggItemX 13 7" xfId="29806" xr:uid="{B91DBEA7-4B4F-4C21-B7F0-81BF38D2F090}"/>
    <cellStyle name="SAPBEXaggItemX 13 8" xfId="33068" xr:uid="{9C6B06D7-6464-4955-B2B8-1BA2EA385822}"/>
    <cellStyle name="SAPBEXaggItemX 14" xfId="6072" xr:uid="{44E917A0-1EFC-4459-BE6B-55D7168F741D}"/>
    <cellStyle name="SAPBEXaggItemX 14 2" xfId="7563" xr:uid="{2974EBCE-9603-434B-9BF2-4CFB96EB4CFF}"/>
    <cellStyle name="SAPBEXaggItemX 14 3" xfId="7778" xr:uid="{62F7499E-411C-4E27-869F-FBAA88CCEA97}"/>
    <cellStyle name="SAPBEXaggItemX 14 4" xfId="20341" xr:uid="{4A203A5F-AD17-486A-B2BA-059D6244F6C7}"/>
    <cellStyle name="SAPBEXaggItemX 14 5" xfId="24027" xr:uid="{4247BD71-8826-45D0-8829-7A3170FE7BE8}"/>
    <cellStyle name="SAPBEXaggItemX 14 6" xfId="27601" xr:uid="{E7C66789-861C-4F8E-A183-EFFC574FAAE0}"/>
    <cellStyle name="SAPBEXaggItemX 14 7" xfId="30788" xr:uid="{BE9807F7-86D6-4F84-B1A6-1E269DD85C0B}"/>
    <cellStyle name="SAPBEXaggItemX 14 8" xfId="33482" xr:uid="{BC21B9AD-A1FE-483A-8A94-F754A2C0D1E0}"/>
    <cellStyle name="SAPBEXaggItemX 15" xfId="6343" xr:uid="{B57443F4-22AA-4D72-A101-808A6E988457}"/>
    <cellStyle name="SAPBEXaggItemX 15 2" xfId="13241" xr:uid="{6CE72A4E-8884-49CE-8962-AFB8FC35C8D3}"/>
    <cellStyle name="SAPBEXaggItemX 15 3" xfId="15908" xr:uid="{36E30AAA-2D95-4E4F-AC98-B47E2DEF2F6E}"/>
    <cellStyle name="SAPBEXaggItemX 15 4" xfId="20588" xr:uid="{4CBD6AA6-DAA8-458A-B7AF-9D645020DD37}"/>
    <cellStyle name="SAPBEXaggItemX 15 5" xfId="24268" xr:uid="{A3AAD02F-CDF4-461E-9AEE-DE17BE70BC63}"/>
    <cellStyle name="SAPBEXaggItemX 15 6" xfId="27787" xr:uid="{9AB2C25C-1656-40ED-86DC-783EA63EDB0B}"/>
    <cellStyle name="SAPBEXaggItemX 15 7" xfId="31004" xr:uid="{344E3B98-749D-433B-9BB6-650E02D09960}"/>
    <cellStyle name="SAPBEXaggItemX 15 8" xfId="33607" xr:uid="{6818DBB4-DF66-4A03-BEC8-498165A97DEF}"/>
    <cellStyle name="SAPBEXaggItemX 16" xfId="11406" xr:uid="{D5DD65E2-97C4-42B1-9765-5A2D12639381}"/>
    <cellStyle name="SAPBEXaggItemX 17" xfId="16236" xr:uid="{90D74052-B575-4820-A24B-6048FC24EAC2}"/>
    <cellStyle name="SAPBEXaggItemX 18" xfId="15344" xr:uid="{E3F7EEFB-CA69-4378-8FD1-09B7A7D3E381}"/>
    <cellStyle name="SAPBEXaggItemX 19" xfId="11979" xr:uid="{881990CA-1A73-430A-AFFD-03C3D6A0C557}"/>
    <cellStyle name="SAPBEXaggItemX 2" xfId="1103" xr:uid="{BC170328-0FE9-46E3-B1B0-873DDC1A46E8}"/>
    <cellStyle name="SAPBEXaggItemX 2 10" xfId="7275" xr:uid="{30D45E95-6D84-479A-BB55-49F7CEB5F42B}"/>
    <cellStyle name="SAPBEXaggItemX 2 11" xfId="7324" xr:uid="{D4D8E62B-994C-40F7-AD80-2EF00A7F23F7}"/>
    <cellStyle name="SAPBEXaggItemX 2 12" xfId="19822" xr:uid="{6E1DC5D5-DE1D-4689-ADDF-02CF84D71058}"/>
    <cellStyle name="SAPBEXaggItemX 2 13" xfId="23582" xr:uid="{6DE327B3-11D5-415C-8319-AA743D2455F9}"/>
    <cellStyle name="SAPBEXaggItemX 2 14" xfId="27188" xr:uid="{9D16184C-5EF4-4BE1-A4BC-9CAC9B763BDF}"/>
    <cellStyle name="SAPBEXaggItemX 2 15" xfId="30647" xr:uid="{61B0ECF1-3798-480C-9939-9597ED2CE3B9}"/>
    <cellStyle name="SAPBEXaggItemX 2 16" xfId="33813" xr:uid="{972A0C40-E7A9-4CAC-B9D2-C67218BC32D0}"/>
    <cellStyle name="SAPBEXaggItemX 2 2" xfId="1627" xr:uid="{5A75A7A5-E829-4324-842F-1C241FDE5FCE}"/>
    <cellStyle name="SAPBEXaggItemX 2 2 10" xfId="15268" xr:uid="{C8874230-B59D-4AB1-B17C-F40C5F915081}"/>
    <cellStyle name="SAPBEXaggItemX 2 2 11" xfId="8267" xr:uid="{CE3CF3C2-79DD-4B5F-B477-A0DF50F5F4BE}"/>
    <cellStyle name="SAPBEXaggItemX 2 2 12" xfId="23344" xr:uid="{73638E5B-5115-4C24-BA11-8B339F93692F}"/>
    <cellStyle name="SAPBEXaggItemX 2 2 13" xfId="8870" xr:uid="{858B71F0-7799-4E1B-A42F-6B5DD745ABE1}"/>
    <cellStyle name="SAPBEXaggItemX 2 2 14" xfId="30902" xr:uid="{449CD21F-FCFC-4798-90C4-EA5195F448AE}"/>
    <cellStyle name="SAPBEXaggItemX 2 2 15" xfId="34821" xr:uid="{E967238A-60E6-49B5-B60C-0D3DDB88BB4C}"/>
    <cellStyle name="SAPBEXaggItemX 2 2 2" xfId="2870" xr:uid="{35E3F41B-14FA-47FF-BFD3-6FE305CCA698}"/>
    <cellStyle name="SAPBEXaggItemX 2 2 2 2" xfId="8892" xr:uid="{5D214F2B-E6AA-4346-B800-C3C6D9CF3229}"/>
    <cellStyle name="SAPBEXaggItemX 2 2 2 3" xfId="8327" xr:uid="{31161239-C3D8-44B1-9319-D0D9DBA02F10}"/>
    <cellStyle name="SAPBEXaggItemX 2 2 2 4" xfId="17218" xr:uid="{C90C58E2-3619-4A6D-8923-DFFB54B0EF94}"/>
    <cellStyle name="SAPBEXaggItemX 2 2 2 5" xfId="20976" xr:uid="{6247B03A-049A-49AE-A18B-522CDC845259}"/>
    <cellStyle name="SAPBEXaggItemX 2 2 2 6" xfId="24637" xr:uid="{0B29FD8D-4441-4C0E-9893-0D3D8D4A8F30}"/>
    <cellStyle name="SAPBEXaggItemX 2 2 2 7" xfId="28166" xr:uid="{B3A60243-4B70-45EC-9D47-3DBF640E69E9}"/>
    <cellStyle name="SAPBEXaggItemX 2 2 2 8" xfId="31452" xr:uid="{455DC6E4-CBF1-450B-8E2A-4044D575B4B3}"/>
    <cellStyle name="SAPBEXaggItemX 2 2 3" xfId="3376" xr:uid="{F7507CF4-284D-4FEA-89F3-A1A424B92D13}"/>
    <cellStyle name="SAPBEXaggItemX 2 2 3 2" xfId="8969" xr:uid="{A0A4C573-3BEB-4238-98E2-0A5E497CE61C}"/>
    <cellStyle name="SAPBEXaggItemX 2 2 3 3" xfId="9788" xr:uid="{0CA2AA0E-703B-4020-9BB2-66E6FC385E5A}"/>
    <cellStyle name="SAPBEXaggItemX 2 2 3 4" xfId="17723" xr:uid="{B69BA463-A66C-4F1A-9ABA-3063133FB0EB}"/>
    <cellStyle name="SAPBEXaggItemX 2 2 3 5" xfId="21479" xr:uid="{249FEE0C-2C0D-4E79-AE49-162AA328FF16}"/>
    <cellStyle name="SAPBEXaggItemX 2 2 3 6" xfId="25141" xr:uid="{65F35697-75B1-4813-A851-A79B5244AF91}"/>
    <cellStyle name="SAPBEXaggItemX 2 2 3 7" xfId="28672" xr:uid="{2E40077B-02A3-4AA5-A9D6-E96D49BE9442}"/>
    <cellStyle name="SAPBEXaggItemX 2 2 3 8" xfId="31951" xr:uid="{A78B193A-C21F-492C-BC27-AAD9DD20E9AF}"/>
    <cellStyle name="SAPBEXaggItemX 2 2 4" xfId="2543" xr:uid="{6B9F7C0D-7273-4E14-B582-62B9725BCC29}"/>
    <cellStyle name="SAPBEXaggItemX 2 2 4 2" xfId="8421" xr:uid="{77D36A29-E5FF-4BC7-830F-6AD5F880E152}"/>
    <cellStyle name="SAPBEXaggItemX 2 2 4 3" xfId="14749" xr:uid="{4C31C6E8-09BC-4E94-8616-81E49B6F62FF}"/>
    <cellStyle name="SAPBEXaggItemX 2 2 4 4" xfId="15392" xr:uid="{04AA3A78-58D6-4A3F-B29C-259941118169}"/>
    <cellStyle name="SAPBEXaggItemX 2 2 4 5" xfId="19299" xr:uid="{7C3B61DC-01A9-4E17-875E-2842129F28C9}"/>
    <cellStyle name="SAPBEXaggItemX 2 2 4 6" xfId="23065" xr:uid="{88953797-4DD0-4B03-B4F0-751F30BADB53}"/>
    <cellStyle name="SAPBEXaggItemX 2 2 4 7" xfId="26710" xr:uid="{C0CEFD09-8071-47FE-9AF8-F4B240632323}"/>
    <cellStyle name="SAPBEXaggItemX 2 2 4 8" xfId="31131" xr:uid="{9326B887-6056-47BD-817D-B8C41C0DD730}"/>
    <cellStyle name="SAPBEXaggItemX 2 2 5" xfId="3802" xr:uid="{CC8CCCDA-87A0-4D0A-A2E5-5E01566CA8D0}"/>
    <cellStyle name="SAPBEXaggItemX 2 2 5 2" xfId="12726" xr:uid="{81F5BC28-BC8C-4EDC-ABC4-BE5309F4C60E}"/>
    <cellStyle name="SAPBEXaggItemX 2 2 5 3" xfId="13338" xr:uid="{E2F7237E-5911-44B4-BF4A-34093924034C}"/>
    <cellStyle name="SAPBEXaggItemX 2 2 5 4" xfId="18149" xr:uid="{9082F74D-1179-4B22-93C5-F3183CEED51A}"/>
    <cellStyle name="SAPBEXaggItemX 2 2 5 5" xfId="21902" xr:uid="{60F2FFCA-6630-43DA-8176-E59043F8B19A}"/>
    <cellStyle name="SAPBEXaggItemX 2 2 5 6" xfId="25567" xr:uid="{A0417961-E9E2-44F3-9C37-05376B5F6E21}"/>
    <cellStyle name="SAPBEXaggItemX 2 2 5 7" xfId="29098" xr:uid="{78D2F0AD-B660-49A4-9DA1-2F8958B9A2CD}"/>
    <cellStyle name="SAPBEXaggItemX 2 2 5 8" xfId="32370" xr:uid="{DB40F57A-7055-4A49-B67B-27E8A5F87289}"/>
    <cellStyle name="SAPBEXaggItemX 2 2 6" xfId="4060" xr:uid="{CFC9EF09-3AD0-4E86-9E82-604112E46CC2}"/>
    <cellStyle name="SAPBEXaggItemX 2 2 6 2" xfId="12687" xr:uid="{ADB844E6-8925-4CB1-95C5-F8F66728DE65}"/>
    <cellStyle name="SAPBEXaggItemX 2 2 6 3" xfId="7410" xr:uid="{1A1E3C19-240D-49C7-8A10-F07E192CAB10}"/>
    <cellStyle name="SAPBEXaggItemX 2 2 6 4" xfId="18407" xr:uid="{D74E7B0F-8761-4A3E-BFBF-1AEB07DAC8CE}"/>
    <cellStyle name="SAPBEXaggItemX 2 2 6 5" xfId="22160" xr:uid="{59D4F374-A136-4834-BCED-835373A4A0F8}"/>
    <cellStyle name="SAPBEXaggItemX 2 2 6 6" xfId="25825" xr:uid="{E6C0C453-F050-41A5-A972-50B43440584A}"/>
    <cellStyle name="SAPBEXaggItemX 2 2 6 7" xfId="29356" xr:uid="{4D7EF224-FFF1-431D-B647-3ADEEDA6D4F8}"/>
    <cellStyle name="SAPBEXaggItemX 2 2 6 8" xfId="32623" xr:uid="{2D8C00A9-0913-4F34-914A-640627962367}"/>
    <cellStyle name="SAPBEXaggItemX 2 2 7" xfId="4821" xr:uid="{F8FE86B0-AC6D-4213-9F4D-C10C4BEF07CA}"/>
    <cellStyle name="SAPBEXaggItemX 2 2 7 2" xfId="12202" xr:uid="{700FCD68-CE7C-48EF-81DF-516B36356583}"/>
    <cellStyle name="SAPBEXaggItemX 2 2 7 3" xfId="15819" xr:uid="{2468998B-1D63-4BEE-BE50-8ED5961CDEDA}"/>
    <cellStyle name="SAPBEXaggItemX 2 2 7 4" xfId="19168" xr:uid="{A19E44EA-E040-4842-A4D7-740175B3B51C}"/>
    <cellStyle name="SAPBEXaggItemX 2 2 7 5" xfId="22919" xr:uid="{B30E1EC1-FD9F-4A2A-B3A3-ABCA21ECFB86}"/>
    <cellStyle name="SAPBEXaggItemX 2 2 7 6" xfId="26585" xr:uid="{D20F22E5-57F7-454B-97B2-D2758EE0F5C3}"/>
    <cellStyle name="SAPBEXaggItemX 2 2 7 7" xfId="30117" xr:uid="{48AD5508-447A-411E-BAD7-0B4C60A8B8E1}"/>
    <cellStyle name="SAPBEXaggItemX 2 2 7 8" xfId="33374" xr:uid="{A2477B50-2AC0-4779-8EAB-6052C2710306}"/>
    <cellStyle name="SAPBEXaggItemX 2 2 8" xfId="11612" xr:uid="{1F23218F-BC38-432B-B52F-BECF294AC777}"/>
    <cellStyle name="SAPBEXaggItemX 2 2 9" xfId="16034" xr:uid="{6C567825-7B5E-4DBA-83A5-A27AD4B2D453}"/>
    <cellStyle name="SAPBEXaggItemX 2 3" xfId="2391" xr:uid="{AEBEB4DD-DDFA-415E-BFAC-2837C2B78A5D}"/>
    <cellStyle name="SAPBEXaggItemX 2 3 2" xfId="10709" xr:uid="{08B262FF-96B8-4E40-9EC6-315AD6B32591}"/>
    <cellStyle name="SAPBEXaggItemX 2 3 3" xfId="10906" xr:uid="{046F7588-8764-46B3-B8D1-9D473209EF7C}"/>
    <cellStyle name="SAPBEXaggItemX 2 3 4" xfId="16087" xr:uid="{4ADF8AE5-D7C0-4447-8174-94A124A116CD}"/>
    <cellStyle name="SAPBEXaggItemX 2 3 5" xfId="15099" xr:uid="{39CA3E78-F314-484D-83FB-E4F4DB21A969}"/>
    <cellStyle name="SAPBEXaggItemX 2 3 6" xfId="9821" xr:uid="{249609AD-4F53-4E10-B14E-28A2FCF94165}"/>
    <cellStyle name="SAPBEXaggItemX 2 3 7" xfId="23958" xr:uid="{0DEB0F89-0469-45BD-9E83-2CA839D16FEA}"/>
    <cellStyle name="SAPBEXaggItemX 2 3 8" xfId="27401" xr:uid="{6A09D434-10B9-4248-A690-BF4566A370FD}"/>
    <cellStyle name="SAPBEXaggItemX 2 3 9" xfId="35055" xr:uid="{2FFDD571-24A8-4531-9273-4F93A945D847}"/>
    <cellStyle name="SAPBEXaggItemX 2 4" xfId="1936" xr:uid="{AD3D9EE1-AA3D-4EC0-8285-83F1AB022DC7}"/>
    <cellStyle name="SAPBEXaggItemX 2 4 2" xfId="8801" xr:uid="{47A2A06C-2775-4133-AAB2-0628B1E7B1CB}"/>
    <cellStyle name="SAPBEXaggItemX 2 4 3" xfId="13650" xr:uid="{D3234957-0895-4762-9431-888A6707DF77}"/>
    <cellStyle name="SAPBEXaggItemX 2 4 4" xfId="13830" xr:uid="{1CBDB7E1-76ED-4183-9A58-EFB9E9A8FBE1}"/>
    <cellStyle name="SAPBEXaggItemX 2 4 5" xfId="19468" xr:uid="{CC086DE3-3748-46BC-935D-9C414E8DE47D}"/>
    <cellStyle name="SAPBEXaggItemX 2 4 6" xfId="19957" xr:uid="{133BA4FA-5121-46C2-A33D-3CCBD4ED0740}"/>
    <cellStyle name="SAPBEXaggItemX 2 4 7" xfId="23890" xr:uid="{F3D37D06-19F4-4AC2-9CE7-F26B4ABBF480}"/>
    <cellStyle name="SAPBEXaggItemX 2 4 8" xfId="30402" xr:uid="{0BBB04FD-31DA-4732-B2E6-863D15640773}"/>
    <cellStyle name="SAPBEXaggItemX 2 4 9" xfId="34605" xr:uid="{9B26F648-B1E3-4E29-BB77-96C16AFB544D}"/>
    <cellStyle name="SAPBEXaggItemX 2 5" xfId="1905" xr:uid="{F97E2BA5-A6FB-477F-882E-A2BA7CD3BEDE}"/>
    <cellStyle name="SAPBEXaggItemX 2 5 2" xfId="12781" xr:uid="{05E87793-5394-4074-B778-961AE1909AC6}"/>
    <cellStyle name="SAPBEXaggItemX 2 5 3" xfId="10513" xr:uid="{3D8468A6-04E0-405F-999E-6BC7CA4430F2}"/>
    <cellStyle name="SAPBEXaggItemX 2 5 4" xfId="16399" xr:uid="{50E090C2-0E78-439F-A2DB-9B9A18A8849C}"/>
    <cellStyle name="SAPBEXaggItemX 2 5 5" xfId="11832" xr:uid="{DB2B1FED-C563-4F92-8990-EC6AD925AB93}"/>
    <cellStyle name="SAPBEXaggItemX 2 5 6" xfId="19659" xr:uid="{80D6D8E3-E5DF-491F-9350-7AB64D60E2D5}"/>
    <cellStyle name="SAPBEXaggItemX 2 5 7" xfId="23693" xr:uid="{A19A7A71-5CFC-4887-9CA6-9A97899A7622}"/>
    <cellStyle name="SAPBEXaggItemX 2 5 8" xfId="27513" xr:uid="{935DBB86-6309-48D1-8C82-D79A595126F3}"/>
    <cellStyle name="SAPBEXaggItemX 2 5 9" xfId="34190" xr:uid="{7E680B72-F26B-4587-9104-DBBC367EF577}"/>
    <cellStyle name="SAPBEXaggItemX 2 6" xfId="2281" xr:uid="{BEE39B6F-4AA4-486B-B459-8D60E8CB9F75}"/>
    <cellStyle name="SAPBEXaggItemX 2 6 2" xfId="8928" xr:uid="{B6F9052B-5942-4E63-89AE-CBF32C8611D7}"/>
    <cellStyle name="SAPBEXaggItemX 2 6 3" xfId="12820" xr:uid="{026FDB0A-A542-4482-A395-F87F79AEC1C9}"/>
    <cellStyle name="SAPBEXaggItemX 2 6 4" xfId="16028" xr:uid="{E1920BEF-6DE5-465B-9ED7-43113D5CD7CB}"/>
    <cellStyle name="SAPBEXaggItemX 2 6 5" xfId="15450" xr:uid="{9C37F3E8-1666-4794-BA10-8EB8856AEB76}"/>
    <cellStyle name="SAPBEXaggItemX 2 6 6" xfId="23184" xr:uid="{DDFB4835-D165-4402-A96B-E7BF4DD6F316}"/>
    <cellStyle name="SAPBEXaggItemX 2 6 7" xfId="15498" xr:uid="{04C10CA9-BA3A-4580-A61B-5A9637CC7BD7}"/>
    <cellStyle name="SAPBEXaggItemX 2 6 8" xfId="27381" xr:uid="{2CA932E8-5143-4032-AA7A-4C28A765C454}"/>
    <cellStyle name="SAPBEXaggItemX 2 7" xfId="3848" xr:uid="{CA3D3CB4-DB84-4F32-96AD-92B7F208D75B}"/>
    <cellStyle name="SAPBEXaggItemX 2 7 2" xfId="12709" xr:uid="{4FC67C38-8752-4E1A-9BD0-2698DD61BFE4}"/>
    <cellStyle name="SAPBEXaggItemX 2 7 3" xfId="9537" xr:uid="{987140A6-0DAC-46F7-A310-32E6FBFFC1F1}"/>
    <cellStyle name="SAPBEXaggItemX 2 7 4" xfId="18195" xr:uid="{232E9621-E5E3-4ABB-B85E-3B2D6D673F09}"/>
    <cellStyle name="SAPBEXaggItemX 2 7 5" xfId="21948" xr:uid="{8092BDEF-60FC-4049-843B-C26383B0C18D}"/>
    <cellStyle name="SAPBEXaggItemX 2 7 6" xfId="25613" xr:uid="{866C9520-FA48-4FA5-94BE-0E4E72A6A0E5}"/>
    <cellStyle name="SAPBEXaggItemX 2 7 7" xfId="29144" xr:uid="{A7B3F82F-C40E-48E0-9C89-E7041A5BD02D}"/>
    <cellStyle name="SAPBEXaggItemX 2 7 8" xfId="32415" xr:uid="{AE626D4F-6A5B-474F-A5DF-DF1C7AE83C04}"/>
    <cellStyle name="SAPBEXaggItemX 2 8" xfId="4559" xr:uid="{6E07F4AC-F08C-49DD-A74C-7F7AC5010155}"/>
    <cellStyle name="SAPBEXaggItemX 2 8 2" xfId="12455" xr:uid="{5D2CCC9E-8C18-4F2B-B8D8-15DEF73A81CE}"/>
    <cellStyle name="SAPBEXaggItemX 2 8 3" xfId="8970" xr:uid="{BE1F1FD8-B3E3-4CCC-ABB3-AE48269DB56B}"/>
    <cellStyle name="SAPBEXaggItemX 2 8 4" xfId="18906" xr:uid="{925C2E04-16D4-461A-A4C0-2DF214D20A05}"/>
    <cellStyle name="SAPBEXaggItemX 2 8 5" xfId="22658" xr:uid="{7901BC2B-1550-44E8-8863-2587A57AF0D8}"/>
    <cellStyle name="SAPBEXaggItemX 2 8 6" xfId="26323" xr:uid="{56DCA702-F3F2-428F-8F4B-B566AB861B9F}"/>
    <cellStyle name="SAPBEXaggItemX 2 8 7" xfId="29855" xr:uid="{EACBF550-1D17-4997-B38C-04F4C5207623}"/>
    <cellStyle name="SAPBEXaggItemX 2 8 8" xfId="33116" xr:uid="{99AC70D3-4C63-4ECD-9858-9A35EA75A58B}"/>
    <cellStyle name="SAPBEXaggItemX 2 9" xfId="9553" xr:uid="{AD8938CA-26DF-4D6C-A3F6-2F8119EEF010}"/>
    <cellStyle name="SAPBEXaggItemX 20" xfId="20512" xr:uid="{F0C01729-E4FF-4155-AB79-2D63E1FF3EE0}"/>
    <cellStyle name="SAPBEXaggItemX 21" xfId="24350" xr:uid="{29B309C5-B1AD-4C88-A073-1A3E4BAF73A3}"/>
    <cellStyle name="SAPBEXaggItemX 22" xfId="26605" xr:uid="{1BE7FD5D-CBFB-4BE6-8748-2711ED845033}"/>
    <cellStyle name="SAPBEXaggItemX 3" xfId="1366" xr:uid="{CEECC6B3-1FA7-475C-B4E2-84E263C2F856}"/>
    <cellStyle name="SAPBEXaggItemX 3 2" xfId="35160" xr:uid="{76C0E53C-1062-4499-9767-94B842FC2307}"/>
    <cellStyle name="SAPBEXaggItemX 4" xfId="1461" xr:uid="{6CFBA4C5-FC8C-4D75-A2DB-2A465FAAC871}"/>
    <cellStyle name="SAPBEXaggItemX 4 10" xfId="7300" xr:uid="{0D58854D-D7A4-411E-AFCA-480A7D57550E}"/>
    <cellStyle name="SAPBEXaggItemX 4 11" xfId="16361" xr:uid="{F91EDD81-83F0-44BA-879D-A4A86C95114A}"/>
    <cellStyle name="SAPBEXaggItemX 4 12" xfId="16613" xr:uid="{8FF83098-5EB7-4609-A274-5C66520DF823}"/>
    <cellStyle name="SAPBEXaggItemX 4 13" xfId="13962" xr:uid="{9619C192-E11D-4B40-A1CB-87FFC8B81DE9}"/>
    <cellStyle name="SAPBEXaggItemX 4 14" xfId="23615" xr:uid="{CFC278CE-2338-4562-9939-A15BC359015C}"/>
    <cellStyle name="SAPBEXaggItemX 4 15" xfId="30533" xr:uid="{27CA91AB-3FE6-4832-994A-A00F5B7F25F5}"/>
    <cellStyle name="SAPBEXaggItemX 4 2" xfId="1770" xr:uid="{AD928436-8E69-4099-AAC8-4097883733A4}"/>
    <cellStyle name="SAPBEXaggItemX 4 2 10" xfId="16978" xr:uid="{CC0B67B9-8215-419A-B34B-D48FA88546A4}"/>
    <cellStyle name="SAPBEXaggItemX 4 2 11" xfId="20458" xr:uid="{492CA779-4F2B-4EF1-8CB3-45A5805F4755}"/>
    <cellStyle name="SAPBEXaggItemX 4 2 12" xfId="13873" xr:uid="{9C3D7BC6-6589-40C5-9A8F-3283D6B370D2}"/>
    <cellStyle name="SAPBEXaggItemX 4 2 13" xfId="26946" xr:uid="{D0980E13-2B9F-47C9-9E6E-CA799EF3E3D2}"/>
    <cellStyle name="SAPBEXaggItemX 4 2 14" xfId="24014" xr:uid="{D5780DC4-BA6D-412F-A200-B84CBC6E9BB7}"/>
    <cellStyle name="SAPBEXaggItemX 4 2 2" xfId="3013" xr:uid="{71AC1BEA-4067-475F-AEF9-9D4258E70CCF}"/>
    <cellStyle name="SAPBEXaggItemX 4 2 2 2" xfId="8806" xr:uid="{454932D3-3411-479E-A182-52E27B6F26EE}"/>
    <cellStyle name="SAPBEXaggItemX 4 2 2 3" xfId="14805" xr:uid="{2165F85C-FD0E-4079-B6AA-DEA450C53CAE}"/>
    <cellStyle name="SAPBEXaggItemX 4 2 2 4" xfId="17361" xr:uid="{BC329F9F-4830-4964-B12D-735E823F6902}"/>
    <cellStyle name="SAPBEXaggItemX 4 2 2 5" xfId="21119" xr:uid="{7505B034-CEF2-4047-9A58-017A81B26B38}"/>
    <cellStyle name="SAPBEXaggItemX 4 2 2 6" xfId="24780" xr:uid="{C04252A7-1980-4CE3-AA22-550B9E5403A8}"/>
    <cellStyle name="SAPBEXaggItemX 4 2 2 7" xfId="28309" xr:uid="{E33DC993-7AB7-44D3-B584-DA0FC4B2351B}"/>
    <cellStyle name="SAPBEXaggItemX 4 2 2 8" xfId="31595" xr:uid="{4900DD37-17A5-49B7-A25C-EE2CB7FCFEEF}"/>
    <cellStyle name="SAPBEXaggItemX 4 2 3" xfId="3519" xr:uid="{30373FFD-A342-4BF4-BFB5-59193EE05AE5}"/>
    <cellStyle name="SAPBEXaggItemX 4 2 3 2" xfId="8696" xr:uid="{788DD9E8-C3E3-4471-943A-8057859B8282}"/>
    <cellStyle name="SAPBEXaggItemX 4 2 3 3" xfId="9063" xr:uid="{C7A62090-4D68-42EA-9A7C-E0A6D2635786}"/>
    <cellStyle name="SAPBEXaggItemX 4 2 3 4" xfId="17866" xr:uid="{7088AF96-F223-4FED-A9B0-67A890EC6DE5}"/>
    <cellStyle name="SAPBEXaggItemX 4 2 3 5" xfId="21622" xr:uid="{F44896B5-41EB-4777-98CF-DF4C362F1683}"/>
    <cellStyle name="SAPBEXaggItemX 4 2 3 6" xfId="25284" xr:uid="{8B704EE2-B1EA-4498-B17C-E54043E09F7B}"/>
    <cellStyle name="SAPBEXaggItemX 4 2 3 7" xfId="28815" xr:uid="{0ECAD865-7339-4584-8072-2DCB732B553C}"/>
    <cellStyle name="SAPBEXaggItemX 4 2 3 8" xfId="32094" xr:uid="{A507A540-0C1D-4F0D-B270-790CF71A5C9C}"/>
    <cellStyle name="SAPBEXaggItemX 4 2 4" xfId="2044" xr:uid="{BD2E6AAF-F3D4-4E32-BB17-3C412A9049D0}"/>
    <cellStyle name="SAPBEXaggItemX 4 2 4 2" xfId="8520" xr:uid="{6798159F-2043-442D-9A34-B71BC8A1F978}"/>
    <cellStyle name="SAPBEXaggItemX 4 2 4 3" xfId="16670" xr:uid="{C31B4D18-45BC-469B-B554-F39A331EEAEA}"/>
    <cellStyle name="SAPBEXaggItemX 4 2 4 4" xfId="7539" xr:uid="{750AA45F-6CE9-490D-BD5E-EB28C16F92E8}"/>
    <cellStyle name="SAPBEXaggItemX 4 2 4 5" xfId="11703" xr:uid="{920CB7DE-5736-492B-B289-BBF9751D0B20}"/>
    <cellStyle name="SAPBEXaggItemX 4 2 4 6" xfId="20008" xr:uid="{A58324E1-0546-404E-BD1D-5543516EA350}"/>
    <cellStyle name="SAPBEXaggItemX 4 2 4 7" xfId="13570" xr:uid="{8E49FA39-9625-4204-BD6C-F0EB90FEAE68}"/>
    <cellStyle name="SAPBEXaggItemX 4 2 4 8" xfId="27355" xr:uid="{467DA60C-4231-4331-81DD-1C618A2D12C4}"/>
    <cellStyle name="SAPBEXaggItemX 4 2 5" xfId="3857" xr:uid="{A695FD55-7CB0-4DA5-AF75-FEEB57754CA2}"/>
    <cellStyle name="SAPBEXaggItemX 4 2 5 2" xfId="6880" xr:uid="{D136755B-1907-4190-A592-9666AFF76806}"/>
    <cellStyle name="SAPBEXaggItemX 4 2 5 3" xfId="12003" xr:uid="{8EB888D1-6E4E-476F-8C43-D985C9F2F84F}"/>
    <cellStyle name="SAPBEXaggItemX 4 2 5 4" xfId="18204" xr:uid="{B0DD89F8-91FC-427A-A790-140DD4EF3DCA}"/>
    <cellStyle name="SAPBEXaggItemX 4 2 5 5" xfId="21957" xr:uid="{C1D7E649-D6C3-41DE-8658-1C59533C0191}"/>
    <cellStyle name="SAPBEXaggItemX 4 2 5 6" xfId="25622" xr:uid="{4BBF0EAF-2B02-426F-935C-D538987F8E8A}"/>
    <cellStyle name="SAPBEXaggItemX 4 2 5 7" xfId="29153" xr:uid="{3B9134B6-B170-46F0-94C3-8942D03BCCEF}"/>
    <cellStyle name="SAPBEXaggItemX 4 2 5 8" xfId="32423" xr:uid="{950F121E-E095-46E5-944B-86A8C0AC7CE9}"/>
    <cellStyle name="SAPBEXaggItemX 4 2 6" xfId="4675" xr:uid="{D725658D-BE62-4AF5-9916-05F68CAE78BF}"/>
    <cellStyle name="SAPBEXaggItemX 4 2 6 2" xfId="12346" xr:uid="{EC51CC40-A10F-4D0A-BC65-E78577AEB461}"/>
    <cellStyle name="SAPBEXaggItemX 4 2 6 3" xfId="16759" xr:uid="{4A5E9307-C376-459E-9983-6920574B293D}"/>
    <cellStyle name="SAPBEXaggItemX 4 2 6 4" xfId="19022" xr:uid="{66DFBC4A-F06C-4938-B7D6-D5DE2ADD9C27}"/>
    <cellStyle name="SAPBEXaggItemX 4 2 6 5" xfId="22774" xr:uid="{07A5E76D-9DEE-45B9-B969-C46E24CD5D2D}"/>
    <cellStyle name="SAPBEXaggItemX 4 2 6 6" xfId="26439" xr:uid="{93BE53AA-A023-4257-BD80-1BF03576CB8D}"/>
    <cellStyle name="SAPBEXaggItemX 4 2 6 7" xfId="29971" xr:uid="{989069E2-EFDE-431A-9084-AF7E11CC1CD3}"/>
    <cellStyle name="SAPBEXaggItemX 4 2 6 8" xfId="33230" xr:uid="{D68A908E-6B64-4ED9-88B3-C748FFC07F29}"/>
    <cellStyle name="SAPBEXaggItemX 4 2 7" xfId="1914" xr:uid="{0C1E5301-4BEF-4F18-AAA1-5E661D5273BD}"/>
    <cellStyle name="SAPBEXaggItemX 4 2 7 2" xfId="9967" xr:uid="{7F7CEB25-743C-4C65-8F0E-93D0759008EC}"/>
    <cellStyle name="SAPBEXaggItemX 4 2 7 3" xfId="15349" xr:uid="{52A10D15-A2B4-4105-B70A-E4EABB0E02A6}"/>
    <cellStyle name="SAPBEXaggItemX 4 2 7 4" xfId="16995" xr:uid="{1B9409B1-DFD5-4DA6-A72C-3DBAE13F8BD7}"/>
    <cellStyle name="SAPBEXaggItemX 4 2 7 5" xfId="11352" xr:uid="{9744A286-8D10-49FC-909D-C18BB9DBC213}"/>
    <cellStyle name="SAPBEXaggItemX 4 2 7 6" xfId="9581" xr:uid="{BE3D360A-7F28-404B-8F70-0CFD90680E6D}"/>
    <cellStyle name="SAPBEXaggItemX 4 2 7 7" xfId="23699" xr:uid="{7FC001DF-25AE-4925-B96B-EAAD9C699134}"/>
    <cellStyle name="SAPBEXaggItemX 4 2 7 8" xfId="27288" xr:uid="{8DB6EA19-2F15-4BCD-BF7B-5FDFC6F194EC}"/>
    <cellStyle name="SAPBEXaggItemX 4 2 8" xfId="11565" xr:uid="{4FE0183F-6BD5-4159-8B27-C5F5A15B0BBE}"/>
    <cellStyle name="SAPBEXaggItemX 4 2 9" xfId="16081" xr:uid="{6A836109-90D3-4D86-B0A4-3124D2CEEA67}"/>
    <cellStyle name="SAPBEXaggItemX 4 3" xfId="2715" xr:uid="{7F183761-E128-4218-AE4B-1E3884742720}"/>
    <cellStyle name="SAPBEXaggItemX 4 3 2" xfId="10493" xr:uid="{C106091E-F251-4DB4-B1E0-588D4185F746}"/>
    <cellStyle name="SAPBEXaggItemX 4 3 3" xfId="16895" xr:uid="{6FCCAEBA-BF75-44E5-8049-D89966FF3BF9}"/>
    <cellStyle name="SAPBEXaggItemX 4 3 4" xfId="17063" xr:uid="{A7A1AF4D-59BC-4332-B7F1-C8B70415537E}"/>
    <cellStyle name="SAPBEXaggItemX 4 3 5" xfId="20821" xr:uid="{042DF999-D21E-4243-93D3-ED5BFAC1A67E}"/>
    <cellStyle name="SAPBEXaggItemX 4 3 6" xfId="24482" xr:uid="{4F7BD34F-9FD9-4166-B24F-DB10F9387A8D}"/>
    <cellStyle name="SAPBEXaggItemX 4 3 7" xfId="28011" xr:uid="{9F01BF16-0045-4ABE-B63E-C09A49319716}"/>
    <cellStyle name="SAPBEXaggItemX 4 3 8" xfId="31297" xr:uid="{79DB5536-613E-4821-872D-5A10423ACC30}"/>
    <cellStyle name="SAPBEXaggItemX 4 4" xfId="3213" xr:uid="{688BB2C9-C328-4507-B969-618C15EB8133}"/>
    <cellStyle name="SAPBEXaggItemX 4 4 2" xfId="7886" xr:uid="{26FF8B74-A3DC-47C3-B848-AF71EC21EA45}"/>
    <cellStyle name="SAPBEXaggItemX 4 4 3" xfId="10031" xr:uid="{75A64AF6-C15B-4FEA-8377-A5E257147F43}"/>
    <cellStyle name="SAPBEXaggItemX 4 4 4" xfId="17560" xr:uid="{1BA8D657-2BC0-479A-98AD-8108C3B06279}"/>
    <cellStyle name="SAPBEXaggItemX 4 4 5" xfId="21316" xr:uid="{D18C2FD8-FB93-49F6-ADBF-642DA1280984}"/>
    <cellStyle name="SAPBEXaggItemX 4 4 6" xfId="24978" xr:uid="{F7D199CC-00F7-4CF7-B87A-51155F79D11C}"/>
    <cellStyle name="SAPBEXaggItemX 4 4 7" xfId="28509" xr:uid="{CFBC625F-6CC7-4F71-9DED-5D58A99DEAC0}"/>
    <cellStyle name="SAPBEXaggItemX 4 4 8" xfId="31789" xr:uid="{414D256E-74D0-468B-92C9-F0EB445F649D}"/>
    <cellStyle name="SAPBEXaggItemX 4 5" xfId="3224" xr:uid="{A0FFF1B0-2835-4CF8-B0A7-4C69CC6FF856}"/>
    <cellStyle name="SAPBEXaggItemX 4 5 2" xfId="10122" xr:uid="{24C03D8C-4E52-475E-BC09-6277BCF871B0}"/>
    <cellStyle name="SAPBEXaggItemX 4 5 3" xfId="13083" xr:uid="{40993799-2642-41AA-ABF5-F985813C9FC4}"/>
    <cellStyle name="SAPBEXaggItemX 4 5 4" xfId="17571" xr:uid="{48AB1284-7C0C-45F9-8AA6-CA90D5BC17EE}"/>
    <cellStyle name="SAPBEXaggItemX 4 5 5" xfId="21327" xr:uid="{76960956-683A-4C1F-A7A2-838396099F63}"/>
    <cellStyle name="SAPBEXaggItemX 4 5 6" xfId="24989" xr:uid="{CA21FFDE-F67E-4A1D-97AA-40AE97028AC4}"/>
    <cellStyle name="SAPBEXaggItemX 4 5 7" xfId="28520" xr:uid="{B3313133-41A3-4D4E-93E8-1403DAAF9C71}"/>
    <cellStyle name="SAPBEXaggItemX 4 5 8" xfId="31800" xr:uid="{CC124D3A-6101-4A57-BEF5-4BCC5A14F780}"/>
    <cellStyle name="SAPBEXaggItemX 4 6" xfId="3920" xr:uid="{7CD5F4F3-EA87-40D1-8054-E46CE57E652D}"/>
    <cellStyle name="SAPBEXaggItemX 4 6 2" xfId="10522" xr:uid="{604D7D90-4F00-48AD-AEA3-6FB01EA8C7E5}"/>
    <cellStyle name="SAPBEXaggItemX 4 6 3" xfId="16619" xr:uid="{9D378EF8-16F5-4705-BA87-F763EF8BE61F}"/>
    <cellStyle name="SAPBEXaggItemX 4 6 4" xfId="18267" xr:uid="{AD879668-D92E-4DD4-B75E-8B7E955BF62E}"/>
    <cellStyle name="SAPBEXaggItemX 4 6 5" xfId="22020" xr:uid="{6A8A0AB2-1C96-472A-BE3F-9EA037E678EC}"/>
    <cellStyle name="SAPBEXaggItemX 4 6 6" xfId="25685" xr:uid="{2CFF9073-C9DD-4762-B6AE-7F35D2E56914}"/>
    <cellStyle name="SAPBEXaggItemX 4 6 7" xfId="29216" xr:uid="{4C1A5E1E-E1F3-4CB0-9A3E-EEB9A92E8E9E}"/>
    <cellStyle name="SAPBEXaggItemX 4 6 8" xfId="32484" xr:uid="{EDCB14F3-553A-47EA-AC15-D5FEAE0973CC}"/>
    <cellStyle name="SAPBEXaggItemX 4 7" xfId="3181" xr:uid="{2379430F-3A4F-4ADF-9806-09C005A96105}"/>
    <cellStyle name="SAPBEXaggItemX 4 7 2" xfId="9562" xr:uid="{A5B13312-F802-468C-BBFB-24D8A597D727}"/>
    <cellStyle name="SAPBEXaggItemX 4 7 3" xfId="8365" xr:uid="{A1CE82C3-1147-428B-9E42-517EBA7BBEDA}"/>
    <cellStyle name="SAPBEXaggItemX 4 7 4" xfId="17528" xr:uid="{ECD6D42F-7970-4BC7-BE35-F3A66DCFDAB3}"/>
    <cellStyle name="SAPBEXaggItemX 4 7 5" xfId="21284" xr:uid="{3CBB7EA0-70DF-4D25-8AFB-E39C4F02364E}"/>
    <cellStyle name="SAPBEXaggItemX 4 7 6" xfId="24946" xr:uid="{B03C4210-4015-496F-A0B2-36A67B48ED5C}"/>
    <cellStyle name="SAPBEXaggItemX 4 7 7" xfId="28477" xr:uid="{59A4C8A3-64E0-4D3A-848D-FDEB2D4F1B08}"/>
    <cellStyle name="SAPBEXaggItemX 4 7 8" xfId="31757" xr:uid="{44621165-2653-45BC-B0BC-566661ACFDFB}"/>
    <cellStyle name="SAPBEXaggItemX 4 8" xfId="4847" xr:uid="{DA23D189-8595-46F5-8B12-2606B3E29674}"/>
    <cellStyle name="SAPBEXaggItemX 4 8 2" xfId="12176" xr:uid="{EFDE1FA1-7EA3-49E1-BB71-2AC1C0C4B3A4}"/>
    <cellStyle name="SAPBEXaggItemX 4 8 3" xfId="15745" xr:uid="{896F11B0-20DF-45F7-8C67-F24780D90044}"/>
    <cellStyle name="SAPBEXaggItemX 4 8 4" xfId="19194" xr:uid="{00E71095-8629-4DEA-84B4-F01E38BEF982}"/>
    <cellStyle name="SAPBEXaggItemX 4 8 5" xfId="22945" xr:uid="{16B070E4-CCD7-417C-A53F-22710681B8C5}"/>
    <cellStyle name="SAPBEXaggItemX 4 8 6" xfId="26611" xr:uid="{897062BE-14D8-4412-A652-C52DEDABE224}"/>
    <cellStyle name="SAPBEXaggItemX 4 8 7" xfId="30143" xr:uid="{597BEF1A-1EDB-4406-880D-E555EB2133E3}"/>
    <cellStyle name="SAPBEXaggItemX 4 8 8" xfId="33399" xr:uid="{CD3B2995-6672-4629-91A1-7657A7DC3A12}"/>
    <cellStyle name="SAPBEXaggItemX 4 9" xfId="10343" xr:uid="{1224DDDC-ACD1-433A-A283-A5776DDF50A3}"/>
    <cellStyle name="SAPBEXaggItemX 5" xfId="1457" xr:uid="{F3C9203E-EC51-4DC6-9E19-6ECD9AA23DB1}"/>
    <cellStyle name="SAPBEXaggItemX 6" xfId="659" xr:uid="{A60B4D2C-04CC-4201-8559-2B3C58EBE8A3}"/>
    <cellStyle name="SAPBEXaggItemX 6 10" xfId="11203" xr:uid="{65ED414F-C2AA-4709-BF3B-E76B1FA345C5}"/>
    <cellStyle name="SAPBEXaggItemX 6 11" xfId="9590" xr:uid="{B1D1DC43-2825-4106-A842-D94231280007}"/>
    <cellStyle name="SAPBEXaggItemX 6 12" xfId="20185" xr:uid="{BBD7C121-A81B-4897-BA61-4035992F21F3}"/>
    <cellStyle name="SAPBEXaggItemX 6 13" xfId="14102" xr:uid="{C54DF2A5-E456-487F-9971-8DBB610DD3B5}"/>
    <cellStyle name="SAPBEXaggItemX 6 14" xfId="27480" xr:uid="{F2B0AEC7-7903-4BE1-935F-E4EFACFC0395}"/>
    <cellStyle name="SAPBEXaggItemX 6 15" xfId="27503" xr:uid="{3DD55A08-367D-4909-A5DC-BFB809152D5F}"/>
    <cellStyle name="SAPBEXaggItemX 6 2" xfId="1571" xr:uid="{31796907-4E57-4602-B453-63AF618A0FE8}"/>
    <cellStyle name="SAPBEXaggItemX 6 2 10" xfId="12045" xr:uid="{3248D6A3-B647-4843-9058-EDDEE1B45193}"/>
    <cellStyle name="SAPBEXaggItemX 6 2 11" xfId="14654" xr:uid="{1628EE27-14D9-45E8-AFE8-DFEA9E07E245}"/>
    <cellStyle name="SAPBEXaggItemX 6 2 12" xfId="19893" xr:uid="{2FF0E91D-61F5-4B37-82EB-93B7812936AE}"/>
    <cellStyle name="SAPBEXaggItemX 6 2 13" xfId="23658" xr:uid="{09A3315D-EB60-4140-BE9F-049FE9C21DDA}"/>
    <cellStyle name="SAPBEXaggItemX 6 2 14" xfId="30923" xr:uid="{3C4929D3-25E5-4C57-92FF-270B12ED950E}"/>
    <cellStyle name="SAPBEXaggItemX 6 2 2" xfId="2814" xr:uid="{0CE354DE-4BD4-434B-83A6-D2BF8F565AFF}"/>
    <cellStyle name="SAPBEXaggItemX 6 2 2 2" xfId="7905" xr:uid="{C6930ABE-43BC-4800-8990-5F8120B57D0C}"/>
    <cellStyle name="SAPBEXaggItemX 6 2 2 3" xfId="14093" xr:uid="{3F281C50-ACFC-4988-B026-E88BAEED8DF6}"/>
    <cellStyle name="SAPBEXaggItemX 6 2 2 4" xfId="17162" xr:uid="{ADF35282-2BB9-405C-80A2-C9ABD70B3B65}"/>
    <cellStyle name="SAPBEXaggItemX 6 2 2 5" xfId="20920" xr:uid="{2C173B45-7602-4E7B-81DB-8CCC978DA24E}"/>
    <cellStyle name="SAPBEXaggItemX 6 2 2 6" xfId="24581" xr:uid="{E3D4F2F1-5D4D-48E9-81E4-01BF64495CDE}"/>
    <cellStyle name="SAPBEXaggItemX 6 2 2 7" xfId="28110" xr:uid="{C4B2C0DF-EDD9-4184-9A7B-BC2FEBFBFC79}"/>
    <cellStyle name="SAPBEXaggItemX 6 2 2 8" xfId="31396" xr:uid="{02E10BB2-0A3D-4B13-9E8D-2FE382FA9834}"/>
    <cellStyle name="SAPBEXaggItemX 6 2 3" xfId="3320" xr:uid="{B49CE9EE-FD54-4C3C-9B94-FA1F3D45FDE1}"/>
    <cellStyle name="SAPBEXaggItemX 6 2 3 2" xfId="10017" xr:uid="{FE4E573B-CE63-434F-8333-0276652AC7BE}"/>
    <cellStyle name="SAPBEXaggItemX 6 2 3 3" xfId="16928" xr:uid="{B0EE4DA5-0B65-4233-B932-B3521D1C0F4C}"/>
    <cellStyle name="SAPBEXaggItemX 6 2 3 4" xfId="17667" xr:uid="{C20D92D9-19A4-49C8-906A-F822BBCCF340}"/>
    <cellStyle name="SAPBEXaggItemX 6 2 3 5" xfId="21423" xr:uid="{E8324E7A-2B15-4C98-989E-E4B81E489FDF}"/>
    <cellStyle name="SAPBEXaggItemX 6 2 3 6" xfId="25085" xr:uid="{A9AA962F-F315-425A-A13E-9135CF12DA5F}"/>
    <cellStyle name="SAPBEXaggItemX 6 2 3 7" xfId="28616" xr:uid="{C2D298E8-6A55-4D41-8445-6457221D645F}"/>
    <cellStyle name="SAPBEXaggItemX 6 2 3 8" xfId="31895" xr:uid="{D7A731EE-EC71-43FF-8498-354CCBCE782B}"/>
    <cellStyle name="SAPBEXaggItemX 6 2 4" xfId="2140" xr:uid="{773E41C5-86DF-430B-AFCD-0650B9D1FE40}"/>
    <cellStyle name="SAPBEXaggItemX 6 2 4 2" xfId="9454" xr:uid="{6897F4EE-E9D4-45FA-BB98-7050E9550FE1}"/>
    <cellStyle name="SAPBEXaggItemX 6 2 4 3" xfId="13921" xr:uid="{8D534CA0-9E33-4B11-A75B-96C86ABDB843}"/>
    <cellStyle name="SAPBEXaggItemX 6 2 4 4" xfId="13826" xr:uid="{A51CDDAC-8ABE-4C29-B885-E67A61F08E7E}"/>
    <cellStyle name="SAPBEXaggItemX 6 2 4 5" xfId="9010" xr:uid="{3EBBD074-47F8-4705-9295-4A2CD7367AC0}"/>
    <cellStyle name="SAPBEXaggItemX 6 2 4 6" xfId="19647" xr:uid="{7DE0ED3D-31B9-4C42-949E-BA9C75339563}"/>
    <cellStyle name="SAPBEXaggItemX 6 2 4 7" xfId="23801" xr:uid="{05D64ADC-7690-4E70-8F2A-4A8BB7945C9F}"/>
    <cellStyle name="SAPBEXaggItemX 6 2 4 8" xfId="16756" xr:uid="{A5E63FCA-5E27-4DAD-BF87-2DD7F793F326}"/>
    <cellStyle name="SAPBEXaggItemX 6 2 5" xfId="3934" xr:uid="{40620C9A-0DDD-42A8-8AC4-F705537BAB8C}"/>
    <cellStyle name="SAPBEXaggItemX 6 2 5 2" xfId="7369" xr:uid="{ADF95CF4-E127-41C9-982B-2802BDAE4EEA}"/>
    <cellStyle name="SAPBEXaggItemX 6 2 5 3" xfId="7018" xr:uid="{EB2F599E-BF8E-4EBE-9AC3-723FDBF75299}"/>
    <cellStyle name="SAPBEXaggItemX 6 2 5 4" xfId="18281" xr:uid="{1EEDBEBC-8E4C-4EAF-9F6E-4C2F8DAD16CE}"/>
    <cellStyle name="SAPBEXaggItemX 6 2 5 5" xfId="22034" xr:uid="{46514975-D580-4837-BA8B-A33137AC71DA}"/>
    <cellStyle name="SAPBEXaggItemX 6 2 5 6" xfId="25699" xr:uid="{3F423CC8-40D8-430C-83A2-C7716FFA7BBE}"/>
    <cellStyle name="SAPBEXaggItemX 6 2 5 7" xfId="29230" xr:uid="{851E22F0-DCAF-4A32-AF63-1BC5FF0CE2DF}"/>
    <cellStyle name="SAPBEXaggItemX 6 2 5 8" xfId="32498" xr:uid="{769EDB1D-9645-4D3A-BDDF-E1F77BCDB3A6}"/>
    <cellStyle name="SAPBEXaggItemX 6 2 6" xfId="3222" xr:uid="{142244AE-0455-4BB1-B2A6-0DEE3D44F944}"/>
    <cellStyle name="SAPBEXaggItemX 6 2 6 2" xfId="10944" xr:uid="{0A1D4FA6-0A02-441C-9B2C-FC2227ADCA8C}"/>
    <cellStyle name="SAPBEXaggItemX 6 2 6 3" xfId="11544" xr:uid="{356F4634-78CE-4ADE-834E-3598759628B6}"/>
    <cellStyle name="SAPBEXaggItemX 6 2 6 4" xfId="17569" xr:uid="{A2F4355C-B388-455F-BE5F-D05881DF417C}"/>
    <cellStyle name="SAPBEXaggItemX 6 2 6 5" xfId="21325" xr:uid="{303CCCC9-2FE1-4026-B022-DE254490AAA7}"/>
    <cellStyle name="SAPBEXaggItemX 6 2 6 6" xfId="24987" xr:uid="{F9AC8100-67CE-4AC0-AA8E-73CBD823D8EE}"/>
    <cellStyle name="SAPBEXaggItemX 6 2 6 7" xfId="28518" xr:uid="{0D966F9F-6A66-411F-BFEC-1728C7923C09}"/>
    <cellStyle name="SAPBEXaggItemX 6 2 6 8" xfId="31798" xr:uid="{2FEF75A4-1392-40EB-AD57-9067B727ABF4}"/>
    <cellStyle name="SAPBEXaggItemX 6 2 7" xfId="4693" xr:uid="{4220E32E-16EA-4417-9BE1-706DA7317146}"/>
    <cellStyle name="SAPBEXaggItemX 6 2 7 2" xfId="12329" xr:uid="{92BD635F-2D95-4E7A-9BDA-559C9A1CD677}"/>
    <cellStyle name="SAPBEXaggItemX 6 2 7 3" xfId="16764" xr:uid="{A1C7A527-521A-4702-A060-AD8D7F34FF8F}"/>
    <cellStyle name="SAPBEXaggItemX 6 2 7 4" xfId="19040" xr:uid="{E31636F1-E1D6-435F-9851-CAE4A7A3B1CA}"/>
    <cellStyle name="SAPBEXaggItemX 6 2 7 5" xfId="22792" xr:uid="{808AAB07-7D32-4176-9FA8-6049B4608251}"/>
    <cellStyle name="SAPBEXaggItemX 6 2 7 6" xfId="26457" xr:uid="{4742BAA4-18B9-4AA9-8DB4-BE654E44E188}"/>
    <cellStyle name="SAPBEXaggItemX 6 2 7 7" xfId="29989" xr:uid="{E81E3B1C-6843-494B-9A06-DDF558762038}"/>
    <cellStyle name="SAPBEXaggItemX 6 2 7 8" xfId="33248" xr:uid="{21BEA1A2-166A-449E-89AE-0CA01B5EA463}"/>
    <cellStyle name="SAPBEXaggItemX 6 2 8" xfId="13076" xr:uid="{5116F3C9-D08A-4277-9D10-AF4FE233CFEC}"/>
    <cellStyle name="SAPBEXaggItemX 6 2 9" xfId="15585" xr:uid="{94D6AD55-9E44-45B8-A391-AA1C1DE89E7A}"/>
    <cellStyle name="SAPBEXaggItemX 6 3" xfId="1992" xr:uid="{B99E1978-7CA9-4107-BB05-EE2DACDB737C}"/>
    <cellStyle name="SAPBEXaggItemX 6 3 2" xfId="9366" xr:uid="{7A6CE87F-DC83-4A60-A7B2-93ADFFCECA66}"/>
    <cellStyle name="SAPBEXaggItemX 6 3 3" xfId="14212" xr:uid="{5ABAE926-77E0-4E15-BABB-B85B961595B5}"/>
    <cellStyle name="SAPBEXaggItemX 6 3 4" xfId="7318" xr:uid="{3C873579-7BC5-4D52-87E3-BD045A8755B7}"/>
    <cellStyle name="SAPBEXaggItemX 6 3 5" xfId="8995" xr:uid="{1A2A7B26-1C49-4293-8B5B-F8001CFD5DB2}"/>
    <cellStyle name="SAPBEXaggItemX 6 3 6" xfId="19982" xr:uid="{BF2AF066-ED2A-4561-A1B5-DED08C30B06E}"/>
    <cellStyle name="SAPBEXaggItemX 6 3 7" xfId="23754" xr:uid="{D86B8F8F-9337-4159-8BA1-44C6D8186711}"/>
    <cellStyle name="SAPBEXaggItemX 6 3 8" xfId="27332" xr:uid="{CF4C563A-AF16-42CA-B7EC-B357FB6FA052}"/>
    <cellStyle name="SAPBEXaggItemX 6 4" xfId="2344" xr:uid="{2A92E25D-BDE4-4241-823B-1827279EE729}"/>
    <cellStyle name="SAPBEXaggItemX 6 4 2" xfId="11135" xr:uid="{D7ECE947-7A89-4036-ADEB-BFC56EEEDDBF}"/>
    <cellStyle name="SAPBEXaggItemX 6 4 3" xfId="7375" xr:uid="{20A7A2C0-C4DC-4C34-A637-1FCDC460C32A}"/>
    <cellStyle name="SAPBEXaggItemX 6 4 4" xfId="15519" xr:uid="{6AF76B18-1F5E-42B5-86E6-653021D4386D}"/>
    <cellStyle name="SAPBEXaggItemX 6 4 5" xfId="19416" xr:uid="{3A752039-F9B0-40B4-B0B0-A3CBB2921848}"/>
    <cellStyle name="SAPBEXaggItemX 6 4 6" xfId="17015" xr:uid="{64B08D89-69E0-40FE-A9C7-42420FCAD00A}"/>
    <cellStyle name="SAPBEXaggItemX 6 4 7" xfId="23822" xr:uid="{C856FADC-8FB4-4B76-B09A-5E9FD782CAC5}"/>
    <cellStyle name="SAPBEXaggItemX 6 4 8" xfId="27657" xr:uid="{D4F8D139-CF8C-46C7-86EE-721DAB596A9E}"/>
    <cellStyle name="SAPBEXaggItemX 6 5" xfId="3167" xr:uid="{373F17DE-C4E9-4681-B3DD-05C77F794429}"/>
    <cellStyle name="SAPBEXaggItemX 6 5 2" xfId="10018" xr:uid="{81431F2F-1BC4-4565-9263-90EE8A1E72CD}"/>
    <cellStyle name="SAPBEXaggItemX 6 5 3" xfId="15197" xr:uid="{0B94AB60-F833-4634-8C71-AF306C6D4E1A}"/>
    <cellStyle name="SAPBEXaggItemX 6 5 4" xfId="17514" xr:uid="{D0CE8B44-1229-414B-8923-15ED7A13A3E5}"/>
    <cellStyle name="SAPBEXaggItemX 6 5 5" xfId="21270" xr:uid="{22996629-83C9-4DB8-9B95-4E2428384534}"/>
    <cellStyle name="SAPBEXaggItemX 6 5 6" xfId="24932" xr:uid="{8414C08A-4C0E-4FBA-ABCD-B5660E0ED6F0}"/>
    <cellStyle name="SAPBEXaggItemX 6 5 7" xfId="28463" xr:uid="{AF0ECF7B-C91E-46E5-9A4E-6169F87A91D8}"/>
    <cellStyle name="SAPBEXaggItemX 6 5 8" xfId="31744" xr:uid="{EEE47D01-8DCB-4FC5-885A-0C11C87A0EA5}"/>
    <cellStyle name="SAPBEXaggItemX 6 6" xfId="2549" xr:uid="{7C1B3E18-5E93-41EC-A5BE-162595484AD6}"/>
    <cellStyle name="SAPBEXaggItemX 6 6 2" xfId="9829" xr:uid="{3FCE7633-5500-4C43-B2F8-B37681C3159D}"/>
    <cellStyle name="SAPBEXaggItemX 6 6 3" xfId="8978" xr:uid="{5BEED867-0160-4E31-A70D-53688F3B291A}"/>
    <cellStyle name="SAPBEXaggItemX 6 6 4" xfId="15169" xr:uid="{A1A15C4A-0252-448F-AA0D-A42BA02465FA}"/>
    <cellStyle name="SAPBEXaggItemX 6 6 5" xfId="15380" xr:uid="{0F8A7207-E0D1-4023-9308-4F1E7DCABA64}"/>
    <cellStyle name="SAPBEXaggItemX 6 6 6" xfId="23059" xr:uid="{8D126E5B-36C6-47C7-885D-288FDB7418A6}"/>
    <cellStyle name="SAPBEXaggItemX 6 6 7" xfId="14329" xr:uid="{CBAF796F-1C0B-457B-87ED-17545719DD13}"/>
    <cellStyle name="SAPBEXaggItemX 6 6 8" xfId="31137" xr:uid="{E02E0C59-914B-45AD-AFC8-5857D64532A6}"/>
    <cellStyle name="SAPBEXaggItemX 6 7" xfId="4467" xr:uid="{B5975F88-ED15-4194-9374-30F655C80ED6}"/>
    <cellStyle name="SAPBEXaggItemX 6 7 2" xfId="12535" xr:uid="{77C46C32-C4B7-4439-87DD-C270B5DC945A}"/>
    <cellStyle name="SAPBEXaggItemX 6 7 3" xfId="9018" xr:uid="{3DAC0C91-11D7-4D9F-ADAE-613A364354E8}"/>
    <cellStyle name="SAPBEXaggItemX 6 7 4" xfId="18814" xr:uid="{7BAFA7D1-80E4-4523-BA45-ACFF5B4923DB}"/>
    <cellStyle name="SAPBEXaggItemX 6 7 5" xfId="22566" xr:uid="{DF026629-D8BE-4458-81A7-4C5FA8DA8A76}"/>
    <cellStyle name="SAPBEXaggItemX 6 7 6" xfId="26231" xr:uid="{2807C6A2-F4E6-4B1E-A017-9D8ED04CD6AE}"/>
    <cellStyle name="SAPBEXaggItemX 6 7 7" xfId="29763" xr:uid="{1181323B-6882-4C4F-BEA7-9A335B717627}"/>
    <cellStyle name="SAPBEXaggItemX 6 7 8" xfId="33025" xr:uid="{25CCB4F2-6709-4308-8DA4-711A946AA1BF}"/>
    <cellStyle name="SAPBEXaggItemX 6 8" xfId="4376" xr:uid="{C0D6BCFC-6C77-4253-B6C9-B1629092ADDD}"/>
    <cellStyle name="SAPBEXaggItemX 6 8 2" xfId="6873" xr:uid="{DFC4C054-F397-409C-BBBE-278EC02C2C0C}"/>
    <cellStyle name="SAPBEXaggItemX 6 8 3" xfId="13635" xr:uid="{A5164BF1-37FB-4D47-B292-81B345C37127}"/>
    <cellStyle name="SAPBEXaggItemX 6 8 4" xfId="18723" xr:uid="{5730AD1D-12EF-4533-BC30-DCA04F4FB219}"/>
    <cellStyle name="SAPBEXaggItemX 6 8 5" xfId="22475" xr:uid="{287F9168-C117-4D5D-926A-0F729D5DAE3B}"/>
    <cellStyle name="SAPBEXaggItemX 6 8 6" xfId="26141" xr:uid="{5F4CE1EF-EE61-4C46-985A-F05DDED730BC}"/>
    <cellStyle name="SAPBEXaggItemX 6 8 7" xfId="29672" xr:uid="{A74EFBA1-F932-4B57-A3EC-6EA2B7E9B68B}"/>
    <cellStyle name="SAPBEXaggItemX 6 8 8" xfId="32934" xr:uid="{69B9E58E-8733-4579-B8FB-E6EE99DA45C9}"/>
    <cellStyle name="SAPBEXaggItemX 6 9" xfId="8018" xr:uid="{38E18720-A24C-4189-9984-1FD81D6F1E22}"/>
    <cellStyle name="SAPBEXaggItemX 7" xfId="1524" xr:uid="{21890245-E9A5-46F8-8630-279B501958F0}"/>
    <cellStyle name="SAPBEXaggItemX 7 10" xfId="14381" xr:uid="{1BAFC47B-54FD-45FC-B1C7-54B88BF1B12B}"/>
    <cellStyle name="SAPBEXaggItemX 7 11" xfId="13491" xr:uid="{85C172EA-5D39-4D33-9FFE-EC1D21ABC307}"/>
    <cellStyle name="SAPBEXaggItemX 7 12" xfId="19882" xr:uid="{BCD2CD7B-EB57-44A4-BE38-D693E68DBBEB}"/>
    <cellStyle name="SAPBEXaggItemX 7 13" xfId="23635" xr:uid="{BA785BE7-ED49-4066-BC90-AC58E864845F}"/>
    <cellStyle name="SAPBEXaggItemX 7 14" xfId="30531" xr:uid="{D6D3B928-DC03-4B09-AD72-27CB2C5E7F06}"/>
    <cellStyle name="SAPBEXaggItemX 7 2" xfId="2767" xr:uid="{B20209E7-7722-4A76-B36C-B6F7D223FC42}"/>
    <cellStyle name="SAPBEXaggItemX 7 2 2" xfId="8835" xr:uid="{2BDF2C58-5380-4C91-97C9-ACB61C37A952}"/>
    <cellStyle name="SAPBEXaggItemX 7 2 3" xfId="7223" xr:uid="{CF4F2C9B-B326-436F-9A0C-9232F97853F0}"/>
    <cellStyle name="SAPBEXaggItemX 7 2 4" xfId="17115" xr:uid="{615FF2D4-AD3C-4D18-A2E9-089E3FBEBE98}"/>
    <cellStyle name="SAPBEXaggItemX 7 2 5" xfId="20873" xr:uid="{F33CFBA5-90F8-499F-AE22-A0A0CC85207D}"/>
    <cellStyle name="SAPBEXaggItemX 7 2 6" xfId="24534" xr:uid="{5AE2D229-0C0B-4199-B327-DD8F83CF5A13}"/>
    <cellStyle name="SAPBEXaggItemX 7 2 7" xfId="28063" xr:uid="{D75347E9-FC89-41E5-AAC2-BEF76431D7B0}"/>
    <cellStyle name="SAPBEXaggItemX 7 2 8" xfId="31349" xr:uid="{4EB5FFC9-F9DA-4709-80AE-4A7575921C18}"/>
    <cellStyle name="SAPBEXaggItemX 7 3" xfId="3273" xr:uid="{195D1A8E-864C-4134-A1B6-F542E289C23A}"/>
    <cellStyle name="SAPBEXaggItemX 7 3 2" xfId="10486" xr:uid="{F8332C15-7F45-40ED-AF5B-AC4F35EC7D8A}"/>
    <cellStyle name="SAPBEXaggItemX 7 3 3" xfId="16636" xr:uid="{FC07E0B9-7887-4B24-910E-A173F7EC7FA0}"/>
    <cellStyle name="SAPBEXaggItemX 7 3 4" xfId="17620" xr:uid="{4E2054F5-23E3-4974-B9A7-2F25F1198314}"/>
    <cellStyle name="SAPBEXaggItemX 7 3 5" xfId="21376" xr:uid="{7AC40852-D168-4B1F-A3A6-AE1D15D08E79}"/>
    <cellStyle name="SAPBEXaggItemX 7 3 6" xfId="25038" xr:uid="{243CCB88-C531-47FE-80FD-3647D9C8AB34}"/>
    <cellStyle name="SAPBEXaggItemX 7 3 7" xfId="28569" xr:uid="{AB56DAA2-7C33-41D3-8DCE-A9B6C3ABE22F}"/>
    <cellStyle name="SAPBEXaggItemX 7 3 8" xfId="31848" xr:uid="{D221DAEE-71C4-41A8-88D9-C7E1E42B75B7}"/>
    <cellStyle name="SAPBEXaggItemX 7 4" xfId="2181" xr:uid="{6C071321-6C9F-4039-99DF-E72542FEA1B0}"/>
    <cellStyle name="SAPBEXaggItemX 7 4 2" xfId="11494" xr:uid="{FAE4B9BD-ACDD-43FF-B0FF-564B86DC6ADE}"/>
    <cellStyle name="SAPBEXaggItemX 7 4 3" xfId="16149" xr:uid="{5F594D8C-3665-448F-BE44-8BDA98378F3B}"/>
    <cellStyle name="SAPBEXaggItemX 7 4 4" xfId="15205" xr:uid="{9346F52E-94E7-4AA1-88CC-9A261D83644F}"/>
    <cellStyle name="SAPBEXaggItemX 7 4 5" xfId="11281" xr:uid="{FF61042E-9B08-4B23-AA71-B18C74B0C0D8}"/>
    <cellStyle name="SAPBEXaggItemX 7 4 6" xfId="19265" xr:uid="{76CBBB80-FA02-4D64-983B-7C1686C28303}"/>
    <cellStyle name="SAPBEXaggItemX 7 4 7" xfId="23936" xr:uid="{A1610C06-3AC5-4F4A-810E-13402A508B80}"/>
    <cellStyle name="SAPBEXaggItemX 7 4 8" xfId="27519" xr:uid="{54D87961-291C-4ACB-834A-83A773386092}"/>
    <cellStyle name="SAPBEXaggItemX 7 5" xfId="3203" xr:uid="{2F213420-0E05-44DA-8FB7-06418A5748D0}"/>
    <cellStyle name="SAPBEXaggItemX 7 5 2" xfId="8561" xr:uid="{FA9EE134-67E8-4E75-B2CD-CEAA00DD6C3D}"/>
    <cellStyle name="SAPBEXaggItemX 7 5 3" xfId="6973" xr:uid="{6D074128-FBB2-4CC2-B259-99D7D5A1AFC5}"/>
    <cellStyle name="SAPBEXaggItemX 7 5 4" xfId="17550" xr:uid="{C690E94E-C8C9-437F-9591-1D0321A79D4F}"/>
    <cellStyle name="SAPBEXaggItemX 7 5 5" xfId="21306" xr:uid="{D116AF87-3373-450B-980C-51BEADED31F7}"/>
    <cellStyle name="SAPBEXaggItemX 7 5 6" xfId="24968" xr:uid="{86779648-A19D-4CC9-9C7E-74CAEC49D657}"/>
    <cellStyle name="SAPBEXaggItemX 7 5 7" xfId="28499" xr:uid="{F1F54F38-82F7-4FCA-A39E-BE421C060453}"/>
    <cellStyle name="SAPBEXaggItemX 7 5 8" xfId="31779" xr:uid="{D33E763E-4406-4D0F-8D70-B4063857B3F9}"/>
    <cellStyle name="SAPBEXaggItemX 7 6" xfId="3951" xr:uid="{94C1ED09-4454-4113-9964-F3769F4AAE86}"/>
    <cellStyle name="SAPBEXaggItemX 7 6 2" xfId="12693" xr:uid="{E9A40D17-0A11-4740-9CCA-CF5F666CD89F}"/>
    <cellStyle name="SAPBEXaggItemX 7 6 3" xfId="9541" xr:uid="{3CFB7EEA-996B-4BE2-87B2-7D74274E6E7F}"/>
    <cellStyle name="SAPBEXaggItemX 7 6 4" xfId="18298" xr:uid="{85D1E6D1-97D5-40F2-8D0F-E7E1873387F1}"/>
    <cellStyle name="SAPBEXaggItemX 7 6 5" xfId="22051" xr:uid="{D85EF343-567E-46FB-AE17-2140037EE8D2}"/>
    <cellStyle name="SAPBEXaggItemX 7 6 6" xfId="25716" xr:uid="{E0EFE4CA-FCDF-4249-89E3-2BC40D1F2157}"/>
    <cellStyle name="SAPBEXaggItemX 7 6 7" xfId="29247" xr:uid="{33EA9DB6-618F-4BD5-89BD-5603EAF680C4}"/>
    <cellStyle name="SAPBEXaggItemX 7 6 8" xfId="32515" xr:uid="{7056C361-A199-4A4B-93BC-75E72AD7CBF4}"/>
    <cellStyle name="SAPBEXaggItemX 7 7" xfId="3059" xr:uid="{B9770213-E46A-4775-A5F3-7B2B45183696}"/>
    <cellStyle name="SAPBEXaggItemX 7 7 2" xfId="8750" xr:uid="{8DDFFC7B-181E-44C2-91E3-C3CDCEE0B3A1}"/>
    <cellStyle name="SAPBEXaggItemX 7 7 3" xfId="13769" xr:uid="{3B610F88-2897-4341-A038-6D6797999FBB}"/>
    <cellStyle name="SAPBEXaggItemX 7 7 4" xfId="17407" xr:uid="{3C98F384-8F92-41F7-8F1C-A7F62A0AE19F}"/>
    <cellStyle name="SAPBEXaggItemX 7 7 5" xfId="21164" xr:uid="{2B3628F7-B656-4DC7-A0FD-4A72B57EFCF1}"/>
    <cellStyle name="SAPBEXaggItemX 7 7 6" xfId="24826" xr:uid="{E1FD849F-5E90-4F02-8417-907137D89369}"/>
    <cellStyle name="SAPBEXaggItemX 7 7 7" xfId="28355" xr:uid="{17380A9A-8B3D-48D6-AB0C-50FC4F2B71E0}"/>
    <cellStyle name="SAPBEXaggItemX 7 7 8" xfId="31640" xr:uid="{232B5EB6-7FD3-48A7-883B-3368AD9FE10E}"/>
    <cellStyle name="SAPBEXaggItemX 7 8" xfId="10314" xr:uid="{17F6FD54-C6C3-42DB-9AA5-42356D4C0998}"/>
    <cellStyle name="SAPBEXaggItemX 7 9" xfId="8282" xr:uid="{CECC073C-BA50-4638-A228-D93ADC40FF85}"/>
    <cellStyle name="SAPBEXaggItemX 8" xfId="1819" xr:uid="{1535B415-261D-404B-9D76-7EB04057E396}"/>
    <cellStyle name="SAPBEXaggItemX 8 2" xfId="12783" xr:uid="{6003B653-6023-4B0C-B6F3-232354D75A26}"/>
    <cellStyle name="SAPBEXaggItemX 8 3" xfId="8161" xr:uid="{D25D52BA-FD71-477A-A240-13D0B51C229A}"/>
    <cellStyle name="SAPBEXaggItemX 8 4" xfId="14433" xr:uid="{8DBDFF38-3D85-4561-A2E7-F4128FE73C46}"/>
    <cellStyle name="SAPBEXaggItemX 8 5" xfId="19503" xr:uid="{99C57A45-E31F-4EBA-93E9-1C112FE1DD65}"/>
    <cellStyle name="SAPBEXaggItemX 8 6" xfId="23267" xr:uid="{A09B8023-9534-4B13-A9B5-38312DDF616B}"/>
    <cellStyle name="SAPBEXaggItemX 8 7" xfId="26917" xr:uid="{01556D4B-005C-472F-A389-078A27331BF6}"/>
    <cellStyle name="SAPBEXaggItemX 8 8" xfId="27247" xr:uid="{3F0A208A-26C8-4A0A-8DF0-8E7A39FBA0F0}"/>
    <cellStyle name="SAPBEXaggItemX 9" xfId="2534" xr:uid="{80D897D4-2A59-4EAE-866C-E9A3FA512CD3}"/>
    <cellStyle name="SAPBEXaggItemX 9 2" xfId="10701" xr:uid="{234A6807-D353-4609-A19C-733672A57BBB}"/>
    <cellStyle name="SAPBEXaggItemX 9 3" xfId="13999" xr:uid="{D438998C-38AE-4868-9EEB-9CBA21EB5C3B}"/>
    <cellStyle name="SAPBEXaggItemX 9 4" xfId="13940" xr:uid="{1F23DB2E-CF70-4E5D-B00F-39FA9C7FC73F}"/>
    <cellStyle name="SAPBEXaggItemX 9 5" xfId="19307" xr:uid="{F0770894-9DC8-4C59-ABB0-F57DF3104B1F}"/>
    <cellStyle name="SAPBEXaggItemX 9 6" xfId="23074" xr:uid="{76234DC8-E9E1-411B-96D0-FF28FC2E76CA}"/>
    <cellStyle name="SAPBEXaggItemX 9 7" xfId="26719" xr:uid="{DA2CFE02-70BC-4AC6-B485-449D5F59658B}"/>
    <cellStyle name="SAPBEXaggItemX 9 8" xfId="31123" xr:uid="{15161927-6E22-487A-AA2F-54E630ABC4EC}"/>
    <cellStyle name="SAPBEXchaText" xfId="463" xr:uid="{89721136-18DF-4AB9-AAC5-C7B366005B78}"/>
    <cellStyle name="SAPBEXchaText 2" xfId="1104" xr:uid="{EC814915-CA29-4B18-BE26-AE04E3709018}"/>
    <cellStyle name="SAPBEXchaText 2 2" xfId="1105" xr:uid="{6BB93125-2D02-4CF3-BA85-B067A16D22B6}"/>
    <cellStyle name="SAPBEXchaText 2 2 2" xfId="34822" xr:uid="{2791AB14-242B-4E60-A722-5899C204D300}"/>
    <cellStyle name="SAPBEXchaText 2 3" xfId="35056" xr:uid="{368E6220-FDD0-4A76-9B08-29F1679AA8C9}"/>
    <cellStyle name="SAPBEXchaText 2 4" xfId="34606" xr:uid="{75E85A98-FF68-4F88-8282-2EB6215C826A}"/>
    <cellStyle name="SAPBEXchaText 2 5" xfId="34191" xr:uid="{28544B1B-C4EA-4E38-AE35-B077157E5F5B}"/>
    <cellStyle name="SAPBEXchaText 2 6" xfId="33814" xr:uid="{72BE989C-DFAA-494C-8651-47452A3C1FAB}"/>
    <cellStyle name="SAPBEXchaText 3" xfId="1106" xr:uid="{6694DD9F-86CF-4E63-A3B9-711458F9F01E}"/>
    <cellStyle name="SAPBEXchaText 3 2" xfId="1107" xr:uid="{C5B365B5-C72A-41F9-AA1F-5005F22F722B}"/>
    <cellStyle name="SAPBEXchaText 3 3" xfId="34465" xr:uid="{4D86AEDF-CA5A-4C15-AF43-D4E66DC8B182}"/>
    <cellStyle name="SAPBEXchaText 4" xfId="1108" xr:uid="{7B087F8E-91B5-4022-BA04-53B636CEC082}"/>
    <cellStyle name="SAPBEXchaText 5" xfId="1342" xr:uid="{766D861B-B804-4337-BB2C-75CECCA1CD4E}"/>
    <cellStyle name="SAPBEXchaText 5 10" xfId="14783" xr:uid="{AB87BE33-9BEC-4CB5-AB05-5DAB80F9A5B6}"/>
    <cellStyle name="SAPBEXchaText 5 11" xfId="13877" xr:uid="{D04C9C8C-184C-42D6-A6CE-D5637803D2B8}"/>
    <cellStyle name="SAPBEXchaText 5 12" xfId="19633" xr:uid="{B8F7CCFB-5CF6-494E-8D2F-3C494B0920EF}"/>
    <cellStyle name="SAPBEXchaText 5 13" xfId="23403" xr:uid="{FB726D26-1A78-48B9-B8EE-7F536D95E748}"/>
    <cellStyle name="SAPBEXchaText 5 14" xfId="19337" xr:uid="{9B3F5056-9F04-433B-85D2-4815BA363570}"/>
    <cellStyle name="SAPBEXchaText 5 15" xfId="27665" xr:uid="{B02B3E51-02FD-4432-9671-C5D2D39F254F}"/>
    <cellStyle name="SAPBEXchaText 5 2" xfId="1750" xr:uid="{B8A5CB1B-A14D-4534-99FE-BB6A43A4624E}"/>
    <cellStyle name="SAPBEXchaText 5 2 10" xfId="7464" xr:uid="{7F26258C-8544-4141-9AA4-05A3A138E43C}"/>
    <cellStyle name="SAPBEXchaText 5 2 11" xfId="16545" xr:uid="{C4A73583-0110-4971-8334-DAF5E0161FBE}"/>
    <cellStyle name="SAPBEXchaText 5 2 12" xfId="23307" xr:uid="{F5605937-BB61-4F62-91F7-2CB7A34B7F88}"/>
    <cellStyle name="SAPBEXchaText 5 2 13" xfId="13196" xr:uid="{BB2EAC9B-C7BA-4429-B411-BC5F3511FB67}"/>
    <cellStyle name="SAPBEXchaText 5 2 14" xfId="30429" xr:uid="{76DCF09A-C7FF-46A4-9FB7-39B90B204C00}"/>
    <cellStyle name="SAPBEXchaText 5 2 2" xfId="2993" xr:uid="{B333FE22-61A3-4989-AC74-6F52A3AB8395}"/>
    <cellStyle name="SAPBEXchaText 5 2 2 2" xfId="9630" xr:uid="{05A55E09-6831-4AC8-85C0-99E380CD7A1C}"/>
    <cellStyle name="SAPBEXchaText 5 2 2 3" xfId="14850" xr:uid="{ED188FE0-A644-4445-B23F-C24AFE7A8F80}"/>
    <cellStyle name="SAPBEXchaText 5 2 2 4" xfId="17341" xr:uid="{E0BCB997-AC15-43C5-97A8-C60D05706C83}"/>
    <cellStyle name="SAPBEXchaText 5 2 2 5" xfId="21099" xr:uid="{EEEAA962-0696-4F04-B8A7-C11DAC648A93}"/>
    <cellStyle name="SAPBEXchaText 5 2 2 6" xfId="24760" xr:uid="{5A107ED5-AF89-4E20-8663-8EFF5B165826}"/>
    <cellStyle name="SAPBEXchaText 5 2 2 7" xfId="28289" xr:uid="{735A8A6F-4F4C-42DE-BBCD-3AAAC64CB8C2}"/>
    <cellStyle name="SAPBEXchaText 5 2 2 8" xfId="31575" xr:uid="{C923FFB1-3271-4F98-907D-959CB236524C}"/>
    <cellStyle name="SAPBEXchaText 5 2 3" xfId="3499" xr:uid="{1C5D57F0-EC42-4B3E-8B13-D2BD9D920ACC}"/>
    <cellStyle name="SAPBEXchaText 5 2 3 2" xfId="10558" xr:uid="{F9CE0656-C142-4267-9090-FB5EF79A1F71}"/>
    <cellStyle name="SAPBEXchaText 5 2 3 3" xfId="16598" xr:uid="{EF6F64AF-E318-488E-9859-F5B066DB8B78}"/>
    <cellStyle name="SAPBEXchaText 5 2 3 4" xfId="17846" xr:uid="{95FC0BCA-5D11-4406-84E6-0175A134101F}"/>
    <cellStyle name="SAPBEXchaText 5 2 3 5" xfId="21602" xr:uid="{D3FFFE3E-E8CC-4DCB-9BCC-DAE3A6115816}"/>
    <cellStyle name="SAPBEXchaText 5 2 3 6" xfId="25264" xr:uid="{2872FB6B-9BAC-440A-850A-AB6C8BF447A8}"/>
    <cellStyle name="SAPBEXchaText 5 2 3 7" xfId="28795" xr:uid="{54AD54DF-7C01-4661-996E-763EE08A99A1}"/>
    <cellStyle name="SAPBEXchaText 5 2 3 8" xfId="32074" xr:uid="{1154A741-35FA-4B3B-B8D1-DD5F0988FDAC}"/>
    <cellStyle name="SAPBEXchaText 5 2 4" xfId="3670" xr:uid="{7003289B-9B6A-4DF9-8F56-EDEA11AA9E84}"/>
    <cellStyle name="SAPBEXchaText 5 2 4 2" xfId="11506" xr:uid="{E4D886FE-439F-4F7A-AE1D-04783AF84CC4}"/>
    <cellStyle name="SAPBEXchaText 5 2 4 3" xfId="16137" xr:uid="{0357D8F4-8A4B-4395-B558-0C2D5DEDC6CE}"/>
    <cellStyle name="SAPBEXchaText 5 2 4 4" xfId="18017" xr:uid="{46BC5BE3-9175-40C4-922B-7C11412129DC}"/>
    <cellStyle name="SAPBEXchaText 5 2 4 5" xfId="21773" xr:uid="{77F98BF2-CD42-40E9-AD43-4A1E8D0DC4CE}"/>
    <cellStyle name="SAPBEXchaText 5 2 4 6" xfId="25435" xr:uid="{DC6186EF-B342-48B7-99C2-BFB4DE9A0569}"/>
    <cellStyle name="SAPBEXchaText 5 2 4 7" xfId="28966" xr:uid="{C507C2B1-2AFD-46AB-B9FB-8C9AE03C736D}"/>
    <cellStyle name="SAPBEXchaText 5 2 4 8" xfId="32243" xr:uid="{7ADBDEDE-3F4C-4964-BAA9-EB99ED81F3E1}"/>
    <cellStyle name="SAPBEXchaText 5 2 5" xfId="4377" xr:uid="{40B250B9-D36B-47EB-92C5-35E5459A5F3F}"/>
    <cellStyle name="SAPBEXchaText 5 2 5 2" xfId="12580" xr:uid="{75AD7D72-9AC1-44CA-BE90-FA466E876FDF}"/>
    <cellStyle name="SAPBEXchaText 5 2 5 3" xfId="11824" xr:uid="{6B72C866-ACE8-4938-9DC8-5509D4DC43EF}"/>
    <cellStyle name="SAPBEXchaText 5 2 5 4" xfId="18724" xr:uid="{7A4221BD-3DB0-479F-8EDA-B3CE834567C4}"/>
    <cellStyle name="SAPBEXchaText 5 2 5 5" xfId="22476" xr:uid="{64FD3B3A-BB26-4B61-BEBF-CC4E87C63550}"/>
    <cellStyle name="SAPBEXchaText 5 2 5 6" xfId="26142" xr:uid="{4E695218-DE7D-4D76-9AC6-5EB64F0D2EDD}"/>
    <cellStyle name="SAPBEXchaText 5 2 5 7" xfId="29673" xr:uid="{07A263F6-71B9-4A0F-8A67-F081B1B4959F}"/>
    <cellStyle name="SAPBEXchaText 5 2 5 8" xfId="32935" xr:uid="{0D06FE51-5120-4718-9936-79E7247FF66D}"/>
    <cellStyle name="SAPBEXchaText 5 2 6" xfId="4201" xr:uid="{51ABC5D1-0ECD-460B-BC72-5C4B6A7C0E25}"/>
    <cellStyle name="SAPBEXchaText 5 2 6 2" xfId="7083" xr:uid="{220A38C1-2873-4919-8354-FD7946E6A54B}"/>
    <cellStyle name="SAPBEXchaText 5 2 6 3" xfId="13693" xr:uid="{C752A101-D22F-4326-A21C-01422587195A}"/>
    <cellStyle name="SAPBEXchaText 5 2 6 4" xfId="18548" xr:uid="{FBBE22AC-CD28-4A39-A560-A8FE215B58D1}"/>
    <cellStyle name="SAPBEXchaText 5 2 6 5" xfId="22301" xr:uid="{10C6A7D3-E6E0-45CF-AF13-82FDCAE595FA}"/>
    <cellStyle name="SAPBEXchaText 5 2 6 6" xfId="25966" xr:uid="{86570615-B851-42FB-90F3-40305B189259}"/>
    <cellStyle name="SAPBEXchaText 5 2 6 7" xfId="29497" xr:uid="{6A67FBBD-CD32-4E40-9C4C-D3F037E918BA}"/>
    <cellStyle name="SAPBEXchaText 5 2 6 8" xfId="32762" xr:uid="{F7155770-4E98-4C08-860A-54FE5693EE63}"/>
    <cellStyle name="SAPBEXchaText 5 2 7" xfId="4682" xr:uid="{53C5D0FC-49F6-4725-8D9C-27E84CBABC1D}"/>
    <cellStyle name="SAPBEXchaText 5 2 7 2" xfId="12340" xr:uid="{D9EABCE1-F83B-42A9-B208-9E6BBE09ABDC}"/>
    <cellStyle name="SAPBEXchaText 5 2 7 3" xfId="7818" xr:uid="{CB014F85-CC51-4BB4-8BE2-D93DB98423D9}"/>
    <cellStyle name="SAPBEXchaText 5 2 7 4" xfId="19029" xr:uid="{1BA251F5-717F-4AF2-BAE5-EE26511CF40A}"/>
    <cellStyle name="SAPBEXchaText 5 2 7 5" xfId="22781" xr:uid="{07B54E0F-E3BB-4111-9EE1-CE964B87EC20}"/>
    <cellStyle name="SAPBEXchaText 5 2 7 6" xfId="26446" xr:uid="{3ECEF428-6DC4-40DD-8C02-B617D525DB88}"/>
    <cellStyle name="SAPBEXchaText 5 2 7 7" xfId="29978" xr:uid="{30F4EEC0-DC09-4A0F-BE43-B3797E710B5B}"/>
    <cellStyle name="SAPBEXchaText 5 2 7 8" xfId="33237" xr:uid="{8A24B5CE-63E1-406C-8253-5E93013596A3}"/>
    <cellStyle name="SAPBEXchaText 5 2 8" xfId="11121" xr:uid="{F3FFC8A9-8CA9-4D45-990B-8CCB675454AF}"/>
    <cellStyle name="SAPBEXchaText 5 2 9" xfId="9996" xr:uid="{E75B258E-227E-45A4-84CA-C476EF6D2A1B}"/>
    <cellStyle name="SAPBEXchaText 5 3" xfId="2605" xr:uid="{CEDCACFA-39B3-41A5-8E94-757E2C402742}"/>
    <cellStyle name="SAPBEXchaText 5 3 2" xfId="8137" xr:uid="{872FA3F0-6B91-45A2-A528-A833206816F2}"/>
    <cellStyle name="SAPBEXchaText 5 3 3" xfId="8301" xr:uid="{A6B8E339-D664-4FE8-A523-1CB717A8B56F}"/>
    <cellStyle name="SAPBEXchaText 5 3 4" xfId="14980" xr:uid="{9F3DA04C-88CE-4C65-B0EB-0EB1B73D60DF}"/>
    <cellStyle name="SAPBEXchaText 5 3 5" xfId="20712" xr:uid="{E2CC1252-FC78-4F5C-837D-3170B6F39AD1}"/>
    <cellStyle name="SAPBEXchaText 5 3 6" xfId="8241" xr:uid="{BF3BFA54-9223-4F0E-9CF6-C0DF3277E157}"/>
    <cellStyle name="SAPBEXchaText 5 3 7" xfId="27901" xr:uid="{F68F02A8-A2D4-4546-86E7-FF7E8269E928}"/>
    <cellStyle name="SAPBEXchaText 5 3 8" xfId="31191" xr:uid="{6C6B0783-1985-4EC9-8233-21704C3895BE}"/>
    <cellStyle name="SAPBEXchaText 5 4" xfId="3112" xr:uid="{B3D7915B-FD1D-4C2D-B95F-D148B21D696C}"/>
    <cellStyle name="SAPBEXchaText 5 4 2" xfId="9030" xr:uid="{8FE088E1-139F-412B-BE8B-904CC295A944}"/>
    <cellStyle name="SAPBEXchaText 5 4 3" xfId="15191" xr:uid="{8ACDA4DE-A858-4B59-BFAB-AD87F1A96904}"/>
    <cellStyle name="SAPBEXchaText 5 4 4" xfId="17459" xr:uid="{0AFBD148-6B49-404F-805E-CE0F1A719CDE}"/>
    <cellStyle name="SAPBEXchaText 5 4 5" xfId="21215" xr:uid="{FCD35E0B-946B-4389-9819-EF66E8B870F1}"/>
    <cellStyle name="SAPBEXchaText 5 4 6" xfId="24877" xr:uid="{7EA2AD7A-798F-4A7B-91B4-81CAFEDA80EE}"/>
    <cellStyle name="SAPBEXchaText 5 4 7" xfId="28408" xr:uid="{34151582-32C0-4095-A877-98B9CF889DC6}"/>
    <cellStyle name="SAPBEXchaText 5 4 8" xfId="31690" xr:uid="{CC10E49F-2B63-430A-B608-04EB84C9BF14}"/>
    <cellStyle name="SAPBEXchaText 5 5" xfId="2584" xr:uid="{3B412CDB-E6DC-4E6E-B611-63AFDC18062D}"/>
    <cellStyle name="SAPBEXchaText 5 5 2" xfId="10835" xr:uid="{83AA08FF-A3E9-4A3C-9282-DF50F9BEE120}"/>
    <cellStyle name="SAPBEXchaText 5 5 3" xfId="12102" xr:uid="{F76B6D4C-4D97-4D89-8420-09443FFD9F18}"/>
    <cellStyle name="SAPBEXchaText 5 5 4" xfId="15871" xr:uid="{179C28D7-CCB1-4FD3-B5F9-DE21501C5F4D}"/>
    <cellStyle name="SAPBEXchaText 5 5 5" xfId="14427" xr:uid="{14F4ABB3-06E9-43A7-BD48-937DAB15B18C}"/>
    <cellStyle name="SAPBEXchaText 5 5 6" xfId="23038" xr:uid="{711429EB-A1B5-4C8E-B193-F11A4B90502C}"/>
    <cellStyle name="SAPBEXchaText 5 5 7" xfId="13749" xr:uid="{35D43D7A-F1DF-4E9F-961E-A46FF6285EC5}"/>
    <cellStyle name="SAPBEXchaText 5 5 8" xfId="31170" xr:uid="{556938AF-A537-4D2D-8AE1-70DEAE4C068C}"/>
    <cellStyle name="SAPBEXchaText 5 6" xfId="4065" xr:uid="{EF387B2B-02D4-46AF-A3EE-F298BC6C3593}"/>
    <cellStyle name="SAPBEXchaText 5 6 2" xfId="7113" xr:uid="{F259626A-4397-424D-A348-2D2415F18A66}"/>
    <cellStyle name="SAPBEXchaText 5 6 3" xfId="15145" xr:uid="{1DBA260F-1B5B-4298-8114-28D7D3B0FA82}"/>
    <cellStyle name="SAPBEXchaText 5 6 4" xfId="18412" xr:uid="{6A194A57-D42A-42FE-9D3F-D8509D7429D0}"/>
    <cellStyle name="SAPBEXchaText 5 6 5" xfId="22165" xr:uid="{D77B5769-C17D-4DA9-98A2-004E4BC45A4B}"/>
    <cellStyle name="SAPBEXchaText 5 6 6" xfId="25830" xr:uid="{68E27D50-1FF6-4AEF-AC0A-AE3FA6D09B45}"/>
    <cellStyle name="SAPBEXchaText 5 6 7" xfId="29361" xr:uid="{2E108B3F-4393-4F9A-8D4B-E4597D648900}"/>
    <cellStyle name="SAPBEXchaText 5 6 8" xfId="32628" xr:uid="{F80B52DC-FCA3-43A5-8C29-C32792D9C8CE}"/>
    <cellStyle name="SAPBEXchaText 5 7" xfId="4016" xr:uid="{1735E39D-8E54-4DFF-98F1-0064D290C0FA}"/>
    <cellStyle name="SAPBEXchaText 5 7 2" xfId="10102" xr:uid="{FF648EFA-7036-4467-AD32-93E22F54D734}"/>
    <cellStyle name="SAPBEXchaText 5 7 3" xfId="11224" xr:uid="{A23A8E4D-8750-4CA2-8322-C62130577376}"/>
    <cellStyle name="SAPBEXchaText 5 7 4" xfId="18363" xr:uid="{9FACDC67-2480-448F-8099-B179F8451079}"/>
    <cellStyle name="SAPBEXchaText 5 7 5" xfId="22116" xr:uid="{74263D21-E8E9-46FA-BC14-8A7B6DEE9E8E}"/>
    <cellStyle name="SAPBEXchaText 5 7 6" xfId="25781" xr:uid="{B0A1FAE9-C16D-4011-82BE-AB1AF6B0C320}"/>
    <cellStyle name="SAPBEXchaText 5 7 7" xfId="29312" xr:uid="{B004F210-D2B9-4232-9A48-2D03990FFACD}"/>
    <cellStyle name="SAPBEXchaText 5 7 8" xfId="32579" xr:uid="{6D9206DF-F0E1-48E2-AC72-E83C9678DEAA}"/>
    <cellStyle name="SAPBEXchaText 5 8" xfId="4742" xr:uid="{8C002769-82B6-4395-A514-88E7F1245726}"/>
    <cellStyle name="SAPBEXchaText 5 8 2" xfId="12281" xr:uid="{6D4E8DF9-0C77-400F-9148-CC02C69447F5}"/>
    <cellStyle name="SAPBEXchaText 5 8 3" xfId="15774" xr:uid="{A78FDFAF-7525-4C7F-A5C9-255ADBDF9C42}"/>
    <cellStyle name="SAPBEXchaText 5 8 4" xfId="19089" xr:uid="{671CC665-2FA7-4D75-B1E4-B77573E3F8AA}"/>
    <cellStyle name="SAPBEXchaText 5 8 5" xfId="22840" xr:uid="{A17FA14A-3478-481E-BC85-AFFB11E9C7AE}"/>
    <cellStyle name="SAPBEXchaText 5 8 6" xfId="26506" xr:uid="{954BCBFE-6BA2-4AE0-8ACA-1FC7EF13E448}"/>
    <cellStyle name="SAPBEXchaText 5 8 7" xfId="30038" xr:uid="{824CE545-F3F5-424E-A2E9-65895692246C}"/>
    <cellStyle name="SAPBEXchaText 5 8 8" xfId="33295" xr:uid="{0CF59589-578C-443F-B1DE-E7541AFE6408}"/>
    <cellStyle name="SAPBEXchaText 5 9" xfId="10192" xr:uid="{55DE10CE-FE7B-4548-9D58-E0AB75754270}"/>
    <cellStyle name="SAPBEXchaText 6" xfId="609" xr:uid="{2F087631-9CE2-4924-83AC-0FC29205C5A3}"/>
    <cellStyle name="SAPBEXchaText 6 10" xfId="14462" xr:uid="{E3CDD7E1-98AE-411E-9FBB-EFDD60B47AFF}"/>
    <cellStyle name="SAPBEXchaText 6 11" xfId="14324" xr:uid="{5EB9EA51-E7AA-4088-B5A0-5EFD9B8E9DD4}"/>
    <cellStyle name="SAPBEXchaText 6 12" xfId="17028" xr:uid="{9710ADA5-75C7-4DE7-84FB-B41096231A4A}"/>
    <cellStyle name="SAPBEXchaText 6 13" xfId="15325" xr:uid="{A2CF6BA1-111F-429C-B4A4-0AAA9AF8C642}"/>
    <cellStyle name="SAPBEXchaText 6 14" xfId="23608" xr:uid="{80052AA7-7258-43EB-ADCD-672E009BC1A5}"/>
    <cellStyle name="SAPBEXchaText 6 15" xfId="30707" xr:uid="{90F4CF5B-CAC3-4A7A-8C1B-60A0BE260D26}"/>
    <cellStyle name="SAPBEXchaText 6 2" xfId="1558" xr:uid="{D0DFB02C-A78C-4201-814D-1FF979953208}"/>
    <cellStyle name="SAPBEXchaText 6 2 10" xfId="7222" xr:uid="{2F00BBFC-CE19-41B9-AD45-843F44732398}"/>
    <cellStyle name="SAPBEXchaText 6 2 11" xfId="16196" xr:uid="{5A70D0D2-D6EC-429C-BA51-46B722ED878B}"/>
    <cellStyle name="SAPBEXchaText 6 2 12" xfId="23362" xr:uid="{F135F7A7-9E11-4747-8644-F6D901AECC46}"/>
    <cellStyle name="SAPBEXchaText 6 2 13" xfId="23646" xr:uid="{1BFDCB91-E70C-4278-9B58-FEBF04F0E3DE}"/>
    <cellStyle name="SAPBEXchaText 6 2 14" xfId="23490" xr:uid="{F43085B8-D706-4B62-A941-1CC7D39FE616}"/>
    <cellStyle name="SAPBEXchaText 6 2 2" xfId="2801" xr:uid="{CA31E00A-B431-4ADA-88F6-A3F2AE3DB065}"/>
    <cellStyle name="SAPBEXchaText 6 2 2 2" xfId="10141" xr:uid="{4E3A241F-4B28-4E43-BA9C-37AD93A251A0}"/>
    <cellStyle name="SAPBEXchaText 6 2 2 3" xfId="7542" xr:uid="{6541DFC8-BDE0-4C3D-AB5B-09A9F4A4A8F2}"/>
    <cellStyle name="SAPBEXchaText 6 2 2 4" xfId="17149" xr:uid="{2E503184-39AE-4D37-B31C-638F39518351}"/>
    <cellStyle name="SAPBEXchaText 6 2 2 5" xfId="20907" xr:uid="{61CED714-8A9C-4259-9195-1431B9A83927}"/>
    <cellStyle name="SAPBEXchaText 6 2 2 6" xfId="24568" xr:uid="{14B7E2AD-EC1C-4757-AFFF-514573DB40F3}"/>
    <cellStyle name="SAPBEXchaText 6 2 2 7" xfId="28097" xr:uid="{50633ACB-A7B1-4D83-9686-803FBDAD6DCC}"/>
    <cellStyle name="SAPBEXchaText 6 2 2 8" xfId="31383" xr:uid="{A8D60867-28FE-4D6B-86A2-7258D4375880}"/>
    <cellStyle name="SAPBEXchaText 6 2 3" xfId="3307" xr:uid="{9A54AF58-8A50-4BEB-AF86-BAFA60936DDA}"/>
    <cellStyle name="SAPBEXchaText 6 2 3 2" xfId="8108" xr:uid="{259CA01D-8118-4460-BE3B-C114D4697ABE}"/>
    <cellStyle name="SAPBEXchaText 6 2 3 3" xfId="15055" xr:uid="{53E8B928-2124-44E5-AF47-DE91AF6D6465}"/>
    <cellStyle name="SAPBEXchaText 6 2 3 4" xfId="17654" xr:uid="{A807DB8E-EF39-4D22-98DF-C46600C89CA0}"/>
    <cellStyle name="SAPBEXchaText 6 2 3 5" xfId="21410" xr:uid="{61254F58-4D97-4F4F-8076-946455699D93}"/>
    <cellStyle name="SAPBEXchaText 6 2 3 6" xfId="25072" xr:uid="{464170B5-D5C1-4008-AD6E-5FA655305676}"/>
    <cellStyle name="SAPBEXchaText 6 2 3 7" xfId="28603" xr:uid="{F8B8583C-9B46-4127-96EC-6442037F7992}"/>
    <cellStyle name="SAPBEXchaText 6 2 3 8" xfId="31882" xr:uid="{0327D525-EF81-4CB4-B223-08D89DF530D4}"/>
    <cellStyle name="SAPBEXchaText 6 2 4" xfId="2157" xr:uid="{4A483E1A-708A-4478-ADB4-A885A8912DFA}"/>
    <cellStyle name="SAPBEXchaText 6 2 4 2" xfId="7947" xr:uid="{4412F67D-45E2-4479-B30E-74D862C36B16}"/>
    <cellStyle name="SAPBEXchaText 6 2 4 3" xfId="14949" xr:uid="{982C1929-BDEC-4ACE-905C-A1AE16AD2FE6}"/>
    <cellStyle name="SAPBEXchaText 6 2 4 4" xfId="14525" xr:uid="{DC1ABFB5-6105-4918-B8A0-08CD20221A15}"/>
    <cellStyle name="SAPBEXchaText 6 2 4 5" xfId="13900" xr:uid="{10F6B2A0-6614-43FB-B583-84B316650869}"/>
    <cellStyle name="SAPBEXchaText 6 2 4 6" xfId="20698" xr:uid="{C89F8E14-9DBA-4A0F-82F9-C591903E0760}"/>
    <cellStyle name="SAPBEXchaText 6 2 4 7" xfId="19862" xr:uid="{548EDDBD-FDC1-40AC-88C9-B5A2D1ECDAEC}"/>
    <cellStyle name="SAPBEXchaText 6 2 4 8" xfId="27443" xr:uid="{ACE53B86-2F62-49FD-AA97-F14A5F00F47D}"/>
    <cellStyle name="SAPBEXchaText 6 2 5" xfId="3582" xr:uid="{90D0C32F-81AE-4187-B0A6-61FD8E9672BD}"/>
    <cellStyle name="SAPBEXchaText 6 2 5 2" xfId="10014" xr:uid="{555E9575-8148-46B1-8667-12E44E54051A}"/>
    <cellStyle name="SAPBEXchaText 6 2 5 3" xfId="11093" xr:uid="{69C09E19-81A5-480F-B9CB-1E7594F9146E}"/>
    <cellStyle name="SAPBEXchaText 6 2 5 4" xfId="17929" xr:uid="{93A5DFE4-F7A1-450A-AAC0-E75678B0A47B}"/>
    <cellStyle name="SAPBEXchaText 6 2 5 5" xfId="21685" xr:uid="{9F52FC97-6E09-4C46-9DB3-C01166486F3F}"/>
    <cellStyle name="SAPBEXchaText 6 2 5 6" xfId="25347" xr:uid="{4618856D-19B5-4BD6-A6CD-022B3D66AEC4}"/>
    <cellStyle name="SAPBEXchaText 6 2 5 7" xfId="28878" xr:uid="{282E47EB-99A9-40B1-815B-D75D9AF06531}"/>
    <cellStyle name="SAPBEXchaText 6 2 5 8" xfId="32156" xr:uid="{B3BB99EF-9242-4A91-84C5-E311D2958125}"/>
    <cellStyle name="SAPBEXchaText 6 2 6" xfId="4342" xr:uid="{D38576B3-1760-495B-A1DE-EB2C27E52F2C}"/>
    <cellStyle name="SAPBEXchaText 6 2 6 2" xfId="12612" xr:uid="{37ABA455-687F-43B2-AC6D-84155816B778}"/>
    <cellStyle name="SAPBEXchaText 6 2 6 3" xfId="8168" xr:uid="{C11C4CCD-38EE-4454-90AB-2AC645EFE36B}"/>
    <cellStyle name="SAPBEXchaText 6 2 6 4" xfId="18689" xr:uid="{7876DE9D-5142-45F4-A921-681F6D1A422B}"/>
    <cellStyle name="SAPBEXchaText 6 2 6 5" xfId="22441" xr:uid="{4A05CAB9-56EB-4E5A-9C50-CEB51E0EF86D}"/>
    <cellStyle name="SAPBEXchaText 6 2 6 6" xfId="26107" xr:uid="{01E5463A-63BB-4406-AF4E-F84FBBFE3107}"/>
    <cellStyle name="SAPBEXchaText 6 2 6 7" xfId="29638" xr:uid="{4FF783B8-C947-4FE5-86A7-B65766F3FB52}"/>
    <cellStyle name="SAPBEXchaText 6 2 6 8" xfId="32900" xr:uid="{6199BE26-96C7-4B26-9ACE-1CAB1E6261FF}"/>
    <cellStyle name="SAPBEXchaText 6 2 7" xfId="4463" xr:uid="{DAF4DBE2-4926-4390-839A-DBCF92614012}"/>
    <cellStyle name="SAPBEXchaText 6 2 7 2" xfId="12538" xr:uid="{73C27DEB-B966-49E6-B92E-6C82C1028273}"/>
    <cellStyle name="SAPBEXchaText 6 2 7 3" xfId="7628" xr:uid="{6900B439-357F-4023-8A73-402A4DECDBBB}"/>
    <cellStyle name="SAPBEXchaText 6 2 7 4" xfId="18810" xr:uid="{C0B226EC-21C1-4412-95FE-D0D1B51FEEC3}"/>
    <cellStyle name="SAPBEXchaText 6 2 7 5" xfId="22562" xr:uid="{6EC8940A-F5EB-43EC-9EEA-F1800DCD3E83}"/>
    <cellStyle name="SAPBEXchaText 6 2 7 6" xfId="26227" xr:uid="{6F1F3C26-BE0D-44FB-BAD2-30A512A8F049}"/>
    <cellStyle name="SAPBEXchaText 6 2 7 7" xfId="29759" xr:uid="{BDD34967-7F56-4722-8573-BE38ED730DF2}"/>
    <cellStyle name="SAPBEXchaText 6 2 7 8" xfId="33021" xr:uid="{9F5EFCA7-BAF7-4180-B414-B13CB3EADD4E}"/>
    <cellStyle name="SAPBEXchaText 6 2 8" xfId="11415" xr:uid="{31B6EA83-C9A4-4D20-A6B0-C76D1BABBC29}"/>
    <cellStyle name="SAPBEXchaText 6 2 9" xfId="16228" xr:uid="{6747D1E4-A3DC-46E7-85E7-658F52B3BCAA}"/>
    <cellStyle name="SAPBEXchaText 6 3" xfId="1947" xr:uid="{EDDC2E47-4564-4AD2-BF16-85CDA3E62C83}"/>
    <cellStyle name="SAPBEXchaText 6 3 2" xfId="8146" xr:uid="{FD9E6344-293F-4864-86D8-E5030C281FB3}"/>
    <cellStyle name="SAPBEXchaText 6 3 3" xfId="14615" xr:uid="{42B399B7-77E0-4011-9DCB-A0E3E40E91CE}"/>
    <cellStyle name="SAPBEXchaText 6 3 4" xfId="16683" xr:uid="{085A4C9D-1B02-410C-B71F-3528923FBCBB}"/>
    <cellStyle name="SAPBEXchaText 6 3 5" xfId="13981" xr:uid="{C6E69239-6306-404D-B008-F5C3D92ACF77}"/>
    <cellStyle name="SAPBEXchaText 6 3 6" xfId="16741" xr:uid="{80DC802F-6A17-4B98-A16B-61FDB4E7E777}"/>
    <cellStyle name="SAPBEXchaText 6 3 7" xfId="26882" xr:uid="{7AF70BF8-EFCB-4090-92F7-6B674C167CC5}"/>
    <cellStyle name="SAPBEXchaText 6 3 8" xfId="27310" xr:uid="{4DBF9A75-282E-4609-B5ED-FCB76FF7F633}"/>
    <cellStyle name="SAPBEXchaText 6 4" xfId="2356" xr:uid="{40956BA1-3E9B-425F-8EC5-095FC1C3EA68}"/>
    <cellStyle name="SAPBEXchaText 6 4 2" xfId="9522" xr:uid="{252080A2-5D0B-4076-85E8-1DE74C52E31C}"/>
    <cellStyle name="SAPBEXchaText 6 4 3" xfId="12002" xr:uid="{E888BD50-39C6-422D-8D48-073C50FB4746}"/>
    <cellStyle name="SAPBEXchaText 6 4 4" xfId="12026" xr:uid="{0F99BD13-64CB-4F8F-B8D1-D5FE3CCCE325}"/>
    <cellStyle name="SAPBEXchaText 6 4 5" xfId="13157" xr:uid="{E7A23288-8C46-4248-A89A-F6B42B460AF3}"/>
    <cellStyle name="SAPBEXchaText 6 4 6" xfId="20235" xr:uid="{1A2C94E9-511B-4273-82DE-F26F985A68EF}"/>
    <cellStyle name="SAPBEXchaText 6 4 7" xfId="8056" xr:uid="{2AD88BB9-8A2F-414F-B629-CBBF3707C7A0}"/>
    <cellStyle name="SAPBEXchaText 6 4 8" xfId="30318" xr:uid="{7EBD2DDC-DC2D-41EF-BE03-5576CA456621}"/>
    <cellStyle name="SAPBEXchaText 6 5" xfId="3540" xr:uid="{D43F7723-A565-4E87-9C31-DD77B1A61DFF}"/>
    <cellStyle name="SAPBEXchaText 6 5 2" xfId="8381" xr:uid="{2FAB775F-5A70-4B7A-AB18-A438A0A363B9}"/>
    <cellStyle name="SAPBEXchaText 6 5 3" xfId="13929" xr:uid="{140EB87E-8FB3-4C17-9753-9AAA0A365F11}"/>
    <cellStyle name="SAPBEXchaText 6 5 4" xfId="17887" xr:uid="{29F63A25-4E5E-4BB1-90ED-CCE3AEDED45F}"/>
    <cellStyle name="SAPBEXchaText 6 5 5" xfId="21643" xr:uid="{D47F59FD-88F2-4C56-A688-1147923163D7}"/>
    <cellStyle name="SAPBEXchaText 6 5 6" xfId="25305" xr:uid="{62E10ED3-9C13-4DDF-8FEE-766E087FD878}"/>
    <cellStyle name="SAPBEXchaText 6 5 7" xfId="28836" xr:uid="{0E55F694-9930-43B6-A242-74E82CCB4CD6}"/>
    <cellStyle name="SAPBEXchaText 6 5 8" xfId="32115" xr:uid="{A14327B5-3594-4163-BA34-04BF7B008E06}"/>
    <cellStyle name="SAPBEXchaText 6 6" xfId="4260" xr:uid="{6D8AD3B2-0CF6-44AA-85EA-AB06942CFB55}"/>
    <cellStyle name="SAPBEXchaText 6 6 2" xfId="7013" xr:uid="{715B858B-8263-4326-8841-B23D4F2FFB0A}"/>
    <cellStyle name="SAPBEXchaText 6 6 3" xfId="14238" xr:uid="{EB3F262B-1215-465F-8DC4-88A99F05DDCD}"/>
    <cellStyle name="SAPBEXchaText 6 6 4" xfId="18607" xr:uid="{FAE95869-FD61-4FAC-AA22-B49F82960AB1}"/>
    <cellStyle name="SAPBEXchaText 6 6 5" xfId="22359" xr:uid="{1107E6AD-8257-4633-BF0B-48A86F2F5A8D}"/>
    <cellStyle name="SAPBEXchaText 6 6 6" xfId="26025" xr:uid="{0978FB7D-BF56-4A21-B8DC-32FC33537868}"/>
    <cellStyle name="SAPBEXchaText 6 6 7" xfId="29556" xr:uid="{9C432C2C-4CCD-40F9-9587-843776DEF7A7}"/>
    <cellStyle name="SAPBEXchaText 6 6 8" xfId="32819" xr:uid="{278DA57E-B87B-4D83-8CD0-D602E29CEAD3}"/>
    <cellStyle name="SAPBEXchaText 6 7" xfId="4588" xr:uid="{67387928-E48A-4077-9617-09F261B43AA4}"/>
    <cellStyle name="SAPBEXchaText 6 7 2" xfId="12428" xr:uid="{575DAD27-3E9C-4162-BE33-016C6DDF192A}"/>
    <cellStyle name="SAPBEXchaText 6 7 3" xfId="15220" xr:uid="{3C8DD830-34BB-4962-B113-9C36A71E4B0C}"/>
    <cellStyle name="SAPBEXchaText 6 7 4" xfId="18935" xr:uid="{7A903856-E455-4586-B267-907894CF7E05}"/>
    <cellStyle name="SAPBEXchaText 6 7 5" xfId="22687" xr:uid="{CD4C058C-6A01-4C90-90A5-ECE9312DAD1B}"/>
    <cellStyle name="SAPBEXchaText 6 7 6" xfId="26352" xr:uid="{7AB67AB7-8108-46DE-9C39-A55E018FFD31}"/>
    <cellStyle name="SAPBEXchaText 6 7 7" xfId="29884" xr:uid="{5884CD34-EE60-436B-B462-36EE2F4CB003}"/>
    <cellStyle name="SAPBEXchaText 6 7 8" xfId="33144" xr:uid="{0AB31A3D-FC64-43C0-A7D2-BAF5CC1143EF}"/>
    <cellStyle name="SAPBEXchaText 6 8" xfId="4800" xr:uid="{CC73D849-B382-451B-853D-B1F2B69DEED1}"/>
    <cellStyle name="SAPBEXchaText 6 8 2" xfId="12223" xr:uid="{36B6500B-CE90-498F-909E-F81F9DE569AA}"/>
    <cellStyle name="SAPBEXchaText 6 8 3" xfId="16800" xr:uid="{D16222F5-67C7-4D9E-AF47-49A1185BCA65}"/>
    <cellStyle name="SAPBEXchaText 6 8 4" xfId="19147" xr:uid="{757F1EE0-1398-49E5-A53E-FA01203453A5}"/>
    <cellStyle name="SAPBEXchaText 6 8 5" xfId="22898" xr:uid="{CC1C13C2-DC18-4E5E-B563-0B49A45A4640}"/>
    <cellStyle name="SAPBEXchaText 6 8 6" xfId="26564" xr:uid="{8D2A9618-769E-42DF-8EDC-36C34DCD8753}"/>
    <cellStyle name="SAPBEXchaText 6 8 7" xfId="30096" xr:uid="{667B1821-48C4-443B-A201-9292F0D969A2}"/>
    <cellStyle name="SAPBEXchaText 6 8 8" xfId="33353" xr:uid="{F9B4C40A-78A4-4681-8873-1B6661E8BA0D}"/>
    <cellStyle name="SAPBEXchaText 6 9" xfId="9446" xr:uid="{14ABDB8F-A4FB-42D0-A9ED-DA40A0B70174}"/>
    <cellStyle name="SAPBEXchaText 7" xfId="6344" xr:uid="{9882D2ED-1787-4C19-B22A-A3D9C372D090}"/>
    <cellStyle name="SAPBEXchaText 7 2" xfId="13242" xr:uid="{31112944-7061-4B58-904A-A9E7CE6A1F7B}"/>
    <cellStyle name="SAPBEXchaText 7 3" xfId="15909" xr:uid="{98071B63-1AB3-42BF-BBE2-2F5234EB00D5}"/>
    <cellStyle name="SAPBEXchaText 7 4" xfId="20589" xr:uid="{6747ED70-E7A7-4462-92C6-0D5A8AB036D2}"/>
    <cellStyle name="SAPBEXchaText 7 5" xfId="24269" xr:uid="{B6B5A1DE-F5C1-42E9-9191-C752D66BDB86}"/>
    <cellStyle name="SAPBEXchaText 7 6" xfId="27788" xr:uid="{FFED4AED-FA18-4834-B1AC-C95E2BE3EE90}"/>
    <cellStyle name="SAPBEXchaText 7 7" xfId="31005" xr:uid="{CC55BF7E-1318-4AA7-8A2E-C371B26505A2}"/>
    <cellStyle name="SAPBEXchaText 7 8" xfId="33608" xr:uid="{B1C88DC4-F0D2-4DA7-BE1F-918CB3130799}"/>
    <cellStyle name="SAPBEXchaText_East 1415 Budget model v1" xfId="1109" xr:uid="{2ECC473D-0748-41CF-A32B-5384F1C184C3}"/>
    <cellStyle name="SAPBEXexcBad7" xfId="464" xr:uid="{DF4D7899-B479-4429-A7D5-A6AB24F58D71}"/>
    <cellStyle name="SAPBEXexcBad7 10" xfId="1821" xr:uid="{C350B7F2-CEB8-4DD9-B8E0-EB397D566C57}"/>
    <cellStyle name="SAPBEXexcBad7 10 2" xfId="11379" xr:uid="{8650637C-47AA-4583-BDC1-0AE332893E2B}"/>
    <cellStyle name="SAPBEXexcBad7 10 3" xfId="16263" xr:uid="{608BA2D4-532C-432E-832F-36FB8F31AD60}"/>
    <cellStyle name="SAPBEXexcBad7 10 4" xfId="15390" xr:uid="{6769E22E-299D-42CE-98C5-278667243C44}"/>
    <cellStyle name="SAPBEXexcBad7 10 5" xfId="19502" xr:uid="{79E85F2C-0BA9-4DB6-A4B6-D099256930E1}"/>
    <cellStyle name="SAPBEXexcBad7 10 6" xfId="23265" xr:uid="{8421A89D-4608-49E8-92D6-89C7382A058F}"/>
    <cellStyle name="SAPBEXexcBad7 10 7" xfId="26916" xr:uid="{36CBBC7A-9432-4289-A5E4-7719FF278E12}"/>
    <cellStyle name="SAPBEXexcBad7 10 8" xfId="27250" xr:uid="{CDA07970-4192-4AC8-B2A0-39F449AE0620}"/>
    <cellStyle name="SAPBEXexcBad7 11" xfId="2684" xr:uid="{71C260D5-858C-4183-A9DE-25C1D97605B9}"/>
    <cellStyle name="SAPBEXexcBad7 11 2" xfId="9985" xr:uid="{02471013-B200-45D9-A8AB-CA73BD2B2B71}"/>
    <cellStyle name="SAPBEXexcBad7 11 3" xfId="13525" xr:uid="{8F420CF8-70E2-4FAC-972D-BF04ED8B9BB8}"/>
    <cellStyle name="SAPBEXexcBad7 11 4" xfId="16840" xr:uid="{029EB1C6-9061-48E0-A4A3-A01E276DEE4E}"/>
    <cellStyle name="SAPBEXexcBad7 11 5" xfId="20790" xr:uid="{B04FE78A-F54B-404E-AFCB-37140488C64C}"/>
    <cellStyle name="SAPBEXexcBad7 11 6" xfId="24451" xr:uid="{DDC0AB79-69C8-4D1E-A9E7-5D9FC8F41063}"/>
    <cellStyle name="SAPBEXexcBad7 11 7" xfId="27980" xr:uid="{2B17542C-9643-4139-B725-FA72FA0C1814}"/>
    <cellStyle name="SAPBEXexcBad7 11 8" xfId="31266" xr:uid="{091F2578-EA28-4F11-86C7-7BFF0B3A93A4}"/>
    <cellStyle name="SAPBEXexcBad7 12" xfId="3563" xr:uid="{F4F98791-30A0-476D-8C56-A63B46F9396C}"/>
    <cellStyle name="SAPBEXexcBad7 12 2" xfId="9840" xr:uid="{A40D2B9F-CC9C-4F62-9783-24E7746A4C7F}"/>
    <cellStyle name="SAPBEXexcBad7 12 3" xfId="11191" xr:uid="{FE3FC5EB-48DE-4E1C-9005-5C0E867C608B}"/>
    <cellStyle name="SAPBEXexcBad7 12 4" xfId="17910" xr:uid="{C3FB17E9-EF31-409F-B024-692E03D21895}"/>
    <cellStyle name="SAPBEXexcBad7 12 5" xfId="21666" xr:uid="{D343F695-2B39-4E0E-A55E-D201F34E0703}"/>
    <cellStyle name="SAPBEXexcBad7 12 6" xfId="25328" xr:uid="{9858C50D-EA0A-4C7C-907B-2714FEA24924}"/>
    <cellStyle name="SAPBEXexcBad7 12 7" xfId="28859" xr:uid="{ED39071D-EC1B-472D-AC48-F00E6806CA3D}"/>
    <cellStyle name="SAPBEXexcBad7 12 8" xfId="32137" xr:uid="{7F5582B2-2B46-4675-9C2D-8B60240FE811}"/>
    <cellStyle name="SAPBEXexcBad7 13" xfId="3745" xr:uid="{89EA86C9-54BA-4474-9ED4-EC60D0BF85B7}"/>
    <cellStyle name="SAPBEXexcBad7 13 2" xfId="12751" xr:uid="{D74269FA-5431-4D86-81ED-07C27B69F32F}"/>
    <cellStyle name="SAPBEXexcBad7 13 3" xfId="8038" xr:uid="{1E0EF371-79C4-48C4-A8FD-108F2479305B}"/>
    <cellStyle name="SAPBEXexcBad7 13 4" xfId="18092" xr:uid="{260DD779-F41B-4750-8AA0-8D7040F595C0}"/>
    <cellStyle name="SAPBEXexcBad7 13 5" xfId="21847" xr:uid="{27B7C20A-3946-4A95-9CA0-01600527B8F9}"/>
    <cellStyle name="SAPBEXexcBad7 13 6" xfId="25510" xr:uid="{925F03C5-4F3E-49BD-A4FD-3676DA04C46F}"/>
    <cellStyle name="SAPBEXexcBad7 13 7" xfId="29041" xr:uid="{177C3D60-1862-4EB0-A798-D9F5B21D43A7}"/>
    <cellStyle name="SAPBEXexcBad7 13 8" xfId="32317" xr:uid="{B87BE225-2A85-4290-ABF9-3C5B11A40C2B}"/>
    <cellStyle name="SAPBEXexcBad7 14" xfId="4591" xr:uid="{213D7391-0A76-45CC-B618-0D6996EE802B}"/>
    <cellStyle name="SAPBEXexcBad7 14 2" xfId="12425" xr:uid="{88C228F9-AC80-4641-A1FE-0E2E806D10CE}"/>
    <cellStyle name="SAPBEXexcBad7 14 3" xfId="14490" xr:uid="{A66100D1-970F-4CDE-89A8-0FFD5B9F5715}"/>
    <cellStyle name="SAPBEXexcBad7 14 4" xfId="18938" xr:uid="{DCB7BA34-043D-4B98-B52C-E5CB93BF8F3A}"/>
    <cellStyle name="SAPBEXexcBad7 14 5" xfId="22690" xr:uid="{4B4C2798-4285-4426-A03C-5F737D9563B4}"/>
    <cellStyle name="SAPBEXexcBad7 14 6" xfId="26355" xr:uid="{B3FFBFAB-BFB0-49C1-97DD-94A8A010D346}"/>
    <cellStyle name="SAPBEXexcBad7 14 7" xfId="29887" xr:uid="{40050856-B542-4E06-A10B-810B1A8DE6A8}"/>
    <cellStyle name="SAPBEXexcBad7 14 8" xfId="33147" xr:uid="{ED34B06A-DDB6-4CF4-B88B-A0D96FFE88FB}"/>
    <cellStyle name="SAPBEXexcBad7 15" xfId="4582" xr:uid="{DAFA0937-CC20-4766-BAB1-A708CCBDCF1B}"/>
    <cellStyle name="SAPBEXexcBad7 15 2" xfId="12434" xr:uid="{9CC68FAE-9A5F-4BDC-9ADB-76189933256F}"/>
    <cellStyle name="SAPBEXexcBad7 15 3" xfId="10033" xr:uid="{ECC643E2-5618-49D7-875D-B062751A08AC}"/>
    <cellStyle name="SAPBEXexcBad7 15 4" xfId="18929" xr:uid="{360A6D4A-CD7E-4F29-834B-272CC1764CB7}"/>
    <cellStyle name="SAPBEXexcBad7 15 5" xfId="22681" xr:uid="{A5E4DF80-A577-4DD6-8C34-BBF0C32DAA44}"/>
    <cellStyle name="SAPBEXexcBad7 15 6" xfId="26346" xr:uid="{D4838C08-FD2A-4B59-ABE9-1263A3DA89AB}"/>
    <cellStyle name="SAPBEXexcBad7 15 7" xfId="29878" xr:uid="{9CA06C8C-A415-4211-85B2-82EF6521436F}"/>
    <cellStyle name="SAPBEXexcBad7 15 8" xfId="33138" xr:uid="{E900133A-2B44-49C4-A148-87481E642FC3}"/>
    <cellStyle name="SAPBEXexcBad7 16" xfId="6345" xr:uid="{FB5806FC-B4A2-48A5-A711-8884D84B067D}"/>
    <cellStyle name="SAPBEXexcBad7 16 2" xfId="13243" xr:uid="{A451FBEC-390F-46C0-BCBB-ED0864428114}"/>
    <cellStyle name="SAPBEXexcBad7 16 3" xfId="15910" xr:uid="{1512FD34-89EE-4240-8CC4-43F62B7CF60B}"/>
    <cellStyle name="SAPBEXexcBad7 16 4" xfId="20590" xr:uid="{02591E86-F7B1-40FA-93DE-690560EE7EC7}"/>
    <cellStyle name="SAPBEXexcBad7 16 5" xfId="24270" xr:uid="{B6FEF6FC-1988-4ACD-BD1A-45B6685C4C12}"/>
    <cellStyle name="SAPBEXexcBad7 16 6" xfId="27789" xr:uid="{16066788-BFB4-40F1-BF7A-A9E645B04196}"/>
    <cellStyle name="SAPBEXexcBad7 16 7" xfId="31006" xr:uid="{6EED1575-2C9B-44EB-8385-962F19741456}"/>
    <cellStyle name="SAPBEXexcBad7 16 8" xfId="33609" xr:uid="{ADB5F0A4-248C-45F3-BAFB-BE8EA1F20271}"/>
    <cellStyle name="SAPBEXexcBad7 17" xfId="9823" xr:uid="{22372114-A8E9-4FF6-AF5A-8E74C2AE507F}"/>
    <cellStyle name="SAPBEXexcBad7 18" xfId="15513" xr:uid="{3FC39C3B-6648-4CFC-B538-1A815C8326A6}"/>
    <cellStyle name="SAPBEXexcBad7 19" xfId="13165" xr:uid="{2B9DD6E5-E826-4F42-821F-F5416CF4AA0D}"/>
    <cellStyle name="SAPBEXexcBad7 2" xfId="1110" xr:uid="{28D4232D-D47B-4F12-90D5-40E32FD62CBE}"/>
    <cellStyle name="SAPBEXexcBad7 2 10" xfId="12832" xr:uid="{1860A88C-2D9D-4626-B390-42DBCBF99A2B}"/>
    <cellStyle name="SAPBEXexcBad7 2 11" xfId="8015" xr:uid="{46FD6846-8EA5-49CC-8954-5FF224B00320}"/>
    <cellStyle name="SAPBEXexcBad7 2 12" xfId="15455" xr:uid="{60E451AF-2A2D-455F-85D5-C46C175E01BE}"/>
    <cellStyle name="SAPBEXexcBad7 2 13" xfId="19818" xr:uid="{807BDAD7-83F2-4BE0-9814-21D5E1DAAAE5}"/>
    <cellStyle name="SAPBEXexcBad7 2 14" xfId="23578" xr:uid="{38E09846-DB2A-4B06-AC0B-50E633EE07BC}"/>
    <cellStyle name="SAPBEXexcBad7 2 15" xfId="27187" xr:uid="{EF5E7066-C9AE-4BE5-801E-8526119AF7CA}"/>
    <cellStyle name="SAPBEXexcBad7 2 16" xfId="30646" xr:uid="{E60A3390-877C-491C-B53E-6CF9DDA2F4C2}"/>
    <cellStyle name="SAPBEXexcBad7 2 17" xfId="33815" xr:uid="{5DDB0265-9347-48AA-94E4-9E4E66E16D1B}"/>
    <cellStyle name="SAPBEXexcBad7 2 2" xfId="1111" xr:uid="{55F234BD-C246-41D3-9289-79925E6462E5}"/>
    <cellStyle name="SAPBEXexcBad7 2 2 10" xfId="12961" xr:uid="{CE5A3C56-1D22-4C49-A3E8-5896573431E8}"/>
    <cellStyle name="SAPBEXexcBad7 2 2 11" xfId="13943" xr:uid="{E5D207A7-6047-4FC1-87D0-45C63D58F430}"/>
    <cellStyle name="SAPBEXexcBad7 2 2 12" xfId="19817" xr:uid="{E87C2819-A634-42B1-913E-E74C63DB4FCD}"/>
    <cellStyle name="SAPBEXexcBad7 2 2 13" xfId="23577" xr:uid="{1A7EFA6B-DCD8-4D73-8440-C9D0DCB1DBCF}"/>
    <cellStyle name="SAPBEXexcBad7 2 2 14" xfId="27186" xr:uid="{E118880E-839D-4F2B-8579-9F04EEDDB01C}"/>
    <cellStyle name="SAPBEXexcBad7 2 2 15" xfId="30645" xr:uid="{CA282532-D8A4-4E63-88A1-716DB147C75D}"/>
    <cellStyle name="SAPBEXexcBad7 2 2 16" xfId="34823" xr:uid="{44A8B442-E021-4336-8229-454B330B4267}"/>
    <cellStyle name="SAPBEXexcBad7 2 2 2" xfId="1629" xr:uid="{1DE8B0EB-303C-4E4A-A1DA-AC6327990EE8}"/>
    <cellStyle name="SAPBEXexcBad7 2 2 2 10" xfId="16481" xr:uid="{1B4BB3EE-0F8A-4BAE-B0B9-BFE46CD5A71F}"/>
    <cellStyle name="SAPBEXexcBad7 2 2 2 11" xfId="16098" xr:uid="{B0AF154A-1019-4697-B28A-9CC2CF5FCA8B}"/>
    <cellStyle name="SAPBEXexcBad7 2 2 2 12" xfId="24184" xr:uid="{9D8DC6C7-498B-4FA1-8F10-8962F596984F}"/>
    <cellStyle name="SAPBEXexcBad7 2 2 2 13" xfId="20167" xr:uid="{4580267E-D626-4133-8560-F38EF26D613C}"/>
    <cellStyle name="SAPBEXexcBad7 2 2 2 14" xfId="30901" xr:uid="{6F1B6F72-23F5-430B-9287-65CA108E6A10}"/>
    <cellStyle name="SAPBEXexcBad7 2 2 2 2" xfId="2872" xr:uid="{6094FA2B-3CDA-400F-A845-51A8CCFF2AA7}"/>
    <cellStyle name="SAPBEXexcBad7 2 2 2 2 2" xfId="10796" xr:uid="{92043A8D-4FF3-4BD4-95BC-10D9ACC7F1F3}"/>
    <cellStyle name="SAPBEXexcBad7 2 2 2 2 3" xfId="10904" xr:uid="{E35A11DC-1D27-4B7D-92C1-BF09AD4EAFA7}"/>
    <cellStyle name="SAPBEXexcBad7 2 2 2 2 4" xfId="17220" xr:uid="{39FC7443-BED1-41BB-A212-B73267886A59}"/>
    <cellStyle name="SAPBEXexcBad7 2 2 2 2 5" xfId="20978" xr:uid="{01FF8E96-1C66-4744-B585-2FBFBF85EF01}"/>
    <cellStyle name="SAPBEXexcBad7 2 2 2 2 6" xfId="24639" xr:uid="{DA54ADB9-B73C-40B9-ADF9-0198E43A2E0D}"/>
    <cellStyle name="SAPBEXexcBad7 2 2 2 2 7" xfId="28168" xr:uid="{7C1E5090-BD36-4C1A-989E-17114B02DB3B}"/>
    <cellStyle name="SAPBEXexcBad7 2 2 2 2 8" xfId="31454" xr:uid="{6C02D8DF-AAC3-4836-BB4E-AF5C90E6E8CE}"/>
    <cellStyle name="SAPBEXexcBad7 2 2 2 3" xfId="3378" xr:uid="{195BC8FD-4368-4DDC-B116-054D9ABC3DBA}"/>
    <cellStyle name="SAPBEXexcBad7 2 2 2 3 2" xfId="10345" xr:uid="{B5D132C6-D68C-42EE-9A72-E18542E7B615}"/>
    <cellStyle name="SAPBEXexcBad7 2 2 2 3 3" xfId="7765" xr:uid="{8195A12D-F510-4AF6-9936-2E57821E147A}"/>
    <cellStyle name="SAPBEXexcBad7 2 2 2 3 4" xfId="17725" xr:uid="{2D4E958F-35C5-48D5-8409-FA02EBF8B332}"/>
    <cellStyle name="SAPBEXexcBad7 2 2 2 3 5" xfId="21481" xr:uid="{5DAB5167-B3D0-4767-A34B-F603EEFA8B77}"/>
    <cellStyle name="SAPBEXexcBad7 2 2 2 3 6" xfId="25143" xr:uid="{E7292724-32D0-469B-A29C-815CADDDE168}"/>
    <cellStyle name="SAPBEXexcBad7 2 2 2 3 7" xfId="28674" xr:uid="{36591F02-9768-496D-A9D0-0135E6C8209F}"/>
    <cellStyle name="SAPBEXexcBad7 2 2 2 3 8" xfId="31953" xr:uid="{29D62D50-DDF3-4F71-973C-7B1CC4C4D0C4}"/>
    <cellStyle name="SAPBEXexcBad7 2 2 2 4" xfId="2160" xr:uid="{F01BF671-72B2-484C-ADDA-97048D4A5C94}"/>
    <cellStyle name="SAPBEXexcBad7 2 2 2 4 2" xfId="13054" xr:uid="{2D3E4373-22BE-47DB-B0F5-9791226B2084}"/>
    <cellStyle name="SAPBEXexcBad7 2 2 2 4 3" xfId="15605" xr:uid="{C0D70790-59B2-4447-B578-33E5C4BB0F64}"/>
    <cellStyle name="SAPBEXexcBad7 2 2 2 4 4" xfId="11682" xr:uid="{1B473E30-B4C2-4C47-AD2B-7C1640112CFC}"/>
    <cellStyle name="SAPBEXexcBad7 2 2 2 4 5" xfId="7607" xr:uid="{85EC719F-067C-4028-B577-2AB577E521D6}"/>
    <cellStyle name="SAPBEXexcBad7 2 2 2 4 6" xfId="14209" xr:uid="{B82FD833-DFEE-4E3C-B091-996AB08FF67C}"/>
    <cellStyle name="SAPBEXexcBad7 2 2 2 4 7" xfId="13509" xr:uid="{923E6E9C-5A0B-4B0E-BFB8-8F9D1663EF5C}"/>
    <cellStyle name="SAPBEXexcBad7 2 2 2 4 8" xfId="27385" xr:uid="{EA61EA51-577C-4347-8A81-C35D95BBCD21}"/>
    <cellStyle name="SAPBEXexcBad7 2 2 2 5" xfId="3766" xr:uid="{411721B0-2121-44FF-8B42-56568DA685D5}"/>
    <cellStyle name="SAPBEXexcBad7 2 2 2 5 2" xfId="12743" xr:uid="{85693197-9B21-4036-A5DB-59AF3AD4F8EF}"/>
    <cellStyle name="SAPBEXexcBad7 2 2 2 5 3" xfId="8498" xr:uid="{C43D639C-F29E-44A3-AE4D-FD090EFB8512}"/>
    <cellStyle name="SAPBEXexcBad7 2 2 2 5 4" xfId="18113" xr:uid="{FFCED76F-6C96-454E-BB7C-50681BCD03A5}"/>
    <cellStyle name="SAPBEXexcBad7 2 2 2 5 5" xfId="21867" xr:uid="{992660B8-E163-40C7-83E5-76EB8C259FDD}"/>
    <cellStyle name="SAPBEXexcBad7 2 2 2 5 6" xfId="25531" xr:uid="{83C4D655-DC9E-49F3-895C-29E31D050297}"/>
    <cellStyle name="SAPBEXexcBad7 2 2 2 5 7" xfId="29062" xr:uid="{0B18D8CA-96E0-4AF0-875F-58B864F858B8}"/>
    <cellStyle name="SAPBEXexcBad7 2 2 2 5 8" xfId="32337" xr:uid="{9D4AFD3D-738C-4E57-9CA7-975DB7E17CAD}"/>
    <cellStyle name="SAPBEXexcBad7 2 2 2 6" xfId="2073" xr:uid="{48D69F3B-84F4-41C8-8E49-C72463A59B53}"/>
    <cellStyle name="SAPBEXexcBad7 2 2 2 6 2" xfId="11420" xr:uid="{3979B511-56AD-41CC-9C0E-6151E90CA23B}"/>
    <cellStyle name="SAPBEXexcBad7 2 2 2 6 3" xfId="16223" xr:uid="{C6DF7B93-45C8-4929-A6A0-A30AFC849D6C}"/>
    <cellStyle name="SAPBEXexcBad7 2 2 2 6 4" xfId="13870" xr:uid="{8A669E6B-B9FB-4E8A-8B4A-0A6FAF790AE7}"/>
    <cellStyle name="SAPBEXexcBad7 2 2 2 6 5" xfId="16692" xr:uid="{BC658C2F-65E5-4D49-8666-759ADF61C193}"/>
    <cellStyle name="SAPBEXexcBad7 2 2 2 6 6" xfId="11844" xr:uid="{07B05D29-B1CC-4430-A353-DCFC97AD3315}"/>
    <cellStyle name="SAPBEXexcBad7 2 2 2 6 7" xfId="23773" xr:uid="{228B8243-4763-4234-9EF9-A67C6F02FD35}"/>
    <cellStyle name="SAPBEXexcBad7 2 2 2 6 8" xfId="19674" xr:uid="{4657F703-F253-4F33-BCB6-CD488B71A662}"/>
    <cellStyle name="SAPBEXexcBad7 2 2 2 7" xfId="4617" xr:uid="{F009E228-6C0C-447F-A847-57BEF277C0EF}"/>
    <cellStyle name="SAPBEXexcBad7 2 2 2 7 2" xfId="12401" xr:uid="{8B48BD7F-5F8D-4D14-B5A7-4E4584968F43}"/>
    <cellStyle name="SAPBEXexcBad7 2 2 2 7 3" xfId="8152" xr:uid="{444AFEFD-C213-4879-BBF9-28A50A765A71}"/>
    <cellStyle name="SAPBEXexcBad7 2 2 2 7 4" xfId="18964" xr:uid="{EFD0B9D5-C764-45BE-B172-1AEAEEB321DC}"/>
    <cellStyle name="SAPBEXexcBad7 2 2 2 7 5" xfId="22716" xr:uid="{0931DB9B-D6C4-49FE-8B05-1FDE3EE8C392}"/>
    <cellStyle name="SAPBEXexcBad7 2 2 2 7 6" xfId="26381" xr:uid="{69751821-B36C-4028-966E-323656467B75}"/>
    <cellStyle name="SAPBEXexcBad7 2 2 2 7 7" xfId="29913" xr:uid="{DF3EA2BB-18E3-41D9-AB09-E4D2A5061534}"/>
    <cellStyle name="SAPBEXexcBad7 2 2 2 7 8" xfId="33173" xr:uid="{15F217C4-C9C9-41EF-B098-2B5CB4D90B8A}"/>
    <cellStyle name="SAPBEXexcBad7 2 2 2 8" xfId="9399" xr:uid="{01F3C671-B7FC-4E30-92A0-F4D6E046A65E}"/>
    <cellStyle name="SAPBEXexcBad7 2 2 2 9" xfId="14716" xr:uid="{8F14B678-C648-49E4-9359-A0C655A5667D}"/>
    <cellStyle name="SAPBEXexcBad7 2 2 3" xfId="2398" xr:uid="{7C0D31DF-DB9B-4B49-9FB1-F06A1F6E46DA}"/>
    <cellStyle name="SAPBEXexcBad7 2 2 3 2" xfId="10159" xr:uid="{D83FAD84-A894-482C-9E2A-445243664735}"/>
    <cellStyle name="SAPBEXexcBad7 2 2 3 3" xfId="15001" xr:uid="{DF73CD44-41FC-41D6-88C2-35443866398A}"/>
    <cellStyle name="SAPBEXexcBad7 2 2 3 4" xfId="15537" xr:uid="{2F7F0D19-011E-4750-B33A-CAF3324982CF}"/>
    <cellStyle name="SAPBEXexcBad7 2 2 3 5" xfId="10379" xr:uid="{BF1099CB-B823-406E-99D4-655DA9E71C06}"/>
    <cellStyle name="SAPBEXexcBad7 2 2 3 6" xfId="16197" xr:uid="{262AA93F-E6F4-4E2A-B22C-93211DC347F4}"/>
    <cellStyle name="SAPBEXexcBad7 2 2 3 7" xfId="23856" xr:uid="{4668C3AE-D3BC-4268-81F2-AAB74B6B944C}"/>
    <cellStyle name="SAPBEXexcBad7 2 2 3 8" xfId="30292" xr:uid="{CD4053AA-FF2E-48C2-945F-BE328C49CFDB}"/>
    <cellStyle name="SAPBEXexcBad7 2 2 4" xfId="2587" xr:uid="{2B0F595C-6DAF-4F84-B770-58FB0608B940}"/>
    <cellStyle name="SAPBEXexcBad7 2 2 4 2" xfId="10023" xr:uid="{8C73EB6A-0D31-44E3-97EE-768A524C0987}"/>
    <cellStyle name="SAPBEXexcBad7 2 2 4 3" xfId="11667" xr:uid="{DCA4B019-C460-44AC-9CBD-53BD6A3617F7}"/>
    <cellStyle name="SAPBEXexcBad7 2 2 4 4" xfId="15869" xr:uid="{43528651-EE8A-40EA-A75C-02E1A0176DE9}"/>
    <cellStyle name="SAPBEXexcBad7 2 2 4 5" xfId="8657" xr:uid="{0A056BD0-500F-4E57-821B-F7B263BC27EA}"/>
    <cellStyle name="SAPBEXexcBad7 2 2 4 6" xfId="23035" xr:uid="{138CFEA0-2B1E-466B-A1E7-5A042A49C515}"/>
    <cellStyle name="SAPBEXexcBad7 2 2 4 7" xfId="20241" xr:uid="{AC34A503-DEE4-47B7-BC24-8195F238A9C9}"/>
    <cellStyle name="SAPBEXexcBad7 2 2 4 8" xfId="31173" xr:uid="{FE0D5C70-578E-456A-AFE0-5BA8A87B3ACE}"/>
    <cellStyle name="SAPBEXexcBad7 2 2 5" xfId="2747" xr:uid="{A4B35FC1-96FC-4F6F-A024-90EF60D0BB78}"/>
    <cellStyle name="SAPBEXexcBad7 2 2 5 2" xfId="9642" xr:uid="{F83BC64F-0C3F-4C30-BCDC-38EC20646E7F}"/>
    <cellStyle name="SAPBEXexcBad7 2 2 5 3" xfId="7724" xr:uid="{9E7C3326-0512-413B-B6FE-F137188772BA}"/>
    <cellStyle name="SAPBEXexcBad7 2 2 5 4" xfId="17095" xr:uid="{F6B68D3B-F74D-4842-B801-AE805257DF1D}"/>
    <cellStyle name="SAPBEXexcBad7 2 2 5 5" xfId="20853" xr:uid="{45320C31-BAFD-47EF-BBA8-5C4C400D3DA5}"/>
    <cellStyle name="SAPBEXexcBad7 2 2 5 6" xfId="24514" xr:uid="{03BCF1C2-FCE0-41D0-9E14-5D1E1FA73143}"/>
    <cellStyle name="SAPBEXexcBad7 2 2 5 7" xfId="28043" xr:uid="{08004C14-4760-46FD-8361-D7369E87911D}"/>
    <cellStyle name="SAPBEXexcBad7 2 2 5 8" xfId="31329" xr:uid="{B7642D52-CA15-457D-B65F-001C11FDC727}"/>
    <cellStyle name="SAPBEXexcBad7 2 2 6" xfId="1810" xr:uid="{8738ABBB-3836-431C-9EC1-D19B592707F8}"/>
    <cellStyle name="SAPBEXexcBad7 2 2 6 2" xfId="9415" xr:uid="{C759A2D1-C881-4EF8-84D2-69F7EB8EE828}"/>
    <cellStyle name="SAPBEXexcBad7 2 2 6 3" xfId="14794" xr:uid="{14F22D26-712D-444B-B014-444EFEEC2F05}"/>
    <cellStyle name="SAPBEXexcBad7 2 2 6 4" xfId="7421" xr:uid="{2382BBBB-AB9B-4FBD-B647-A0D853CE50B2}"/>
    <cellStyle name="SAPBEXexcBad7 2 2 6 5" xfId="20449" xr:uid="{DC738CD7-9FBB-4E3E-B0A2-A02AB9FFFDCE}"/>
    <cellStyle name="SAPBEXexcBad7 2 2 6 6" xfId="23275" xr:uid="{684CABAB-4916-4CD3-A296-79AE70AFD182}"/>
    <cellStyle name="SAPBEXexcBad7 2 2 6 7" xfId="27692" xr:uid="{A70C7518-7F20-4CB5-9478-F5615374D159}"/>
    <cellStyle name="SAPBEXexcBad7 2 2 6 8" xfId="23988" xr:uid="{393E2400-8154-4C0C-8A8B-40285E230800}"/>
    <cellStyle name="SAPBEXexcBad7 2 2 7" xfId="1978" xr:uid="{D9A13D4B-69E3-4872-A20A-26E72E651B8D}"/>
    <cellStyle name="SAPBEXexcBad7 2 2 7 2" xfId="9928" xr:uid="{8295E18E-BFCA-467F-AFD3-40277A6B8D2E}"/>
    <cellStyle name="SAPBEXexcBad7 2 2 7 3" xfId="13468" xr:uid="{812867D2-F34B-44DD-95AE-A59F4FA2F734}"/>
    <cellStyle name="SAPBEXexcBad7 2 2 7 4" xfId="14066" xr:uid="{0DE78F4A-96DA-47D8-88E3-F80F21A544E3}"/>
    <cellStyle name="SAPBEXexcBad7 2 2 7 5" xfId="14228" xr:uid="{FB389FF3-9811-4518-9E3A-380CDACD3C35}"/>
    <cellStyle name="SAPBEXexcBad7 2 2 7 6" xfId="19975" xr:uid="{15D4E9BA-048C-49F1-86DD-C09CD6CBB5D1}"/>
    <cellStyle name="SAPBEXexcBad7 2 2 7 7" xfId="20238" xr:uid="{43D8B678-D722-45A7-9068-D7CA373CF6AA}"/>
    <cellStyle name="SAPBEXexcBad7 2 2 7 8" xfId="27321" xr:uid="{458AA534-FDB8-4ED7-BA4E-3C2CC50D0A11}"/>
    <cellStyle name="SAPBEXexcBad7 2 2 8" xfId="3188" xr:uid="{862B2402-96E9-4F80-A132-5B1EA3C9C3EE}"/>
    <cellStyle name="SAPBEXexcBad7 2 2 8 2" xfId="10966" xr:uid="{094A0793-9B25-4ED6-86D1-E6D61BAC978A}"/>
    <cellStyle name="SAPBEXexcBad7 2 2 8 3" xfId="10249" xr:uid="{A2EDE226-3935-44D3-A6F1-FD1F6717A591}"/>
    <cellStyle name="SAPBEXexcBad7 2 2 8 4" xfId="17535" xr:uid="{FF864237-E3B6-46B7-A823-70C40CAAB5B7}"/>
    <cellStyle name="SAPBEXexcBad7 2 2 8 5" xfId="21291" xr:uid="{15F6F61F-0723-4C3D-838A-FE56EAB2E2C4}"/>
    <cellStyle name="SAPBEXexcBad7 2 2 8 6" xfId="24953" xr:uid="{17143DCE-5D5A-43B6-820A-94852A5BC935}"/>
    <cellStyle name="SAPBEXexcBad7 2 2 8 7" xfId="28484" xr:uid="{15988F10-320F-42B8-82D7-3C70BD891169}"/>
    <cellStyle name="SAPBEXexcBad7 2 2 8 8" xfId="31764" xr:uid="{CFDBB7BD-63F5-447A-8B3A-5294DECA33B6}"/>
    <cellStyle name="SAPBEXexcBad7 2 2 9" xfId="8779" xr:uid="{62F1A325-0B57-4330-8D61-2177534BBF82}"/>
    <cellStyle name="SAPBEXexcBad7 2 3" xfId="1628" xr:uid="{F7F32F38-A7D8-417B-8CB0-0465D39DB3DE}"/>
    <cellStyle name="SAPBEXexcBad7 2 3 10" xfId="15314" xr:uid="{FBDAC1CE-C2C8-4784-845D-1CF84435E105}"/>
    <cellStyle name="SAPBEXexcBad7 2 3 11" xfId="7556" xr:uid="{48D95BC4-A871-4F59-AA2E-BCB23E04C9B4}"/>
    <cellStyle name="SAPBEXexcBad7 2 3 12" xfId="24182" xr:uid="{F065E9EC-F0C3-44C2-8867-C45C4D02822B}"/>
    <cellStyle name="SAPBEXexcBad7 2 3 13" xfId="22217" xr:uid="{7749A37C-C776-4C8A-B009-9310EC893D39}"/>
    <cellStyle name="SAPBEXexcBad7 2 3 14" xfId="30500" xr:uid="{4DE4FA93-278D-4517-8BA4-16EF66E7E03B}"/>
    <cellStyle name="SAPBEXexcBad7 2 3 15" xfId="35057" xr:uid="{06CF01DF-EE3C-4987-A44A-C5E88ACA47DA}"/>
    <cellStyle name="SAPBEXexcBad7 2 3 2" xfId="2871" xr:uid="{C0ADE2F0-D50D-499F-B116-9413DE321775}"/>
    <cellStyle name="SAPBEXexcBad7 2 3 2 2" xfId="9166" xr:uid="{416D2225-4DAC-45CF-855C-44A000D054A7}"/>
    <cellStyle name="SAPBEXexcBad7 2 3 2 3" xfId="8476" xr:uid="{7AFA64A7-3EF8-4D6E-B0B2-6AEFF687F3D4}"/>
    <cellStyle name="SAPBEXexcBad7 2 3 2 4" xfId="17219" xr:uid="{940BC94C-68C0-4161-90DF-FE455C87B33E}"/>
    <cellStyle name="SAPBEXexcBad7 2 3 2 5" xfId="20977" xr:uid="{7B852D9B-BE7F-4E61-8396-9F7F6B042E07}"/>
    <cellStyle name="SAPBEXexcBad7 2 3 2 6" xfId="24638" xr:uid="{5848CF09-CCA0-4165-88FD-8177880C4EC5}"/>
    <cellStyle name="SAPBEXexcBad7 2 3 2 7" xfId="28167" xr:uid="{55A90251-30CD-4233-9C82-5AB0281EAC2E}"/>
    <cellStyle name="SAPBEXexcBad7 2 3 2 8" xfId="31453" xr:uid="{6F46C63C-91D5-4320-B0EA-3AD2A828A61B}"/>
    <cellStyle name="SAPBEXexcBad7 2 3 3" xfId="3377" xr:uid="{D923B52B-1B6E-417D-825D-3610927E8E7B}"/>
    <cellStyle name="SAPBEXexcBad7 2 3 3 2" xfId="10688" xr:uid="{2816C18F-09E9-49EA-B10A-1B0B2E6C0AA7}"/>
    <cellStyle name="SAPBEXexcBad7 2 3 3 3" xfId="13720" xr:uid="{270F46A6-483E-4EA7-A0BC-60DD40D68104}"/>
    <cellStyle name="SAPBEXexcBad7 2 3 3 4" xfId="17724" xr:uid="{AC78A53C-05F2-4EF8-80C7-6F8A5F25E0F7}"/>
    <cellStyle name="SAPBEXexcBad7 2 3 3 5" xfId="21480" xr:uid="{BC851295-44AB-472E-9DDC-F92B6E290D2A}"/>
    <cellStyle name="SAPBEXexcBad7 2 3 3 6" xfId="25142" xr:uid="{B436D69B-D00A-40AF-BB0B-EC3FC0048A19}"/>
    <cellStyle name="SAPBEXexcBad7 2 3 3 7" xfId="28673" xr:uid="{1B7799B3-2460-4B69-9759-1C4450DC8EBD}"/>
    <cellStyle name="SAPBEXexcBad7 2 3 3 8" xfId="31952" xr:uid="{2EA0B836-8E8C-47CC-825A-A52A7A13E8DF}"/>
    <cellStyle name="SAPBEXexcBad7 2 3 4" xfId="3613" xr:uid="{BAA98459-F1D2-4258-AB3F-50C9BACEA290}"/>
    <cellStyle name="SAPBEXexcBad7 2 3 4 2" xfId="8507" xr:uid="{72F9F488-D595-4B33-AB89-710E583F5A46}"/>
    <cellStyle name="SAPBEXexcBad7 2 3 4 3" xfId="16954" xr:uid="{8B2A3FDD-9D0B-4679-83BF-F999F674270E}"/>
    <cellStyle name="SAPBEXexcBad7 2 3 4 4" xfId="17960" xr:uid="{8AAFD1A4-6879-4D1F-9C86-8C18801B0CFF}"/>
    <cellStyle name="SAPBEXexcBad7 2 3 4 5" xfId="21716" xr:uid="{5E86996C-15EE-407F-A02E-CCEF061402CC}"/>
    <cellStyle name="SAPBEXexcBad7 2 3 4 6" xfId="25378" xr:uid="{ADD4C55D-4E19-40A3-ADF5-7D52472F8553}"/>
    <cellStyle name="SAPBEXexcBad7 2 3 4 7" xfId="28909" xr:uid="{311A293F-3332-40FC-90C9-0D9F90EB3E58}"/>
    <cellStyle name="SAPBEXexcBad7 2 3 4 8" xfId="32186" xr:uid="{B978EF86-DD48-4FB4-8E09-518495674C5C}"/>
    <cellStyle name="SAPBEXexcBad7 2 3 5" xfId="4362" xr:uid="{255BCD0B-F9A6-496B-B026-65CD18A59218}"/>
    <cellStyle name="SAPBEXexcBad7 2 3 5 2" xfId="12594" xr:uid="{1F3CB856-8397-47EA-99FA-45EE6F2A7E47}"/>
    <cellStyle name="SAPBEXexcBad7 2 3 5 3" xfId="8265" xr:uid="{3AA0F8E7-2093-414B-B3BB-35D065AB9964}"/>
    <cellStyle name="SAPBEXexcBad7 2 3 5 4" xfId="18709" xr:uid="{5AE4BD25-E583-405C-9B6E-9CA85C4911E0}"/>
    <cellStyle name="SAPBEXexcBad7 2 3 5 5" xfId="22461" xr:uid="{E5B50901-584F-403C-ACAC-6D201DB45CF0}"/>
    <cellStyle name="SAPBEXexcBad7 2 3 5 6" xfId="26127" xr:uid="{F055AC4A-35C8-4570-92C6-22FE6ABECCB2}"/>
    <cellStyle name="SAPBEXexcBad7 2 3 5 7" xfId="29658" xr:uid="{BA734AC1-8A64-423A-8DC5-4D9627846A7B}"/>
    <cellStyle name="SAPBEXexcBad7 2 3 5 8" xfId="32920" xr:uid="{FAEB6946-5041-43D3-A1CA-DB2EE1BAF179}"/>
    <cellStyle name="SAPBEXexcBad7 2 3 6" xfId="4352" xr:uid="{B2669F02-CCFA-4290-A4AD-7635C575A3B3}"/>
    <cellStyle name="SAPBEXexcBad7 2 3 6 2" xfId="12602" xr:uid="{7EAB98BB-1FD7-4B20-B2A6-24404A07AB6E}"/>
    <cellStyle name="SAPBEXexcBad7 2 3 6 3" xfId="7517" xr:uid="{47B959C5-5C4D-4112-BF04-69EF5996C8C2}"/>
    <cellStyle name="SAPBEXexcBad7 2 3 6 4" xfId="18699" xr:uid="{FA338264-1038-4835-A530-B3942C0AFA4B}"/>
    <cellStyle name="SAPBEXexcBad7 2 3 6 5" xfId="22451" xr:uid="{8123E97A-0A4B-491E-ABE9-48EFB71555D7}"/>
    <cellStyle name="SAPBEXexcBad7 2 3 6 6" xfId="26117" xr:uid="{24155BCA-C625-48A2-8B28-1D360F7FFAB6}"/>
    <cellStyle name="SAPBEXexcBad7 2 3 6 7" xfId="29648" xr:uid="{555F7541-3390-4560-A79E-3D9326AAA440}"/>
    <cellStyle name="SAPBEXexcBad7 2 3 6 8" xfId="32910" xr:uid="{676B2C75-0576-4AA5-829F-44ED8AC4419E}"/>
    <cellStyle name="SAPBEXexcBad7 2 3 7" xfId="4608" xr:uid="{A3FF1993-1DF4-4932-8AA3-1D6EA0758C2A}"/>
    <cellStyle name="SAPBEXexcBad7 2 3 7 2" xfId="12410" xr:uid="{D30043C3-AB9F-444F-896E-912B53180EF3}"/>
    <cellStyle name="SAPBEXexcBad7 2 3 7 3" xfId="9808" xr:uid="{8B3E3550-CF68-4786-92EB-D22FC4A41BE6}"/>
    <cellStyle name="SAPBEXexcBad7 2 3 7 4" xfId="18955" xr:uid="{40810639-8A20-427C-9457-AA1C8CFB4330}"/>
    <cellStyle name="SAPBEXexcBad7 2 3 7 5" xfId="22707" xr:uid="{0CFAA880-9949-444A-9A7C-7A55F20E6F8C}"/>
    <cellStyle name="SAPBEXexcBad7 2 3 7 6" xfId="26372" xr:uid="{F91CF6C2-50CE-49E0-8E32-006BB6F02829}"/>
    <cellStyle name="SAPBEXexcBad7 2 3 7 7" xfId="29904" xr:uid="{8F5DC47C-830A-4B69-8FC6-6B11295AD301}"/>
    <cellStyle name="SAPBEXexcBad7 2 3 7 8" xfId="33164" xr:uid="{29C37B51-E689-4A9E-975F-65554741A69D}"/>
    <cellStyle name="SAPBEXexcBad7 2 3 8" xfId="9937" xr:uid="{33C5C3FB-AA90-4657-9645-6D569BB765D5}"/>
    <cellStyle name="SAPBEXexcBad7 2 3 9" xfId="13759" xr:uid="{E942B84B-91B1-4372-A358-C53BE0414070}"/>
    <cellStyle name="SAPBEXexcBad7 2 4" xfId="2397" xr:uid="{FDCB33C9-DE70-4370-AA73-400C5546D843}"/>
    <cellStyle name="SAPBEXexcBad7 2 4 2" xfId="10358" xr:uid="{52D651C6-2FEC-4338-9C16-B458FFC50A43}"/>
    <cellStyle name="SAPBEXexcBad7 2 4 3" xfId="11237" xr:uid="{EDF280BE-C6F8-4CA5-BBA3-19C209D1B225}"/>
    <cellStyle name="SAPBEXexcBad7 2 4 4" xfId="8281" xr:uid="{42ADAE3A-0859-4F40-9490-52E6B8BBEB69}"/>
    <cellStyle name="SAPBEXexcBad7 2 4 5" xfId="19407" xr:uid="{0DE30C39-F822-4F83-8EFC-340D243DDB4A}"/>
    <cellStyle name="SAPBEXexcBad7 2 4 6" xfId="20527" xr:uid="{51759792-7F9E-4E56-A740-700578010C8E}"/>
    <cellStyle name="SAPBEXexcBad7 2 4 7" xfId="26820" xr:uid="{B4C6CE88-D240-4F35-BC5C-92C81B4A782E}"/>
    <cellStyle name="SAPBEXexcBad7 2 4 8" xfId="30293" xr:uid="{37DC400E-F47C-4CD9-A5E5-6B6E1E9EAA02}"/>
    <cellStyle name="SAPBEXexcBad7 2 4 9" xfId="34607" xr:uid="{AE265576-47BF-4B93-A12A-06FA9F1DBD2A}"/>
    <cellStyle name="SAPBEXexcBad7 2 5" xfId="2136" xr:uid="{A483436F-858E-4763-A366-419B652AA543}"/>
    <cellStyle name="SAPBEXexcBad7 2 5 2" xfId="9573" xr:uid="{E37FC603-4174-4AA2-9879-2A833E1730A7}"/>
    <cellStyle name="SAPBEXexcBad7 2 5 3" xfId="14207" xr:uid="{0DFA5145-0884-420E-80E5-5275972BA134}"/>
    <cellStyle name="SAPBEXexcBad7 2 5 4" xfId="15341" xr:uid="{1C3F71DE-1DE5-4C09-AD61-99FF42EE4512}"/>
    <cellStyle name="SAPBEXexcBad7 2 5 5" xfId="8771" xr:uid="{91C5AA1C-38D3-4D7E-88E7-3655ACF6BF09}"/>
    <cellStyle name="SAPBEXexcBad7 2 5 6" xfId="23205" xr:uid="{E97756E0-50DA-4E45-A23F-571ADFAAE851}"/>
    <cellStyle name="SAPBEXexcBad7 2 5 7" xfId="11896" xr:uid="{4D159711-CB22-4850-B2F6-832A402370D2}"/>
    <cellStyle name="SAPBEXexcBad7 2 5 8" xfId="27444" xr:uid="{D2A5F014-B60E-43BB-BE9F-4BCD1FC7C033}"/>
    <cellStyle name="SAPBEXexcBad7 2 5 9" xfId="34192" xr:uid="{6D18A446-2679-49D2-852C-2155E462FA3F}"/>
    <cellStyle name="SAPBEXexcBad7 2 6" xfId="3235" xr:uid="{E189F939-8314-4BBA-B384-9B693FACF4D5}"/>
    <cellStyle name="SAPBEXexcBad7 2 6 2" xfId="9213" xr:uid="{9C37966D-2C2C-4A04-BAD8-612DE134AFB0}"/>
    <cellStyle name="SAPBEXexcBad7 2 6 3" xfId="16935" xr:uid="{39F3C201-DBC5-4CDA-9779-9B5AA67E9EC6}"/>
    <cellStyle name="SAPBEXexcBad7 2 6 4" xfId="17582" xr:uid="{DF6A7D29-3271-47B8-BFEF-CA54C7A411FE}"/>
    <cellStyle name="SAPBEXexcBad7 2 6 5" xfId="21338" xr:uid="{28700659-42D1-4B34-81B6-6C261870DA82}"/>
    <cellStyle name="SAPBEXexcBad7 2 6 6" xfId="25000" xr:uid="{BA56555A-2465-4A0E-9A2A-F7186D42105B}"/>
    <cellStyle name="SAPBEXexcBad7 2 6 7" xfId="28531" xr:uid="{187EA3B8-C2A1-4F2A-A106-1DACDAEA9DEB}"/>
    <cellStyle name="SAPBEXexcBad7 2 6 8" xfId="31811" xr:uid="{1011B1ED-20D4-4091-A4E7-07EA67BB4493}"/>
    <cellStyle name="SAPBEXexcBad7 2 7" xfId="3886" xr:uid="{AE82E1A0-7067-4D9D-B446-8011F62C3358}"/>
    <cellStyle name="SAPBEXexcBad7 2 7 2" xfId="8620" xr:uid="{C01C166C-C14D-4E46-99B5-ADE0DA9D4951}"/>
    <cellStyle name="SAPBEXexcBad7 2 7 3" xfId="13653" xr:uid="{3FBF18C1-CFB1-4F7F-B9FF-AB6B97AF9455}"/>
    <cellStyle name="SAPBEXexcBad7 2 7 4" xfId="18233" xr:uid="{ABED898D-5942-44F3-90EB-88B7B4A42BCD}"/>
    <cellStyle name="SAPBEXexcBad7 2 7 5" xfId="21986" xr:uid="{794B62FA-7F2E-4FC3-9D55-5165230B61CD}"/>
    <cellStyle name="SAPBEXexcBad7 2 7 6" xfId="25651" xr:uid="{32527CEC-8B6B-4C7B-8066-0C927F10ED1E}"/>
    <cellStyle name="SAPBEXexcBad7 2 7 7" xfId="29182" xr:uid="{F605BC16-CA8D-42C6-A9CF-0597AB683C32}"/>
    <cellStyle name="SAPBEXexcBad7 2 7 8" xfId="32451" xr:uid="{95F74F6D-3197-4B99-B0BC-E880F41DF5EE}"/>
    <cellStyle name="SAPBEXexcBad7 2 8" xfId="3753" xr:uid="{2567DDAD-2E5F-4F49-A3EE-DE4513BC4CF0}"/>
    <cellStyle name="SAPBEXexcBad7 2 8 2" xfId="13009" xr:uid="{E0204AE9-8CC5-456C-8FCC-C13A2E9D4927}"/>
    <cellStyle name="SAPBEXexcBad7 2 8 3" xfId="15634" xr:uid="{404EC9E9-1196-468F-97B5-3928F674AFDC}"/>
    <cellStyle name="SAPBEXexcBad7 2 8 4" xfId="18100" xr:uid="{03159B42-882A-4CE5-80A0-68FD82325792}"/>
    <cellStyle name="SAPBEXexcBad7 2 8 5" xfId="21855" xr:uid="{66B19568-3F07-40A4-990E-DE907231D192}"/>
    <cellStyle name="SAPBEXexcBad7 2 8 6" xfId="25518" xr:uid="{C697AFE6-ED3E-4DA7-A368-F38A61CFDAC4}"/>
    <cellStyle name="SAPBEXexcBad7 2 8 7" xfId="29049" xr:uid="{F8B851EA-C2CF-4332-825C-04E94578FF71}"/>
    <cellStyle name="SAPBEXexcBad7 2 8 8" xfId="32325" xr:uid="{8CCB5D19-2722-4DD7-B5ED-D225F78758A0}"/>
    <cellStyle name="SAPBEXexcBad7 2 9" xfId="2222" xr:uid="{26BA007F-CEA0-4058-89AA-DD22CDBFBEFA}"/>
    <cellStyle name="SAPBEXexcBad7 2 9 2" xfId="10770" xr:uid="{54DA25B9-026E-4DA7-9722-0A93FB370FA6}"/>
    <cellStyle name="SAPBEXexcBad7 2 9 3" xfId="14466" xr:uid="{322BEBAA-7E79-4385-8485-064CDE03BD81}"/>
    <cellStyle name="SAPBEXexcBad7 2 9 4" xfId="13436" xr:uid="{399D072C-F41B-4995-848F-991E71DFF2D6}"/>
    <cellStyle name="SAPBEXexcBad7 2 9 5" xfId="19440" xr:uid="{E78121AE-A599-4124-985E-A8B44E88575C}"/>
    <cellStyle name="SAPBEXexcBad7 2 9 6" xfId="20157" xr:uid="{55F806B6-9F1D-4165-8EB0-A6B9388D97F8}"/>
    <cellStyle name="SAPBEXexcBad7 2 9 7" xfId="10848" xr:uid="{F3B156C3-FED0-4FDC-863A-F4A009FA4376}"/>
    <cellStyle name="SAPBEXexcBad7 2 9 8" xfId="27046" xr:uid="{5600C865-191C-493A-918D-78DE913C5F95}"/>
    <cellStyle name="SAPBEXexcBad7 20" xfId="15310" xr:uid="{FCB49EC4-4D91-4A1E-8F99-F837FF383514}"/>
    <cellStyle name="SAPBEXexcBad7 21" xfId="20280" xr:uid="{01F688D5-5A07-4C50-8A80-7DC5F1F2EBAA}"/>
    <cellStyle name="SAPBEXexcBad7 22" xfId="23968" xr:uid="{1EABD7F9-FC66-43DF-9067-1129164B5331}"/>
    <cellStyle name="SAPBEXexcBad7 23" xfId="23532" xr:uid="{B0027402-553D-43BA-96FC-04D16C051620}"/>
    <cellStyle name="SAPBEXexcBad7 3" xfId="1112" xr:uid="{FD543A3C-7A61-46E3-A4BC-52634CE6A5D9}"/>
    <cellStyle name="SAPBEXexcBad7 3 10" xfId="13103" xr:uid="{BE25B1D8-4262-44B3-8536-40F54214705A}"/>
    <cellStyle name="SAPBEXexcBad7 3 11" xfId="15560" xr:uid="{D96980F9-26A2-4443-8275-464FE1B2DAD2}"/>
    <cellStyle name="SAPBEXexcBad7 3 12" xfId="14904" xr:uid="{92CB8E3E-B65B-4136-8093-1E06F874CF92}"/>
    <cellStyle name="SAPBEXexcBad7 3 13" xfId="19816" xr:uid="{F9C02012-9B49-49D0-873F-4BD4000D66F8}"/>
    <cellStyle name="SAPBEXexcBad7 3 14" xfId="23576" xr:uid="{0FFD0D8A-BDD8-423B-BF0C-E248C4772F31}"/>
    <cellStyle name="SAPBEXexcBad7 3 15" xfId="27185" xr:uid="{47A6BC50-882C-452A-9660-E4B2B423C1E1}"/>
    <cellStyle name="SAPBEXexcBad7 3 16" xfId="30644" xr:uid="{D8B34BF5-CCE1-4451-BDC5-4214F883D347}"/>
    <cellStyle name="SAPBEXexcBad7 3 17" xfId="35035" xr:uid="{1056042D-D1A0-411D-8573-860A39ACFFF7}"/>
    <cellStyle name="SAPBEXexcBad7 3 2" xfId="1113" xr:uid="{44E553FD-A6EA-495C-BB40-A1D6F18D677C}"/>
    <cellStyle name="SAPBEXexcBad7 3 2 10" xfId="15689" xr:uid="{09E28582-2D62-43D1-9FC0-8912D0B2D4DC}"/>
    <cellStyle name="SAPBEXexcBad7 3 2 11" xfId="10591" xr:uid="{31B6F545-3C3D-4B16-BEAC-D6298C786249}"/>
    <cellStyle name="SAPBEXexcBad7 3 2 12" xfId="19815" xr:uid="{A3CB6E24-BE81-4506-8454-E20CF511445A}"/>
    <cellStyle name="SAPBEXexcBad7 3 2 13" xfId="23575" xr:uid="{C25F6A5C-F5F1-4655-AE8C-DE5C8426633A}"/>
    <cellStyle name="SAPBEXexcBad7 3 2 14" xfId="27184" xr:uid="{B9C5AA59-0313-4FBC-A8E9-130874BE04DA}"/>
    <cellStyle name="SAPBEXexcBad7 3 2 15" xfId="30643" xr:uid="{92FE3680-C1D5-40FC-A763-4623DB4F2536}"/>
    <cellStyle name="SAPBEXexcBad7 3 2 2" xfId="1631" xr:uid="{F8DB1C6F-8934-4475-BF93-09F765587916}"/>
    <cellStyle name="SAPBEXexcBad7 3 2 2 10" xfId="13503" xr:uid="{D6EFDDD5-434B-456F-810A-474E5E5F399A}"/>
    <cellStyle name="SAPBEXexcBad7 3 2 2 11" xfId="15576" xr:uid="{C5BCCF43-FF68-4E41-B620-CA6AC6FDF614}"/>
    <cellStyle name="SAPBEXexcBad7 3 2 2 12" xfId="24183" xr:uid="{84A093C7-A020-4465-9D20-0B40BD4AFC7E}"/>
    <cellStyle name="SAPBEXexcBad7 3 2 2 13" xfId="20275" xr:uid="{DCEED35C-049E-4E7A-AEAC-3261475388DD}"/>
    <cellStyle name="SAPBEXexcBad7 3 2 2 14" xfId="30498" xr:uid="{EAD70274-1A5E-4BD1-AB22-1F889EBB2761}"/>
    <cellStyle name="SAPBEXexcBad7 3 2 2 2" xfId="2874" xr:uid="{53D136E4-8F50-4484-AF91-A24C7493D69A}"/>
    <cellStyle name="SAPBEXexcBad7 3 2 2 2 2" xfId="10617" xr:uid="{C8A863D4-236C-46BC-932B-AF35EB5F25E9}"/>
    <cellStyle name="SAPBEXexcBad7 3 2 2 2 3" xfId="14682" xr:uid="{FEA517D5-EEF1-4C32-BB4C-E5C4F2A023CC}"/>
    <cellStyle name="SAPBEXexcBad7 3 2 2 2 4" xfId="17222" xr:uid="{CF1EECD3-978D-4152-9324-84CA0DE480B6}"/>
    <cellStyle name="SAPBEXexcBad7 3 2 2 2 5" xfId="20980" xr:uid="{C3CAB052-9E8F-415F-80C6-A6CCBC951DF2}"/>
    <cellStyle name="SAPBEXexcBad7 3 2 2 2 6" xfId="24641" xr:uid="{710F6641-3530-4470-AF96-BE7D8E6F79DA}"/>
    <cellStyle name="SAPBEXexcBad7 3 2 2 2 7" xfId="28170" xr:uid="{90E92F4C-F27A-4B49-B60F-0F53FAEF9C69}"/>
    <cellStyle name="SAPBEXexcBad7 3 2 2 2 8" xfId="31456" xr:uid="{835C4DC2-4753-47BC-8CD8-73D4A7CCAA9A}"/>
    <cellStyle name="SAPBEXexcBad7 3 2 2 3" xfId="3380" xr:uid="{0DB25C11-B0D6-411B-9660-3625A20BFBD0}"/>
    <cellStyle name="SAPBEXexcBad7 3 2 2 3 2" xfId="9513" xr:uid="{D766BC81-7ADD-4FDA-8A15-3A14C8083159}"/>
    <cellStyle name="SAPBEXexcBad7 3 2 2 3 3" xfId="15013" xr:uid="{DE31F1AC-B4A1-45D3-BDE4-FE98DF4138FC}"/>
    <cellStyle name="SAPBEXexcBad7 3 2 2 3 4" xfId="17727" xr:uid="{E58C51D8-6C1D-4F9D-98B8-FC3462B9FD01}"/>
    <cellStyle name="SAPBEXexcBad7 3 2 2 3 5" xfId="21483" xr:uid="{30058BD0-CA76-4650-BC58-655B1B520BF4}"/>
    <cellStyle name="SAPBEXexcBad7 3 2 2 3 6" xfId="25145" xr:uid="{5C2F69E9-6EBC-4912-A8EA-262E3969BAF4}"/>
    <cellStyle name="SAPBEXexcBad7 3 2 2 3 7" xfId="28676" xr:uid="{60E9EA5F-6FE6-4B56-9548-8CC6887BD77B}"/>
    <cellStyle name="SAPBEXexcBad7 3 2 2 3 8" xfId="31955" xr:uid="{9E1CED1E-BEDA-413E-8932-22BCC71D1BA9}"/>
    <cellStyle name="SAPBEXexcBad7 3 2 2 4" xfId="3242" xr:uid="{E1DE2037-3A19-4DCE-B1B3-DF3C9C293C76}"/>
    <cellStyle name="SAPBEXexcBad7 3 2 2 4 2" xfId="8976" xr:uid="{9A5C29E9-3D59-484C-8571-9D83C4A8D829}"/>
    <cellStyle name="SAPBEXexcBad7 3 2 2 4 3" xfId="12039" xr:uid="{8D6D032A-3A7B-4541-8330-C2AEC0079022}"/>
    <cellStyle name="SAPBEXexcBad7 3 2 2 4 4" xfId="17589" xr:uid="{D88D18B5-94D7-4B01-9E92-C0C0A879FEF3}"/>
    <cellStyle name="SAPBEXexcBad7 3 2 2 4 5" xfId="21345" xr:uid="{E0427F47-1528-4C4B-9DA3-B13BE51532A8}"/>
    <cellStyle name="SAPBEXexcBad7 3 2 2 4 6" xfId="25007" xr:uid="{E3DBB602-3A7F-4A52-8A6E-59D471B81F9D}"/>
    <cellStyle name="SAPBEXexcBad7 3 2 2 4 7" xfId="28538" xr:uid="{002317EF-9E80-4A5D-B12E-98141B6B6DB2}"/>
    <cellStyle name="SAPBEXexcBad7 3 2 2 4 8" xfId="31818" xr:uid="{25A99955-F451-48BE-9382-DED7B44EC2AA}"/>
    <cellStyle name="SAPBEXexcBad7 3 2 2 5" xfId="2461" xr:uid="{39107674-8B50-4543-B9E2-8FDFB434A985}"/>
    <cellStyle name="SAPBEXexcBad7 3 2 2 5 2" xfId="11092" xr:uid="{5EE76D77-192E-4AE6-91B2-AE8196728C50}"/>
    <cellStyle name="SAPBEXexcBad7 3 2 2 5 3" xfId="16482" xr:uid="{630A4F82-4DBF-4D7B-BCB4-0D07EF5F21A8}"/>
    <cellStyle name="SAPBEXexcBad7 3 2 2 5 4" xfId="14089" xr:uid="{8F764CB6-3573-4A65-AF58-D0322194EBD1}"/>
    <cellStyle name="SAPBEXexcBad7 3 2 2 5 5" xfId="14105" xr:uid="{AA3B788C-17F5-4147-8399-2B169CAA4E30}"/>
    <cellStyle name="SAPBEXexcBad7 3 2 2 5 6" xfId="23129" xr:uid="{18E07A67-048E-4DF4-A1D2-505AC2C45F29}"/>
    <cellStyle name="SAPBEXexcBad7 3 2 2 5 7" xfId="26779" xr:uid="{508FA18D-8F0A-4F23-BA70-5822CF19C4D5}"/>
    <cellStyle name="SAPBEXexcBad7 3 2 2 5 8" xfId="23641" xr:uid="{39E015EB-C990-4645-9577-E4A19A7EFCD6}"/>
    <cellStyle name="SAPBEXexcBad7 3 2 2 6" xfId="4385" xr:uid="{82ABFEC1-F2C3-4D54-A929-BA02BDE1A066}"/>
    <cellStyle name="SAPBEXexcBad7 3 2 2 6 2" xfId="12967" xr:uid="{B4C983BC-B078-4C21-8690-5CFD2268AA47}"/>
    <cellStyle name="SAPBEXexcBad7 3 2 2 6 3" xfId="7189" xr:uid="{3BAA0A24-9599-4488-B574-FC8353FB1DBE}"/>
    <cellStyle name="SAPBEXexcBad7 3 2 2 6 4" xfId="18732" xr:uid="{376C00E5-EC3E-4F04-8696-B3D236114831}"/>
    <cellStyle name="SAPBEXexcBad7 3 2 2 6 5" xfId="22484" xr:uid="{D7B06D3D-0EDB-4D47-AE8D-E2EE0F483EF8}"/>
    <cellStyle name="SAPBEXexcBad7 3 2 2 6 6" xfId="26150" xr:uid="{F6CE7CEE-BEE5-4644-8C3A-6765E54C16AE}"/>
    <cellStyle name="SAPBEXexcBad7 3 2 2 6 7" xfId="29681" xr:uid="{D4B263EE-B022-4D3F-A2F0-4E09B99C343B}"/>
    <cellStyle name="SAPBEXexcBad7 3 2 2 6 8" xfId="32943" xr:uid="{A8A719FD-BDB2-431B-B014-1490DC14796E}"/>
    <cellStyle name="SAPBEXexcBad7 3 2 2 7" xfId="4817" xr:uid="{03BD4637-A6CD-4C6E-9621-455F9E8A5409}"/>
    <cellStyle name="SAPBEXexcBad7 3 2 2 7 2" xfId="12206" xr:uid="{0A6ED753-5F06-425F-9732-C10AB2A463E9}"/>
    <cellStyle name="SAPBEXexcBad7 3 2 2 7 3" xfId="16808" xr:uid="{D896525F-0AA4-48C8-80F5-746193E082D1}"/>
    <cellStyle name="SAPBEXexcBad7 3 2 2 7 4" xfId="19164" xr:uid="{28855D0C-5B3C-4A81-B8A7-6303A76050A9}"/>
    <cellStyle name="SAPBEXexcBad7 3 2 2 7 5" xfId="22915" xr:uid="{3BC7DFBE-A174-4F15-AC0D-BB2D63FA67D9}"/>
    <cellStyle name="SAPBEXexcBad7 3 2 2 7 6" xfId="26581" xr:uid="{532D1F03-A227-449C-9667-2E2E3EE21D0F}"/>
    <cellStyle name="SAPBEXexcBad7 3 2 2 7 7" xfId="30113" xr:uid="{4FDC8D1D-2750-4237-A3AD-0894329E1963}"/>
    <cellStyle name="SAPBEXexcBad7 3 2 2 7 8" xfId="33370" xr:uid="{6DF472BD-492F-46E2-B734-4EF90E85497F}"/>
    <cellStyle name="SAPBEXexcBad7 3 2 2 8" xfId="10080" xr:uid="{94D02357-FDD4-4721-9DA4-B49203141319}"/>
    <cellStyle name="SAPBEXexcBad7 3 2 2 9" xfId="13467" xr:uid="{419D4376-913F-475E-A475-60988A227C54}"/>
    <cellStyle name="SAPBEXexcBad7 3 2 3" xfId="2400" xr:uid="{B0401D03-0701-4B28-BA78-B2F9A01368E7}"/>
    <cellStyle name="SAPBEXexcBad7 3 2 3 2" xfId="8427" xr:uid="{4E8C48B5-9FA6-43C8-BEAC-671A3647EC85}"/>
    <cellStyle name="SAPBEXexcBad7 3 2 3 3" xfId="15497" xr:uid="{99D3F1C1-86F4-4282-9D2A-67D903771C5A}"/>
    <cellStyle name="SAPBEXexcBad7 3 2 3 4" xfId="13596" xr:uid="{5260AA79-B80C-4D70-ADE6-B0BC65F5B0FF}"/>
    <cellStyle name="SAPBEXexcBad7 3 2 3 5" xfId="13683" xr:uid="{F79027C3-7D65-43FE-AE04-03D697E77CD1}"/>
    <cellStyle name="SAPBEXexcBad7 3 2 3 6" xfId="20228" xr:uid="{A871FAD0-56D3-40C8-8BEE-06281461A22F}"/>
    <cellStyle name="SAPBEXexcBad7 3 2 3 7" xfId="23854" xr:uid="{87AF023F-8243-41E3-A299-691F03A93F4C}"/>
    <cellStyle name="SAPBEXexcBad7 3 2 3 8" xfId="30290" xr:uid="{CCB04E1A-A351-4685-983C-C9324AC9A2CE}"/>
    <cellStyle name="SAPBEXexcBad7 3 2 4" xfId="2072" xr:uid="{8F1D8020-5F61-4038-9A4E-7D66CA9D5E59}"/>
    <cellStyle name="SAPBEXexcBad7 3 2 4 2" xfId="8435" xr:uid="{C97D0EA5-AA58-46D9-800F-33DAACD7BC63}"/>
    <cellStyle name="SAPBEXexcBad7 3 2 4 3" xfId="14291" xr:uid="{1CD74A5A-9ED5-47BF-8B52-3F62559E44B8}"/>
    <cellStyle name="SAPBEXexcBad7 3 2 4 4" xfId="7982" xr:uid="{251D2576-4463-4934-B188-71F93E85DB55}"/>
    <cellStyle name="SAPBEXexcBad7 3 2 4 5" xfId="14637" xr:uid="{71B6B53F-E581-40E7-B777-FAA8467DE580}"/>
    <cellStyle name="SAPBEXexcBad7 3 2 4 6" xfId="20040" xr:uid="{4739D09E-6B13-422C-ACE7-956A3506D5BA}"/>
    <cellStyle name="SAPBEXexcBad7 3 2 4 7" xfId="23772" xr:uid="{C54030E7-449E-4320-A527-E11EDAFA78F8}"/>
    <cellStyle name="SAPBEXexcBad7 3 2 4 8" xfId="27522" xr:uid="{AF50006B-27CF-4548-BD30-B3F26205550C}"/>
    <cellStyle name="SAPBEXexcBad7 3 2 5" xfId="3243" xr:uid="{5D5B17F7-4B56-48A0-A57A-940DA6C9C0DC}"/>
    <cellStyle name="SAPBEXexcBad7 3 2 5 2" xfId="10494" xr:uid="{2C214AEC-36C4-4FE5-AB77-F2CCA0A5BA9D}"/>
    <cellStyle name="SAPBEXexcBad7 3 2 5 3" xfId="16896" xr:uid="{75891603-F23B-4730-ABAB-2A181C6A67CF}"/>
    <cellStyle name="SAPBEXexcBad7 3 2 5 4" xfId="17590" xr:uid="{9B4D1ED6-528D-4E9E-886A-BC7923C8578C}"/>
    <cellStyle name="SAPBEXexcBad7 3 2 5 5" xfId="21346" xr:uid="{61381D51-71CC-4201-885E-19ADD493E745}"/>
    <cellStyle name="SAPBEXexcBad7 3 2 5 6" xfId="25008" xr:uid="{28A857A2-A2A0-4993-BA0F-45FAFF529BD0}"/>
    <cellStyle name="SAPBEXexcBad7 3 2 5 7" xfId="28539" xr:uid="{6CF10FAB-FEE4-43AA-9F88-F1E4ABC19931}"/>
    <cellStyle name="SAPBEXexcBad7 3 2 5 8" xfId="31819" xr:uid="{1692F85C-F93C-44C4-BFD2-00C26D4BCA8E}"/>
    <cellStyle name="SAPBEXexcBad7 3 2 6" xfId="3170" xr:uid="{CD37B04B-325B-4158-81CC-4A64C3FA1387}"/>
    <cellStyle name="SAPBEXexcBad7 3 2 6 2" xfId="10806" xr:uid="{BC8921B1-F938-4022-9FCE-FB03C53A183A}"/>
    <cellStyle name="SAPBEXexcBad7 3 2 6 3" xfId="11727" xr:uid="{6314C63C-26FE-4224-9898-24242B3CE8FB}"/>
    <cellStyle name="SAPBEXexcBad7 3 2 6 4" xfId="17517" xr:uid="{9817FA88-9889-4E8A-B85E-B70D16330DFE}"/>
    <cellStyle name="SAPBEXexcBad7 3 2 6 5" xfId="21273" xr:uid="{E411C27B-F92D-4191-A552-210745D640FA}"/>
    <cellStyle name="SAPBEXexcBad7 3 2 6 6" xfId="24935" xr:uid="{73ACAB9B-6F58-4D82-88C1-DBC06FD2AF35}"/>
    <cellStyle name="SAPBEXexcBad7 3 2 6 7" xfId="28466" xr:uid="{C430ABCB-8886-4D94-9009-B98A390F9A01}"/>
    <cellStyle name="SAPBEXexcBad7 3 2 6 8" xfId="31747" xr:uid="{16BD7F24-4396-4F3E-ACFD-84C55D36857D}"/>
    <cellStyle name="SAPBEXexcBad7 3 2 7" xfId="3825" xr:uid="{42D8F7C6-B921-4AF7-8363-206A62D645B0}"/>
    <cellStyle name="SAPBEXexcBad7 3 2 7 2" xfId="6913" xr:uid="{26FD56C6-C5F1-4379-AA74-D132E6861A18}"/>
    <cellStyle name="SAPBEXexcBad7 3 2 7 3" xfId="11848" xr:uid="{CD667E95-AB7F-494E-A7D0-55E230EDF4B4}"/>
    <cellStyle name="SAPBEXexcBad7 3 2 7 4" xfId="18172" xr:uid="{64DBAB7C-75C7-4158-A26B-6DC085B852EE}"/>
    <cellStyle name="SAPBEXexcBad7 3 2 7 5" xfId="21925" xr:uid="{4253372D-8F7C-46F8-AF7E-E9446B18AD9F}"/>
    <cellStyle name="SAPBEXexcBad7 3 2 7 6" xfId="25590" xr:uid="{CD54D814-1685-4A13-92B8-01AFDD60A9A5}"/>
    <cellStyle name="SAPBEXexcBad7 3 2 7 7" xfId="29121" xr:uid="{E7FCF930-E1A4-4EE9-BA4F-D1A1B1F370D6}"/>
    <cellStyle name="SAPBEXexcBad7 3 2 7 8" xfId="32393" xr:uid="{E16B80D0-B000-41AB-B4F8-5FB505605421}"/>
    <cellStyle name="SAPBEXexcBad7 3 2 8" xfId="3879" xr:uid="{D1104827-9E9F-4CC7-A77A-67B54B31BE7D}"/>
    <cellStyle name="SAPBEXexcBad7 3 2 8 2" xfId="7364" xr:uid="{3513F2C6-E11A-4A67-943A-F2A1238B7B65}"/>
    <cellStyle name="SAPBEXexcBad7 3 2 8 3" xfId="15190" xr:uid="{B8061028-C55F-4350-8ECD-1041EB025312}"/>
    <cellStyle name="SAPBEXexcBad7 3 2 8 4" xfId="18226" xr:uid="{BDF5C043-5105-4014-BAB3-624DCF0F9749}"/>
    <cellStyle name="SAPBEXexcBad7 3 2 8 5" xfId="21979" xr:uid="{F3CFA0BE-B3B3-44EF-8A5B-D8942D98ECCD}"/>
    <cellStyle name="SAPBEXexcBad7 3 2 8 6" xfId="25644" xr:uid="{480CF056-43A2-444B-AC66-05207F069743}"/>
    <cellStyle name="SAPBEXexcBad7 3 2 8 7" xfId="29175" xr:uid="{3530264A-C354-4DFD-9136-62B4EB30543F}"/>
    <cellStyle name="SAPBEXexcBad7 3 2 8 8" xfId="32444" xr:uid="{802FF758-F1AA-4A26-A948-A3AC4B53833C}"/>
    <cellStyle name="SAPBEXexcBad7 3 2 9" xfId="12831" xr:uid="{10288454-21C9-4022-962E-DB21FF0342D3}"/>
    <cellStyle name="SAPBEXexcBad7 3 3" xfId="1630" xr:uid="{568337C3-616D-488C-A9A8-5AB8E9395FB1}"/>
    <cellStyle name="SAPBEXexcBad7 3 3 10" xfId="14018" xr:uid="{EB583C2E-573F-4FC7-82F4-3711B7347AC1}"/>
    <cellStyle name="SAPBEXexcBad7 3 3 11" xfId="13834" xr:uid="{4C73C653-3002-44CD-8ECE-6886DCBF9BA2}"/>
    <cellStyle name="SAPBEXexcBad7 3 3 12" xfId="23346" xr:uid="{35AC2611-52EF-466E-9353-EA631E95325D}"/>
    <cellStyle name="SAPBEXexcBad7 3 3 13" xfId="27746" xr:uid="{0C8F9D5E-52B1-4588-A694-44F40F95AB1B}"/>
    <cellStyle name="SAPBEXexcBad7 3 3 14" xfId="30499" xr:uid="{5B222793-AD5F-49C4-826C-31A1E5127AF5}"/>
    <cellStyle name="SAPBEXexcBad7 3 3 2" xfId="2873" xr:uid="{5879086C-BFCF-4C97-A556-5B583BD1BC58}"/>
    <cellStyle name="SAPBEXexcBad7 3 3 2 2" xfId="10680" xr:uid="{89EF5BD7-74AA-4ED1-BDB6-E6A4FC7206CD}"/>
    <cellStyle name="SAPBEXexcBad7 3 3 2 3" xfId="16870" xr:uid="{C46C0DAE-C9D9-4D95-8090-06BE6B1C9A5D}"/>
    <cellStyle name="SAPBEXexcBad7 3 3 2 4" xfId="17221" xr:uid="{0097D310-34BA-44B4-B826-691982910759}"/>
    <cellStyle name="SAPBEXexcBad7 3 3 2 5" xfId="20979" xr:uid="{2988BE44-5444-4C99-955B-EE7A113385D4}"/>
    <cellStyle name="SAPBEXexcBad7 3 3 2 6" xfId="24640" xr:uid="{45D34CDD-036D-4BFF-B5EB-5C146F6BD956}"/>
    <cellStyle name="SAPBEXexcBad7 3 3 2 7" xfId="28169" xr:uid="{5C582B65-8BBF-4D4E-9660-1B3FB41703FD}"/>
    <cellStyle name="SAPBEXexcBad7 3 3 2 8" xfId="31455" xr:uid="{8A722A90-00CF-41E5-BED2-331BA6A627B8}"/>
    <cellStyle name="SAPBEXexcBad7 3 3 3" xfId="3379" xr:uid="{918B7835-E3A1-43EF-A1AD-6D9C94EDFD33}"/>
    <cellStyle name="SAPBEXexcBad7 3 3 3 2" xfId="10016" xr:uid="{5282D873-880C-4006-879E-44BDDEF0CC1D}"/>
    <cellStyle name="SAPBEXexcBad7 3 3 3 3" xfId="7708" xr:uid="{9D35E862-27DC-4105-93DB-06F255C19DEF}"/>
    <cellStyle name="SAPBEXexcBad7 3 3 3 4" xfId="17726" xr:uid="{C10D6F19-C4FE-4E44-95BB-2641748F5558}"/>
    <cellStyle name="SAPBEXexcBad7 3 3 3 5" xfId="21482" xr:uid="{D44228ED-2252-4761-9B40-70A49CD28FA5}"/>
    <cellStyle name="SAPBEXexcBad7 3 3 3 6" xfId="25144" xr:uid="{8AAB5212-DC43-40DE-81B6-6112F834C5C3}"/>
    <cellStyle name="SAPBEXexcBad7 3 3 3 7" xfId="28675" xr:uid="{01D9F264-87BE-4BE7-BE78-8181459E7862}"/>
    <cellStyle name="SAPBEXexcBad7 3 3 3 8" xfId="31954" xr:uid="{5A08DF76-5474-4C0C-B05A-D10161841061}"/>
    <cellStyle name="SAPBEXexcBad7 3 3 4" xfId="2708" xr:uid="{5B645480-3860-4133-873A-77C43DAAD853}"/>
    <cellStyle name="SAPBEXexcBad7 3 3 4 2" xfId="10805" xr:uid="{04941EBE-058A-40E0-9331-1E3AEB81BCB5}"/>
    <cellStyle name="SAPBEXexcBad7 3 3 4 3" xfId="11385" xr:uid="{9CEB1E41-E7FE-4551-BF52-0B5171C8E0A9}"/>
    <cellStyle name="SAPBEXexcBad7 3 3 4 4" xfId="17056" xr:uid="{7892ACA0-0168-47DD-A528-13ABA564B1E4}"/>
    <cellStyle name="SAPBEXexcBad7 3 3 4 5" xfId="20814" xr:uid="{BD639773-C2E0-4788-BAB0-A24B2F9411EA}"/>
    <cellStyle name="SAPBEXexcBad7 3 3 4 6" xfId="24475" xr:uid="{FB51D0E4-303F-49E0-AD72-44BCA07B8C38}"/>
    <cellStyle name="SAPBEXexcBad7 3 3 4 7" xfId="28004" xr:uid="{C2158237-86BF-4AF7-A4CC-8A3F280356D2}"/>
    <cellStyle name="SAPBEXexcBad7 3 3 4 8" xfId="31290" xr:uid="{4565C654-4EA8-42B6-928C-7BC82E806ADE}"/>
    <cellStyle name="SAPBEXexcBad7 3 3 5" xfId="4209" xr:uid="{E4D2AECC-E36B-48BB-AD6E-F4CFD8B77B5A}"/>
    <cellStyle name="SAPBEXexcBad7 3 3 5 2" xfId="6981" xr:uid="{279DA08B-B97E-48C5-B5E3-98DFD10F266B}"/>
    <cellStyle name="SAPBEXexcBad7 3 3 5 3" xfId="6979" xr:uid="{FAF599B7-C420-4152-ADF9-EACCD6B36894}"/>
    <cellStyle name="SAPBEXexcBad7 3 3 5 4" xfId="18556" xr:uid="{40BCF6E6-5523-4102-A146-3906A6C80467}"/>
    <cellStyle name="SAPBEXexcBad7 3 3 5 5" xfId="22309" xr:uid="{A6A8FB70-638B-43D3-8521-7692A8D996C6}"/>
    <cellStyle name="SAPBEXexcBad7 3 3 5 6" xfId="25974" xr:uid="{5192827A-FD56-4037-808A-0F01A0B57ABF}"/>
    <cellStyle name="SAPBEXexcBad7 3 3 5 7" xfId="29505" xr:uid="{963A23A0-69BE-4D5A-8169-728A4386816E}"/>
    <cellStyle name="SAPBEXexcBad7 3 3 5 8" xfId="32770" xr:uid="{381AF176-5BCA-407E-BA65-8610C6EA10F3}"/>
    <cellStyle name="SAPBEXexcBad7 3 3 6" xfId="2041" xr:uid="{B08D54F5-1530-4A4E-A2BA-A98F2AAF9D4B}"/>
    <cellStyle name="SAPBEXexcBad7 3 3 6 2" xfId="9828" xr:uid="{625B31ED-1B11-4391-83D6-51CA57386F65}"/>
    <cellStyle name="SAPBEXexcBad7 3 3 6 3" xfId="13641" xr:uid="{0C9D6AFF-4330-4800-B221-071FEC695769}"/>
    <cellStyle name="SAPBEXexcBad7 3 3 6 4" xfId="15456" xr:uid="{0E1F3669-0CDA-414E-8392-7AF54E91B017}"/>
    <cellStyle name="SAPBEXexcBad7 3 3 6 5" xfId="16117" xr:uid="{125A893A-0C0E-4104-AC3B-68066F9927C6}"/>
    <cellStyle name="SAPBEXexcBad7 3 3 6 6" xfId="20007" xr:uid="{78688F1F-5C6E-4F1D-8123-6BA588A980D1}"/>
    <cellStyle name="SAPBEXexcBad7 3 3 6 7" xfId="13551" xr:uid="{87CCB1F3-2E90-4064-A618-CC03DB968394}"/>
    <cellStyle name="SAPBEXexcBad7 3 3 6 8" xfId="27351" xr:uid="{37AE3A6C-4153-4308-B87C-B5D037448F56}"/>
    <cellStyle name="SAPBEXexcBad7 3 3 7" xfId="4736" xr:uid="{0CE18A97-3C87-412A-ABD5-962488CDCF82}"/>
    <cellStyle name="SAPBEXexcBad7 3 3 7 2" xfId="12287" xr:uid="{F1857689-EBFA-4B5A-83D4-FA85DD8D00CA}"/>
    <cellStyle name="SAPBEXexcBad7 3 3 7 3" xfId="15768" xr:uid="{6CD2154C-4061-47C6-9807-0721AE364EFE}"/>
    <cellStyle name="SAPBEXexcBad7 3 3 7 4" xfId="19083" xr:uid="{BC376CB4-2359-4F78-8117-4D069E8DC090}"/>
    <cellStyle name="SAPBEXexcBad7 3 3 7 5" xfId="22834" xr:uid="{115AEE28-BD82-4798-BE54-83E8D4CDEDC8}"/>
    <cellStyle name="SAPBEXexcBad7 3 3 7 6" xfId="26500" xr:uid="{EA0EA9C6-F36D-4044-A1FF-39952EC496DA}"/>
    <cellStyle name="SAPBEXexcBad7 3 3 7 7" xfId="30032" xr:uid="{03AEC2A7-DA98-4E8C-8D53-C128B2399446}"/>
    <cellStyle name="SAPBEXexcBad7 3 3 7 8" xfId="33289" xr:uid="{1E5E1B84-65BE-4FD1-88BA-C51D04D4FB23}"/>
    <cellStyle name="SAPBEXexcBad7 3 3 8" xfId="9825" xr:uid="{D827A9A3-51AD-41B2-8AEA-2A5A30B54EF2}"/>
    <cellStyle name="SAPBEXexcBad7 3 3 9" xfId="8496" xr:uid="{65BF3043-73CB-4906-AC48-1B2996CA15B7}"/>
    <cellStyle name="SAPBEXexcBad7 3 4" xfId="2399" xr:uid="{4B3CD50F-04C5-4F54-AFDE-185A7BA4BB20}"/>
    <cellStyle name="SAPBEXexcBad7 3 4 2" xfId="9657" xr:uid="{73AC6B64-ECFE-4DEE-AD09-82408DECB702}"/>
    <cellStyle name="SAPBEXexcBad7 3 4 3" xfId="15029" xr:uid="{1D2E5ABE-83A6-4E71-A51F-6B1B3431456D}"/>
    <cellStyle name="SAPBEXexcBad7 3 4 4" xfId="16123" xr:uid="{0331E5CE-D102-4921-87BC-07D962714B02}"/>
    <cellStyle name="SAPBEXexcBad7 3 4 5" xfId="19406" xr:uid="{21EF17A4-8141-4BD9-94C5-6E94C6099623}"/>
    <cellStyle name="SAPBEXexcBad7 3 4 6" xfId="7572" xr:uid="{CDF026D8-0BAF-45AC-9DB6-52E37BD46D04}"/>
    <cellStyle name="SAPBEXexcBad7 3 4 7" xfId="23855" xr:uid="{38B9A2C2-1406-4452-B27C-C08D329E2F31}"/>
    <cellStyle name="SAPBEXexcBad7 3 4 8" xfId="30291" xr:uid="{43C0B34C-4BF6-4BE8-A2BF-865FD382E893}"/>
    <cellStyle name="SAPBEXexcBad7 3 5" xfId="2074" xr:uid="{2BD300C7-5137-4C4A-A72A-7A10D90BE96D}"/>
    <cellStyle name="SAPBEXexcBad7 3 5 2" xfId="10731" xr:uid="{2E2D853C-EAC8-4B01-BED6-FA134C51B05D}"/>
    <cellStyle name="SAPBEXexcBad7 3 5 3" xfId="13956" xr:uid="{CE948807-4B45-461C-9F0E-32E11CD1B871}"/>
    <cellStyle name="SAPBEXexcBad7 3 5 4" xfId="16265" xr:uid="{A25A145C-20CD-40D2-A92F-2AFC8C053720}"/>
    <cellStyle name="SAPBEXexcBad7 3 5 5" xfId="13607" xr:uid="{3BF7AB47-4995-4EDA-8360-A94ACC6B7AB1}"/>
    <cellStyle name="SAPBEXexcBad7 3 5 6" xfId="23210" xr:uid="{A7F02D25-5CEE-4929-A0F2-B56C47F8AE19}"/>
    <cellStyle name="SAPBEXexcBad7 3 5 7" xfId="23774" xr:uid="{4D0C48E9-8245-47C7-AFB2-76E1214D24F4}"/>
    <cellStyle name="SAPBEXexcBad7 3 5 8" xfId="24094" xr:uid="{6B443B1C-DAEF-48BB-861E-FC2ECDD063A2}"/>
    <cellStyle name="SAPBEXexcBad7 3 6" xfId="1820" xr:uid="{726EA422-CBA4-4100-8640-CD35299AECDC}"/>
    <cellStyle name="SAPBEXexcBad7 3 6 2" xfId="11417" xr:uid="{9BF9C996-9FDC-4B6B-AED0-9635E8B6199C}"/>
    <cellStyle name="SAPBEXexcBad7 3 6 3" xfId="16226" xr:uid="{72C8AED6-5166-4D57-BFCC-07A1EABDD353}"/>
    <cellStyle name="SAPBEXexcBad7 3 6 4" xfId="7332" xr:uid="{A5322809-0111-4758-8DDE-EB44C222A2EC}"/>
    <cellStyle name="SAPBEXexcBad7 3 6 5" xfId="20444" xr:uid="{A1A2F0CF-0C35-4614-B3C2-DC01EEA5B086}"/>
    <cellStyle name="SAPBEXexcBad7 3 6 6" xfId="23266" xr:uid="{4EAF87BA-B718-4A52-A7AB-D685B86B282E}"/>
    <cellStyle name="SAPBEXexcBad7 3 6 7" xfId="27687" xr:uid="{1E88FAE6-F7E7-4644-8CE4-8690D7DBA47D}"/>
    <cellStyle name="SAPBEXexcBad7 3 6 8" xfId="30410" xr:uid="{212311EF-46D7-47B7-9E8F-26DC4966C18F}"/>
    <cellStyle name="SAPBEXexcBad7 3 7" xfId="4343" xr:uid="{5DFF9E54-AEFD-4C91-8058-692A15723C8F}"/>
    <cellStyle name="SAPBEXexcBad7 3 7 2" xfId="12611" xr:uid="{BD471E09-57BF-40E4-A335-B103C95A8E13}"/>
    <cellStyle name="SAPBEXexcBad7 3 7 3" xfId="8078" xr:uid="{9AE92DC2-769F-486E-8E6F-35116CCD68AF}"/>
    <cellStyle name="SAPBEXexcBad7 3 7 4" xfId="18690" xr:uid="{6B4D0205-F305-428C-B250-E96A30849C0F}"/>
    <cellStyle name="SAPBEXexcBad7 3 7 5" xfId="22442" xr:uid="{D64683F7-3A75-4B78-9029-FC55878757FD}"/>
    <cellStyle name="SAPBEXexcBad7 3 7 6" xfId="26108" xr:uid="{3B35B407-BB71-4504-B91A-B22D219696FD}"/>
    <cellStyle name="SAPBEXexcBad7 3 7 7" xfId="29639" xr:uid="{1D22BD5D-D5DB-4CDE-A59C-79ABA9544D15}"/>
    <cellStyle name="SAPBEXexcBad7 3 7 8" xfId="32901" xr:uid="{928EF6F8-5356-46DD-87A7-95D1F8B9E41D}"/>
    <cellStyle name="SAPBEXexcBad7 3 8" xfId="4302" xr:uid="{3A55CB86-F55D-4CFC-A9D6-DB0D99C1E692}"/>
    <cellStyle name="SAPBEXexcBad7 3 8 2" xfId="12638" xr:uid="{41891E4E-6073-4024-86C0-76D6B3B57192}"/>
    <cellStyle name="SAPBEXexcBad7 3 8 3" xfId="7334" xr:uid="{9AC95D36-E649-41FB-8B53-976C52B19790}"/>
    <cellStyle name="SAPBEXexcBad7 3 8 4" xfId="18649" xr:uid="{9A11CB7E-D027-4D22-9189-A93B5725A20A}"/>
    <cellStyle name="SAPBEXexcBad7 3 8 5" xfId="22401" xr:uid="{17248B91-22F6-4FA7-B061-ACDAB7B595B4}"/>
    <cellStyle name="SAPBEXexcBad7 3 8 6" xfId="26067" xr:uid="{869018B6-033B-4AEB-A190-2B5590EF65EA}"/>
    <cellStyle name="SAPBEXexcBad7 3 8 7" xfId="29598" xr:uid="{8AA82733-E79C-4254-8531-6BA1D5F6EF6E}"/>
    <cellStyle name="SAPBEXexcBad7 3 8 8" xfId="32861" xr:uid="{0164FFBF-0587-4333-9BF7-757181E7898A}"/>
    <cellStyle name="SAPBEXexcBad7 3 9" xfId="4802" xr:uid="{8D301215-B5D0-48D6-B13B-7F924C8D79C2}"/>
    <cellStyle name="SAPBEXexcBad7 3 9 2" xfId="12221" xr:uid="{AD6CD5AE-9A25-4D7D-9107-D8073C01CECB}"/>
    <cellStyle name="SAPBEXexcBad7 3 9 3" xfId="16801" xr:uid="{22795CB8-33AE-494A-B984-6F19EA257A73}"/>
    <cellStyle name="SAPBEXexcBad7 3 9 4" xfId="19149" xr:uid="{A0A7A3E6-6C84-4163-B54B-7A64DA994B6B}"/>
    <cellStyle name="SAPBEXexcBad7 3 9 5" xfId="22900" xr:uid="{4021E40F-02AC-439E-AA3B-81B68EE8894F}"/>
    <cellStyle name="SAPBEXexcBad7 3 9 6" xfId="26566" xr:uid="{C795B5BC-A6E0-437E-9E81-55F9F4374FEF}"/>
    <cellStyle name="SAPBEXexcBad7 3 9 7" xfId="30098" xr:uid="{F5319A37-3D6B-4429-B50D-A1984C9D13FF}"/>
    <cellStyle name="SAPBEXexcBad7 3 9 8" xfId="33355" xr:uid="{A78C4A3B-E49E-43C4-B793-816013C166C7}"/>
    <cellStyle name="SAPBEXexcBad7 4" xfId="1114" xr:uid="{5B82C7AD-DCCC-49F6-A482-E78477EA3090}"/>
    <cellStyle name="SAPBEXexcBad7 4 10" xfId="9845" xr:uid="{54616996-6381-4079-9200-40DD2AE50D5A}"/>
    <cellStyle name="SAPBEXexcBad7 4 11" xfId="14378" xr:uid="{CF19305B-C228-4C3E-B831-9E0F736183DD}"/>
    <cellStyle name="SAPBEXexcBad7 4 12" xfId="19814" xr:uid="{C8D6A555-6480-4862-ADD2-311317D48497}"/>
    <cellStyle name="SAPBEXexcBad7 4 13" xfId="23574" xr:uid="{54458275-7778-4E49-8AAD-C60C2CBB8EEC}"/>
    <cellStyle name="SAPBEXexcBad7 4 14" xfId="27183" xr:uid="{E9F1BA2E-E04A-43F3-8993-F2DF6C15FD11}"/>
    <cellStyle name="SAPBEXexcBad7 4 15" xfId="30642" xr:uid="{E837F41B-14F8-45AB-8A0B-7DB872253A54}"/>
    <cellStyle name="SAPBEXexcBad7 4 2" xfId="1632" xr:uid="{453BA577-3551-4BDC-92FC-1C88BE6D4FB5}"/>
    <cellStyle name="SAPBEXexcBad7 4 2 10" xfId="14478" xr:uid="{9542D95D-350B-4C62-A5C7-E8D536896E9F}"/>
    <cellStyle name="SAPBEXexcBad7 4 2 11" xfId="20506" xr:uid="{78703FD7-F26E-4E42-AA58-0F147C5F5281}"/>
    <cellStyle name="SAPBEXexcBad7 4 2 12" xfId="23345" xr:uid="{432244A8-2B99-404C-A795-E3B765FA5B7F}"/>
    <cellStyle name="SAPBEXexcBad7 4 2 13" xfId="19727" xr:uid="{8B7FAD51-B66B-4A57-97AB-6C2BAE0525A3}"/>
    <cellStyle name="SAPBEXexcBad7 4 2 14" xfId="30899" xr:uid="{D6881F9C-2CB6-4F86-A286-DB4D3A746CF9}"/>
    <cellStyle name="SAPBEXexcBad7 4 2 2" xfId="2875" xr:uid="{74BAB941-D356-4ED6-B42C-DB3DC19BCE08}"/>
    <cellStyle name="SAPBEXexcBad7 4 2 2 2" xfId="9075" xr:uid="{3344190B-DB84-414B-A06A-22D48144E292}"/>
    <cellStyle name="SAPBEXexcBad7 4 2 2 3" xfId="6829" xr:uid="{516F491C-EE34-4D11-A4FC-D2AC463B2AA6}"/>
    <cellStyle name="SAPBEXexcBad7 4 2 2 4" xfId="17223" xr:uid="{E2DB9758-0018-4AF2-A5C4-B8048C227412}"/>
    <cellStyle name="SAPBEXexcBad7 4 2 2 5" xfId="20981" xr:uid="{9422FAEA-1374-47E3-AC87-EAF726F8F806}"/>
    <cellStyle name="SAPBEXexcBad7 4 2 2 6" xfId="24642" xr:uid="{E4134823-C314-4504-BA9A-91CA824FE413}"/>
    <cellStyle name="SAPBEXexcBad7 4 2 2 7" xfId="28171" xr:uid="{9A1FF803-B00E-4F63-9381-1D2EDE9C76F4}"/>
    <cellStyle name="SAPBEXexcBad7 4 2 2 8" xfId="31457" xr:uid="{7234B92B-0AAA-4DD8-9D96-CF8452EF9C78}"/>
    <cellStyle name="SAPBEXexcBad7 4 2 3" xfId="3381" xr:uid="{DC577DCB-A605-4D2F-9730-0483920A91F5}"/>
    <cellStyle name="SAPBEXexcBad7 4 2 3 2" xfId="8286" xr:uid="{60695215-02A5-4129-805D-86078757A962}"/>
    <cellStyle name="SAPBEXexcBad7 4 2 3 3" xfId="13671" xr:uid="{FDB60F67-92DE-484A-84A9-7A95EDA1C69B}"/>
    <cellStyle name="SAPBEXexcBad7 4 2 3 4" xfId="17728" xr:uid="{2E3D4E72-600B-4642-ACAC-355FCFED1E4F}"/>
    <cellStyle name="SAPBEXexcBad7 4 2 3 5" xfId="21484" xr:uid="{3EAA6480-EFCF-409F-B196-38542D46AF57}"/>
    <cellStyle name="SAPBEXexcBad7 4 2 3 6" xfId="25146" xr:uid="{21CD38A9-B6EB-4929-BC12-C6F277F98E42}"/>
    <cellStyle name="SAPBEXexcBad7 4 2 3 7" xfId="28677" xr:uid="{87ED2854-E754-444D-BA15-9EDDA85468C1}"/>
    <cellStyle name="SAPBEXexcBad7 4 2 3 8" xfId="31956" xr:uid="{8F49AFC1-ADA2-4EF0-AC0E-450F94EE0215}"/>
    <cellStyle name="SAPBEXexcBad7 4 2 4" xfId="1805" xr:uid="{CB2797BF-B3D7-4793-ABED-25883372EC0F}"/>
    <cellStyle name="SAPBEXexcBad7 4 2 4 2" xfId="9416" xr:uid="{BD236952-B78A-4D11-BF85-9C2E0BC51049}"/>
    <cellStyle name="SAPBEXexcBad7 4 2 4 3" xfId="14468" xr:uid="{3AB6CB7F-E7B2-478C-AE62-9B988F2B51A5}"/>
    <cellStyle name="SAPBEXexcBad7 4 2 4 4" xfId="11026" xr:uid="{11CA2003-40C9-4A58-B0E6-12E1734404EF}"/>
    <cellStyle name="SAPBEXexcBad7 4 2 4 5" xfId="19511" xr:uid="{4A70F30E-6E2A-49FA-8272-FEE43382B6D7}"/>
    <cellStyle name="SAPBEXexcBad7 4 2 4 6" xfId="23279" xr:uid="{C66F776D-45F9-4038-84EB-1AE9DCCDEA85}"/>
    <cellStyle name="SAPBEXexcBad7 4 2 4 7" xfId="7820" xr:uid="{9749D4F1-F430-4FC5-BEB9-F473A2A3AD6C}"/>
    <cellStyle name="SAPBEXexcBad7 4 2 4 8" xfId="27241" xr:uid="{BA50813A-9FCD-4A13-80E0-B7D73CD516E5}"/>
    <cellStyle name="SAPBEXexcBad7 4 2 5" xfId="4146" xr:uid="{D2BB2335-6FFD-4496-BBA4-042FE555877C}"/>
    <cellStyle name="SAPBEXexcBad7 4 2 5 2" xfId="7040" xr:uid="{E7C6B98A-3592-4749-B1D6-33528102BBBE}"/>
    <cellStyle name="SAPBEXexcBad7 4 2 5 3" xfId="14424" xr:uid="{1DD74DBA-6CEC-45EB-87CE-F898EB2F331D}"/>
    <cellStyle name="SAPBEXexcBad7 4 2 5 4" xfId="18493" xr:uid="{E7606D9B-2BC9-40E9-B8D9-D8021D80971D}"/>
    <cellStyle name="SAPBEXexcBad7 4 2 5 5" xfId="22246" xr:uid="{BB224A1D-807D-4FC4-9854-F5DBE5120080}"/>
    <cellStyle name="SAPBEXexcBad7 4 2 5 6" xfId="25911" xr:uid="{9F6F7855-A410-4079-891C-3DA3B186A50F}"/>
    <cellStyle name="SAPBEXexcBad7 4 2 5 7" xfId="29442" xr:uid="{E16ADF33-B2D1-4A1D-B143-49775E3623A7}"/>
    <cellStyle name="SAPBEXexcBad7 4 2 5 8" xfId="32708" xr:uid="{838236EF-1175-45FF-B111-20B49CAEB183}"/>
    <cellStyle name="SAPBEXexcBad7 4 2 6" xfId="4322" xr:uid="{BCCED882-B76F-4219-91E7-2E469F66692F}"/>
    <cellStyle name="SAPBEXexcBad7 4 2 6 2" xfId="7216" xr:uid="{FC4D93A6-F2F9-45AA-97D4-9EA86FB21DC2}"/>
    <cellStyle name="SAPBEXexcBad7 4 2 6 3" xfId="8195" xr:uid="{19B3D920-5FD8-4EA9-9BA2-31D089EEF0F7}"/>
    <cellStyle name="SAPBEXexcBad7 4 2 6 4" xfId="18669" xr:uid="{1DB76D0D-02A8-4764-9869-060999D18D28}"/>
    <cellStyle name="SAPBEXexcBad7 4 2 6 5" xfId="22421" xr:uid="{05A3F7C9-82C6-42C1-BF61-AD503F4E018F}"/>
    <cellStyle name="SAPBEXexcBad7 4 2 6 6" xfId="26087" xr:uid="{EE601CA1-DFCE-4EA9-9671-859311DDE06A}"/>
    <cellStyle name="SAPBEXexcBad7 4 2 6 7" xfId="29618" xr:uid="{2E09A7D9-81F4-4B75-82C8-8A4D40A61828}"/>
    <cellStyle name="SAPBEXexcBad7 4 2 6 8" xfId="32881" xr:uid="{97392ADD-FB45-49AF-8738-58AAD4B63F83}"/>
    <cellStyle name="SAPBEXexcBad7 4 2 7" xfId="4046" xr:uid="{71873F42-3F07-4D9F-8EDE-534CE7B1FF5A}"/>
    <cellStyle name="SAPBEXexcBad7 4 2 7 2" xfId="6912" xr:uid="{2B22E033-8BD4-441F-A2EA-68A59574D1D2}"/>
    <cellStyle name="SAPBEXexcBad7 4 2 7 3" xfId="16734" xr:uid="{2AD1521E-25F3-4120-92E1-BE3383714800}"/>
    <cellStyle name="SAPBEXexcBad7 4 2 7 4" xfId="18393" xr:uid="{E2062ADE-F332-452E-A810-6B8E28B1B478}"/>
    <cellStyle name="SAPBEXexcBad7 4 2 7 5" xfId="22146" xr:uid="{4A2AFDE7-06C3-4F50-B077-3C5468ED4489}"/>
    <cellStyle name="SAPBEXexcBad7 4 2 7 6" xfId="25811" xr:uid="{C9DEA5E1-8CF5-40BD-9BE3-798ED7116D85}"/>
    <cellStyle name="SAPBEXexcBad7 4 2 7 7" xfId="29342" xr:uid="{8EF99494-A1D2-4F2F-8FE0-7C4AF15D272F}"/>
    <cellStyle name="SAPBEXexcBad7 4 2 7 8" xfId="32609" xr:uid="{D002820A-DBCB-47A8-AED2-02A0B24FB4CF}"/>
    <cellStyle name="SAPBEXexcBad7 4 2 8" xfId="9578" xr:uid="{660E8BBB-794D-4C44-AFBD-746DFD726F87}"/>
    <cellStyle name="SAPBEXexcBad7 4 2 9" xfId="15064" xr:uid="{A6DCA343-7F31-416A-85E3-0F58F4B6F168}"/>
    <cellStyle name="SAPBEXexcBad7 4 3" xfId="2401" xr:uid="{EF36F4F7-66D0-4592-B95A-ACB4D83A30C4}"/>
    <cellStyle name="SAPBEXexcBad7 4 3 2" xfId="7928" xr:uid="{7C5B3DE2-7496-4084-9F80-9221C21A0821}"/>
    <cellStyle name="SAPBEXexcBad7 4 3 3" xfId="7327" xr:uid="{0AFA48E9-67B6-418A-8D4A-1317E61300B8}"/>
    <cellStyle name="SAPBEXexcBad7 4 3 4" xfId="8191" xr:uid="{9656E882-F473-47F4-BD8A-B109B0A35D29}"/>
    <cellStyle name="SAPBEXexcBad7 4 3 5" xfId="13625" xr:uid="{E48130B4-8C9C-4668-8196-DABCBCB1A855}"/>
    <cellStyle name="SAPBEXexcBad7 4 3 6" xfId="20121" xr:uid="{2CDE8FF0-FAE6-46F3-9C3A-564516B5EDA7}"/>
    <cellStyle name="SAPBEXexcBad7 4 3 7" xfId="20254" xr:uid="{0D5AB2FF-BCF4-46AB-8753-9CD02F86F3EA}"/>
    <cellStyle name="SAPBEXexcBad7 4 3 8" xfId="30289" xr:uid="{8D281D8A-70C6-4658-B5B3-DFBE1F8142D9}"/>
    <cellStyle name="SAPBEXexcBad7 4 4" xfId="2126" xr:uid="{DFDACDBC-83DB-4969-837B-9FC6E398E74A}"/>
    <cellStyle name="SAPBEXexcBad7 4 4 2" xfId="11317" xr:uid="{9DA897A6-577A-4547-B57F-20B79D44DEA6}"/>
    <cellStyle name="SAPBEXexcBad7 4 4 3" xfId="16318" xr:uid="{BF564642-4ACA-46B6-90B2-F929AADA160B}"/>
    <cellStyle name="SAPBEXexcBad7 4 4 4" xfId="14513" xr:uid="{0A0DFCEC-E7D4-402A-85E2-851383371B97}"/>
    <cellStyle name="SAPBEXexcBad7 4 4 5" xfId="15981" xr:uid="{C8967F4C-955D-40B6-8006-872F88179B0B}"/>
    <cellStyle name="SAPBEXexcBad7 4 4 6" xfId="15101" xr:uid="{9D96A0AA-84D1-4277-892F-A6ABDD074ADE}"/>
    <cellStyle name="SAPBEXexcBad7 4 4 7" xfId="23793" xr:uid="{F8DD7CEE-B226-452A-B590-73B6A73A659C}"/>
    <cellStyle name="SAPBEXexcBad7 4 4 8" xfId="27865" xr:uid="{B1B320F6-0565-403D-8079-80BA7B9F6BA3}"/>
    <cellStyle name="SAPBEXexcBad7 4 5" xfId="1803" xr:uid="{2BE81009-8B94-4C71-958A-D8585228101D}"/>
    <cellStyle name="SAPBEXexcBad7 4 5 2" xfId="10984" xr:uid="{5C76E3C1-09C9-47A1-96BD-DF9B06314C8F}"/>
    <cellStyle name="SAPBEXexcBad7 4 5 3" xfId="16558" xr:uid="{667B5FB5-35A3-4448-A45A-6A85ADE82FBC}"/>
    <cellStyle name="SAPBEXexcBad7 4 5 4" xfId="13818" xr:uid="{DF908935-2BD6-4CB6-80EA-9E38ADF0CC87}"/>
    <cellStyle name="SAPBEXexcBad7 4 5 5" xfId="19513" xr:uid="{AA34D29B-4041-495F-A00E-91263FA1586B}"/>
    <cellStyle name="SAPBEXexcBad7 4 5 6" xfId="24128" xr:uid="{6644282F-61C6-41CA-AB40-59B829F0A5DC}"/>
    <cellStyle name="SAPBEXexcBad7 4 5 7" xfId="26926" xr:uid="{959BFD23-EFFC-4395-91F6-78CC3099A8EA}"/>
    <cellStyle name="SAPBEXexcBad7 4 5 8" xfId="27242" xr:uid="{B2282946-E319-4F59-B740-348661C1479F}"/>
    <cellStyle name="SAPBEXexcBad7 4 6" xfId="2629" xr:uid="{A72FF775-E2DD-4DDB-A11E-95CFD341957E}"/>
    <cellStyle name="SAPBEXexcBad7 4 6 2" xfId="9072" xr:uid="{905252F5-26F3-455B-BFD6-5FEE65B514D8}"/>
    <cellStyle name="SAPBEXexcBad7 4 6 3" xfId="14272" xr:uid="{C57C1DF2-5C31-47A5-B278-61928731B4CE}"/>
    <cellStyle name="SAPBEXexcBad7 4 6 4" xfId="15859" xr:uid="{7DEBB346-0463-4DBD-A911-033C168D8CBD}"/>
    <cellStyle name="SAPBEXexcBad7 4 6 5" xfId="20736" xr:uid="{AACEE115-3353-4A9C-8734-6D182E9DA851}"/>
    <cellStyle name="SAPBEXexcBad7 4 6 6" xfId="24396" xr:uid="{81CE6ECF-FD5B-42E9-B075-BE36A7C1F17A}"/>
    <cellStyle name="SAPBEXexcBad7 4 6 7" xfId="27925" xr:uid="{6FD36AD9-2A86-451E-8D57-5ED83F486D36}"/>
    <cellStyle name="SAPBEXexcBad7 4 6 8" xfId="31214" xr:uid="{F201C252-17BF-470F-9263-852BC1FC7E04}"/>
    <cellStyle name="SAPBEXexcBad7 4 7" xfId="4224" xr:uid="{22C63FF2-8C9F-475C-973D-E41774826F0C}"/>
    <cellStyle name="SAPBEXexcBad7 4 7 2" xfId="7091" xr:uid="{8EF3F96A-0974-4EE5-8910-E2750884A9B0}"/>
    <cellStyle name="SAPBEXexcBad7 4 7 3" xfId="10938" xr:uid="{3CEA847E-4DDE-4147-B1B0-D6F5AACC2382}"/>
    <cellStyle name="SAPBEXexcBad7 4 7 4" xfId="18571" xr:uid="{48C49404-3C65-4D18-9FB7-DA6427AF71EE}"/>
    <cellStyle name="SAPBEXexcBad7 4 7 5" xfId="22323" xr:uid="{BB86995C-5B68-48D2-BCED-4762EB9C737C}"/>
    <cellStyle name="SAPBEXexcBad7 4 7 6" xfId="25989" xr:uid="{7A7C76ED-E436-44EC-BC13-E3D759ADB447}"/>
    <cellStyle name="SAPBEXexcBad7 4 7 7" xfId="29520" xr:uid="{8933FE72-2C56-4730-BDCC-4C48E452FECF}"/>
    <cellStyle name="SAPBEXexcBad7 4 7 8" xfId="32783" xr:uid="{5D86FADB-98D2-4904-9F27-A189ACB8171B}"/>
    <cellStyle name="SAPBEXexcBad7 4 8" xfId="4586" xr:uid="{578DEA72-2160-4E8D-A385-473A4C70A07D}"/>
    <cellStyle name="SAPBEXexcBad7 4 8 2" xfId="12430" xr:uid="{CC7C1E15-B25A-42FA-A027-18354E254167}"/>
    <cellStyle name="SAPBEXexcBad7 4 8 3" xfId="14909" xr:uid="{AD9D56DD-BD3E-4999-9AF7-09365202CD40}"/>
    <cellStyle name="SAPBEXexcBad7 4 8 4" xfId="18933" xr:uid="{6C205B51-999D-4E36-8374-41BB4EC6AA42}"/>
    <cellStyle name="SAPBEXexcBad7 4 8 5" xfId="22685" xr:uid="{41903062-4267-4C92-9062-4AAED5515159}"/>
    <cellStyle name="SAPBEXexcBad7 4 8 6" xfId="26350" xr:uid="{088B47A7-D157-424A-8F48-12B9E76971CC}"/>
    <cellStyle name="SAPBEXexcBad7 4 8 7" xfId="29882" xr:uid="{D46C3885-6CBF-49C5-8780-4DA42E4E4795}"/>
    <cellStyle name="SAPBEXexcBad7 4 8 8" xfId="33142" xr:uid="{0095C947-E9FA-4BAC-BE06-7D6F2EC0FD3E}"/>
    <cellStyle name="SAPBEXexcBad7 4 9" xfId="10914" xr:uid="{6A26CF41-35EB-496C-AAB1-37E560CE0D46}"/>
    <cellStyle name="SAPBEXexcBad7 5" xfId="1343" xr:uid="{91C1F6F7-7FA3-425B-A59F-25DFC0851F51}"/>
    <cellStyle name="SAPBEXexcBad7 5 10" xfId="14264" xr:uid="{9C5496D5-410C-4A3F-B57B-4431B943772C}"/>
    <cellStyle name="SAPBEXexcBad7 5 11" xfId="12096" xr:uid="{847F33A2-B8B5-44D1-AC8B-5DAD6249E7E7}"/>
    <cellStyle name="SAPBEXexcBad7 5 12" xfId="11736" xr:uid="{A5A4BA61-105D-473A-B451-5C1F14C6872F}"/>
    <cellStyle name="SAPBEXexcBad7 5 13" xfId="23402" xr:uid="{0F750C37-5ADF-44BD-B7FC-61A66380EB71}"/>
    <cellStyle name="SAPBEXexcBad7 5 14" xfId="19694" xr:uid="{462E40F6-1BC8-45B4-B61A-3B6B174EDCC8}"/>
    <cellStyle name="SAPBEXexcBad7 5 15" xfId="19683" xr:uid="{D29E29C6-6505-4294-AD45-E1FD5EC8F1B7}"/>
    <cellStyle name="SAPBEXexcBad7 5 2" xfId="1751" xr:uid="{055ACA54-A01C-4A91-9FC8-305C59F7CBD8}"/>
    <cellStyle name="SAPBEXexcBad7 5 2 10" xfId="10630" xr:uid="{A5CB114E-DEBE-4823-B187-9578A1086D52}"/>
    <cellStyle name="SAPBEXexcBad7 5 2 11" xfId="19545" xr:uid="{A9790F6F-3F15-4279-B111-0B4D3EF3ABCE}"/>
    <cellStyle name="SAPBEXexcBad7 5 2 12" xfId="24146" xr:uid="{C243BBD6-2C41-4413-BEF8-C003C25DF194}"/>
    <cellStyle name="SAPBEXexcBad7 5 2 13" xfId="15518" xr:uid="{15D809AF-E64B-4684-AAFD-7A5C158B0FBC}"/>
    <cellStyle name="SAPBEXexcBad7 5 2 14" xfId="30855" xr:uid="{9B8CD2EB-B5E1-4298-8B05-ACD27B80E0A6}"/>
    <cellStyle name="SAPBEXexcBad7 5 2 2" xfId="2994" xr:uid="{F1AF8458-5B40-4345-928A-0A1BF08DFC9E}"/>
    <cellStyle name="SAPBEXexcBad7 5 2 2 2" xfId="8400" xr:uid="{B8B0EF22-47F8-4DD2-959E-030A2253F131}"/>
    <cellStyle name="SAPBEXexcBad7 5 2 2 3" xfId="14650" xr:uid="{8D3FEE26-A5C5-43A8-9688-4E31F0236178}"/>
    <cellStyle name="SAPBEXexcBad7 5 2 2 4" xfId="17342" xr:uid="{1D382ECF-7987-42FA-8E6B-139C1A7F2313}"/>
    <cellStyle name="SAPBEXexcBad7 5 2 2 5" xfId="21100" xr:uid="{99AA8091-9A4A-4773-B594-B535BFE6CAE9}"/>
    <cellStyle name="SAPBEXexcBad7 5 2 2 6" xfId="24761" xr:uid="{82DD2F45-45BF-4D16-8533-E030AB920883}"/>
    <cellStyle name="SAPBEXexcBad7 5 2 2 7" xfId="28290" xr:uid="{36989DAB-3AC3-4CDD-BA45-143F832D763E}"/>
    <cellStyle name="SAPBEXexcBad7 5 2 2 8" xfId="31576" xr:uid="{15AC39FD-DE05-4B78-81C3-C968BA8EE067}"/>
    <cellStyle name="SAPBEXexcBad7 5 2 3" xfId="3500" xr:uid="{AAE4FA4B-4E60-43DD-9662-C9E97E6A0A02}"/>
    <cellStyle name="SAPBEXexcBad7 5 2 3 2" xfId="10369" xr:uid="{C528AFE1-0531-4705-AEC0-92A36DE16BBF}"/>
    <cellStyle name="SAPBEXexcBad7 5 2 3 3" xfId="7363" xr:uid="{24860BA0-D888-411A-9A8B-6DCEF90767FA}"/>
    <cellStyle name="SAPBEXexcBad7 5 2 3 4" xfId="17847" xr:uid="{3AE3377C-AC87-4689-B351-89FA10831244}"/>
    <cellStyle name="SAPBEXexcBad7 5 2 3 5" xfId="21603" xr:uid="{0D2E0F2C-E57C-4F01-914E-B9EF026A8453}"/>
    <cellStyle name="SAPBEXexcBad7 5 2 3 6" xfId="25265" xr:uid="{3948D191-3DFB-418F-8A23-CD08E512B5F7}"/>
    <cellStyle name="SAPBEXexcBad7 5 2 3 7" xfId="28796" xr:uid="{D2C5962F-9449-400E-A30C-8E167584D05F}"/>
    <cellStyle name="SAPBEXexcBad7 5 2 3 8" xfId="32075" xr:uid="{655E80D5-8B64-4FAF-A48E-D4B7B68842C1}"/>
    <cellStyle name="SAPBEXexcBad7 5 2 4" xfId="3600" xr:uid="{A6F01806-356D-429F-B444-4DABE2519C4B}"/>
    <cellStyle name="SAPBEXexcBad7 5 2 4 2" xfId="8128" xr:uid="{83382028-11A9-4162-B9FC-75FDA4D88E16}"/>
    <cellStyle name="SAPBEXexcBad7 5 2 4 3" xfId="11335" xr:uid="{D19AC530-8E0F-4366-982D-083CA9FB16C2}"/>
    <cellStyle name="SAPBEXexcBad7 5 2 4 4" xfId="17947" xr:uid="{CE9246E2-B003-404A-981F-91910C2F2CDE}"/>
    <cellStyle name="SAPBEXexcBad7 5 2 4 5" xfId="21703" xr:uid="{86A30972-9130-453E-9AE6-3BCD5AA999CE}"/>
    <cellStyle name="SAPBEXexcBad7 5 2 4 6" xfId="25365" xr:uid="{C0C7C905-A6AE-499F-95D4-CAB19572CA75}"/>
    <cellStyle name="SAPBEXexcBad7 5 2 4 7" xfId="28896" xr:uid="{9488A368-E2EE-4D59-ABAA-4C395BF13D2B}"/>
    <cellStyle name="SAPBEXexcBad7 5 2 4 8" xfId="32173" xr:uid="{58416200-72E0-4F4F-ABB4-81023A0737CC}"/>
    <cellStyle name="SAPBEXexcBad7 5 2 5" xfId="4378" xr:uid="{EA0B8CC5-DCDF-4564-95C6-B0CD3B9A6890}"/>
    <cellStyle name="SAPBEXexcBad7 5 2 5 2" xfId="12579" xr:uid="{AD59674D-A1AE-44C4-A94C-19A26E23CDB4}"/>
    <cellStyle name="SAPBEXexcBad7 5 2 5 3" xfId="7618" xr:uid="{BB0B34F5-5721-48D8-8B41-3B0E52A93B8D}"/>
    <cellStyle name="SAPBEXexcBad7 5 2 5 4" xfId="18725" xr:uid="{6D0D0445-CBDE-4A50-AB30-3E8DCA1717EE}"/>
    <cellStyle name="SAPBEXexcBad7 5 2 5 5" xfId="22477" xr:uid="{EC0D8FE5-FE9B-4C0C-875F-5EF70CD72555}"/>
    <cellStyle name="SAPBEXexcBad7 5 2 5 6" xfId="26143" xr:uid="{2404B3DF-AD13-4EED-9328-C4ACF75F96EC}"/>
    <cellStyle name="SAPBEXexcBad7 5 2 5 7" xfId="29674" xr:uid="{A9039B21-D801-4402-810E-997C93656ECA}"/>
    <cellStyle name="SAPBEXexcBad7 5 2 5 8" xfId="32936" xr:uid="{23AA5044-3ADB-458B-96A9-1D7FCDBA33E7}"/>
    <cellStyle name="SAPBEXexcBad7 5 2 6" xfId="4072" xr:uid="{383A45C2-6F72-47B8-85A1-9CCD258B4AE6}"/>
    <cellStyle name="SAPBEXexcBad7 5 2 6 2" xfId="6980" xr:uid="{8E7A5A5E-4988-4525-AE36-5B4999E9F074}"/>
    <cellStyle name="SAPBEXexcBad7 5 2 6 3" xfId="13697" xr:uid="{8759E46E-BC88-48CA-88B9-15200F2348AA}"/>
    <cellStyle name="SAPBEXexcBad7 5 2 6 4" xfId="18419" xr:uid="{006724E3-D860-4A7A-80A0-A7919BDE1EDC}"/>
    <cellStyle name="SAPBEXexcBad7 5 2 6 5" xfId="22172" xr:uid="{E6F8CDC0-FDD2-46D8-BFF8-A2EB83BAB73F}"/>
    <cellStyle name="SAPBEXexcBad7 5 2 6 6" xfId="25837" xr:uid="{A1F0D1A7-6AB9-49B0-AC88-92D3DD69B1EC}"/>
    <cellStyle name="SAPBEXexcBad7 5 2 6 7" xfId="29368" xr:uid="{C80E53B2-92E3-4C89-88CE-B4F800E41CA2}"/>
    <cellStyle name="SAPBEXexcBad7 5 2 6 8" xfId="32635" xr:uid="{51EE5F1C-50CF-4BFC-80FB-63A874545EB3}"/>
    <cellStyle name="SAPBEXexcBad7 5 2 7" xfId="4828" xr:uid="{92A2BD43-3899-4928-8748-100634262ADE}"/>
    <cellStyle name="SAPBEXexcBad7 5 2 7 2" xfId="12195" xr:uid="{33DA069A-2ADA-47FD-8CC7-9E086A3966B2}"/>
    <cellStyle name="SAPBEXexcBad7 5 2 7 3" xfId="15823" xr:uid="{10201701-E4F7-436F-8143-482EE90C7B53}"/>
    <cellStyle name="SAPBEXexcBad7 5 2 7 4" xfId="19175" xr:uid="{41EE319F-58CF-4299-8DF8-232E01705CC1}"/>
    <cellStyle name="SAPBEXexcBad7 5 2 7 5" xfId="22926" xr:uid="{882DCC76-9E72-4EC4-B2BB-1D37F0F4D892}"/>
    <cellStyle name="SAPBEXexcBad7 5 2 7 6" xfId="26592" xr:uid="{DC6C39F2-6284-432C-A9C2-08972BD22188}"/>
    <cellStyle name="SAPBEXexcBad7 5 2 7 7" xfId="30124" xr:uid="{4B7D35E4-0FEB-4391-A3B4-78D32618DA94}"/>
    <cellStyle name="SAPBEXexcBad7 5 2 7 8" xfId="33381" xr:uid="{E891381C-FE29-4BBF-BA84-87770601FB48}"/>
    <cellStyle name="SAPBEXexcBad7 5 2 8" xfId="13068" xr:uid="{4BA04CC2-0A03-4C19-95DB-86316A54C85A}"/>
    <cellStyle name="SAPBEXexcBad7 5 2 9" xfId="15593" xr:uid="{BDE4F8F2-CBB0-4ED8-99E5-F637BB738555}"/>
    <cellStyle name="SAPBEXexcBad7 5 3" xfId="2606" xr:uid="{BF55F14E-46D6-4954-968E-A86ABBF46DFF}"/>
    <cellStyle name="SAPBEXexcBad7 5 3 2" xfId="11274" xr:uid="{C2172FF6-42F3-409A-AFD7-313637E6ADD4}"/>
    <cellStyle name="SAPBEXexcBad7 5 3 3" xfId="16357" xr:uid="{ACFA87BA-29C0-4178-B014-EB738D37B612}"/>
    <cellStyle name="SAPBEXexcBad7 5 3 4" xfId="16850" xr:uid="{27D181B9-6910-4BAF-BE56-97BD8774E006}"/>
    <cellStyle name="SAPBEXexcBad7 5 3 5" xfId="20713" xr:uid="{EC7D24F2-C036-4449-9D5B-6F6C2AC36855}"/>
    <cellStyle name="SAPBEXexcBad7 5 3 6" xfId="14254" xr:uid="{DF9E3931-E3A6-4F92-9390-FD965BBBDE89}"/>
    <cellStyle name="SAPBEXexcBad7 5 3 7" xfId="27902" xr:uid="{F70442F9-73C3-4B79-8EDB-C87B3E74FE3E}"/>
    <cellStyle name="SAPBEXexcBad7 5 3 8" xfId="31192" xr:uid="{9D05DB8A-48E6-4DF2-AD3B-799F91F93AF2}"/>
    <cellStyle name="SAPBEXexcBad7 5 4" xfId="3113" xr:uid="{72C278B3-72FC-48E4-B782-33DA26BC5BC0}"/>
    <cellStyle name="SAPBEXexcBad7 5 4 2" xfId="10544" xr:uid="{F96DA361-64A2-42EA-84CA-E46527F9737D}"/>
    <cellStyle name="SAPBEXexcBad7 5 4 3" xfId="16875" xr:uid="{9F264825-7DD1-4C1A-9FE9-2922693B6F6D}"/>
    <cellStyle name="SAPBEXexcBad7 5 4 4" xfId="17460" xr:uid="{FF741D61-69A8-4520-B56A-FBA331E212AD}"/>
    <cellStyle name="SAPBEXexcBad7 5 4 5" xfId="21216" xr:uid="{B655CFBE-C82A-4E1E-8C84-FC2666EBD576}"/>
    <cellStyle name="SAPBEXexcBad7 5 4 6" xfId="24878" xr:uid="{B9D5190F-979B-41C1-AB47-A06AF54F81CB}"/>
    <cellStyle name="SAPBEXexcBad7 5 4 7" xfId="28409" xr:uid="{9F4ADEA9-465E-4DD5-A0BB-54875FAB9532}"/>
    <cellStyle name="SAPBEXexcBad7 5 4 8" xfId="31691" xr:uid="{6BBE0DCB-4CFA-4631-8D49-542B59C6A66C}"/>
    <cellStyle name="SAPBEXexcBad7 5 5" xfId="3725" xr:uid="{2B878E1D-1498-44AF-B946-C2F9B0814E93}"/>
    <cellStyle name="SAPBEXexcBad7 5 5 2" xfId="12762" xr:uid="{DF2A759B-E308-462E-A951-FE401DB2882C}"/>
    <cellStyle name="SAPBEXexcBad7 5 5 3" xfId="8045" xr:uid="{C9409D47-C4EA-44BE-9553-423DB5641E0D}"/>
    <cellStyle name="SAPBEXexcBad7 5 5 4" xfId="18072" xr:uid="{C3FA58BE-E3D1-4203-9868-CB2A551BE2B1}"/>
    <cellStyle name="SAPBEXexcBad7 5 5 5" xfId="21827" xr:uid="{B87403EF-D360-4FB1-8A5D-223824BB04D8}"/>
    <cellStyle name="SAPBEXexcBad7 5 5 6" xfId="25490" xr:uid="{F5C60F37-96F5-4516-BF6C-65B59DECA982}"/>
    <cellStyle name="SAPBEXexcBad7 5 5 7" xfId="29021" xr:uid="{2472075F-DA90-4940-B949-8723BE0F4170}"/>
    <cellStyle name="SAPBEXexcBad7 5 5 8" xfId="32297" xr:uid="{EBE4FDCD-75DA-4DAA-B408-D79C7B09D58C}"/>
    <cellStyle name="SAPBEXexcBad7 5 6" xfId="4232" xr:uid="{AE6D1F14-05AC-4D61-AC85-2A4101EF59C3}"/>
    <cellStyle name="SAPBEXexcBad7 5 6 2" xfId="6892" xr:uid="{0BAB3D64-4697-42D2-BAA6-9E87A81D4A80}"/>
    <cellStyle name="SAPBEXexcBad7 5 6 3" xfId="7393" xr:uid="{1D59470A-626C-452F-996B-312BB0E23AF9}"/>
    <cellStyle name="SAPBEXexcBad7 5 6 4" xfId="18579" xr:uid="{4A266FA2-FBBD-4FC9-A4F2-95D86E66C7BE}"/>
    <cellStyle name="SAPBEXexcBad7 5 6 5" xfId="22331" xr:uid="{72731676-6CAB-45D9-96A8-B4E4D9E9DCE6}"/>
    <cellStyle name="SAPBEXexcBad7 5 6 6" xfId="25997" xr:uid="{C7E04BCE-8288-4294-8DB2-F423984E7E44}"/>
    <cellStyle name="SAPBEXexcBad7 5 6 7" xfId="29528" xr:uid="{58E6C06B-75A2-4BA0-B45C-BB2A48A1BEA9}"/>
    <cellStyle name="SAPBEXexcBad7 5 6 8" xfId="32791" xr:uid="{92B5AFE2-B1AF-45E1-9081-20EDF9AF6539}"/>
    <cellStyle name="SAPBEXexcBad7 5 7" xfId="3870" xr:uid="{54B5D043-FDEB-410D-B048-01C9A6CCA08A}"/>
    <cellStyle name="SAPBEXexcBad7 5 7 2" xfId="7104" xr:uid="{4436E42C-8BE6-4225-9501-D9788760FD43}"/>
    <cellStyle name="SAPBEXexcBad7 5 7 3" xfId="14124" xr:uid="{29C76700-36F6-4069-82A2-B9D792B222CC}"/>
    <cellStyle name="SAPBEXexcBad7 5 7 4" xfId="18217" xr:uid="{FBDAB125-AD7D-4094-9376-E461A1DE0E3F}"/>
    <cellStyle name="SAPBEXexcBad7 5 7 5" xfId="21970" xr:uid="{B493681E-A74E-4753-B532-BB82E3E8A69F}"/>
    <cellStyle name="SAPBEXexcBad7 5 7 6" xfId="25635" xr:uid="{F1840FB8-5B81-4A79-87AB-3E695ACF286F}"/>
    <cellStyle name="SAPBEXexcBad7 5 7 7" xfId="29166" xr:uid="{79CC1A8E-8AE1-48F4-ADE8-65A13725E4ED}"/>
    <cellStyle name="SAPBEXexcBad7 5 7 8" xfId="32436" xr:uid="{BC4E1F18-EB2E-4EDA-9FE4-0A567D9ED763}"/>
    <cellStyle name="SAPBEXexcBad7 5 8" xfId="4512" xr:uid="{BD335E0E-2D65-44A4-BA16-EF9171053334}"/>
    <cellStyle name="SAPBEXexcBad7 5 8 2" xfId="12496" xr:uid="{135105FF-8BCC-4419-9D50-CDF7362DD108}"/>
    <cellStyle name="SAPBEXexcBad7 5 8 3" xfId="8845" xr:uid="{4855016A-DCE8-4C1D-A552-518AF2B7EA36}"/>
    <cellStyle name="SAPBEXexcBad7 5 8 4" xfId="18859" xr:uid="{1C3C5A9B-07C8-43D7-BC16-73B92B10530F}"/>
    <cellStyle name="SAPBEXexcBad7 5 8 5" xfId="22611" xr:uid="{0121734B-47EE-4F90-8E7C-9407EA6C1E87}"/>
    <cellStyle name="SAPBEXexcBad7 5 8 6" xfId="26276" xr:uid="{F72D49A5-173A-413A-8F73-016FE36D8DE7}"/>
    <cellStyle name="SAPBEXexcBad7 5 8 7" xfId="29808" xr:uid="{B36ED566-C4DC-4C00-BDB8-AA136890F487}"/>
    <cellStyle name="SAPBEXexcBad7 5 8 8" xfId="33070" xr:uid="{62CDDA15-E502-4060-81EA-593911D48B89}"/>
    <cellStyle name="SAPBEXexcBad7 5 9" xfId="9690" xr:uid="{2A8BE21C-53E8-4314-987F-8F4ABABF81B8}"/>
    <cellStyle name="SAPBEXexcBad7 6" xfId="1367" xr:uid="{CF3B70F2-92BB-494B-A9D3-C57D2B370104}"/>
    <cellStyle name="SAPBEXexcBad7 7" xfId="1456" xr:uid="{39D2597D-5A11-4262-8A53-D8747B256E59}"/>
    <cellStyle name="SAPBEXexcBad7 8" xfId="660" xr:uid="{09E05B16-ECA4-44EE-8A05-CDAF863511A8}"/>
    <cellStyle name="SAPBEXexcBad7 8 10" xfId="11540" xr:uid="{7681E807-36B5-401D-A3FC-FA1DD2850DE1}"/>
    <cellStyle name="SAPBEXexcBad7 8 11" xfId="14137" xr:uid="{B6D33209-BDAE-4F42-AC18-631D702A172C}"/>
    <cellStyle name="SAPBEXexcBad7 8 12" xfId="20184" xr:uid="{A9EE3075-7B3D-4D7D-938B-BC02F026458E}"/>
    <cellStyle name="SAPBEXexcBad7 8 13" xfId="13211" xr:uid="{68006EE3-880D-42D0-8BDE-DD851A33D25C}"/>
    <cellStyle name="SAPBEXexcBad7 8 14" xfId="27479" xr:uid="{CDC321AD-DD70-40B3-9EAB-4E21671C9FE6}"/>
    <cellStyle name="SAPBEXexcBad7 8 15" xfId="30699" xr:uid="{07E7FBCA-E991-4B40-87FC-A5F5708C29DF}"/>
    <cellStyle name="SAPBEXexcBad7 8 2" xfId="1572" xr:uid="{2D86FD83-A814-437D-8214-33D03579B0BB}"/>
    <cellStyle name="SAPBEXexcBad7 8 2 10" xfId="10718" xr:uid="{A21EEF7A-8CF8-4EF5-8FB1-6AE83647DEA2}"/>
    <cellStyle name="SAPBEXexcBad7 8 2 11" xfId="19600" xr:uid="{8E0C0307-B494-45C1-ABA7-A90D486BA600}"/>
    <cellStyle name="SAPBEXexcBad7 8 2 12" xfId="19894" xr:uid="{A452E562-ADF4-42D4-8C6D-80F5CD51AFE3}"/>
    <cellStyle name="SAPBEXexcBad7 8 2 13" xfId="23659" xr:uid="{33C1979F-E450-44B3-955F-7557AFF147FA}"/>
    <cellStyle name="SAPBEXexcBad7 8 2 14" xfId="30522" xr:uid="{9761568E-4B75-4EAE-855C-97F728D7437C}"/>
    <cellStyle name="SAPBEXexcBad7 8 2 2" xfId="2815" xr:uid="{396B36F2-A9BF-403F-B8C6-FB3688709A70}"/>
    <cellStyle name="SAPBEXexcBad7 8 2 2 2" xfId="11578" xr:uid="{522CEAFF-FBB0-4B0A-83DF-917F042D2E25}"/>
    <cellStyle name="SAPBEXexcBad7 8 2 2 3" xfId="16068" xr:uid="{AB0FDE08-8B69-4156-A752-9E3B499F4B2E}"/>
    <cellStyle name="SAPBEXexcBad7 8 2 2 4" xfId="17163" xr:uid="{A9149F33-EA35-4396-931A-F86A1C592D20}"/>
    <cellStyle name="SAPBEXexcBad7 8 2 2 5" xfId="20921" xr:uid="{B49ECA33-BA7D-4F31-B4C6-A9C7F56877C3}"/>
    <cellStyle name="SAPBEXexcBad7 8 2 2 6" xfId="24582" xr:uid="{5B4408A1-8B8D-4878-8869-C61C441D1E6A}"/>
    <cellStyle name="SAPBEXexcBad7 8 2 2 7" xfId="28111" xr:uid="{C5F5DED5-822B-49F7-871D-27457DBF5792}"/>
    <cellStyle name="SAPBEXexcBad7 8 2 2 8" xfId="31397" xr:uid="{415597EF-EA4F-484F-9FC5-5F64161EE882}"/>
    <cellStyle name="SAPBEXexcBad7 8 2 3" xfId="3321" xr:uid="{94899E9F-4673-40FF-8D89-9E8B63808239}"/>
    <cellStyle name="SAPBEXexcBad7 8 2 3 2" xfId="9514" xr:uid="{AC397E0B-856E-4A6A-A779-305610912C6F}"/>
    <cellStyle name="SAPBEXexcBad7 8 2 3 3" xfId="14785" xr:uid="{1695027D-CB1F-44E9-B30B-421D3C02DCF1}"/>
    <cellStyle name="SAPBEXexcBad7 8 2 3 4" xfId="17668" xr:uid="{24308A12-99B7-41EB-B6A5-5A28DA7636AB}"/>
    <cellStyle name="SAPBEXexcBad7 8 2 3 5" xfId="21424" xr:uid="{F610E988-822B-4CD2-82E1-E3351B867DFC}"/>
    <cellStyle name="SAPBEXexcBad7 8 2 3 6" xfId="25086" xr:uid="{B1B88D6C-EFC5-4FA9-9640-1D7785EC858D}"/>
    <cellStyle name="SAPBEXexcBad7 8 2 3 7" xfId="28617" xr:uid="{201CBE89-F074-4124-9F27-A50BA628939F}"/>
    <cellStyle name="SAPBEXexcBad7 8 2 3 8" xfId="31896" xr:uid="{97A8325D-7DD5-4EA9-BE86-8A45DD3DBF4C}"/>
    <cellStyle name="SAPBEXexcBad7 8 2 4" xfId="3730" xr:uid="{61DE3129-3C89-4976-9783-FD9A6B964C81}"/>
    <cellStyle name="SAPBEXexcBad7 8 2 4 2" xfId="12759" xr:uid="{F70BB101-D94B-4FB3-9999-D2626E3D2F85}"/>
    <cellStyle name="SAPBEXexcBad7 8 2 4 3" xfId="9390" xr:uid="{07DD1A95-7F63-4C08-8054-E6A249933FDC}"/>
    <cellStyle name="SAPBEXexcBad7 8 2 4 4" xfId="18077" xr:uid="{6FF3535E-7567-497C-8205-BB3F840052D5}"/>
    <cellStyle name="SAPBEXexcBad7 8 2 4 5" xfId="21832" xr:uid="{6061B041-0446-46F5-B09D-775040053B1F}"/>
    <cellStyle name="SAPBEXexcBad7 8 2 4 6" xfId="25495" xr:uid="{36CFA553-E0C5-42F8-BA35-3B87F5FA6716}"/>
    <cellStyle name="SAPBEXexcBad7 8 2 4 7" xfId="29026" xr:uid="{9B3FEFA5-8BB5-41C4-B252-EE6925921218}"/>
    <cellStyle name="SAPBEXexcBad7 8 2 4 8" xfId="32302" xr:uid="{BC3F9C6A-FCF4-4C96-80F9-8DBC8158952B}"/>
    <cellStyle name="SAPBEXexcBad7 8 2 5" xfId="2039" xr:uid="{7E73BDB3-ACC1-467E-B437-EF2DACA2C5D6}"/>
    <cellStyle name="SAPBEXexcBad7 8 2 5 2" xfId="10750" xr:uid="{1CD77108-F088-4DA3-B065-B070E9D31F97}"/>
    <cellStyle name="SAPBEXexcBad7 8 2 5 3" xfId="14263" xr:uid="{8C7B1893-9449-4A93-B8B5-D5A183EE0D2C}"/>
    <cellStyle name="SAPBEXexcBad7 8 2 5 4" xfId="15058" xr:uid="{17D3E3BE-22D7-4059-830A-A8B3917F4525}"/>
    <cellStyle name="SAPBEXexcBad7 8 2 5 5" xfId="11799" xr:uid="{E985F8AF-7B39-425D-8E74-7B768CCDBEFC}"/>
    <cellStyle name="SAPBEXexcBad7 8 2 5 6" xfId="20005" xr:uid="{66026F26-B76B-40AB-871B-5402FE145865}"/>
    <cellStyle name="SAPBEXexcBad7 8 2 5 7" xfId="19881" xr:uid="{63B21A48-9B9A-43C5-91C4-FD69EA34B0F3}"/>
    <cellStyle name="SAPBEXexcBad7 8 2 5 8" xfId="27349" xr:uid="{F5AB5308-AE67-417D-9173-CA01A3736B41}"/>
    <cellStyle name="SAPBEXexcBad7 8 2 6" xfId="3589" xr:uid="{73CE7667-3633-4FEB-BFC3-C4F7357C35C6}"/>
    <cellStyle name="SAPBEXexcBad7 8 2 6 2" xfId="9324" xr:uid="{B48F24BE-B7B8-45F9-A05B-0ED64073F4F0}"/>
    <cellStyle name="SAPBEXexcBad7 8 2 6 3" xfId="8248" xr:uid="{75A1CFAE-6E0C-40BC-9C06-ADFCAEDD5234}"/>
    <cellStyle name="SAPBEXexcBad7 8 2 6 4" xfId="17936" xr:uid="{5BDB68B7-D3CC-49A6-9198-919FAEE03E62}"/>
    <cellStyle name="SAPBEXexcBad7 8 2 6 5" xfId="21692" xr:uid="{C8D5F178-B51F-4604-90BD-8F4B80BAD706}"/>
    <cellStyle name="SAPBEXexcBad7 8 2 6 6" xfId="25354" xr:uid="{17A49E4C-81F8-40E5-AFB1-F331A21401C5}"/>
    <cellStyle name="SAPBEXexcBad7 8 2 6 7" xfId="28885" xr:uid="{08E23991-69A1-49B8-A7E5-178347D8F147}"/>
    <cellStyle name="SAPBEXexcBad7 8 2 6 8" xfId="32162" xr:uid="{0C43849E-965A-497E-A584-5A4F540F8168}"/>
    <cellStyle name="SAPBEXexcBad7 8 2 7" xfId="4606" xr:uid="{12E38F37-0F13-4BA3-95DB-A312716B1EB4}"/>
    <cellStyle name="SAPBEXexcBad7 8 2 7 2" xfId="12412" xr:uid="{962D336E-9D3D-43FE-A1B9-0B7C701F2125}"/>
    <cellStyle name="SAPBEXexcBad7 8 2 7 3" xfId="6886" xr:uid="{D42E99EA-91E6-49FA-A14C-7ED87D97589D}"/>
    <cellStyle name="SAPBEXexcBad7 8 2 7 4" xfId="18953" xr:uid="{9BB135FB-77CC-4829-84ED-9E1C20879A5F}"/>
    <cellStyle name="SAPBEXexcBad7 8 2 7 5" xfId="22705" xr:uid="{72FBC9DB-B076-432A-A25E-E3344E8272FF}"/>
    <cellStyle name="SAPBEXexcBad7 8 2 7 6" xfId="26370" xr:uid="{9CE72879-99E9-4EA8-832B-72AA5465CE3B}"/>
    <cellStyle name="SAPBEXexcBad7 8 2 7 7" xfId="29902" xr:uid="{A8A02BCF-B41D-48AC-A1C6-28BFCF368619}"/>
    <cellStyle name="SAPBEXexcBad7 8 2 7 8" xfId="33162" xr:uid="{994C4046-D513-411E-9C2D-DB6EF7CDCF00}"/>
    <cellStyle name="SAPBEXexcBad7 8 2 8" xfId="7981" xr:uid="{A54DFC1E-F0B5-471F-B340-77FD43847B92}"/>
    <cellStyle name="SAPBEXexcBad7 8 2 9" xfId="14318" xr:uid="{DBE56812-9413-4079-BB10-12086103AB47}"/>
    <cellStyle name="SAPBEXexcBad7 8 3" xfId="1993" xr:uid="{3CBDC461-1914-4784-9016-1ECA6F15C09C}"/>
    <cellStyle name="SAPBEXexcBad7 8 3 2" xfId="10274" xr:uid="{8D0DD15B-5018-478B-A1A3-F00E4C49A473}"/>
    <cellStyle name="SAPBEXexcBad7 8 3 3" xfId="15175" xr:uid="{8F1F26F8-C061-4982-A9F4-ADCD1437F54A}"/>
    <cellStyle name="SAPBEXexcBad7 8 3 4" xfId="16955" xr:uid="{31AE61C9-1137-47D8-A5BE-039BDFE6E8C9}"/>
    <cellStyle name="SAPBEXexcBad7 8 3 5" xfId="12057" xr:uid="{03664F14-C8BF-4E08-A0B5-712980BD72E7}"/>
    <cellStyle name="SAPBEXexcBad7 8 3 6" xfId="19983" xr:uid="{7FA41612-384D-406A-966A-B74625004D79}"/>
    <cellStyle name="SAPBEXexcBad7 8 3 7" xfId="24361" xr:uid="{A24B16B9-8F7C-40C5-9D11-F279D37CD503}"/>
    <cellStyle name="SAPBEXexcBad7 8 3 8" xfId="27324" xr:uid="{6F4C5A04-01F7-4586-A1BA-2429DEFAE0F0}"/>
    <cellStyle name="SAPBEXexcBad7 8 4" xfId="2343" xr:uid="{267773CF-81A1-4B51-9BAC-D28808B980C3}"/>
    <cellStyle name="SAPBEXexcBad7 8 4 2" xfId="10987" xr:uid="{44E1F4D8-DACE-4671-A786-48C82C60368F}"/>
    <cellStyle name="SAPBEXexcBad7 8 4 3" xfId="16555" xr:uid="{085B3467-B94B-494D-9664-772C56F66192}"/>
    <cellStyle name="SAPBEXexcBad7 8 4 4" xfId="16104" xr:uid="{B15D8E89-983E-467F-862E-7FBD4C78942D}"/>
    <cellStyle name="SAPBEXexcBad7 8 4 5" xfId="14100" xr:uid="{0CFAE641-D3A4-4CB0-8643-1638AD1B94A2}"/>
    <cellStyle name="SAPBEXexcBad7 8 4 6" xfId="20127" xr:uid="{CFD49E62-CE74-4374-BA4E-EDC0073406B8}"/>
    <cellStyle name="SAPBEXexcBad7 8 4 7" xfId="23818" xr:uid="{B8DDDBD4-A74B-432B-85AC-9884A671BDEF}"/>
    <cellStyle name="SAPBEXexcBad7 8 4 8" xfId="27407" xr:uid="{9CC1100C-9E4B-4B15-98DE-DE44B23F69BF}"/>
    <cellStyle name="SAPBEXexcBad7 8 5" xfId="2272" xr:uid="{0E9980C0-F436-4986-B251-DE85E64D9FAC}"/>
    <cellStyle name="SAPBEXexcBad7 8 5 2" xfId="11613" xr:uid="{E38D5603-D89D-41B4-BD15-C09DD253A3F0}"/>
    <cellStyle name="SAPBEXexcBad7 8 5 3" xfId="16033" xr:uid="{93D7569B-C073-4718-AF9F-FFF12CC99AE0}"/>
    <cellStyle name="SAPBEXexcBad7 8 5 4" xfId="14047" xr:uid="{54B00DAF-424F-47AD-AC5B-CC75EB805192}"/>
    <cellStyle name="SAPBEXexcBad7 8 5 5" xfId="19431" xr:uid="{C5C27D6E-1980-47EE-B1F7-A175120F5C38}"/>
    <cellStyle name="SAPBEXexcBad7 8 5 6" xfId="23186" xr:uid="{C65C6F8D-FBE6-49C9-886B-764B4AA2CE97}"/>
    <cellStyle name="SAPBEXexcBad7 8 5 7" xfId="26844" xr:uid="{41070026-D4DE-45DA-8AC6-63776C7F82EC}"/>
    <cellStyle name="SAPBEXexcBad7 8 5 8" xfId="27510" xr:uid="{50F21BDF-B341-4DA0-B1ED-5FCACD8BF6E2}"/>
    <cellStyle name="SAPBEXexcBad7 8 6" xfId="4300" xr:uid="{A7C3E24D-5F97-4BF1-AE69-0EAAF3A6B0C2}"/>
    <cellStyle name="SAPBEXexcBad7 8 6 2" xfId="12640" xr:uid="{E4388CD9-A2ED-4305-999B-4A665493A0B3}"/>
    <cellStyle name="SAPBEXexcBad7 8 6 3" xfId="8280" xr:uid="{83F73772-2407-4914-A63D-7FDFB6150FE6}"/>
    <cellStyle name="SAPBEXexcBad7 8 6 4" xfId="18647" xr:uid="{BF5C2493-3BAE-4F7B-AF2E-3F5625FAA747}"/>
    <cellStyle name="SAPBEXexcBad7 8 6 5" xfId="22399" xr:uid="{A0C2CB0C-9288-4B07-BBB3-4A349EB59F60}"/>
    <cellStyle name="SAPBEXexcBad7 8 6 6" xfId="26065" xr:uid="{A0497846-6EBE-42D0-84E6-079DF2263C03}"/>
    <cellStyle name="SAPBEXexcBad7 8 6 7" xfId="29596" xr:uid="{03584BF7-2348-40B8-ACB2-C479F0032DE2}"/>
    <cellStyle name="SAPBEXexcBad7 8 6 8" xfId="32859" xr:uid="{1AC94F89-7784-4C2A-8E98-BA9BD52ADC99}"/>
    <cellStyle name="SAPBEXexcBad7 8 7" xfId="4627" xr:uid="{5F9995FC-EE66-4BAB-BCC5-A24092ACDDE0}"/>
    <cellStyle name="SAPBEXexcBad7 8 7 2" xfId="12391" xr:uid="{E0F48BE7-2B75-4A07-8750-08CFE6275BAD}"/>
    <cellStyle name="SAPBEXexcBad7 8 7 3" xfId="8548" xr:uid="{A9C73863-D262-4614-81B4-618FABF025F4}"/>
    <cellStyle name="SAPBEXexcBad7 8 7 4" xfId="18974" xr:uid="{B34E74D8-5353-4ED5-B2B1-A675D468D752}"/>
    <cellStyle name="SAPBEXexcBad7 8 7 5" xfId="22726" xr:uid="{95FC7750-14BC-42DA-BA97-644E2926163F}"/>
    <cellStyle name="SAPBEXexcBad7 8 7 6" xfId="26391" xr:uid="{5757BBCA-D528-4817-B2F4-BD670C904412}"/>
    <cellStyle name="SAPBEXexcBad7 8 7 7" xfId="29923" xr:uid="{A49CA39C-E141-4B47-9B4F-CF172D2CB97F}"/>
    <cellStyle name="SAPBEXexcBad7 8 7 8" xfId="33183" xr:uid="{AF5B8E38-4749-4C0B-8409-47F1CB124592}"/>
    <cellStyle name="SAPBEXexcBad7 8 8" xfId="4070" xr:uid="{CD335328-4DDB-40DA-B8CA-066E96301A1A}"/>
    <cellStyle name="SAPBEXexcBad7 8 8 2" xfId="7213" xr:uid="{3E84EC14-8B0E-4B94-B1D7-0DF49D0C3668}"/>
    <cellStyle name="SAPBEXexcBad7 8 8 3" xfId="14830" xr:uid="{1C4A209E-4710-4CBF-B27A-35D465B9E954}"/>
    <cellStyle name="SAPBEXexcBad7 8 8 4" xfId="18417" xr:uid="{7226433C-73D4-4D46-9E1D-E02652521CCA}"/>
    <cellStyle name="SAPBEXexcBad7 8 8 5" xfId="22170" xr:uid="{1225C507-F395-497C-B816-E126EB9B41E6}"/>
    <cellStyle name="SAPBEXexcBad7 8 8 6" xfId="25835" xr:uid="{B3CF9821-8CD8-48EA-AC18-DECF59CCE1EB}"/>
    <cellStyle name="SAPBEXexcBad7 8 8 7" xfId="29366" xr:uid="{1010905B-FA7A-4082-967A-11825C74E5A9}"/>
    <cellStyle name="SAPBEXexcBad7 8 8 8" xfId="32633" xr:uid="{AEDFEE74-30F7-405A-9C82-1AE7FE86F61F}"/>
    <cellStyle name="SAPBEXexcBad7 8 9" xfId="9921" xr:uid="{497850B9-FD94-43BF-B503-D70C538CA805}"/>
    <cellStyle name="SAPBEXexcBad7 9" xfId="1525" xr:uid="{4807B6D7-98E4-4ED4-B348-B36874407584}"/>
    <cellStyle name="SAPBEXexcBad7 9 10" xfId="13679" xr:uid="{C4F29810-AEDB-4BDE-AE36-69190FC720FE}"/>
    <cellStyle name="SAPBEXexcBad7 9 11" xfId="7693" xr:uid="{BA9CECA9-EF74-4FE9-826E-BE9DE49380FB}"/>
    <cellStyle name="SAPBEXexcBad7 9 12" xfId="20189" xr:uid="{F5B97066-C051-462C-9418-F3A61CF3B60D}"/>
    <cellStyle name="SAPBEXexcBad7 9 13" xfId="19656" xr:uid="{8886D2E9-226F-4F3A-9D05-6D355B48B1A9}"/>
    <cellStyle name="SAPBEXexcBad7 9 14" xfId="30929" xr:uid="{665CE5E5-5E43-4F25-BFBA-57B389D043AF}"/>
    <cellStyle name="SAPBEXexcBad7 9 2" xfId="2768" xr:uid="{7CB50AEF-8B88-4882-93E5-428C9E46B46C}"/>
    <cellStyle name="SAPBEXexcBad7 9 2 2" xfId="9172" xr:uid="{AD257A86-390C-4D5C-97EA-BC44FF59DF02}"/>
    <cellStyle name="SAPBEXexcBad7 9 2 3" xfId="14862" xr:uid="{C964EF2B-1192-4D56-86EF-1A50A719B248}"/>
    <cellStyle name="SAPBEXexcBad7 9 2 4" xfId="17116" xr:uid="{D207738A-BEF9-41AB-84C0-E1EC65F43267}"/>
    <cellStyle name="SAPBEXexcBad7 9 2 5" xfId="20874" xr:uid="{0D1616EF-027E-42DD-8EF1-B52BBB6C9ED5}"/>
    <cellStyle name="SAPBEXexcBad7 9 2 6" xfId="24535" xr:uid="{B5D209A2-5C72-42DC-8A97-C665A39D463A}"/>
    <cellStyle name="SAPBEXexcBad7 9 2 7" xfId="28064" xr:uid="{CCA26C24-B5AE-4E7F-BE98-8E96955BFF67}"/>
    <cellStyle name="SAPBEXexcBad7 9 2 8" xfId="31350" xr:uid="{B60E6AEC-F11E-4C34-A862-8FB5C7640351}"/>
    <cellStyle name="SAPBEXexcBad7 9 3" xfId="3274" xr:uid="{455924AA-A1EA-4048-B3C3-AB98233E0278}"/>
    <cellStyle name="SAPBEXexcBad7 9 3 2" xfId="10305" xr:uid="{B86B13A0-EEC6-4AE2-A3CA-64F6034DBC8B}"/>
    <cellStyle name="SAPBEXexcBad7 9 3 3" xfId="9477" xr:uid="{5B897468-1528-4C53-A741-6B7D0B047FF7}"/>
    <cellStyle name="SAPBEXexcBad7 9 3 4" xfId="17621" xr:uid="{5F514B1B-F47E-4211-9848-7DB5A21F1996}"/>
    <cellStyle name="SAPBEXexcBad7 9 3 5" xfId="21377" xr:uid="{2EED35BC-EDDC-48FF-948C-B402B93442AF}"/>
    <cellStyle name="SAPBEXexcBad7 9 3 6" xfId="25039" xr:uid="{438B215C-B456-4230-A610-422157F27695}"/>
    <cellStyle name="SAPBEXexcBad7 9 3 7" xfId="28570" xr:uid="{062E0124-94B3-43D7-8E27-9198AEFFB25E}"/>
    <cellStyle name="SAPBEXexcBad7 9 3 8" xfId="31849" xr:uid="{26B4A811-2C12-40C3-9D6C-72339C8DDB99}"/>
    <cellStyle name="SAPBEXexcBad7 9 4" xfId="2703" xr:uid="{EB0DD268-DA37-4264-9EF9-90D61A7AEBE7}"/>
    <cellStyle name="SAPBEXexcBad7 9 4 2" xfId="10022" xr:uid="{AE8C1641-903C-4249-A003-0BC058C35A18}"/>
    <cellStyle name="SAPBEXexcBad7 9 4 3" xfId="12091" xr:uid="{D0573C69-A4EF-4B30-9811-E72692619171}"/>
    <cellStyle name="SAPBEXexcBad7 9 4 4" xfId="17051" xr:uid="{E265ECB6-27FB-43CF-BA2B-27859DF8B3F1}"/>
    <cellStyle name="SAPBEXexcBad7 9 4 5" xfId="20809" xr:uid="{81417794-E367-40F2-8310-08FA59348342}"/>
    <cellStyle name="SAPBEXexcBad7 9 4 6" xfId="24470" xr:uid="{577DD07E-899A-4989-BADE-76A9D64395AF}"/>
    <cellStyle name="SAPBEXexcBad7 9 4 7" xfId="27999" xr:uid="{4FF5105F-A8EA-4763-9391-9BF28E103359}"/>
    <cellStyle name="SAPBEXexcBad7 9 4 8" xfId="31285" xr:uid="{4B28B1B3-C873-4A2D-9393-4FC82D88DA45}"/>
    <cellStyle name="SAPBEXexcBad7 9 5" xfId="4116" xr:uid="{A55E56DF-2DE3-46B2-9A11-7E243A9DE717}"/>
    <cellStyle name="SAPBEXexcBad7 9 5 2" xfId="6861" xr:uid="{E1FF096D-381B-42E8-9736-0265315B2E54}"/>
    <cellStyle name="SAPBEXexcBad7 9 5 3" xfId="8491" xr:uid="{B059C378-5B3B-46AB-800E-B32AE2DDEDE9}"/>
    <cellStyle name="SAPBEXexcBad7 9 5 4" xfId="18463" xr:uid="{1CF41326-F40C-47B0-98E6-1E428C81F2C7}"/>
    <cellStyle name="SAPBEXexcBad7 9 5 5" xfId="22216" xr:uid="{8154C6F9-2FBF-4C7B-B69E-8F0229124F9D}"/>
    <cellStyle name="SAPBEXexcBad7 9 5 6" xfId="25881" xr:uid="{89AD1D2D-8009-4590-863A-51292A8F1B30}"/>
    <cellStyle name="SAPBEXexcBad7 9 5 7" xfId="29412" xr:uid="{2891784A-9770-41DC-8F0C-C5428AD40E28}"/>
    <cellStyle name="SAPBEXexcBad7 9 5 8" xfId="32679" xr:uid="{5F207792-EA9A-4812-BC0E-F5D9DAEA2A02}"/>
    <cellStyle name="SAPBEXexcBad7 9 6" xfId="2226" xr:uid="{9E9D0536-D6DA-4D81-8D5A-D10AACA79013}"/>
    <cellStyle name="SAPBEXexcBad7 9 6 2" xfId="8519" xr:uid="{0D1B9173-6938-47D0-AE22-919F00F70F59}"/>
    <cellStyle name="SAPBEXexcBad7 9 6 3" xfId="16950" xr:uid="{833F1F9C-B311-4B69-8D76-DF488963AA3E}"/>
    <cellStyle name="SAPBEXexcBad7 9 6 4" xfId="7068" xr:uid="{20077BEB-2747-4883-9D7D-654EA991A5A8}"/>
    <cellStyle name="SAPBEXexcBad7 9 6 5" xfId="19439" xr:uid="{2C1C85FD-1DA8-42BD-B01E-3B0D8EA48F9C}"/>
    <cellStyle name="SAPBEXexcBad7 9 6 6" xfId="20210" xr:uid="{520E0F12-D3C6-4E32-AF57-8006F6266EFC}"/>
    <cellStyle name="SAPBEXexcBad7 9 6 7" xfId="8463" xr:uid="{924F11A9-D61F-4751-B087-B517E52D368C}"/>
    <cellStyle name="SAPBEXexcBad7 9 6 8" xfId="27429" xr:uid="{4C7023D3-9561-4D17-96DD-7295434EFCE9}"/>
    <cellStyle name="SAPBEXexcBad7 9 7" xfId="4532" xr:uid="{31C18C2F-6F6B-4837-A27F-3CD12FF8D69E}"/>
    <cellStyle name="SAPBEXexcBad7 9 7 2" xfId="12481" xr:uid="{DAF75972-06ED-4805-A778-57A3E4AAF301}"/>
    <cellStyle name="SAPBEXexcBad7 9 7 3" xfId="7147" xr:uid="{FDC724C2-E642-4343-8F36-2EC48010258E}"/>
    <cellStyle name="SAPBEXexcBad7 9 7 4" xfId="18879" xr:uid="{92F1846C-7642-4959-BF61-CEF922A069A9}"/>
    <cellStyle name="SAPBEXexcBad7 9 7 5" xfId="22631" xr:uid="{D7C9D88C-6EFE-4187-AD1F-59BF9961981B}"/>
    <cellStyle name="SAPBEXexcBad7 9 7 6" xfId="26296" xr:uid="{AFE00A25-D984-490F-902B-255AB475B57F}"/>
    <cellStyle name="SAPBEXexcBad7 9 7 7" xfId="29828" xr:uid="{EE36F5EF-5DEA-4D1F-ACBE-F7DE6B9999F8}"/>
    <cellStyle name="SAPBEXexcBad7 9 7 8" xfId="33089" xr:uid="{A3C2A147-BE8A-43A2-9CC2-D160EE57AE21}"/>
    <cellStyle name="SAPBEXexcBad7 9 8" xfId="10411" xr:uid="{B0028FEF-D30A-4C9D-B6A7-47372273469F}"/>
    <cellStyle name="SAPBEXexcBad7 9 9" xfId="10006" xr:uid="{AB47218C-01EB-4947-80D4-F85B32289628}"/>
    <cellStyle name="SAPBEXexcBad7_East 1415 Budget model v1" xfId="1115" xr:uid="{694DB8D1-6D35-4C5B-A9E4-FE614CADC72F}"/>
    <cellStyle name="SAPBEXexcBad8" xfId="465" xr:uid="{22DB51A4-BD60-4254-B71D-8164B25EA5C2}"/>
    <cellStyle name="SAPBEXexcBad8 10" xfId="1822" xr:uid="{0D04CDD0-03D2-490D-83CF-958665F8D1FD}"/>
    <cellStyle name="SAPBEXexcBad8 10 2" xfId="9897" xr:uid="{F5BB8B4C-5635-477E-9271-D1105CFB12BA}"/>
    <cellStyle name="SAPBEXexcBad8 10 3" xfId="13528" xr:uid="{65E0D86E-78A5-484A-845B-BA8B2BD1D261}"/>
    <cellStyle name="SAPBEXexcBad8 10 4" xfId="7522" xr:uid="{AA38DD6F-2B5D-4A10-B947-78DF5BA7B5DB}"/>
    <cellStyle name="SAPBEXexcBad8 10 5" xfId="20443" xr:uid="{3BBC0581-2FC2-4AA5-B241-77524DFEE0BF}"/>
    <cellStyle name="SAPBEXexcBad8 10 6" xfId="23264" xr:uid="{DDF3CE0E-53BE-4AEF-90FC-16B3AEAA4BAE}"/>
    <cellStyle name="SAPBEXexcBad8 10 7" xfId="27686" xr:uid="{A7802AB8-6EE8-458A-8181-FE20BBB77FE6}"/>
    <cellStyle name="SAPBEXexcBad8 10 8" xfId="27248" xr:uid="{F268BFAA-9726-4A34-A1A0-BCE51B5E6AD0}"/>
    <cellStyle name="SAPBEXexcBad8 11" xfId="2657" xr:uid="{46C6AE44-9C5E-4007-BAC3-86DBF4B4BFB3}"/>
    <cellStyle name="SAPBEXexcBad8 11 2" xfId="10148" xr:uid="{BF60CA2E-E51E-4552-A333-6C3499ECBCCC}"/>
    <cellStyle name="SAPBEXexcBad8 11 3" xfId="13757" xr:uid="{21AEC7B0-341F-4E24-8EC4-7736FC5233B1}"/>
    <cellStyle name="SAPBEXexcBad8 11 4" xfId="6932" xr:uid="{B9D448A2-C4F4-498D-8D69-5EE827462EE2}"/>
    <cellStyle name="SAPBEXexcBad8 11 5" xfId="20763" xr:uid="{7B5B983B-01BE-4EE7-8419-33634425028A}"/>
    <cellStyle name="SAPBEXexcBad8 11 6" xfId="24424" xr:uid="{2364A224-29D3-400F-B7E7-405AD88BCD2A}"/>
    <cellStyle name="SAPBEXexcBad8 11 7" xfId="27953" xr:uid="{0A4CED45-041C-4F32-9C9D-4F6755D940CF}"/>
    <cellStyle name="SAPBEXexcBad8 11 8" xfId="31241" xr:uid="{C5B28BC3-D727-46BA-9573-C3C4B9DBB795}"/>
    <cellStyle name="SAPBEXexcBad8 12" xfId="3562" xr:uid="{667B2CB7-1262-49D9-852C-511FEC425389}"/>
    <cellStyle name="SAPBEXexcBad8 12 2" xfId="9506" xr:uid="{B77A188A-F228-4A15-86B6-1797F79F8D9F}"/>
    <cellStyle name="SAPBEXexcBad8 12 3" xfId="15296" xr:uid="{CD4DFD6D-37B8-436A-92CA-6A0D23C46868}"/>
    <cellStyle name="SAPBEXexcBad8 12 4" xfId="17909" xr:uid="{D519DF46-4C3D-4CAD-955C-F3039F0914AC}"/>
    <cellStyle name="SAPBEXexcBad8 12 5" xfId="21665" xr:uid="{74712D5C-7EE8-4FE8-8F51-B058F0030ABA}"/>
    <cellStyle name="SAPBEXexcBad8 12 6" xfId="25327" xr:uid="{EB1F90AB-7172-4065-B2A9-7619F5C27255}"/>
    <cellStyle name="SAPBEXexcBad8 12 7" xfId="28858" xr:uid="{BB1E2628-675F-450C-A0EE-B1EC0C047218}"/>
    <cellStyle name="SAPBEXexcBad8 12 8" xfId="32136" xr:uid="{BD0B81D1-C50D-4149-9112-9F4C7C73EA9E}"/>
    <cellStyle name="SAPBEXexcBad8 13" xfId="2263" xr:uid="{E5AEBFF4-ADA4-4B35-ADCA-7713B56C3034}"/>
    <cellStyle name="SAPBEXexcBad8 13 2" xfId="9363" xr:uid="{6D3B5A54-2706-420F-A673-D253114E5864}"/>
    <cellStyle name="SAPBEXexcBad8 13 3" xfId="12035" xr:uid="{1CA42668-9C1D-4840-8410-0E2D7B0C4F49}"/>
    <cellStyle name="SAPBEXexcBad8 13 4" xfId="11097" xr:uid="{ED93798A-415A-491A-91A3-D363C589CA9F}"/>
    <cellStyle name="SAPBEXexcBad8 13 5" xfId="19433" xr:uid="{6D3E13B9-B295-4FCB-B969-42A724EF1F7B}"/>
    <cellStyle name="SAPBEXexcBad8 13 6" xfId="20146" xr:uid="{C98942D3-E40F-4AE7-8CE7-B42706226EE6}"/>
    <cellStyle name="SAPBEXexcBad8 13 7" xfId="26846" xr:uid="{592B80FB-D429-4E48-BDC2-FDF055EC6843}"/>
    <cellStyle name="SAPBEXexcBad8 13 8" xfId="19626" xr:uid="{CB221203-5444-4C81-AD4A-B95DA4AC6D81}"/>
    <cellStyle name="SAPBEXexcBad8 14" xfId="3778" xr:uid="{73D885BD-39F3-482A-B537-E07903EE8FDF}"/>
    <cellStyle name="SAPBEXexcBad8 14 2" xfId="12737" xr:uid="{86B749C5-C745-4045-BBB1-60317EF06354}"/>
    <cellStyle name="SAPBEXexcBad8 14 3" xfId="15705" xr:uid="{F67AFA5A-AB3E-4D7A-AE0E-A50C6FD129AB}"/>
    <cellStyle name="SAPBEXexcBad8 14 4" xfId="18125" xr:uid="{3311F69B-6B8F-4F5F-99A8-45D7AEEF344B}"/>
    <cellStyle name="SAPBEXexcBad8 14 5" xfId="21878" xr:uid="{730C475E-C15B-4409-A608-BF6F184A2A72}"/>
    <cellStyle name="SAPBEXexcBad8 14 6" xfId="25543" xr:uid="{49B46358-3213-4BAC-BF18-FACEAFBC7E6D}"/>
    <cellStyle name="SAPBEXexcBad8 14 7" xfId="29074" xr:uid="{C808F844-27AD-4B91-B7A6-6E3F79D08312}"/>
    <cellStyle name="SAPBEXexcBad8 14 8" xfId="32347" xr:uid="{F40B34A7-64BA-4622-8B4B-2B27EC5EF49F}"/>
    <cellStyle name="SAPBEXexcBad8 15" xfId="4552" xr:uid="{C7A6402E-6398-494A-9CBD-2231135E997C}"/>
    <cellStyle name="SAPBEXexcBad8 15 2" xfId="12462" xr:uid="{D444F091-A99F-48EB-9187-B95AF26F04D5}"/>
    <cellStyle name="SAPBEXexcBad8 15 3" xfId="7804" xr:uid="{4C0E5B81-B8CD-40D6-8DD5-B6BF8AE1E659}"/>
    <cellStyle name="SAPBEXexcBad8 15 4" xfId="18899" xr:uid="{5E2D9646-D7C6-48A2-AB52-9CA5CF063676}"/>
    <cellStyle name="SAPBEXexcBad8 15 5" xfId="22651" xr:uid="{064D16D4-A91E-443F-B0DC-EB0B7F0A9F8E}"/>
    <cellStyle name="SAPBEXexcBad8 15 6" xfId="26316" xr:uid="{30FBBEC9-0922-486F-9D6C-EB5AAE630433}"/>
    <cellStyle name="SAPBEXexcBad8 15 7" xfId="29848" xr:uid="{B4CFDC5F-4D26-496E-ABB8-764AD54D5AA4}"/>
    <cellStyle name="SAPBEXexcBad8 15 8" xfId="33109" xr:uid="{0B825A51-7EDD-49A8-BAA7-DDFFD2F15AAD}"/>
    <cellStyle name="SAPBEXexcBad8 16" xfId="6346" xr:uid="{F8394EBE-8336-4A51-AF35-47FA8EB3C5B9}"/>
    <cellStyle name="SAPBEXexcBad8 16 2" xfId="13244" xr:uid="{649B5A10-E852-4A85-ACEE-8CD1FEE1AB3E}"/>
    <cellStyle name="SAPBEXexcBad8 16 3" xfId="15911" xr:uid="{7700ADA7-18B8-4F98-81C9-452929A3A9ED}"/>
    <cellStyle name="SAPBEXexcBad8 16 4" xfId="20591" xr:uid="{1C5E72D2-EB0A-49BC-B14D-A4B3CF5EA760}"/>
    <cellStyle name="SAPBEXexcBad8 16 5" xfId="24271" xr:uid="{8A8AF4AC-67EA-4447-9CDD-6B075E02F4CE}"/>
    <cellStyle name="SAPBEXexcBad8 16 6" xfId="27790" xr:uid="{F5C6476E-AC2D-4263-B053-22C62951301F}"/>
    <cellStyle name="SAPBEXexcBad8 16 7" xfId="31007" xr:uid="{4D0AF134-85F7-4C6B-BECF-37244F367A2B}"/>
    <cellStyle name="SAPBEXexcBad8 16 8" xfId="33610" xr:uid="{D916ED10-64BE-4FCC-BEBB-81B6D4A17727}"/>
    <cellStyle name="SAPBEXexcBad8 17" xfId="10263" xr:uid="{D7008D39-9129-4607-88A6-64AF23A3D66D}"/>
    <cellStyle name="SAPBEXexcBad8 18" xfId="14736" xr:uid="{F68E179E-0F26-4E81-88BA-22A488D3256D}"/>
    <cellStyle name="SAPBEXexcBad8 19" xfId="13770" xr:uid="{CF0C39EB-2DB7-4188-88F2-249BECCD1EFE}"/>
    <cellStyle name="SAPBEXexcBad8 2" xfId="1116" xr:uid="{4FCE8AAA-7EDD-4826-8303-02BEF2BF7F3A}"/>
    <cellStyle name="SAPBEXexcBad8 2 10" xfId="12830" xr:uid="{F1FF192E-F1C9-461B-8E24-C07D1E2A7716}"/>
    <cellStyle name="SAPBEXexcBad8 2 11" xfId="11912" xr:uid="{08CA6F0E-1115-40FF-926E-1983FF079B26}"/>
    <cellStyle name="SAPBEXexcBad8 2 12" xfId="7600" xr:uid="{DC319912-B90C-4CAF-A4A2-9C2C32F27F67}"/>
    <cellStyle name="SAPBEXexcBad8 2 13" xfId="19813" xr:uid="{C456BF67-F6C8-458D-9E6D-453778217C69}"/>
    <cellStyle name="SAPBEXexcBad8 2 14" xfId="23573" xr:uid="{53495047-5396-4BE3-8A06-F2AFC8C415B1}"/>
    <cellStyle name="SAPBEXexcBad8 2 15" xfId="27182" xr:uid="{0796F585-C86D-422C-A871-F853CB8F217C}"/>
    <cellStyle name="SAPBEXexcBad8 2 16" xfId="30641" xr:uid="{02BF20C4-288B-4ED2-AB6C-4FEAC0D9573F}"/>
    <cellStyle name="SAPBEXexcBad8 2 17" xfId="33816" xr:uid="{8ECA4242-4538-486F-B7CA-F2BF9E640AFD}"/>
    <cellStyle name="SAPBEXexcBad8 2 2" xfId="1117" xr:uid="{50ACE41E-FB1C-4822-816B-CDCE13A97F50}"/>
    <cellStyle name="SAPBEXexcBad8 2 2 10" xfId="14224" xr:uid="{8E56F59C-32DE-4E62-8C4F-A61D00245578}"/>
    <cellStyle name="SAPBEXexcBad8 2 2 11" xfId="11130" xr:uid="{FF5A2A07-0831-4825-865F-8E1D2F3BFB4C}"/>
    <cellStyle name="SAPBEXexcBad8 2 2 12" xfId="19812" xr:uid="{9C39612C-0AFE-4783-8E3E-BB7A18BE2664}"/>
    <cellStyle name="SAPBEXexcBad8 2 2 13" xfId="23572" xr:uid="{D5D01756-9C67-477B-B0AD-62FFA16F0F33}"/>
    <cellStyle name="SAPBEXexcBad8 2 2 14" xfId="27181" xr:uid="{988D894A-DB48-44F1-A902-3AD818958DAB}"/>
    <cellStyle name="SAPBEXexcBad8 2 2 15" xfId="30640" xr:uid="{FF99C24C-AD69-418D-9871-A52FFD764EBE}"/>
    <cellStyle name="SAPBEXexcBad8 2 2 16" xfId="34824" xr:uid="{416E5E6E-CC9F-42DA-B5F6-224BEC23852D}"/>
    <cellStyle name="SAPBEXexcBad8 2 2 2" xfId="1634" xr:uid="{5B8F021D-A86B-4A0D-BC66-6128DAD7B29F}"/>
    <cellStyle name="SAPBEXexcBad8 2 2 2 10" xfId="7313" xr:uid="{8F428A1D-6783-49B3-B8E0-189D60CDD935}"/>
    <cellStyle name="SAPBEXexcBad8 2 2 2 11" xfId="6931" xr:uid="{A3B44262-3316-4EDF-ABA5-58250E968417}"/>
    <cellStyle name="SAPBEXexcBad8 2 2 2 12" xfId="23343" xr:uid="{76F20BCF-C146-40EB-B072-03A188C9E9A2}"/>
    <cellStyle name="SAPBEXexcBad8 2 2 2 13" xfId="8525" xr:uid="{CC911D86-A85A-4F7E-B196-D258431D6E3A}"/>
    <cellStyle name="SAPBEXexcBad8 2 2 2 14" xfId="30885" xr:uid="{7559BDD0-6003-42AD-AC8B-72EF5B2C6C7C}"/>
    <cellStyle name="SAPBEXexcBad8 2 2 2 2" xfId="2877" xr:uid="{86E5B9F2-73EA-4708-B9BD-BD42B28BCB06}"/>
    <cellStyle name="SAPBEXexcBad8 2 2 2 2 2" xfId="9635" xr:uid="{14A0C7BB-49CF-4407-9565-B41697E7C8DF}"/>
    <cellStyle name="SAPBEXexcBad8 2 2 2 2 3" xfId="15515" xr:uid="{003AF6CF-2758-440F-AA04-58DA9B7AB3FA}"/>
    <cellStyle name="SAPBEXexcBad8 2 2 2 2 4" xfId="17225" xr:uid="{53F879F1-A75D-4DD6-A4D2-E6B39F1B763D}"/>
    <cellStyle name="SAPBEXexcBad8 2 2 2 2 5" xfId="20983" xr:uid="{AC84557A-2C38-452B-A79E-7AEE88F36D1E}"/>
    <cellStyle name="SAPBEXexcBad8 2 2 2 2 6" xfId="24644" xr:uid="{5A07A88B-3C18-4EAD-9C0C-FF11C98F9CC5}"/>
    <cellStyle name="SAPBEXexcBad8 2 2 2 2 7" xfId="28173" xr:uid="{E936C64E-D724-4588-9161-2D00D806778E}"/>
    <cellStyle name="SAPBEXexcBad8 2 2 2 2 8" xfId="31459" xr:uid="{2D771675-CD0A-4D61-9B04-99D7A1488795}"/>
    <cellStyle name="SAPBEXexcBad8 2 2 2 3" xfId="3383" xr:uid="{116FFADC-A4C6-4BEE-BFF2-0A3E6890E5C3}"/>
    <cellStyle name="SAPBEXexcBad8 2 2 2 3 2" xfId="11235" xr:uid="{40486545-0F1C-4ECB-AC5C-8EFB58B7E8BF}"/>
    <cellStyle name="SAPBEXexcBad8 2 2 2 3 3" xfId="16387" xr:uid="{8FEE4EE5-5C39-4FF0-9CD0-41FFF56C7E9F}"/>
    <cellStyle name="SAPBEXexcBad8 2 2 2 3 4" xfId="17730" xr:uid="{2387F855-9069-45BA-990C-9DD7D0DCC01B}"/>
    <cellStyle name="SAPBEXexcBad8 2 2 2 3 5" xfId="21486" xr:uid="{9CA23A81-4846-4FD5-9E12-09EC22125A9D}"/>
    <cellStyle name="SAPBEXexcBad8 2 2 2 3 6" xfId="25148" xr:uid="{EC161D1C-7349-4326-A81E-4A2E621276CC}"/>
    <cellStyle name="SAPBEXexcBad8 2 2 2 3 7" xfId="28679" xr:uid="{75B6F1AA-FED0-4A75-BB49-9E751FD97765}"/>
    <cellStyle name="SAPBEXexcBad8 2 2 2 3 8" xfId="31958" xr:uid="{502A388B-29C8-4C8D-BB38-252DC67CD94F}"/>
    <cellStyle name="SAPBEXexcBad8 2 2 2 4" xfId="3529" xr:uid="{CD6D6D58-1A4A-4C42-A2FF-2AACF3E91635}"/>
    <cellStyle name="SAPBEXexcBad8 2 2 2 4 2" xfId="10333" xr:uid="{DCFB27B5-BA39-4387-B6A1-857202993AE8}"/>
    <cellStyle name="SAPBEXexcBad8 2 2 2 4 3" xfId="13736" xr:uid="{E9571DBA-DFFD-45D6-89C1-FE9F152CD6E9}"/>
    <cellStyle name="SAPBEXexcBad8 2 2 2 4 4" xfId="17876" xr:uid="{92C001CC-428E-41AA-B315-D27A3B261DEF}"/>
    <cellStyle name="SAPBEXexcBad8 2 2 2 4 5" xfId="21632" xr:uid="{F159BC61-6DD0-4B34-AF14-B7A002462BA4}"/>
    <cellStyle name="SAPBEXexcBad8 2 2 2 4 6" xfId="25294" xr:uid="{66435024-9876-4C4D-80A1-FA98B9DF2FD8}"/>
    <cellStyle name="SAPBEXexcBad8 2 2 2 4 7" xfId="28825" xr:uid="{7D5059F4-8D70-40A6-81F2-1A39BEDD3D17}"/>
    <cellStyle name="SAPBEXexcBad8 2 2 2 4 8" xfId="32104" xr:uid="{01C98983-4A9F-47C0-B95D-AD50927377A5}"/>
    <cellStyle name="SAPBEXexcBad8 2 2 2 5" xfId="3138" xr:uid="{0E839A2B-C7AE-4AAD-871C-01028902BA33}"/>
    <cellStyle name="SAPBEXexcBad8 2 2 2 5 2" xfId="8393" xr:uid="{70923031-20A0-4542-9D2E-442810443F81}"/>
    <cellStyle name="SAPBEXexcBad8 2 2 2 5 3" xfId="13727" xr:uid="{985BF397-F69E-4489-A48E-8C6EC685BE3A}"/>
    <cellStyle name="SAPBEXexcBad8 2 2 2 5 4" xfId="17485" xr:uid="{115C06D9-82CB-4E92-9EBD-24C123AFCE5C}"/>
    <cellStyle name="SAPBEXexcBad8 2 2 2 5 5" xfId="21241" xr:uid="{A1FBCD89-57D5-4783-8EF6-99BF9C51C6E4}"/>
    <cellStyle name="SAPBEXexcBad8 2 2 2 5 6" xfId="24903" xr:uid="{E1F51E5F-764B-4FD2-87A4-46B401E78C33}"/>
    <cellStyle name="SAPBEXexcBad8 2 2 2 5 7" xfId="28434" xr:uid="{CCAED174-A4DB-46C0-881A-120979857244}"/>
    <cellStyle name="SAPBEXexcBad8 2 2 2 5 8" xfId="31715" xr:uid="{99F98C45-80CD-4412-AEA9-190AB6B10FB3}"/>
    <cellStyle name="SAPBEXexcBad8 2 2 2 6" xfId="4423" xr:uid="{034CD727-A28B-4654-A610-A5841B60117B}"/>
    <cellStyle name="SAPBEXexcBad8 2 2 2 6 2" xfId="12567" xr:uid="{3D497972-26B4-489B-B479-CE113A7C4374}"/>
    <cellStyle name="SAPBEXexcBad8 2 2 2 6 3" xfId="7370" xr:uid="{E1C17DEF-B9B2-4409-BAAF-0D077862FEF4}"/>
    <cellStyle name="SAPBEXexcBad8 2 2 2 6 4" xfId="18770" xr:uid="{3B1BFFCF-D45C-4E7B-B061-7C50510B0465}"/>
    <cellStyle name="SAPBEXexcBad8 2 2 2 6 5" xfId="22522" xr:uid="{8E9650C0-DA4B-4D0B-86A4-FD7D9F5C9829}"/>
    <cellStyle name="SAPBEXexcBad8 2 2 2 6 6" xfId="26187" xr:uid="{FBDF35D9-F298-433C-91B2-4AD7CE5C128B}"/>
    <cellStyle name="SAPBEXexcBad8 2 2 2 6 7" xfId="29719" xr:uid="{1ED39E18-15D9-4F20-99BE-FE8452F08824}"/>
    <cellStyle name="SAPBEXexcBad8 2 2 2 6 8" xfId="32981" xr:uid="{42A3A4FB-4BAA-4807-AEF0-39FF634D186D}"/>
    <cellStyle name="SAPBEXexcBad8 2 2 2 7" xfId="4059" xr:uid="{724009A0-04DC-4DD4-9C9A-E0A3EF702377}"/>
    <cellStyle name="SAPBEXexcBad8 2 2 2 7 2" xfId="13140" xr:uid="{29FD9449-634C-4C16-9556-71558EB5A2AA}"/>
    <cellStyle name="SAPBEXexcBad8 2 2 2 7 3" xfId="15538" xr:uid="{45DED887-4ED6-46E3-B1BB-D9393EE89B68}"/>
    <cellStyle name="SAPBEXexcBad8 2 2 2 7 4" xfId="18406" xr:uid="{2C1CAF2B-E1DE-4D5B-B20C-ED6F2826E4A2}"/>
    <cellStyle name="SAPBEXexcBad8 2 2 2 7 5" xfId="22159" xr:uid="{357C3989-696D-4A6E-93F6-570AB943C698}"/>
    <cellStyle name="SAPBEXexcBad8 2 2 2 7 6" xfId="25824" xr:uid="{4B02C76E-32E5-4315-A1B3-97E1C724D594}"/>
    <cellStyle name="SAPBEXexcBad8 2 2 2 7 7" xfId="29355" xr:uid="{872CDE4B-B0C8-4CF8-842E-D6A899C00B8B}"/>
    <cellStyle name="SAPBEXexcBad8 2 2 2 7 8" xfId="32622" xr:uid="{DBCEE675-4FEF-485A-9F25-5E7800A14EAA}"/>
    <cellStyle name="SAPBEXexcBad8 2 2 2 8" xfId="7460" xr:uid="{FCA2B009-218E-4D64-A79B-1CBC95FA06F1}"/>
    <cellStyle name="SAPBEXexcBad8 2 2 2 9" xfId="15423" xr:uid="{90479511-19B5-4CB8-AC53-F7ECF0A690EE}"/>
    <cellStyle name="SAPBEXexcBad8 2 2 3" xfId="2403" xr:uid="{0BC59807-779E-4594-9309-9CC1BBFB494D}"/>
    <cellStyle name="SAPBEXexcBad8 2 2 3 2" xfId="11402" xr:uid="{C576AC41-A6FC-4831-B1D5-30A14FD4E6D4}"/>
    <cellStyle name="SAPBEXexcBad8 2 2 3 3" xfId="16240" xr:uid="{2BA94FA8-6AEB-4F3D-AD58-C47DD4D39A89}"/>
    <cellStyle name="SAPBEXexcBad8 2 2 3 4" xfId="7314" xr:uid="{19F49AD6-1566-49E0-BABF-AD94F7CD9F34}"/>
    <cellStyle name="SAPBEXexcBad8 2 2 3 5" xfId="9554" xr:uid="{D3A3E5DB-51AB-4FB7-8F89-3E970917DD65}"/>
    <cellStyle name="SAPBEXexcBad8 2 2 3 6" xfId="19646" xr:uid="{2CF15783-0DAC-47BE-86D7-BE6D9FB0DA81}"/>
    <cellStyle name="SAPBEXexcBad8 2 2 3 7" xfId="23852" xr:uid="{63F68ED8-8B66-40F6-B5B6-4659B9DA254C}"/>
    <cellStyle name="SAPBEXexcBad8 2 2 3 8" xfId="30287" xr:uid="{1E4B22A9-5697-4B41-B212-CB26B26617FA}"/>
    <cellStyle name="SAPBEXexcBad8 2 2 4" xfId="1931" xr:uid="{DB00506F-C8EF-4A8E-8E44-705B0B2B0731}"/>
    <cellStyle name="SAPBEXexcBad8 2 2 4 2" xfId="13058" xr:uid="{5A0BB1BD-44F7-4C9E-8248-661C9BE22E09}"/>
    <cellStyle name="SAPBEXexcBad8 2 2 4 3" xfId="15601" xr:uid="{A822C0AF-8B43-48B7-8786-AD9813BBD465}"/>
    <cellStyle name="SAPBEXexcBad8 2 2 4 4" xfId="13471" xr:uid="{AB5385F1-834C-43BD-BA90-AAB8D6BC7BA1}"/>
    <cellStyle name="SAPBEXexcBad8 2 2 4 5" xfId="9846" xr:uid="{1E8C353F-0035-4113-AAD4-35696156CC2F}"/>
    <cellStyle name="SAPBEXexcBad8 2 2 4 6" xfId="13673" xr:uid="{CD753CBD-C02B-423D-A88E-90E54B4F2421}"/>
    <cellStyle name="SAPBEXexcBad8 2 2 4 7" xfId="23949" xr:uid="{51BEA604-299D-4E06-A051-E1D71EC71AB2}"/>
    <cellStyle name="SAPBEXexcBad8 2 2 4 8" xfId="27301" xr:uid="{15A22821-62D7-4303-81B9-E6E080D7F9A3}"/>
    <cellStyle name="SAPBEXexcBad8 2 2 5" xfId="2664" xr:uid="{7A57A7D9-477D-4BFC-87F6-37C04E9B1854}"/>
    <cellStyle name="SAPBEXexcBad8 2 2 5 2" xfId="10576" xr:uid="{443E5B8F-3454-41F1-A236-79E20D05D9B2}"/>
    <cellStyle name="SAPBEXexcBad8 2 2 5 3" xfId="13161" xr:uid="{8780D87E-542D-40C0-8BA7-1508DCE9082B}"/>
    <cellStyle name="SAPBEXexcBad8 2 2 5 4" xfId="16847" xr:uid="{D4A67866-02BB-4009-8BBA-1FA0B7202E2D}"/>
    <cellStyle name="SAPBEXexcBad8 2 2 5 5" xfId="20770" xr:uid="{BCE2355A-0678-4873-87B4-8C23072FD5FB}"/>
    <cellStyle name="SAPBEXexcBad8 2 2 5 6" xfId="24431" xr:uid="{DE81AFF4-90D4-4722-8A26-F1CA10B05B29}"/>
    <cellStyle name="SAPBEXexcBad8 2 2 5 7" xfId="27960" xr:uid="{9D26E029-7BAA-452F-978B-1E2416C98FDC}"/>
    <cellStyle name="SAPBEXexcBad8 2 2 5 8" xfId="31248" xr:uid="{BC573712-7F7C-4A83-9D91-4E61346DA73F}"/>
    <cellStyle name="SAPBEXexcBad8 2 2 6" xfId="3777" xr:uid="{57B11CE0-0ECA-47D3-A704-B09426583CA6}"/>
    <cellStyle name="SAPBEXexcBad8 2 2 6 2" xfId="12738" xr:uid="{986464E3-E646-40E7-90C0-8417B56EB55A}"/>
    <cellStyle name="SAPBEXexcBad8 2 2 6 3" xfId="9795" xr:uid="{14CB9B81-1FB8-4BBA-92EA-0547B292FA51}"/>
    <cellStyle name="SAPBEXexcBad8 2 2 6 4" xfId="18124" xr:uid="{BAF9831D-2FE5-4460-B2F6-18CEC59FBDDB}"/>
    <cellStyle name="SAPBEXexcBad8 2 2 6 5" xfId="21877" xr:uid="{06AFD751-EF78-4F3C-8D27-B47AEE0F80CE}"/>
    <cellStyle name="SAPBEXexcBad8 2 2 6 6" xfId="25542" xr:uid="{DED13B1B-6908-4E17-930D-7685DA3AD4B3}"/>
    <cellStyle name="SAPBEXexcBad8 2 2 6 7" xfId="29073" xr:uid="{325905DA-C389-408E-9F8C-8FFD8466372A}"/>
    <cellStyle name="SAPBEXexcBad8 2 2 6 8" xfId="32346" xr:uid="{8C58722A-55A6-4FB8-B5DF-C76F0BF62AB3}"/>
    <cellStyle name="SAPBEXexcBad8 2 2 7" xfId="2223" xr:uid="{FC144E9C-7657-4A74-B210-047EC845514B}"/>
    <cellStyle name="SAPBEXexcBad8 2 2 7 2" xfId="10338" xr:uid="{754EEB52-B4E9-4F92-8DB8-86F022FC0DE0}"/>
    <cellStyle name="SAPBEXexcBad8 2 2 7 3" xfId="14910" xr:uid="{8C8E2C29-5A6B-49B0-9518-B0EB1FF5594E}"/>
    <cellStyle name="SAPBEXexcBad8 2 2 7 4" xfId="14743" xr:uid="{8C3525F1-4A24-461D-817C-A305759DA6EB}"/>
    <cellStyle name="SAPBEXexcBad8 2 2 7 5" xfId="15244" xr:uid="{3FC29A3D-1E77-4101-9B34-4EF6EE47E11D}"/>
    <cellStyle name="SAPBEXexcBad8 2 2 7 6" xfId="23194" xr:uid="{2ABC5BD6-4AF9-426C-B99D-F566A64633CD}"/>
    <cellStyle name="SAPBEXexcBad8 2 2 7 7" xfId="11837" xr:uid="{F27D986C-358F-4258-B962-AEC9E0C2AD4E}"/>
    <cellStyle name="SAPBEXexcBad8 2 2 7 8" xfId="30364" xr:uid="{BA4ED5BC-6637-4293-A3D8-A329EA88567C}"/>
    <cellStyle name="SAPBEXexcBad8 2 2 8" xfId="4869" xr:uid="{71481123-42DC-458A-A72F-664D063D0AFD}"/>
    <cellStyle name="SAPBEXexcBad8 2 2 8 2" xfId="12154" xr:uid="{DE9C7F58-D912-4E16-8A3C-E11FE9D281AA}"/>
    <cellStyle name="SAPBEXexcBad8 2 2 8 3" xfId="15837" xr:uid="{22E1A818-0CC8-4149-AE05-E9B9CFA6FEEC}"/>
    <cellStyle name="SAPBEXexcBad8 2 2 8 4" xfId="19216" xr:uid="{609EE822-3B3D-4A78-9EE7-7B481EFDF68B}"/>
    <cellStyle name="SAPBEXexcBad8 2 2 8 5" xfId="22967" xr:uid="{31FE2F44-1050-4FA8-AA86-3371A2C6F676}"/>
    <cellStyle name="SAPBEXexcBad8 2 2 8 6" xfId="26633" xr:uid="{1E573581-B5F6-4BEA-9EA6-AB779A04DB19}"/>
    <cellStyle name="SAPBEXexcBad8 2 2 8 7" xfId="30165" xr:uid="{D02BCBB7-8D67-4402-8FE3-D70C8898610E}"/>
    <cellStyle name="SAPBEXexcBad8 2 2 8 8" xfId="33421" xr:uid="{186AA65D-6059-40C7-990D-2C86BE885BA3}"/>
    <cellStyle name="SAPBEXexcBad8 2 2 9" xfId="9401" xr:uid="{7B11642D-8DD4-440E-AE40-BF02E286D084}"/>
    <cellStyle name="SAPBEXexcBad8 2 3" xfId="1633" xr:uid="{E6038EE6-7421-426C-BD57-6578A2A32D16}"/>
    <cellStyle name="SAPBEXexcBad8 2 3 10" xfId="14724" xr:uid="{1B820622-563C-433C-87AC-1136E253662E}"/>
    <cellStyle name="SAPBEXexcBad8 2 3 11" xfId="10032" xr:uid="{371D66E4-EFF8-477D-912B-52F295E38757}"/>
    <cellStyle name="SAPBEXexcBad8 2 3 12" xfId="19926" xr:uid="{9275E221-A74A-4913-9766-277FA3132053}"/>
    <cellStyle name="SAPBEXexcBad8 2 3 13" xfId="23422" xr:uid="{4AF92092-3DAC-426B-A57A-BC347D5407EF}"/>
    <cellStyle name="SAPBEXexcBad8 2 3 14" xfId="30497" xr:uid="{8E7146FD-2AB8-44FF-B344-F4664AE4321B}"/>
    <cellStyle name="SAPBEXexcBad8 2 3 15" xfId="35058" xr:uid="{0A4E7BE0-3C4D-4A29-9D50-7E4A01C34F53}"/>
    <cellStyle name="SAPBEXexcBad8 2 3 2" xfId="2876" xr:uid="{CD8F5B32-641A-4271-AE1A-DCDDE3A9C538}"/>
    <cellStyle name="SAPBEXexcBad8 2 3 2 2" xfId="10137" xr:uid="{F58B9FAC-2C35-42F1-A0F6-064DF69D0573}"/>
    <cellStyle name="SAPBEXexcBad8 2 3 2 3" xfId="13851" xr:uid="{B6FA7B8F-BADF-4127-838C-3091A35FA66A}"/>
    <cellStyle name="SAPBEXexcBad8 2 3 2 4" xfId="17224" xr:uid="{F8FD4E67-8161-44B4-BD82-48C1CAA2DEDD}"/>
    <cellStyle name="SAPBEXexcBad8 2 3 2 5" xfId="20982" xr:uid="{A11AEC62-320B-4E66-91A7-D85957418D04}"/>
    <cellStyle name="SAPBEXexcBad8 2 3 2 6" xfId="24643" xr:uid="{B3653F09-DCC3-495C-8411-77D6BEBE0892}"/>
    <cellStyle name="SAPBEXexcBad8 2 3 2 7" xfId="28172" xr:uid="{49F427A3-F141-48EB-BFF4-77E7BC2012D9}"/>
    <cellStyle name="SAPBEXexcBad8 2 3 2 8" xfId="31458" xr:uid="{F8B7C022-F864-40F3-B7C8-524D00638A60}"/>
    <cellStyle name="SAPBEXexcBad8 2 3 3" xfId="3382" xr:uid="{0304BDC7-23B1-442E-9998-E2E860065C5E}"/>
    <cellStyle name="SAPBEXexcBad8 2 3 3 2" xfId="11308" xr:uid="{002FB3FD-D803-4DF1-9B76-1DBC3ADA8FAA}"/>
    <cellStyle name="SAPBEXexcBad8 2 3 3 3" xfId="16327" xr:uid="{0236816B-7943-4814-948F-AEAB96C26E11}"/>
    <cellStyle name="SAPBEXexcBad8 2 3 3 4" xfId="17729" xr:uid="{347B8A6A-C2DD-4029-B65E-4B244C34FA90}"/>
    <cellStyle name="SAPBEXexcBad8 2 3 3 5" xfId="21485" xr:uid="{7778FFF6-869A-4A2C-A7F0-837EECE558D8}"/>
    <cellStyle name="SAPBEXexcBad8 2 3 3 6" xfId="25147" xr:uid="{CC045F32-9BA0-44E2-9AD2-686DCCB2FA45}"/>
    <cellStyle name="SAPBEXexcBad8 2 3 3 7" xfId="28678" xr:uid="{BAC2FB50-3BF8-489D-A4C2-C3A8F1DAB268}"/>
    <cellStyle name="SAPBEXexcBad8 2 3 3 8" xfId="31957" xr:uid="{93CAE977-6D66-4BF5-87D9-4B36C98222FA}"/>
    <cellStyle name="SAPBEXexcBad8 2 3 4" xfId="3199" xr:uid="{BFE101EC-92B3-46C2-BB34-1F8EF28C85CC}"/>
    <cellStyle name="SAPBEXexcBad8 2 3 4 2" xfId="8109" xr:uid="{950AEFCF-4824-4B57-9B31-8B7192ADFB7F}"/>
    <cellStyle name="SAPBEXexcBad8 2 3 4 3" xfId="7823" xr:uid="{8E967001-54E1-4D95-8783-1BF6CE9A54BC}"/>
    <cellStyle name="SAPBEXexcBad8 2 3 4 4" xfId="17546" xr:uid="{C2C86153-94B3-4C8E-B02A-4145780DFF08}"/>
    <cellStyle name="SAPBEXexcBad8 2 3 4 5" xfId="21302" xr:uid="{153AE627-5491-425D-A907-BF1DC7E0B80D}"/>
    <cellStyle name="SAPBEXexcBad8 2 3 4 6" xfId="24964" xr:uid="{F024E4AF-3480-45C6-A7B6-2016FC68506A}"/>
    <cellStyle name="SAPBEXexcBad8 2 3 4 7" xfId="28495" xr:uid="{57E7EBAC-EF03-4934-8138-59FE3E1C3BFA}"/>
    <cellStyle name="SAPBEXexcBad8 2 3 4 8" xfId="31775" xr:uid="{8CE27C7D-5332-4FBB-A339-D985334A9F31}"/>
    <cellStyle name="SAPBEXexcBad8 2 3 5" xfId="4244" xr:uid="{9CDB2227-EFFA-4539-9369-A738863BDA7B}"/>
    <cellStyle name="SAPBEXexcBad8 2 3 5 2" xfId="12677" xr:uid="{D313F148-8BE1-4ECD-AAE1-2EB57CF1F1ED}"/>
    <cellStyle name="SAPBEXexcBad8 2 3 5 3" xfId="6816" xr:uid="{F471852B-F637-46B2-9145-40E93E6D8287}"/>
    <cellStyle name="SAPBEXexcBad8 2 3 5 4" xfId="18591" xr:uid="{7B543555-9EE5-49A7-8358-04B9B374052B}"/>
    <cellStyle name="SAPBEXexcBad8 2 3 5 5" xfId="22343" xr:uid="{B7EF4CF6-D937-4CB2-885B-C62D24A0F073}"/>
    <cellStyle name="SAPBEXexcBad8 2 3 5 6" xfId="26009" xr:uid="{7DC9DE74-7143-48F9-8473-4DB21F2D0EA4}"/>
    <cellStyle name="SAPBEXexcBad8 2 3 5 7" xfId="29540" xr:uid="{06F29E92-9679-417C-8D6E-B7AAE668A6C1}"/>
    <cellStyle name="SAPBEXexcBad8 2 3 5 8" xfId="32803" xr:uid="{6C64932F-2658-458E-ACB9-75D0FC8346AB}"/>
    <cellStyle name="SAPBEXexcBad8 2 3 6" xfId="1961" xr:uid="{E108B711-9218-47C7-905C-AC0F65569CA4}"/>
    <cellStyle name="SAPBEXexcBad8 2 3 6 2" xfId="8121" xr:uid="{A526EB41-93AC-4672-ACDC-92E4040A24F9}"/>
    <cellStyle name="SAPBEXexcBad8 2 3 6 3" xfId="15231" xr:uid="{DF428970-5EA2-489B-8013-88941C126EBA}"/>
    <cellStyle name="SAPBEXexcBad8 2 3 6 4" xfId="13689" xr:uid="{F6FE27A9-F380-4E8A-9745-50D5297A84D9}"/>
    <cellStyle name="SAPBEXexcBad8 2 3 6 5" xfId="9445" xr:uid="{FD65802B-47B4-4068-8FCD-CA0BAB1AF012}"/>
    <cellStyle name="SAPBEXexcBad8 2 3 6 6" xfId="19960" xr:uid="{8902E7AF-D7D4-4C8A-ADAF-E98453FC6F47}"/>
    <cellStyle name="SAPBEXexcBad8 2 3 6 7" xfId="23722" xr:uid="{EEA5C6E8-E145-4332-B33C-380201402246}"/>
    <cellStyle name="SAPBEXexcBad8 2 3 6 8" xfId="7206" xr:uid="{17A995B4-5A9A-49D6-859D-76670748EEB0}"/>
    <cellStyle name="SAPBEXexcBad8 2 3 7" xfId="4747" xr:uid="{D7FE1F42-E7DE-4B2B-94A3-8348BC384803}"/>
    <cellStyle name="SAPBEXexcBad8 2 3 7 2" xfId="12276" xr:uid="{E43A93D1-F2EF-4ED0-9043-9DDAE103D8B3}"/>
    <cellStyle name="SAPBEXexcBad8 2 3 7 3" xfId="15778" xr:uid="{8ED91D5A-3858-42D7-8DE2-061711106307}"/>
    <cellStyle name="SAPBEXexcBad8 2 3 7 4" xfId="19094" xr:uid="{BEE7659F-304E-4194-A1A2-D445382E8D7F}"/>
    <cellStyle name="SAPBEXexcBad8 2 3 7 5" xfId="22845" xr:uid="{EED634D7-777F-4AE8-9CF5-334603026CE4}"/>
    <cellStyle name="SAPBEXexcBad8 2 3 7 6" xfId="26511" xr:uid="{26A9D4C8-E4C6-4756-AE39-88366060D573}"/>
    <cellStyle name="SAPBEXexcBad8 2 3 7 7" xfId="30043" xr:uid="{1875E92C-EF41-4675-80A6-B83978AF770B}"/>
    <cellStyle name="SAPBEXexcBad8 2 3 7 8" xfId="33300" xr:uid="{F0326B5D-37FB-46C5-80E9-DBD7ED44B770}"/>
    <cellStyle name="SAPBEXexcBad8 2 3 8" xfId="8349" xr:uid="{B2711F31-900F-465E-B894-9EBFE7ABD06A}"/>
    <cellStyle name="SAPBEXexcBad8 2 3 9" xfId="14239" xr:uid="{46151F13-65EC-4974-AA49-C32AEEEB668D}"/>
    <cellStyle name="SAPBEXexcBad8 2 4" xfId="2402" xr:uid="{C1CA5D02-B693-400B-8921-784792414CE7}"/>
    <cellStyle name="SAPBEXexcBad8 2 4 2" xfId="11389" xr:uid="{1030873C-9589-4CB5-A1D8-0A44F4FA1662}"/>
    <cellStyle name="SAPBEXexcBad8 2 4 3" xfId="16253" xr:uid="{F88CA953-6016-4655-998E-B712B3920698}"/>
    <cellStyle name="SAPBEXexcBad8 2 4 4" xfId="11052" xr:uid="{B78B400A-CACE-4C00-BB67-60B5BBE633B3}"/>
    <cellStyle name="SAPBEXexcBad8 2 4 5" xfId="9472" xr:uid="{E61E2938-F31C-4AC1-9ADA-5E6BC987C546}"/>
    <cellStyle name="SAPBEXexcBad8 2 4 6" xfId="7317" xr:uid="{1F58313A-B682-42CC-B377-2CD6E78EBD09}"/>
    <cellStyle name="SAPBEXexcBad8 2 4 7" xfId="9511" xr:uid="{8AB23B93-DB8E-40CE-B2A3-87CE20528694}"/>
    <cellStyle name="SAPBEXexcBad8 2 4 8" xfId="30288" xr:uid="{6120F9B7-37DA-44D6-8FF3-76C7A25BA671}"/>
    <cellStyle name="SAPBEXexcBad8 2 4 9" xfId="34608" xr:uid="{FD43B449-BAF6-4E8C-9F1A-20B25B0B45BF}"/>
    <cellStyle name="SAPBEXexcBad8 2 5" xfId="1871" xr:uid="{50B76607-B03C-4ECC-AF42-3263B4C1E217}"/>
    <cellStyle name="SAPBEXexcBad8 2 5 2" xfId="11062" xr:uid="{E022479F-2597-4C51-B308-DEBFC0D84A2C}"/>
    <cellStyle name="SAPBEXexcBad8 2 5 3" xfId="16505" xr:uid="{C1033934-B902-4108-AC98-18C6F98AAB9D}"/>
    <cellStyle name="SAPBEXexcBad8 2 5 4" xfId="14136" xr:uid="{9E4FF2A4-D5A6-415C-BF1E-D7DAC87133A7}"/>
    <cellStyle name="SAPBEXexcBad8 2 5 5" xfId="20426" xr:uid="{ECE6F8F7-3E82-439D-A226-59AF7F48CDC1}"/>
    <cellStyle name="SAPBEXexcBad8 2 5 6" xfId="14690" xr:uid="{9C2765AD-FC16-446D-BE04-97F9D576B017}"/>
    <cellStyle name="SAPBEXexcBad8 2 5 7" xfId="26890" xr:uid="{20DE99E6-6DD1-49B8-AD9E-8884B15B50AC}"/>
    <cellStyle name="SAPBEXexcBad8 2 5 8" xfId="27272" xr:uid="{E9227ABA-65D3-4703-81AA-2E054CB8B9F9}"/>
    <cellStyle name="SAPBEXexcBad8 2 5 9" xfId="34193" xr:uid="{68159207-F41E-4387-AA37-2E908AB90CD9}"/>
    <cellStyle name="SAPBEXexcBad8 2 6" xfId="3966" xr:uid="{02A019EF-8604-4560-B54D-2EB800835DD7}"/>
    <cellStyle name="SAPBEXexcBad8 2 6 2" xfId="8678" xr:uid="{1ADA69FB-E9B1-4998-A6DF-CF9550DEDB3F}"/>
    <cellStyle name="SAPBEXexcBad8 2 6 3" xfId="8470" xr:uid="{80142A7C-3B09-47BD-A70F-922B0EBE6ECD}"/>
    <cellStyle name="SAPBEXexcBad8 2 6 4" xfId="18313" xr:uid="{1145707D-A8E5-4468-8FE2-D0A418121FDE}"/>
    <cellStyle name="SAPBEXexcBad8 2 6 5" xfId="22066" xr:uid="{051E8849-B744-4DC1-8A2D-8E02C1BAF703}"/>
    <cellStyle name="SAPBEXexcBad8 2 6 6" xfId="25731" xr:uid="{C8C4E6F3-8185-4367-B40E-74649817FBEC}"/>
    <cellStyle name="SAPBEXexcBad8 2 6 7" xfId="29262" xr:uid="{BD2E8EAB-A8B7-4219-B4CA-38F8D2FE2CBC}"/>
    <cellStyle name="SAPBEXexcBad8 2 6 8" xfId="32530" xr:uid="{06AF871D-61C5-4F17-9994-2C6D53D8B373}"/>
    <cellStyle name="SAPBEXexcBad8 2 7" xfId="3956" xr:uid="{B79A563C-E843-4A98-8C09-D0858F7DB2DB}"/>
    <cellStyle name="SAPBEXexcBad8 2 7 2" xfId="9412" xr:uid="{7266D72B-1A07-438E-857D-49B56E92514F}"/>
    <cellStyle name="SAPBEXexcBad8 2 7 3" xfId="7706" xr:uid="{3B6B607D-CDD0-4BD0-A8A0-FE985FDD8934}"/>
    <cellStyle name="SAPBEXexcBad8 2 7 4" xfId="18303" xr:uid="{D5772A28-C013-4334-B593-F5027ABC7B23}"/>
    <cellStyle name="SAPBEXexcBad8 2 7 5" xfId="22056" xr:uid="{BBC3201D-FC58-4AB2-AF47-1FA85CD95956}"/>
    <cellStyle name="SAPBEXexcBad8 2 7 6" xfId="25721" xr:uid="{F18A8B46-BD20-4545-93C6-6036F89B0F1D}"/>
    <cellStyle name="SAPBEXexcBad8 2 7 7" xfId="29252" xr:uid="{2D724C72-8508-4B80-B41D-5EE2F4278FCE}"/>
    <cellStyle name="SAPBEXexcBad8 2 7 8" xfId="32520" xr:uid="{C4C8EDBA-E9AA-4928-B1D1-38A99A34617C}"/>
    <cellStyle name="SAPBEXexcBad8 2 8" xfId="4366" xr:uid="{03BB0CC2-E731-4CCD-A5AF-544ED6DE627F}"/>
    <cellStyle name="SAPBEXexcBad8 2 8 2" xfId="6837" xr:uid="{99E02D44-2E59-438A-BA1F-09727DB200DA}"/>
    <cellStyle name="SAPBEXexcBad8 2 8 3" xfId="9556" xr:uid="{4F072F06-62A7-4552-83D7-C5D5E292DD5A}"/>
    <cellStyle name="SAPBEXexcBad8 2 8 4" xfId="18713" xr:uid="{86BA47CE-D62D-4A08-812D-3370F1536CB9}"/>
    <cellStyle name="SAPBEXexcBad8 2 8 5" xfId="22465" xr:uid="{7E7439E3-A448-49F3-B5BC-65C82B80C0A4}"/>
    <cellStyle name="SAPBEXexcBad8 2 8 6" xfId="26131" xr:uid="{86FA2FBD-929A-48E8-8D7C-B71D4B88D3FE}"/>
    <cellStyle name="SAPBEXexcBad8 2 8 7" xfId="29662" xr:uid="{86A70459-FA49-43FB-849E-2709E296D2FC}"/>
    <cellStyle name="SAPBEXexcBad8 2 8 8" xfId="32924" xr:uid="{75CDE1E3-C51A-494C-9E83-AD9BD65C5AA0}"/>
    <cellStyle name="SAPBEXexcBad8 2 9" xfId="4075" xr:uid="{C0E2FA0E-A01F-4AD7-91CD-3A58DDEA590A}"/>
    <cellStyle name="SAPBEXexcBad8 2 9 2" xfId="6844" xr:uid="{E94B2FB7-D85F-4ACC-AAF5-9A23B98D4EF0}"/>
    <cellStyle name="SAPBEXexcBad8 2 9 3" xfId="9760" xr:uid="{02B662CC-BEE7-40E3-A830-6568FE933C7B}"/>
    <cellStyle name="SAPBEXexcBad8 2 9 4" xfId="18422" xr:uid="{32AB4EC5-F51D-4A29-A337-891CDCABEAA9}"/>
    <cellStyle name="SAPBEXexcBad8 2 9 5" xfId="22175" xr:uid="{FDA544DC-B8BC-4EAE-ACEC-F446A07A20DA}"/>
    <cellStyle name="SAPBEXexcBad8 2 9 6" xfId="25840" xr:uid="{58EFF3C5-A9D2-4D2F-91D0-3D6A75CA82B0}"/>
    <cellStyle name="SAPBEXexcBad8 2 9 7" xfId="29371" xr:uid="{98CB9EF1-BB30-4C3B-A631-90142C75FD5F}"/>
    <cellStyle name="SAPBEXexcBad8 2 9 8" xfId="32638" xr:uid="{C8580CCC-F61E-45DA-BB2E-4A08BEC50DD1}"/>
    <cellStyle name="SAPBEXexcBad8 20" xfId="15067" xr:uid="{DCACC0E9-5347-4AC4-9737-F8900EB7FCE5}"/>
    <cellStyle name="SAPBEXexcBad8 21" xfId="20414" xr:uid="{413ABA59-E3A4-4BAE-AAD4-FEBD6B5D91B2}"/>
    <cellStyle name="SAPBEXexcBad8 22" xfId="24016" xr:uid="{AAACB284-2E15-499C-9B71-C6039507DD97}"/>
    <cellStyle name="SAPBEXexcBad8 23" xfId="19679" xr:uid="{EF4F4E16-7074-44F5-8B81-DD6C26D111BB}"/>
    <cellStyle name="SAPBEXexcBad8 3" xfId="1118" xr:uid="{1385FD0C-ED36-4309-B4C6-E15122A13D66}"/>
    <cellStyle name="SAPBEXexcBad8 3 10" xfId="13102" xr:uid="{44F0FE90-5C79-4054-B7DF-B279954EED01}"/>
    <cellStyle name="SAPBEXexcBad8 3 11" xfId="15561" xr:uid="{F00B5961-34E2-4437-AB9A-A9F2D464912E}"/>
    <cellStyle name="SAPBEXexcBad8 3 12" xfId="10903" xr:uid="{14A7E6AC-8DA8-4222-BD92-6F3AF398EC35}"/>
    <cellStyle name="SAPBEXexcBad8 3 13" xfId="19811" xr:uid="{7511DC7E-B3E8-41DF-96C3-6B37CA0E8521}"/>
    <cellStyle name="SAPBEXexcBad8 3 14" xfId="23571" xr:uid="{5ABD384A-F5E8-4391-81CD-7A9F6D7E1FD5}"/>
    <cellStyle name="SAPBEXexcBad8 3 15" xfId="27180" xr:uid="{F24B534A-F658-41DE-8D48-1E4491049A02}"/>
    <cellStyle name="SAPBEXexcBad8 3 16" xfId="30639" xr:uid="{E6E7D553-7CA2-4896-835F-EAD2665223CB}"/>
    <cellStyle name="SAPBEXexcBad8 3 17" xfId="35159" xr:uid="{1467814D-6A13-4C87-8B4C-096E8CE73C31}"/>
    <cellStyle name="SAPBEXexcBad8 3 2" xfId="1119" xr:uid="{DD7A1A78-2867-4B60-83E8-004FC1ED18AD}"/>
    <cellStyle name="SAPBEXexcBad8 3 2 10" xfId="15690" xr:uid="{1E9BA796-B589-484B-ACA6-80FC3C42F398}"/>
    <cellStyle name="SAPBEXexcBad8 3 2 11" xfId="13859" xr:uid="{8ABB8959-3B2C-4CE0-AD18-E07999F39F02}"/>
    <cellStyle name="SAPBEXexcBad8 3 2 12" xfId="19810" xr:uid="{33EC17FC-79EF-45A1-873B-492D2D7D9963}"/>
    <cellStyle name="SAPBEXexcBad8 3 2 13" xfId="23570" xr:uid="{D50EB135-60E2-4654-8A68-7F5D5F2CD0B0}"/>
    <cellStyle name="SAPBEXexcBad8 3 2 14" xfId="27179" xr:uid="{474F7DAB-C17D-4958-880B-01549E91B541}"/>
    <cellStyle name="SAPBEXexcBad8 3 2 15" xfId="30638" xr:uid="{54D758E0-2F0D-4E11-A6A4-7F89DEEE358E}"/>
    <cellStyle name="SAPBEXexcBad8 3 2 2" xfId="1636" xr:uid="{43724DA8-B745-4880-8611-4F9C66D8EECB}"/>
    <cellStyle name="SAPBEXexcBad8 3 2 2 10" xfId="14171" xr:uid="{AA92C708-6499-45C8-87C2-FB53B8FE143A}"/>
    <cellStyle name="SAPBEXexcBad8 3 2 2 11" xfId="14569" xr:uid="{E4B7E847-1AB3-4AFA-8034-FA7CA751FF46}"/>
    <cellStyle name="SAPBEXexcBad8 3 2 2 12" xfId="19927" xr:uid="{50D113C7-124B-4FB4-A53D-4618CC87AD55}"/>
    <cellStyle name="SAPBEXexcBad8 3 2 2 13" xfId="27001" xr:uid="{57458AD5-32B4-45F5-BACB-E8DF576CBDE0}"/>
    <cellStyle name="SAPBEXexcBad8 3 2 2 14" xfId="30496" xr:uid="{D3E26EBB-7178-41A6-B655-38BC94212C42}"/>
    <cellStyle name="SAPBEXexcBad8 3 2 2 2" xfId="2879" xr:uid="{4B6124A2-86BD-4424-AD8F-59A93EFB47E3}"/>
    <cellStyle name="SAPBEXexcBad8 3 2 2 2 2" xfId="10667" xr:uid="{9CE0C5C8-7F6B-494A-A5F8-A98A588BD2C7}"/>
    <cellStyle name="SAPBEXexcBad8 3 2 2 2 3" xfId="11684" xr:uid="{DDB08A18-6EB7-4223-B6C8-C372DDC771DA}"/>
    <cellStyle name="SAPBEXexcBad8 3 2 2 2 4" xfId="17227" xr:uid="{2D3A62D2-A2D3-4765-A549-EBB78146B90D}"/>
    <cellStyle name="SAPBEXexcBad8 3 2 2 2 5" xfId="20985" xr:uid="{EC2DA51C-B4F5-40FE-B0DC-5EC509AF7FA6}"/>
    <cellStyle name="SAPBEXexcBad8 3 2 2 2 6" xfId="24646" xr:uid="{918B288B-573D-4F37-AB04-3110F631E20E}"/>
    <cellStyle name="SAPBEXexcBad8 3 2 2 2 7" xfId="28175" xr:uid="{F41EFEE9-297D-47B9-8AF1-CFEC590624AD}"/>
    <cellStyle name="SAPBEXexcBad8 3 2 2 2 8" xfId="31461" xr:uid="{A25877C4-F446-48B8-B173-6766BDED3C43}"/>
    <cellStyle name="SAPBEXexcBad8 3 2 2 3" xfId="3385" xr:uid="{5E05A31B-928D-486F-AF01-83F656A34B89}"/>
    <cellStyle name="SAPBEXexcBad8 3 2 2 3 2" xfId="10651" xr:uid="{0F08B111-4DB2-4E52-94A5-3CC622AE34A8}"/>
    <cellStyle name="SAPBEXexcBad8 3 2 2 3 3" xfId="15473" xr:uid="{FA26AC48-6709-444D-9613-AADB6C5BA316}"/>
    <cellStyle name="SAPBEXexcBad8 3 2 2 3 4" xfId="17732" xr:uid="{92F9F52D-0871-4760-9F87-214D87791E3D}"/>
    <cellStyle name="SAPBEXexcBad8 3 2 2 3 5" xfId="21488" xr:uid="{E83CD5E0-BF45-4535-B91E-7E635F3F5577}"/>
    <cellStyle name="SAPBEXexcBad8 3 2 2 3 6" xfId="25150" xr:uid="{C5DA1C1E-17BF-4EEB-9232-FECA6E4F1DCD}"/>
    <cellStyle name="SAPBEXexcBad8 3 2 2 3 7" xfId="28681" xr:uid="{8BE373DD-0A8C-4D7B-9DA4-522D2C32F607}"/>
    <cellStyle name="SAPBEXexcBad8 3 2 2 3 8" xfId="31960" xr:uid="{0DA67FE0-6185-486C-AA6A-123A7FA75E90}"/>
    <cellStyle name="SAPBEXexcBad8 3 2 2 4" xfId="3610" xr:uid="{D3366708-E207-4EB4-ACFC-9AFB046A6883}"/>
    <cellStyle name="SAPBEXexcBad8 3 2 2 4 2" xfId="9431" xr:uid="{40A531BD-3A3F-4B1E-B07F-65B3D4442686}"/>
    <cellStyle name="SAPBEXexcBad8 3 2 2 4 3" xfId="12083" xr:uid="{6374C6EE-7BFB-45A7-9C03-70D65A4C8A2A}"/>
    <cellStyle name="SAPBEXexcBad8 3 2 2 4 4" xfId="17957" xr:uid="{A35727B6-2C0A-4EB5-9377-5DACECE86916}"/>
    <cellStyle name="SAPBEXexcBad8 3 2 2 4 5" xfId="21713" xr:uid="{8B9BE32A-9729-4395-8841-20D605BE64BF}"/>
    <cellStyle name="SAPBEXexcBad8 3 2 2 4 6" xfId="25375" xr:uid="{205F0C0B-212B-4C83-8F20-8303CC424BEE}"/>
    <cellStyle name="SAPBEXexcBad8 3 2 2 4 7" xfId="28906" xr:uid="{CAD02BF4-CE1F-4DB0-AD40-8AB2B89B0AEA}"/>
    <cellStyle name="SAPBEXexcBad8 3 2 2 4 8" xfId="32183" xr:uid="{46BD157F-2B61-461D-9BD6-E0D34F0019CA}"/>
    <cellStyle name="SAPBEXexcBad8 3 2 2 5" xfId="4182" xr:uid="{AB0A2570-A0A8-4058-9537-5E0E9DC27FDB}"/>
    <cellStyle name="SAPBEXexcBad8 3 2 2 5 2" xfId="7079" xr:uid="{87E57038-D415-4AB4-8D81-2166898CA682}"/>
    <cellStyle name="SAPBEXexcBad8 3 2 2 5 3" xfId="15316" xr:uid="{D3D4799A-F5B0-425F-AE12-B7BF8506B785}"/>
    <cellStyle name="SAPBEXexcBad8 3 2 2 5 4" xfId="18529" xr:uid="{728B5181-7089-4C4E-B8B9-7FDF8C8378DA}"/>
    <cellStyle name="SAPBEXexcBad8 3 2 2 5 5" xfId="22282" xr:uid="{12BC0827-1D8A-4368-8366-18B761598640}"/>
    <cellStyle name="SAPBEXexcBad8 3 2 2 5 6" xfId="25947" xr:uid="{DEB4410F-2EF3-4D63-810B-4F4D6A8B8BD7}"/>
    <cellStyle name="SAPBEXexcBad8 3 2 2 5 7" xfId="29478" xr:uid="{198CDC98-9588-44EF-97EF-6E4508477A20}"/>
    <cellStyle name="SAPBEXexcBad8 3 2 2 5 8" xfId="32743" xr:uid="{0AF77159-3821-4BE6-A005-E8A27ABD25E7}"/>
    <cellStyle name="SAPBEXexcBad8 3 2 2 6" xfId="4296" xr:uid="{D592FB01-C278-4078-8FFF-7F465DA2A63C}"/>
    <cellStyle name="SAPBEXexcBad8 3 2 2 6 2" xfId="7838" xr:uid="{3CD11529-0898-4E94-BD40-CF82FC250406}"/>
    <cellStyle name="SAPBEXexcBad8 3 2 2 6 3" xfId="9702" xr:uid="{6FE1D56B-9142-4DD7-8660-E75F205D7AAB}"/>
    <cellStyle name="SAPBEXexcBad8 3 2 2 6 4" xfId="18643" xr:uid="{866B1B79-D459-49FD-8D4D-41DFE81D0DCE}"/>
    <cellStyle name="SAPBEXexcBad8 3 2 2 6 5" xfId="22395" xr:uid="{25CCBE27-A8D6-4791-926A-AD9A599465A6}"/>
    <cellStyle name="SAPBEXexcBad8 3 2 2 6 6" xfId="26061" xr:uid="{A5853ED6-0E10-4E9B-B5F8-8929FF6F321E}"/>
    <cellStyle name="SAPBEXexcBad8 3 2 2 6 7" xfId="29592" xr:uid="{C186B7DE-F96C-4AE6-B8A9-3082F6F5395A}"/>
    <cellStyle name="SAPBEXexcBad8 3 2 2 6 8" xfId="32855" xr:uid="{41DA6C73-751F-48F0-AB0A-E9407CBEC115}"/>
    <cellStyle name="SAPBEXexcBad8 3 2 2 7" xfId="4686" xr:uid="{4111B7DB-D08F-4115-A0E0-DC1285564374}"/>
    <cellStyle name="SAPBEXexcBad8 3 2 2 7 2" xfId="12336" xr:uid="{60C6454A-A273-46A2-85A4-4AD919982646}"/>
    <cellStyle name="SAPBEXexcBad8 3 2 2 7 3" xfId="16762" xr:uid="{C6573404-01D9-4473-8C06-47CD5A32ADC1}"/>
    <cellStyle name="SAPBEXexcBad8 3 2 2 7 4" xfId="19033" xr:uid="{763DCBF3-0CB9-4D25-B15A-1BB217E5BEDE}"/>
    <cellStyle name="SAPBEXexcBad8 3 2 2 7 5" xfId="22785" xr:uid="{99130E3F-C2A5-4AE2-8AB9-6D277B8547E3}"/>
    <cellStyle name="SAPBEXexcBad8 3 2 2 7 6" xfId="26450" xr:uid="{AE0E9A0B-AA19-4709-AAD9-171890FF0D50}"/>
    <cellStyle name="SAPBEXexcBad8 3 2 2 7 7" xfId="29982" xr:uid="{64C08AC5-B6B2-437A-8BF1-E82300018AF8}"/>
    <cellStyle name="SAPBEXexcBad8 3 2 2 7 8" xfId="33241" xr:uid="{982D0F36-2433-4267-B1C3-AF8429117827}"/>
    <cellStyle name="SAPBEXexcBad8 3 2 2 8" xfId="8149" xr:uid="{B570AFA7-6AD3-402B-B13B-BA4D6D75C7BC}"/>
    <cellStyle name="SAPBEXexcBad8 3 2 2 9" xfId="12078" xr:uid="{4CD543C5-E180-4CC3-AE91-812E00FB27CD}"/>
    <cellStyle name="SAPBEXexcBad8 3 2 3" xfId="2405" xr:uid="{053B51C5-F0C1-4B06-93D1-15809B9182D0}"/>
    <cellStyle name="SAPBEXexcBad8 3 2 3 2" xfId="10012" xr:uid="{49CD55F5-AF62-4EC6-956F-02BCEA6A80A3}"/>
    <cellStyle name="SAPBEXexcBad8 3 2 3 3" xfId="14017" xr:uid="{711DFD85-1BD8-4CB3-90CE-5A375C4605A2}"/>
    <cellStyle name="SAPBEXexcBad8 3 2 3 4" xfId="8992" xr:uid="{5D35DE3F-BDB6-4B03-9C3B-239B9819AC69}"/>
    <cellStyle name="SAPBEXexcBad8 3 2 3 5" xfId="15332" xr:uid="{6AA984C9-3FAA-4BAF-96B0-7DD4B00785EA}"/>
    <cellStyle name="SAPBEXexcBad8 3 2 3 6" xfId="20077" xr:uid="{7B42E55F-7DF9-4D05-9E45-8C4E0B35A0CD}"/>
    <cellStyle name="SAPBEXexcBad8 3 2 3 7" xfId="23428" xr:uid="{6CC1275E-FB87-4F1C-A08B-B8CA5AA45D29}"/>
    <cellStyle name="SAPBEXexcBad8 3 2 3 8" xfId="30285" xr:uid="{8B8D1EBE-959A-4BBC-B57D-B206EE8E2E99}"/>
    <cellStyle name="SAPBEXexcBad8 3 2 4" xfId="2583" xr:uid="{54AC8C41-0363-47EC-9BBD-61B02FC43086}"/>
    <cellStyle name="SAPBEXexcBad8 3 2 4 2" xfId="10838" xr:uid="{564971F5-9393-420C-9365-65E21677279E}"/>
    <cellStyle name="SAPBEXexcBad8 3 2 4 3" xfId="8724" xr:uid="{B48FFDF1-D2D2-4FAE-9D78-E08B09EFFA8C}"/>
    <cellStyle name="SAPBEXexcBad8 3 2 4 4" xfId="16170" xr:uid="{E774C6A9-4EAE-4167-9F75-13FA9DC81504}"/>
    <cellStyle name="SAPBEXexcBad8 3 2 4 5" xfId="20686" xr:uid="{65FBC3EC-8752-447C-910F-3AD6FC387852}"/>
    <cellStyle name="SAPBEXexcBad8 3 2 4 6" xfId="23039" xr:uid="{294C5E08-57FD-461D-AAA7-8BCC27E4829B}"/>
    <cellStyle name="SAPBEXexcBad8 3 2 4 7" xfId="26101" xr:uid="{4EBD48BE-CB7F-4FD2-B986-D042B80EF049}"/>
    <cellStyle name="SAPBEXexcBad8 3 2 4 8" xfId="31169" xr:uid="{C0002F3F-C01D-4DEE-AA7A-A35AD4C878EB}"/>
    <cellStyle name="SAPBEXexcBad8 3 2 5" xfId="3968" xr:uid="{CA3A90E1-82E5-47B8-A63A-686CFE2D6FE1}"/>
    <cellStyle name="SAPBEXexcBad8 3 2 5 2" xfId="9118" xr:uid="{F02DA9E3-603C-49C7-935D-A3A2C9C918C7}"/>
    <cellStyle name="SAPBEXexcBad8 3 2 5 3" xfId="11300" xr:uid="{36F70137-9345-40DB-80C4-5F77CB0F216D}"/>
    <cellStyle name="SAPBEXexcBad8 3 2 5 4" xfId="18315" xr:uid="{D4796EC6-9518-4459-A3EB-2A88FD6036B4}"/>
    <cellStyle name="SAPBEXexcBad8 3 2 5 5" xfId="22068" xr:uid="{580226D8-2D23-4C0B-BE9E-94180649C103}"/>
    <cellStyle name="SAPBEXexcBad8 3 2 5 6" xfId="25733" xr:uid="{DBF7F658-B313-47AF-B862-CD0CB343BBDC}"/>
    <cellStyle name="SAPBEXexcBad8 3 2 5 7" xfId="29264" xr:uid="{861712D5-45D8-46B8-A06C-6613D447D38B}"/>
    <cellStyle name="SAPBEXexcBad8 3 2 5 8" xfId="32532" xr:uid="{FDDD51EC-A86C-4753-A743-31CA668ED294}"/>
    <cellStyle name="SAPBEXexcBad8 3 2 6" xfId="3803" xr:uid="{ECBD76AB-115A-4315-9A45-91846A1593C9}"/>
    <cellStyle name="SAPBEXexcBad8 3 2 6 2" xfId="12725" xr:uid="{37E3F915-7F1A-4C26-845D-5E5A35BC67A8}"/>
    <cellStyle name="SAPBEXexcBad8 3 2 6 3" xfId="8167" xr:uid="{8040D5A4-ECA6-4616-9272-E9D8CAAC9D17}"/>
    <cellStyle name="SAPBEXexcBad8 3 2 6 4" xfId="18150" xr:uid="{241CF8CD-FE75-4F5C-932B-478E8BA7D4BE}"/>
    <cellStyle name="SAPBEXexcBad8 3 2 6 5" xfId="21903" xr:uid="{A68A0A66-2A54-42B6-9FF1-B41243277CE5}"/>
    <cellStyle name="SAPBEXexcBad8 3 2 6 6" xfId="25568" xr:uid="{D7AD4669-3A75-45F5-8136-5CA2CD25E377}"/>
    <cellStyle name="SAPBEXexcBad8 3 2 6 7" xfId="29099" xr:uid="{AD4C8181-4C73-4E99-9180-269F0045C211}"/>
    <cellStyle name="SAPBEXexcBad8 3 2 6 8" xfId="32371" xr:uid="{DFDC92BF-E15F-4D9A-8EAD-92AC043D5DD7}"/>
    <cellStyle name="SAPBEXexcBad8 3 2 7" xfId="2276" xr:uid="{EBDBFA53-A74E-432D-B1F2-20BA9E37CDF3}"/>
    <cellStyle name="SAPBEXexcBad8 3 2 7 2" xfId="8844" xr:uid="{FA6CB93B-9DC3-4885-AEF6-88116C7F0F45}"/>
    <cellStyle name="SAPBEXexcBad8 3 2 7 3" xfId="12971" xr:uid="{DD41BFBB-751E-4121-8EEE-28E162B3E15B}"/>
    <cellStyle name="SAPBEXexcBad8 3 2 7 4" xfId="13849" xr:uid="{4A7E2CA6-C080-442A-AEC7-4F0C18698735}"/>
    <cellStyle name="SAPBEXexcBad8 3 2 7 5" xfId="14191" xr:uid="{7A4CF05A-662B-4B36-A8A9-6D1C74E1FDF6}"/>
    <cellStyle name="SAPBEXexcBad8 3 2 7 6" xfId="20144" xr:uid="{D97BB4E5-3BD0-461A-99A0-F8C950EB3727}"/>
    <cellStyle name="SAPBEXexcBad8 3 2 7 7" xfId="9478" xr:uid="{6243051C-7061-415A-8DF5-C95836FF4115}"/>
    <cellStyle name="SAPBEXexcBad8 3 2 7 8" xfId="30354" xr:uid="{99A0406C-919F-44A8-9774-26CD1746BB1F}"/>
    <cellStyle name="SAPBEXexcBad8 3 2 8" xfId="4498" xr:uid="{FC90EA6D-FFCC-46F2-8CEE-BB2EA86886A2}"/>
    <cellStyle name="SAPBEXexcBad8 3 2 8 2" xfId="12506" xr:uid="{F43EC301-AD16-40DA-BB2C-4962D2ED422B}"/>
    <cellStyle name="SAPBEXexcBad8 3 2 8 3" xfId="8182" xr:uid="{466FD9E3-3BE8-4659-B512-C2DCD306D0D0}"/>
    <cellStyle name="SAPBEXexcBad8 3 2 8 4" xfId="18845" xr:uid="{4F4307D3-E96E-4110-B29B-079EC445DFFA}"/>
    <cellStyle name="SAPBEXexcBad8 3 2 8 5" xfId="22597" xr:uid="{3F5183F9-B744-467C-A00A-AE96C81915AE}"/>
    <cellStyle name="SAPBEXexcBad8 3 2 8 6" xfId="26262" xr:uid="{C12B2EE1-E018-4B79-8029-DB20FD39BA08}"/>
    <cellStyle name="SAPBEXexcBad8 3 2 8 7" xfId="29794" xr:uid="{59D129DA-5140-4869-8E7E-EB2A0AAAA0C9}"/>
    <cellStyle name="SAPBEXexcBad8 3 2 8 8" xfId="33056" xr:uid="{AF57D4A1-7869-4F2C-8756-F2BB71134E2E}"/>
    <cellStyle name="SAPBEXexcBad8 3 2 9" xfId="12829" xr:uid="{DF787785-1895-4612-AC22-DC45EF583C55}"/>
    <cellStyle name="SAPBEXexcBad8 3 3" xfId="1635" xr:uid="{9B06BDB7-D93B-420C-8F94-0933B1E1D100}"/>
    <cellStyle name="SAPBEXexcBad8 3 3 10" xfId="14751" xr:uid="{3D89A54F-8622-4FE8-8D70-B86AFCE68B51}"/>
    <cellStyle name="SAPBEXexcBad8 3 3 11" xfId="16456" xr:uid="{3E6A6CAF-6FC8-46D4-BF1C-1B778D6C05F0}"/>
    <cellStyle name="SAPBEXexcBad8 3 3 12" xfId="24181" xr:uid="{81EE51F9-EFA7-4975-B117-92377D612101}"/>
    <cellStyle name="SAPBEXexcBad8 3 3 13" xfId="20577" xr:uid="{1AC7B44F-35EB-4E67-9C96-C89770892731}"/>
    <cellStyle name="SAPBEXexcBad8 3 3 14" xfId="30898" xr:uid="{7812A768-A97F-449C-8FC8-7CF0ACF48CCB}"/>
    <cellStyle name="SAPBEXexcBad8 3 3 2" xfId="2878" xr:uid="{69410775-671F-45D1-8B4A-3E3C9875136A}"/>
    <cellStyle name="SAPBEXexcBad8 3 3 2 2" xfId="8405" xr:uid="{F5DF9DB4-29E1-43F3-8CFD-D199E37DDB61}"/>
    <cellStyle name="SAPBEXexcBad8 3 3 2 3" xfId="12044" xr:uid="{E6ADC58D-AE34-43A2-A512-F5F01D20833B}"/>
    <cellStyle name="SAPBEXexcBad8 3 3 2 4" xfId="17226" xr:uid="{DAD0720D-AB90-4CDC-BEFF-0C47A1E6C039}"/>
    <cellStyle name="SAPBEXexcBad8 3 3 2 5" xfId="20984" xr:uid="{4CE50C34-4FEF-4A50-9134-E4369CE36102}"/>
    <cellStyle name="SAPBEXexcBad8 3 3 2 6" xfId="24645" xr:uid="{2A2E6F86-4F67-4D5D-90A9-13D650EE5363}"/>
    <cellStyle name="SAPBEXexcBad8 3 3 2 7" xfId="28174" xr:uid="{94DE3C88-BE77-4B1C-9045-54C25604A604}"/>
    <cellStyle name="SAPBEXexcBad8 3 3 2 8" xfId="31460" xr:uid="{A48D9BF7-8ACA-463D-B85B-6A7B22A84455}"/>
    <cellStyle name="SAPBEXexcBad8 3 3 3" xfId="3384" xr:uid="{B3D7D0BA-6E8C-4386-9603-43C6A01319AE}"/>
    <cellStyle name="SAPBEXexcBad8 3 3 3 2" xfId="8684" xr:uid="{F7B20D6D-DF58-4C8F-8D45-A7C28F974663}"/>
    <cellStyle name="SAPBEXexcBad8 3 3 3 3" xfId="15091" xr:uid="{2E155BCD-FCE3-4F3F-9D46-F4C9F0521A57}"/>
    <cellStyle name="SAPBEXexcBad8 3 3 3 4" xfId="17731" xr:uid="{BEEEEF98-A101-42B9-9E59-FCA9BC55EEE1}"/>
    <cellStyle name="SAPBEXexcBad8 3 3 3 5" xfId="21487" xr:uid="{C71F5E69-95AF-421C-9EDF-2EF4CC95D001}"/>
    <cellStyle name="SAPBEXexcBad8 3 3 3 6" xfId="25149" xr:uid="{B5361502-5B5B-4090-9165-D411B0DACFED}"/>
    <cellStyle name="SAPBEXexcBad8 3 3 3 7" xfId="28680" xr:uid="{231848BA-3CDE-42F6-BB2C-E9353AAD2F58}"/>
    <cellStyle name="SAPBEXexcBad8 3 3 3 8" xfId="31959" xr:uid="{09B37CAC-89DF-4040-BB19-92AF3BC7DAC0}"/>
    <cellStyle name="SAPBEXexcBad8 3 3 4" xfId="3240" xr:uid="{F2F4D6CC-7628-4DCB-B0E1-98B28EDBD79A}"/>
    <cellStyle name="SAPBEXexcBad8 3 3 4 2" xfId="7885" xr:uid="{A6E52A7A-DFCA-4885-8770-46ABEA7EA30B}"/>
    <cellStyle name="SAPBEXexcBad8 3 3 4 3" xfId="16715" xr:uid="{63AE7A29-E42F-4C2D-A261-03DCF1BC9C13}"/>
    <cellStyle name="SAPBEXexcBad8 3 3 4 4" xfId="17587" xr:uid="{40DA17A5-2411-444D-B5C4-320A7F45CC90}"/>
    <cellStyle name="SAPBEXexcBad8 3 3 4 5" xfId="21343" xr:uid="{41A741E0-81A5-4F82-A46B-F3362BCA9788}"/>
    <cellStyle name="SAPBEXexcBad8 3 3 4 6" xfId="25005" xr:uid="{AB9F7933-138B-4A65-B43A-829B62112228}"/>
    <cellStyle name="SAPBEXexcBad8 3 3 4 7" xfId="28536" xr:uid="{CD582DF3-EC9B-4B05-8F13-BFCC671E82D6}"/>
    <cellStyle name="SAPBEXexcBad8 3 3 4 8" xfId="31816" xr:uid="{7D6D2B74-3EC9-4029-8D9C-520BD6B081A0}"/>
    <cellStyle name="SAPBEXexcBad8 3 3 5" xfId="2297" xr:uid="{3C928A9A-F930-4397-A205-7ED1581AB92B}"/>
    <cellStyle name="SAPBEXexcBad8 3 3 5 2" xfId="9660" xr:uid="{792A5919-754C-4AC8-9C45-42A71369C29E}"/>
    <cellStyle name="SAPBEXexcBad8 3 3 5 3" xfId="13782" xr:uid="{6E3CFA0A-99DA-45C9-9D44-3451145484A1}"/>
    <cellStyle name="SAPBEXexcBad8 3 3 5 4" xfId="16925" xr:uid="{52CDB8C4-2E6B-4F9B-8123-C95861FF46BF}"/>
    <cellStyle name="SAPBEXexcBad8 3 3 5 5" xfId="13950" xr:uid="{E58072B4-6950-49FF-98FC-D35A177519B9}"/>
    <cellStyle name="SAPBEXexcBad8 3 3 5 6" xfId="20234" xr:uid="{FCA489FF-E792-418B-9BCD-C0032F6493ED}"/>
    <cellStyle name="SAPBEXexcBad8 3 3 5 7" xfId="12809" xr:uid="{E81BB1E2-39FA-4510-AE2E-22E23AD3B458}"/>
    <cellStyle name="SAPBEXexcBad8 3 3 5 8" xfId="19675" xr:uid="{E974643C-BEB4-4AC9-A53F-0639ADFCAE6A}"/>
    <cellStyle name="SAPBEXexcBad8 3 3 6" xfId="3647" xr:uid="{4B9330E0-3310-487B-97A0-A53C0A3FF393}"/>
    <cellStyle name="SAPBEXexcBad8 3 3 6 2" xfId="9132" xr:uid="{D0279FB6-195C-4025-9146-4721F3CA5396}"/>
    <cellStyle name="SAPBEXexcBad8 3 3 6 3" xfId="13390" xr:uid="{2198162D-47F9-4CCA-B259-A448C12BF441}"/>
    <cellStyle name="SAPBEXexcBad8 3 3 6 4" xfId="17994" xr:uid="{9081904F-75E3-4C4C-8CC3-C0EC847DE3A4}"/>
    <cellStyle name="SAPBEXexcBad8 3 3 6 5" xfId="21750" xr:uid="{7BEA1846-C7BC-47C5-B3D1-2B6717E6A229}"/>
    <cellStyle name="SAPBEXexcBad8 3 3 6 6" xfId="25412" xr:uid="{BEBC3917-18A8-4FE0-887D-CC84D6FF2D3E}"/>
    <cellStyle name="SAPBEXexcBad8 3 3 6 7" xfId="28943" xr:uid="{1394DAB6-4713-40BC-ABA7-6391E0963F37}"/>
    <cellStyle name="SAPBEXexcBad8 3 3 6 8" xfId="32220" xr:uid="{84C40643-0EBB-46B1-9CFD-D54928F13967}"/>
    <cellStyle name="SAPBEXexcBad8 3 3 7" xfId="2048" xr:uid="{8E306E42-8CB2-4967-9969-36B973AB2CB2}"/>
    <cellStyle name="SAPBEXexcBad8 3 3 7 2" xfId="10913" xr:uid="{B1858BC6-8F05-4723-B755-3DA06F0E9AC4}"/>
    <cellStyle name="SAPBEXexcBad8 3 3 7 3" xfId="11785" xr:uid="{3DE9549E-6054-4304-BF1C-C0605718A7E6}"/>
    <cellStyle name="SAPBEXexcBad8 3 3 7 4" xfId="16132" xr:uid="{566FBBDC-730D-47C0-8FED-7FF03B0901CD}"/>
    <cellStyle name="SAPBEXexcBad8 3 3 7 5" xfId="16093" xr:uid="{CC6ADF65-C456-41BB-BF5B-FE818DA1B84D}"/>
    <cellStyle name="SAPBEXexcBad8 3 3 7 6" xfId="23211" xr:uid="{FF6BDE85-9A57-41C7-9803-2F2F6095B2AE}"/>
    <cellStyle name="SAPBEXexcBad8 3 3 7 7" xfId="23376" xr:uid="{813570AD-200A-49EF-BF9B-58D3CF770303}"/>
    <cellStyle name="SAPBEXexcBad8 3 3 7 8" xfId="27356" xr:uid="{AA0383D9-36FD-4A8F-8951-08AACC11B16F}"/>
    <cellStyle name="SAPBEXexcBad8 3 3 8" xfId="8203" xr:uid="{9B46CDDE-0263-4BEF-B4AD-3A92AA8A7B75}"/>
    <cellStyle name="SAPBEXexcBad8 3 3 9" xfId="13655" xr:uid="{A63DDF73-B1BF-4C48-87F6-3A172F758ED3}"/>
    <cellStyle name="SAPBEXexcBad8 3 4" xfId="2404" xr:uid="{A2CA5617-82EB-448C-9A1B-FC72390106A6}"/>
    <cellStyle name="SAPBEXexcBad8 3 4 2" xfId="10290" xr:uid="{DDFBDCED-A14D-4E4E-A94E-8FDB9376FE1D}"/>
    <cellStyle name="SAPBEXexcBad8 3 4 3" xfId="14443" xr:uid="{4568917D-1C35-4937-8CC4-209F4D971219}"/>
    <cellStyle name="SAPBEXexcBad8 3 4 4" xfId="16148" xr:uid="{046540C5-A1D7-4416-A05D-378606FF1325}"/>
    <cellStyle name="SAPBEXexcBad8 3 4 5" xfId="14684" xr:uid="{DA2479D6-8AE1-4AAC-BCB7-531B5FAED28B}"/>
    <cellStyle name="SAPBEXexcBad8 3 4 6" xfId="23160" xr:uid="{5FFEAA08-15CF-44DC-83B3-31E29F7D8C12}"/>
    <cellStyle name="SAPBEXexcBad8 3 4 7" xfId="24097" xr:uid="{543E8880-1820-44F3-926B-DB407A1587E9}"/>
    <cellStyle name="SAPBEXexcBad8 3 4 8" xfId="30286" xr:uid="{AA9AB7A1-23B2-417F-A85A-034E6FDE4413}"/>
    <cellStyle name="SAPBEXexcBad8 3 5" xfId="2127" xr:uid="{D1B377B6-7DBA-4382-9858-195CB70A8BF6}"/>
    <cellStyle name="SAPBEXexcBad8 3 5 2" xfId="10815" xr:uid="{11CF8CEE-378F-4C0B-8A73-2B80E13A972B}"/>
    <cellStyle name="SAPBEXexcBad8 3 5 3" xfId="10055" xr:uid="{102E11B1-C44B-4D5A-8EB6-8AC7B6E0F09E}"/>
    <cellStyle name="SAPBEXexcBad8 3 5 4" xfId="10050" xr:uid="{B4328D2A-E372-4EF5-963A-3CD0B354EBE4}"/>
    <cellStyle name="SAPBEXexcBad8 3 5 5" xfId="8091" xr:uid="{562710AB-FA9C-41C6-8476-78F942934A78}"/>
    <cellStyle name="SAPBEXexcBad8 3 5 6" xfId="16637" xr:uid="{197E8F34-A43A-41CE-A698-EB87B4F21D60}"/>
    <cellStyle name="SAPBEXexcBad8 3 5 7" xfId="23794" xr:uid="{46A234C6-16A5-4BC1-AB63-6FB5D2F30BBF}"/>
    <cellStyle name="SAPBEXexcBad8 3 5 8" xfId="7400" xr:uid="{B01FB59D-6EF0-4E39-91FF-0CF2B7C5106D}"/>
    <cellStyle name="SAPBEXexcBad8 3 6" xfId="3229" xr:uid="{4D5BAE70-ACAF-4141-A307-71CEB7AC5571}"/>
    <cellStyle name="SAPBEXexcBad8 3 6 2" xfId="9914" xr:uid="{551F8A88-71DE-4587-984E-30B233E5F42C}"/>
    <cellStyle name="SAPBEXexcBad8 3 6 3" xfId="13917" xr:uid="{22086470-2F73-41D8-A41F-AF422B74F88A}"/>
    <cellStyle name="SAPBEXexcBad8 3 6 4" xfId="17576" xr:uid="{B9DA51B2-2069-4FAE-98BE-F4E70FDE07D7}"/>
    <cellStyle name="SAPBEXexcBad8 3 6 5" xfId="21332" xr:uid="{045D0DC4-B066-48E2-85CC-649A7913C1D3}"/>
    <cellStyle name="SAPBEXexcBad8 3 6 6" xfId="24994" xr:uid="{79F58FDB-B30F-4ADE-B253-0DA6238337A0}"/>
    <cellStyle name="SAPBEXexcBad8 3 6 7" xfId="28525" xr:uid="{B148ED47-3796-4D57-983E-B1E137C74E9C}"/>
    <cellStyle name="SAPBEXexcBad8 3 6 8" xfId="31805" xr:uid="{401B50F8-BC39-4C0F-9CFB-20BFFFC2BC4B}"/>
    <cellStyle name="SAPBEXexcBad8 3 7" xfId="3861" xr:uid="{C5FA2102-268B-47E6-A960-D2AE63EE74D0}"/>
    <cellStyle name="SAPBEXexcBad8 3 7 2" xfId="11648" xr:uid="{DCB59D74-7310-4F95-B21A-2189F4F222DA}"/>
    <cellStyle name="SAPBEXexcBad8 3 7 3" xfId="15998" xr:uid="{856CA34B-7FAB-498D-B65C-F76F1D5D47B5}"/>
    <cellStyle name="SAPBEXexcBad8 3 7 4" xfId="18208" xr:uid="{9101ABB3-E64A-49B5-9AA6-3F8ECDA95106}"/>
    <cellStyle name="SAPBEXexcBad8 3 7 5" xfId="21961" xr:uid="{AEDC6E2B-333A-46B9-B522-9F1D1340B956}"/>
    <cellStyle name="SAPBEXexcBad8 3 7 6" xfId="25626" xr:uid="{FAA8E980-B421-403A-9E10-91EBC8236BDA}"/>
    <cellStyle name="SAPBEXexcBad8 3 7 7" xfId="29157" xr:uid="{2C86F52D-3B27-4D60-997B-4CB6769D80A1}"/>
    <cellStyle name="SAPBEXexcBad8 3 7 8" xfId="32427" xr:uid="{DF551255-488C-48A6-BC28-9EEDD11F04AB}"/>
    <cellStyle name="SAPBEXexcBad8 3 8" xfId="2567" xr:uid="{1B124F57-A432-4ABE-BA93-318F97AC299A}"/>
    <cellStyle name="SAPBEXexcBad8 3 8 2" xfId="10555" xr:uid="{1A6E9E5D-F8A9-4BAA-A8E4-15F3F8BFC4F3}"/>
    <cellStyle name="SAPBEXexcBad8 3 8 3" xfId="16601" xr:uid="{CEC288A6-A940-4698-82C8-1C571FB96139}"/>
    <cellStyle name="SAPBEXexcBad8 3 8 4" xfId="15123" xr:uid="{BE2721CD-E544-45EB-A759-CB2E64580872}"/>
    <cellStyle name="SAPBEXexcBad8 3 8 5" xfId="19285" xr:uid="{A7F29F89-FDFE-4FC8-92BA-EB89FBE06651}"/>
    <cellStyle name="SAPBEXexcBad8 3 8 6" xfId="14969" xr:uid="{5FE8ACAE-15A7-43B9-9041-70EBC29C6B1E}"/>
    <cellStyle name="SAPBEXexcBad8 3 8 7" xfId="26696" xr:uid="{525CCA06-435E-4FD9-A992-D4F96D3E6D13}"/>
    <cellStyle name="SAPBEXexcBad8 3 8 8" xfId="31155" xr:uid="{25F30653-27EB-400B-930D-22014CDEF310}"/>
    <cellStyle name="SAPBEXexcBad8 3 9" xfId="2467" xr:uid="{84BFAC70-6FC3-41A4-8C16-2A4059AFA5BF}"/>
    <cellStyle name="SAPBEXexcBad8 3 9 2" xfId="11370" xr:uid="{B2BFDBED-F9D8-4434-842B-2F611B5BAE59}"/>
    <cellStyle name="SAPBEXexcBad8 3 9 3" xfId="16270" xr:uid="{14B29476-67C5-47CF-949F-8036C3070E5A}"/>
    <cellStyle name="SAPBEXexcBad8 3 9 4" xfId="10918" xr:uid="{F15A21B7-384F-48E4-862D-D4D07A8FA667}"/>
    <cellStyle name="SAPBEXexcBad8 3 9 5" xfId="19361" xr:uid="{9E01BD75-33EF-4E22-BE29-6CB654440577}"/>
    <cellStyle name="SAPBEXexcBad8 3 9 6" xfId="23125" xr:uid="{228136EE-D6D6-4BCF-95D2-D321EA28B4E7}"/>
    <cellStyle name="SAPBEXexcBad8 3 9 7" xfId="26773" xr:uid="{17708AAB-F0C2-4679-A117-CEAB346621DB}"/>
    <cellStyle name="SAPBEXexcBad8 3 9 8" xfId="29875" xr:uid="{6657F2FF-EE9D-4FE2-AA26-806BD32ED7CF}"/>
    <cellStyle name="SAPBEXexcBad8 4" xfId="1120" xr:uid="{ADA72958-B87B-4127-B497-A56924E3B1A0}"/>
    <cellStyle name="SAPBEXexcBad8 4 10" xfId="13089" xr:uid="{0E28D8E4-A731-483E-A986-8F6A66276F0A}"/>
    <cellStyle name="SAPBEXexcBad8 4 11" xfId="8260" xr:uid="{4A985C4C-A29A-46B0-AE37-DEADE8AF33B4}"/>
    <cellStyle name="SAPBEXexcBad8 4 12" xfId="19809" xr:uid="{89CA2919-88F4-446B-A217-9508CFE78E71}"/>
    <cellStyle name="SAPBEXexcBad8 4 13" xfId="23569" xr:uid="{752FA2A3-A30E-46C7-B1EA-DEC59D47DACC}"/>
    <cellStyle name="SAPBEXexcBad8 4 14" xfId="27178" xr:uid="{A0CEC382-58E8-48E0-ABAA-B12DAF36D567}"/>
    <cellStyle name="SAPBEXexcBad8 4 15" xfId="30637" xr:uid="{A6C095F7-4306-456A-A05D-141A223610F9}"/>
    <cellStyle name="SAPBEXexcBad8 4 2" xfId="1637" xr:uid="{5281D04E-B4A3-4B04-A533-EAC30B124915}"/>
    <cellStyle name="SAPBEXexcBad8 4 2 10" xfId="14536" xr:uid="{8E02D954-445B-4E2F-85EC-D1FEEEEC5536}"/>
    <cellStyle name="SAPBEXexcBad8 4 2 11" xfId="15852" xr:uid="{7349C597-0DA4-49B8-A3D9-AFE80DBC9679}"/>
    <cellStyle name="SAPBEXexcBad8 4 2 12" xfId="19928" xr:uid="{F3D7F8BF-AD03-46F8-80F1-7BC126EE69BD}"/>
    <cellStyle name="SAPBEXexcBad8 4 2 13" xfId="24373" xr:uid="{F667BF25-BFDB-43C1-93E3-D48269749ABD}"/>
    <cellStyle name="SAPBEXexcBad8 4 2 14" xfId="30897" xr:uid="{7166AC76-1209-4D83-934E-597C4C7EF7B2}"/>
    <cellStyle name="SAPBEXexcBad8 4 2 2" xfId="2880" xr:uid="{B0FC24E2-A21F-40E6-8D6C-6A7E3CA8BB9E}"/>
    <cellStyle name="SAPBEXexcBad8 4 2 2 2" xfId="10957" xr:uid="{BE5C2920-5AC3-4793-8554-C0C94673C564}"/>
    <cellStyle name="SAPBEXexcBad8 4 2 2 3" xfId="10929" xr:uid="{A8D07E8E-D177-4452-B0E3-500A4D3EA2FE}"/>
    <cellStyle name="SAPBEXexcBad8 4 2 2 4" xfId="17228" xr:uid="{B7653A14-1389-44D1-B7D1-59F86AE6DDEC}"/>
    <cellStyle name="SAPBEXexcBad8 4 2 2 5" xfId="20986" xr:uid="{52AE3D44-23F6-45D4-9377-AFB29115A1ED}"/>
    <cellStyle name="SAPBEXexcBad8 4 2 2 6" xfId="24647" xr:uid="{EF8F6379-89E4-458D-B243-26B1ACEB9C2B}"/>
    <cellStyle name="SAPBEXexcBad8 4 2 2 7" xfId="28176" xr:uid="{52C4A79A-DB4A-466E-A5B8-FFB76EDAAF87}"/>
    <cellStyle name="SAPBEXexcBad8 4 2 2 8" xfId="31462" xr:uid="{B3FFA10E-7DA9-48DB-BFD4-CC45EED6DE9F}"/>
    <cellStyle name="SAPBEXexcBad8 4 2 3" xfId="3386" xr:uid="{94DF5AC8-2D58-437F-87E1-F349FF9FC426}"/>
    <cellStyle name="SAPBEXexcBad8 4 2 3 2" xfId="9096" xr:uid="{FFED24FB-966D-4565-8A85-4F784AAA979B}"/>
    <cellStyle name="SAPBEXexcBad8 4 2 3 3" xfId="10878" xr:uid="{24A758C1-E1FC-46F5-8010-6F6B98639C6E}"/>
    <cellStyle name="SAPBEXexcBad8 4 2 3 4" xfId="17733" xr:uid="{32185AA1-F7D6-4902-B754-BC7B617F576F}"/>
    <cellStyle name="SAPBEXexcBad8 4 2 3 5" xfId="21489" xr:uid="{5B187BE2-B909-4DAC-BB61-59A9A875A651}"/>
    <cellStyle name="SAPBEXexcBad8 4 2 3 6" xfId="25151" xr:uid="{36FDC224-2D11-4EA6-9F65-DAEC997F33AB}"/>
    <cellStyle name="SAPBEXexcBad8 4 2 3 7" xfId="28682" xr:uid="{08221956-3B79-4F4D-AFA8-A70D0A40C6E6}"/>
    <cellStyle name="SAPBEXexcBad8 4 2 3 8" xfId="31961" xr:uid="{4767349E-5B93-46A3-A206-C24B190349D8}"/>
    <cellStyle name="SAPBEXexcBad8 4 2 4" xfId="1891" xr:uid="{890A8C8F-2A45-4B19-95C7-B066B6C3B378}"/>
    <cellStyle name="SAPBEXexcBad8 4 2 4 2" xfId="10559" xr:uid="{4B585BA0-7398-4973-914D-7509426DB2E3}"/>
    <cellStyle name="SAPBEXexcBad8 4 2 4 3" xfId="16599" xr:uid="{124E6EE0-8D02-486C-BD91-35920CFE7C16}"/>
    <cellStyle name="SAPBEXexcBad8 4 2 4 4" xfId="16429" xr:uid="{91142455-B424-4B0D-9B96-0705AAF46865}"/>
    <cellStyle name="SAPBEXexcBad8 4 2 4 5" xfId="13231" xr:uid="{BFF0792F-E217-4FDF-9D4A-16C55438E40E}"/>
    <cellStyle name="SAPBEXexcBad8 4 2 4 6" xfId="23227" xr:uid="{0F665F07-DC72-40F8-AAB5-70DE87B08EBB}"/>
    <cellStyle name="SAPBEXexcBad8 4 2 4 7" xfId="23687" xr:uid="{EAD47322-165A-43FF-A1AE-8AFAD1FE616D}"/>
    <cellStyle name="SAPBEXexcBad8 4 2 4 8" xfId="8737" xr:uid="{2134DB67-65DF-4253-A6DD-A8EDB1F7DC4A}"/>
    <cellStyle name="SAPBEXexcBad8 4 2 5" xfId="3226" xr:uid="{DED6E953-6CDA-4587-9B5C-51F3B93FAABF}"/>
    <cellStyle name="SAPBEXexcBad8 4 2 5 2" xfId="8390" xr:uid="{9B1817DE-196C-4274-A63C-A71EDA116ECB}"/>
    <cellStyle name="SAPBEXexcBad8 4 2 5 3" xfId="15490" xr:uid="{1FEDDDDB-0FF0-4319-96A9-A1D586CCD660}"/>
    <cellStyle name="SAPBEXexcBad8 4 2 5 4" xfId="17573" xr:uid="{0D75CBB8-17D6-401F-827C-B031F8B04E7C}"/>
    <cellStyle name="SAPBEXexcBad8 4 2 5 5" xfId="21329" xr:uid="{714FBB02-B69C-4DCB-9C29-4C43CB0FCD95}"/>
    <cellStyle name="SAPBEXexcBad8 4 2 5 6" xfId="24991" xr:uid="{3F0DF859-0AC3-4056-BE37-965CD4309F9F}"/>
    <cellStyle name="SAPBEXexcBad8 4 2 5 7" xfId="28522" xr:uid="{3A6FACAC-8427-42DA-8375-C953EF1EFEA8}"/>
    <cellStyle name="SAPBEXexcBad8 4 2 5 8" xfId="31802" xr:uid="{163371EB-B7A2-487F-BD8E-6502FA87B311}"/>
    <cellStyle name="SAPBEXexcBad8 4 2 6" xfId="3107" xr:uid="{CAD52F8B-18EB-4478-84C6-8B1CC7D8737E}"/>
    <cellStyle name="SAPBEXexcBad8 4 2 6 2" xfId="9984" xr:uid="{F09852EB-1E4C-46A8-8318-78F08A53868E}"/>
    <cellStyle name="SAPBEXexcBad8 4 2 6 3" xfId="14019" xr:uid="{2BBBE739-F031-4758-931D-B90F6B5A784C}"/>
    <cellStyle name="SAPBEXexcBad8 4 2 6 4" xfId="17454" xr:uid="{DB98A933-4586-4A76-A271-B0497DB579F7}"/>
    <cellStyle name="SAPBEXexcBad8 4 2 6 5" xfId="21210" xr:uid="{C7F86CCD-9E9A-42A8-AB91-D7DD98489A0E}"/>
    <cellStyle name="SAPBEXexcBad8 4 2 6 6" xfId="24872" xr:uid="{B7D721BB-CAC5-45D5-83AA-985A2B860298}"/>
    <cellStyle name="SAPBEXexcBad8 4 2 6 7" xfId="28403" xr:uid="{716D069E-4509-4E2F-A56A-92FC9873D3C4}"/>
    <cellStyle name="SAPBEXexcBad8 4 2 6 8" xfId="31685" xr:uid="{F86EBFEC-B776-4451-8C21-94412B30CE2E}"/>
    <cellStyle name="SAPBEXexcBad8 4 2 7" xfId="4030" xr:uid="{D18B7254-88B3-426D-BDBE-747DDCAE7324}"/>
    <cellStyle name="SAPBEXexcBad8 4 2 7 2" xfId="10101" xr:uid="{F381B815-A833-41E4-8607-C7F184B2541B}"/>
    <cellStyle name="SAPBEXexcBad8 4 2 7 3" xfId="11618" xr:uid="{230C5F7F-E1F2-4778-9B3D-69859408ABB5}"/>
    <cellStyle name="SAPBEXexcBad8 4 2 7 4" xfId="18377" xr:uid="{2E5CB2A5-F04E-4498-9089-27D411DF418F}"/>
    <cellStyle name="SAPBEXexcBad8 4 2 7 5" xfId="22130" xr:uid="{28543FC8-B2B9-4B74-BE21-8E8C59E9B6B0}"/>
    <cellStyle name="SAPBEXexcBad8 4 2 7 6" xfId="25795" xr:uid="{96F57DDF-53F2-4172-A934-1280C4472CC1}"/>
    <cellStyle name="SAPBEXexcBad8 4 2 7 7" xfId="29326" xr:uid="{390A47E7-52EC-416D-87B9-FC60EE8543AE}"/>
    <cellStyle name="SAPBEXexcBad8 4 2 7 8" xfId="32593" xr:uid="{A7C87714-EA23-41E4-998F-329A095FB63D}"/>
    <cellStyle name="SAPBEXexcBad8 4 2 8" xfId="10761" xr:uid="{D31A1344-F866-4391-B36A-5296A718B24C}"/>
    <cellStyle name="SAPBEXexcBad8 4 2 9" xfId="7698" xr:uid="{B7AB81E6-1055-49C8-9968-34042C9F5194}"/>
    <cellStyle name="SAPBEXexcBad8 4 3" xfId="2406" xr:uid="{71DFC317-04EA-40F2-9B32-42E359395C93}"/>
    <cellStyle name="SAPBEXexcBad8 4 3 2" xfId="8623" xr:uid="{C5F2B09A-7BFA-47EE-8DB2-69B92E7882A1}"/>
    <cellStyle name="SAPBEXexcBad8 4 3 3" xfId="15443" xr:uid="{20A43C74-9126-4EF4-B58D-5D3CB7A91E07}"/>
    <cellStyle name="SAPBEXexcBad8 4 3 4" xfId="15571" xr:uid="{A87AD183-CA87-4D54-96B6-A266622B18A5}"/>
    <cellStyle name="SAPBEXexcBad8 4 3 5" xfId="14771" xr:uid="{1A4311DA-EDDC-4265-AA8D-180DC9F7A4EA}"/>
    <cellStyle name="SAPBEXexcBad8 4 3 6" xfId="23159" xr:uid="{8B529AE1-1930-4D9D-B78A-B99A80F86864}"/>
    <cellStyle name="SAPBEXexcBad8 4 3 7" xfId="26819" xr:uid="{22B37936-E51F-4926-BD67-F7115736C5C5}"/>
    <cellStyle name="SAPBEXexcBad8 4 3 8" xfId="30284" xr:uid="{E366851C-3E65-4C73-BFE3-D28FBC731952}"/>
    <cellStyle name="SAPBEXexcBad8 4 4" xfId="2076" xr:uid="{835D47EC-44A0-4D56-BFA4-E7980F16A01B}"/>
    <cellStyle name="SAPBEXexcBad8 4 4 2" xfId="9887" xr:uid="{3200EBD6-66C4-417F-99DF-B132B23B29B1}"/>
    <cellStyle name="SAPBEXexcBad8 4 4 3" xfId="8956" xr:uid="{F1881AC7-46B7-454E-8BE9-1BC63290FB23}"/>
    <cellStyle name="SAPBEXexcBad8 4 4 4" xfId="7152" xr:uid="{5D9F56CE-8C85-4E3B-85EB-3C486905009B}"/>
    <cellStyle name="SAPBEXexcBad8 4 4 5" xfId="14249" xr:uid="{D9228F24-6270-4C5F-933C-60983F0981C1}"/>
    <cellStyle name="SAPBEXexcBad8 4 4 6" xfId="20154" xr:uid="{71557EB1-1266-43A9-A408-D1299D1EDDDB}"/>
    <cellStyle name="SAPBEXexcBad8 4 4 7" xfId="23776" xr:uid="{58FD1141-7BED-4E59-A2F7-AD19CD2123E5}"/>
    <cellStyle name="SAPBEXexcBad8 4 4 8" xfId="20783" xr:uid="{67C6ACC3-82CD-4B8D-92B2-37EE5BE468CE}"/>
    <cellStyle name="SAPBEXexcBad8 4 5" xfId="3087" xr:uid="{2722690A-BD10-446A-9F57-3F2BF3E00975}"/>
    <cellStyle name="SAPBEXexcBad8 4 5 2" xfId="9831" xr:uid="{7FE36B72-06E8-4FE4-A271-D7DF02E77560}"/>
    <cellStyle name="SAPBEXexcBad8 4 5 3" xfId="15474" xr:uid="{84DF8416-6BD6-4C70-BA2D-F321C7850678}"/>
    <cellStyle name="SAPBEXexcBad8 4 5 4" xfId="17434" xr:uid="{5036AC3C-63CE-42DF-ADD2-F418005683E4}"/>
    <cellStyle name="SAPBEXexcBad8 4 5 5" xfId="21191" xr:uid="{FA7A100F-B2EE-41CF-BB46-C038C01054AA}"/>
    <cellStyle name="SAPBEXexcBad8 4 5 6" xfId="24853" xr:uid="{7E197107-652E-47EC-B2ED-12FB987391AF}"/>
    <cellStyle name="SAPBEXexcBad8 4 5 7" xfId="28383" xr:uid="{9D528E8A-9F29-490F-80CE-4BD6A69FBEC1}"/>
    <cellStyle name="SAPBEXexcBad8 4 5 8" xfId="31666" xr:uid="{9A467F6A-988E-4A79-A236-21C7FC4606D1}"/>
    <cellStyle name="SAPBEXexcBad8 4 6" xfId="4026" xr:uid="{C54EEADF-BA77-4E78-8EFC-4B9C76999425}"/>
    <cellStyle name="SAPBEXexcBad8 4 6 2" xfId="11496" xr:uid="{36C6F34A-D34D-4ECC-B413-00F0598A6F6A}"/>
    <cellStyle name="SAPBEXexcBad8 4 6 3" xfId="16147" xr:uid="{04A54802-E21E-4B95-854B-8A8AF9641F0E}"/>
    <cellStyle name="SAPBEXexcBad8 4 6 4" xfId="18373" xr:uid="{4E0F22B6-90CA-449E-879F-22EE193F5B68}"/>
    <cellStyle name="SAPBEXexcBad8 4 6 5" xfId="22126" xr:uid="{52775268-6367-4F08-B84E-17C296927943}"/>
    <cellStyle name="SAPBEXexcBad8 4 6 6" xfId="25791" xr:uid="{B323725D-BC3A-43B0-B3E8-2784BD5EACAB}"/>
    <cellStyle name="SAPBEXexcBad8 4 6 7" xfId="29322" xr:uid="{859CE517-8235-456F-9E90-7D429EBFEDD6}"/>
    <cellStyle name="SAPBEXexcBad8 4 6 8" xfId="32589" xr:uid="{EDDD5880-393D-4085-8251-AF79A1639D4D}"/>
    <cellStyle name="SAPBEXexcBad8 4 7" xfId="4231" xr:uid="{0D7AA1F1-793F-4DAA-96BD-9FC51D8DB2B9}"/>
    <cellStyle name="SAPBEXexcBad8 4 7 2" xfId="6806" xr:uid="{1F456A1A-7F76-4FB2-BD4C-D671498320C4}"/>
    <cellStyle name="SAPBEXexcBad8 4 7 3" xfId="8102" xr:uid="{2C27E06A-25FA-434B-B2C0-E59C5C08EE28}"/>
    <cellStyle name="SAPBEXexcBad8 4 7 4" xfId="18578" xr:uid="{EA3423C4-70E7-4F19-965C-678AA9BB5A5E}"/>
    <cellStyle name="SAPBEXexcBad8 4 7 5" xfId="22330" xr:uid="{A09D03B8-B6BB-43AD-9CA9-10AB418C2659}"/>
    <cellStyle name="SAPBEXexcBad8 4 7 6" xfId="25996" xr:uid="{3EA20EAA-4991-47FA-9C0E-BB550C086F0E}"/>
    <cellStyle name="SAPBEXexcBad8 4 7 7" xfId="29527" xr:uid="{5DD75869-872B-4912-8BD4-B544F9C59352}"/>
    <cellStyle name="SAPBEXexcBad8 4 7 8" xfId="32790" xr:uid="{44DAEC2D-6C8F-4FE1-A2EC-2DF9401EBBF8}"/>
    <cellStyle name="SAPBEXexcBad8 4 8" xfId="4866" xr:uid="{560B6C97-FE4A-43B5-B90B-D7E97737ED64}"/>
    <cellStyle name="SAPBEXexcBad8 4 8 2" xfId="12157" xr:uid="{3663F651-6385-4BC6-9167-EBE2F8D7BFD8}"/>
    <cellStyle name="SAPBEXexcBad8 4 8 3" xfId="11827" xr:uid="{98C7B6FD-2D08-4A03-9C63-20B66A14C10C}"/>
    <cellStyle name="SAPBEXexcBad8 4 8 4" xfId="19213" xr:uid="{DD1ED10F-D7BB-416F-AC11-2AD5C95F8767}"/>
    <cellStyle name="SAPBEXexcBad8 4 8 5" xfId="22964" xr:uid="{C4589AE7-2963-4461-9640-8FCF908817AA}"/>
    <cellStyle name="SAPBEXexcBad8 4 8 6" xfId="26630" xr:uid="{D6077555-25C2-44D4-9E8C-702624226947}"/>
    <cellStyle name="SAPBEXexcBad8 4 8 7" xfId="30162" xr:uid="{D139D67A-2F6C-4605-A07E-C8272BBC8FE8}"/>
    <cellStyle name="SAPBEXexcBad8 4 8 8" xfId="33418" xr:uid="{810C6801-B7B3-438A-AAA4-58B75B0CDBE6}"/>
    <cellStyle name="SAPBEXexcBad8 4 9" xfId="8864" xr:uid="{663AA0E8-9B31-490A-9B8B-AC2912FBCAF6}"/>
    <cellStyle name="SAPBEXexcBad8 5" xfId="1344" xr:uid="{9649DD10-D7C6-473F-A2BC-D3F2A56F342F}"/>
    <cellStyle name="SAPBEXexcBad8 5 10" xfId="13899" xr:uid="{25FAA0E1-A20E-4DDE-BC1E-8202A2258AB7}"/>
    <cellStyle name="SAPBEXexcBad8 5 11" xfId="15995" xr:uid="{CC27BE02-6EF7-49BA-A0DA-7F95C2990F8C}"/>
    <cellStyle name="SAPBEXexcBad8 5 12" xfId="13458" xr:uid="{A356D74E-807E-468B-A7B6-8EEDCF2BDC5D}"/>
    <cellStyle name="SAPBEXexcBad8 5 13" xfId="23401" xr:uid="{48AB1FE5-3AFE-4DE8-BC95-7AACBCDEC64E}"/>
    <cellStyle name="SAPBEXexcBad8 5 14" xfId="15758" xr:uid="{A85E971F-6D1B-41CB-A204-2CE84FFFEBF9}"/>
    <cellStyle name="SAPBEXexcBad8 5 15" xfId="27491" xr:uid="{1A64195A-E9F9-4E27-AD2F-5F22490A3D9F}"/>
    <cellStyle name="SAPBEXexcBad8 5 2" xfId="1752" xr:uid="{840BA4A1-3310-445E-B8DD-EB02801BE247}"/>
    <cellStyle name="SAPBEXexcBad8 5 2 10" xfId="12060" xr:uid="{22375444-9E5E-4636-92D9-923AD4811FCD}"/>
    <cellStyle name="SAPBEXexcBad8 5 2 11" xfId="14118" xr:uid="{98AB4B6D-9FA5-4EF7-84D6-F51440D2F86F}"/>
    <cellStyle name="SAPBEXexcBad8 5 2 12" xfId="23306" xr:uid="{6761B8E1-2F44-4E8F-8D52-4475303C94B1}"/>
    <cellStyle name="SAPBEXexcBad8 5 2 13" xfId="26913" xr:uid="{80C63B9D-2CFE-43E7-9A60-D49B144B9AC6}"/>
    <cellStyle name="SAPBEXexcBad8 5 2 14" xfId="30428" xr:uid="{BBF72CE9-E214-440C-93A1-B5541FB60414}"/>
    <cellStyle name="SAPBEXexcBad8 5 2 2" xfId="2995" xr:uid="{3BF0F9B5-B28B-4D12-8B91-E6FCD480341F}"/>
    <cellStyle name="SAPBEXexcBad8 5 2 2 2" xfId="9981" xr:uid="{483F2F67-3331-4323-A2EA-874DD4AE275C}"/>
    <cellStyle name="SAPBEXexcBad8 5 2 2 3" xfId="15006" xr:uid="{25BA215B-426A-4494-B5CC-B7F5BE429F25}"/>
    <cellStyle name="SAPBEXexcBad8 5 2 2 4" xfId="17343" xr:uid="{16A24C28-885B-45E0-AEAD-D1114B79BC26}"/>
    <cellStyle name="SAPBEXexcBad8 5 2 2 5" xfId="21101" xr:uid="{428419D5-1816-41CD-A267-65550BDC1087}"/>
    <cellStyle name="SAPBEXexcBad8 5 2 2 6" xfId="24762" xr:uid="{836F5ED5-2E59-422F-B0A1-91E3334E20D9}"/>
    <cellStyle name="SAPBEXexcBad8 5 2 2 7" xfId="28291" xr:uid="{CB14EBD3-550B-4D26-8D6B-BDDEA36B9C5B}"/>
    <cellStyle name="SAPBEXexcBad8 5 2 2 8" xfId="31577" xr:uid="{883B9400-3484-4D4A-8DF6-27E684E9903A}"/>
    <cellStyle name="SAPBEXexcBad8 5 2 3" xfId="3501" xr:uid="{CD50042A-5C9A-45CC-8D2E-F974C5DFB4A8}"/>
    <cellStyle name="SAPBEXexcBad8 5 2 3 2" xfId="10828" xr:uid="{874F2529-0E16-44EE-8FB5-CFAB354940AF}"/>
    <cellStyle name="SAPBEXexcBad8 5 2 3 3" xfId="11789" xr:uid="{8776C826-7DF0-4319-8B27-653F6EAF8558}"/>
    <cellStyle name="SAPBEXexcBad8 5 2 3 4" xfId="17848" xr:uid="{2B8966E6-9411-47E9-AA91-CAFA3219F77B}"/>
    <cellStyle name="SAPBEXexcBad8 5 2 3 5" xfId="21604" xr:uid="{088DCC15-5EA3-4251-9DEE-952565305BAC}"/>
    <cellStyle name="SAPBEXexcBad8 5 2 3 6" xfId="25266" xr:uid="{C09E9821-253D-4251-99D2-4846EFE454C8}"/>
    <cellStyle name="SAPBEXexcBad8 5 2 3 7" xfId="28797" xr:uid="{9FCE56A4-B060-4A41-B37E-D97F44F70175}"/>
    <cellStyle name="SAPBEXexcBad8 5 2 3 8" xfId="32076" xr:uid="{09F2579F-C025-42E5-9C7E-140F56A776F9}"/>
    <cellStyle name="SAPBEXexcBad8 5 2 4" xfId="2744" xr:uid="{5B118481-28AB-4A65-83D1-2F7FE82B260F}"/>
    <cellStyle name="SAPBEXexcBad8 5 2 4 2" xfId="9123" xr:uid="{4D06DF56-4756-4D65-A943-342731ED938F}"/>
    <cellStyle name="SAPBEXexcBad8 5 2 4 3" xfId="13968" xr:uid="{EAFFEBEB-FB7A-41FF-810C-D7F99B18E28A}"/>
    <cellStyle name="SAPBEXexcBad8 5 2 4 4" xfId="17092" xr:uid="{C0560977-BF62-4272-8BE7-3AB85DCF956C}"/>
    <cellStyle name="SAPBEXexcBad8 5 2 4 5" xfId="20850" xr:uid="{D1E7E6D9-5359-4434-9BCC-2305F9FCE6C7}"/>
    <cellStyle name="SAPBEXexcBad8 5 2 4 6" xfId="24511" xr:uid="{6DB165C5-7895-46C6-B5A8-00B01BCB0421}"/>
    <cellStyle name="SAPBEXexcBad8 5 2 4 7" xfId="28040" xr:uid="{48811305-5DA9-4CD0-97E9-79ECC5579334}"/>
    <cellStyle name="SAPBEXexcBad8 5 2 4 8" xfId="31326" xr:uid="{6474791B-FEF1-4860-A612-08CB88B55477}"/>
    <cellStyle name="SAPBEXexcBad8 5 2 5" xfId="2289" xr:uid="{0FA46ECD-5874-44C0-8ED9-EB5428E93B1B}"/>
    <cellStyle name="SAPBEXexcBad8 5 2 5 2" xfId="9459" xr:uid="{24AB5B5F-C2F6-4625-86A4-CAD98963BD95}"/>
    <cellStyle name="SAPBEXexcBad8 5 2 5 3" xfId="14697" xr:uid="{E80BC70E-E159-46B5-9253-7EF0BAA8E0F5}"/>
    <cellStyle name="SAPBEXexcBad8 5 2 5 4" xfId="9974" xr:uid="{012FE556-F8CA-4C03-AE17-FA59A50F1846}"/>
    <cellStyle name="SAPBEXexcBad8 5 2 5 5" xfId="13918" xr:uid="{570F732A-8C1D-41FF-9C08-7E0B7584037D}"/>
    <cellStyle name="SAPBEXexcBad8 5 2 5 6" xfId="19648" xr:uid="{AD8695B1-6453-4480-BB20-21A99AAB250C}"/>
    <cellStyle name="SAPBEXexcBad8 5 2 5 7" xfId="19859" xr:uid="{2560F840-F756-4889-BD2C-89744B58A0B7}"/>
    <cellStyle name="SAPBEXexcBad8 5 2 5 8" xfId="30351" xr:uid="{5547898A-74DF-4AFD-A2DF-AD010CD8CC6A}"/>
    <cellStyle name="SAPBEXexcBad8 5 2 6" xfId="4191" xr:uid="{B2A43709-E011-47D2-A251-90ECFFC294F4}"/>
    <cellStyle name="SAPBEXexcBad8 5 2 6 2" xfId="6983" xr:uid="{2011A04E-FCC9-4DB1-BECD-146E2278676C}"/>
    <cellStyle name="SAPBEXexcBad8 5 2 6 3" xfId="15279" xr:uid="{3DCD6245-9FA0-4E56-B951-DFF5AF9E6CDA}"/>
    <cellStyle name="SAPBEXexcBad8 5 2 6 4" xfId="18538" xr:uid="{E31C8BC8-6007-4D7F-8C47-98997DDDFBFA}"/>
    <cellStyle name="SAPBEXexcBad8 5 2 6 5" xfId="22291" xr:uid="{60D221B8-6B9B-4599-ADC6-392B25798395}"/>
    <cellStyle name="SAPBEXexcBad8 5 2 6 6" xfId="25956" xr:uid="{85260CA9-C2B7-418D-8671-8B7BABB511C1}"/>
    <cellStyle name="SAPBEXexcBad8 5 2 6 7" xfId="29487" xr:uid="{AF9A223F-9561-4C49-BA78-D1CA3B4AF776}"/>
    <cellStyle name="SAPBEXexcBad8 5 2 6 8" xfId="32752" xr:uid="{F83EB5E0-CD5E-4A6F-9FAA-50A65B71EA8D}"/>
    <cellStyle name="SAPBEXexcBad8 5 2 7" xfId="4907" xr:uid="{AC177222-5154-42C6-B372-03837796DF7A}"/>
    <cellStyle name="SAPBEXexcBad8 5 2 7 2" xfId="12116" xr:uid="{6933278F-94A7-4D0D-B267-BC0ADB4EF243}"/>
    <cellStyle name="SAPBEXexcBad8 5 2 7 3" xfId="7419" xr:uid="{CAE3F3BC-29BD-4DCB-9A65-37F284A5E886}"/>
    <cellStyle name="SAPBEXexcBad8 5 2 7 4" xfId="19254" xr:uid="{9219D2F2-ECCF-4083-8CE6-711C648B9F20}"/>
    <cellStyle name="SAPBEXexcBad8 5 2 7 5" xfId="23005" xr:uid="{A53212DE-00CD-4763-8266-B5E675C46900}"/>
    <cellStyle name="SAPBEXexcBad8 5 2 7 6" xfId="26671" xr:uid="{99B445C7-EA36-44B0-8535-38A12AFE2C60}"/>
    <cellStyle name="SAPBEXexcBad8 5 2 7 7" xfId="30203" xr:uid="{BB90BB0B-D196-4F07-AFAD-E75B39C05AF6}"/>
    <cellStyle name="SAPBEXexcBad8 5 2 7 8" xfId="33458" xr:uid="{7FE9830D-968F-4AB0-9271-9932E113D899}"/>
    <cellStyle name="SAPBEXexcBad8 5 2 8" xfId="12790" xr:uid="{BF189A64-147B-49DE-9377-662C02FC9DAA}"/>
    <cellStyle name="SAPBEXexcBad8 5 2 9" xfId="15698" xr:uid="{D8D4FCDB-7E16-45C7-8960-D7FDF96AA373}"/>
    <cellStyle name="SAPBEXexcBad8 5 3" xfId="2607" xr:uid="{FBF9D34A-3639-44E2-B2BE-43616510EDBF}"/>
    <cellStyle name="SAPBEXexcBad8 5 3 2" xfId="9451" xr:uid="{114647E8-8AD0-44D9-9CF9-85C68A8C64BB}"/>
    <cellStyle name="SAPBEXexcBad8 5 3 3" xfId="15457" xr:uid="{C65E6D13-5247-4BAD-9543-294DC5E48458}"/>
    <cellStyle name="SAPBEXexcBad8 5 3 4" xfId="10091" xr:uid="{E4457B66-19B0-4E46-94D4-171D44A36B2C}"/>
    <cellStyle name="SAPBEXexcBad8 5 3 5" xfId="20714" xr:uid="{7F45A05B-D377-4D25-8921-3A4950028205}"/>
    <cellStyle name="SAPBEXexcBad8 5 3 6" xfId="18763" xr:uid="{53F905B9-0261-43D4-BBF3-7DC1226561D2}"/>
    <cellStyle name="SAPBEXexcBad8 5 3 7" xfId="27903" xr:uid="{15332913-CFB5-4F5F-954B-582DCEF2B16A}"/>
    <cellStyle name="SAPBEXexcBad8 5 3 8" xfId="31193" xr:uid="{B19C9C0D-E15D-44DC-8941-25DEDD62D3E8}"/>
    <cellStyle name="SAPBEXexcBad8 5 4" xfId="3114" xr:uid="{81A36699-3A87-4A56-8A80-239042C56529}"/>
    <cellStyle name="SAPBEXexcBad8 5 4 2" xfId="10707" xr:uid="{39383244-0694-43CE-A65A-A8B167105C36}"/>
    <cellStyle name="SAPBEXexcBad8 5 4 3" xfId="14740" xr:uid="{94C5B160-FF13-4F9E-A3B4-0FD365A85AE9}"/>
    <cellStyle name="SAPBEXexcBad8 5 4 4" xfId="17461" xr:uid="{01CF5A27-C1D2-47C1-9A56-CD8A1C895CD6}"/>
    <cellStyle name="SAPBEXexcBad8 5 4 5" xfId="21217" xr:uid="{7C746287-796D-46FB-9D76-90C6F60C800A}"/>
    <cellStyle name="SAPBEXexcBad8 5 4 6" xfId="24879" xr:uid="{F51301B7-EF25-4468-B90D-D2D10B94135E}"/>
    <cellStyle name="SAPBEXexcBad8 5 4 7" xfId="28410" xr:uid="{360A4F23-FA7E-4D02-9B36-1D59A205A63A}"/>
    <cellStyle name="SAPBEXexcBad8 5 4 8" xfId="31692" xr:uid="{077B0569-4779-4FBD-8BF9-D8E5D56027E6}"/>
    <cellStyle name="SAPBEXexcBad8 5 5" xfId="3736" xr:uid="{F1FC9D6B-8428-488E-BE5F-8989FCE49DF3}"/>
    <cellStyle name="SAPBEXexcBad8 5 5 2" xfId="13018" xr:uid="{5FADDF57-E530-4551-B15C-3AB60F5A02FC}"/>
    <cellStyle name="SAPBEXexcBad8 5 5 3" xfId="15630" xr:uid="{8720309E-4BC6-46FB-BC24-D651EC153FC0}"/>
    <cellStyle name="SAPBEXexcBad8 5 5 4" xfId="18083" xr:uid="{118D9E3E-E587-45B2-9C68-2894F6A7C8A0}"/>
    <cellStyle name="SAPBEXexcBad8 5 5 5" xfId="21838" xr:uid="{66AC8744-05E2-4CAD-B558-B23DE1A383B5}"/>
    <cellStyle name="SAPBEXexcBad8 5 5 6" xfId="25501" xr:uid="{67ED9126-6DB7-487E-9271-348F970F2058}"/>
    <cellStyle name="SAPBEXexcBad8 5 5 7" xfId="29032" xr:uid="{FAA2769D-DB33-4470-820B-2114EAE48A0D}"/>
    <cellStyle name="SAPBEXexcBad8 5 5 8" xfId="32308" xr:uid="{6A4ABEA4-5AF1-41B3-8867-38EFAC2E4EE1}"/>
    <cellStyle name="SAPBEXexcBad8 5 6" xfId="4055" xr:uid="{8F088BAF-35ED-4BFC-8972-202B19491671}"/>
    <cellStyle name="SAPBEXexcBad8 5 6 2" xfId="6910" xr:uid="{3E132F47-B994-4C2E-92EB-D812852EFE5B}"/>
    <cellStyle name="SAPBEXexcBad8 5 6 3" xfId="11851" xr:uid="{CC3ABFA9-9C7F-4983-842C-E08C09926236}"/>
    <cellStyle name="SAPBEXexcBad8 5 6 4" xfId="18402" xr:uid="{220D47AA-91A5-45BE-AA5D-AAB5CBBE44BC}"/>
    <cellStyle name="SAPBEXexcBad8 5 6 5" xfId="22155" xr:uid="{88C04DEE-5A93-42F2-893E-50CAD2AD4710}"/>
    <cellStyle name="SAPBEXexcBad8 5 6 6" xfId="25820" xr:uid="{2E6E7966-D6DC-42FE-BDB0-3EF25E63AC6E}"/>
    <cellStyle name="SAPBEXexcBad8 5 6 7" xfId="29351" xr:uid="{7384CBBB-3DBD-4469-83BE-8382DA4FA207}"/>
    <cellStyle name="SAPBEXexcBad8 5 6 8" xfId="32618" xr:uid="{7D3C1B1E-1E5D-492C-B828-9BBC80059881}"/>
    <cellStyle name="SAPBEXexcBad8 5 7" xfId="4020" xr:uid="{4EE21FD1-10E1-4539-92C3-F0EFC4435C43}"/>
    <cellStyle name="SAPBEXexcBad8 5 7 2" xfId="11019" xr:uid="{39C02692-DC3A-4FDE-8CA3-A30C40687304}"/>
    <cellStyle name="SAPBEXexcBad8 5 7 3" xfId="16507" xr:uid="{AE9CCFD6-FD91-4715-B9F6-4F7C5070B435}"/>
    <cellStyle name="SAPBEXexcBad8 5 7 4" xfId="18367" xr:uid="{5E659AF1-0505-4215-B7C5-59022C70D338}"/>
    <cellStyle name="SAPBEXexcBad8 5 7 5" xfId="22120" xr:uid="{49BC64A4-A93C-48E5-AD2F-49F6536B651D}"/>
    <cellStyle name="SAPBEXexcBad8 5 7 6" xfId="25785" xr:uid="{23BA4051-CC16-4259-8646-5D3C197C991A}"/>
    <cellStyle name="SAPBEXexcBad8 5 7 7" xfId="29316" xr:uid="{45C7720F-2C70-4763-B76C-B0BD33866F3D}"/>
    <cellStyle name="SAPBEXexcBad8 5 7 8" xfId="32583" xr:uid="{E27708C5-DBDE-4416-BF24-F0AAC5E1951A}"/>
    <cellStyle name="SAPBEXexcBad8 5 8" xfId="4447" xr:uid="{30099C00-6F4E-4EC8-B556-486A9B0E25E6}"/>
    <cellStyle name="SAPBEXexcBad8 5 8 2" xfId="12549" xr:uid="{17D18D20-8A5F-43B6-9E5F-8232AA099E0C}"/>
    <cellStyle name="SAPBEXexcBad8 5 8 3" xfId="11504" xr:uid="{4D7AD5CE-B7DC-4A84-9267-BF90C2DA9DFB}"/>
    <cellStyle name="SAPBEXexcBad8 5 8 4" xfId="18794" xr:uid="{7EABD83E-4E70-4039-A78B-582570CF26E4}"/>
    <cellStyle name="SAPBEXexcBad8 5 8 5" xfId="22546" xr:uid="{532D355F-7090-4600-A27D-B3A93390006E}"/>
    <cellStyle name="SAPBEXexcBad8 5 8 6" xfId="26211" xr:uid="{EF260D5F-325B-4206-AE17-A0141EECE7DF}"/>
    <cellStyle name="SAPBEXexcBad8 5 8 7" xfId="29743" xr:uid="{776EB77F-EB49-4864-AFC2-1749CF6E04DD}"/>
    <cellStyle name="SAPBEXexcBad8 5 8 8" xfId="33005" xr:uid="{215E35BC-0B02-4784-8D1C-77E0127E6858}"/>
    <cellStyle name="SAPBEXexcBad8 5 9" xfId="8460" xr:uid="{35181DC0-3E85-45AD-BEE3-5D443E382B0D}"/>
    <cellStyle name="SAPBEXexcBad8 6" xfId="1368" xr:uid="{4FD39834-0684-4B0E-B38B-471B36F4AB77}"/>
    <cellStyle name="SAPBEXexcBad8 7" xfId="1455" xr:uid="{B8CA9E46-E43C-42C3-99B6-7FD4A5A0790D}"/>
    <cellStyle name="SAPBEXexcBad8 8" xfId="661" xr:uid="{4AA84A4A-37EC-4AAD-9A1D-10E3F7746EA3}"/>
    <cellStyle name="SAPBEXexcBad8 8 10" xfId="11790" xr:uid="{3D82E79B-0E19-47F2-9098-D6A9C69E66B0}"/>
    <cellStyle name="SAPBEXexcBad8 8 11" xfId="16967" xr:uid="{F5D70259-93F4-42E6-945D-33B043FECA32}"/>
    <cellStyle name="SAPBEXexcBad8 8 12" xfId="20183" xr:uid="{FACFA038-687E-42B9-933F-F2B1EA7A0CEC}"/>
    <cellStyle name="SAPBEXexcBad8 8 13" xfId="24377" xr:uid="{BA119919-17C4-490E-B52D-4936DD7B8F2F}"/>
    <cellStyle name="SAPBEXexcBad8 8 14" xfId="27478" xr:uid="{A6ACE449-C436-4941-852B-41C3149ABEED}"/>
    <cellStyle name="SAPBEXexcBad8 8 15" xfId="30683" xr:uid="{F754844A-17AB-423E-BDCF-04EA4E3F050F}"/>
    <cellStyle name="SAPBEXexcBad8 8 2" xfId="1573" xr:uid="{431BF243-416A-46C0-BB85-3C2A0A13083C}"/>
    <cellStyle name="SAPBEXexcBad8 8 2 10" xfId="11305" xr:uid="{EC779524-5244-4CEB-B1F5-EE0C96F88E07}"/>
    <cellStyle name="SAPBEXexcBad8 8 2 11" xfId="16656" xr:uid="{6BA9F852-AFF5-4CEB-B3CE-6E12A1F2BA11}"/>
    <cellStyle name="SAPBEXexcBad8 8 2 12" xfId="20191" xr:uid="{43FBAA3D-7EC0-4FAF-AC2A-C05D86DCB83C}"/>
    <cellStyle name="SAPBEXexcBad8 8 2 13" xfId="23660" xr:uid="{DA4BA536-4EAD-450A-9068-EAEF87487DEA}"/>
    <cellStyle name="SAPBEXexcBad8 8 2 14" xfId="27867" xr:uid="{DFD549AC-FF39-4BF1-9D9B-E5448F109CA1}"/>
    <cellStyle name="SAPBEXexcBad8 8 2 2" xfId="2816" xr:uid="{87973CD2-2F21-4C9E-B7B2-5DF77CE6A728}"/>
    <cellStyle name="SAPBEXexcBad8 8 2 2 2" xfId="10321" xr:uid="{3A1A4636-6268-45B9-8848-3B46965EE0A6}"/>
    <cellStyle name="SAPBEXexcBad8 8 2 2 3" xfId="8055" xr:uid="{1D5B5CEB-5C2F-42C5-ADAC-25ED3E30888D}"/>
    <cellStyle name="SAPBEXexcBad8 8 2 2 4" xfId="17164" xr:uid="{5C81E6FD-609F-4A4B-9882-54A1E99CBF9A}"/>
    <cellStyle name="SAPBEXexcBad8 8 2 2 5" xfId="20922" xr:uid="{3796B6AC-B053-43C7-A44C-F5D2ECA8A528}"/>
    <cellStyle name="SAPBEXexcBad8 8 2 2 6" xfId="24583" xr:uid="{2911FD89-89ED-40D8-8B22-339C1C5CACAC}"/>
    <cellStyle name="SAPBEXexcBad8 8 2 2 7" xfId="28112" xr:uid="{B149BC44-3261-47E5-8B95-22BCA737B294}"/>
    <cellStyle name="SAPBEXexcBad8 8 2 2 8" xfId="31398" xr:uid="{B9705843-0311-4DC7-8739-B60A0A014363}"/>
    <cellStyle name="SAPBEXexcBad8 8 2 3" xfId="3322" xr:uid="{420383FE-F47A-44B0-A7BE-CE2DDCE61A10}"/>
    <cellStyle name="SAPBEXexcBad8 8 2 3 2" xfId="8287" xr:uid="{95B0B507-2E35-41E5-9204-797C4A6BA8A9}"/>
    <cellStyle name="SAPBEXexcBad8 8 2 3 3" xfId="11467" xr:uid="{9D688275-7FB7-4A3E-8E09-470AD8F9F483}"/>
    <cellStyle name="SAPBEXexcBad8 8 2 3 4" xfId="17669" xr:uid="{8D79546F-C431-4E3A-96B3-7A68AE3406AD}"/>
    <cellStyle name="SAPBEXexcBad8 8 2 3 5" xfId="21425" xr:uid="{6A89D303-6E9D-4C70-8D6E-88DD9502802C}"/>
    <cellStyle name="SAPBEXexcBad8 8 2 3 6" xfId="25087" xr:uid="{084985F0-D757-4EC5-81A3-E6892A335A56}"/>
    <cellStyle name="SAPBEXexcBad8 8 2 3 7" xfId="28618" xr:uid="{9A4C4662-DDF8-4AFD-8B57-079692746AC2}"/>
    <cellStyle name="SAPBEXexcBad8 8 2 3 8" xfId="31897" xr:uid="{39E07A53-4EB8-4F18-A4EB-B4BD31001A23}"/>
    <cellStyle name="SAPBEXexcBad8 8 2 4" xfId="3749" xr:uid="{2D635590-32EB-4C57-8EB8-CFDC449D0AD5}"/>
    <cellStyle name="SAPBEXexcBad8 8 2 4 2" xfId="13011" xr:uid="{F894B52C-D0E3-4341-BB8A-242AF7E804CA}"/>
    <cellStyle name="SAPBEXexcBad8 8 2 4 3" xfId="16757" xr:uid="{214036B9-8D72-4899-B98F-52AD7FFDB9B6}"/>
    <cellStyle name="SAPBEXexcBad8 8 2 4 4" xfId="18096" xr:uid="{C805D8B7-1BB0-4A97-A0A3-FD450710BDE4}"/>
    <cellStyle name="SAPBEXexcBad8 8 2 4 5" xfId="21851" xr:uid="{44D7DA49-4C95-4620-AC5B-A4DEDFFDF53B}"/>
    <cellStyle name="SAPBEXexcBad8 8 2 4 6" xfId="25514" xr:uid="{BF328F36-021F-48C4-8B01-A8B0FC502A85}"/>
    <cellStyle name="SAPBEXexcBad8 8 2 4 7" xfId="29045" xr:uid="{6D9575B8-8C80-4362-83D0-A665B6C3BF9C}"/>
    <cellStyle name="SAPBEXexcBad8 8 2 4 8" xfId="32321" xr:uid="{C38FD308-1824-4A1C-B408-16016B44DF21}"/>
    <cellStyle name="SAPBEXexcBad8 8 2 5" xfId="2625" xr:uid="{06334332-CFBF-4AD5-A523-25CA7F9A81BA}"/>
    <cellStyle name="SAPBEXexcBad8 8 2 5 2" xfId="9178" xr:uid="{608BB91E-9ED3-46F4-ADF9-AAF302E8A844}"/>
    <cellStyle name="SAPBEXexcBad8 8 2 5 3" xfId="14660" xr:uid="{4A6076EE-82F0-4BF2-BE91-7A4FD5DE75E5}"/>
    <cellStyle name="SAPBEXexcBad8 8 2 5 4" xfId="7664" xr:uid="{2732A4E5-6DE6-42D5-B6E7-E7239C504519}"/>
    <cellStyle name="SAPBEXexcBad8 8 2 5 5" xfId="20732" xr:uid="{EE118EAB-2A6A-466E-ABC0-A7AE8BD431B1}"/>
    <cellStyle name="SAPBEXexcBad8 8 2 5 6" xfId="24392" xr:uid="{01E40D1C-A407-453D-B93D-42358CBBB7A9}"/>
    <cellStyle name="SAPBEXexcBad8 8 2 5 7" xfId="27921" xr:uid="{12232ABB-860E-49E1-8D27-91C5A0F85A65}"/>
    <cellStyle name="SAPBEXexcBad8 8 2 5 8" xfId="31210" xr:uid="{2C6584E5-26BB-42B3-95AA-1AD50BB18D0D}"/>
    <cellStyle name="SAPBEXexcBad8 8 2 6" xfId="3649" xr:uid="{BC523271-028F-47EC-9E9F-774EA8C460A9}"/>
    <cellStyle name="SAPBEXexcBad8 8 2 6 2" xfId="9049" xr:uid="{9C02F6A1-4A85-4409-A504-94C8E8D9B463}"/>
    <cellStyle name="SAPBEXexcBad8 8 2 6 3" xfId="15308" xr:uid="{883FCEF5-8B5F-46D2-A808-B577DA091AB6}"/>
    <cellStyle name="SAPBEXexcBad8 8 2 6 4" xfId="17996" xr:uid="{B5ABA253-7415-45DC-BDE6-7FDA0FF1E6AE}"/>
    <cellStyle name="SAPBEXexcBad8 8 2 6 5" xfId="21752" xr:uid="{2872A7EA-A8B6-4C16-AEC9-EE31C2367F0B}"/>
    <cellStyle name="SAPBEXexcBad8 8 2 6 6" xfId="25414" xr:uid="{35471CE2-92CD-418D-9664-3AF051183345}"/>
    <cellStyle name="SAPBEXexcBad8 8 2 6 7" xfId="28945" xr:uid="{E21CFCD3-DDF3-47E4-8533-E681F523C98A}"/>
    <cellStyle name="SAPBEXexcBad8 8 2 6 8" xfId="32222" xr:uid="{D1EC5BBF-5BEA-4DBD-99C5-872CF0BA4F9A}"/>
    <cellStyle name="SAPBEXexcBad8 8 2 7" xfId="4787" xr:uid="{DFFA10FC-044D-4161-831F-2F719D5B9F3C}"/>
    <cellStyle name="SAPBEXexcBad8 8 2 7 2" xfId="12236" xr:uid="{A7DC4A7F-28DC-4DC0-9073-05A62CE5B356}"/>
    <cellStyle name="SAPBEXexcBad8 8 2 7 3" xfId="16772" xr:uid="{D14CB005-66E3-41FF-82CA-255929187111}"/>
    <cellStyle name="SAPBEXexcBad8 8 2 7 4" xfId="19134" xr:uid="{557F6738-1D48-4489-BE31-3962119FFC6C}"/>
    <cellStyle name="SAPBEXexcBad8 8 2 7 5" xfId="22885" xr:uid="{29D75ABB-4B81-403C-B777-27666AD65085}"/>
    <cellStyle name="SAPBEXexcBad8 8 2 7 6" xfId="26551" xr:uid="{F1469FBC-5754-4938-90B6-93344EC22C38}"/>
    <cellStyle name="SAPBEXexcBad8 8 2 7 7" xfId="30083" xr:uid="{966C54BF-356A-4D47-A0D5-91A5DCBB7467}"/>
    <cellStyle name="SAPBEXexcBad8 8 2 7 8" xfId="33340" xr:uid="{7489488C-0F8A-461D-A5B5-E038FCD3419D}"/>
    <cellStyle name="SAPBEXexcBad8 8 2 8" xfId="13075" xr:uid="{A544E623-1D24-465F-8554-E8283AA95D4D}"/>
    <cellStyle name="SAPBEXexcBad8 8 2 9" xfId="15586" xr:uid="{B3AF42E1-6050-4C22-A5A7-BF9CC7F095A0}"/>
    <cellStyle name="SAPBEXexcBad8 8 3" xfId="1994" xr:uid="{18ABE357-CE72-4294-BB69-290913F3EBD5}"/>
    <cellStyle name="SAPBEXexcBad8 8 3 2" xfId="8629" xr:uid="{8D454717-70C2-41FB-BB6E-BD562FA7B4A6}"/>
    <cellStyle name="SAPBEXexcBad8 8 3 3" xfId="15047" xr:uid="{DCB8DFC6-B17D-4144-AA94-070C923FF22E}"/>
    <cellStyle name="SAPBEXexcBad8 8 3 4" xfId="16000" xr:uid="{D287D4EB-3839-4F86-9B1D-B170C66E3359}"/>
    <cellStyle name="SAPBEXexcBad8 8 3 5" xfId="8942" xr:uid="{2C264C05-2C63-4CAC-96A7-12963AAFEF7D}"/>
    <cellStyle name="SAPBEXexcBad8 8 3 6" xfId="19984" xr:uid="{104604CA-3155-42FD-AF67-199953E64E9B}"/>
    <cellStyle name="SAPBEXexcBad8 8 3 7" xfId="26878" xr:uid="{CB966BF9-AAAC-4E2E-9AA4-2DBD8D34FE7A}"/>
    <cellStyle name="SAPBEXexcBad8 8 3 8" xfId="27333" xr:uid="{618DE5DC-F831-4D0B-BA1C-5037F8EB4C89}"/>
    <cellStyle name="SAPBEXexcBad8 8 4" xfId="1985" xr:uid="{5F42D333-B156-4E95-94B7-36C6E72790A7}"/>
    <cellStyle name="SAPBEXexcBad8 8 4 2" xfId="8207" xr:uid="{EDA55402-31AC-40C1-BD37-C316CB2BDAC0}"/>
    <cellStyle name="SAPBEXexcBad8 8 4 3" xfId="14821" xr:uid="{1A92F48A-D915-4BD4-A65E-4DB6E0828AD3}"/>
    <cellStyle name="SAPBEXexcBad8 8 4 4" xfId="15419" xr:uid="{B02A50E8-BA13-462E-9A92-938DBCB76E76}"/>
    <cellStyle name="SAPBEXexcBad8 8 4 5" xfId="6890" xr:uid="{2BA1D2BC-0823-492B-93FD-1E0A952E108C}"/>
    <cellStyle name="SAPBEXexcBad8 8 4 6" xfId="14470" xr:uid="{9B49EF20-55D9-4B89-BDC2-88AD97216405}"/>
    <cellStyle name="SAPBEXexcBad8 8 4 7" xfId="23015" xr:uid="{D873C5A9-9C2A-4FD7-9EC0-5AF297849A35}"/>
    <cellStyle name="SAPBEXexcBad8 8 4 8" xfId="16184" xr:uid="{30073E90-A8CC-4036-AE52-61E47C5DB3F8}"/>
    <cellStyle name="SAPBEXexcBad8 8 5" xfId="3192" xr:uid="{C36132C7-BF96-44B7-AFDF-E0CFD23C33FF}"/>
    <cellStyle name="SAPBEXexcBad8 8 5 2" xfId="11557" xr:uid="{3D307421-EF93-4CE4-9824-8C89D46224A1}"/>
    <cellStyle name="SAPBEXexcBad8 8 5 3" xfId="16089" xr:uid="{A942755B-A4E2-4DE7-A042-ABF463A4210D}"/>
    <cellStyle name="SAPBEXexcBad8 8 5 4" xfId="17539" xr:uid="{4916666B-93FD-4069-A724-160C2AE36C9F}"/>
    <cellStyle name="SAPBEXexcBad8 8 5 5" xfId="21295" xr:uid="{5DB65DBF-D223-48E5-A2D2-4C8B9B7D0942}"/>
    <cellStyle name="SAPBEXexcBad8 8 5 6" xfId="24957" xr:uid="{FF50BFA2-E9A4-4555-B56C-F8069F0FF9EF}"/>
    <cellStyle name="SAPBEXexcBad8 8 5 7" xfId="28488" xr:uid="{3A5E4262-53FD-448B-BBC4-D7C946FA3585}"/>
    <cellStyle name="SAPBEXexcBad8 8 5 8" xfId="31768" xr:uid="{522F2FD3-18D9-4AC5-9A1D-3DAE44FD28BD}"/>
    <cellStyle name="SAPBEXexcBad8 8 6" xfId="1806" xr:uid="{FA7921ED-05CE-4067-8DF4-F67C48F5EC90}"/>
    <cellStyle name="SAPBEXexcBad8 8 6 2" xfId="9225" xr:uid="{30A23798-8E7D-440B-BEB6-ABEE4523447F}"/>
    <cellStyle name="SAPBEXexcBad8 8 6 3" xfId="8959" xr:uid="{89AB77AD-692C-42F7-83E2-1EE2E9E469AF}"/>
    <cellStyle name="SAPBEXexcBad8 8 6 4" xfId="16700" xr:uid="{012E056E-A482-4B91-A8BA-4D07C5BB66B9}"/>
    <cellStyle name="SAPBEXexcBad8 8 6 5" xfId="19510" xr:uid="{F523E7EF-3CCD-464A-A59A-05AFA1603720}"/>
    <cellStyle name="SAPBEXexcBad8 8 6 6" xfId="24127" xr:uid="{21728CC2-0573-4FBA-AC1A-4B80732C3EEB}"/>
    <cellStyle name="SAPBEXexcBad8 8 6 7" xfId="27694" xr:uid="{02623B83-3406-4EFC-AD5D-E086D32E169D}"/>
    <cellStyle name="SAPBEXexcBad8 8 6 8" xfId="27486" xr:uid="{3158EA9C-46AA-4593-9AB5-DF55C531C5BC}"/>
    <cellStyle name="SAPBEXexcBad8 8 7" xfId="4628" xr:uid="{2819C617-D5B3-4471-B045-401281082F60}"/>
    <cellStyle name="SAPBEXexcBad8 8 7 2" xfId="12390" xr:uid="{F102A2A1-914E-4187-B664-43813D4DCD98}"/>
    <cellStyle name="SAPBEXexcBad8 8 7 3" xfId="13450" xr:uid="{5C79A854-27FC-43F2-9074-9D3F3FCFC055}"/>
    <cellStyle name="SAPBEXexcBad8 8 7 4" xfId="18975" xr:uid="{17418EC5-D1AB-4D49-A0AD-7C181E28E9B4}"/>
    <cellStyle name="SAPBEXexcBad8 8 7 5" xfId="22727" xr:uid="{FFA1DA17-D109-4E0B-A6B6-4DDC723BFEBD}"/>
    <cellStyle name="SAPBEXexcBad8 8 7 6" xfId="26392" xr:uid="{0529CA86-ABC8-46F6-9867-2F16B6A1DBE1}"/>
    <cellStyle name="SAPBEXexcBad8 8 7 7" xfId="29924" xr:uid="{2642FA14-4200-4476-9B13-865C62C08A28}"/>
    <cellStyle name="SAPBEXexcBad8 8 7 8" xfId="33184" xr:uid="{54401615-A471-46AC-A47C-C8BE4D7E707D}"/>
    <cellStyle name="SAPBEXexcBad8 8 8" xfId="4701" xr:uid="{B1B1C88E-F825-4EC5-A901-986976D04865}"/>
    <cellStyle name="SAPBEXexcBad8 8 8 2" xfId="12321" xr:uid="{EE171731-5C75-4595-8A59-72D8BAFC2D89}"/>
    <cellStyle name="SAPBEXexcBad8 8 8 3" xfId="15750" xr:uid="{6B10D460-2C71-4414-8ED3-A12081FAFB65}"/>
    <cellStyle name="SAPBEXexcBad8 8 8 4" xfId="19048" xr:uid="{D86109DD-B71D-41B2-AB9C-AF99484590DA}"/>
    <cellStyle name="SAPBEXexcBad8 8 8 5" xfId="22800" xr:uid="{3996A357-B498-4240-A8DE-49F641B3D6AF}"/>
    <cellStyle name="SAPBEXexcBad8 8 8 6" xfId="26465" xr:uid="{039C2E8A-137E-4C1C-A6E5-6242FE1236BA}"/>
    <cellStyle name="SAPBEXexcBad8 8 8 7" xfId="29997" xr:uid="{37F7A719-2167-443A-9710-0E9F5ECCAB17}"/>
    <cellStyle name="SAPBEXexcBad8 8 8 8" xfId="33256" xr:uid="{72A337BF-E2DE-4953-8B1B-09DEA148A237}"/>
    <cellStyle name="SAPBEXexcBad8 8 9" xfId="11060" xr:uid="{4012FD55-0E33-4DBB-94E6-114883414971}"/>
    <cellStyle name="SAPBEXexcBad8 9" xfId="1526" xr:uid="{8B23E5EB-436C-4131-B137-EE3C5D7C11B9}"/>
    <cellStyle name="SAPBEXexcBad8 9 10" xfId="15682" xr:uid="{C7D8825C-A502-4787-93C3-1F32EC4F4877}"/>
    <cellStyle name="SAPBEXexcBad8 9 11" xfId="16320" xr:uid="{DA94E951-EF90-46B3-A35C-1EFD2D36EF03}"/>
    <cellStyle name="SAPBEXexcBad8 9 12" xfId="23370" xr:uid="{DD4FBD46-77CB-4E88-93BB-0C63FB610ECA}"/>
    <cellStyle name="SAPBEXexcBad8 9 13" xfId="27017" xr:uid="{C3BD70BF-3FB6-4FB6-A5A7-07888DF2CEFA}"/>
    <cellStyle name="SAPBEXexcBad8 9 14" xfId="30530" xr:uid="{99E2C7EF-1DD0-4EDB-9061-1E46A6A61371}"/>
    <cellStyle name="SAPBEXexcBad8 9 2" xfId="2769" xr:uid="{8CABFDED-C2E7-49FA-8D0F-71694E17A0F4}"/>
    <cellStyle name="SAPBEXexcBad8 9 2 2" xfId="11028" xr:uid="{0D2A87C4-B603-4D0E-856D-C4E72F8A5E81}"/>
    <cellStyle name="SAPBEXexcBad8 9 2 3" xfId="16527" xr:uid="{26F8838E-5271-4B5F-B25E-7C8EBC6FE9EF}"/>
    <cellStyle name="SAPBEXexcBad8 9 2 4" xfId="17117" xr:uid="{4791BA3C-AE05-4FBC-8209-BEB177E70FEF}"/>
    <cellStyle name="SAPBEXexcBad8 9 2 5" xfId="20875" xr:uid="{1B09F500-9653-4EF0-B6E8-313E3883DBEA}"/>
    <cellStyle name="SAPBEXexcBad8 9 2 6" xfId="24536" xr:uid="{51115AE0-3056-404B-B51F-0DAA7AD4351F}"/>
    <cellStyle name="SAPBEXexcBad8 9 2 7" xfId="28065" xr:uid="{36BE588D-192D-4A46-8972-19CD7CE49897}"/>
    <cellStyle name="SAPBEXexcBad8 9 2 8" xfId="31351" xr:uid="{927DE8FE-84E0-4404-8C17-EFBE20189078}"/>
    <cellStyle name="SAPBEXexcBad8 9 3" xfId="3275" xr:uid="{2490BC9D-A397-4C44-AB36-9560732A5EB8}"/>
    <cellStyle name="SAPBEXexcBad8 9 3 2" xfId="9433" xr:uid="{BDAC6C67-5EA1-4C39-A6CC-0AB88D1AADA8}"/>
    <cellStyle name="SAPBEXexcBad8 9 3 3" xfId="12061" xr:uid="{CBE57432-006D-4781-B560-689287734C7C}"/>
    <cellStyle name="SAPBEXexcBad8 9 3 4" xfId="17622" xr:uid="{19369787-B115-49BA-A106-2373AAF3F6BF}"/>
    <cellStyle name="SAPBEXexcBad8 9 3 5" xfId="21378" xr:uid="{35F5FABA-137F-4B53-9F3B-0771838D2B50}"/>
    <cellStyle name="SAPBEXexcBad8 9 3 6" xfId="25040" xr:uid="{F7204F08-F52F-4B69-B874-0365CD67242B}"/>
    <cellStyle name="SAPBEXexcBad8 9 3 7" xfId="28571" xr:uid="{E182CA26-2D3E-46FD-AACB-85EE075F3F61}"/>
    <cellStyle name="SAPBEXexcBad8 9 3 8" xfId="31850" xr:uid="{8584695B-9054-4BE7-88F2-1B24876982BD}"/>
    <cellStyle name="SAPBEXexcBad8 9 4" xfId="2633" xr:uid="{065B8061-1FF4-479B-AD43-9353DE99ACD5}"/>
    <cellStyle name="SAPBEXexcBad8 9 4 2" xfId="7916" xr:uid="{E3A4DCC2-BD6A-4C82-90A0-CF73A0DB55EB}"/>
    <cellStyle name="SAPBEXexcBad8 9 4 3" xfId="15051" xr:uid="{BE2F7030-75C7-4E79-A91C-0889E40D6CD8}"/>
    <cellStyle name="SAPBEXexcBad8 9 4 4" xfId="7417" xr:uid="{98758096-CB80-4109-9818-A393E8682AD9}"/>
    <cellStyle name="SAPBEXexcBad8 9 4 5" xfId="20740" xr:uid="{E22A95A4-CC81-437A-8DFF-0F90B6F41162}"/>
    <cellStyle name="SAPBEXexcBad8 9 4 6" xfId="24400" xr:uid="{42208892-AE86-4D5E-897B-ACA8E9D25778}"/>
    <cellStyle name="SAPBEXexcBad8 9 4 7" xfId="27929" xr:uid="{95018F39-EF51-4249-885D-232B5639CC2D}"/>
    <cellStyle name="SAPBEXexcBad8 9 4 8" xfId="31218" xr:uid="{183C2A3F-D933-426B-B9EE-CE1679351E23}"/>
    <cellStyle name="SAPBEXexcBad8 9 5" xfId="3634" xr:uid="{21C81FA0-AFE5-4CA5-A3C9-30C7A62BD977}"/>
    <cellStyle name="SAPBEXexcBad8 9 5 2" xfId="9131" xr:uid="{CBCC2AF2-8B77-465C-8F4F-6117D96A1190}"/>
    <cellStyle name="SAPBEXexcBad8 9 5 3" xfId="13386" xr:uid="{640D473B-E49F-4D4E-8A30-502D3A686E92}"/>
    <cellStyle name="SAPBEXexcBad8 9 5 4" xfId="17981" xr:uid="{6A497307-2009-4ED6-AD64-85D6B3395254}"/>
    <cellStyle name="SAPBEXexcBad8 9 5 5" xfId="21737" xr:uid="{D1BA08C1-883E-4EF8-8467-5C777320FB25}"/>
    <cellStyle name="SAPBEXexcBad8 9 5 6" xfId="25399" xr:uid="{B4B0FD2F-AE6C-499F-BEB2-63F574878625}"/>
    <cellStyle name="SAPBEXexcBad8 9 5 7" xfId="28930" xr:uid="{28418DA1-79D5-475C-A173-DFDE9BEB3C0F}"/>
    <cellStyle name="SAPBEXexcBad8 9 5 8" xfId="32207" xr:uid="{3057CFED-4CF0-4CEA-96C2-5C5E655788AD}"/>
    <cellStyle name="SAPBEXexcBad8 9 6" xfId="4298" xr:uid="{6FA3B921-62DD-42D7-A567-559B7ACC003B}"/>
    <cellStyle name="SAPBEXexcBad8 9 6 2" xfId="12642" xr:uid="{6A51D5F5-B988-4389-882E-2DF16EE1F21E}"/>
    <cellStyle name="SAPBEXexcBad8 9 6 3" xfId="7311" xr:uid="{E79BD25D-FFB9-4D35-8429-8820902D8D6B}"/>
    <cellStyle name="SAPBEXexcBad8 9 6 4" xfId="18645" xr:uid="{52DCF1C3-5C97-4174-8024-132050BAA838}"/>
    <cellStyle name="SAPBEXexcBad8 9 6 5" xfId="22397" xr:uid="{F7A68F76-55DB-4DC3-B595-074DE68A736E}"/>
    <cellStyle name="SAPBEXexcBad8 9 6 6" xfId="26063" xr:uid="{F332224D-0817-495B-B235-C17B1F9E1B2C}"/>
    <cellStyle name="SAPBEXexcBad8 9 6 7" xfId="29594" xr:uid="{E80F9575-4B7E-4D7C-AC69-298AE4DB9CE5}"/>
    <cellStyle name="SAPBEXexcBad8 9 6 8" xfId="32857" xr:uid="{A929CC0D-9D02-4DF2-B3BB-41FE63A06F3A}"/>
    <cellStyle name="SAPBEXexcBad8 9 7" xfId="4519" xr:uid="{3BDEABE1-FDDF-4740-A298-40D435A4AA92}"/>
    <cellStyle name="SAPBEXexcBad8 9 7 2" xfId="12489" xr:uid="{389EC1A8-47F1-4534-91BA-96A4F5AB6821}"/>
    <cellStyle name="SAPBEXexcBad8 9 7 3" xfId="13337" xr:uid="{2110E162-3FEF-4E68-A700-9608549181FB}"/>
    <cellStyle name="SAPBEXexcBad8 9 7 4" xfId="18866" xr:uid="{9A714A49-F880-455E-AF88-B25F7A482AA7}"/>
    <cellStyle name="SAPBEXexcBad8 9 7 5" xfId="22618" xr:uid="{8295E5C3-D99E-4717-9134-DF81C08F41A9}"/>
    <cellStyle name="SAPBEXexcBad8 9 7 6" xfId="26283" xr:uid="{69F29902-B827-4C6E-BF4E-B38F2F3D77BC}"/>
    <cellStyle name="SAPBEXexcBad8 9 7 7" xfId="29815" xr:uid="{6BA9FC7F-C755-4130-ABF7-697480D0EDC4}"/>
    <cellStyle name="SAPBEXexcBad8 9 7 8" xfId="33077" xr:uid="{7F189F65-C6B6-4B79-A061-6CF8D6A202B2}"/>
    <cellStyle name="SAPBEXexcBad8 9 8" xfId="10054" xr:uid="{495EE4D3-4859-4261-ACFA-02BAB8DF03EA}"/>
    <cellStyle name="SAPBEXexcBad8 9 9" xfId="7127" xr:uid="{A916631A-942B-465F-951F-05E85020DFEC}"/>
    <cellStyle name="SAPBEXexcBad8_East 1415 Budget model v1" xfId="1121" xr:uid="{CFD83414-BEEE-4B77-AFDA-BD49CFDE50A0}"/>
    <cellStyle name="SAPBEXexcBad9" xfId="466" xr:uid="{248010E4-099F-4C9D-8CB6-99768B4BE760}"/>
    <cellStyle name="SAPBEXexcBad9 10" xfId="1823" xr:uid="{2426B108-E1C4-4A1B-A8BF-AE12CC42182A}"/>
    <cellStyle name="SAPBEXexcBad9 10 2" xfId="10678" xr:uid="{7DE73FA7-B003-49AB-BC8B-3CD62B8EB62A}"/>
    <cellStyle name="SAPBEXexcBad9 10 3" xfId="11887" xr:uid="{09218FD2-4D8D-4CC2-A604-F03AC53F2DAD}"/>
    <cellStyle name="SAPBEXexcBad9 10 4" xfId="16719" xr:uid="{63EC7141-7F14-4931-BFBE-7BC524E87E59}"/>
    <cellStyle name="SAPBEXexcBad9 10 5" xfId="19501" xr:uid="{9EE655F8-F849-413D-8B26-E64078045387}"/>
    <cellStyle name="SAPBEXexcBad9 10 6" xfId="23263" xr:uid="{E8667190-1E5B-44DF-864E-1E1CDAFFBCC0}"/>
    <cellStyle name="SAPBEXexcBad9 10 7" xfId="26915" xr:uid="{7DD2035B-EC55-4DC6-8AA5-836876006A76}"/>
    <cellStyle name="SAPBEXexcBad9 10 8" xfId="27249" xr:uid="{B00B2115-242B-410A-BDDA-9039623CD057}"/>
    <cellStyle name="SAPBEXexcBad9 11" xfId="2685" xr:uid="{B4CEB139-BD48-4223-BF0C-EE27E0F3C23A}"/>
    <cellStyle name="SAPBEXexcBad9 11 2" xfId="10146" xr:uid="{E509DF5C-A349-4716-AA61-793C81A515DA}"/>
    <cellStyle name="SAPBEXexcBad9 11 3" xfId="14971" xr:uid="{B08E077A-54E2-444A-A990-721022D5CB52}"/>
    <cellStyle name="SAPBEXexcBad9 11 4" xfId="11699" xr:uid="{F216EB3C-163D-44F0-A820-8B67374FAA84}"/>
    <cellStyle name="SAPBEXexcBad9 11 5" xfId="20791" xr:uid="{FC7BCFC0-29B0-4A43-9DE2-567D50259A77}"/>
    <cellStyle name="SAPBEXexcBad9 11 6" xfId="24452" xr:uid="{7EFE9266-4508-4247-92F2-D2B5FE1E410D}"/>
    <cellStyle name="SAPBEXexcBad9 11 7" xfId="27981" xr:uid="{D84051CF-B4E5-4F6B-A7D8-B6B72A6A06FA}"/>
    <cellStyle name="SAPBEXexcBad9 11 8" xfId="31267" xr:uid="{3D1BE5AB-2080-476B-B65E-5256FDC4967E}"/>
    <cellStyle name="SAPBEXexcBad9 12" xfId="3561" xr:uid="{50E1E532-9104-4232-AF7D-C277D6416419}"/>
    <cellStyle name="SAPBEXexcBad9 12 2" xfId="9135" xr:uid="{571AB817-4706-4004-90B2-81D968BDFB4F}"/>
    <cellStyle name="SAPBEXexcBad9 12 3" xfId="15465" xr:uid="{AF5B4C5C-1929-4CF7-B42A-8AFAF129E277}"/>
    <cellStyle name="SAPBEXexcBad9 12 4" xfId="17908" xr:uid="{6A1AB78C-1878-44C2-A924-A3CD876E51CC}"/>
    <cellStyle name="SAPBEXexcBad9 12 5" xfId="21664" xr:uid="{21A62CFA-F4AF-4820-9204-9A5D74DDBB70}"/>
    <cellStyle name="SAPBEXexcBad9 12 6" xfId="25326" xr:uid="{5321A2FD-E912-46DD-951B-BDB22D5735BE}"/>
    <cellStyle name="SAPBEXexcBad9 12 7" xfId="28857" xr:uid="{DEEC3416-4E6E-4FEE-BF6C-4720D8B4F398}"/>
    <cellStyle name="SAPBEXexcBad9 12 8" xfId="32135" xr:uid="{8A98DED7-0DAD-4B14-8536-DB9539018D61}"/>
    <cellStyle name="SAPBEXexcBad9 13" xfId="2066" xr:uid="{D2A6A88F-F44B-494D-B5B0-483E5B4C8482}"/>
    <cellStyle name="SAPBEXexcBad9 13 2" xfId="11250" xr:uid="{3894BD69-937A-475E-9313-E6F065368F64}"/>
    <cellStyle name="SAPBEXexcBad9 13 3" xfId="16376" xr:uid="{07526B9F-D5FC-4F37-992A-C31FCC48F2A6}"/>
    <cellStyle name="SAPBEXexcBad9 13 4" xfId="11637" xr:uid="{CF978FE8-8355-44E7-B1A8-DA7C25D0F679}"/>
    <cellStyle name="SAPBEXexcBad9 13 5" xfId="10845" xr:uid="{6F2A4DF3-E72F-4E04-9395-813B94B48F7A}"/>
    <cellStyle name="SAPBEXexcBad9 13 6" xfId="16607" xr:uid="{A95AF2E1-1237-46BB-8D5D-605F93DD37A3}"/>
    <cellStyle name="SAPBEXexcBad9 13 7" xfId="23768" xr:uid="{EDB6EC5E-B0DD-43BF-91BB-FDE3DC6E9BF1}"/>
    <cellStyle name="SAPBEXexcBad9 13 8" xfId="30390" xr:uid="{AA2605CB-37DA-4534-8D89-D22C687F79E9}"/>
    <cellStyle name="SAPBEXexcBad9 14" xfId="4497" xr:uid="{18E82552-5008-4D20-8D40-F04726E7A92E}"/>
    <cellStyle name="SAPBEXexcBad9 14 2" xfId="12507" xr:uid="{885AFA62-1616-49D4-80FD-1BD5C997EF7E}"/>
    <cellStyle name="SAPBEXexcBad9 14 3" xfId="12962" xr:uid="{1A34ABA2-99DB-4A7F-BFB1-7F0D2FC0D4AD}"/>
    <cellStyle name="SAPBEXexcBad9 14 4" xfId="18844" xr:uid="{F5D45E24-EC4F-4FB6-A8B1-A06B42FB1F03}"/>
    <cellStyle name="SAPBEXexcBad9 14 5" xfId="22596" xr:uid="{50B94BA9-68A0-402A-A716-5407EC85BA76}"/>
    <cellStyle name="SAPBEXexcBad9 14 6" xfId="26261" xr:uid="{872F22CC-5723-4A00-9890-57B7725EF07A}"/>
    <cellStyle name="SAPBEXexcBad9 14 7" xfId="29793" xr:uid="{19AD7947-ED90-4902-BE3F-E35346A27711}"/>
    <cellStyle name="SAPBEXexcBad9 14 8" xfId="33055" xr:uid="{C0820F05-E20D-449E-87DA-4850BB69CDCE}"/>
    <cellStyle name="SAPBEXexcBad9 15" xfId="1884" xr:uid="{2A1A7952-1F99-4391-AAB8-692763A57DBA}"/>
    <cellStyle name="SAPBEXexcBad9 15 2" xfId="10733" xr:uid="{710B27D3-B5A6-4637-8EAE-CB625927817F}"/>
    <cellStyle name="SAPBEXexcBad9 15 3" xfId="12836" xr:uid="{F210A65E-39E8-41B1-B803-715C901F6CD6}"/>
    <cellStyle name="SAPBEXexcBad9 15 4" xfId="6856" xr:uid="{A72D32AF-0F92-4486-8B6E-55A17AC02F0D}"/>
    <cellStyle name="SAPBEXexcBad9 15 5" xfId="12028" xr:uid="{167E82F8-AE75-4712-B7BD-D29689DB516F}"/>
    <cellStyle name="SAPBEXexcBad9 15 6" xfId="19531" xr:uid="{224A42F0-632C-468E-B3EE-6EAC0EA41AE6}"/>
    <cellStyle name="SAPBEXexcBad9 15 7" xfId="23963" xr:uid="{A73E8F79-B1D9-4CED-8BB1-2000C8693219}"/>
    <cellStyle name="SAPBEXexcBad9 15 8" xfId="30405" xr:uid="{257CA0FB-3B85-43C1-AAC9-BE015C592850}"/>
    <cellStyle name="SAPBEXexcBad9 16" xfId="6347" xr:uid="{AC356C73-F12B-49BE-9F0C-D7B784721A32}"/>
    <cellStyle name="SAPBEXexcBad9 16 2" xfId="13245" xr:uid="{CC07342B-7FEE-4AF1-91E6-9B2F3F8CE464}"/>
    <cellStyle name="SAPBEXexcBad9 16 3" xfId="15912" xr:uid="{22F0DC89-C33E-4AB1-BA75-251E97CD155F}"/>
    <cellStyle name="SAPBEXexcBad9 16 4" xfId="20592" xr:uid="{E1F6AA4B-DCDF-4893-B855-9A48AA3474AB}"/>
    <cellStyle name="SAPBEXexcBad9 16 5" xfId="24272" xr:uid="{9DB07A57-8420-4ECE-A90C-A3C0C9DBDF03}"/>
    <cellStyle name="SAPBEXexcBad9 16 6" xfId="27791" xr:uid="{4DA70068-7AE1-47AE-8C38-47BCAB9126BE}"/>
    <cellStyle name="SAPBEXexcBad9 16 7" xfId="31008" xr:uid="{B40669A3-5B53-42A7-8AF5-968746C0D529}"/>
    <cellStyle name="SAPBEXexcBad9 16 8" xfId="33611" xr:uid="{17C54BC2-93C4-4D0F-A24E-1E545663640B}"/>
    <cellStyle name="SAPBEXexcBad9 17" xfId="9759" xr:uid="{BE7440D9-3A13-4920-87E9-B6DB7D81838E}"/>
    <cellStyle name="SAPBEXexcBad9 18" xfId="14802" xr:uid="{42ED8129-6A04-48D0-A3FC-0D1E9E7C86D4}"/>
    <cellStyle name="SAPBEXexcBad9 19" xfId="10628" xr:uid="{B6EEF951-F76E-4D51-AF38-B665FF4D87F6}"/>
    <cellStyle name="SAPBEXexcBad9 2" xfId="1122" xr:uid="{6154D2EE-4DB2-4200-B982-BEBA8D89680A}"/>
    <cellStyle name="SAPBEXexcBad9 2 10" xfId="12828" xr:uid="{749147FA-3FAF-4932-9369-F4FB57FD2FB7}"/>
    <cellStyle name="SAPBEXexcBad9 2 11" xfId="7526" xr:uid="{1DF2BD6B-8483-4649-917E-9885554E8293}"/>
    <cellStyle name="SAPBEXexcBad9 2 12" xfId="9329" xr:uid="{8ABD5611-E9EE-460F-B2EC-182342262D16}"/>
    <cellStyle name="SAPBEXexcBad9 2 13" xfId="19808" xr:uid="{8AAA0272-739F-484E-A963-066A3A0C212A}"/>
    <cellStyle name="SAPBEXexcBad9 2 14" xfId="23568" xr:uid="{0E3A4A4B-337C-477B-AA91-B7F2728701C4}"/>
    <cellStyle name="SAPBEXexcBad9 2 15" xfId="27177" xr:uid="{6DB2AB10-C3F5-4D87-B428-889512ADA178}"/>
    <cellStyle name="SAPBEXexcBad9 2 16" xfId="30636" xr:uid="{B01BC9B8-C471-4ABD-9395-92BE33C6EDD0}"/>
    <cellStyle name="SAPBEXexcBad9 2 17" xfId="33817" xr:uid="{6BB2A66B-6B72-44B4-B0BD-D6E925A67FEE}"/>
    <cellStyle name="SAPBEXexcBad9 2 2" xfId="1123" xr:uid="{70D81641-7D53-4328-8F5B-82F0DE84E025}"/>
    <cellStyle name="SAPBEXexcBad9 2 2 10" xfId="12036" xr:uid="{888FA62B-3961-4592-82DE-C87F60CD28CB}"/>
    <cellStyle name="SAPBEXexcBad9 2 2 11" xfId="13451" xr:uid="{92C1B5E7-A482-421F-B5CB-5F5AF7FECA50}"/>
    <cellStyle name="SAPBEXexcBad9 2 2 12" xfId="19807" xr:uid="{E8B0A810-9C19-458F-82AF-5F4E2AEDF648}"/>
    <cellStyle name="SAPBEXexcBad9 2 2 13" xfId="23567" xr:uid="{AEF75EE6-82F4-4ED1-B426-2DBCF16CFF05}"/>
    <cellStyle name="SAPBEXexcBad9 2 2 14" xfId="27176" xr:uid="{5A51DE93-8339-4FB8-896D-C727DA4EBF0D}"/>
    <cellStyle name="SAPBEXexcBad9 2 2 15" xfId="30635" xr:uid="{E9D491EE-F226-44EC-B93E-E1A3F3F93C7A}"/>
    <cellStyle name="SAPBEXexcBad9 2 2 16" xfId="34825" xr:uid="{813A2248-DDBF-42C3-AE3A-4C6C2B17A86F}"/>
    <cellStyle name="SAPBEXexcBad9 2 2 2" xfId="1639" xr:uid="{676D6706-9B57-47EE-8B81-B3171EB0315A}"/>
    <cellStyle name="SAPBEXexcBad9 2 2 2 10" xfId="14423" xr:uid="{C7ADF32A-F0C0-4F1B-A88B-F59F17CF7701}"/>
    <cellStyle name="SAPBEXexcBad9 2 2 2 11" xfId="13840" xr:uid="{B9877A2D-9768-4C32-9259-A241B76AC652}"/>
    <cellStyle name="SAPBEXexcBad9 2 2 2 12" xfId="24099" xr:uid="{0F11A459-EA12-468B-963F-991310CDA7F3}"/>
    <cellStyle name="SAPBEXexcBad9 2 2 2 13" xfId="19821" xr:uid="{004DA694-2DEC-4D96-B91A-C0AB7254303D}"/>
    <cellStyle name="SAPBEXexcBad9 2 2 2 14" xfId="30896" xr:uid="{332C0913-3E45-420F-8FD3-8056516CFF4B}"/>
    <cellStyle name="SAPBEXexcBad9 2 2 2 2" xfId="2882" xr:uid="{9D9132D9-426A-4ACE-8EE8-14C51347BDAE}"/>
    <cellStyle name="SAPBEXexcBad9 2 2 2 2 2" xfId="9880" xr:uid="{BCDD8F73-E5B4-4AA0-95D7-D15E01AEEFB5}"/>
    <cellStyle name="SAPBEXexcBad9 2 2 2 2 3" xfId="7065" xr:uid="{AB8576CC-D157-495B-9B27-3845CE9446BE}"/>
    <cellStyle name="SAPBEXexcBad9 2 2 2 2 4" xfId="17230" xr:uid="{7594FFDA-1AA9-46E4-88D3-09CFFD37A790}"/>
    <cellStyle name="SAPBEXexcBad9 2 2 2 2 5" xfId="20988" xr:uid="{4A232A37-8EB6-48CE-BD12-6C3F72A18ED9}"/>
    <cellStyle name="SAPBEXexcBad9 2 2 2 2 6" xfId="24649" xr:uid="{0524DAE3-F185-4E4A-82CB-E43B03E79377}"/>
    <cellStyle name="SAPBEXexcBad9 2 2 2 2 7" xfId="28178" xr:uid="{9096D030-19DC-4969-833F-BFEDF95EFEA2}"/>
    <cellStyle name="SAPBEXexcBad9 2 2 2 2 8" xfId="31464" xr:uid="{A768F631-D6B0-4D3E-AF2C-249EB633F1ED}"/>
    <cellStyle name="SAPBEXexcBad9 2 2 2 3" xfId="3388" xr:uid="{265C1E16-400B-4228-A1DE-9B584C3A13F1}"/>
    <cellStyle name="SAPBEXexcBad9 2 2 2 3 2" xfId="11617" xr:uid="{99FF2BF8-7970-4C18-A55D-C71D356ECCF8}"/>
    <cellStyle name="SAPBEXexcBad9 2 2 2 3 3" xfId="16029" xr:uid="{070FD5CF-EE41-4E19-89F4-E45D86FE8B8D}"/>
    <cellStyle name="SAPBEXexcBad9 2 2 2 3 4" xfId="17735" xr:uid="{3099BFDA-4EB9-423A-B8A9-74B952402513}"/>
    <cellStyle name="SAPBEXexcBad9 2 2 2 3 5" xfId="21491" xr:uid="{9A896E7C-52A0-495E-A4B3-B4252322AEE1}"/>
    <cellStyle name="SAPBEXexcBad9 2 2 2 3 6" xfId="25153" xr:uid="{0B6DD007-44D9-4A68-B79F-22A1C03EFE0B}"/>
    <cellStyle name="SAPBEXexcBad9 2 2 2 3 7" xfId="28684" xr:uid="{BC030C5B-1864-4BF6-9553-C33AA2DE3CD4}"/>
    <cellStyle name="SAPBEXexcBad9 2 2 2 3 8" xfId="31963" xr:uid="{4C7D734B-7CBC-41B5-81D5-0C95F99461D3}"/>
    <cellStyle name="SAPBEXexcBad9 2 2 2 4" xfId="2164" xr:uid="{F5CD53BD-1E12-4E52-B441-C839C1DDC699}"/>
    <cellStyle name="SAPBEXexcBad9 2 2 2 4 2" xfId="10648" xr:uid="{C92FC677-EF32-4010-BFC5-485AFD4473BA}"/>
    <cellStyle name="SAPBEXexcBad9 2 2 2 4 3" xfId="10672" xr:uid="{1A4D8CF8-D972-40CD-BF72-AD66988A9E7E}"/>
    <cellStyle name="SAPBEXexcBad9 2 2 2 4 4" xfId="15569" xr:uid="{E226521B-4CCA-41ED-A336-9584929526E0}"/>
    <cellStyle name="SAPBEXexcBad9 2 2 2 4 5" xfId="10497" xr:uid="{1F346CD7-2A99-497A-BCB7-C6393CC1D164}"/>
    <cellStyle name="SAPBEXexcBad9 2 2 2 4 6" xfId="23203" xr:uid="{1FF1D20D-E082-47C1-AD20-B01A04AFDAEF}"/>
    <cellStyle name="SAPBEXexcBad9 2 2 2 4 7" xfId="26863" xr:uid="{F84F7982-753B-4DB2-9192-FE260566A099}"/>
    <cellStyle name="SAPBEXexcBad9 2 2 2 4 8" xfId="27386" xr:uid="{3F04AE1B-4704-4BC8-9A24-CB6464CB6416}"/>
    <cellStyle name="SAPBEXexcBad9 2 2 2 5" xfId="4245" xr:uid="{32593708-A10D-4BD5-B422-0801ECDBB9B7}"/>
    <cellStyle name="SAPBEXexcBad9 2 2 2 5 2" xfId="7510" xr:uid="{086A5416-44C4-4C25-8A85-75E80664BC6D}"/>
    <cellStyle name="SAPBEXexcBad9 2 2 2 5 3" xfId="12066" xr:uid="{7B810759-F89D-4ECA-A989-5F720B295D04}"/>
    <cellStyle name="SAPBEXexcBad9 2 2 2 5 4" xfId="18592" xr:uid="{EA08FC77-AE07-4410-8945-EC2F29596651}"/>
    <cellStyle name="SAPBEXexcBad9 2 2 2 5 5" xfId="22344" xr:uid="{01BABB20-E70E-42BC-9C97-D52AFD927AE2}"/>
    <cellStyle name="SAPBEXexcBad9 2 2 2 5 6" xfId="26010" xr:uid="{19CC53DF-F459-49DB-8DEE-976B1EBC60FB}"/>
    <cellStyle name="SAPBEXexcBad9 2 2 2 5 7" xfId="29541" xr:uid="{3DE6514E-1224-4A8D-8BC4-543D08C3316E}"/>
    <cellStyle name="SAPBEXexcBad9 2 2 2 5 8" xfId="32804" xr:uid="{640E487B-69B2-4667-AEE1-C4C54F666340}"/>
    <cellStyle name="SAPBEXexcBad9 2 2 2 6" xfId="3020" xr:uid="{2C87BD68-0C95-484C-BE0E-1697F03623CD}"/>
    <cellStyle name="SAPBEXexcBad9 2 2 2 6 2" xfId="10130" xr:uid="{FDCBB33F-228F-4885-B066-8BF56B99D0A4}"/>
    <cellStyle name="SAPBEXexcBad9 2 2 2 6 3" xfId="11337" xr:uid="{F311F2ED-45E9-470B-88D3-CD278B954CB3}"/>
    <cellStyle name="SAPBEXexcBad9 2 2 2 6 4" xfId="17368" xr:uid="{7DF79E73-48BD-441D-9EF7-63A56B4D1893}"/>
    <cellStyle name="SAPBEXexcBad9 2 2 2 6 5" xfId="21126" xr:uid="{A898AB00-E641-47EF-ACE4-31A5FDD85D70}"/>
    <cellStyle name="SAPBEXexcBad9 2 2 2 6 6" xfId="24787" xr:uid="{8A653D90-6529-4D18-ACB3-2CF3E12969DF}"/>
    <cellStyle name="SAPBEXexcBad9 2 2 2 6 7" xfId="28316" xr:uid="{043595D8-F57B-48BF-9387-B97171434627}"/>
    <cellStyle name="SAPBEXexcBad9 2 2 2 6 8" xfId="31602" xr:uid="{8F23A328-1E4E-4911-80CB-AA8543A61124}"/>
    <cellStyle name="SAPBEXexcBad9 2 2 2 7" xfId="4496" xr:uid="{D6D25BC1-37F2-431B-BE50-FAABBC62DCFF}"/>
    <cellStyle name="SAPBEXexcBad9 2 2 2 7 2" xfId="12508" xr:uid="{D660BACD-C26B-4965-99E4-30E9BFF3AA83}"/>
    <cellStyle name="SAPBEXexcBad9 2 2 2 7 3" xfId="7056" xr:uid="{BEF3DD95-422B-4545-AD1E-BB857C00DBC5}"/>
    <cellStyle name="SAPBEXexcBad9 2 2 2 7 4" xfId="18843" xr:uid="{FF7E0B16-40B9-432D-86F7-A689C0B53E00}"/>
    <cellStyle name="SAPBEXexcBad9 2 2 2 7 5" xfId="22595" xr:uid="{0B368D75-742D-4AB2-BAF9-AE0259DDFB14}"/>
    <cellStyle name="SAPBEXexcBad9 2 2 2 7 6" xfId="26260" xr:uid="{BC64D3F9-F265-42EE-A82A-691009D6BBE4}"/>
    <cellStyle name="SAPBEXexcBad9 2 2 2 7 7" xfId="29792" xr:uid="{687FB69E-3DB0-4F12-BF88-1FF1F2085049}"/>
    <cellStyle name="SAPBEXexcBad9 2 2 2 7 8" xfId="33054" xr:uid="{D3745A62-3CB5-4229-98E2-8E82E1B20A39}"/>
    <cellStyle name="SAPBEXexcBad9 2 2 2 8" xfId="8673" xr:uid="{BD370F27-46F6-4939-BE2C-9682AD2F9B97}"/>
    <cellStyle name="SAPBEXexcBad9 2 2 2 9" xfId="11710" xr:uid="{59637761-854B-43A6-8840-36C7BE922533}"/>
    <cellStyle name="SAPBEXexcBad9 2 2 3" xfId="2408" xr:uid="{2101A636-5305-4488-A4E0-8B8DB1B43322}"/>
    <cellStyle name="SAPBEXexcBad9 2 2 3 2" xfId="9052" xr:uid="{A7A345CA-FAF7-4024-A9A9-8BE8ECFB045C}"/>
    <cellStyle name="SAPBEXexcBad9 2 2 3 3" xfId="7829" xr:uid="{9980FB09-0D22-4715-B8C4-F678CC3486D8}"/>
    <cellStyle name="SAPBEXexcBad9 2 2 3 4" xfId="8610" xr:uid="{3640D168-874B-464D-9B0D-7A5DC6EE9466}"/>
    <cellStyle name="SAPBEXexcBad9 2 2 3 5" xfId="19405" xr:uid="{6E1756BF-E432-46CD-A99F-57661089ABB5}"/>
    <cellStyle name="SAPBEXexcBad9 2 2 3 6" xfId="20150" xr:uid="{BB56619C-7ECA-44DA-A16B-676D7C3C106E}"/>
    <cellStyle name="SAPBEXexcBad9 2 2 3 7" xfId="26818" xr:uid="{E892D117-973A-4C93-89BC-F36773C0DEFD}"/>
    <cellStyle name="SAPBEXexcBad9 2 2 3 8" xfId="30282" xr:uid="{D53A74FE-6602-47C3-A33E-BE622E9891ED}"/>
    <cellStyle name="SAPBEXexcBad9 2 2 4" xfId="2075" xr:uid="{26ED4D3C-AAF6-4C87-8A55-414C419F6563}"/>
    <cellStyle name="SAPBEXexcBad9 2 2 4 2" xfId="10634" xr:uid="{3165F89B-1C68-4C9F-BDC5-80CC064FCA49}"/>
    <cellStyle name="SAPBEXexcBad9 2 2 4 3" xfId="12867" xr:uid="{6DE2A1AF-3D50-47D6-976E-46338C1060D9}"/>
    <cellStyle name="SAPBEXexcBad9 2 2 4 4" xfId="12845" xr:uid="{C51F7A4C-73E8-42B5-BF1B-7CEDCEE0DC7B}"/>
    <cellStyle name="SAPBEXexcBad9 2 2 4 5" xfId="14099" xr:uid="{A8DF2077-0946-4566-AC9B-1CF1065AEE69}"/>
    <cellStyle name="SAPBEXexcBad9 2 2 4 6" xfId="20017" xr:uid="{20FE905F-8611-45A3-BEF0-DFBFE77A0192}"/>
    <cellStyle name="SAPBEXexcBad9 2 2 4 7" xfId="23775" xr:uid="{37B84630-0690-4EE4-9CA1-149F0F28C6AF}"/>
    <cellStyle name="SAPBEXexcBad9 2 2 4 8" xfId="24013" xr:uid="{2EC3DA9C-037B-4022-ABAE-E85AA894B64F}"/>
    <cellStyle name="SAPBEXexcBad9 2 2 5" xfId="2395" xr:uid="{D4C89674-0E5D-4822-9EB1-C974DA526FAE}"/>
    <cellStyle name="SAPBEXexcBad9 2 2 5 2" xfId="8985" xr:uid="{C11116AC-83A5-4303-9CCB-D3E431938DED}"/>
    <cellStyle name="SAPBEXexcBad9 2 2 5 3" xfId="7737" xr:uid="{B0F27B2B-C917-4A39-BFE4-B9F854BEA87A}"/>
    <cellStyle name="SAPBEXexcBad9 2 2 5 4" xfId="15232" xr:uid="{4EEAC96E-FD62-45EB-9454-ADB4BF2A3F43}"/>
    <cellStyle name="SAPBEXexcBad9 2 2 5 5" xfId="13603" xr:uid="{1A527EAA-A596-41D0-8942-E4DA15DF5BCF}"/>
    <cellStyle name="SAPBEXexcBad9 2 2 5 6" xfId="23161" xr:uid="{1D5BAD15-383E-40BE-A5F2-E8CECBB54EF9}"/>
    <cellStyle name="SAPBEXexcBad9 2 2 5 7" xfId="26821" xr:uid="{E469EA80-B778-4FBF-889C-7C6C3D880EDD}"/>
    <cellStyle name="SAPBEXexcBad9 2 2 5 8" xfId="30295" xr:uid="{2D18104D-AA9F-4208-8A31-76B6C9547691}"/>
    <cellStyle name="SAPBEXexcBad9 2 2 6" xfId="2741" xr:uid="{15ADCD00-E542-4079-9E56-65B46441856E}"/>
    <cellStyle name="SAPBEXexcBad9 2 2 6 2" xfId="9173" xr:uid="{EAC97DB1-E7AB-408E-8BAF-AC3E857F814B}"/>
    <cellStyle name="SAPBEXexcBad9 2 2 6 3" xfId="13905" xr:uid="{0FEDE224-D20C-4224-858E-E497418FD83A}"/>
    <cellStyle name="SAPBEXexcBad9 2 2 6 4" xfId="17089" xr:uid="{01F1B5DF-50C8-4CC6-8024-AA318B815C8F}"/>
    <cellStyle name="SAPBEXexcBad9 2 2 6 5" xfId="20847" xr:uid="{E453A6E1-B3EA-43AD-885F-3A7479C896CB}"/>
    <cellStyle name="SAPBEXexcBad9 2 2 6 6" xfId="24508" xr:uid="{31A2E586-5C12-47C5-946B-A8247CA91AAE}"/>
    <cellStyle name="SAPBEXexcBad9 2 2 6 7" xfId="28037" xr:uid="{0D0EAE7E-2B38-4CA2-86EB-3C191C3840F6}"/>
    <cellStyle name="SAPBEXexcBad9 2 2 6 8" xfId="31323" xr:uid="{D4E84DE7-AEDF-4CA3-A1B2-B5B252D25CF4}"/>
    <cellStyle name="SAPBEXexcBad9 2 2 7" xfId="3265" xr:uid="{DACA29AD-A378-453D-8AE4-DB3D5B1A4E54}"/>
    <cellStyle name="SAPBEXexcBad9 2 2 7 2" xfId="10121" xr:uid="{A6DD1BEC-14C2-4BAF-99F3-40C247F9292E}"/>
    <cellStyle name="SAPBEXexcBad9 2 2 7 3" xfId="15154" xr:uid="{BD27F0C9-596A-47D1-B304-B4FBB125811F}"/>
    <cellStyle name="SAPBEXexcBad9 2 2 7 4" xfId="17612" xr:uid="{CB560D92-E8E0-4EE0-B713-5C4E790B8577}"/>
    <cellStyle name="SAPBEXexcBad9 2 2 7 5" xfId="21368" xr:uid="{4976DBE6-B912-4254-A11E-E56E939A08A0}"/>
    <cellStyle name="SAPBEXexcBad9 2 2 7 6" xfId="25030" xr:uid="{5433CED6-A232-44D7-AFFB-0A430A6ABB63}"/>
    <cellStyle name="SAPBEXexcBad9 2 2 7 7" xfId="28561" xr:uid="{CF7EA612-2D7C-43A5-9535-08CAAF6A77D5}"/>
    <cellStyle name="SAPBEXexcBad9 2 2 7 8" xfId="31840" xr:uid="{5EC50F4E-DA98-4812-8F69-A7E8A05364E2}"/>
    <cellStyle name="SAPBEXexcBad9 2 2 8" xfId="4748" xr:uid="{84B57E48-B945-4A95-B44C-5E92FD232CEA}"/>
    <cellStyle name="SAPBEXexcBad9 2 2 8 2" xfId="12275" xr:uid="{6424A4EA-8459-4550-B563-D62BB76A215F}"/>
    <cellStyle name="SAPBEXexcBad9 2 2 8 3" xfId="15779" xr:uid="{67E475E4-C11D-4FA3-80A9-1BA2D3F03C94}"/>
    <cellStyle name="SAPBEXexcBad9 2 2 8 4" xfId="19095" xr:uid="{C6CC7C0F-774D-445C-8EFA-8A11D899663C}"/>
    <cellStyle name="SAPBEXexcBad9 2 2 8 5" xfId="22846" xr:uid="{CB1F1704-4457-42A5-A684-1C3F233BD615}"/>
    <cellStyle name="SAPBEXexcBad9 2 2 8 6" xfId="26512" xr:uid="{F99956A9-6FEE-4225-9B98-83266E46FF95}"/>
    <cellStyle name="SAPBEXexcBad9 2 2 8 7" xfId="30044" xr:uid="{F8AF7AB5-4855-4D1F-925D-44049059F052}"/>
    <cellStyle name="SAPBEXexcBad9 2 2 8 8" xfId="33301" xr:uid="{7A56EFDE-0130-4D38-AAA9-12713A2317ED}"/>
    <cellStyle name="SAPBEXexcBad9 2 2 9" xfId="9248" xr:uid="{96AA709B-6161-414D-8227-BB835F9D6411}"/>
    <cellStyle name="SAPBEXexcBad9 2 3" xfId="1638" xr:uid="{0155C2C9-B515-44FD-80AF-A39D88810C48}"/>
    <cellStyle name="SAPBEXexcBad9 2 3 10" xfId="7561" xr:uid="{B1D59410-BEE1-4D64-A7F1-97648E40936C}"/>
    <cellStyle name="SAPBEXexcBad9 2 3 11" xfId="19589" xr:uid="{BE79CA1A-5BED-4512-964B-928FBB993DBA}"/>
    <cellStyle name="SAPBEXexcBad9 2 3 12" xfId="23020" xr:uid="{B975CFD4-121A-4BA5-A494-607415AE7A2E}"/>
    <cellStyle name="SAPBEXexcBad9 2 3 13" xfId="27745" xr:uid="{4FF870AB-F65C-4B2D-B179-18D201CE17E5}"/>
    <cellStyle name="SAPBEXexcBad9 2 3 14" xfId="30495" xr:uid="{59A3AC0B-1307-4D9C-B5B7-5D65DE8E5264}"/>
    <cellStyle name="SAPBEXexcBad9 2 3 15" xfId="35059" xr:uid="{87F86BA6-739B-43F5-9B8B-654B776D8962}"/>
    <cellStyle name="SAPBEXexcBad9 2 3 2" xfId="2881" xr:uid="{EE12B683-5C77-485A-B8D4-BA9D35ECD310}"/>
    <cellStyle name="SAPBEXexcBad9 2 3 2 2" xfId="10916" xr:uid="{41254C40-0406-4D68-85F9-B70F12C66176}"/>
    <cellStyle name="SAPBEXexcBad9 2 3 2 3" xfId="13213" xr:uid="{AAB2AF89-1536-4795-869D-562FDCABAA1C}"/>
    <cellStyle name="SAPBEXexcBad9 2 3 2 4" xfId="17229" xr:uid="{8C29A355-7B9D-45B2-A741-0AEFE8C082CA}"/>
    <cellStyle name="SAPBEXexcBad9 2 3 2 5" xfId="20987" xr:uid="{9405AD9A-1066-4503-A68C-6E18AB4D699C}"/>
    <cellStyle name="SAPBEXexcBad9 2 3 2 6" xfId="24648" xr:uid="{8B4FB0DD-877B-4DED-8A68-8C79811E453C}"/>
    <cellStyle name="SAPBEXexcBad9 2 3 2 7" xfId="28177" xr:uid="{B641B906-87BA-4059-A284-D217AD3DF63A}"/>
    <cellStyle name="SAPBEXexcBad9 2 3 2 8" xfId="31463" xr:uid="{08CFCAAB-3FB8-486F-9F0B-046BC5598E76}"/>
    <cellStyle name="SAPBEXexcBad9 2 3 3" xfId="3387" xr:uid="{F905DDC9-62EA-4E75-B6BC-8FB669F0672C}"/>
    <cellStyle name="SAPBEXexcBad9 2 3 3 2" xfId="8747" xr:uid="{AB22F441-6E24-420A-970A-F322E34285A2}"/>
    <cellStyle name="SAPBEXexcBad9 2 3 3 3" xfId="14582" xr:uid="{A6A809B4-B2B8-4E8B-9F4D-504238DA7DA3}"/>
    <cellStyle name="SAPBEXexcBad9 2 3 3 4" xfId="17734" xr:uid="{07A8D728-8024-4392-9787-E97F154E6FC6}"/>
    <cellStyle name="SAPBEXexcBad9 2 3 3 5" xfId="21490" xr:uid="{12F0BCF5-F205-4EB4-885A-3B2FA373FDB6}"/>
    <cellStyle name="SAPBEXexcBad9 2 3 3 6" xfId="25152" xr:uid="{41745ED9-329F-4FC0-9B77-B8235BC4C3B6}"/>
    <cellStyle name="SAPBEXexcBad9 2 3 3 7" xfId="28683" xr:uid="{16CBBA5C-6A03-4986-AD49-55AA262A82AC}"/>
    <cellStyle name="SAPBEXexcBad9 2 3 3 8" xfId="31962" xr:uid="{905FB0FA-3D09-41CE-B9E2-538553F2D01C}"/>
    <cellStyle name="SAPBEXexcBad9 2 3 4" xfId="2165" xr:uid="{74302BC1-A1C8-4B90-9099-36ABC609D914}"/>
    <cellStyle name="SAPBEXexcBad9 2 3 4 2" xfId="9087" xr:uid="{6E6C25DD-9F79-481B-90DA-A4B9D608D067}"/>
    <cellStyle name="SAPBEXexcBad9 2 3 4 3" xfId="10081" xr:uid="{829AAA6C-EFCE-41CC-98E9-3F3A8E7FFAA3}"/>
    <cellStyle name="SAPBEXexcBad9 2 3 4 4" xfId="12094" xr:uid="{03B12D37-7E30-4924-82C2-4348F578AEAF}"/>
    <cellStyle name="SAPBEXexcBad9 2 3 4 5" xfId="14334" xr:uid="{4CA5C415-73B2-43FC-8188-3C51E844F082}"/>
    <cellStyle name="SAPBEXexcBad9 2 3 4 6" xfId="10264" xr:uid="{23A44252-72BA-4E6E-84EF-D060B8F44E15}"/>
    <cellStyle name="SAPBEXexcBad9 2 3 4 7" xfId="23425" xr:uid="{6057B495-DECD-451C-963F-BABD5D611CBD}"/>
    <cellStyle name="SAPBEXexcBad9 2 3 4 8" xfId="27045" xr:uid="{B3CC72B3-BEBE-4779-BFE1-E5278BC86CF6}"/>
    <cellStyle name="SAPBEXexcBad9 2 3 5" xfId="1915" xr:uid="{CC7DADF6-65FA-4810-9D5A-F1AEE5BDB3B6}"/>
    <cellStyle name="SAPBEXexcBad9 2 3 5 2" xfId="9070" xr:uid="{75EDCF54-C45C-4A56-8D4D-3EE12D3B700A}"/>
    <cellStyle name="SAPBEXexcBad9 2 3 5 3" xfId="7733" xr:uid="{62B940FF-3D99-43F3-8780-320D1DDE238D}"/>
    <cellStyle name="SAPBEXexcBad9 2 3 5 4" xfId="16680" xr:uid="{AB9427F6-93C9-4D67-929C-AF6E9B023F25}"/>
    <cellStyle name="SAPBEXexcBad9 2 3 5 5" xfId="15884" xr:uid="{27835D77-213C-4031-B912-5E105B557094}"/>
    <cellStyle name="SAPBEXexcBad9 2 3 5 6" xfId="20298" xr:uid="{2C43C898-28EC-4FE8-A611-15FD168FC170}"/>
    <cellStyle name="SAPBEXexcBad9 2 3 5 7" xfId="23700" xr:uid="{4FE64323-3D12-4B38-B6C4-51B3AA9E3345}"/>
    <cellStyle name="SAPBEXexcBad9 2 3 5 8" xfId="27289" xr:uid="{1238912A-37FC-4A87-9F28-5C78FE07E9D7}"/>
    <cellStyle name="SAPBEXexcBad9 2 3 6" xfId="3709" xr:uid="{BC03EB13-DA60-4838-AD13-280D2C81AC7B}"/>
    <cellStyle name="SAPBEXexcBad9 2 3 6 2" xfId="12768" xr:uid="{3E7DBEDC-1BD9-4159-A742-62427D75CEC7}"/>
    <cellStyle name="SAPBEXexcBad9 2 3 6 3" xfId="7784" xr:uid="{23053327-0402-4118-83C9-3B4AFBF40A5F}"/>
    <cellStyle name="SAPBEXexcBad9 2 3 6 4" xfId="18056" xr:uid="{223DB5F5-0F94-423E-8D38-14B81F3E8212}"/>
    <cellStyle name="SAPBEXexcBad9 2 3 6 5" xfId="21811" xr:uid="{9C13CDAB-2A26-4ED1-AA9C-743392E8D1E7}"/>
    <cellStyle name="SAPBEXexcBad9 2 3 6 6" xfId="25474" xr:uid="{87193117-3F93-4872-B07F-0D518E362E93}"/>
    <cellStyle name="SAPBEXexcBad9 2 3 6 7" xfId="29005" xr:uid="{540A140B-D526-4805-9881-4424F49D004B}"/>
    <cellStyle name="SAPBEXexcBad9 2 3 6 8" xfId="32281" xr:uid="{F268133A-92B8-422C-9C79-33DDE691B7AB}"/>
    <cellStyle name="SAPBEXexcBad9 2 3 7" xfId="4762" xr:uid="{7D14CE22-BD7E-4906-B0C7-D1EDE4874857}"/>
    <cellStyle name="SAPBEXexcBad9 2 3 7 2" xfId="12261" xr:uid="{A4630B7B-AB0D-4723-87D1-11FA5FA47DC2}"/>
    <cellStyle name="SAPBEXexcBad9 2 3 7 3" xfId="15789" xr:uid="{703BEEC4-0529-4948-8486-80CE211D4555}"/>
    <cellStyle name="SAPBEXexcBad9 2 3 7 4" xfId="19109" xr:uid="{219586C0-AE21-426C-8216-457DDB91DB14}"/>
    <cellStyle name="SAPBEXexcBad9 2 3 7 5" xfId="22860" xr:uid="{ECEBB342-D86F-4CC0-AA6C-504715FE8E02}"/>
    <cellStyle name="SAPBEXexcBad9 2 3 7 6" xfId="26526" xr:uid="{A6E3663A-7E33-42BA-B764-428BBAD1B805}"/>
    <cellStyle name="SAPBEXexcBad9 2 3 7 7" xfId="30058" xr:uid="{2938D855-9A68-4A2A-B38B-868023751D7B}"/>
    <cellStyle name="SAPBEXexcBad9 2 3 7 8" xfId="33315" xr:uid="{DF500637-C056-4043-9267-D2F9E2A54A12}"/>
    <cellStyle name="SAPBEXexcBad9 2 3 8" xfId="10825" xr:uid="{D2362429-8130-46D1-9F7A-368BD403406E}"/>
    <cellStyle name="SAPBEXexcBad9 2 3 9" xfId="10955" xr:uid="{FF948A70-81E5-4DAF-8E2D-DCCD71CE860E}"/>
    <cellStyle name="SAPBEXexcBad9 2 4" xfId="2407" xr:uid="{9D14447E-6AFE-4628-BCBB-54FACF828360}"/>
    <cellStyle name="SAPBEXexcBad9 2 4 2" xfId="9186" xr:uid="{292EB482-7A7F-4BDC-9FD3-FE1EE3074DCF}"/>
    <cellStyle name="SAPBEXexcBad9 2 4 3" xfId="11399" xr:uid="{3FA42F5A-F7B1-477C-82F9-565B77FD3FC6}"/>
    <cellStyle name="SAPBEXexcBad9 2 4 4" xfId="17025" xr:uid="{4D03D27F-8072-4953-99A4-DB60B0C9F382}"/>
    <cellStyle name="SAPBEXexcBad9 2 4 5" xfId="10206" xr:uid="{9E4CD957-8C0C-40F1-A6F5-46D1AFA4DC9A}"/>
    <cellStyle name="SAPBEXexcBad9 2 4 6" xfId="20123" xr:uid="{B3714608-39B7-4EDE-BC0D-25C10E8AA423}"/>
    <cellStyle name="SAPBEXexcBad9 2 4 7" xfId="14358" xr:uid="{F816B8B6-9399-432F-BDA3-7963B2FFA46E}"/>
    <cellStyle name="SAPBEXexcBad9 2 4 8" xfId="30283" xr:uid="{67A78B40-BB29-47B2-A661-2C03BCDD4FA9}"/>
    <cellStyle name="SAPBEXexcBad9 2 4 9" xfId="34609" xr:uid="{A2CC35F1-D012-4385-A2D2-0279CDE23A63}"/>
    <cellStyle name="SAPBEXexcBad9 2 5" xfId="2077" xr:uid="{31AF581B-7A8F-4322-A69D-0A64320B68C0}"/>
    <cellStyle name="SAPBEXexcBad9 2 5 2" xfId="8621" xr:uid="{3E423799-1B22-42D6-9EDC-F6120338C367}"/>
    <cellStyle name="SAPBEXexcBad9 2 5 3" xfId="6845" xr:uid="{D82B05D9-5882-4AE1-BE46-777468C8063E}"/>
    <cellStyle name="SAPBEXexcBad9 2 5 4" xfId="13517" xr:uid="{1155946F-2137-41A8-B2DB-9F6A9F1647E7}"/>
    <cellStyle name="SAPBEXexcBad9 2 5 5" xfId="14172" xr:uid="{B4AAD941-F24B-4068-B193-63E14387CBEF}"/>
    <cellStyle name="SAPBEXexcBad9 2 5 6" xfId="20682" xr:uid="{648BD2A8-1388-4D3E-AC5E-8AA6248EB695}"/>
    <cellStyle name="SAPBEXexcBad9 2 5 7" xfId="23777" xr:uid="{FDC5B17C-F925-4FEF-82E8-EC8CEBFAFA1F}"/>
    <cellStyle name="SAPBEXexcBad9 2 5 8" xfId="27662" xr:uid="{1BBBCDDF-78C7-4954-A16C-34961A9A48BF}"/>
    <cellStyle name="SAPBEXexcBad9 2 5 9" xfId="34194" xr:uid="{70B6C454-010A-4445-934A-C9B81B78B4BA}"/>
    <cellStyle name="SAPBEXexcBad9 2 6" xfId="2051" xr:uid="{0D8E7570-BE5E-4509-909B-8F96CADF7EF0}"/>
    <cellStyle name="SAPBEXexcBad9 2 6 2" xfId="9211" xr:uid="{8C6FA8C3-61DE-4B95-A26C-27D7DCE422C1}"/>
    <cellStyle name="SAPBEXexcBad9 2 6 3" xfId="7731" xr:uid="{777D5CFB-6B4C-4333-8733-3ED82237ED02}"/>
    <cellStyle name="SAPBEXexcBad9 2 6 4" xfId="13717" xr:uid="{AE33324C-00C8-4A94-8D0B-B4A107088463}"/>
    <cellStyle name="SAPBEXexcBad9 2 6 5" xfId="14652" xr:uid="{4B4B84AD-8978-43B0-98A0-9BAADE8C5178}"/>
    <cellStyle name="SAPBEXexcBad9 2 6 6" xfId="14296" xr:uid="{5990A2BF-1CA9-4E9E-AA9A-EABED8F1B66F}"/>
    <cellStyle name="SAPBEXexcBad9 2 6 7" xfId="14025" xr:uid="{25DEF40B-37B1-4109-AB51-63557602F8E0}"/>
    <cellStyle name="SAPBEXexcBad9 2 6 8" xfId="27359" xr:uid="{CEB36A5D-A2B1-4552-9968-3E96FCE68E45}"/>
    <cellStyle name="SAPBEXexcBad9 2 7" xfId="3883" xr:uid="{CD61BC63-2D10-406A-BA9B-99648DB7F578}"/>
    <cellStyle name="SAPBEXexcBad9 2 7 2" xfId="11483" xr:uid="{200C8719-091F-41FF-BF69-28106200F234}"/>
    <cellStyle name="SAPBEXexcBad9 2 7 3" xfId="16160" xr:uid="{B030BC1F-443E-420C-85BD-C430B35405AE}"/>
    <cellStyle name="SAPBEXexcBad9 2 7 4" xfId="18230" xr:uid="{847E9504-86AF-478C-AEC0-30E23DF9530F}"/>
    <cellStyle name="SAPBEXexcBad9 2 7 5" xfId="21983" xr:uid="{D3DFA983-6968-42C0-9690-77209AB48E98}"/>
    <cellStyle name="SAPBEXexcBad9 2 7 6" xfId="25648" xr:uid="{EF75292C-A9BD-4DE4-8D14-76465406FBB6}"/>
    <cellStyle name="SAPBEXexcBad9 2 7 7" xfId="29179" xr:uid="{609A3110-A7A6-45C7-8305-8D2E5B90C894}"/>
    <cellStyle name="SAPBEXexcBad9 2 7 8" xfId="32448" xr:uid="{4772AD4A-4960-4610-A511-526DFD556181}"/>
    <cellStyle name="SAPBEXexcBad9 2 8" xfId="4175" xr:uid="{A145DE84-D2F2-422E-A12F-30ACB41A4E80}"/>
    <cellStyle name="SAPBEXexcBad9 2 8 2" xfId="7142" xr:uid="{22AEFC2B-5A8C-4218-9FCC-C3C9AE112FA9}"/>
    <cellStyle name="SAPBEXexcBad9 2 8 3" xfId="14710" xr:uid="{F87F2895-5700-48A4-A0D7-198411A6C433}"/>
    <cellStyle name="SAPBEXexcBad9 2 8 4" xfId="18522" xr:uid="{302C8672-796D-44E6-ACAC-E302FA365A5D}"/>
    <cellStyle name="SAPBEXexcBad9 2 8 5" xfId="22275" xr:uid="{6114811F-A247-449F-B009-2EF9A177D514}"/>
    <cellStyle name="SAPBEXexcBad9 2 8 6" xfId="25940" xr:uid="{32E9EED3-ECCE-4344-A989-4C35C3430DFA}"/>
    <cellStyle name="SAPBEXexcBad9 2 8 7" xfId="29471" xr:uid="{5CF8A07A-D209-454D-B5CE-AEA12A3F8C1A}"/>
    <cellStyle name="SAPBEXexcBad9 2 8 8" xfId="32736" xr:uid="{1140E582-597C-4531-BA4B-EA04F79EF06B}"/>
    <cellStyle name="SAPBEXexcBad9 2 9" xfId="4699" xr:uid="{C652B3EE-717E-47F0-AB9C-1785B450A24A}"/>
    <cellStyle name="SAPBEXexcBad9 2 9 2" xfId="12323" xr:uid="{00B37DC3-F1DE-4A97-9E62-C5C0FAA160F3}"/>
    <cellStyle name="SAPBEXexcBad9 2 9 3" xfId="15749" xr:uid="{299131F2-C3BE-4567-B2E9-C27DA3C40994}"/>
    <cellStyle name="SAPBEXexcBad9 2 9 4" xfId="19046" xr:uid="{D0BDA792-F27A-413B-8D86-5B982BF56725}"/>
    <cellStyle name="SAPBEXexcBad9 2 9 5" xfId="22798" xr:uid="{B1F2BD85-B487-4013-8CC3-163B3F3CC8E0}"/>
    <cellStyle name="SAPBEXexcBad9 2 9 6" xfId="26463" xr:uid="{DD4E1BCB-EEE9-4F10-AD2C-D41B6EB12379}"/>
    <cellStyle name="SAPBEXexcBad9 2 9 7" xfId="29995" xr:uid="{3AD40901-A085-4F5C-B819-7AE2FB026E38}"/>
    <cellStyle name="SAPBEXexcBad9 2 9 8" xfId="33254" xr:uid="{36FAEC9C-0923-40DE-9B9A-EDFFFB634BE7}"/>
    <cellStyle name="SAPBEXexcBad9 20" xfId="13626" xr:uid="{FF0C4D3C-CE48-4020-997C-366F4DE226A0}"/>
    <cellStyle name="SAPBEXexcBad9 21" xfId="20281" xr:uid="{F5F59EC0-454A-4031-85D5-B9EAD0F56598}"/>
    <cellStyle name="SAPBEXexcBad9 22" xfId="20395" xr:uid="{AC1E3ED5-1A64-4859-AC19-130A819D796D}"/>
    <cellStyle name="SAPBEXexcBad9 23" xfId="13396" xr:uid="{E3633595-3685-40CB-86B3-9DB75C6144D5}"/>
    <cellStyle name="SAPBEXexcBad9 3" xfId="1124" xr:uid="{179ED7AC-E194-4CD2-AF4A-2671891E33E8}"/>
    <cellStyle name="SAPBEXexcBad9 3 10" xfId="13101" xr:uid="{07D81117-4235-4644-8520-A4031773BC0D}"/>
    <cellStyle name="SAPBEXexcBad9 3 11" xfId="15562" xr:uid="{D603EF74-75EB-4E83-A7E1-F600EEBC8E90}"/>
    <cellStyle name="SAPBEXexcBad9 3 12" xfId="6797" xr:uid="{E735E192-C4CF-4E86-BC29-CDA1C4BEB0C1}"/>
    <cellStyle name="SAPBEXexcBad9 3 13" xfId="19806" xr:uid="{E5A27928-AE0C-4A86-BE48-315EEE94782E}"/>
    <cellStyle name="SAPBEXexcBad9 3 14" xfId="23566" xr:uid="{61285308-F056-49C1-85A7-BACC2402AD50}"/>
    <cellStyle name="SAPBEXexcBad9 3 15" xfId="27175" xr:uid="{BBE2D1D7-4C68-4F5E-8AE8-10B285E9234F}"/>
    <cellStyle name="SAPBEXexcBad9 3 16" xfId="30634" xr:uid="{598EB329-09A7-4838-975F-D174600E494B}"/>
    <cellStyle name="SAPBEXexcBad9 3 17" xfId="34466" xr:uid="{64A810EB-A395-4611-A8FF-C8662105E6B8}"/>
    <cellStyle name="SAPBEXexcBad9 3 2" xfId="1125" xr:uid="{8B441393-0471-40C1-9703-04311ADCB4BF}"/>
    <cellStyle name="SAPBEXexcBad9 3 2 10" xfId="11394" xr:uid="{D4713B94-AC0D-4DEE-A0DC-3EB6574E0054}"/>
    <cellStyle name="SAPBEXexcBad9 3 2 11" xfId="9071" xr:uid="{FB45219E-C5C7-4505-9E52-AA983057AC9A}"/>
    <cellStyle name="SAPBEXexcBad9 3 2 12" xfId="19805" xr:uid="{70BA6A9F-095A-44D3-84CC-6A3099F0AFFA}"/>
    <cellStyle name="SAPBEXexcBad9 3 2 13" xfId="23565" xr:uid="{FE7A797D-7238-4A47-9E34-B0FE91466D05}"/>
    <cellStyle name="SAPBEXexcBad9 3 2 14" xfId="27174" xr:uid="{1EC4090E-CF42-4B73-B9E7-0F419DF1F330}"/>
    <cellStyle name="SAPBEXexcBad9 3 2 15" xfId="30633" xr:uid="{4CB55375-39C2-419B-8F4D-0253808483D0}"/>
    <cellStyle name="SAPBEXexcBad9 3 2 2" xfId="1641" xr:uid="{BAC3A79E-2845-4A4C-96B9-EB05B99B8E13}"/>
    <cellStyle name="SAPBEXexcBad9 3 2 2 10" xfId="16165" xr:uid="{1ACA60B6-9D87-46D2-B4D2-4362DCE4980B}"/>
    <cellStyle name="SAPBEXexcBad9 3 2 2 11" xfId="14169" xr:uid="{99AE5891-4729-4E85-AC90-323B12A140A0}"/>
    <cellStyle name="SAPBEXexcBad9 3 2 2 12" xfId="19930" xr:uid="{DA9B00BE-1160-4872-9EB2-FAB4E233BFB4}"/>
    <cellStyle name="SAPBEXexcBad9 3 2 2 13" xfId="24352" xr:uid="{03E9D20F-4141-41DE-A887-C34005507E0F}"/>
    <cellStyle name="SAPBEXexcBad9 3 2 2 14" xfId="30895" xr:uid="{7FE90CC1-3CC9-4A9D-A3F5-B14CDDF07D67}"/>
    <cellStyle name="SAPBEXexcBad9 3 2 2 2" xfId="2884" xr:uid="{40C502C3-F59E-493B-8998-B25A2CD47F64}"/>
    <cellStyle name="SAPBEXexcBad9 3 2 2 2 2" xfId="9167" xr:uid="{B8B76588-679A-49C6-B819-24426B0AAA84}"/>
    <cellStyle name="SAPBEXexcBad9 3 2 2 2 3" xfId="14050" xr:uid="{F098F8BD-51C1-4CF2-9278-402917921440}"/>
    <cellStyle name="SAPBEXexcBad9 3 2 2 2 4" xfId="17232" xr:uid="{E0833C57-E7EE-4D56-AFB0-98E167F2D6FD}"/>
    <cellStyle name="SAPBEXexcBad9 3 2 2 2 5" xfId="20990" xr:uid="{F12F83A9-8356-4884-850C-8A2FEA6536BE}"/>
    <cellStyle name="SAPBEXexcBad9 3 2 2 2 6" xfId="24651" xr:uid="{C4770CCD-72B8-480C-B08F-AFCFC565F92E}"/>
    <cellStyle name="SAPBEXexcBad9 3 2 2 2 7" xfId="28180" xr:uid="{93570F50-71BE-4626-849A-EEB73E455F8F}"/>
    <cellStyle name="SAPBEXexcBad9 3 2 2 2 8" xfId="31466" xr:uid="{5B98F42D-3C0E-4788-8716-A4AF21D3BFF4}"/>
    <cellStyle name="SAPBEXexcBad9 3 2 2 3" xfId="3390" xr:uid="{4055A973-2AAB-4CD4-B94E-14143405AD29}"/>
    <cellStyle name="SAPBEXexcBad9 3 2 2 3 2" xfId="9112" xr:uid="{2F3EC233-3CE9-4DB6-B43A-ADDD1C3B3BF3}"/>
    <cellStyle name="SAPBEXexcBad9 3 2 2 3 3" xfId="11159" xr:uid="{8DF447C2-7F01-4092-94AE-EDEC718B83C1}"/>
    <cellStyle name="SAPBEXexcBad9 3 2 2 3 4" xfId="17737" xr:uid="{26B24AE6-9A1A-43B8-9276-935FAAEDB149}"/>
    <cellStyle name="SAPBEXexcBad9 3 2 2 3 5" xfId="21493" xr:uid="{EC4419C7-244E-4061-9A4D-B453D8FD7648}"/>
    <cellStyle name="SAPBEXexcBad9 3 2 2 3 6" xfId="25155" xr:uid="{8A9AE4D3-065C-4A09-BDE9-004F5C191773}"/>
    <cellStyle name="SAPBEXexcBad9 3 2 2 3 7" xfId="28686" xr:uid="{A3C85DB3-8203-40C3-B81A-5CF10F7F3915}"/>
    <cellStyle name="SAPBEXexcBad9 3 2 2 3 8" xfId="31965" xr:uid="{A58FF174-8945-4CAD-A706-EE7E07FA3DF1}"/>
    <cellStyle name="SAPBEXexcBad9 3 2 2 4" xfId="2651" xr:uid="{C592C172-D698-4601-AA20-41C1DADA097A}"/>
    <cellStyle name="SAPBEXexcBad9 3 2 2 4 2" xfId="8836" xr:uid="{1298AD56-474E-42AE-BBEA-DF077A2BFE2D}"/>
    <cellStyle name="SAPBEXexcBad9 3 2 2 4 3" xfId="10524" xr:uid="{C085E9E4-D37E-4824-B33A-DA41006E0DCE}"/>
    <cellStyle name="SAPBEXexcBad9 3 2 2 4 4" xfId="13397" xr:uid="{2808B1AC-F7C1-49F1-9802-DC0CA9820A20}"/>
    <cellStyle name="SAPBEXexcBad9 3 2 2 4 5" xfId="20757" xr:uid="{F0EE2C0D-4D7E-4578-8091-7A5BC2701D82}"/>
    <cellStyle name="SAPBEXexcBad9 3 2 2 4 6" xfId="24418" xr:uid="{E5C79F0C-7805-445D-BFF7-2CCE6BDF4479}"/>
    <cellStyle name="SAPBEXexcBad9 3 2 2 4 7" xfId="27947" xr:uid="{5C167167-6EEF-4A07-ADE7-CD121040F152}"/>
    <cellStyle name="SAPBEXexcBad9 3 2 2 4 8" xfId="31235" xr:uid="{7E416426-7CD7-4D5F-A7C7-B2650A825A2F}"/>
    <cellStyle name="SAPBEXexcBad9 3 2 2 5" xfId="4177" xr:uid="{B0093533-0AB7-49CE-94D4-18B83EE30DCA}"/>
    <cellStyle name="SAPBEXexcBad9 3 2 2 5 2" xfId="6988" xr:uid="{F59D61D1-DF5A-4646-A65D-AA68A3DC5F05}"/>
    <cellStyle name="SAPBEXexcBad9 3 2 2 5 3" xfId="7509" xr:uid="{8B65A7D4-01EF-41F3-A275-68696FC59981}"/>
    <cellStyle name="SAPBEXexcBad9 3 2 2 5 4" xfId="18524" xr:uid="{8754D706-E4D0-41DB-B15A-94A7AE558418}"/>
    <cellStyle name="SAPBEXexcBad9 3 2 2 5 5" xfId="22277" xr:uid="{A6693EDD-A98D-4164-9EC2-B084F0CD0F85}"/>
    <cellStyle name="SAPBEXexcBad9 3 2 2 5 6" xfId="25942" xr:uid="{4790B99D-39AF-4F31-BFF7-A24E4372B26E}"/>
    <cellStyle name="SAPBEXexcBad9 3 2 2 5 7" xfId="29473" xr:uid="{F5DDC150-AD77-47E1-9C7A-99C44AA074A9}"/>
    <cellStyle name="SAPBEXexcBad9 3 2 2 5 8" xfId="32738" xr:uid="{52623589-2105-480A-B508-6F726ED9D0B7}"/>
    <cellStyle name="SAPBEXexcBad9 3 2 2 6" xfId="3644" xr:uid="{402F8D23-BA47-477F-9CED-727F8E9CA92B}"/>
    <cellStyle name="SAPBEXexcBad9 3 2 2 6 2" xfId="10911" xr:uid="{78F74C46-B008-4147-BE55-91FEC7C8FD7F}"/>
    <cellStyle name="SAPBEXexcBad9 3 2 2 6 3" xfId="10366" xr:uid="{D7B01EC9-875D-432C-8722-A26FA663872D}"/>
    <cellStyle name="SAPBEXexcBad9 3 2 2 6 4" xfId="17991" xr:uid="{80A97772-3031-4F3F-9F30-070B565C3CB8}"/>
    <cellStyle name="SAPBEXexcBad9 3 2 2 6 5" xfId="21747" xr:uid="{643C7C96-6EAC-409E-A5DD-2CD5C6E5B9F3}"/>
    <cellStyle name="SAPBEXexcBad9 3 2 2 6 6" xfId="25409" xr:uid="{0EC85201-678C-4FC8-A186-370CDC3E44D9}"/>
    <cellStyle name="SAPBEXexcBad9 3 2 2 6 7" xfId="28940" xr:uid="{A18E825C-1F03-4AB6-A554-643CC6033731}"/>
    <cellStyle name="SAPBEXexcBad9 3 2 2 6 8" xfId="32217" xr:uid="{7863F628-095D-491B-9615-A724963A97B6}"/>
    <cellStyle name="SAPBEXexcBad9 3 2 2 7" xfId="4911" xr:uid="{36D02794-94FD-4A07-AB1B-7A389E7A84C6}"/>
    <cellStyle name="SAPBEXexcBad9 3 2 2 7 2" xfId="12112" xr:uid="{9A9D1490-8E4E-4953-8BF2-E3369B6F092D}"/>
    <cellStyle name="SAPBEXexcBad9 3 2 2 7 3" xfId="13085" xr:uid="{BFA9C4DC-384F-4E9E-B0C1-BF9E6EC7CE68}"/>
    <cellStyle name="SAPBEXexcBad9 3 2 2 7 4" xfId="19258" xr:uid="{0D1975AC-E0D9-43BC-B635-412B0842D64F}"/>
    <cellStyle name="SAPBEXexcBad9 3 2 2 7 5" xfId="23009" xr:uid="{6DD508EF-3B2A-4F4F-B31D-C0AFCA625673}"/>
    <cellStyle name="SAPBEXexcBad9 3 2 2 7 6" xfId="26675" xr:uid="{0B73E31E-3336-478B-A6BA-768A18E6DD9F}"/>
    <cellStyle name="SAPBEXexcBad9 3 2 2 7 7" xfId="30207" xr:uid="{420D5B96-1353-48A9-B4F2-5CC9CB8C4BE0}"/>
    <cellStyle name="SAPBEXexcBad9 3 2 2 7 8" xfId="33462" xr:uid="{42CD727E-C910-4F1B-8F56-B46D455EE611}"/>
    <cellStyle name="SAPBEXexcBad9 3 2 2 8" xfId="9871" xr:uid="{5A5D075F-67E8-4DC3-AB5E-E99D109918F5}"/>
    <cellStyle name="SAPBEXexcBad9 3 2 2 9" xfId="7715" xr:uid="{D7A0C247-AB59-46BA-9453-E8E6C365CA1A}"/>
    <cellStyle name="SAPBEXexcBad9 3 2 3" xfId="2410" xr:uid="{DBB659B5-DBDB-441D-A72D-9C837675AC3E}"/>
    <cellStyle name="SAPBEXexcBad9 3 2 3 2" xfId="10823" xr:uid="{51E4166B-F634-487C-B80F-0862122B4C31}"/>
    <cellStyle name="SAPBEXexcBad9 3 2 3 3" xfId="9039" xr:uid="{BEF5E2A4-7002-4830-9A8C-8A119034A5D4}"/>
    <cellStyle name="SAPBEXexcBad9 3 2 3 4" xfId="14090" xr:uid="{D3DBA0EE-10A1-4AA3-B2F8-A2DE93B3443A}"/>
    <cellStyle name="SAPBEXexcBad9 3 2 3 5" xfId="19404" xr:uid="{C5EF782F-79EB-4335-A3C5-D81C34CCD3FF}"/>
    <cellStyle name="SAPBEXexcBad9 3 2 3 6" xfId="16310" xr:uid="{9D99539E-F131-4D6A-A63B-98124777B849}"/>
    <cellStyle name="SAPBEXexcBad9 3 2 3 7" xfId="7560" xr:uid="{D7EDE705-71F5-43B5-8F34-CF753033206E}"/>
    <cellStyle name="SAPBEXexcBad9 3 2 3 8" xfId="30280" xr:uid="{256BDD4C-DAFF-4407-A52C-0AB307179CE7}"/>
    <cellStyle name="SAPBEXexcBad9 3 2 4" xfId="1945" xr:uid="{50CC1903-BA71-468E-AE69-539917FF638A}"/>
    <cellStyle name="SAPBEXexcBad9 3 2 4 2" xfId="7458" xr:uid="{66C436EA-7AFA-4FE0-AA1B-27010133BE91}"/>
    <cellStyle name="SAPBEXexcBad9 3 2 4 3" xfId="13617" xr:uid="{489F3331-AE28-45A6-9176-5C60BEFAE113}"/>
    <cellStyle name="SAPBEXexcBad9 3 2 4 4" xfId="13931" xr:uid="{CA948512-C436-4664-9D8F-96F923A475A5}"/>
    <cellStyle name="SAPBEXexcBad9 3 2 4 5" xfId="17042" xr:uid="{0B8B16C5-CEB3-4128-BBA7-99CE62E81169}"/>
    <cellStyle name="SAPBEXexcBad9 3 2 4 6" xfId="16828" xr:uid="{582A2439-FEE8-47E7-BE0A-EF0C313494AD}"/>
    <cellStyle name="SAPBEXexcBad9 3 2 4 7" xfId="23710" xr:uid="{9DABFD1D-A129-4AC1-8005-881D5CE435FD}"/>
    <cellStyle name="SAPBEXexcBad9 3 2 4 8" xfId="24023" xr:uid="{F09C6E04-0582-4B1C-B02F-9562E252DFC0}"/>
    <cellStyle name="SAPBEXexcBad9 3 2 5" xfId="3246" xr:uid="{1C31F088-9BF4-45D7-AFFA-F12701251C0C}"/>
    <cellStyle name="SAPBEXexcBad9 3 2 5 2" xfId="8891" xr:uid="{3EBA430C-92E2-4570-99BB-5E5A73995050}"/>
    <cellStyle name="SAPBEXexcBad9 3 2 5 3" xfId="14554" xr:uid="{2216DA59-24F8-45ED-9AA8-819328D1158F}"/>
    <cellStyle name="SAPBEXexcBad9 3 2 5 4" xfId="17593" xr:uid="{248BF811-D1AE-4160-BD94-936F2EC73D63}"/>
    <cellStyle name="SAPBEXexcBad9 3 2 5 5" xfId="21349" xr:uid="{DB985B5F-B814-4C7F-A6A3-5D69A19AE2CC}"/>
    <cellStyle name="SAPBEXexcBad9 3 2 5 6" xfId="25011" xr:uid="{3F66077F-285C-49DB-ABA1-2CC39B6299B0}"/>
    <cellStyle name="SAPBEXexcBad9 3 2 5 7" xfId="28542" xr:uid="{D0D682C7-7F9B-4DF5-A7D9-8000E56245FA}"/>
    <cellStyle name="SAPBEXexcBad9 3 2 5 8" xfId="31822" xr:uid="{3C00CB9B-6D19-494C-BF29-455009943782}"/>
    <cellStyle name="SAPBEXexcBad9 3 2 6" xfId="4310" xr:uid="{0B223458-8724-4B2C-BC85-55BC38E25459}"/>
    <cellStyle name="SAPBEXexcBad9 3 2 6 2" xfId="12630" xr:uid="{3CC31DC2-2151-4E18-B137-5A3E666BD96A}"/>
    <cellStyle name="SAPBEXexcBad9 3 2 6 3" xfId="8085" xr:uid="{81AAACE3-07B1-4A94-AAE4-626E271BF0F3}"/>
    <cellStyle name="SAPBEXexcBad9 3 2 6 4" xfId="18657" xr:uid="{E1CB0DF2-763B-4657-B377-091FD0A0D57E}"/>
    <cellStyle name="SAPBEXexcBad9 3 2 6 5" xfId="22409" xr:uid="{FC872857-79BD-4996-ABF0-86DF63F20774}"/>
    <cellStyle name="SAPBEXexcBad9 3 2 6 6" xfId="26075" xr:uid="{ABED37AB-14BC-49B1-8079-63FC23979821}"/>
    <cellStyle name="SAPBEXexcBad9 3 2 6 7" xfId="29606" xr:uid="{BCF4F122-A2E2-42BC-A9B0-4D14F6815588}"/>
    <cellStyle name="SAPBEXexcBad9 3 2 6 8" xfId="32869" xr:uid="{A3D1366A-2703-4489-ACE0-77EEACD48E11}"/>
    <cellStyle name="SAPBEXexcBad9 3 2 7" xfId="4661" xr:uid="{541AB5CF-C635-4F73-84A7-1162E76786D6}"/>
    <cellStyle name="SAPBEXexcBad9 3 2 7 2" xfId="12360" xr:uid="{AFF7DF89-3FA0-4978-9D90-181C97B3A3CB}"/>
    <cellStyle name="SAPBEXexcBad9 3 2 7 3" xfId="15736" xr:uid="{7CB766CE-76E0-4D9C-9387-444288B4B265}"/>
    <cellStyle name="SAPBEXexcBad9 3 2 7 4" xfId="19008" xr:uid="{E8AE94F8-4B36-4F2F-A7B6-019EBFB08D3F}"/>
    <cellStyle name="SAPBEXexcBad9 3 2 7 5" xfId="22760" xr:uid="{02FBDFD6-E0D4-4B50-898A-319458BD69EC}"/>
    <cellStyle name="SAPBEXexcBad9 3 2 7 6" xfId="26425" xr:uid="{E1272B86-AD64-4F37-8C8C-A1066B164C9A}"/>
    <cellStyle name="SAPBEXexcBad9 3 2 7 7" xfId="29957" xr:uid="{E403EF37-4E6F-43A4-909C-A5E8F309BDD6}"/>
    <cellStyle name="SAPBEXexcBad9 3 2 7 8" xfId="33216" xr:uid="{C80685C0-8920-4EC3-AD98-FE15A289F343}"/>
    <cellStyle name="SAPBEXexcBad9 3 2 8" xfId="3237" xr:uid="{4B60FAEE-B75C-4ED3-BD4E-CE86BA31163E}"/>
    <cellStyle name="SAPBEXexcBad9 3 2 8 2" xfId="10123" xr:uid="{C8D7775C-76F2-4F4C-9EF1-C31F64CCA0BA}"/>
    <cellStyle name="SAPBEXexcBad9 3 2 8 3" xfId="14578" xr:uid="{60AD65E6-83D0-47CB-8EF6-A3BAA0463E31}"/>
    <cellStyle name="SAPBEXexcBad9 3 2 8 4" xfId="17584" xr:uid="{700D1CA3-A884-46B0-BFB2-1D60338D5A1E}"/>
    <cellStyle name="SAPBEXexcBad9 3 2 8 5" xfId="21340" xr:uid="{EE06097E-76CA-4C3C-A73E-6E249D468C46}"/>
    <cellStyle name="SAPBEXexcBad9 3 2 8 6" xfId="25002" xr:uid="{B03AE44F-1F03-4FFF-8C3E-4FD81BE54159}"/>
    <cellStyle name="SAPBEXexcBad9 3 2 8 7" xfId="28533" xr:uid="{C1755B85-04F2-4619-9404-D4D5848337F0}"/>
    <cellStyle name="SAPBEXexcBad9 3 2 8 8" xfId="31813" xr:uid="{AFA18C8B-12F8-42AC-84AB-A5F2290C66C1}"/>
    <cellStyle name="SAPBEXexcBad9 3 2 9" xfId="12827" xr:uid="{2A2A4CEE-46F7-4D02-A5A6-92DB52EDFCC0}"/>
    <cellStyle name="SAPBEXexcBad9 3 3" xfId="1640" xr:uid="{1C4D9512-ADE3-4D2B-ADE7-07C8F4323439}"/>
    <cellStyle name="SAPBEXexcBad9 3 3 10" xfId="10267" xr:uid="{88CD6A43-854A-46A0-9919-B22D5593EAF5}"/>
    <cellStyle name="SAPBEXexcBad9 3 3 11" xfId="20505" xr:uid="{53816B87-332A-4F5A-A57D-9E932D4B62CC}"/>
    <cellStyle name="SAPBEXexcBad9 3 3 12" xfId="19929" xr:uid="{29002B77-DAAE-4817-8279-541DA6D5D541}"/>
    <cellStyle name="SAPBEXexcBad9 3 3 13" xfId="15877" xr:uid="{63B8841A-E8EF-4C25-A72F-E3E671C1F623}"/>
    <cellStyle name="SAPBEXexcBad9 3 3 14" xfId="30494" xr:uid="{86C59CD8-111B-459B-9E23-79A57BF38817}"/>
    <cellStyle name="SAPBEXexcBad9 3 3 2" xfId="2883" xr:uid="{9663B7D6-EE5A-4192-8362-9A82A4B4E716}"/>
    <cellStyle name="SAPBEXexcBad9 3 3 2 2" xfId="8626" xr:uid="{B997B15B-1870-4E37-AB42-44548309AD07}"/>
    <cellStyle name="SAPBEXexcBad9 3 3 2 3" xfId="6930" xr:uid="{5CDED13E-8D1B-4FA9-A792-8FF6600F6AAE}"/>
    <cellStyle name="SAPBEXexcBad9 3 3 2 4" xfId="17231" xr:uid="{68FB4973-0E17-49F3-959E-2AE60DBA5B0E}"/>
    <cellStyle name="SAPBEXexcBad9 3 3 2 5" xfId="20989" xr:uid="{279B84C5-B868-405A-BECC-0BBE609F797A}"/>
    <cellStyle name="SAPBEXexcBad9 3 3 2 6" xfId="24650" xr:uid="{8E6121F4-80B1-4955-BFAD-0CEB84EFDFA6}"/>
    <cellStyle name="SAPBEXexcBad9 3 3 2 7" xfId="28179" xr:uid="{2244BD10-4756-48B4-9E9D-2BAA8201EA43}"/>
    <cellStyle name="SAPBEXexcBad9 3 3 2 8" xfId="31465" xr:uid="{7889F3FC-20F4-4BD2-8C08-4D035B13346F}"/>
    <cellStyle name="SAPBEXexcBad9 3 3 3" xfId="3389" xr:uid="{755082A3-23FC-4760-903D-DAE62A774917}"/>
    <cellStyle name="SAPBEXexcBad9 3 3 3 2" xfId="11154" xr:uid="{6BCD17B0-8301-4B5C-87AC-7EE358100909}"/>
    <cellStyle name="SAPBEXexcBad9 3 3 3 3" xfId="16453" xr:uid="{BBA3DF39-1266-4AA2-A9D6-130223A2B1D9}"/>
    <cellStyle name="SAPBEXexcBad9 3 3 3 4" xfId="17736" xr:uid="{BC9A53BB-BA40-424C-8808-5D77EB0AB288}"/>
    <cellStyle name="SAPBEXexcBad9 3 3 3 5" xfId="21492" xr:uid="{8121AE0C-F74C-463D-B8E9-71D9E963CE25}"/>
    <cellStyle name="SAPBEXexcBad9 3 3 3 6" xfId="25154" xr:uid="{BA2FC424-440A-4E5F-84AB-771DC1602020}"/>
    <cellStyle name="SAPBEXexcBad9 3 3 3 7" xfId="28685" xr:uid="{2EAEEC97-A75D-4ECB-9BA2-EFBF69018900}"/>
    <cellStyle name="SAPBEXexcBad9 3 3 3 8" xfId="31964" xr:uid="{71A957AC-63AA-441E-B1E2-DA12A50D1E0D}"/>
    <cellStyle name="SAPBEXexcBad9 3 3 4" xfId="2637" xr:uid="{E17B43DC-FE86-4BE3-8FA1-A244503E452B}"/>
    <cellStyle name="SAPBEXexcBad9 3 3 4 2" xfId="9954" xr:uid="{7026DE9B-5A5E-4979-9F8E-0C6025EF3358}"/>
    <cellStyle name="SAPBEXexcBad9 3 3 4 3" xfId="14946" xr:uid="{FC110E49-2EA0-4922-8E35-3D6BBB6CB6F1}"/>
    <cellStyle name="SAPBEXexcBad9 3 3 4 4" xfId="14725" xr:uid="{FE23581F-A525-4A69-8861-E26294C8EEF6}"/>
    <cellStyle name="SAPBEXexcBad9 3 3 4 5" xfId="20744" xr:uid="{FF18F93D-3712-4475-B3EF-821A275D6693}"/>
    <cellStyle name="SAPBEXexcBad9 3 3 4 6" xfId="24404" xr:uid="{CE551C92-4BE9-4E4C-909D-5419A2F6F458}"/>
    <cellStyle name="SAPBEXexcBad9 3 3 4 7" xfId="27933" xr:uid="{D84CE44B-8F69-4422-A4AA-F53DA7792E26}"/>
    <cellStyle name="SAPBEXexcBad9 3 3 4 8" xfId="31222" xr:uid="{F0A45250-ECBC-470E-A528-3DE1F9CBC57B}"/>
    <cellStyle name="SAPBEXexcBad9 3 3 5" xfId="3943" xr:uid="{373E8E48-1531-4048-AB59-7A1BC691F95D}"/>
    <cellStyle name="SAPBEXexcBad9 3 3 5 2" xfId="10622" xr:uid="{F1C8F83F-EF94-4B89-87CE-812A8E4730FE}"/>
    <cellStyle name="SAPBEXexcBad9 3 3 5 3" xfId="9426" xr:uid="{5CB6A4BC-A527-4160-8BBD-44D31FE1C05C}"/>
    <cellStyle name="SAPBEXexcBad9 3 3 5 4" xfId="18290" xr:uid="{2E7F6217-1A03-412B-A0F8-2EBC4A77EAB0}"/>
    <cellStyle name="SAPBEXexcBad9 3 3 5 5" xfId="22043" xr:uid="{57E7C90A-E0BD-4CC8-8079-705C3216CB1B}"/>
    <cellStyle name="SAPBEXexcBad9 3 3 5 6" xfId="25708" xr:uid="{7AE4FD27-DE6E-403A-9D15-26E9BA65714C}"/>
    <cellStyle name="SAPBEXexcBad9 3 3 5 7" xfId="29239" xr:uid="{DB55A71F-79FA-4163-94AD-82965D4573A9}"/>
    <cellStyle name="SAPBEXexcBad9 3 3 5 8" xfId="32507" xr:uid="{FF308E3B-E282-495E-8845-FF385BFCBBFC}"/>
    <cellStyle name="SAPBEXexcBad9 3 3 6" xfId="1903" xr:uid="{475EAFC1-9F87-4282-85CB-210D5B2B8036}"/>
    <cellStyle name="SAPBEXexcBad9 3 3 6 2" xfId="8439" xr:uid="{FB28B589-07ED-477A-A02A-84AB8292D779}"/>
    <cellStyle name="SAPBEXexcBad9 3 3 6 3" xfId="6812" xr:uid="{AAF98D38-7092-4C86-9CA3-D9E15059667D}"/>
    <cellStyle name="SAPBEXexcBad9 3 3 6 4" xfId="11842" xr:uid="{1695A30F-F8E0-4DD8-87DF-88B8F9FB7A5D}"/>
    <cellStyle name="SAPBEXexcBad9 3 3 6 5" xfId="14008" xr:uid="{3AA456EA-5ABC-45DA-A352-0EFB9A85896B}"/>
    <cellStyle name="SAPBEXexcBad9 3 3 6 6" xfId="13217" xr:uid="{7A834C5E-BC53-4074-9084-469C7A9F1820}"/>
    <cellStyle name="SAPBEXexcBad9 3 3 6 7" xfId="23434" xr:uid="{DA69CC8A-5594-47DB-B978-BC4130453D13}"/>
    <cellStyle name="SAPBEXexcBad9 3 3 6 8" xfId="27029" xr:uid="{B773F47E-DB68-430F-93E5-00DB3FF347C0}"/>
    <cellStyle name="SAPBEXexcBad9 3 3 7" xfId="4392" xr:uid="{931B906F-42A2-4B87-8BE2-9C6390909605}"/>
    <cellStyle name="SAPBEXexcBad9 3 3 7 2" xfId="11647" xr:uid="{0F63DD07-ABCA-4BE3-9109-4AA5B565CEA8}"/>
    <cellStyle name="SAPBEXexcBad9 3 3 7 3" xfId="15999" xr:uid="{CAD747D7-3E5A-4BB0-A88F-57585E281DD8}"/>
    <cellStyle name="SAPBEXexcBad9 3 3 7 4" xfId="18739" xr:uid="{FD5FD6FC-6B0B-4B0C-8762-39D0BB150616}"/>
    <cellStyle name="SAPBEXexcBad9 3 3 7 5" xfId="22491" xr:uid="{91DC2590-299F-4743-95CF-4CC501028DD0}"/>
    <cellStyle name="SAPBEXexcBad9 3 3 7 6" xfId="26157" xr:uid="{9122776A-1ADE-40C6-8EE4-35A6E8F07FFB}"/>
    <cellStyle name="SAPBEXexcBad9 3 3 7 7" xfId="29688" xr:uid="{1A970960-B5B0-435C-B25E-ED9244149678}"/>
    <cellStyle name="SAPBEXexcBad9 3 3 7 8" xfId="32950" xr:uid="{B5824292-C3E0-4CFE-A3ED-2C801475BE91}"/>
    <cellStyle name="SAPBEXexcBad9 3 3 8" xfId="9429" xr:uid="{50FB358F-AA5B-49C7-A058-E668C25287B9}"/>
    <cellStyle name="SAPBEXexcBad9 3 3 9" xfId="14711" xr:uid="{CFADB78D-154B-4745-A2CA-B7EA4A027A3B}"/>
    <cellStyle name="SAPBEXexcBad9 3 4" xfId="2409" xr:uid="{BFAEDEF8-AE8A-42B5-BE14-EFE3992353BA}"/>
    <cellStyle name="SAPBEXexcBad9 3 4 2" xfId="11215" xr:uid="{6F953D6D-2E1A-4C28-9A42-C26CAFB87733}"/>
    <cellStyle name="SAPBEXexcBad9 3 4 3" xfId="16408" xr:uid="{6360C9B6-7EE5-4FF8-8314-2FB7E742E000}"/>
    <cellStyle name="SAPBEXexcBad9 3 4 4" xfId="16012" xr:uid="{5267E1AA-F646-4D84-8DC1-151996414299}"/>
    <cellStyle name="SAPBEXexcBad9 3 4 5" xfId="14271" xr:uid="{360ADD0C-E957-46FE-84B0-5A02D58094C4}"/>
    <cellStyle name="SAPBEXexcBad9 3 4 6" xfId="20122" xr:uid="{F64D9212-F8BE-484C-B28B-95158B62E811}"/>
    <cellStyle name="SAPBEXexcBad9 3 4 7" xfId="13694" xr:uid="{8EFFA8B0-8D41-432B-B517-18960FD4F434}"/>
    <cellStyle name="SAPBEXexcBad9 3 4 8" xfId="30281" xr:uid="{480AFFB5-6EF0-46AC-84E3-F7EC460C2B95}"/>
    <cellStyle name="SAPBEXexcBad9 3 5" xfId="1870" xr:uid="{2D553920-B882-4FD4-94F0-773D79AB3441}"/>
    <cellStyle name="SAPBEXexcBad9 3 5 2" xfId="10390" xr:uid="{18CE5430-350A-446F-A5C4-BC1F5AFFD678}"/>
    <cellStyle name="SAPBEXexcBad9 3 5 3" xfId="12437" xr:uid="{03F1E5A7-1CCD-440F-9315-3BDA96ABDDEF}"/>
    <cellStyle name="SAPBEXexcBad9 3 5 4" xfId="10547" xr:uid="{09674038-D479-42ED-BB30-C571DA11D646}"/>
    <cellStyle name="SAPBEXexcBad9 3 5 5" xfId="19484" xr:uid="{6DF583E1-649F-4FE7-AEA1-758E65C7D624}"/>
    <cellStyle name="SAPBEXexcBad9 3 5 6" xfId="23240" xr:uid="{D971DD42-0777-4864-8502-CABA0560E3C0}"/>
    <cellStyle name="SAPBEXexcBad9 3 5 7" xfId="23294" xr:uid="{8F31B628-017E-4C9B-ABFB-7D3EB0143633}"/>
    <cellStyle name="SAPBEXexcBad9 3 5 8" xfId="27271" xr:uid="{36469AA0-8020-426C-94CB-350E69BED575}"/>
    <cellStyle name="SAPBEXexcBad9 3 6" xfId="2313" xr:uid="{D473C685-323A-48EA-A627-73876618A988}"/>
    <cellStyle name="SAPBEXexcBad9 3 6 2" xfId="7932" xr:uid="{093DB2EC-D270-4DFE-B040-BC57DD0ED477}"/>
    <cellStyle name="SAPBEXexcBad9 3 6 3" xfId="10350" xr:uid="{11858FE2-48F1-4338-A110-3C7DF65EEE42}"/>
    <cellStyle name="SAPBEXexcBad9 3 6 4" xfId="14038" xr:uid="{7A5A9862-FE61-480A-BA81-E099D444BBD2}"/>
    <cellStyle name="SAPBEXexcBad9 3 6 5" xfId="19422" xr:uid="{37955BC1-9736-4610-B43B-3EC8A37BEB28}"/>
    <cellStyle name="SAPBEXexcBad9 3 6 6" xfId="20091" xr:uid="{021D4192-3F38-451C-9506-1E1306519C90}"/>
    <cellStyle name="SAPBEXexcBad9 3 6 7" xfId="23868" xr:uid="{87AAB496-ECC3-4BDB-ABF3-8D476DA8D832}"/>
    <cellStyle name="SAPBEXexcBad9 3 6 8" xfId="27415" xr:uid="{14212435-B969-4C3A-A410-A75C9E5C028E}"/>
    <cellStyle name="SAPBEXexcBad9 3 7" xfId="4229" xr:uid="{8E749626-781E-40AC-8BBA-47B1163B75C4}"/>
    <cellStyle name="SAPBEXexcBad9 3 7 2" xfId="6964" xr:uid="{8C0B92EC-EF8C-43DB-BD0D-07F7A5B4B675}"/>
    <cellStyle name="SAPBEXexcBad9 3 7 3" xfId="10037" xr:uid="{26DB4A07-9206-4758-9091-2B207C905374}"/>
    <cellStyle name="SAPBEXexcBad9 3 7 4" xfId="18576" xr:uid="{1056A3E1-1458-4067-989D-79A8B9DD9420}"/>
    <cellStyle name="SAPBEXexcBad9 3 7 5" xfId="22328" xr:uid="{BB31F2E0-6925-41B3-BC63-7E0F77732795}"/>
    <cellStyle name="SAPBEXexcBad9 3 7 6" xfId="25994" xr:uid="{46C982E6-E400-48DC-A176-F640C4C20A40}"/>
    <cellStyle name="SAPBEXexcBad9 3 7 7" xfId="29525" xr:uid="{F65136B9-6ACF-413B-8235-F30F978F6B21}"/>
    <cellStyle name="SAPBEXexcBad9 3 7 8" xfId="32788" xr:uid="{09372665-6D6B-4165-ADD5-9FADFCB1B2EA}"/>
    <cellStyle name="SAPBEXexcBad9 3 8" xfId="4673" xr:uid="{82CCBAF6-1A8A-466C-8EA9-D418E55A6F2D}"/>
    <cellStyle name="SAPBEXexcBad9 3 8 2" xfId="12348" xr:uid="{C6276EB9-0BB6-4E46-AAA0-69B1BCCF57C3}"/>
    <cellStyle name="SAPBEXexcBad9 3 8 3" xfId="15526" xr:uid="{6AAE11B8-6666-4E58-B1BB-079A75AC5916}"/>
    <cellStyle name="SAPBEXexcBad9 3 8 4" xfId="19020" xr:uid="{FA9101D5-C14B-485D-BDFF-ABCB54B6743C}"/>
    <cellStyle name="SAPBEXexcBad9 3 8 5" xfId="22772" xr:uid="{154487E4-360A-42E7-B3B2-DDE8EAE55BAA}"/>
    <cellStyle name="SAPBEXexcBad9 3 8 6" xfId="26437" xr:uid="{13CCB1C4-595E-45C8-AEF8-55D3A48E2833}"/>
    <cellStyle name="SAPBEXexcBad9 3 8 7" xfId="29969" xr:uid="{88410474-3EE2-4B65-B1BF-D1E28FCE4101}"/>
    <cellStyle name="SAPBEXexcBad9 3 8 8" xfId="33228" xr:uid="{A7B351C6-62D1-4F9B-9401-E5B1449D55D1}"/>
    <cellStyle name="SAPBEXexcBad9 3 9" xfId="4810" xr:uid="{8101A996-1EB4-4CDB-BBB7-1607FA4B2B02}"/>
    <cellStyle name="SAPBEXexcBad9 3 9 2" xfId="12213" xr:uid="{4CEB308F-D724-456F-8D04-4CEE138A3345}"/>
    <cellStyle name="SAPBEXexcBad9 3 9 3" xfId="15814" xr:uid="{146AAC0A-BEF7-43B1-8629-4344FA8F03DF}"/>
    <cellStyle name="SAPBEXexcBad9 3 9 4" xfId="19157" xr:uid="{F6356CD4-10E6-4A48-9CD2-35C4BF34DC3A}"/>
    <cellStyle name="SAPBEXexcBad9 3 9 5" xfId="22908" xr:uid="{BABDA043-2847-474B-9F9F-70AFE6FB95DF}"/>
    <cellStyle name="SAPBEXexcBad9 3 9 6" xfId="26574" xr:uid="{25D46683-52B7-4265-90E7-4D205C7B6BD6}"/>
    <cellStyle name="SAPBEXexcBad9 3 9 7" xfId="30106" xr:uid="{E5B257C0-1A82-4E29-BF13-B6A0496617E1}"/>
    <cellStyle name="SAPBEXexcBad9 3 9 8" xfId="33363" xr:uid="{8473695A-F025-4E08-A374-F2EB6C162A66}"/>
    <cellStyle name="SAPBEXexcBad9 4" xfId="1126" xr:uid="{19AA13DD-7A5C-46D1-99A4-583C61CD7C1D}"/>
    <cellStyle name="SAPBEXexcBad9 4 10" xfId="16146" xr:uid="{D3AE5B21-3783-46BD-A03E-05A714D03933}"/>
    <cellStyle name="SAPBEXexcBad9 4 11" xfId="9726" xr:uid="{1029B15F-C25C-4901-BC18-5BABC3395666}"/>
    <cellStyle name="SAPBEXexcBad9 4 12" xfId="19804" xr:uid="{F4C3E11D-E11D-4A69-8176-2CBB12DD2D31}"/>
    <cellStyle name="SAPBEXexcBad9 4 13" xfId="23564" xr:uid="{2613A547-9D5C-4B48-B433-45B361C58073}"/>
    <cellStyle name="SAPBEXexcBad9 4 14" xfId="27173" xr:uid="{1B806110-1670-4F87-AD36-EDA2E9751D70}"/>
    <cellStyle name="SAPBEXexcBad9 4 15" xfId="30632" xr:uid="{55BE28EA-C16D-4B0B-8285-EBD745B80022}"/>
    <cellStyle name="SAPBEXexcBad9 4 2" xfId="1642" xr:uid="{63810C5E-0650-4D7A-8796-C1515AD24395}"/>
    <cellStyle name="SAPBEXexcBad9 4 2 10" xfId="15213" xr:uid="{54B61189-6CA2-4995-9474-B2A149614AF9}"/>
    <cellStyle name="SAPBEXexcBad9 4 2 11" xfId="7205" xr:uid="{5E1EB459-6A98-46C9-A0AF-985E5292EE1D}"/>
    <cellStyle name="SAPBEXexcBad9 4 2 12" xfId="19931" xr:uid="{36BAF069-F54B-4B75-846D-E9563FCE9662}"/>
    <cellStyle name="SAPBEXexcBad9 4 2 13" xfId="16407" xr:uid="{7F9CD3B1-D77E-464D-825E-611A8E022A31}"/>
    <cellStyle name="SAPBEXexcBad9 4 2 14" xfId="30493" xr:uid="{0EAB6EE3-C0D3-4670-B829-E47E7323B98D}"/>
    <cellStyle name="SAPBEXexcBad9 4 2 2" xfId="2885" xr:uid="{C750B238-4462-42E5-9748-0D926443BDED}"/>
    <cellStyle name="SAPBEXexcBad9 4 2 2 2" xfId="11638" xr:uid="{765E407D-81C7-4673-ACFF-4C7DBDDC23BB}"/>
    <cellStyle name="SAPBEXexcBad9 4 2 2 3" xfId="16008" xr:uid="{2AC9AC92-78EB-440B-A075-5C6D4A239FFB}"/>
    <cellStyle name="SAPBEXexcBad9 4 2 2 4" xfId="17233" xr:uid="{D2B288E4-AF43-435F-8BD3-FDD9C85B2B18}"/>
    <cellStyle name="SAPBEXexcBad9 4 2 2 5" xfId="20991" xr:uid="{8006B057-1DC7-4E57-AED9-2A055CFCC322}"/>
    <cellStyle name="SAPBEXexcBad9 4 2 2 6" xfId="24652" xr:uid="{6EF80084-2BEC-494A-97AC-AFE482311973}"/>
    <cellStyle name="SAPBEXexcBad9 4 2 2 7" xfId="28181" xr:uid="{5326B5D7-BE80-436A-B40F-DD91993D5ABA}"/>
    <cellStyle name="SAPBEXexcBad9 4 2 2 8" xfId="31467" xr:uid="{BC4921EF-3E09-43C0-A919-159AE8CDA407}"/>
    <cellStyle name="SAPBEXexcBad9 4 2 3" xfId="3391" xr:uid="{3BFF8C40-894D-4508-B6DA-01D9CF0A7085}"/>
    <cellStyle name="SAPBEXexcBad9 4 2 3 2" xfId="9951" xr:uid="{8F499CE7-9EB2-4901-8AB4-F0EAEB48C57D}"/>
    <cellStyle name="SAPBEXexcBad9 4 2 3 3" xfId="10685" xr:uid="{D407F34D-5857-4260-A9B8-349E3CF30113}"/>
    <cellStyle name="SAPBEXexcBad9 4 2 3 4" xfId="17738" xr:uid="{3119D3BE-F621-4D90-A87D-BFD777322DC6}"/>
    <cellStyle name="SAPBEXexcBad9 4 2 3 5" xfId="21494" xr:uid="{E28C9061-CCA9-4A5D-A845-216B6FF305CA}"/>
    <cellStyle name="SAPBEXexcBad9 4 2 3 6" xfId="25156" xr:uid="{8813BCA9-156F-4F82-8FB8-DC5A7546FA95}"/>
    <cellStyle name="SAPBEXexcBad9 4 2 3 7" xfId="28687" xr:uid="{E0341C3A-9D97-4B7C-A589-72E86E557511}"/>
    <cellStyle name="SAPBEXexcBad9 4 2 3 8" xfId="31966" xr:uid="{4CEB2BD9-2AE9-4F3E-8E89-8642A18BA8E7}"/>
    <cellStyle name="SAPBEXexcBad9 4 2 4" xfId="1907" xr:uid="{0A35AFEF-D9C3-4955-B90F-97BB90FE69E2}"/>
    <cellStyle name="SAPBEXexcBad9 4 2 4 2" xfId="10876" xr:uid="{54A0811B-986E-4DA0-9030-881427326233}"/>
    <cellStyle name="SAPBEXexcBad9 4 2 4 3" xfId="13199" xr:uid="{4AFAFFD9-1E46-463C-97F0-7FEED8EB9908}"/>
    <cellStyle name="SAPBEXexcBad9 4 2 4 4" xfId="13974" xr:uid="{07616AAF-B8D9-4D2D-A8B3-AA6D0FCE2D11}"/>
    <cellStyle name="SAPBEXexcBad9 4 2 4 5" xfId="13709" xr:uid="{2F7B0D3A-C6D7-4538-8C61-685931FA22D2}"/>
    <cellStyle name="SAPBEXexcBad9 4 2 4 6" xfId="19941" xr:uid="{BF1201A8-8A89-42B2-8694-FA2047CF9321}"/>
    <cellStyle name="SAPBEXexcBad9 4 2 4 7" xfId="23696" xr:uid="{41D1D0FB-4785-4EDE-92EE-5EB81163250A}"/>
    <cellStyle name="SAPBEXexcBad9 4 2 4 8" xfId="23433" xr:uid="{A9F923EB-2412-4BB1-8728-F8BCF2B21BC4}"/>
    <cellStyle name="SAPBEXexcBad9 4 2 5" xfId="3993" xr:uid="{5C2B5402-F587-439B-9A02-4277BD6CDAE1}"/>
    <cellStyle name="SAPBEXexcBad9 4 2 5 2" xfId="10760" xr:uid="{7A45E06C-11DB-4D8D-A17D-5A8D52861D32}"/>
    <cellStyle name="SAPBEXexcBad9 4 2 5 3" xfId="7171" xr:uid="{DBE9F8F6-2B68-4D80-9590-EBD52C8158A6}"/>
    <cellStyle name="SAPBEXexcBad9 4 2 5 4" xfId="18340" xr:uid="{BE410756-33BC-4299-ABF7-7883595D4595}"/>
    <cellStyle name="SAPBEXexcBad9 4 2 5 5" xfId="22093" xr:uid="{8C826194-8CE7-4A47-BC89-2597583CF30B}"/>
    <cellStyle name="SAPBEXexcBad9 4 2 5 6" xfId="25758" xr:uid="{5A938146-E56E-4EFE-94A9-1E7A2D3E2E19}"/>
    <cellStyle name="SAPBEXexcBad9 4 2 5 7" xfId="29289" xr:uid="{0BAC470D-8887-47CB-A440-317CC461CEE7}"/>
    <cellStyle name="SAPBEXexcBad9 4 2 5 8" xfId="32557" xr:uid="{C31D9B07-DAFF-44BF-A690-1F953EA81273}"/>
    <cellStyle name="SAPBEXexcBad9 4 2 6" xfId="4492" xr:uid="{CB1553B3-5060-49BD-8FB9-11EF507EBF59}"/>
    <cellStyle name="SAPBEXexcBad9 4 2 6 2" xfId="12512" xr:uid="{4D306C22-44D1-41A0-BD47-9D9AB7CEE368}"/>
    <cellStyle name="SAPBEXexcBad9 4 2 6 3" xfId="7641" xr:uid="{D3CDD396-4F7D-4CA4-9A2F-8EF7AEB62EAD}"/>
    <cellStyle name="SAPBEXexcBad9 4 2 6 4" xfId="18839" xr:uid="{934AFABB-9CBE-420E-AC2F-A66C2A87091D}"/>
    <cellStyle name="SAPBEXexcBad9 4 2 6 5" xfId="22591" xr:uid="{045BEA80-2F33-4E89-98F3-751E57E67507}"/>
    <cellStyle name="SAPBEXexcBad9 4 2 6 6" xfId="26256" xr:uid="{ED07BE27-A8A7-4048-AEE1-D5C6ED1CA83F}"/>
    <cellStyle name="SAPBEXexcBad9 4 2 6 7" xfId="29788" xr:uid="{242FC3B8-ED36-43DB-8548-6E7BA9EB52F5}"/>
    <cellStyle name="SAPBEXexcBad9 4 2 6 8" xfId="33050" xr:uid="{A073D4F6-5835-46C4-98CD-9458C33C2942}"/>
    <cellStyle name="SAPBEXexcBad9 4 2 7" xfId="4757" xr:uid="{87AD6D97-E5E2-49DF-9955-EF4AB28A8C3F}"/>
    <cellStyle name="SAPBEXexcBad9 4 2 7 2" xfId="12266" xr:uid="{846988A3-842F-4025-8DFD-FA92C04B495A}"/>
    <cellStyle name="SAPBEXexcBad9 4 2 7 3" xfId="16785" xr:uid="{D0C5D3C2-E4E8-4391-8535-338DA92C8A2D}"/>
    <cellStyle name="SAPBEXexcBad9 4 2 7 4" xfId="19104" xr:uid="{9FED760C-07F2-4669-A7E4-FEDB55B6EE63}"/>
    <cellStyle name="SAPBEXexcBad9 4 2 7 5" xfId="22855" xr:uid="{178916E9-7EA8-47DB-BFD8-CA2C67FFA89B}"/>
    <cellStyle name="SAPBEXexcBad9 4 2 7 6" xfId="26521" xr:uid="{A9C92720-1400-4F1B-B9A6-D3A55E1E1CF7}"/>
    <cellStyle name="SAPBEXexcBad9 4 2 7 7" xfId="30053" xr:uid="{EB677142-81D6-4F58-9EEC-F2BECBA489CB}"/>
    <cellStyle name="SAPBEXexcBad9 4 2 7 8" xfId="33310" xr:uid="{22586EFC-48A9-403B-B5E9-A1F4B0D2594A}"/>
    <cellStyle name="SAPBEXexcBad9 4 2 8" xfId="9369" xr:uid="{18C3943F-D356-44D0-9C89-C12CF5F322E5}"/>
    <cellStyle name="SAPBEXexcBad9 4 2 9" xfId="13645" xr:uid="{FE470C77-312F-42CB-B97F-8AF56D1436A9}"/>
    <cellStyle name="SAPBEXexcBad9 4 3" xfId="2411" xr:uid="{08381C74-0922-4ADC-8BE1-5EBE3DB548A8}"/>
    <cellStyle name="SAPBEXexcBad9 4 3 2" xfId="8926" xr:uid="{F3FCE107-9394-4E85-B5C6-9D929E9F2DF7}"/>
    <cellStyle name="SAPBEXexcBad9 4 3 3" xfId="15147" xr:uid="{BA9E1DBD-F9D2-435D-B1C7-C82D7B6DB33D}"/>
    <cellStyle name="SAPBEXexcBad9 4 3 4" xfId="13432" xr:uid="{91112585-ACE9-4624-B25C-873AA96AF64E}"/>
    <cellStyle name="SAPBEXexcBad9 4 3 5" xfId="13334" xr:uid="{22F7FB7C-0939-461E-89BA-26D5218FD9A4}"/>
    <cellStyle name="SAPBEXexcBad9 4 3 6" xfId="20232" xr:uid="{78B23A9B-BCA5-460B-BB28-B17E4B874041}"/>
    <cellStyle name="SAPBEXexcBad9 4 3 7" xfId="23853" xr:uid="{B8DBF2F1-491B-42FC-83D2-0FC0B2DA48B3}"/>
    <cellStyle name="SAPBEXexcBad9 4 3 8" xfId="30279" xr:uid="{030FE801-A3E3-4651-99E1-376F03F091F3}"/>
    <cellStyle name="SAPBEXexcBad9 4 4" xfId="2078" xr:uid="{54330AD4-6F0E-414A-B1D6-995174BB0572}"/>
    <cellStyle name="SAPBEXexcBad9 4 4 2" xfId="9210" xr:uid="{42E61D97-140D-4CF9-A5DA-A7B33506638D}"/>
    <cellStyle name="SAPBEXexcBad9 4 4 3" xfId="8471" xr:uid="{E57F3D23-4EDD-4FC1-AA63-7DB1D9393ABC}"/>
    <cellStyle name="SAPBEXexcBad9 4 4 4" xfId="10227" xr:uid="{472AC959-27C9-41EE-BB07-963FE10114DD}"/>
    <cellStyle name="SAPBEXexcBad9 4 4 5" xfId="14750" xr:uid="{1C0468D2-568D-439D-9575-062A887A9E67}"/>
    <cellStyle name="SAPBEXexcBad9 4 4 6" xfId="19643" xr:uid="{15C57A62-9E10-4C2D-A841-D2EC2A701233}"/>
    <cellStyle name="SAPBEXexcBad9 4 4 7" xfId="23778" xr:uid="{AD3E19FC-DA4B-4717-B751-4733034CD445}"/>
    <cellStyle name="SAPBEXexcBad9 4 4 8" xfId="30389" xr:uid="{6780C506-7B43-4568-93A7-AD09A775B31F}"/>
    <cellStyle name="SAPBEXexcBad9 4 5" xfId="2670" xr:uid="{6DBD83CA-945C-43FD-8E71-8F920AF37E9F}"/>
    <cellStyle name="SAPBEXexcBad9 4 5 2" xfId="10764" xr:uid="{23D70F12-BFEA-45DF-85A7-F1C9072023E5}"/>
    <cellStyle name="SAPBEXexcBad9 4 5 3" xfId="14488" xr:uid="{7955894B-8017-4AB9-A642-300D875BE003}"/>
    <cellStyle name="SAPBEXexcBad9 4 5 4" xfId="7652" xr:uid="{C22E535C-5577-4624-B2BC-FA23DD55CA3E}"/>
    <cellStyle name="SAPBEXexcBad9 4 5 5" xfId="20776" xr:uid="{9C40BB7E-219B-4D54-AB1D-C87758D0178D}"/>
    <cellStyle name="SAPBEXexcBad9 4 5 6" xfId="24437" xr:uid="{76A141E7-E367-4BA8-AFE3-6632CB35BC9D}"/>
    <cellStyle name="SAPBEXexcBad9 4 5 7" xfId="27966" xr:uid="{F0C84BB5-49C8-43BC-BE19-EB6DCCE0D63C}"/>
    <cellStyle name="SAPBEXexcBad9 4 5 8" xfId="31254" xr:uid="{0B55272A-BA5D-44EF-9A66-E267FCCBA481}"/>
    <cellStyle name="SAPBEXexcBad9 4 6" xfId="2450" xr:uid="{B38DD46D-8847-4267-A134-9044140210C6}"/>
    <cellStyle name="SAPBEXexcBad9 4 6 2" xfId="9062" xr:uid="{6AEC77F3-D2E1-4034-94E7-D8C8D7959A82}"/>
    <cellStyle name="SAPBEXexcBad9 4 6 3" xfId="15486" xr:uid="{03A01365-FC82-4C6B-B844-508349061895}"/>
    <cellStyle name="SAPBEXexcBad9 4 6 4" xfId="16426" xr:uid="{B12A1D5F-7D09-4BCD-8031-100623EA7DFA}"/>
    <cellStyle name="SAPBEXexcBad9 4 6 5" xfId="19373" xr:uid="{2B972835-9C2A-4C2B-ADD0-757A7E513B8D}"/>
    <cellStyle name="SAPBEXexcBad9 4 6 6" xfId="7207" xr:uid="{23BFC58F-11E8-44B3-AD80-A4BDF2C9D7D9}"/>
    <cellStyle name="SAPBEXexcBad9 4 6 7" xfId="27759" xr:uid="{5F4AE4BE-D77D-4593-A646-91C0C9CF8168}"/>
    <cellStyle name="SAPBEXexcBad9 4 6 8" xfId="30244" xr:uid="{012E8853-393E-444D-A47D-D82348674208}"/>
    <cellStyle name="SAPBEXexcBad9 4 7" xfId="2220" xr:uid="{DA1264BE-1CDC-4A13-8231-53CA57EB182E}"/>
    <cellStyle name="SAPBEXexcBad9 4 7 2" xfId="11556" xr:uid="{6EDB9FCC-B86E-42A7-BD3F-7E62F5FE53A5}"/>
    <cellStyle name="SAPBEXexcBad9 4 7 3" xfId="16090" xr:uid="{98972DE9-56DB-4712-9AEE-269A6902CF13}"/>
    <cellStyle name="SAPBEXexcBad9 4 7 4" xfId="17036" xr:uid="{156E3B70-5A15-44FE-BB42-88CEF8BAE939}"/>
    <cellStyle name="SAPBEXexcBad9 4 7 5" xfId="11828" xr:uid="{7FB4B4D4-FFC9-4D16-AACD-42629A525CBE}"/>
    <cellStyle name="SAPBEXexcBad9 4 7 6" xfId="23195" xr:uid="{25278C24-31A7-42A9-82CE-3BA4CC3F2762}"/>
    <cellStyle name="SAPBEXexcBad9 4 7 7" xfId="26855" xr:uid="{D7E8A6C3-C38D-4DAE-9E2B-3E1E45A5DB36}"/>
    <cellStyle name="SAPBEXexcBad9 4 7 8" xfId="27426" xr:uid="{08593855-1DFF-41E1-A593-0D9FDA7CEF50}"/>
    <cellStyle name="SAPBEXexcBad9 4 8" xfId="4805" xr:uid="{D307808A-E7AE-449C-9602-647E34D32CE1}"/>
    <cellStyle name="SAPBEXexcBad9 4 8 2" xfId="12218" xr:uid="{3A08CE95-4B65-419E-A62F-F3E72F64ED55}"/>
    <cellStyle name="SAPBEXexcBad9 4 8 3" xfId="15812" xr:uid="{E38D5C1B-E385-4064-95FB-03DF059DD38D}"/>
    <cellStyle name="SAPBEXexcBad9 4 8 4" xfId="19152" xr:uid="{0FC94AF7-1EAF-456A-8117-AA3A016EBBA3}"/>
    <cellStyle name="SAPBEXexcBad9 4 8 5" xfId="22903" xr:uid="{EF9AFEA6-AE5F-4C23-8FD4-17EF5F78AE65}"/>
    <cellStyle name="SAPBEXexcBad9 4 8 6" xfId="26569" xr:uid="{6510456B-9C87-4F46-A5A4-71FC0729A1F8}"/>
    <cellStyle name="SAPBEXexcBad9 4 8 7" xfId="30101" xr:uid="{37651A83-1A95-46BC-BCBD-6354A8D9BD81}"/>
    <cellStyle name="SAPBEXexcBad9 4 8 8" xfId="33358" xr:uid="{B5245053-6257-4ED7-927E-1E622B2FEE9C}"/>
    <cellStyle name="SAPBEXexcBad9 4 9" xfId="11497" xr:uid="{A08EAE76-3215-413D-8F0B-742731BBCB85}"/>
    <cellStyle name="SAPBEXexcBad9 5" xfId="1345" xr:uid="{3D835AA9-9150-4F95-A5D2-0365C2775806}"/>
    <cellStyle name="SAPBEXexcBad9 5 10" xfId="15693" xr:uid="{3846310D-B6DE-4BB6-BC9A-18337EAFBD22}"/>
    <cellStyle name="SAPBEXexcBad9 5 11" xfId="11449" xr:uid="{083D42C1-03DF-4EAC-94F1-8D7489D6D65D}"/>
    <cellStyle name="SAPBEXexcBad9 5 12" xfId="16820" xr:uid="{8B4D1938-EB6F-4470-BADA-91ACB6D6AE35}"/>
    <cellStyle name="SAPBEXexcBad9 5 13" xfId="23400" xr:uid="{A7051ECA-9DC3-4E7A-BC1E-887BA4275F16}"/>
    <cellStyle name="SAPBEXexcBad9 5 14" xfId="23993" xr:uid="{3C151294-BCAF-4631-B737-26135AE490DC}"/>
    <cellStyle name="SAPBEXexcBad9 5 15" xfId="27064" xr:uid="{51027118-E865-4232-9726-C8F9A141A00D}"/>
    <cellStyle name="SAPBEXexcBad9 5 2" xfId="1753" xr:uid="{EC168CFA-CB89-4FF0-8D97-EB57D74F42FD}"/>
    <cellStyle name="SAPBEXexcBad9 5 2 10" xfId="13722" xr:uid="{E7E7DF98-683A-49B8-826F-2164E333B288}"/>
    <cellStyle name="SAPBEXexcBad9 5 2 11" xfId="10658" xr:uid="{BF1CC237-4D6E-4D31-A5FB-A1DCEAB714CE}"/>
    <cellStyle name="SAPBEXexcBad9 5 2 12" xfId="24139" xr:uid="{E23D71B5-1039-4618-95E2-7D1AE68EB80F}"/>
    <cellStyle name="SAPBEXexcBad9 5 2 13" xfId="27684" xr:uid="{74D59736-2328-4F29-8E32-B1A8ACD87680}"/>
    <cellStyle name="SAPBEXexcBad9 5 2 14" xfId="30854" xr:uid="{259809A7-5089-4C09-B5AF-F788A80C813A}"/>
    <cellStyle name="SAPBEXexcBad9 5 2 2" xfId="2996" xr:uid="{0E1A121D-6C99-4DF6-92FB-68DFD691D677}"/>
    <cellStyle name="SAPBEXexcBad9 5 2 2 2" xfId="11391" xr:uid="{7D16D5F6-0547-42DD-9A69-93EF841C9223}"/>
    <cellStyle name="SAPBEXexcBad9 5 2 2 3" xfId="16251" xr:uid="{28892C75-2EB1-45E3-B082-5D832FA5A288}"/>
    <cellStyle name="SAPBEXexcBad9 5 2 2 4" xfId="17344" xr:uid="{FB18089E-D9A3-4C7C-AA06-598A958ECDDA}"/>
    <cellStyle name="SAPBEXexcBad9 5 2 2 5" xfId="21102" xr:uid="{9ADED249-F124-430B-ABA9-3B5F1BC85A9B}"/>
    <cellStyle name="SAPBEXexcBad9 5 2 2 6" xfId="24763" xr:uid="{569E5E17-C5E0-4BD2-B63C-28FCA48E773D}"/>
    <cellStyle name="SAPBEXexcBad9 5 2 2 7" xfId="28292" xr:uid="{97F18608-F3D7-418D-A7D3-759B528F5761}"/>
    <cellStyle name="SAPBEXexcBad9 5 2 2 8" xfId="31578" xr:uid="{137573A5-3BF1-4D38-9963-410564216950}"/>
    <cellStyle name="SAPBEXexcBad9 5 2 3" xfId="3502" xr:uid="{686A5B24-AA4E-4CC5-A216-68518DB762C9}"/>
    <cellStyle name="SAPBEXexcBad9 5 2 3 2" xfId="10650" xr:uid="{DB4544DE-7BA4-4017-A0A9-B2390749551A}"/>
    <cellStyle name="SAPBEXexcBad9 5 2 3 3" xfId="7700" xr:uid="{009B23B1-EEDD-40BE-A5E1-9E081053279F}"/>
    <cellStyle name="SAPBEXexcBad9 5 2 3 4" xfId="17849" xr:uid="{2467CD5F-DFD6-4493-A8CE-FDE011E35015}"/>
    <cellStyle name="SAPBEXexcBad9 5 2 3 5" xfId="21605" xr:uid="{9FBBB573-41DE-46CD-ABBA-23A1E68D03BA}"/>
    <cellStyle name="SAPBEXexcBad9 5 2 3 6" xfId="25267" xr:uid="{C6B430DF-283C-4167-B7EA-9A60282579BD}"/>
    <cellStyle name="SAPBEXexcBad9 5 2 3 7" xfId="28798" xr:uid="{021262AD-0336-47F3-952F-6EF5DD840FE3}"/>
    <cellStyle name="SAPBEXexcBad9 5 2 3 8" xfId="32077" xr:uid="{0B60C5D9-EA68-4D3C-9007-0F2DA6B53851}"/>
    <cellStyle name="SAPBEXexcBad9 5 2 4" xfId="2738" xr:uid="{5DAE7F74-289E-412B-B8A2-77E39B3A3206}"/>
    <cellStyle name="SAPBEXexcBad9 5 2 4 2" xfId="10288" xr:uid="{EE29431A-4B47-461E-947C-B9137898A04B}"/>
    <cellStyle name="SAPBEXexcBad9 5 2 4 3" xfId="15176" xr:uid="{77B98CB9-4BE0-4630-937B-6C33781815A0}"/>
    <cellStyle name="SAPBEXexcBad9 5 2 4 4" xfId="17086" xr:uid="{EBCAD3DF-5F96-4CAE-B36F-E9055686F2E5}"/>
    <cellStyle name="SAPBEXexcBad9 5 2 4 5" xfId="20844" xr:uid="{44D09AA8-1FDC-4D60-BCD5-2DF2858B6012}"/>
    <cellStyle name="SAPBEXexcBad9 5 2 4 6" xfId="24505" xr:uid="{1DB00D8A-4AB3-4F02-84C5-18815CDD8B18}"/>
    <cellStyle name="SAPBEXexcBad9 5 2 4 7" xfId="28034" xr:uid="{95808D6F-BE9D-4B46-82B7-3A8DD5B11C51}"/>
    <cellStyle name="SAPBEXexcBad9 5 2 4 8" xfId="31320" xr:uid="{E512406E-757E-4983-AB90-E7C01BEBE94A}"/>
    <cellStyle name="SAPBEXexcBad9 5 2 5" xfId="4086" xr:uid="{AA0F5173-8422-412E-81AC-51DD9FDA4F98}"/>
    <cellStyle name="SAPBEXexcBad9 5 2 5 2" xfId="6802" xr:uid="{435BBAD4-C706-4122-8230-D76710FFC79C}"/>
    <cellStyle name="SAPBEXexcBad9 5 2 5 3" xfId="7297" xr:uid="{C9DF5A2A-C352-4189-9DD6-9D99F54BF609}"/>
    <cellStyle name="SAPBEXexcBad9 5 2 5 4" xfId="18433" xr:uid="{CD835764-0522-49D3-8B49-D1E7C8613591}"/>
    <cellStyle name="SAPBEXexcBad9 5 2 5 5" xfId="22186" xr:uid="{3AF4332D-F3AE-4B71-B222-FF5ECBDDAB3B}"/>
    <cellStyle name="SAPBEXexcBad9 5 2 5 6" xfId="25851" xr:uid="{8419E808-3AA9-46B0-9154-1C2C82C73464}"/>
    <cellStyle name="SAPBEXexcBad9 5 2 5 7" xfId="29382" xr:uid="{C3ED573E-72B0-47F2-83C7-DDC535A8910A}"/>
    <cellStyle name="SAPBEXexcBad9 5 2 5 8" xfId="32649" xr:uid="{ECD26A2A-0CF0-4EC4-ADBC-8A1DB78F5A48}"/>
    <cellStyle name="SAPBEXexcBad9 5 2 6" xfId="4051" xr:uid="{0DCAD3DB-3574-4248-B142-CD50C5FCA52F}"/>
    <cellStyle name="SAPBEXexcBad9 5 2 6 2" xfId="6948" xr:uid="{C8BC4B37-97C2-4F99-98D7-153083C8257E}"/>
    <cellStyle name="SAPBEXexcBad9 5 2 6 3" xfId="14843" xr:uid="{46F7E4DB-A176-43D1-B442-15F06936FBB2}"/>
    <cellStyle name="SAPBEXexcBad9 5 2 6 4" xfId="18398" xr:uid="{97322F81-C041-41C2-92A6-78D34D56D176}"/>
    <cellStyle name="SAPBEXexcBad9 5 2 6 5" xfId="22151" xr:uid="{728EEA43-66BC-43AC-8778-2905079D3F4F}"/>
    <cellStyle name="SAPBEXexcBad9 5 2 6 6" xfId="25816" xr:uid="{F37D7569-8D65-4D89-8658-13B52428A077}"/>
    <cellStyle name="SAPBEXexcBad9 5 2 6 7" xfId="29347" xr:uid="{B54F03E4-957D-4E1B-BE04-33F12A621D2C}"/>
    <cellStyle name="SAPBEXexcBad9 5 2 6 8" xfId="32614" xr:uid="{3565FB1E-D41C-4C77-875D-A74B33FF5D9D}"/>
    <cellStyle name="SAPBEXexcBad9 5 2 7" xfId="4725" xr:uid="{93632682-EA2E-44C9-80F4-63D10FF897CB}"/>
    <cellStyle name="SAPBEXexcBad9 5 2 7 2" xfId="12298" xr:uid="{EEAA730C-84A9-445B-B54D-D858CA75229A}"/>
    <cellStyle name="SAPBEXexcBad9 5 2 7 3" xfId="15762" xr:uid="{7287416B-FC0C-4A94-8F9A-2FE4CC75E08B}"/>
    <cellStyle name="SAPBEXexcBad9 5 2 7 4" xfId="19072" xr:uid="{2505ECDF-B6C0-4868-AF13-30DBD1749CC9}"/>
    <cellStyle name="SAPBEXexcBad9 5 2 7 5" xfId="22823" xr:uid="{9FED35AF-F37B-4B93-AD0A-71868E8CE6CA}"/>
    <cellStyle name="SAPBEXexcBad9 5 2 7 6" xfId="26489" xr:uid="{36877A83-212E-4E16-9D74-8F9D3E38BDA8}"/>
    <cellStyle name="SAPBEXexcBad9 5 2 7 7" xfId="30021" xr:uid="{4542F913-105B-4DFF-AAC0-10338E86AF9A}"/>
    <cellStyle name="SAPBEXexcBad9 5 2 7 8" xfId="33278" xr:uid="{A6BCBE1A-2869-4BAC-AD8F-05951DC66ABD}"/>
    <cellStyle name="SAPBEXexcBad9 5 2 8" xfId="10711" xr:uid="{D4EAD0A0-3DDD-43AB-843D-A866E8C060F7}"/>
    <cellStyle name="SAPBEXexcBad9 5 2 9" xfId="15065" xr:uid="{3B2DD789-AB68-498C-A6AC-88A85EF773D1}"/>
    <cellStyle name="SAPBEXexcBad9 5 3" xfId="2608" xr:uid="{709FBF41-6CAA-44A5-8C85-EFE0E29B755D}"/>
    <cellStyle name="SAPBEXexcBad9 5 3 2" xfId="11089" xr:uid="{2D238E1A-2F1C-497D-9C8E-C2DADA6FFF12}"/>
    <cellStyle name="SAPBEXexcBad9 5 3 3" xfId="16485" xr:uid="{D87E224D-1C14-4903-95C9-60D72CFD173D}"/>
    <cellStyle name="SAPBEXexcBad9 5 3 4" xfId="7396" xr:uid="{EADD26F1-E519-43FA-85FC-C8E5A285433D}"/>
    <cellStyle name="SAPBEXexcBad9 5 3 5" xfId="20715" xr:uid="{4BB54CF1-67C2-4111-8F78-1BE86188663E}"/>
    <cellStyle name="SAPBEXexcBad9 5 3 6" xfId="9079" xr:uid="{DC8FAA96-AABE-4652-922F-F831C11477B8}"/>
    <cellStyle name="SAPBEXexcBad9 5 3 7" xfId="27904" xr:uid="{7BAFD7FA-69AE-4327-A4D1-BFAE065A64A4}"/>
    <cellStyle name="SAPBEXexcBad9 5 3 8" xfId="31194" xr:uid="{0BCB37E1-709D-4F57-AEEF-D5D8177EAE9A}"/>
    <cellStyle name="SAPBEXexcBad9 5 4" xfId="3115" xr:uid="{F0042CD6-C5D1-42B1-8555-02327C6786E6}"/>
    <cellStyle name="SAPBEXexcBad9 5 4 2" xfId="9332" xr:uid="{6CC83CC4-C393-4977-B2CD-66C279C5F57B}"/>
    <cellStyle name="SAPBEXexcBad9 5 4 3" xfId="11670" xr:uid="{1B2EBDA7-BA5F-4998-93D4-91946CC31CCC}"/>
    <cellStyle name="SAPBEXexcBad9 5 4 4" xfId="17462" xr:uid="{61551F40-B9D8-48FB-8D3E-7A24DAE46BC4}"/>
    <cellStyle name="SAPBEXexcBad9 5 4 5" xfId="21218" xr:uid="{40B17E3C-5A73-4CBC-9E58-2C0E979FED3A}"/>
    <cellStyle name="SAPBEXexcBad9 5 4 6" xfId="24880" xr:uid="{2AABD018-4EA8-420F-9102-226CE1962111}"/>
    <cellStyle name="SAPBEXexcBad9 5 4 7" xfId="28411" xr:uid="{326B4ED1-2C1B-40FC-94CC-B0080F7A1528}"/>
    <cellStyle name="SAPBEXexcBad9 5 4 8" xfId="31693" xr:uid="{EE2E22FB-FD47-41F8-AEB9-459916236E65}"/>
    <cellStyle name="SAPBEXexcBad9 5 5" xfId="3735" xr:uid="{C13D9C7D-49CF-4AFC-8B5E-59E3CC633029}"/>
    <cellStyle name="SAPBEXexcBad9 5 5 2" xfId="12757" xr:uid="{9F4C6FCB-396E-470D-910D-DEE1212910F6}"/>
    <cellStyle name="SAPBEXexcBad9 5 5 3" xfId="13349" xr:uid="{D7823A88-98AF-4444-B89B-500EB039547F}"/>
    <cellStyle name="SAPBEXexcBad9 5 5 4" xfId="18082" xr:uid="{90B6A89E-A5D1-44C5-87E4-DC1A6AC4A2FC}"/>
    <cellStyle name="SAPBEXexcBad9 5 5 5" xfId="21837" xr:uid="{F06F13EC-FABC-4F94-B84A-9859DF940477}"/>
    <cellStyle name="SAPBEXexcBad9 5 5 6" xfId="25500" xr:uid="{2C84CC12-A6A4-4A96-8935-DB52667F1F69}"/>
    <cellStyle name="SAPBEXexcBad9 5 5 7" xfId="29031" xr:uid="{59DD5EB3-AE5F-4E6D-8629-B36B712B8594}"/>
    <cellStyle name="SAPBEXexcBad9 5 5 8" xfId="32307" xr:uid="{E6B47DB1-6B01-4A35-96A0-9B4B6C276D9B}"/>
    <cellStyle name="SAPBEXexcBad9 5 6" xfId="3703" xr:uid="{C5C11BBA-841C-4C60-9461-AC99703EB179}"/>
    <cellStyle name="SAPBEXexcBad9 5 6 2" xfId="13034" xr:uid="{BFFD3562-B38A-41AB-9225-3A76E20410E6}"/>
    <cellStyle name="SAPBEXexcBad9 5 6 3" xfId="15529" xr:uid="{0A692C1B-4EBE-4AF6-99F5-3D99FA42FC6E}"/>
    <cellStyle name="SAPBEXexcBad9 5 6 4" xfId="18050" xr:uid="{F4956D34-CA07-44B0-B0BE-2C058BC1FE21}"/>
    <cellStyle name="SAPBEXexcBad9 5 6 5" xfId="21805" xr:uid="{1136BC38-3848-4643-9D2A-F1C604C924CF}"/>
    <cellStyle name="SAPBEXexcBad9 5 6 6" xfId="25468" xr:uid="{7838858B-B8C1-429A-9938-EE320DFC481E}"/>
    <cellStyle name="SAPBEXexcBad9 5 6 7" xfId="28999" xr:uid="{ED23C76F-373A-46A4-A8CB-3F7F2E895817}"/>
    <cellStyle name="SAPBEXexcBad9 5 6 8" xfId="32275" xr:uid="{65352BF3-A279-437B-B6D6-E753524B5D86}"/>
    <cellStyle name="SAPBEXexcBad9 5 7" xfId="4295" xr:uid="{4E8FA32F-2DC3-4E1C-BDAE-4599F1A72BCC}"/>
    <cellStyle name="SAPBEXexcBad9 5 7 2" xfId="12643" xr:uid="{35B50DAC-EF96-44C4-A1F6-50751FB0A11C}"/>
    <cellStyle name="SAPBEXexcBad9 5 7 3" xfId="8246" xr:uid="{E1F866D0-17B1-4EFB-AC6C-727EFAB63FEF}"/>
    <cellStyle name="SAPBEXexcBad9 5 7 4" xfId="18642" xr:uid="{C6638462-D9E3-48EB-BF03-BD19C8AE59DD}"/>
    <cellStyle name="SAPBEXexcBad9 5 7 5" xfId="22394" xr:uid="{FBBC4E3D-5574-48C9-8110-82BBDAE26A14}"/>
    <cellStyle name="SAPBEXexcBad9 5 7 6" xfId="26060" xr:uid="{6A2C01C2-56CB-4DD2-8AAB-971DC7843D7C}"/>
    <cellStyle name="SAPBEXexcBad9 5 7 7" xfId="29591" xr:uid="{99F47128-2EBF-4C38-8BCD-C1AD2809B6EC}"/>
    <cellStyle name="SAPBEXexcBad9 5 7 8" xfId="32854" xr:uid="{87DAA458-BA0E-4646-9520-35DBDEA62731}"/>
    <cellStyle name="SAPBEXexcBad9 5 8" xfId="4680" xr:uid="{A6088681-B7DA-4CDE-8C0E-20E16E1EA260}"/>
    <cellStyle name="SAPBEXexcBad9 5 8 2" xfId="12341" xr:uid="{7163AC06-E4CC-4C0E-842C-572B866E7C69}"/>
    <cellStyle name="SAPBEXexcBad9 5 8 3" xfId="7033" xr:uid="{3CA449BB-B6F2-4770-B6F2-B5E67857C6BB}"/>
    <cellStyle name="SAPBEXexcBad9 5 8 4" xfId="19027" xr:uid="{797A6976-BB08-4654-9C1A-B64FFEC6F259}"/>
    <cellStyle name="SAPBEXexcBad9 5 8 5" xfId="22779" xr:uid="{375FB881-BB96-439B-971F-334CD0F5BB74}"/>
    <cellStyle name="SAPBEXexcBad9 5 8 6" xfId="26444" xr:uid="{AA493ED1-2BD2-4F1A-A416-2BD83B6FE7B3}"/>
    <cellStyle name="SAPBEXexcBad9 5 8 7" xfId="29976" xr:uid="{DC4B41D1-A5EE-4467-A51C-74802A7D97F5}"/>
    <cellStyle name="SAPBEXexcBad9 5 8 8" xfId="33235" xr:uid="{49475C23-D340-4CDF-A604-69A68CA7853C}"/>
    <cellStyle name="SAPBEXexcBad9 5 9" xfId="12814" xr:uid="{E270FED6-F08D-47DE-9A21-BE0857118C91}"/>
    <cellStyle name="SAPBEXexcBad9 6" xfId="1369" xr:uid="{0B78961B-1F84-4EDA-8791-F185E114B8C9}"/>
    <cellStyle name="SAPBEXexcBad9 7" xfId="1454" xr:uid="{73A37568-C35F-4FDC-9A6F-9647A22ABDDF}"/>
    <cellStyle name="SAPBEXexcBad9 8" xfId="662" xr:uid="{F7FAA9D6-CB1A-4E0D-8A7A-DF7F0281F92C}"/>
    <cellStyle name="SAPBEXexcBad9 8 10" xfId="9499" xr:uid="{6D116A14-9724-472E-89E3-4DED42AAEF20}"/>
    <cellStyle name="SAPBEXexcBad9 8 11" xfId="15438" xr:uid="{833A6354-D3F4-458F-B2DF-22AF0B564893}"/>
    <cellStyle name="SAPBEXexcBad9 8 12" xfId="20182" xr:uid="{58A03EAC-A0C6-4178-8D2A-0353C7A7FDEF}"/>
    <cellStyle name="SAPBEXexcBad9 8 13" xfId="24374" xr:uid="{7618E532-3E33-467C-9612-3281CBF248FB}"/>
    <cellStyle name="SAPBEXexcBad9 8 14" xfId="27477" xr:uid="{962EE9AF-E794-4B6D-A83C-B7A7123A09C3}"/>
    <cellStyle name="SAPBEXexcBad9 8 15" xfId="30698" xr:uid="{371E6C8F-17A0-4837-ABE8-95014D1BECE2}"/>
    <cellStyle name="SAPBEXexcBad9 8 2" xfId="1574" xr:uid="{DB0751E3-6C71-430E-855B-9CA4AF8A1566}"/>
    <cellStyle name="SAPBEXexcBad9 8 2 10" xfId="7794" xr:uid="{B727C7CF-C085-4D74-B7DC-98C3B5C6542A}"/>
    <cellStyle name="SAPBEXexcBad9 8 2 11" xfId="11721" xr:uid="{12C147C5-1DCA-45C7-87F7-8AFB6BCE2829}"/>
    <cellStyle name="SAPBEXexcBad9 8 2 12" xfId="24188" xr:uid="{D89618A5-F806-472C-AC81-F15E7EE84567}"/>
    <cellStyle name="SAPBEXexcBad9 8 2 13" xfId="23661" xr:uid="{144B2BDF-4F78-4644-9202-E5BB429E939F}"/>
    <cellStyle name="SAPBEXexcBad9 8 2 14" xfId="20556" xr:uid="{8F91BCE2-4DDA-4D50-971B-CC8A7570D77D}"/>
    <cellStyle name="SAPBEXexcBad9 8 2 2" xfId="2817" xr:uid="{DF430198-AA33-4595-B429-AEB78671559D}"/>
    <cellStyle name="SAPBEXexcBad9 8 2 2 2" xfId="10795" xr:uid="{8E08690A-A72E-4F7F-AC16-FBC5942ED2A5}"/>
    <cellStyle name="SAPBEXexcBad9 8 2 2 3" xfId="7695" xr:uid="{C3CA18F1-BCDE-4264-9661-1CE8771EB791}"/>
    <cellStyle name="SAPBEXexcBad9 8 2 2 4" xfId="17165" xr:uid="{60BC20C8-9495-4E20-B2CD-EA0BFAAE9874}"/>
    <cellStyle name="SAPBEXexcBad9 8 2 2 5" xfId="20923" xr:uid="{68CDD3DB-9513-432D-9A14-ADD04DD2B76C}"/>
    <cellStyle name="SAPBEXexcBad9 8 2 2 6" xfId="24584" xr:uid="{C1E384C2-5ED2-4F20-9BB1-129E2D3DEA57}"/>
    <cellStyle name="SAPBEXexcBad9 8 2 2 7" xfId="28113" xr:uid="{DA6F095C-203F-4B2F-B373-3D1FD381A4D5}"/>
    <cellStyle name="SAPBEXexcBad9 8 2 2 8" xfId="31399" xr:uid="{F9FA4AE3-13D4-4CBF-8C4D-F962C0200987}"/>
    <cellStyle name="SAPBEXexcBad9 8 2 3" xfId="3323" xr:uid="{C81B0066-AD4E-4110-9DC4-9464CDAEE8EE}"/>
    <cellStyle name="SAPBEXexcBad9 8 2 3 2" xfId="11110" xr:uid="{4F5C1330-DC00-48D7-9AAA-DF581EF0ABB2}"/>
    <cellStyle name="SAPBEXexcBad9 8 2 3 3" xfId="16466" xr:uid="{1B176FB3-B603-4039-BF9F-97F5303D585D}"/>
    <cellStyle name="SAPBEXexcBad9 8 2 3 4" xfId="17670" xr:uid="{BA70F112-03C6-4E8B-8BA7-23F44C7AC163}"/>
    <cellStyle name="SAPBEXexcBad9 8 2 3 5" xfId="21426" xr:uid="{DB3418B7-DF85-4EB4-B1FC-C9BCFE66EE7F}"/>
    <cellStyle name="SAPBEXexcBad9 8 2 3 6" xfId="25088" xr:uid="{3D7CB7C8-8C65-4680-969D-D1CC1DF7A8F5}"/>
    <cellStyle name="SAPBEXexcBad9 8 2 3 7" xfId="28619" xr:uid="{8B87657D-137A-4977-AF31-A323CBD9244B}"/>
    <cellStyle name="SAPBEXexcBad9 8 2 3 8" xfId="31898" xr:uid="{86D6EF92-73D4-49AC-B634-0839A40E2F33}"/>
    <cellStyle name="SAPBEXexcBad9 8 2 4" xfId="3750" xr:uid="{293CB5C1-CFD7-4650-8E6A-D25CAF1865BB}"/>
    <cellStyle name="SAPBEXexcBad9 8 2 4 2" xfId="13012" xr:uid="{95DF48B2-AEFD-482E-9D33-2D0944767CF2}"/>
    <cellStyle name="SAPBEXexcBad9 8 2 4 3" xfId="15633" xr:uid="{8E64ACA6-BC07-40EC-946F-686E513E6A14}"/>
    <cellStyle name="SAPBEXexcBad9 8 2 4 4" xfId="18097" xr:uid="{37B308A8-A673-4420-ABF2-93986B5484CB}"/>
    <cellStyle name="SAPBEXexcBad9 8 2 4 5" xfId="21852" xr:uid="{7121AC3A-5486-42F1-8A53-70B73B672E0B}"/>
    <cellStyle name="SAPBEXexcBad9 8 2 4 6" xfId="25515" xr:uid="{F3ABD429-9BA5-45A5-A3DC-2DCEF8747949}"/>
    <cellStyle name="SAPBEXexcBad9 8 2 4 7" xfId="29046" xr:uid="{1C91CAD3-5696-4E06-A05B-D267A676047E}"/>
    <cellStyle name="SAPBEXexcBad9 8 2 4 8" xfId="32322" xr:uid="{6248E5E7-0D6A-4ED9-A1E4-64E10AA9CF4D}"/>
    <cellStyle name="SAPBEXexcBad9 8 2 5" xfId="4371" xr:uid="{80284659-01E0-417F-8E32-BDEE8ED0ABFD}"/>
    <cellStyle name="SAPBEXexcBad9 8 2 5 2" xfId="12585" xr:uid="{4D308F2A-98DF-4EAA-A42B-65E3801A02F0}"/>
    <cellStyle name="SAPBEXexcBad9 8 2 5 3" xfId="7415" xr:uid="{6348ADD0-2423-4E27-9863-2568E497FEBD}"/>
    <cellStyle name="SAPBEXexcBad9 8 2 5 4" xfId="18718" xr:uid="{18C7310B-29C8-4912-9344-B4EF66946706}"/>
    <cellStyle name="SAPBEXexcBad9 8 2 5 5" xfId="22470" xr:uid="{5A54D520-71FB-4C2A-ABFC-01E008DCC5FB}"/>
    <cellStyle name="SAPBEXexcBad9 8 2 5 6" xfId="26136" xr:uid="{B24119E9-3305-44E6-B521-FBB70BC59ABF}"/>
    <cellStyle name="SAPBEXexcBad9 8 2 5 7" xfId="29667" xr:uid="{465D8C1D-A200-478C-985B-6F1B0C734C36}"/>
    <cellStyle name="SAPBEXexcBad9 8 2 5 8" xfId="32929" xr:uid="{76A3400D-AD93-4401-9B48-0D470CE54803}"/>
    <cellStyle name="SAPBEXexcBad9 8 2 6" xfId="4291" xr:uid="{8CE34512-8F86-4F05-85C8-70C92AF42845}"/>
    <cellStyle name="SAPBEXexcBad9 8 2 6 2" xfId="12645" xr:uid="{88E160FF-38A4-498F-9FA2-4754F3D190D1}"/>
    <cellStyle name="SAPBEXexcBad9 8 2 6 3" xfId="8269" xr:uid="{00835FF4-5E76-4B85-8596-365D0474E65D}"/>
    <cellStyle name="SAPBEXexcBad9 8 2 6 4" xfId="18638" xr:uid="{9125696F-36B1-4024-A6E2-FB2D652B61FC}"/>
    <cellStyle name="SAPBEXexcBad9 8 2 6 5" xfId="22390" xr:uid="{0F2F5AF5-CC8C-4864-B0A4-29C56C0C1D3C}"/>
    <cellStyle name="SAPBEXexcBad9 8 2 6 6" xfId="26056" xr:uid="{2D8FCFED-3FE4-42BD-B57F-33EFD7C0BEDC}"/>
    <cellStyle name="SAPBEXexcBad9 8 2 6 7" xfId="29587" xr:uid="{E9805047-933F-42E1-AEC4-33AE0A01FBCA}"/>
    <cellStyle name="SAPBEXexcBad9 8 2 6 8" xfId="32850" xr:uid="{F64F9B86-87CE-4344-8707-C0BA9BBB325B}"/>
    <cellStyle name="SAPBEXexcBad9 8 2 7" xfId="4790" xr:uid="{95C6AAAF-1CAE-474A-8E15-923A3F4FDC8D}"/>
    <cellStyle name="SAPBEXexcBad9 8 2 7 2" xfId="12233" xr:uid="{79E0B4DF-1BD0-4951-BECC-CCBAD0753D1B}"/>
    <cellStyle name="SAPBEXexcBad9 8 2 7 3" xfId="7283" xr:uid="{4A0D3207-2D20-4813-B7D4-6427B9F131DB}"/>
    <cellStyle name="SAPBEXexcBad9 8 2 7 4" xfId="19137" xr:uid="{B0F00758-7E2E-4DD2-9738-6A5979B48A5A}"/>
    <cellStyle name="SAPBEXexcBad9 8 2 7 5" xfId="22888" xr:uid="{8F4CF380-3FB0-4F97-B1CD-FA531D18C289}"/>
    <cellStyle name="SAPBEXexcBad9 8 2 7 6" xfId="26554" xr:uid="{B738C688-EB0E-43C3-B55A-68AEBA6FD046}"/>
    <cellStyle name="SAPBEXexcBad9 8 2 7 7" xfId="30086" xr:uid="{B97A5673-CF10-4875-8EE4-AB81D953DFEC}"/>
    <cellStyle name="SAPBEXexcBad9 8 2 7 8" xfId="33343" xr:uid="{CE3248F5-B9B8-4106-A29C-3C6B0D51D51A}"/>
    <cellStyle name="SAPBEXexcBad9 8 2 8" xfId="12799" xr:uid="{A5E47059-29B8-4130-849A-12BFCFD1339E}"/>
    <cellStyle name="SAPBEXexcBad9 8 2 9" xfId="9391" xr:uid="{8380735F-FA7F-4414-8B13-0AEA5DAD07D9}"/>
    <cellStyle name="SAPBEXexcBad9 8 3" xfId="1995" xr:uid="{652D69B4-2718-490E-A187-97289D10F6EC}"/>
    <cellStyle name="SAPBEXexcBad9 8 3 2" xfId="10583" xr:uid="{A3FAEDE3-9087-4697-8D63-3D4A96AC5406}"/>
    <cellStyle name="SAPBEXexcBad9 8 3 3" xfId="8163" xr:uid="{2522C129-CF98-434F-9AEE-2C75B01AD7CB}"/>
    <cellStyle name="SAPBEXexcBad9 8 3 4" xfId="15264" xr:uid="{94888E43-9534-4AD2-B5B5-A1F05611014E}"/>
    <cellStyle name="SAPBEXexcBad9 8 3 5" xfId="6965" xr:uid="{A5A11E62-0C2F-4899-9507-3616DC8C5B53}"/>
    <cellStyle name="SAPBEXexcBad9 8 3 6" xfId="19985" xr:uid="{02E9407D-B256-4F02-97A9-AD74FFBFBCBB}"/>
    <cellStyle name="SAPBEXexcBad9 8 3 7" xfId="23732" xr:uid="{13C860A4-E054-4D82-8512-44796E50F2AE}"/>
    <cellStyle name="SAPBEXexcBad9 8 3 8" xfId="27334" xr:uid="{3252272A-1472-49AF-9D28-20052A3C5595}"/>
    <cellStyle name="SAPBEXexcBad9 8 4" xfId="3031" xr:uid="{E4BF1C5C-DFA6-4975-8F14-A3CD74F11EF0}"/>
    <cellStyle name="SAPBEXexcBad9 8 4 2" xfId="10979" xr:uid="{03F0C6E5-1A64-4702-8FEB-58C820FF714E}"/>
    <cellStyle name="SAPBEXexcBad9 8 4 3" xfId="16560" xr:uid="{0B010F53-8DDC-429B-A595-529461CDCA8C}"/>
    <cellStyle name="SAPBEXexcBad9 8 4 4" xfId="17379" xr:uid="{449338AF-77E0-43BF-881B-E59902F06770}"/>
    <cellStyle name="SAPBEXexcBad9 8 4 5" xfId="21137" xr:uid="{DC3E9766-1333-428D-9031-B57403D09F6B}"/>
    <cellStyle name="SAPBEXexcBad9 8 4 6" xfId="24798" xr:uid="{E25196B5-A4AC-4D9B-A487-616B8D93454E}"/>
    <cellStyle name="SAPBEXexcBad9 8 4 7" xfId="28327" xr:uid="{E20ED58C-139D-4398-8F2D-BFF5D7B010C5}"/>
    <cellStyle name="SAPBEXexcBad9 8 4 8" xfId="31613" xr:uid="{71FD3D18-1232-4B58-A937-D6620D632CDA}"/>
    <cellStyle name="SAPBEXexcBad9 8 5" xfId="1926" xr:uid="{536943DE-5D9C-48A1-8B08-7838C21DD893}"/>
    <cellStyle name="SAPBEXexcBad9 8 5 2" xfId="10677" xr:uid="{F5CCCD45-853A-42E4-826F-578E04EA5B33}"/>
    <cellStyle name="SAPBEXexcBad9 8 5 3" xfId="9718" xr:uid="{AF6BAD46-C2D9-489C-909A-1CDDBA149715}"/>
    <cellStyle name="SAPBEXexcBad9 8 5 4" xfId="11972" xr:uid="{FC4CD93C-5128-4E44-8A3F-C0D7050F9C3E}"/>
    <cellStyle name="SAPBEXexcBad9 8 5 5" xfId="9508" xr:uid="{0CA263BF-B10A-4970-9677-399B274571B3}"/>
    <cellStyle name="SAPBEXexcBad9 8 5 6" xfId="23221" xr:uid="{EC7E3ED6-431B-4B30-A939-CE76A466EB6F}"/>
    <cellStyle name="SAPBEXexcBad9 8 5 7" xfId="19870" xr:uid="{92B387DE-0335-4AE2-9615-E3E44C8FA9E2}"/>
    <cellStyle name="SAPBEXexcBad9 8 5 8" xfId="27296" xr:uid="{800D2985-F0D3-4A29-965E-CE4D3051D326}"/>
    <cellStyle name="SAPBEXexcBad9 8 6" xfId="3630" xr:uid="{FA9B86A9-B510-411B-8F48-486691D36B5B}"/>
    <cellStyle name="SAPBEXexcBad9 8 6 2" xfId="9805" xr:uid="{FD5CAAC8-6230-46A3-AA66-AAB8A2C76FEC}"/>
    <cellStyle name="SAPBEXexcBad9 8 6 3" xfId="6881" xr:uid="{EC7855A5-F855-4958-BAE8-58350443F373}"/>
    <cellStyle name="SAPBEXexcBad9 8 6 4" xfId="17977" xr:uid="{7BF316C9-55A9-40C0-B7F0-A9A8CB37DEDE}"/>
    <cellStyle name="SAPBEXexcBad9 8 6 5" xfId="21733" xr:uid="{EAB5A6D1-A1C7-46A7-AAD8-9E5C3DE04748}"/>
    <cellStyle name="SAPBEXexcBad9 8 6 6" xfId="25395" xr:uid="{75368FB8-31EB-49C4-B537-FAD85CDCF295}"/>
    <cellStyle name="SAPBEXexcBad9 8 6 7" xfId="28926" xr:uid="{8884FC4C-B2EF-44FF-943E-12234B5A1E19}"/>
    <cellStyle name="SAPBEXexcBad9 8 6 8" xfId="32203" xr:uid="{14A483B0-410A-44C7-81DF-2F752EACF06C}"/>
    <cellStyle name="SAPBEXexcBad9 8 7" xfId="4120" xr:uid="{18236420-FD1B-4720-9CDE-8198C94B781E}"/>
    <cellStyle name="SAPBEXexcBad9 8 7 2" xfId="7109" xr:uid="{088C67C9-A4A7-4443-9617-D91DC6CD113B}"/>
    <cellStyle name="SAPBEXexcBad9 8 7 3" xfId="13343" xr:uid="{A582F81E-0F4E-4589-8A54-B8F113434C86}"/>
    <cellStyle name="SAPBEXexcBad9 8 7 4" xfId="18467" xr:uid="{5EFBBAE9-1CB3-4CFC-9323-9F56FC65AACB}"/>
    <cellStyle name="SAPBEXexcBad9 8 7 5" xfId="22220" xr:uid="{E51501D8-37CD-4CC9-9B60-515D966EFBB6}"/>
    <cellStyle name="SAPBEXexcBad9 8 7 6" xfId="25885" xr:uid="{40AC3EB9-6F1A-4977-BA4B-9363DFF6C421}"/>
    <cellStyle name="SAPBEXexcBad9 8 7 7" xfId="29416" xr:uid="{DA93CF7A-A1CC-4B51-A1AE-E6624783C167}"/>
    <cellStyle name="SAPBEXexcBad9 8 7 8" xfId="32682" xr:uid="{1F689A40-8064-47F9-97B5-B5A960E3E19F}"/>
    <cellStyle name="SAPBEXexcBad9 8 8" xfId="3534" xr:uid="{E17BF906-874F-496E-B2FD-E73EDE12231B}"/>
    <cellStyle name="SAPBEXexcBad9 8 8 2" xfId="9997" xr:uid="{2F588241-F262-4855-BE64-F9D450B27395}"/>
    <cellStyle name="SAPBEXexcBad9 8 8 3" xfId="14984" xr:uid="{90FD2CEA-4E1F-4AA4-B6C3-A744AD5A6B5D}"/>
    <cellStyle name="SAPBEXexcBad9 8 8 4" xfId="17881" xr:uid="{725A8248-844D-4132-8819-34021F137885}"/>
    <cellStyle name="SAPBEXexcBad9 8 8 5" xfId="21637" xr:uid="{7209D0E5-5A5F-443F-AEF8-222F9C07CF58}"/>
    <cellStyle name="SAPBEXexcBad9 8 8 6" xfId="25299" xr:uid="{C8CD02F5-6DE2-4C61-B846-5524F16D0406}"/>
    <cellStyle name="SAPBEXexcBad9 8 8 7" xfId="28830" xr:uid="{6E13F668-4737-4EFC-A179-7C7E976841AA}"/>
    <cellStyle name="SAPBEXexcBad9 8 8 8" xfId="32109" xr:uid="{BEA600C2-AF7F-4B2B-A75F-0AAF375BE159}"/>
    <cellStyle name="SAPBEXexcBad9 8 9" xfId="10403" xr:uid="{06AC1B8E-7D4F-4DEE-9E49-71FD97F2F172}"/>
    <cellStyle name="SAPBEXexcBad9 9" xfId="1527" xr:uid="{5F81EE4C-4035-4275-9CCA-A9D81C0B3C2F}"/>
    <cellStyle name="SAPBEXexcBad9 9 10" xfId="13868" xr:uid="{8636E104-44CD-4E62-A0FF-720EFDDD8F67}"/>
    <cellStyle name="SAPBEXexcBad9 9 11" xfId="14040" xr:uid="{A1AF99FD-8772-46F5-9E3C-333317B715B8}"/>
    <cellStyle name="SAPBEXexcBad9 9 12" xfId="19885" xr:uid="{ED630D22-D1F9-4152-8AAC-72E55B4EFBBF}"/>
    <cellStyle name="SAPBEXexcBad9 9 13" xfId="27025" xr:uid="{FFA3C593-0F12-43E2-85E0-CDFE5FB23628}"/>
    <cellStyle name="SAPBEXexcBad9 9 14" xfId="27225" xr:uid="{A13FC5E6-AEFF-4696-A83E-719A8049F04E}"/>
    <cellStyle name="SAPBEXexcBad9 9 2" xfId="2770" xr:uid="{373A740F-7DF8-4890-BF95-305482192105}"/>
    <cellStyle name="SAPBEXexcBad9 9 2 2" xfId="11040" xr:uid="{C1233859-CA2B-4206-8B53-D001499C3E9C}"/>
    <cellStyle name="SAPBEXexcBad9 9 2 3" xfId="16519" xr:uid="{3F5B92F7-9A74-46AD-8BF9-183CD6C0C9E9}"/>
    <cellStyle name="SAPBEXexcBad9 9 2 4" xfId="17118" xr:uid="{3F8817EF-E1CD-497A-B970-5B8BF0475464}"/>
    <cellStyle name="SAPBEXexcBad9 9 2 5" xfId="20876" xr:uid="{7D496E4F-190A-490F-8E7C-C2906754FC66}"/>
    <cellStyle name="SAPBEXexcBad9 9 2 6" xfId="24537" xr:uid="{04CDB7A9-4445-4065-832C-E9836B6A8046}"/>
    <cellStyle name="SAPBEXexcBad9 9 2 7" xfId="28066" xr:uid="{AEE754C1-8228-4B17-86D7-1E1811A96CCC}"/>
    <cellStyle name="SAPBEXexcBad9 9 2 8" xfId="31352" xr:uid="{59DC310F-40A5-4A10-B951-62EB0B1F1413}"/>
    <cellStyle name="SAPBEXexcBad9 9 3" xfId="3276" xr:uid="{6B548876-4EE4-46E0-8FE3-583E5F4E184B}"/>
    <cellStyle name="SAPBEXexcBad9 9 3 2" xfId="8578" xr:uid="{95590A21-3D37-463E-841C-9DA9501B5934}"/>
    <cellStyle name="SAPBEXexcBad9 9 3 3" xfId="16945" xr:uid="{620D5F42-527C-4420-855F-DDD245423BE4}"/>
    <cellStyle name="SAPBEXexcBad9 9 3 4" xfId="17623" xr:uid="{4BC95901-6264-425E-A33C-43B342845349}"/>
    <cellStyle name="SAPBEXexcBad9 9 3 5" xfId="21379" xr:uid="{EBEF416C-6F6E-4156-9AFD-CAFBD30AD9BD}"/>
    <cellStyle name="SAPBEXexcBad9 9 3 6" xfId="25041" xr:uid="{0F9E875B-DC0D-404E-A2D2-3F331553B9AB}"/>
    <cellStyle name="SAPBEXexcBad9 9 3 7" xfId="28572" xr:uid="{ABC6CCCC-FD82-42CF-9A93-AC0D21EA1150}"/>
    <cellStyle name="SAPBEXexcBad9 9 3 8" xfId="31851" xr:uid="{0F4162C8-D059-4AE1-81B0-57A7C3A6FC1B}"/>
    <cellStyle name="SAPBEXexcBad9 9 4" xfId="3269" xr:uid="{BB523DF6-D0F6-47A4-B8D5-94872ADAAF99}"/>
    <cellStyle name="SAPBEXexcBad9 9 4 2" xfId="7882" xr:uid="{C1B6FD5C-3765-410C-8548-83364F1D058C}"/>
    <cellStyle name="SAPBEXexcBad9 9 4 3" xfId="7773" xr:uid="{FED872F8-9D5B-4796-A1BA-F4D2577188B7}"/>
    <cellStyle name="SAPBEXexcBad9 9 4 4" xfId="17616" xr:uid="{D7ED649D-86C8-4D63-B091-A3A38FEAF3FA}"/>
    <cellStyle name="SAPBEXexcBad9 9 4 5" xfId="21372" xr:uid="{AD0EC98C-9C1D-4F2E-A8DC-CACE63E99329}"/>
    <cellStyle name="SAPBEXexcBad9 9 4 6" xfId="25034" xr:uid="{6535D6AE-4850-4FA1-B9F8-793C9C9889F1}"/>
    <cellStyle name="SAPBEXexcBad9 9 4 7" xfId="28565" xr:uid="{080A0091-22B9-4A25-81E9-AD67D70C012C}"/>
    <cellStyle name="SAPBEXexcBad9 9 4 8" xfId="31844" xr:uid="{8F066AAF-FD93-4CB3-942E-3723744B0ED8}"/>
    <cellStyle name="SAPBEXexcBad9 9 5" xfId="3868" xr:uid="{6F2BACAE-F6C9-4274-AD53-5455CB6778C2}"/>
    <cellStyle name="SAPBEXexcBad9 9 5 2" xfId="6953" xr:uid="{205745DE-F290-4D86-A963-3C6825D3060A}"/>
    <cellStyle name="SAPBEXexcBad9 9 5 3" xfId="14829" xr:uid="{DD1912C1-F6A3-47E8-8BDC-0AFDE082D084}"/>
    <cellStyle name="SAPBEXexcBad9 9 5 4" xfId="18215" xr:uid="{CD2615FA-077A-4ED9-82A8-D29F7081D5AB}"/>
    <cellStyle name="SAPBEXexcBad9 9 5 5" xfId="21968" xr:uid="{E9A5A2F7-6CC5-4E69-B400-133C4897CCA6}"/>
    <cellStyle name="SAPBEXexcBad9 9 5 6" xfId="25633" xr:uid="{E891B5B0-5540-4CD5-ABB6-ED0A6D3DBD2A}"/>
    <cellStyle name="SAPBEXexcBad9 9 5 7" xfId="29164" xr:uid="{9018E77C-5226-4F8E-8AC9-00E3B2DC97D7}"/>
    <cellStyle name="SAPBEXexcBad9 9 5 8" xfId="32434" xr:uid="{B8E8EEAB-7370-4672-8E67-C5C86C1DFBA0}"/>
    <cellStyle name="SAPBEXexcBad9 9 6" xfId="4331" xr:uid="{FA223C9A-503C-4B10-BE53-F63F8CD4E58A}"/>
    <cellStyle name="SAPBEXexcBad9 9 6 2" xfId="12617" xr:uid="{008025F7-8149-4D02-9B04-E18C35340C88}"/>
    <cellStyle name="SAPBEXexcBad9 9 6 3" xfId="8906" xr:uid="{E3167150-8C42-4B32-8418-A8899534F360}"/>
    <cellStyle name="SAPBEXexcBad9 9 6 4" xfId="18678" xr:uid="{9322F85A-9C9F-45E6-B1CF-96A00262C812}"/>
    <cellStyle name="SAPBEXexcBad9 9 6 5" xfId="22430" xr:uid="{97313562-1680-4131-B778-C88FF64BCBCD}"/>
    <cellStyle name="SAPBEXexcBad9 9 6 6" xfId="26096" xr:uid="{CEE5FC7C-DC49-4417-B417-D48471BABB94}"/>
    <cellStyle name="SAPBEXexcBad9 9 6 7" xfId="29627" xr:uid="{F0DDF4A7-16BD-4913-BB49-5612EBC82060}"/>
    <cellStyle name="SAPBEXexcBad9 9 6 8" xfId="32890" xr:uid="{AB2EC688-B678-40B9-AE1B-D12872AE199C}"/>
    <cellStyle name="SAPBEXexcBad9 9 7" xfId="4050" xr:uid="{F7E10E9D-8C9F-4800-9129-8E63D379F0C3}"/>
    <cellStyle name="SAPBEXexcBad9 9 7 2" xfId="6900" xr:uid="{8FF807AF-C96C-456C-82CE-F0267A8CC7F3}"/>
    <cellStyle name="SAPBEXexcBad9 9 7 3" xfId="12004" xr:uid="{9322A865-8678-4A60-B979-7AD6965C4302}"/>
    <cellStyle name="SAPBEXexcBad9 9 7 4" xfId="18397" xr:uid="{026D58CE-1309-42E6-8CC1-3B9B60419DE6}"/>
    <cellStyle name="SAPBEXexcBad9 9 7 5" xfId="22150" xr:uid="{52DF7E3B-9F95-450E-AF44-D8BDAE6E968B}"/>
    <cellStyle name="SAPBEXexcBad9 9 7 6" xfId="25815" xr:uid="{0791313E-3A97-4C3D-8593-F2B1E907DF91}"/>
    <cellStyle name="SAPBEXexcBad9 9 7 7" xfId="29346" xr:uid="{64AB619A-792F-4ABF-A12A-3C8EC46C9ACA}"/>
    <cellStyle name="SAPBEXexcBad9 9 7 8" xfId="32613" xr:uid="{147E2BA1-9635-4076-B023-F09357CD5396}"/>
    <cellStyle name="SAPBEXexcBad9 9 8" xfId="9551" xr:uid="{F5B2E4FD-9872-41AD-B283-33959E7001D6}"/>
    <cellStyle name="SAPBEXexcBad9 9 9" xfId="14035" xr:uid="{AF80BFF9-8BBB-4FC8-AB77-35932748E635}"/>
    <cellStyle name="SAPBEXexcBad9_East 1415 Budget model v1" xfId="1127" xr:uid="{A6D84B52-D6B8-4137-8310-A752F9BE3BBE}"/>
    <cellStyle name="SAPBEXexcCritical4" xfId="467" xr:uid="{A8B8FCB2-B45D-4ED1-979D-993A43FFF87D}"/>
    <cellStyle name="SAPBEXexcCritical4 10" xfId="1824" xr:uid="{328036B4-654A-46FC-950E-62DB8CC0B676}"/>
    <cellStyle name="SAPBEXexcCritical4 10 2" xfId="7267" xr:uid="{AFCC8494-0DA5-4281-926B-CA1EEA9B15C0}"/>
    <cellStyle name="SAPBEXexcCritical4 10 3" xfId="14939" xr:uid="{BAFC7C3A-871F-446B-B041-C58C36BE2465}"/>
    <cellStyle name="SAPBEXexcCritical4 10 4" xfId="16729" xr:uid="{738DFE07-B8AA-4EDC-B69F-F6A294D6D018}"/>
    <cellStyle name="SAPBEXexcCritical4 10 5" xfId="20442" xr:uid="{9DD9494B-1B23-4B71-8435-BE068CB2C2D5}"/>
    <cellStyle name="SAPBEXexcCritical4 10 6" xfId="23262" xr:uid="{91F0F49A-A7B8-4D29-B8B7-6C0801829845}"/>
    <cellStyle name="SAPBEXexcCritical4 10 7" xfId="27685" xr:uid="{8F22EB0E-2B85-4999-8739-F4B3870BC7FC}"/>
    <cellStyle name="SAPBEXexcCritical4 10 8" xfId="27488" xr:uid="{F25355D7-BBCF-4C69-993B-AC3A43F825D6}"/>
    <cellStyle name="SAPBEXexcCritical4 11" xfId="2655" xr:uid="{2DE5C9FC-4D8E-4B00-B386-7CE2E3CACE33}"/>
    <cellStyle name="SAPBEXexcCritical4 11 2" xfId="9038" xr:uid="{A8FBB332-9C8C-4199-B517-25AE46DB5D25}"/>
    <cellStyle name="SAPBEXexcCritical4 11 3" xfId="11993" xr:uid="{107C10EE-221C-43D4-B4AD-21A02522215D}"/>
    <cellStyle name="SAPBEXexcCritical4 11 4" xfId="16100" xr:uid="{4EE860FD-C1CB-40E7-9D9F-76772D9107AD}"/>
    <cellStyle name="SAPBEXexcCritical4 11 5" xfId="20761" xr:uid="{0E34AC48-95BD-4C95-A778-2B0F169017E2}"/>
    <cellStyle name="SAPBEXexcCritical4 11 6" xfId="24422" xr:uid="{D3C55388-8278-4ED5-949B-A203F3C58E4C}"/>
    <cellStyle name="SAPBEXexcCritical4 11 7" xfId="27951" xr:uid="{17098273-29B3-4C32-8359-2ADAFA8BC974}"/>
    <cellStyle name="SAPBEXexcCritical4 11 8" xfId="31239" xr:uid="{13401EE5-DAC4-45AE-BF2E-DA7DD627779B}"/>
    <cellStyle name="SAPBEXexcCritical4 12" xfId="2592" xr:uid="{E4E179B8-C2DF-4C7D-8B94-FF54E5A652EC}"/>
    <cellStyle name="SAPBEXexcCritical4 12 2" xfId="11005" xr:uid="{3894AA49-9B1F-4158-9135-C22DAB55ABDE}"/>
    <cellStyle name="SAPBEXexcCritical4 12 3" xfId="13221" xr:uid="{70EA3C0F-263B-429E-9A93-7701755CDA4A}"/>
    <cellStyle name="SAPBEXexcCritical4 12 4" xfId="8239" xr:uid="{E18059BC-EB73-4D2D-A60D-28C0637F7E3E}"/>
    <cellStyle name="SAPBEXexcCritical4 12 5" xfId="13448" xr:uid="{C7C99C38-3201-4A39-B69D-E8C0E7FD15CE}"/>
    <cellStyle name="SAPBEXexcCritical4 12 6" xfId="20098" xr:uid="{F494982F-A45D-4AC0-A8AA-8E364E01579E}"/>
    <cellStyle name="SAPBEXexcCritical4 12 7" xfId="27888" xr:uid="{786A3A7E-7BDB-45CA-9BE9-D5C784D8CEA1}"/>
    <cellStyle name="SAPBEXexcCritical4 12 8" xfId="31178" xr:uid="{AD8B9C69-5513-4D59-962D-4DE81E37A64C}"/>
    <cellStyle name="SAPBEXexcCritical4 13" xfId="4064" xr:uid="{252B06EF-F177-4D30-A823-C251E2778D23}"/>
    <cellStyle name="SAPBEXexcCritical4 13 2" xfId="12686" xr:uid="{689AA27B-52A2-4805-9266-58D56EC8844A}"/>
    <cellStyle name="SAPBEXexcCritical4 13 3" xfId="15711" xr:uid="{F5511316-B69F-440B-BAD2-E81953756086}"/>
    <cellStyle name="SAPBEXexcCritical4 13 4" xfId="18411" xr:uid="{0DD09B8A-237B-4E58-B425-7DB331CC798C}"/>
    <cellStyle name="SAPBEXexcCritical4 13 5" xfId="22164" xr:uid="{717F9522-87C7-4BAD-A56E-B2E6958736CC}"/>
    <cellStyle name="SAPBEXexcCritical4 13 6" xfId="25829" xr:uid="{F9C935DC-C271-4790-8D55-CACF20684938}"/>
    <cellStyle name="SAPBEXexcCritical4 13 7" xfId="29360" xr:uid="{57D3C149-C7E2-4C92-B70B-79D0AB2D7271}"/>
    <cellStyle name="SAPBEXexcCritical4 13 8" xfId="32627" xr:uid="{B9B9C041-5FF8-4B28-8386-5AAED4AF9BBC}"/>
    <cellStyle name="SAPBEXexcCritical4 14" xfId="4475" xr:uid="{F29101DF-AB60-4502-AD61-116FA36F4C47}"/>
    <cellStyle name="SAPBEXexcCritical4 14 2" xfId="7349" xr:uid="{132AE6F0-F648-4FCA-AF48-0C542A2354F9}"/>
    <cellStyle name="SAPBEXexcCritical4 14 3" xfId="15384" xr:uid="{582C6419-C836-48D7-9467-C650F1A87FB8}"/>
    <cellStyle name="SAPBEXexcCritical4 14 4" xfId="18822" xr:uid="{378230A3-1293-4E33-BE3F-46FD563E0440}"/>
    <cellStyle name="SAPBEXexcCritical4 14 5" xfId="22574" xr:uid="{CFD0AD3A-3959-4924-B158-5A84C507BD26}"/>
    <cellStyle name="SAPBEXexcCritical4 14 6" xfId="26239" xr:uid="{508C972E-D6DA-4F0E-8894-18892542706A}"/>
    <cellStyle name="SAPBEXexcCritical4 14 7" xfId="29771" xr:uid="{3AAE91E9-469D-429A-8738-60E59927B396}"/>
    <cellStyle name="SAPBEXexcCritical4 14 8" xfId="33033" xr:uid="{5CBBEB3C-9032-4E8E-B0DE-6D2A3E128FCE}"/>
    <cellStyle name="SAPBEXexcCritical4 15" xfId="3809" xr:uid="{A7EDF482-F65C-4195-A976-F16BF4668292}"/>
    <cellStyle name="SAPBEXexcCritical4 15 2" xfId="12721" xr:uid="{7EC1AA38-D5BC-4D15-89FB-0DB2915886F6}"/>
    <cellStyle name="SAPBEXexcCritical4 15 3" xfId="7514" xr:uid="{5E0E8F08-2603-454A-BB94-635D840A4A69}"/>
    <cellStyle name="SAPBEXexcCritical4 15 4" xfId="18156" xr:uid="{5C7FC141-5FBB-4954-83DB-54B3BA40598C}"/>
    <cellStyle name="SAPBEXexcCritical4 15 5" xfId="21909" xr:uid="{EA71D09D-0DA0-4C54-8189-D7ACEFAEBA7A}"/>
    <cellStyle name="SAPBEXexcCritical4 15 6" xfId="25574" xr:uid="{E1894ACB-9EF8-431E-910A-074D50EB3005}"/>
    <cellStyle name="SAPBEXexcCritical4 15 7" xfId="29105" xr:uid="{7203C70B-7E6F-4EBD-9BD7-1D544AF40182}"/>
    <cellStyle name="SAPBEXexcCritical4 15 8" xfId="32377" xr:uid="{982C5F4C-4905-48BA-B5FF-C30087E58DC9}"/>
    <cellStyle name="SAPBEXexcCritical4 16" xfId="6348" xr:uid="{B08DF5F0-DC29-4CD7-BCAA-E2A1AB64D20E}"/>
    <cellStyle name="SAPBEXexcCritical4 16 2" xfId="13246" xr:uid="{597E78F7-48E5-4789-91A5-D51246026614}"/>
    <cellStyle name="SAPBEXexcCritical4 16 3" xfId="15913" xr:uid="{3220BE6B-BC6E-4C24-95C5-E6C6CB13B189}"/>
    <cellStyle name="SAPBEXexcCritical4 16 4" xfId="20593" xr:uid="{1F1950B3-CB4C-4B14-B8C7-3A5D817DFAB7}"/>
    <cellStyle name="SAPBEXexcCritical4 16 5" xfId="24273" xr:uid="{8C60F03F-CA32-40C8-ACBF-84A89EFB6594}"/>
    <cellStyle name="SAPBEXexcCritical4 16 6" xfId="27792" xr:uid="{10E37ED7-0384-4A1D-AEC1-6D009A06BB7D}"/>
    <cellStyle name="SAPBEXexcCritical4 16 7" xfId="31009" xr:uid="{57A4150A-483E-490A-864A-C9682795EC76}"/>
    <cellStyle name="SAPBEXexcCritical4 16 8" xfId="33612" xr:uid="{DFDC2261-66AD-4841-815D-5A3B953ABB5F}"/>
    <cellStyle name="SAPBEXexcCritical4 17" xfId="8530" xr:uid="{15BBAB95-BB5E-4FF9-BEE0-E35072014926}"/>
    <cellStyle name="SAPBEXexcCritical4 18" xfId="10953" xr:uid="{CE2B584D-B605-4F2E-B34B-22D8A844F760}"/>
    <cellStyle name="SAPBEXexcCritical4 19" xfId="15339" xr:uid="{36838FC1-6424-42ED-81D2-4ED4B8830050}"/>
    <cellStyle name="SAPBEXexcCritical4 2" xfId="1128" xr:uid="{EC4CC5F9-6EB2-4219-BBDF-87DC320B0AE3}"/>
    <cellStyle name="SAPBEXexcCritical4 2 10" xfId="10638" xr:uid="{CDFB9549-E768-4748-8372-56E6D131D840}"/>
    <cellStyle name="SAPBEXexcCritical4 2 11" xfId="15214" xr:uid="{64229BB1-8198-4A25-BDEB-214A03214AC0}"/>
    <cellStyle name="SAPBEXexcCritical4 2 12" xfId="7792" xr:uid="{3094C85F-D9E1-4849-A51B-A75A57DF4E58}"/>
    <cellStyle name="SAPBEXexcCritical4 2 13" xfId="19803" xr:uid="{98937097-6B2B-47B5-8595-D4AE0CFA1D5A}"/>
    <cellStyle name="SAPBEXexcCritical4 2 14" xfId="23563" xr:uid="{B9CC4556-5C5B-413B-925F-17B51531217F}"/>
    <cellStyle name="SAPBEXexcCritical4 2 15" xfId="27172" xr:uid="{F41ED9D6-EB54-4600-B36E-161A768D85E0}"/>
    <cellStyle name="SAPBEXexcCritical4 2 16" xfId="30631" xr:uid="{C921633F-E472-484C-902C-755F803D4214}"/>
    <cellStyle name="SAPBEXexcCritical4 2 17" xfId="33818" xr:uid="{CBE15691-AD39-455F-B29B-1C632CE102C9}"/>
    <cellStyle name="SAPBEXexcCritical4 2 2" xfId="1129" xr:uid="{B445BF34-C561-48E1-9B04-37676BEE288A}"/>
    <cellStyle name="SAPBEXexcCritical4 2 2 10" xfId="14157" xr:uid="{57BDF0B2-3134-4A35-B758-1B6FB8DECC1C}"/>
    <cellStyle name="SAPBEXexcCritical4 2 2 11" xfId="8126" xr:uid="{F0C09E97-68EE-453B-AE6D-35AD5ED8FE65}"/>
    <cellStyle name="SAPBEXexcCritical4 2 2 12" xfId="19802" xr:uid="{04193214-7E6A-441A-91CF-DBA51245C978}"/>
    <cellStyle name="SAPBEXexcCritical4 2 2 13" xfId="23562" xr:uid="{B4C13FF5-A8FE-4E7C-A697-20E65085D8D0}"/>
    <cellStyle name="SAPBEXexcCritical4 2 2 14" xfId="27171" xr:uid="{BB08366E-1A53-4414-BBDF-0119453C60FE}"/>
    <cellStyle name="SAPBEXexcCritical4 2 2 15" xfId="30630" xr:uid="{DA913E00-921F-4AE1-B4A9-3242FC2FFB87}"/>
    <cellStyle name="SAPBEXexcCritical4 2 2 16" xfId="34826" xr:uid="{D8E459FD-1647-44EC-9F00-28F1814E2663}"/>
    <cellStyle name="SAPBEXexcCritical4 2 2 2" xfId="1644" xr:uid="{0D73E014-7716-4668-8CDC-08D65AFAA88B}"/>
    <cellStyle name="SAPBEXexcCritical4 2 2 2 10" xfId="16686" xr:uid="{FD398C13-C519-4A99-B9C3-F65894152650}"/>
    <cellStyle name="SAPBEXexcCritical4 2 2 2 11" xfId="14863" xr:uid="{E6E2FA13-2951-478A-B856-F2B4C9B21376}"/>
    <cellStyle name="SAPBEXexcCritical4 2 2 2 12" xfId="20284" xr:uid="{57F3A4D1-0DA4-4737-9D8C-78FD32E0012E}"/>
    <cellStyle name="SAPBEXexcCritical4 2 2 2 13" xfId="20433" xr:uid="{381B0660-374E-48A4-9387-4C12F5477475}"/>
    <cellStyle name="SAPBEXexcCritical4 2 2 2 14" xfId="30492" xr:uid="{2BD1DE1B-57A2-4E45-83DA-6CACD7740C87}"/>
    <cellStyle name="SAPBEXexcCritical4 2 2 2 2" xfId="2887" xr:uid="{6C3B1D2E-B708-4B94-BB85-D973B152FBB7}"/>
    <cellStyle name="SAPBEXexcCritical4 2 2 2 2 2" xfId="10627" xr:uid="{6D7EDF5C-049E-4D5E-8657-1BC4ECE3A010}"/>
    <cellStyle name="SAPBEXexcCritical4 2 2 2 2 3" xfId="13415" xr:uid="{06803D8E-5CC0-4C8D-B93C-0598B645D294}"/>
    <cellStyle name="SAPBEXexcCritical4 2 2 2 2 4" xfId="17235" xr:uid="{1119F8ED-354D-4662-97ED-9188CA621AF1}"/>
    <cellStyle name="SAPBEXexcCritical4 2 2 2 2 5" xfId="20993" xr:uid="{B248B7C9-F2BD-45E3-99B7-23DA5BD2A6DB}"/>
    <cellStyle name="SAPBEXexcCritical4 2 2 2 2 6" xfId="24654" xr:uid="{F362AB90-B74D-4D36-8ADD-226033797E59}"/>
    <cellStyle name="SAPBEXexcCritical4 2 2 2 2 7" xfId="28183" xr:uid="{68A17DB3-18E1-43E5-8E69-D3683A0A1E2A}"/>
    <cellStyle name="SAPBEXexcCritical4 2 2 2 2 8" xfId="31469" xr:uid="{0ED6D5CF-30DB-4DB6-BC47-84028393BAF5}"/>
    <cellStyle name="SAPBEXexcCritical4 2 2 2 3" xfId="3393" xr:uid="{C17F15D9-77D1-4CB8-BD84-42BB5F26DE9F}"/>
    <cellStyle name="SAPBEXexcCritical4 2 2 2 3 2" xfId="9560" xr:uid="{8E4E1F8D-8E79-407D-B60A-C74CC55E42AC}"/>
    <cellStyle name="SAPBEXexcCritical4 2 2 2 3 3" xfId="14421" xr:uid="{A52B914B-898E-4235-97D8-73C1856BF73C}"/>
    <cellStyle name="SAPBEXexcCritical4 2 2 2 3 4" xfId="17740" xr:uid="{1052CC40-2505-4158-AB2B-FE12B3A47C36}"/>
    <cellStyle name="SAPBEXexcCritical4 2 2 2 3 5" xfId="21496" xr:uid="{A4C3CB41-DF27-497B-A76E-0DA0E3C31C98}"/>
    <cellStyle name="SAPBEXexcCritical4 2 2 2 3 6" xfId="25158" xr:uid="{BA77347B-75D6-48DD-A2C4-BF88B107CA43}"/>
    <cellStyle name="SAPBEXexcCritical4 2 2 2 3 7" xfId="28689" xr:uid="{03067B36-7BA2-46F2-9E78-BB359E55E5F1}"/>
    <cellStyle name="SAPBEXexcCritical4 2 2 2 3 8" xfId="31968" xr:uid="{54AEEA26-8111-4F6A-AC6F-B017CEDBA9E3}"/>
    <cellStyle name="SAPBEXexcCritical4 2 2 2 4" xfId="3606" xr:uid="{F1A0005C-617C-4991-AC0A-EA0A4619B46B}"/>
    <cellStyle name="SAPBEXexcCritical4 2 2 2 4 2" xfId="9352" xr:uid="{0CC66439-9B78-489D-AFB8-8D15CF1DEB09}"/>
    <cellStyle name="SAPBEXexcCritical4 2 2 2 4 3" xfId="13966" xr:uid="{B3718FCB-D80F-44AB-90C2-888D37BB7E0C}"/>
    <cellStyle name="SAPBEXexcCritical4 2 2 2 4 4" xfId="17953" xr:uid="{23D83CF1-4255-436A-A350-C72B75C7C2E1}"/>
    <cellStyle name="SAPBEXexcCritical4 2 2 2 4 5" xfId="21709" xr:uid="{C39D7849-4AD2-490E-9926-42ABB14D2BD8}"/>
    <cellStyle name="SAPBEXexcCritical4 2 2 2 4 6" xfId="25371" xr:uid="{E0493761-3AEF-4143-B307-33A69D192A4A}"/>
    <cellStyle name="SAPBEXexcCritical4 2 2 2 4 7" xfId="28902" xr:uid="{CF279E47-68F5-4D7F-B59A-199AC7DE526F}"/>
    <cellStyle name="SAPBEXexcCritical4 2 2 2 4 8" xfId="32179" xr:uid="{0AC6A6CA-912A-4418-BBA9-C309B5E1423C}"/>
    <cellStyle name="SAPBEXexcCritical4 2 2 2 5" xfId="4017" xr:uid="{D05A979E-2B2A-40B6-8AD4-5A35B066B0CA}"/>
    <cellStyle name="SAPBEXexcCritical4 2 2 2 5 2" xfId="9600" xr:uid="{8CC67173-7B8A-4F9B-8E97-1B61596FF409}"/>
    <cellStyle name="SAPBEXexcCritical4 2 2 2 5 3" xfId="7085" xr:uid="{0C00F63C-EDD9-47C0-A42F-27416579271B}"/>
    <cellStyle name="SAPBEXexcCritical4 2 2 2 5 4" xfId="18364" xr:uid="{3742F92E-B7ED-4F5E-8586-A56A7A69C3C8}"/>
    <cellStyle name="SAPBEXexcCritical4 2 2 2 5 5" xfId="22117" xr:uid="{C6434CAD-367F-4077-9E14-D15A901107F8}"/>
    <cellStyle name="SAPBEXexcCritical4 2 2 2 5 6" xfId="25782" xr:uid="{5BC22E0A-64E1-4720-B2C9-54A256B503FC}"/>
    <cellStyle name="SAPBEXexcCritical4 2 2 2 5 7" xfId="29313" xr:uid="{EC05A045-62E8-4AF0-844F-E786EBC87D91}"/>
    <cellStyle name="SAPBEXexcCritical4 2 2 2 5 8" xfId="32580" xr:uid="{64AA3DE8-5D6F-436D-A36B-07ED1F8FAA77}"/>
    <cellStyle name="SAPBEXexcCritical4 2 2 2 6" xfId="2227" xr:uid="{9D555870-E7F8-43B8-B794-3F8B4E431A8B}"/>
    <cellStyle name="SAPBEXexcCritical4 2 2 2 6 2" xfId="8118" xr:uid="{6233E03D-8635-4DD9-A613-0E847FDD09A3}"/>
    <cellStyle name="SAPBEXexcCritical4 2 2 2 6 3" xfId="13845" xr:uid="{E7B35829-9688-41BA-B1F2-C17C2A32A995}"/>
    <cellStyle name="SAPBEXexcCritical4 2 2 2 6 4" xfId="14493" xr:uid="{3DEFE58C-8A72-4CB9-B4FE-1DB6BFB2F42D}"/>
    <cellStyle name="SAPBEXexcCritical4 2 2 2 6 5" xfId="15410" xr:uid="{055091FE-3A4E-4BB4-8135-6B7EED9DAE9F}"/>
    <cellStyle name="SAPBEXexcCritical4 2 2 2 6 6" xfId="11267" xr:uid="{1AAED971-5979-48C0-9FEE-9A99902B60B1}"/>
    <cellStyle name="SAPBEXexcCritical4 2 2 2 6 7" xfId="13675" xr:uid="{AE9D9E00-262D-4C2B-B12E-0927D4BAC36C}"/>
    <cellStyle name="SAPBEXexcCritical4 2 2 2 6 8" xfId="27428" xr:uid="{DC58CA64-0C84-4B57-9F45-74D20F416B00}"/>
    <cellStyle name="SAPBEXexcCritical4 2 2 2 7" xfId="4609" xr:uid="{FF01F138-CFEF-4DFB-92D7-CCF704E479F7}"/>
    <cellStyle name="SAPBEXexcCritical4 2 2 2 7 2" xfId="12409" xr:uid="{243CF263-3352-401C-ABA4-19AADAC81171}"/>
    <cellStyle name="SAPBEXexcCritical4 2 2 2 7 3" xfId="16856" xr:uid="{6CFD0DD0-74E3-4268-B27A-4E7BD2361EDD}"/>
    <cellStyle name="SAPBEXexcCritical4 2 2 2 7 4" xfId="18956" xr:uid="{8768C7E5-B667-4056-85EA-12CA4C1969D4}"/>
    <cellStyle name="SAPBEXexcCritical4 2 2 2 7 5" xfId="22708" xr:uid="{ED25C02D-6AF7-4F98-A431-0748C7DE4259}"/>
    <cellStyle name="SAPBEXexcCritical4 2 2 2 7 6" xfId="26373" xr:uid="{56390EF9-46D3-49DB-8637-219230A97AA8}"/>
    <cellStyle name="SAPBEXexcCritical4 2 2 2 7 7" xfId="29905" xr:uid="{C7F2B32F-B0C2-402C-93D3-1F1725D1F441}"/>
    <cellStyle name="SAPBEXexcCritical4 2 2 2 7 8" xfId="33165" xr:uid="{C12E934A-D6CA-4F4B-96FA-6A1C54836F73}"/>
    <cellStyle name="SAPBEXexcCritical4 2 2 2 8" xfId="8982" xr:uid="{3B56A573-7B45-42A1-A2FA-87CAC8DE68B1}"/>
    <cellStyle name="SAPBEXexcCritical4 2 2 2 9" xfId="13649" xr:uid="{F08FA6F1-A7C4-4FAD-A5F2-B95846A03FBF}"/>
    <cellStyle name="SAPBEXexcCritical4 2 2 3" xfId="2413" xr:uid="{9A594DB8-58CC-4DC1-A406-EA2753B3FE6B}"/>
    <cellStyle name="SAPBEXexcCritical4 2 2 3 2" xfId="9655" xr:uid="{9D7C5B84-806E-49F0-AB6D-5B12BF989417}"/>
    <cellStyle name="SAPBEXexcCritical4 2 2 3 3" xfId="13537" xr:uid="{A5694F03-12DD-4283-A828-3B1DE31C3C16}"/>
    <cellStyle name="SAPBEXexcCritical4 2 2 3 4" xfId="15491" xr:uid="{7CD0D02A-83DE-4841-BCC1-0CE04B300B74}"/>
    <cellStyle name="SAPBEXexcCritical4 2 2 3 5" xfId="15885" xr:uid="{71FFB56F-BFB6-4697-8FA7-0961E2D91BA0}"/>
    <cellStyle name="SAPBEXexcCritical4 2 2 3 6" xfId="14110" xr:uid="{9534B1C2-A004-4F06-89ED-DC5E4DA62BEE}"/>
    <cellStyle name="SAPBEXexcCritical4 2 2 3 7" xfId="26816" xr:uid="{4344ACFB-DD64-4193-8702-3E6B24BC2223}"/>
    <cellStyle name="SAPBEXexcCritical4 2 2 3 8" xfId="27398" xr:uid="{682F287B-B93B-48FF-8A77-FAB0307D3C67}"/>
    <cellStyle name="SAPBEXexcCritical4 2 2 4" xfId="2128" xr:uid="{5109EA94-1194-44D5-A9CF-6D8B8E9584B7}"/>
    <cellStyle name="SAPBEXexcCritical4 2 2 4 2" xfId="10649" xr:uid="{6E324C7C-B54F-4BBF-BD2F-C8337A9F9FE3}"/>
    <cellStyle name="SAPBEXexcCritical4 2 2 4 3" xfId="6950" xr:uid="{E98132D3-DA3D-45C9-B670-243FAE5A0285}"/>
    <cellStyle name="SAPBEXexcCritical4 2 2 4 4" xfId="16735" xr:uid="{BECB6972-AC3D-4653-B946-29825988E79B}"/>
    <cellStyle name="SAPBEXexcCritical4 2 2 4 5" xfId="14210" xr:uid="{E4FC06ED-33A2-4F48-A761-2ADA96A5648E}"/>
    <cellStyle name="SAPBEXexcCritical4 2 2 4 6" xfId="19621" xr:uid="{751C9558-30DE-4F08-8505-7791EC82DBF8}"/>
    <cellStyle name="SAPBEXexcCritical4 2 2 4 7" xfId="23795" xr:uid="{C3B48D59-FB41-46CE-B9D1-1CF89DD2669B}"/>
    <cellStyle name="SAPBEXexcCritical4 2 2 4 8" xfId="20278" xr:uid="{E2458CBA-2AAF-466D-BBD5-A77820791E2D}"/>
    <cellStyle name="SAPBEXexcCritical4 2 2 5" xfId="3137" xr:uid="{1088446F-7840-4857-8D27-4DC8BE842027}"/>
    <cellStyle name="SAPBEXexcCritical4 2 2 5 2" xfId="9623" xr:uid="{3DB33648-1FC9-4DAC-A26D-FAA631175E5E}"/>
    <cellStyle name="SAPBEXexcCritical4 2 2 5 3" xfId="14570" xr:uid="{CA6E2826-2ECA-4952-9EE5-3E80022A369B}"/>
    <cellStyle name="SAPBEXexcCritical4 2 2 5 4" xfId="17484" xr:uid="{3682402E-58A1-4558-96BB-9C7D9EF9949D}"/>
    <cellStyle name="SAPBEXexcCritical4 2 2 5 5" xfId="21240" xr:uid="{D7C4D975-C452-412F-9B8B-1FE0FAABDF11}"/>
    <cellStyle name="SAPBEXexcCritical4 2 2 5 6" xfId="24902" xr:uid="{23CB64E5-09EB-4DCD-B9AB-640DF8C86D0C}"/>
    <cellStyle name="SAPBEXexcCritical4 2 2 5 7" xfId="28433" xr:uid="{0A049B14-7214-47B3-B6C0-D0D817419CCD}"/>
    <cellStyle name="SAPBEXexcCritical4 2 2 5 8" xfId="31714" xr:uid="{15B165C5-B348-49AC-83A2-2AF4729D8D34}"/>
    <cellStyle name="SAPBEXexcCritical4 2 2 6" xfId="3771" xr:uid="{3D629AF4-BF00-4FFE-8EAA-0E65F43BE85C}"/>
    <cellStyle name="SAPBEXexcCritical4 2 2 6 2" xfId="12740" xr:uid="{E18613BB-F9B0-4555-B1FC-BBDF5DC62FD6}"/>
    <cellStyle name="SAPBEXexcCritical4 2 2 6 3" xfId="9144" xr:uid="{A3FEEA84-E057-4D59-92F4-4C1657A62770}"/>
    <cellStyle name="SAPBEXexcCritical4 2 2 6 4" xfId="18118" xr:uid="{C93D285D-E23A-4489-AE32-EDBE6F7136DD}"/>
    <cellStyle name="SAPBEXexcCritical4 2 2 6 5" xfId="21872" xr:uid="{964A2F7F-2D48-4F49-8CE4-2A3B9488A7C1}"/>
    <cellStyle name="SAPBEXexcCritical4 2 2 6 6" xfId="25536" xr:uid="{493522E9-5116-4872-8A18-7DD045E98BED}"/>
    <cellStyle name="SAPBEXexcCritical4 2 2 6 7" xfId="29067" xr:uid="{1734E1B8-6FD1-4081-B6B2-4F1CFB5E6FBD}"/>
    <cellStyle name="SAPBEXexcCritical4 2 2 6 8" xfId="32342" xr:uid="{10E42BE2-4ACE-4783-82DE-5A74C2AD25B4}"/>
    <cellStyle name="SAPBEXexcCritical4 2 2 7" xfId="4444" xr:uid="{412A5056-03A7-44C3-A066-1F791B0F16BF}"/>
    <cellStyle name="SAPBEXexcCritical4 2 2 7 2" xfId="12552" xr:uid="{807AD9DA-6F1D-4CB8-9134-528CBF23B032}"/>
    <cellStyle name="SAPBEXexcCritical4 2 2 7 3" xfId="8047" xr:uid="{FE5C7728-251F-40FB-BA46-231056A42B53}"/>
    <cellStyle name="SAPBEXexcCritical4 2 2 7 4" xfId="18791" xr:uid="{A5AE492A-B488-4BF3-9FC0-60C66E3C24D1}"/>
    <cellStyle name="SAPBEXexcCritical4 2 2 7 5" xfId="22543" xr:uid="{CE9ECC2B-D199-452A-B23C-9E4FDC9FD915}"/>
    <cellStyle name="SAPBEXexcCritical4 2 2 7 6" xfId="26208" xr:uid="{3458C3CA-CC81-4254-BF84-687439EF85C2}"/>
    <cellStyle name="SAPBEXexcCritical4 2 2 7 7" xfId="29740" xr:uid="{0F3C7035-BA8D-4706-99F1-C461075315C0}"/>
    <cellStyle name="SAPBEXexcCritical4 2 2 7 8" xfId="33002" xr:uid="{89C14392-19B5-44AF-88D1-937F6EB79B73}"/>
    <cellStyle name="SAPBEXexcCritical4 2 2 8" xfId="4410" xr:uid="{1DEE0C06-EFDF-4E11-9BBE-DFC380BD9F4C}"/>
    <cellStyle name="SAPBEXexcCritical4 2 2 8 2" xfId="7002" xr:uid="{E7A79361-A844-466D-8FFA-1BF4FBFF1D67}"/>
    <cellStyle name="SAPBEXexcCritical4 2 2 8 3" xfId="7427" xr:uid="{E3EFB627-4591-409E-80B7-C130C711935C}"/>
    <cellStyle name="SAPBEXexcCritical4 2 2 8 4" xfId="18757" xr:uid="{3CBB33AD-E5F5-48A6-A078-9F6B5C8778A1}"/>
    <cellStyle name="SAPBEXexcCritical4 2 2 8 5" xfId="22509" xr:uid="{C5B86B8B-2C95-4522-A4F1-92B2DE9C114E}"/>
    <cellStyle name="SAPBEXexcCritical4 2 2 8 6" xfId="26175" xr:uid="{9506F39E-F696-4089-8576-1431783B275D}"/>
    <cellStyle name="SAPBEXexcCritical4 2 2 8 7" xfId="29706" xr:uid="{857EF997-CB65-4AE4-90FC-EFA05BDD179B}"/>
    <cellStyle name="SAPBEXexcCritical4 2 2 8 8" xfId="32968" xr:uid="{137B11C2-0A42-49B0-A683-66544024272B}"/>
    <cellStyle name="SAPBEXexcCritical4 2 2 9" xfId="8943" xr:uid="{CE6C26B7-8F2D-4A6C-BFDD-A176F314944C}"/>
    <cellStyle name="SAPBEXexcCritical4 2 3" xfId="1643" xr:uid="{DC18ECEE-045B-4FD4-9351-82C67B9284F2}"/>
    <cellStyle name="SAPBEXexcCritical4 2 3 10" xfId="14440" xr:uid="{FB9565D5-8B4A-4B78-975E-3551FDE64B56}"/>
    <cellStyle name="SAPBEXexcCritical4 2 3 11" xfId="13227" xr:uid="{E5DEB85C-8F3A-4A91-8AC9-810EFAD34AB9}"/>
    <cellStyle name="SAPBEXexcCritical4 2 3 12" xfId="23342" xr:uid="{C1446B8F-D031-471E-B995-60DB9B6482F3}"/>
    <cellStyle name="SAPBEXexcCritical4 2 3 13" xfId="21926" xr:uid="{D95FFA7A-9628-4596-8192-3D1623E0BFFD}"/>
    <cellStyle name="SAPBEXexcCritical4 2 3 14" xfId="30894" xr:uid="{50633884-2F40-4ADD-AA2F-88C6745FDCBC}"/>
    <cellStyle name="SAPBEXexcCritical4 2 3 15" xfId="35060" xr:uid="{7530A80B-5A19-44BC-85B9-05B2260F4389}"/>
    <cellStyle name="SAPBEXexcCritical4 2 3 2" xfId="2886" xr:uid="{554D1B6E-CB07-4664-AE4A-C142FBD71AD3}"/>
    <cellStyle name="SAPBEXexcCritical4 2 3 2 2" xfId="10618" xr:uid="{9FF9D7A1-3454-4751-836A-F41EAF81F569}"/>
    <cellStyle name="SAPBEXexcCritical4 2 3 2 3" xfId="14417" xr:uid="{9B45374D-D9D4-4267-8201-44A24A9DBFB6}"/>
    <cellStyle name="SAPBEXexcCritical4 2 3 2 4" xfId="17234" xr:uid="{23D2796B-CBC7-4B26-8FE9-076B0ABA2ACE}"/>
    <cellStyle name="SAPBEXexcCritical4 2 3 2 5" xfId="20992" xr:uid="{A552CB44-4A18-4C3B-A413-1969920745A7}"/>
    <cellStyle name="SAPBEXexcCritical4 2 3 2 6" xfId="24653" xr:uid="{AF0D89FF-E1CE-43D4-AEBF-FF78789CEBAF}"/>
    <cellStyle name="SAPBEXexcCritical4 2 3 2 7" xfId="28182" xr:uid="{8D93FEE5-A82F-4550-A993-2775F4078EF3}"/>
    <cellStyle name="SAPBEXexcCritical4 2 3 2 8" xfId="31468" xr:uid="{D9F995BE-4DB9-428C-B549-6C7EDB25CADF}"/>
    <cellStyle name="SAPBEXexcCritical4 2 3 3" xfId="3392" xr:uid="{BF87B2D2-8068-4104-AAF3-A99C81C1047B}"/>
    <cellStyle name="SAPBEXexcCritical4 2 3 3 2" xfId="10062" xr:uid="{640A6D14-ED58-4D09-BECF-9605BD9A3FC0}"/>
    <cellStyle name="SAPBEXexcCritical4 2 3 3 3" xfId="13705" xr:uid="{A6532FEE-167F-42A8-855F-D9DB01631E67}"/>
    <cellStyle name="SAPBEXexcCritical4 2 3 3 4" xfId="17739" xr:uid="{CC2677C7-05D9-493A-B30D-70B52D1F6B59}"/>
    <cellStyle name="SAPBEXexcCritical4 2 3 3 5" xfId="21495" xr:uid="{61D23300-42C1-43FB-BF84-8D56F4F94A97}"/>
    <cellStyle name="SAPBEXexcCritical4 2 3 3 6" xfId="25157" xr:uid="{BC98F755-DF37-4558-9019-97F3D9A29D4D}"/>
    <cellStyle name="SAPBEXexcCritical4 2 3 3 7" xfId="28688" xr:uid="{17F16E78-2A82-42C8-946C-32ABE67CB442}"/>
    <cellStyle name="SAPBEXexcCritical4 2 3 3 8" xfId="31967" xr:uid="{111DD1A1-837F-4D92-B0DB-187FE4DB26AC}"/>
    <cellStyle name="SAPBEXexcCritical4 2 3 4" xfId="2163" xr:uid="{04992C3B-13BA-4C27-BEA6-FCF8DE13E550}"/>
    <cellStyle name="SAPBEXexcCritical4 2 3 4 2" xfId="10557" xr:uid="{587A9E85-B479-40EB-8882-F2B2BBA3FFB0}"/>
    <cellStyle name="SAPBEXexcCritical4 2 3 4 3" xfId="12863" xr:uid="{91AFB13A-B40E-46D3-A4F4-052665B0946C}"/>
    <cellStyle name="SAPBEXexcCritical4 2 3 4 4" xfId="16286" xr:uid="{6CA49234-A3F7-430F-8F82-5ABE44491EC3}"/>
    <cellStyle name="SAPBEXexcCritical4 2 3 4 5" xfId="10981" xr:uid="{AF1ADD3B-F80D-4D95-A621-7AC48EB8DB9D}"/>
    <cellStyle name="SAPBEXexcCritical4 2 3 4 6" xfId="20061" xr:uid="{E8D743F4-302F-48F1-850E-5D3818D49151}"/>
    <cellStyle name="SAPBEXexcCritical4 2 3 4 7" xfId="23887" xr:uid="{6354B78F-5103-42BE-8260-0D687119729C}"/>
    <cellStyle name="SAPBEXexcCritical4 2 3 4 8" xfId="20546" xr:uid="{7B9D85E5-B4AF-4711-A07D-53EB86EDB7BD}"/>
    <cellStyle name="SAPBEXexcCritical4 2 3 5" xfId="3987" xr:uid="{46631F6C-3EB0-46A8-8669-62ED424AB0B0}"/>
    <cellStyle name="SAPBEXexcCritical4 2 3 5 2" xfId="9430" xr:uid="{F9833B50-95D0-46D2-B3E2-12540D184BA1}"/>
    <cellStyle name="SAPBEXexcCritical4 2 3 5 3" xfId="13856" xr:uid="{2145E6A7-B8F6-431C-B7F6-AD6CB124B37C}"/>
    <cellStyle name="SAPBEXexcCritical4 2 3 5 4" xfId="18334" xr:uid="{62CB09DB-90AA-4CB6-B35C-222D9D5C9314}"/>
    <cellStyle name="SAPBEXexcCritical4 2 3 5 5" xfId="22087" xr:uid="{33BA0AB2-FCE9-4830-B874-09E44F33A323}"/>
    <cellStyle name="SAPBEXexcCritical4 2 3 5 6" xfId="25752" xr:uid="{D5DB0DD6-C950-4662-87C7-C41FBBDA8F96}"/>
    <cellStyle name="SAPBEXexcCritical4 2 3 5 7" xfId="29283" xr:uid="{CC5DABCE-A9BD-4071-9A64-DDF9F2D8B57E}"/>
    <cellStyle name="SAPBEXexcCritical4 2 3 5 8" xfId="32551" xr:uid="{6623F903-EB06-4E87-9FEA-749AB3996B32}"/>
    <cellStyle name="SAPBEXexcCritical4 2 3 6" xfId="4442" xr:uid="{9BB9A485-A756-4FCF-867D-7AFE65D1FEEE}"/>
    <cellStyle name="SAPBEXexcCritical4 2 3 6 2" xfId="12554" xr:uid="{4266718B-DC19-4489-94A1-38AB8B9D8D7A}"/>
    <cellStyle name="SAPBEXexcCritical4 2 3 6 3" xfId="9288" xr:uid="{57654867-BF16-472C-8EC3-4B8E25C1C9AA}"/>
    <cellStyle name="SAPBEXexcCritical4 2 3 6 4" xfId="18789" xr:uid="{DC33317A-164B-4F4C-AB01-8FBB330BADC5}"/>
    <cellStyle name="SAPBEXexcCritical4 2 3 6 5" xfId="22541" xr:uid="{978AAE90-48E9-471A-A217-FC03F6D857BF}"/>
    <cellStyle name="SAPBEXexcCritical4 2 3 6 6" xfId="26206" xr:uid="{4FAE1D91-22FF-4B0C-9C15-F93F5F204203}"/>
    <cellStyle name="SAPBEXexcCritical4 2 3 6 7" xfId="29738" xr:uid="{7BC520BC-7FD1-43AE-98AD-B467E62323C8}"/>
    <cellStyle name="SAPBEXexcCritical4 2 3 6 8" xfId="33000" xr:uid="{F143D816-A5EE-48B6-BAF5-03F94805FEA8}"/>
    <cellStyle name="SAPBEXexcCritical4 2 3 7" xfId="4727" xr:uid="{18214767-F986-48B4-8FD6-4BE615F060A1}"/>
    <cellStyle name="SAPBEXexcCritical4 2 3 7 2" xfId="12296" xr:uid="{E2238DEE-6D0A-4FA9-A623-B1E6B680226E}"/>
    <cellStyle name="SAPBEXexcCritical4 2 3 7 3" xfId="15763" xr:uid="{16EC2B6D-7045-4D36-B41F-F5A192CC2AAC}"/>
    <cellStyle name="SAPBEXexcCritical4 2 3 7 4" xfId="19074" xr:uid="{29F2E997-C5C7-4DBB-8E0E-1081E4FF7B12}"/>
    <cellStyle name="SAPBEXexcCritical4 2 3 7 5" xfId="22825" xr:uid="{FA9445F5-13C4-4F16-AB1C-5C651C2CAAD2}"/>
    <cellStyle name="SAPBEXexcCritical4 2 3 7 6" xfId="26491" xr:uid="{6AE3B8D8-84F8-495C-BCDD-A4F5705A9716}"/>
    <cellStyle name="SAPBEXexcCritical4 2 3 7 7" xfId="30023" xr:uid="{95F22D36-30AB-4209-A7C0-82896480FBAF}"/>
    <cellStyle name="SAPBEXexcCritical4 2 3 7 8" xfId="33280" xr:uid="{D4445AC2-7D02-4375-AA01-29932CFC71E4}"/>
    <cellStyle name="SAPBEXexcCritical4 2 3 8" xfId="9014" xr:uid="{E56D1F0E-1BDD-4E7E-BEE9-8231B23D0912}"/>
    <cellStyle name="SAPBEXexcCritical4 2 3 9" xfId="11331" xr:uid="{FBA8552D-0C19-4CC9-BCB4-33550BA23029}"/>
    <cellStyle name="SAPBEXexcCritical4 2 4" xfId="2412" xr:uid="{AEDA85F3-4D4C-4B5B-9CFC-6B03F9637379}"/>
    <cellStyle name="SAPBEXexcCritical4 2 4 2" xfId="10157" xr:uid="{E6FF3174-25B8-4024-A1BD-D77CA8AD8CE0}"/>
    <cellStyle name="SAPBEXexcCritical4 2 4 3" xfId="6875" xr:uid="{76CF2B22-D5D1-4D5E-B355-21FA30815CFB}"/>
    <cellStyle name="SAPBEXexcCritical4 2 4 4" xfId="10947" xr:uid="{9F35301E-6A23-4C89-8E25-FF196DDD642D}"/>
    <cellStyle name="SAPBEXexcCritical4 2 4 5" xfId="6885" xr:uid="{62394189-2488-4779-ACD3-86E2CE01987C}"/>
    <cellStyle name="SAPBEXexcCritical4 2 4 6" xfId="20116" xr:uid="{30B28081-F7C9-4715-907E-02DD1E365CBB}"/>
    <cellStyle name="SAPBEXexcCritical4 2 4 7" xfId="26817" xr:uid="{3F94E723-BE40-43C6-9FEE-6C5874ABBA98}"/>
    <cellStyle name="SAPBEXexcCritical4 2 4 8" xfId="27399" xr:uid="{A7ACE57E-011F-4E2C-BC5E-E82FFEEC5405}"/>
    <cellStyle name="SAPBEXexcCritical4 2 4 9" xfId="34610" xr:uid="{10F6B987-CF6E-4502-8619-4744FF7184D2}"/>
    <cellStyle name="SAPBEXexcCritical4 2 5" xfId="2601" xr:uid="{86BDC3DF-8B0B-49FF-96B1-800A3CA184D6}"/>
    <cellStyle name="SAPBEXexcCritical4 2 5 2" xfId="9567" xr:uid="{52096592-55A2-44C0-97B4-A3FA126A4AFA}"/>
    <cellStyle name="SAPBEXexcCritical4 2 5 3" xfId="14685" xr:uid="{D0DF9D6D-CADA-4A8E-A0A5-18E4447FA7DC}"/>
    <cellStyle name="SAPBEXexcCritical4 2 5 4" xfId="9102" xr:uid="{1603DB7F-1634-41BD-BC96-2232C0500EC9}"/>
    <cellStyle name="SAPBEXexcCritical4 2 5 5" xfId="20708" xr:uid="{F60C9555-747E-4FC5-A096-BA8F7FEF05F9}"/>
    <cellStyle name="SAPBEXexcCritical4 2 5 6" xfId="24364" xr:uid="{E95C0992-5209-4816-B549-369A89B63BB5}"/>
    <cellStyle name="SAPBEXexcCritical4 2 5 7" xfId="27897" xr:uid="{7F03D359-35AB-44AC-8BD2-B2162F8AA639}"/>
    <cellStyle name="SAPBEXexcCritical4 2 5 8" xfId="31187" xr:uid="{D39B1345-FA72-4317-942E-AF1D87D074B5}"/>
    <cellStyle name="SAPBEXexcCritical4 2 5 9" xfId="34195" xr:uid="{92A63BF8-51D8-4D59-AE1C-3DEE979AF1E5}"/>
    <cellStyle name="SAPBEXexcCritical4 2 6" xfId="3969" xr:uid="{39DCECA1-561B-43A2-AB91-F3E47997DD3E}"/>
    <cellStyle name="SAPBEXexcCritical4 2 6 2" xfId="11181" xr:uid="{99EE34A6-7054-414E-8D70-2B29612FECCA}"/>
    <cellStyle name="SAPBEXexcCritical4 2 6 3" xfId="16434" xr:uid="{CC429E03-5AC9-41A2-B581-724C1E251516}"/>
    <cellStyle name="SAPBEXexcCritical4 2 6 4" xfId="18316" xr:uid="{23C55913-FB53-4ADF-8B16-63A4ECF023E4}"/>
    <cellStyle name="SAPBEXexcCritical4 2 6 5" xfId="22069" xr:uid="{144BF095-CAD6-41AD-8BF1-54E124EA9422}"/>
    <cellStyle name="SAPBEXexcCritical4 2 6 6" xfId="25734" xr:uid="{FB05D4F6-9A0A-4226-B8FB-39FE6CB463E2}"/>
    <cellStyle name="SAPBEXexcCritical4 2 6 7" xfId="29265" xr:uid="{3483AB6E-C051-4041-BEE2-B661402839B3}"/>
    <cellStyle name="SAPBEXexcCritical4 2 6 8" xfId="32533" xr:uid="{FC4E4F1F-7E41-42A7-B9AF-AA98F76D3394}"/>
    <cellStyle name="SAPBEXexcCritical4 2 7" xfId="3900" xr:uid="{40160FD7-26D7-4073-81A4-B67F745F8110}"/>
    <cellStyle name="SAPBEXexcCritical4 2 7 2" xfId="9119" xr:uid="{201B6376-8422-4AA1-A314-E03CCA089FD6}"/>
    <cellStyle name="SAPBEXexcCritical4 2 7 3" xfId="15327" xr:uid="{DEEAADEB-7BD9-4D48-B4A1-DF61656EBC1E}"/>
    <cellStyle name="SAPBEXexcCritical4 2 7 4" xfId="18247" xr:uid="{EEC5CD83-F88D-4486-BE67-D86AFA5C4D77}"/>
    <cellStyle name="SAPBEXexcCritical4 2 7 5" xfId="22000" xr:uid="{E0BD32DF-B923-4F42-A4EB-11FB217A0082}"/>
    <cellStyle name="SAPBEXexcCritical4 2 7 6" xfId="25665" xr:uid="{CE0914EF-3FF9-4227-965F-9AF81E7DE505}"/>
    <cellStyle name="SAPBEXexcCritical4 2 7 7" xfId="29196" xr:uid="{89D77D43-3CBB-4D6D-BC6B-6D1A9FBEE49B}"/>
    <cellStyle name="SAPBEXexcCritical4 2 7 8" xfId="32465" xr:uid="{AF6667D6-7353-4D57-8082-FF0A01C18EDC}"/>
    <cellStyle name="SAPBEXexcCritical4 2 8" xfId="4456" xr:uid="{DAD552A5-4F34-4348-A4BF-8ABEF6020223}"/>
    <cellStyle name="SAPBEXexcCritical4 2 8 2" xfId="12545" xr:uid="{79BA0C28-D414-4887-9C0E-7AF0EAEE5F26}"/>
    <cellStyle name="SAPBEXexcCritical4 2 8 3" xfId="13177" xr:uid="{91DC46AD-B76F-465B-85FA-3B73B6629518}"/>
    <cellStyle name="SAPBEXexcCritical4 2 8 4" xfId="18803" xr:uid="{B1C3DBCF-971D-4CC6-9ABD-6FF16E912844}"/>
    <cellStyle name="SAPBEXexcCritical4 2 8 5" xfId="22555" xr:uid="{5932B4F5-DC43-43DB-A692-09C327942351}"/>
    <cellStyle name="SAPBEXexcCritical4 2 8 6" xfId="26220" xr:uid="{C7CEEDFB-3A41-4DA2-914F-F19122E8B5CA}"/>
    <cellStyle name="SAPBEXexcCritical4 2 8 7" xfId="29752" xr:uid="{93BF9A7D-1063-4BED-92ED-B18CCC1DC51A}"/>
    <cellStyle name="SAPBEXexcCritical4 2 8 8" xfId="33014" xr:uid="{B1B86F41-EEBB-4260-A991-9229E43D6FD1}"/>
    <cellStyle name="SAPBEXexcCritical4 2 9" xfId="2147" xr:uid="{ECAA24F8-A3F1-45DB-9B8C-4B933246C5B2}"/>
    <cellStyle name="SAPBEXexcCritical4 2 9 2" xfId="9073" xr:uid="{C0D7AEEB-B239-4447-B9E8-B7035977ED3D}"/>
    <cellStyle name="SAPBEXexcCritical4 2 9 3" xfId="14801" xr:uid="{EC4DE262-6D6C-42CD-9227-80B5798EC68F}"/>
    <cellStyle name="SAPBEXexcCritical4 2 9 4" xfId="15398" xr:uid="{30BE4A6B-D71D-412F-BBBA-CCD6CAFCAC17}"/>
    <cellStyle name="SAPBEXexcCritical4 2 9 5" xfId="14727" xr:uid="{04CB7ED2-1DAD-4D26-8378-230912F9B3C1}"/>
    <cellStyle name="SAPBEXexcCritical4 2 9 6" xfId="20053" xr:uid="{45F9F9AA-CF44-4F7D-B445-4D6E586841C8}"/>
    <cellStyle name="SAPBEXexcCritical4 2 9 7" xfId="7508" xr:uid="{4A389D12-E1D0-4BC0-8EC1-5E30278E3E8F}"/>
    <cellStyle name="SAPBEXexcCritical4 2 9 8" xfId="27384" xr:uid="{563B5CEF-0012-4B95-8ABB-112BEE56C73B}"/>
    <cellStyle name="SAPBEXexcCritical4 20" xfId="16492" xr:uid="{06C0E276-6B4F-4B07-90F3-D58CF2EAE399}"/>
    <cellStyle name="SAPBEXexcCritical4 21" xfId="15304" xr:uid="{F107A722-9676-4EA9-805B-A9FF924ABE13}"/>
    <cellStyle name="SAPBEXexcCritical4 22" xfId="24020" xr:uid="{0D9BD207-EEA1-4EE1-8F28-53D88128B78E}"/>
    <cellStyle name="SAPBEXexcCritical4 23" xfId="14618" xr:uid="{2706DC41-6AD1-46E6-8DB6-44FA2809FCB4}"/>
    <cellStyle name="SAPBEXexcCritical4 3" xfId="1130" xr:uid="{578DC1FB-B7C4-4965-8BF0-5A05CFAAA507}"/>
    <cellStyle name="SAPBEXexcCritical4 3 10" xfId="10200" xr:uid="{A8542012-29A2-4B88-B96A-3169B4A16E28}"/>
    <cellStyle name="SAPBEXexcCritical4 3 11" xfId="14942" xr:uid="{AB654EAF-E7D3-43C7-BE12-8E87CCC9E291}"/>
    <cellStyle name="SAPBEXexcCritical4 3 12" xfId="8104" xr:uid="{5358DA20-1836-46D1-BC44-40FEB71D74BC}"/>
    <cellStyle name="SAPBEXexcCritical4 3 13" xfId="19801" xr:uid="{E0CE3F09-0ACE-4CCA-A616-E36D7C28BB74}"/>
    <cellStyle name="SAPBEXexcCritical4 3 14" xfId="23561" xr:uid="{B7126DAD-A6F3-49BE-AA2C-CCEA30D15455}"/>
    <cellStyle name="SAPBEXexcCritical4 3 15" xfId="27170" xr:uid="{41A4E11C-E573-4BD8-85F9-C8CEB19C5523}"/>
    <cellStyle name="SAPBEXexcCritical4 3 16" xfId="30629" xr:uid="{4FA6FDE1-79CD-4A85-8797-8902A967831B}"/>
    <cellStyle name="SAPBEXexcCritical4 3 17" xfId="35034" xr:uid="{1CCE03DC-FFDB-4074-A73C-EFB5E3EED7AE}"/>
    <cellStyle name="SAPBEXexcCritical4 3 2" xfId="1131" xr:uid="{220A7C40-67FD-4060-9C09-5381CF7B2EBC}"/>
    <cellStyle name="SAPBEXexcCritical4 3 2 10" xfId="13963" xr:uid="{38F5EC5B-C160-451F-9ECE-426594EE56E6}"/>
    <cellStyle name="SAPBEXexcCritical4 3 2 11" xfId="15679" xr:uid="{AC8CD0D4-0C68-4B3F-B7EA-BC5307AB8743}"/>
    <cellStyle name="SAPBEXexcCritical4 3 2 12" xfId="19800" xr:uid="{D4301B5B-7C2D-42C1-B4C5-0C6E4AC67460}"/>
    <cellStyle name="SAPBEXexcCritical4 3 2 13" xfId="23560" xr:uid="{BEB4C398-FA27-44E3-935F-28E357BA3CF4}"/>
    <cellStyle name="SAPBEXexcCritical4 3 2 14" xfId="27169" xr:uid="{9CE58109-152D-44FE-8323-ACE52958F9C8}"/>
    <cellStyle name="SAPBEXexcCritical4 3 2 15" xfId="30628" xr:uid="{869066AE-7285-439A-AECA-D673C2A72A80}"/>
    <cellStyle name="SAPBEXexcCritical4 3 2 2" xfId="1646" xr:uid="{4C3598C6-D230-40E7-9A26-4EEB8F7A83E0}"/>
    <cellStyle name="SAPBEXexcCritical4 3 2 2 10" xfId="8032" xr:uid="{B6F7180C-BFA0-4DE3-9CA1-AD551DC587FE}"/>
    <cellStyle name="SAPBEXexcCritical4 3 2 2 11" xfId="7714" xr:uid="{25DCE424-6F02-472F-8220-BAA2E41B1568}"/>
    <cellStyle name="SAPBEXexcCritical4 3 2 2 12" xfId="11636" xr:uid="{22ED0DB6-AC52-4D56-9892-F829E7DAC8BB}"/>
    <cellStyle name="SAPBEXexcCritical4 3 2 2 13" xfId="19855" xr:uid="{648F19D3-C5F6-4ED5-A217-7E6B67627C88}"/>
    <cellStyle name="SAPBEXexcCritical4 3 2 2 14" xfId="30491" xr:uid="{685F8C48-47D5-487C-A469-D48BB25653A9}"/>
    <cellStyle name="SAPBEXexcCritical4 3 2 2 2" xfId="2889" xr:uid="{59896BD6-5408-4DA2-89FD-CE8EDCBCF7E6}"/>
    <cellStyle name="SAPBEXexcCritical4 3 2 2 2 2" xfId="10138" xr:uid="{95AE10D7-6E65-4187-B803-64EBE13EA69A}"/>
    <cellStyle name="SAPBEXexcCritical4 3 2 2 2 3" xfId="13959" xr:uid="{7FB0BCDC-2F1F-45AC-B2EF-2E7FF8653C52}"/>
    <cellStyle name="SAPBEXexcCritical4 3 2 2 2 4" xfId="17237" xr:uid="{DB9C9F34-CFCD-4D23-81EF-7E7DC6E6975B}"/>
    <cellStyle name="SAPBEXexcCritical4 3 2 2 2 5" xfId="20995" xr:uid="{DF3B56C5-5650-4665-A8A4-B31CD44680D6}"/>
    <cellStyle name="SAPBEXexcCritical4 3 2 2 2 6" xfId="24656" xr:uid="{9585A0E1-D060-42E2-BAB5-7B4B986B0DE6}"/>
    <cellStyle name="SAPBEXexcCritical4 3 2 2 2 7" xfId="28185" xr:uid="{BD55F093-9759-4AA9-AA96-542EA0FC391E}"/>
    <cellStyle name="SAPBEXexcCritical4 3 2 2 2 8" xfId="31471" xr:uid="{E6A5FD48-D1A2-4395-93A3-9E3C161050E1}"/>
    <cellStyle name="SAPBEXexcCritical4 3 2 2 3" xfId="3395" xr:uid="{3D51A0C3-75C6-4816-ADF3-F0C22841E5CC}"/>
    <cellStyle name="SAPBEXexcCritical4 3 2 2 3 2" xfId="7442" xr:uid="{A2895CAD-B1F1-415D-BDDD-0A00B38F99FB}"/>
    <cellStyle name="SAPBEXexcCritical4 3 2 2 3 3" xfId="9236" xr:uid="{4337BEB8-2DBF-4786-BA31-5E95E4963954}"/>
    <cellStyle name="SAPBEXexcCritical4 3 2 2 3 4" xfId="17742" xr:uid="{FE8E530F-41C8-44C6-9DD8-7EA8CFB948A8}"/>
    <cellStyle name="SAPBEXexcCritical4 3 2 2 3 5" xfId="21498" xr:uid="{6CE9FDC6-0721-4B1B-9E07-DB6259AEAA39}"/>
    <cellStyle name="SAPBEXexcCritical4 3 2 2 3 6" xfId="25160" xr:uid="{6E2563D9-BA90-4855-BCF4-2E12E1ACAAD7}"/>
    <cellStyle name="SAPBEXexcCritical4 3 2 2 3 7" xfId="28691" xr:uid="{494AE6BD-BFAD-403D-A550-4E4DAB3C9AFC}"/>
    <cellStyle name="SAPBEXexcCritical4 3 2 2 3 8" xfId="31970" xr:uid="{BB3F88AC-CF12-4C17-B90F-35562D025E3B}"/>
    <cellStyle name="SAPBEXexcCritical4 3 2 2 4" xfId="434" xr:uid="{9E03039D-98CE-4709-9584-7C8E5BFBD7C1}"/>
    <cellStyle name="SAPBEXexcCritical4 3 2 2 4 2" xfId="9785" xr:uid="{4E2794E3-8888-4C53-9D55-DE2797B3DF2D}"/>
    <cellStyle name="SAPBEXexcCritical4 3 2 2 4 3" xfId="16930" xr:uid="{02A7AEB8-CBF6-4B52-AC3F-5865D45A466D}"/>
    <cellStyle name="SAPBEXexcCritical4 3 2 2 4 4" xfId="13164" xr:uid="{1A333C61-184D-43F4-A874-532F0C58E52B}"/>
    <cellStyle name="SAPBEXexcCritical4 3 2 2 4 5" xfId="20252" xr:uid="{9E0C04E7-6DE4-4BF2-B2B3-7048515A9F21}"/>
    <cellStyle name="SAPBEXexcCritical4 3 2 2 4 6" xfId="11983" xr:uid="{98AB19EB-FBEA-4400-A91D-2D8B45093F36}"/>
    <cellStyle name="SAPBEXexcCritical4 3 2 2 4 7" xfId="12182" xr:uid="{87DEA9AD-DD21-418C-A97B-83A468216F4A}"/>
    <cellStyle name="SAPBEXexcCritical4 3 2 2 4 8" xfId="23448" xr:uid="{FBD73EC5-4662-453F-B914-865C0D9F16C0}"/>
    <cellStyle name="SAPBEXexcCritical4 3 2 2 5" xfId="3887" xr:uid="{B2D5B6B9-4D8E-4B2E-8668-11494ABC5AEC}"/>
    <cellStyle name="SAPBEXexcCritical4 3 2 2 5 2" xfId="8703" xr:uid="{6EC2D767-6DAB-4945-9109-C8C4D08E76EB}"/>
    <cellStyle name="SAPBEXexcCritical4 3 2 2 5 3" xfId="13480" xr:uid="{8C9D10C8-4487-4094-9922-9157433D9A79}"/>
    <cellStyle name="SAPBEXexcCritical4 3 2 2 5 4" xfId="18234" xr:uid="{CB315AAE-8976-4B68-B96B-718ED99153F2}"/>
    <cellStyle name="SAPBEXexcCritical4 3 2 2 5 5" xfId="21987" xr:uid="{97F8FB85-A5D4-4E4B-8361-EDF4D1A996D4}"/>
    <cellStyle name="SAPBEXexcCritical4 3 2 2 5 6" xfId="25652" xr:uid="{5A5AAB0C-9A87-4573-BD6A-29D48B584174}"/>
    <cellStyle name="SAPBEXexcCritical4 3 2 2 5 7" xfId="29183" xr:uid="{6B788218-8B28-43D6-82E3-AEEC7BF3893F}"/>
    <cellStyle name="SAPBEXexcCritical4 3 2 2 5 8" xfId="32452" xr:uid="{DD1572B1-D043-4BBD-862E-1BF94ED09F16}"/>
    <cellStyle name="SAPBEXexcCritical4 3 2 2 6" xfId="3878" xr:uid="{B053A8DF-539D-43EC-9E9B-0A4924A306ED}"/>
    <cellStyle name="SAPBEXexcCritical4 3 2 2 6 2" xfId="7329" xr:uid="{74D0DAB3-C242-4E2C-B7A2-CB3748C61453}"/>
    <cellStyle name="SAPBEXexcCritical4 3 2 2 6 3" xfId="13409" xr:uid="{8B98D2FE-E652-4C87-A042-B839E5468B4E}"/>
    <cellStyle name="SAPBEXexcCritical4 3 2 2 6 4" xfId="18225" xr:uid="{811AE67F-E5DB-455A-AD01-F80777B30862}"/>
    <cellStyle name="SAPBEXexcCritical4 3 2 2 6 5" xfId="21978" xr:uid="{1747D01F-92D4-4119-A6A7-B75B5A886085}"/>
    <cellStyle name="SAPBEXexcCritical4 3 2 2 6 6" xfId="25643" xr:uid="{D767C619-8121-412A-A315-7D8CD431C22D}"/>
    <cellStyle name="SAPBEXexcCritical4 3 2 2 6 7" xfId="29174" xr:uid="{3B38A293-AF28-4D1A-92DC-5A2DFD04B22C}"/>
    <cellStyle name="SAPBEXexcCritical4 3 2 2 6 8" xfId="32443" xr:uid="{A696D348-1B4C-4051-B6B6-E925C345169E}"/>
    <cellStyle name="SAPBEXexcCritical4 3 2 2 7" xfId="4909" xr:uid="{A090173D-737A-4DAE-88BD-E4A727484413}"/>
    <cellStyle name="SAPBEXexcCritical4 3 2 2 7 2" xfId="12114" xr:uid="{5EC1BB14-DC20-453C-B2D1-7D09FBBD4507}"/>
    <cellStyle name="SAPBEXexcCritical4 3 2 2 7 3" xfId="9203" xr:uid="{FEA3C691-D533-41F9-A3A4-464DA77B47F7}"/>
    <cellStyle name="SAPBEXexcCritical4 3 2 2 7 4" xfId="19256" xr:uid="{FC70A891-DABC-4241-9E38-E810C8749770}"/>
    <cellStyle name="SAPBEXexcCritical4 3 2 2 7 5" xfId="23007" xr:uid="{5176EA81-79DC-44D5-A7D6-0900F89EDB12}"/>
    <cellStyle name="SAPBEXexcCritical4 3 2 2 7 6" xfId="26673" xr:uid="{BE2807F0-CF6B-4F37-AFFF-E3274C6575A1}"/>
    <cellStyle name="SAPBEXexcCritical4 3 2 2 7 7" xfId="30205" xr:uid="{E0D70FEC-6941-4AE7-BBFC-D59DC47A9CF2}"/>
    <cellStyle name="SAPBEXexcCritical4 3 2 2 7 8" xfId="33460" xr:uid="{C1390253-39D5-456E-94C9-2C7E3905E27D}"/>
    <cellStyle name="SAPBEXexcCritical4 3 2 2 8" xfId="9104" xr:uid="{8C6C08CA-7F4E-4C38-B543-246955482985}"/>
    <cellStyle name="SAPBEXexcCritical4 3 2 2 9" xfId="11657" xr:uid="{EB8CF261-0C52-4303-9A9A-ED6645A60310}"/>
    <cellStyle name="SAPBEXexcCritical4 3 2 3" xfId="2415" xr:uid="{AC32A3F2-464F-4EE3-8944-476A1F008370}"/>
    <cellStyle name="SAPBEXexcCritical4 3 2 3 2" xfId="10820" xr:uid="{40BF177F-533C-4D53-B644-0A2E1E4EECAD}"/>
    <cellStyle name="SAPBEXexcCritical4 3 2 3 3" xfId="16565" xr:uid="{141654F2-25D2-4C3E-A386-6B1CC4C22353}"/>
    <cellStyle name="SAPBEXexcCritical4 3 2 3 4" xfId="14968" xr:uid="{282B2707-1819-4AE0-A3EC-2D45AF9BA78E}"/>
    <cellStyle name="SAPBEXexcCritical4 3 2 3 5" xfId="19402" xr:uid="{6B96C838-7ADD-47AE-8B4B-412D14702847}"/>
    <cellStyle name="SAPBEXexcCritical4 3 2 3 6" xfId="23158" xr:uid="{3248BC0E-FE49-43C0-9F90-35C955EE2127}"/>
    <cellStyle name="SAPBEXexcCritical4 3 2 3 7" xfId="26814" xr:uid="{E46B6242-F8C3-44AF-AA72-273236516649}"/>
    <cellStyle name="SAPBEXexcCritical4 3 2 3 8" xfId="30277" xr:uid="{758C74D1-3AD9-4121-9743-D1FE201D5EF4}"/>
    <cellStyle name="SAPBEXexcCritical4 3 2 4" xfId="1869" xr:uid="{657518BB-B0F6-47DD-9483-01B6DAD4B691}"/>
    <cellStyle name="SAPBEXexcCritical4 3 2 4 2" xfId="11162" xr:uid="{AEF8A06D-65A0-40CC-ADE3-F73C132DABFC}"/>
    <cellStyle name="SAPBEXexcCritical4 3 2 4 3" xfId="16449" xr:uid="{08A4CF02-8F32-4B92-BC73-464D64714369}"/>
    <cellStyle name="SAPBEXexcCritical4 3 2 4 4" xfId="7121" xr:uid="{E094646C-BBA5-4BF4-8650-FEDF27A002EC}"/>
    <cellStyle name="SAPBEXexcCritical4 3 2 4 5" xfId="7734" xr:uid="{F2B60D48-707F-4A48-A8B6-1FFA468B126C}"/>
    <cellStyle name="SAPBEXexcCritical4 3 2 4 6" xfId="23241" xr:uid="{DA0D43A7-24DA-42D4-8AE6-D21003748A23}"/>
    <cellStyle name="SAPBEXexcCritical4 3 2 4 7" xfId="27670" xr:uid="{E747C58C-3F3C-4412-8F15-B1ACBBA7DD37}"/>
    <cellStyle name="SAPBEXexcCritical4 3 2 4 8" xfId="27270" xr:uid="{5A35AC31-72F2-4CE7-960C-244A5FFE7773}"/>
    <cellStyle name="SAPBEXexcCritical4 3 2 5" xfId="3136" xr:uid="{D4B55ADF-7B8A-44EA-A8DE-08357AF3793D}"/>
    <cellStyle name="SAPBEXexcCritical4 3 2 5 2" xfId="10125" xr:uid="{63FC5B2F-A476-4EBA-BDCF-1DFCB266EB37}"/>
    <cellStyle name="SAPBEXexcCritical4 3 2 5 3" xfId="13915" xr:uid="{A771935C-16C9-4BC3-9257-C26BBC0CAFA9}"/>
    <cellStyle name="SAPBEXexcCritical4 3 2 5 4" xfId="17483" xr:uid="{2A0CA05E-C956-4906-B085-68E07E1F415D}"/>
    <cellStyle name="SAPBEXexcCritical4 3 2 5 5" xfId="21239" xr:uid="{E082B030-176A-4295-81DD-0CF6CCF51B28}"/>
    <cellStyle name="SAPBEXexcCritical4 3 2 5 6" xfId="24901" xr:uid="{D1E2D562-6E2F-4B95-8DC8-B81607EF16AA}"/>
    <cellStyle name="SAPBEXexcCritical4 3 2 5 7" xfId="28432" xr:uid="{9CE4D55B-4135-46A7-B590-DF44BAF5D7BC}"/>
    <cellStyle name="SAPBEXexcCritical4 3 2 5 8" xfId="31713" xr:uid="{7F2E313B-7B5C-409D-A97E-FFB19FE1087D}"/>
    <cellStyle name="SAPBEXexcCritical4 3 2 6" xfId="4181" xr:uid="{7B347EA2-487C-466A-B311-C9D6C46EBD48}"/>
    <cellStyle name="SAPBEXexcCritical4 3 2 6 2" xfId="6853" xr:uid="{9E2FF166-77DC-4D66-B4CB-B58EA579AF26}"/>
    <cellStyle name="SAPBEXexcCritical4 3 2 6 3" xfId="13152" xr:uid="{394A6F64-6068-4352-A7D3-33BD293A60D4}"/>
    <cellStyle name="SAPBEXexcCritical4 3 2 6 4" xfId="18528" xr:uid="{D16C0BD1-532B-4105-AD14-8538F732253F}"/>
    <cellStyle name="SAPBEXexcCritical4 3 2 6 5" xfId="22281" xr:uid="{336FDEBB-4AD1-48BD-9479-22B020F9059A}"/>
    <cellStyle name="SAPBEXexcCritical4 3 2 6 6" xfId="25946" xr:uid="{B57DEEF3-1FE5-4A00-BDDE-564F73D92DC2}"/>
    <cellStyle name="SAPBEXexcCritical4 3 2 6 7" xfId="29477" xr:uid="{5DD328C9-DB42-4DF5-A4E6-0D68C0B4CDAB}"/>
    <cellStyle name="SAPBEXexcCritical4 3 2 6 8" xfId="32742" xr:uid="{CC3FCE1E-886C-43C9-A50B-40B51B42ABDA}"/>
    <cellStyle name="SAPBEXexcCritical4 3 2 7" xfId="4223" xr:uid="{DE048168-12DC-4410-86F3-1475937A37D3}"/>
    <cellStyle name="SAPBEXexcCritical4 3 2 7 2" xfId="6959" xr:uid="{14A8705D-57AF-451E-8331-D72E168337C3}"/>
    <cellStyle name="SAPBEXexcCritical4 3 2 7 3" xfId="8000" xr:uid="{2CBD88BF-3DE3-48C3-A577-1F9200B9D975}"/>
    <cellStyle name="SAPBEXexcCritical4 3 2 7 4" xfId="18570" xr:uid="{46B937D0-20DF-423F-B465-C16B37CFB350}"/>
    <cellStyle name="SAPBEXexcCritical4 3 2 7 5" xfId="22322" xr:uid="{8FFF7A6B-E237-49D5-9529-AED9EDAE6CDD}"/>
    <cellStyle name="SAPBEXexcCritical4 3 2 7 6" xfId="25988" xr:uid="{6F341977-F999-48B0-9F1B-444061950F49}"/>
    <cellStyle name="SAPBEXexcCritical4 3 2 7 7" xfId="29519" xr:uid="{1CF17825-B641-494E-A7EA-20D65245795C}"/>
    <cellStyle name="SAPBEXexcCritical4 3 2 7 8" xfId="32782" xr:uid="{2FDD205F-C66F-4EC7-922D-FF53AB4BCDB9}"/>
    <cellStyle name="SAPBEXexcCritical4 3 2 8" xfId="3928" xr:uid="{E99D5C57-F247-46E1-99EC-0EA49AEBB5CB}"/>
    <cellStyle name="SAPBEXexcCritical4 3 2 8 2" xfId="8569" xr:uid="{70007845-CA14-47DD-8104-514BB79A856A}"/>
    <cellStyle name="SAPBEXexcCritical4 3 2 8 3" xfId="14391" xr:uid="{07FEB9F8-4F7C-4041-824B-F8B27A5D5918}"/>
    <cellStyle name="SAPBEXexcCritical4 3 2 8 4" xfId="18275" xr:uid="{C9CDE303-0450-417E-88A2-8D81C758F217}"/>
    <cellStyle name="SAPBEXexcCritical4 3 2 8 5" xfId="22028" xr:uid="{71E9D51E-C1A9-4914-B332-B914151F028D}"/>
    <cellStyle name="SAPBEXexcCritical4 3 2 8 6" xfId="25693" xr:uid="{A2880C7D-40B2-450F-B170-6360B7DB7748}"/>
    <cellStyle name="SAPBEXexcCritical4 3 2 8 7" xfId="29224" xr:uid="{24B47BE1-6EF7-4F4C-8B6E-EDDCFB397D9B}"/>
    <cellStyle name="SAPBEXexcCritical4 3 2 8 8" xfId="32492" xr:uid="{A9B7A726-9054-407F-B92E-1B3CFB5D7619}"/>
    <cellStyle name="SAPBEXexcCritical4 3 2 9" xfId="9697" xr:uid="{68C66BD4-5DD8-41E4-99D9-910D0283CEBC}"/>
    <cellStyle name="SAPBEXexcCritical4 3 3" xfId="1645" xr:uid="{868591FA-8E98-4D48-BB63-2E1A82A4BA63}"/>
    <cellStyle name="SAPBEXexcCritical4 3 3 10" xfId="13404" xr:uid="{9EAF99D8-B4D6-49CF-8BD8-8B0815BB536C}"/>
    <cellStyle name="SAPBEXexcCritical4 3 3 11" xfId="14276" xr:uid="{85F380EE-D502-4585-816D-F26A56490E5D}"/>
    <cellStyle name="SAPBEXexcCritical4 3 3 12" xfId="16364" xr:uid="{C4DA5518-0933-4C4D-B340-A2CE0F8E1C4D}"/>
    <cellStyle name="SAPBEXexcCritical4 3 3 13" xfId="27000" xr:uid="{B2EFEE3E-4A72-4CB0-978E-5A633012F1C7}"/>
    <cellStyle name="SAPBEXexcCritical4 3 3 14" xfId="30893" xr:uid="{7D0E3514-3658-491C-AC04-0D1383038692}"/>
    <cellStyle name="SAPBEXexcCritical4 3 3 2" xfId="2888" xr:uid="{2921BC15-36CD-401D-A818-7DF7168B8042}"/>
    <cellStyle name="SAPBEXexcCritical4 3 3 2 2" xfId="7221" xr:uid="{B93BC54F-C6E1-4B14-9307-3020D5E27835}"/>
    <cellStyle name="SAPBEXexcCritical4 3 3 2 3" xfId="14839" xr:uid="{3FBF0659-EED8-4FB7-8900-36740FCEA82D}"/>
    <cellStyle name="SAPBEXexcCritical4 3 3 2 4" xfId="17236" xr:uid="{EA771959-CD16-45E6-ACE2-06C06A821D02}"/>
    <cellStyle name="SAPBEXexcCritical4 3 3 2 5" xfId="20994" xr:uid="{B51E8589-A236-474B-BE5B-1F8434179215}"/>
    <cellStyle name="SAPBEXexcCritical4 3 3 2 6" xfId="24655" xr:uid="{C6497375-1066-42F3-9B65-E82A6E86820A}"/>
    <cellStyle name="SAPBEXexcCritical4 3 3 2 7" xfId="28184" xr:uid="{5B931187-E0D0-4D1E-B77D-4059B94D2759}"/>
    <cellStyle name="SAPBEXexcCritical4 3 3 2 8" xfId="31470" xr:uid="{EE8E9452-6600-4943-8F8C-CAAE576E0F48}"/>
    <cellStyle name="SAPBEXexcCritical4 3 3 3" xfId="3394" xr:uid="{7422CB9C-BB67-400D-8A8A-D37C690E9A5B}"/>
    <cellStyle name="SAPBEXexcCritical4 3 3 3 2" xfId="8331" xr:uid="{79EF518C-4B71-4AF9-BB44-B0A155547D15}"/>
    <cellStyle name="SAPBEXexcCritical4 3 3 3 3" xfId="13793" xr:uid="{B87C6981-89A5-4587-968E-0C16DDFFAC47}"/>
    <cellStyle name="SAPBEXexcCritical4 3 3 3 4" xfId="17741" xr:uid="{8F770F06-FC34-4BAE-9B2F-45A60ACD33AC}"/>
    <cellStyle name="SAPBEXexcCritical4 3 3 3 5" xfId="21497" xr:uid="{62804898-E972-4F2D-AD63-BEACD420D4E2}"/>
    <cellStyle name="SAPBEXexcCritical4 3 3 3 6" xfId="25159" xr:uid="{F8770D46-DA17-4B7B-B484-B7284FAA82B5}"/>
    <cellStyle name="SAPBEXexcCritical4 3 3 3 7" xfId="28690" xr:uid="{C2E5FA59-AD59-4FBF-BB50-0E964EB12B75}"/>
    <cellStyle name="SAPBEXexcCritical4 3 3 3 8" xfId="31969" xr:uid="{A8D3AD32-01EC-4AF4-A8D6-7BF9354D3468}"/>
    <cellStyle name="SAPBEXexcCritical4 3 3 4" xfId="2321" xr:uid="{6A491453-B9D0-421C-A58E-9A0AE1AFC364}"/>
    <cellStyle name="SAPBEXexcCritical4 3 3 4 2" xfId="9489" xr:uid="{C3B4295D-938F-4ADC-A818-9357B44F7EEB}"/>
    <cellStyle name="SAPBEXexcCritical4 3 3 4 3" xfId="9536" xr:uid="{423D88AC-0404-44D6-8790-F64B44F1058C}"/>
    <cellStyle name="SAPBEXexcCritical4 3 3 4 4" xfId="7483" xr:uid="{C9DBA302-B72D-4C1D-B9BB-6623DEB3B5C1}"/>
    <cellStyle name="SAPBEXexcCritical4 3 3 4 5" xfId="19421" xr:uid="{DE33F52C-A804-436B-9C9D-71C6CA5C4C1A}"/>
    <cellStyle name="SAPBEXexcCritical4 3 3 4 6" xfId="23175" xr:uid="{6D582155-ADDD-4047-B333-829A3E114A5F}"/>
    <cellStyle name="SAPBEXexcCritical4 3 3 4 7" xfId="26834" xr:uid="{7A213D07-5357-4C19-99BC-B40A14275B87}"/>
    <cellStyle name="SAPBEXexcCritical4 3 3 4 8" xfId="27413" xr:uid="{002B325F-2BB5-4D44-82D2-BE1D0DF6E43A}"/>
    <cellStyle name="SAPBEXexcCritical4 3 3 5" xfId="3877" xr:uid="{693CF441-FAD4-4B04-9853-BABCF1D31401}"/>
    <cellStyle name="SAPBEXexcCritical4 3 3 5 2" xfId="8650" xr:uid="{ED396688-F27D-4CFC-B98B-7A9488A73A5A}"/>
    <cellStyle name="SAPBEXexcCritical4 3 3 5 3" xfId="7743" xr:uid="{9F1FF886-6F60-489A-B38B-8CE1A0146E09}"/>
    <cellStyle name="SAPBEXexcCritical4 3 3 5 4" xfId="18224" xr:uid="{B2E20C93-BDA1-42B7-B09E-A99DF3D81E14}"/>
    <cellStyle name="SAPBEXexcCritical4 3 3 5 5" xfId="21977" xr:uid="{AE6BCE39-D76A-4F38-94B0-18E91072ECC6}"/>
    <cellStyle name="SAPBEXexcCritical4 3 3 5 6" xfId="25642" xr:uid="{F969DA39-8447-40AD-8E61-7E2D49B41C5D}"/>
    <cellStyle name="SAPBEXexcCritical4 3 3 5 7" xfId="29173" xr:uid="{6A776320-0FB5-4B51-8A30-F83E38F344C1}"/>
    <cellStyle name="SAPBEXexcCritical4 3 3 5 8" xfId="32442" xr:uid="{0AA59DE3-654D-4DA4-B0DC-0E91AA2F4897}"/>
    <cellStyle name="SAPBEXexcCritical4 3 3 6" xfId="3941" xr:uid="{04BF2BCD-3CA5-4DCD-A875-055210D093A1}"/>
    <cellStyle name="SAPBEXexcCritical4 3 3 6 2" xfId="12985" xr:uid="{E4787BEE-8EA6-4F78-AD00-CD31B2DB4519}"/>
    <cellStyle name="SAPBEXexcCritical4 3 3 6 3" xfId="7518" xr:uid="{4C1DA5D2-8C5A-4DA3-B2AC-F4C765279834}"/>
    <cellStyle name="SAPBEXexcCritical4 3 3 6 4" xfId="18288" xr:uid="{9AB5DE39-C1C1-4239-859D-5A733C9EB50E}"/>
    <cellStyle name="SAPBEXexcCritical4 3 3 6 5" xfId="22041" xr:uid="{C070A322-4EBF-4071-83E1-12D001921D15}"/>
    <cellStyle name="SAPBEXexcCritical4 3 3 6 6" xfId="25706" xr:uid="{30D9434C-BC43-40B4-8AF7-12212258227C}"/>
    <cellStyle name="SAPBEXexcCritical4 3 3 6 7" xfId="29237" xr:uid="{C90DD605-3A25-4E12-8A60-DCCF8D0DB753}"/>
    <cellStyle name="SAPBEXexcCritical4 3 3 6 8" xfId="32505" xr:uid="{12F930FC-42D3-4B5D-BB40-611695191B77}"/>
    <cellStyle name="SAPBEXexcCritical4 3 3 7" xfId="4058" xr:uid="{96CC273D-DD13-47A1-A7AD-9283DD46C5F2}"/>
    <cellStyle name="SAPBEXexcCritical4 3 3 7 2" xfId="13122" xr:uid="{7E43BAAB-B7A5-4F81-B66C-5A23C71F9F94}"/>
    <cellStyle name="SAPBEXexcCritical4 3 3 7 3" xfId="7261" xr:uid="{41CC0351-B6DD-43EF-B1B7-030E4F53EBD1}"/>
    <cellStyle name="SAPBEXexcCritical4 3 3 7 4" xfId="18405" xr:uid="{0A4E8B74-E94B-4169-960E-FA6C5828576D}"/>
    <cellStyle name="SAPBEXexcCritical4 3 3 7 5" xfId="22158" xr:uid="{AC6FC276-C9DF-4E15-8B2B-3DC9D63C00F3}"/>
    <cellStyle name="SAPBEXexcCritical4 3 3 7 6" xfId="25823" xr:uid="{332B87BD-3007-483B-B446-0B264A6B6A2F}"/>
    <cellStyle name="SAPBEXexcCritical4 3 3 7 7" xfId="29354" xr:uid="{F9C1B85F-1F69-4F0A-876E-3B70B9337333}"/>
    <cellStyle name="SAPBEXexcCritical4 3 3 7 8" xfId="32621" xr:uid="{0D1B31CF-10ED-401F-9878-D8A448AA000A}"/>
    <cellStyle name="SAPBEXexcCritical4 3 3 8" xfId="10445" xr:uid="{1EB792FF-5E43-481E-9AD3-39DD647F04F8}"/>
    <cellStyle name="SAPBEXexcCritical4 3 3 9" xfId="16919" xr:uid="{C2D2263F-30B2-48B9-9159-AB977B1714BF}"/>
    <cellStyle name="SAPBEXexcCritical4 3 4" xfId="2414" xr:uid="{0B12B000-0D00-4418-BB6A-4956959C9678}"/>
    <cellStyle name="SAPBEXexcCritical4 3 4 2" xfId="8425" xr:uid="{04BA9E32-827D-4EBC-9C77-5BA8BBF5610D}"/>
    <cellStyle name="SAPBEXexcCritical4 3 4 3" xfId="13581" xr:uid="{7BA320A8-407B-4A4B-8275-98328BB8E4FF}"/>
    <cellStyle name="SAPBEXexcCritical4 3 4 4" xfId="15081" xr:uid="{3AE7C808-8F46-40C7-BA4E-F3C86F27670A}"/>
    <cellStyle name="SAPBEXexcCritical4 3 4 5" xfId="19403" xr:uid="{647F430C-B9B7-454E-B334-8CA7E695DCB6}"/>
    <cellStyle name="SAPBEXexcCritical4 3 4 6" xfId="19650" xr:uid="{0AF89B14-27FF-4838-B29A-6B43DC491655}"/>
    <cellStyle name="SAPBEXexcCritical4 3 4 7" xfId="26815" xr:uid="{0CD3DAC1-8936-407B-BBE3-A177B235B954}"/>
    <cellStyle name="SAPBEXexcCritical4 3 4 8" xfId="30278" xr:uid="{A08B6479-6F31-41E4-81B5-31077036832A}"/>
    <cellStyle name="SAPBEXexcCritical4 3 5" xfId="2137" xr:uid="{4DC7F4AE-B97C-45FD-91F4-7F788C57310B}"/>
    <cellStyle name="SAPBEXexcCritical4 3 5 2" xfId="8344" xr:uid="{E3D6DFEF-743C-45B6-8FBC-2977C19DC154}"/>
    <cellStyle name="SAPBEXexcCritical4 3 5 3" xfId="10357" xr:uid="{7FE21806-C171-4C11-8553-304DF3847CE1}"/>
    <cellStyle name="SAPBEXexcCritical4 3 5 4" xfId="15243" xr:uid="{E75CFCBB-0ACC-4AC5-95DA-3C4D12277500}"/>
    <cellStyle name="SAPBEXexcCritical4 3 5 5" xfId="15238" xr:uid="{E83BC0A1-1CD9-4259-94E1-3A904E2F8B11}"/>
    <cellStyle name="SAPBEXexcCritical4 3 5 6" xfId="20046" xr:uid="{D19AEA71-CD97-403F-A852-F9F7DD83ED68}"/>
    <cellStyle name="SAPBEXexcCritical4 3 5 7" xfId="20689" xr:uid="{37F58C7A-676A-4A3A-B742-44FECF8C795F}"/>
    <cellStyle name="SAPBEXexcCritical4 3 5 8" xfId="24001" xr:uid="{73A93283-1E85-4301-B609-17AFC3528B6D}"/>
    <cellStyle name="SAPBEXexcCritical4 3 6" xfId="2626" xr:uid="{D4AE2F2E-09EE-4D19-8E84-19908CCD65E9}"/>
    <cellStyle name="SAPBEXexcCritical4 3 6 2" xfId="11193" xr:uid="{CEBB459B-90B8-4F1B-80B9-8E8874903056}"/>
    <cellStyle name="SAPBEXexcCritical4 3 6 3" xfId="16427" xr:uid="{DC26E262-CAB9-4EA5-A8A9-0B604E60FBC6}"/>
    <cellStyle name="SAPBEXexcCritical4 3 6 4" xfId="7663" xr:uid="{FEBEB9B7-2FD5-4728-8770-C32FEC153617}"/>
    <cellStyle name="SAPBEXexcCritical4 3 6 5" xfId="20733" xr:uid="{F7B67FED-C808-45A9-AE1A-D89009A65DC8}"/>
    <cellStyle name="SAPBEXexcCritical4 3 6 6" xfId="24393" xr:uid="{95A0AA0B-88B4-46A3-814A-B845117EBFB1}"/>
    <cellStyle name="SAPBEXexcCritical4 3 6 7" xfId="27922" xr:uid="{40F66489-FEF5-4ED6-8C61-34DDE5416621}"/>
    <cellStyle name="SAPBEXexcCritical4 3 6 8" xfId="31211" xr:uid="{B514E71C-4DE7-4730-8F97-5D4E0500CC0D}"/>
    <cellStyle name="SAPBEXexcCritical4 3 7" xfId="3932" xr:uid="{C4BBFA52-4D3A-435C-9F13-74E4EF20A7EE}"/>
    <cellStyle name="SAPBEXexcCritical4 3 7 2" xfId="8317" xr:uid="{325141A1-12F2-49BE-A1C4-3D4B1D943C8C}"/>
    <cellStyle name="SAPBEXexcCritical4 3 7 3" xfId="11073" xr:uid="{C854B188-9672-4BB6-8BBD-E3541FCD2539}"/>
    <cellStyle name="SAPBEXexcCritical4 3 7 4" xfId="18279" xr:uid="{F0BE2453-867F-4EC9-BE27-DD3F12D83FC5}"/>
    <cellStyle name="SAPBEXexcCritical4 3 7 5" xfId="22032" xr:uid="{583069A1-FFAD-447D-9C3D-DDB7FB9F4628}"/>
    <cellStyle name="SAPBEXexcCritical4 3 7 6" xfId="25697" xr:uid="{55B11B21-6904-4C4A-931E-B087468A1E14}"/>
    <cellStyle name="SAPBEXexcCritical4 3 7 7" xfId="29228" xr:uid="{5C4BF4A1-8785-4D57-8CEB-DF7270C22BFB}"/>
    <cellStyle name="SAPBEXexcCritical4 3 7 8" xfId="32496" xr:uid="{26FA5DCE-0286-4ACC-A5DF-37DD921F6762}"/>
    <cellStyle name="SAPBEXexcCritical4 3 8" xfId="2323" xr:uid="{499F09B1-B9C6-42B8-AB88-B37F430F233C}"/>
    <cellStyle name="SAPBEXexcCritical4 3 8 2" xfId="9972" xr:uid="{24BCD472-338F-4098-B090-6F78D0D9ED99}"/>
    <cellStyle name="SAPBEXexcCritical4 3 8 3" xfId="13524" xr:uid="{C360CBD9-C10A-4294-B206-5FDD21A3D927}"/>
    <cellStyle name="SAPBEXexcCritical4 3 8 4" xfId="16663" xr:uid="{2550F991-C05D-4D83-A6A4-41847182E370}"/>
    <cellStyle name="SAPBEXexcCritical4 3 8 5" xfId="19420" xr:uid="{35E7A170-BF59-4191-8BFA-675AE6CEACA2}"/>
    <cellStyle name="SAPBEXexcCritical4 3 8 6" xfId="8601" xr:uid="{B4280954-B043-43A0-847D-3B1B3D63FE7E}"/>
    <cellStyle name="SAPBEXexcCritical4 3 8 7" xfId="23866" xr:uid="{381C7556-F561-4B87-9316-3F7A3D7E5AAF}"/>
    <cellStyle name="SAPBEXexcCritical4 3 8 8" xfId="27412" xr:uid="{A67755E5-98CE-4951-AA4F-D8E56352C30B}"/>
    <cellStyle name="SAPBEXexcCritical4 3 9" xfId="3564" xr:uid="{9F9523B1-4E72-458A-89D5-5F6ACB2F9ADC}"/>
    <cellStyle name="SAPBEXexcCritical4 3 9 2" xfId="9907" xr:uid="{E0044B0F-E587-47C0-B5BB-D8027A77061A}"/>
    <cellStyle name="SAPBEXexcCritical4 3 9 3" xfId="12973" xr:uid="{A6E2624E-C1E2-4A19-B19F-041B1296C1CF}"/>
    <cellStyle name="SAPBEXexcCritical4 3 9 4" xfId="17911" xr:uid="{E6BFE797-2DC7-4550-A687-D2A7C2B8C68B}"/>
    <cellStyle name="SAPBEXexcCritical4 3 9 5" xfId="21667" xr:uid="{600E7E97-0FA7-4EAE-A6F0-BC1A508E4EA0}"/>
    <cellStyle name="SAPBEXexcCritical4 3 9 6" xfId="25329" xr:uid="{7CF2E765-BFA0-4665-9CE0-0670D84FBEFD}"/>
    <cellStyle name="SAPBEXexcCritical4 3 9 7" xfId="28860" xr:uid="{CEEE3849-2039-4594-9D1A-24D5C6012043}"/>
    <cellStyle name="SAPBEXexcCritical4 3 9 8" xfId="32138" xr:uid="{A4855B54-FE91-4482-954F-BA6003008595}"/>
    <cellStyle name="SAPBEXexcCritical4 4" xfId="1132" xr:uid="{C4F5D4A6-5BD8-4558-9850-9A3C77AF5E06}"/>
    <cellStyle name="SAPBEXexcCritical4 4 10" xfId="13579" xr:uid="{DFB15B28-1BE2-45A8-9851-85B821E79351}"/>
    <cellStyle name="SAPBEXexcCritical4 4 11" xfId="11881" xr:uid="{A18B14E0-1EAC-4CA8-98C4-0CC18DC0AA15}"/>
    <cellStyle name="SAPBEXexcCritical4 4 12" xfId="19799" xr:uid="{DA1522A3-0031-4B7C-B99F-17C683794997}"/>
    <cellStyle name="SAPBEXexcCritical4 4 13" xfId="23559" xr:uid="{893E81E3-DAE0-4A6A-8C62-44AA5DB646F4}"/>
    <cellStyle name="SAPBEXexcCritical4 4 14" xfId="27168" xr:uid="{7BF377A9-DBFF-48C9-BCE7-B8E5AAC3026C}"/>
    <cellStyle name="SAPBEXexcCritical4 4 15" xfId="30627" xr:uid="{2C813C04-0888-4DA0-B4F4-40E40B9B9FE3}"/>
    <cellStyle name="SAPBEXexcCritical4 4 2" xfId="1647" xr:uid="{72C17EBB-15DA-4A2C-8848-0E0F2EF2DF3F}"/>
    <cellStyle name="SAPBEXexcCritical4 4 2 10" xfId="8278" xr:uid="{5E761BAA-89E3-4506-94FB-5511667984B6}"/>
    <cellStyle name="SAPBEXexcCritical4 4 2 11" xfId="19588" xr:uid="{BB6C5128-A367-496C-B053-1442F7CE06B5}"/>
    <cellStyle name="SAPBEXexcCritical4 4 2 12" xfId="20579" xr:uid="{820E67C3-4733-49F2-91E6-8E006783DF8F}"/>
    <cellStyle name="SAPBEXexcCritical4 4 2 13" xfId="26995" xr:uid="{CF36F619-379A-44E1-AB76-B6502AE9D4D4}"/>
    <cellStyle name="SAPBEXexcCritical4 4 2 14" xfId="30886" xr:uid="{DC54856C-83DA-4B5D-AC05-AF647AA8BEC5}"/>
    <cellStyle name="SAPBEXexcCritical4 4 2 2" xfId="2890" xr:uid="{A2C050A1-B7E4-45E6-A8FC-C92A52E4FE0C}"/>
    <cellStyle name="SAPBEXexcCritical4 4 2 2 2" xfId="9636" xr:uid="{EE5DF009-B027-4973-8B52-1132FABCF932}"/>
    <cellStyle name="SAPBEXexcCritical4 4 2 2 3" xfId="14509" xr:uid="{EF405BDA-02BB-41B5-A410-9C7618D8B413}"/>
    <cellStyle name="SAPBEXexcCritical4 4 2 2 4" xfId="17238" xr:uid="{5A2F40D6-9EDF-4C3A-82FA-BFFE0C62DDC9}"/>
    <cellStyle name="SAPBEXexcCritical4 4 2 2 5" xfId="20996" xr:uid="{FF153D72-9605-478B-933B-1659CD487993}"/>
    <cellStyle name="SAPBEXexcCritical4 4 2 2 6" xfId="24657" xr:uid="{5B5E1464-95A3-4F40-8D10-878579A41570}"/>
    <cellStyle name="SAPBEXexcCritical4 4 2 2 7" xfId="28186" xr:uid="{4ACE5B7C-0C9C-4E96-8917-532B0979A5AF}"/>
    <cellStyle name="SAPBEXexcCritical4 4 2 2 8" xfId="31472" xr:uid="{F7B3402A-B82E-4EEC-9B20-F77B65116229}"/>
    <cellStyle name="SAPBEXexcCritical4 4 2 3" xfId="3396" xr:uid="{394CC72B-93C6-495B-9F0C-ED21A131FD95}"/>
    <cellStyle name="SAPBEXexcCritical4 4 2 3 2" xfId="8222" xr:uid="{2BEBFB59-A634-4957-AB8A-0F41871F22D1}"/>
    <cellStyle name="SAPBEXexcCritical4 4 2 3 3" xfId="13365" xr:uid="{6C831288-72BE-48CB-B70A-0462453E4A6D}"/>
    <cellStyle name="SAPBEXexcCritical4 4 2 3 4" xfId="17743" xr:uid="{1D273142-F73C-4B7F-AD07-FC0B2D659005}"/>
    <cellStyle name="SAPBEXexcCritical4 4 2 3 5" xfId="21499" xr:uid="{00C75C66-EEF8-45D0-94D6-2C7E33A78544}"/>
    <cellStyle name="SAPBEXexcCritical4 4 2 3 6" xfId="25161" xr:uid="{6A08FB52-4377-4D11-9079-7BB17DAC47E7}"/>
    <cellStyle name="SAPBEXexcCritical4 4 2 3 7" xfId="28692" xr:uid="{B8EB71DD-B825-4C94-8616-3DEA5414D83C}"/>
    <cellStyle name="SAPBEXexcCritical4 4 2 3 8" xfId="31971" xr:uid="{B7CC0A62-A79C-4406-82EA-22ED70A43389}"/>
    <cellStyle name="SAPBEXexcCritical4 4 2 4" xfId="2145" xr:uid="{7D88B50C-B504-480E-BE32-88B9C7F30B8E}"/>
    <cellStyle name="SAPBEXexcCritical4 4 2 4 2" xfId="11466" xr:uid="{F08ED8E6-C876-4328-BEF7-7C4F1791D4C2}"/>
    <cellStyle name="SAPBEXexcCritical4 4 2 4 3" xfId="16177" xr:uid="{BEDC11C6-3065-43CA-93E8-EE526079B904}"/>
    <cellStyle name="SAPBEXexcCritical4 4 2 4 4" xfId="14477" xr:uid="{C0AC8120-7767-4D2C-B06C-5254B6F9916A}"/>
    <cellStyle name="SAPBEXexcCritical4 4 2 4 5" xfId="7005" xr:uid="{45768A0B-F1DB-4B03-A5BF-0181B428DB26}"/>
    <cellStyle name="SAPBEXexcCritical4 4 2 4 6" xfId="20051" xr:uid="{926BF5A6-7B89-4F7E-A56F-565A634E3AEF}"/>
    <cellStyle name="SAPBEXexcCritical4 4 2 4 7" xfId="23931" xr:uid="{98B88319-7D14-4C85-B03C-39AF86E18729}"/>
    <cellStyle name="SAPBEXexcCritical4 4 2 4 8" xfId="20548" xr:uid="{A96FB490-C004-4E2C-99E8-61EA3B5934FC}"/>
    <cellStyle name="SAPBEXexcCritical4 4 2 5" xfId="3266" xr:uid="{A48B7A70-A9BE-4497-9660-CB00F262CF01}"/>
    <cellStyle name="SAPBEXexcCritical4 4 2 5 2" xfId="9619" xr:uid="{CDC6B88F-FC2D-4743-97BB-4CBF5927A5F2}"/>
    <cellStyle name="SAPBEXexcCritical4 4 2 5 3" xfId="12050" xr:uid="{882CEDAD-000A-453A-8202-29EFCC5F5AB2}"/>
    <cellStyle name="SAPBEXexcCritical4 4 2 5 4" xfId="17613" xr:uid="{67383D7E-E757-4E2C-84EB-A4CE0F7DC331}"/>
    <cellStyle name="SAPBEXexcCritical4 4 2 5 5" xfId="21369" xr:uid="{53ECAF7B-EF8E-4E6A-841D-B76A47FFD15C}"/>
    <cellStyle name="SAPBEXexcCritical4 4 2 5 6" xfId="25031" xr:uid="{343D7A6B-7C52-45F2-88DB-D492232F8457}"/>
    <cellStyle name="SAPBEXexcCritical4 4 2 5 7" xfId="28562" xr:uid="{0ECA4EF5-B464-47E7-B27A-00D3A1F83AC2}"/>
    <cellStyle name="SAPBEXexcCritical4 4 2 5 8" xfId="31841" xr:uid="{0BD8D7D9-6DEB-42A1-A15C-2371209542A5}"/>
    <cellStyle name="SAPBEXexcCritical4 4 2 6" xfId="4305" xr:uid="{145ADF28-D4FE-4D66-A3A3-0EAAD97ED4B6}"/>
    <cellStyle name="SAPBEXexcCritical4 4 2 6 2" xfId="12635" xr:uid="{94F83E8C-930D-4401-B537-A5E84DDED545}"/>
    <cellStyle name="SAPBEXexcCritical4 4 2 6 3" xfId="7409" xr:uid="{F8507588-2A51-4C30-86A7-94410B81ACCD}"/>
    <cellStyle name="SAPBEXexcCritical4 4 2 6 4" xfId="18652" xr:uid="{BBB8CB24-3DF0-45D8-BD86-0315B9A60FD6}"/>
    <cellStyle name="SAPBEXexcCritical4 4 2 6 5" xfId="22404" xr:uid="{EDBC0576-82A5-4075-B11E-3A6F1FB053B8}"/>
    <cellStyle name="SAPBEXexcCritical4 4 2 6 6" xfId="26070" xr:uid="{65B97B5C-E7BA-45BE-B84A-90E0FE014131}"/>
    <cellStyle name="SAPBEXexcCritical4 4 2 6 7" xfId="29601" xr:uid="{359DC1B0-A005-457D-A50F-BD7AA4681491}"/>
    <cellStyle name="SAPBEXexcCritical4 4 2 6 8" xfId="32864" xr:uid="{CA5F1A9F-CB70-494E-8243-632E18381EF5}"/>
    <cellStyle name="SAPBEXexcCritical4 4 2 7" xfId="4774" xr:uid="{B946B6BD-1AC6-4C82-92C1-4D130C20A1CB}"/>
    <cellStyle name="SAPBEXexcCritical4 4 2 7 2" xfId="12249" xr:uid="{A3F66AC7-5758-4DF7-8EE2-A6EAE30AF42B}"/>
    <cellStyle name="SAPBEXexcCritical4 4 2 7 3" xfId="16791" xr:uid="{0DA7BF61-A016-4157-9159-341EF231F5DD}"/>
    <cellStyle name="SAPBEXexcCritical4 4 2 7 4" xfId="19121" xr:uid="{A60DC2C1-1833-42AE-8B47-CA07CCD3EB03}"/>
    <cellStyle name="SAPBEXexcCritical4 4 2 7 5" xfId="22872" xr:uid="{559B4C3F-6D7B-47B3-9B9A-A3AE17AFDE6E}"/>
    <cellStyle name="SAPBEXexcCritical4 4 2 7 6" xfId="26538" xr:uid="{4CBAF51F-8795-4986-9FB2-E757C5A51ECA}"/>
    <cellStyle name="SAPBEXexcCritical4 4 2 7 7" xfId="30070" xr:uid="{6A6D891E-D0E5-4602-AA45-15F43EA5470F}"/>
    <cellStyle name="SAPBEXexcCritical4 4 2 7 8" xfId="33327" xr:uid="{E3D0C24A-5993-4B75-B113-5B34EF748DB1}"/>
    <cellStyle name="SAPBEXexcCritical4 4 2 8" xfId="10257" xr:uid="{581A6767-8FA5-4323-806E-D44DF1EA672F}"/>
    <cellStyle name="SAPBEXexcCritical4 4 2 9" xfId="10271" xr:uid="{E1BE90E6-D982-4256-8264-459B33707BEA}"/>
    <cellStyle name="SAPBEXexcCritical4 4 3" xfId="2416" xr:uid="{CA998FE4-A130-4F86-9EE6-D859652093D0}"/>
    <cellStyle name="SAPBEXexcCritical4 4 3 2" xfId="11401" xr:uid="{09D77748-E351-4FBE-B512-7184C3770798}"/>
    <cellStyle name="SAPBEXexcCritical4 4 3 3" xfId="16241" xr:uid="{EA811C8C-FF5C-4DB6-97CB-262B6FE0ED82}"/>
    <cellStyle name="SAPBEXexcCritical4 4 3 4" xfId="9092" xr:uid="{D4733919-786D-4AC1-99ED-FFC5442AE1CD}"/>
    <cellStyle name="SAPBEXexcCritical4 4 3 5" xfId="19401" xr:uid="{719D2D56-564F-4AA8-969E-EEB4149B9E97}"/>
    <cellStyle name="SAPBEXexcCritical4 4 3 6" xfId="20120" xr:uid="{E87C2191-6FEE-4222-8085-54BBBDCDB0FB}"/>
    <cellStyle name="SAPBEXexcCritical4 4 3 7" xfId="26813" xr:uid="{839C8103-AEB0-4877-93A2-4CA2F6A488FE}"/>
    <cellStyle name="SAPBEXexcCritical4 4 3 8" xfId="30276" xr:uid="{4F69DFD5-1701-4174-A454-8C8C440962EB}"/>
    <cellStyle name="SAPBEXexcCritical4 4 4" xfId="1942" xr:uid="{DE1731DC-C8E6-4CD9-B133-944AC1F1FC96}"/>
    <cellStyle name="SAPBEXexcCritical4 4 4 2" xfId="10078" xr:uid="{20CA05A4-151C-4097-99E8-45574B94B3B3}"/>
    <cellStyle name="SAPBEXexcCritical4 4 4 3" xfId="10209" xr:uid="{CCDC0799-031F-4069-9EA8-374B5AF7F203}"/>
    <cellStyle name="SAPBEXexcCritical4 4 4 4" xfId="9271" xr:uid="{6BB6E720-21CC-449A-85D7-993641893F0F}"/>
    <cellStyle name="SAPBEXexcCritical4 4 4 5" xfId="7100" xr:uid="{E05BFFF6-9ABF-4FA1-BE8D-3ECD096FA90C}"/>
    <cellStyle name="SAPBEXexcCritical4 4 4 6" xfId="19671" xr:uid="{D525A08C-C376-4164-A7F2-B63E8B6E3469}"/>
    <cellStyle name="SAPBEXexcCritical4 4 4 7" xfId="23707" xr:uid="{623B85DB-68FA-4227-AC85-81DB4F5FEAF2}"/>
    <cellStyle name="SAPBEXexcCritical4 4 4 8" xfId="30400" xr:uid="{93BA8734-4D38-421A-A406-0A2C03295035}"/>
    <cellStyle name="SAPBEXexcCritical4 4 5" xfId="3134" xr:uid="{80638809-24F1-4134-9F56-0188D6DAA577}"/>
    <cellStyle name="SAPBEXexcCritical4 4 5 2" xfId="10978" xr:uid="{704F88EC-48FF-425C-B3E0-303E482C3A7F}"/>
    <cellStyle name="SAPBEXexcCritical4 4 5 3" xfId="10542" xr:uid="{940571F6-2241-4195-8733-ABC70FFBD59B}"/>
    <cellStyle name="SAPBEXexcCritical4 4 5 4" xfId="17481" xr:uid="{527DDE1F-BAA3-45FB-B28B-A28732474128}"/>
    <cellStyle name="SAPBEXexcCritical4 4 5 5" xfId="21237" xr:uid="{DFF2E1A7-C5FE-4533-8100-C05171EE8D6F}"/>
    <cellStyle name="SAPBEXexcCritical4 4 5 6" xfId="24899" xr:uid="{836FB5E6-0FD6-44FA-A96B-17F4EF1226C8}"/>
    <cellStyle name="SAPBEXexcCritical4 4 5 7" xfId="28430" xr:uid="{D40EC258-8FFF-4C77-BAA3-953964B5E95A}"/>
    <cellStyle name="SAPBEXexcCritical4 4 5 8" xfId="31711" xr:uid="{41D16C29-C435-43D3-AE3B-11A2CCEFFAE2}"/>
    <cellStyle name="SAPBEXexcCritical4 4 6" xfId="4023" xr:uid="{7B1E9DCF-FAD7-43C0-9A21-E44114E3D5E8}"/>
    <cellStyle name="SAPBEXexcCritical4 4 6 2" xfId="9048" xr:uid="{887204CA-0D91-4217-8902-830C8FC56954}"/>
    <cellStyle name="SAPBEXexcCritical4 4 6 3" xfId="11508" xr:uid="{47191912-1917-4DA4-9356-1F0B8493D14B}"/>
    <cellStyle name="SAPBEXexcCritical4 4 6 4" xfId="18370" xr:uid="{7B2CA79D-499C-4A74-9D9B-3881A6145EC7}"/>
    <cellStyle name="SAPBEXexcCritical4 4 6 5" xfId="22123" xr:uid="{577FDAF0-50BE-428C-B399-10E3E416CEF6}"/>
    <cellStyle name="SAPBEXexcCritical4 4 6 6" xfId="25788" xr:uid="{C922BE87-3070-4B2E-BBC6-125DAA443666}"/>
    <cellStyle name="SAPBEXexcCritical4 4 6 7" xfId="29319" xr:uid="{FCBAEC2E-5DEF-466D-BBEC-8E6BFDC9AD34}"/>
    <cellStyle name="SAPBEXexcCritical4 4 6 8" xfId="32586" xr:uid="{4F4197B6-572A-4B9C-9C24-46DA683218B8}"/>
    <cellStyle name="SAPBEXexcCritical4 4 7" xfId="4667" xr:uid="{EF60EC56-9D05-446C-995A-2209A6E59339}"/>
    <cellStyle name="SAPBEXexcCritical4 4 7 2" xfId="12354" xr:uid="{5A3992FD-F6B5-425F-9531-F41857B1E71F}"/>
    <cellStyle name="SAPBEXexcCritical4 4 7 3" xfId="15733" xr:uid="{26C19FE3-6DE0-4B0C-82A1-1DCCEF8405A5}"/>
    <cellStyle name="SAPBEXexcCritical4 4 7 4" xfId="19014" xr:uid="{F1C15B89-3C0F-446A-A30F-046A35BAE6E5}"/>
    <cellStyle name="SAPBEXexcCritical4 4 7 5" xfId="22766" xr:uid="{DC9DDEE7-98A1-4B10-8CCF-5125835B2180}"/>
    <cellStyle name="SAPBEXexcCritical4 4 7 6" xfId="26431" xr:uid="{56C53F8E-C2B4-42C1-AD9A-17974EB0FFE6}"/>
    <cellStyle name="SAPBEXexcCritical4 4 7 7" xfId="29963" xr:uid="{CD78B24A-E541-48B0-83BF-4FB0A0144D9A}"/>
    <cellStyle name="SAPBEXexcCritical4 4 7 8" xfId="33222" xr:uid="{2813A2AA-7B8C-4129-9621-5F2F44395154}"/>
    <cellStyle name="SAPBEXexcCritical4 4 8" xfId="4583" xr:uid="{382E88DF-6933-4428-9486-1716EF09F8F8}"/>
    <cellStyle name="SAPBEXexcCritical4 4 8 2" xfId="12433" xr:uid="{0A03C726-DBF6-4DDA-B372-A70A923E4467}"/>
    <cellStyle name="SAPBEXexcCritical4 4 8 3" xfId="13494" xr:uid="{74130FEE-C77A-42A0-BEA1-3E305D99AA7A}"/>
    <cellStyle name="SAPBEXexcCritical4 4 8 4" xfId="18930" xr:uid="{F9F404DB-0955-493A-8D62-24AFCFEE098C}"/>
    <cellStyle name="SAPBEXexcCritical4 4 8 5" xfId="22682" xr:uid="{80C8F739-CE56-494A-BB5F-4D7757C81DEF}"/>
    <cellStyle name="SAPBEXexcCritical4 4 8 6" xfId="26347" xr:uid="{5CF6F696-0BBC-4A53-8AAF-40F66A4DD12E}"/>
    <cellStyle name="SAPBEXexcCritical4 4 8 7" xfId="29879" xr:uid="{B3293C84-8FE9-45DB-95A0-4CE2D9295672}"/>
    <cellStyle name="SAPBEXexcCritical4 4 8 8" xfId="33139" xr:uid="{7F108AA0-69D5-4890-A972-B3FF6B6125A9}"/>
    <cellStyle name="SAPBEXexcCritical4 4 9" xfId="8468" xr:uid="{76E036C0-59B9-4A03-B4DF-E6B5DD64BC3D}"/>
    <cellStyle name="SAPBEXexcCritical4 5" xfId="1346" xr:uid="{6C0859D8-FE6D-4BC4-AEEE-7F3662D5CBA9}"/>
    <cellStyle name="SAPBEXexcCritical4 5 10" xfId="16222" xr:uid="{8B5045C0-E33E-47AB-A5BB-4467710FBAC6}"/>
    <cellStyle name="SAPBEXexcCritical4 5 11" xfId="14097" xr:uid="{E46AC7A6-205B-45B8-96C6-5888CA566A65}"/>
    <cellStyle name="SAPBEXexcCritical4 5 12" xfId="13543" xr:uid="{F6E478AC-A6F8-4FC5-9FAB-53A91A7EBEC7}"/>
    <cellStyle name="SAPBEXexcCritical4 5 13" xfId="23399" xr:uid="{D65095EC-E83E-430B-89BB-E387C30B1694}"/>
    <cellStyle name="SAPBEXexcCritical4 5 14" xfId="20253" xr:uid="{10E8B8AA-5929-4DBE-8B4D-E7B238EF8007}"/>
    <cellStyle name="SAPBEXexcCritical4 5 15" xfId="30539" xr:uid="{2C50F1A3-FB08-4D86-B35F-84B364620D44}"/>
    <cellStyle name="SAPBEXexcCritical4 5 2" xfId="1754" xr:uid="{2FE13FB3-52D3-4B74-A7A9-171DE4D64E69}"/>
    <cellStyle name="SAPBEXexcCritical4 5 2 10" xfId="9496" xr:uid="{43D8F441-A8B1-4604-9384-D9ECC068BCA7}"/>
    <cellStyle name="SAPBEXexcCritical4 5 2 11" xfId="19498" xr:uid="{6CC20A12-1919-44B5-8F10-1BCBAE0330E7}"/>
    <cellStyle name="SAPBEXexcCritical4 5 2 12" xfId="24145" xr:uid="{3149691D-08BD-462C-983B-B189198732FF}"/>
    <cellStyle name="SAPBEXexcCritical4 5 2 13" xfId="26956" xr:uid="{19C4D3D5-F478-47FD-8EF7-5B6211D539BD}"/>
    <cellStyle name="SAPBEXexcCritical4 5 2 14" xfId="30427" xr:uid="{42CF2E5D-9EC6-4D61-8B1D-70C0860464E4}"/>
    <cellStyle name="SAPBEXexcCritical4 5 2 2" xfId="2997" xr:uid="{AB05A896-BCEF-4A85-99EB-28B194660761}"/>
    <cellStyle name="SAPBEXexcCritical4 5 2 2 2" xfId="11044" xr:uid="{13E55FE1-5AD1-4834-9398-931749C621E7}"/>
    <cellStyle name="SAPBEXexcCritical4 5 2 2 3" xfId="16515" xr:uid="{FDB23BDA-246A-4E0E-AF32-BCF824805EFC}"/>
    <cellStyle name="SAPBEXexcCritical4 5 2 2 4" xfId="17345" xr:uid="{405187EE-10C0-4267-A888-87E61E731021}"/>
    <cellStyle name="SAPBEXexcCritical4 5 2 2 5" xfId="21103" xr:uid="{91DC38C1-2970-4C43-967A-917BAF8C6F0A}"/>
    <cellStyle name="SAPBEXexcCritical4 5 2 2 6" xfId="24764" xr:uid="{DA37845D-52BF-4C3A-87FF-C0EF43691553}"/>
    <cellStyle name="SAPBEXexcCritical4 5 2 2 7" xfId="28293" xr:uid="{FA163567-BA17-4706-AA2D-863AE8EE25B5}"/>
    <cellStyle name="SAPBEXexcCritical4 5 2 2 8" xfId="31579" xr:uid="{44F08C98-86C1-4511-A46F-31A66BDCF687}"/>
    <cellStyle name="SAPBEXexcCritical4 5 2 3" xfId="3503" xr:uid="{4610788E-06C8-4252-82A1-1A71F5AF4DA2}"/>
    <cellStyle name="SAPBEXexcCritical4 5 2 3 2" xfId="9099" xr:uid="{82C7AD45-B4A9-486B-9617-34B8ACEA23CA}"/>
    <cellStyle name="SAPBEXexcCritical4 5 2 3 3" xfId="16936" xr:uid="{DF4F6C10-F58B-4990-9801-14B5EA7D1BB6}"/>
    <cellStyle name="SAPBEXexcCritical4 5 2 3 4" xfId="17850" xr:uid="{4DE0D73C-C2A8-40B5-A926-FAD158A2FF64}"/>
    <cellStyle name="SAPBEXexcCritical4 5 2 3 5" xfId="21606" xr:uid="{CA216A52-7306-46DF-B48A-97BBEB6DB8FE}"/>
    <cellStyle name="SAPBEXexcCritical4 5 2 3 6" xfId="25268" xr:uid="{A7DA0F39-E8A7-43AB-B8EA-29632A601D08}"/>
    <cellStyle name="SAPBEXexcCritical4 5 2 3 7" xfId="28799" xr:uid="{C0C2B6F7-B61F-4F94-9FC6-4C65120B37FA}"/>
    <cellStyle name="SAPBEXexcCritical4 5 2 3 8" xfId="32078" xr:uid="{AFB9F0A0-3D82-4932-A8A1-8AB67F321FF3}"/>
    <cellStyle name="SAPBEXexcCritical4 5 2 4" xfId="2734" xr:uid="{4D49EC50-75A5-4E6B-B5EE-0E458AA60F64}"/>
    <cellStyle name="SAPBEXexcCritical4 5 2 4 2" xfId="8514" xr:uid="{62B87061-033B-4C26-9088-99D4ED56FE15}"/>
    <cellStyle name="SAPBEXexcCritical4 5 2 4 3" xfId="16672" xr:uid="{CD48F4A5-B71C-4BC1-AD63-FB9D864C3BFD}"/>
    <cellStyle name="SAPBEXexcCritical4 5 2 4 4" xfId="17082" xr:uid="{4C80E1AB-D4F4-475E-85A8-934B8E654B99}"/>
    <cellStyle name="SAPBEXexcCritical4 5 2 4 5" xfId="20840" xr:uid="{3A1AC253-1131-46B1-A59A-919873C74EFF}"/>
    <cellStyle name="SAPBEXexcCritical4 5 2 4 6" xfId="24501" xr:uid="{E4A95134-BC11-496A-9287-76FCB66EBA1F}"/>
    <cellStyle name="SAPBEXexcCritical4 5 2 4 7" xfId="28030" xr:uid="{3C0FDF9B-86AD-4D5A-89FF-34143A87138A}"/>
    <cellStyle name="SAPBEXexcCritical4 5 2 4 8" xfId="31316" xr:uid="{74995D20-F8CF-4A34-A843-F7EDB376E1BB}"/>
    <cellStyle name="SAPBEXexcCritical4 5 2 5" xfId="3873" xr:uid="{C63462E5-E504-4E5B-8480-2FF280D31789}"/>
    <cellStyle name="SAPBEXexcCritical4 5 2 5 2" xfId="11292" xr:uid="{93A4348F-F668-438D-A1BB-7F27E4C05E60}"/>
    <cellStyle name="SAPBEXexcCritical4 5 2 5 3" xfId="16340" xr:uid="{C2298B91-235C-48AA-AE06-441744472BE0}"/>
    <cellStyle name="SAPBEXexcCritical4 5 2 5 4" xfId="18220" xr:uid="{8F749DBD-17EE-4ABA-A696-E0229E2EB292}"/>
    <cellStyle name="SAPBEXexcCritical4 5 2 5 5" xfId="21973" xr:uid="{19EC70D6-EB20-4147-916E-4F137CB94D31}"/>
    <cellStyle name="SAPBEXexcCritical4 5 2 5 6" xfId="25638" xr:uid="{213BCEED-EE59-4480-A100-F9C601C7C8FB}"/>
    <cellStyle name="SAPBEXexcCritical4 5 2 5 7" xfId="29169" xr:uid="{F62DE9A6-F0AD-4BF7-B5BE-CC0097B830A3}"/>
    <cellStyle name="SAPBEXexcCritical4 5 2 5 8" xfId="32438" xr:uid="{420E17AF-95F7-4573-A5C6-02A00747165D}"/>
    <cellStyle name="SAPBEXexcCritical4 5 2 6" xfId="3971" xr:uid="{36E3AF89-2960-4799-895D-4A06C6C4AE43}"/>
    <cellStyle name="SAPBEXexcCritical4 5 2 6 2" xfId="8962" xr:uid="{38D11B24-EE68-48FE-89AF-28FB9EE38862}"/>
    <cellStyle name="SAPBEXexcCritical4 5 2 6 3" xfId="15461" xr:uid="{854D541D-FC48-4A2E-83DD-725C9C1DF909}"/>
    <cellStyle name="SAPBEXexcCritical4 5 2 6 4" xfId="18318" xr:uid="{8DF0CAC6-2D87-4F5F-B61E-4C27C82AB74F}"/>
    <cellStyle name="SAPBEXexcCritical4 5 2 6 5" xfId="22071" xr:uid="{47B0AAC3-A26D-4BEB-A421-988D3E278DCB}"/>
    <cellStyle name="SAPBEXexcCritical4 5 2 6 6" xfId="25736" xr:uid="{5A04A6A6-34AB-45C5-A3F1-E86BADCAB989}"/>
    <cellStyle name="SAPBEXexcCritical4 5 2 6 7" xfId="29267" xr:uid="{E0051FFF-3998-458E-BE68-8C96022E0006}"/>
    <cellStyle name="SAPBEXexcCritical4 5 2 6 8" xfId="32535" xr:uid="{352382B1-2F41-469F-BE34-479ED5C90DC5}"/>
    <cellStyle name="SAPBEXexcCritical4 5 2 7" xfId="4860" xr:uid="{DAB2AC7B-6198-41AE-9ECD-BA3267FAB4D0}"/>
    <cellStyle name="SAPBEXexcCritical4 5 2 7 2" xfId="12163" xr:uid="{4A6F7CDC-F379-4FDA-828E-E784F99010CD}"/>
    <cellStyle name="SAPBEXexcCritical4 5 2 7 3" xfId="16822" xr:uid="{04FB8CFA-019F-4DE8-B05F-C65CE152E2CD}"/>
    <cellStyle name="SAPBEXexcCritical4 5 2 7 4" xfId="19207" xr:uid="{7FE51E79-D26C-4733-8F0D-6024793ED694}"/>
    <cellStyle name="SAPBEXexcCritical4 5 2 7 5" xfId="22958" xr:uid="{33125181-04C9-4E8F-AE95-6811BD2F72F7}"/>
    <cellStyle name="SAPBEXexcCritical4 5 2 7 6" xfId="26624" xr:uid="{B7197A5B-F982-4512-9C75-DD197DD17615}"/>
    <cellStyle name="SAPBEXexcCritical4 5 2 7 7" xfId="30156" xr:uid="{8B7DD2DB-A757-4A53-847D-037424B693F7}"/>
    <cellStyle name="SAPBEXexcCritical4 5 2 7 8" xfId="33412" xr:uid="{784FBEFA-F32D-430A-8082-39DEC5763879}"/>
    <cellStyle name="SAPBEXexcCritical4 5 2 8" xfId="13067" xr:uid="{8763867B-FCF2-4801-8A76-19F2B55C189E}"/>
    <cellStyle name="SAPBEXexcCritical4 5 2 9" xfId="15594" xr:uid="{D470D4B2-A53E-42E2-B780-B71E2A538FAB}"/>
    <cellStyle name="SAPBEXexcCritical4 5 3" xfId="2609" xr:uid="{8EF19509-C05C-41C7-9159-0A5995741FF1}"/>
    <cellStyle name="SAPBEXexcCritical4 5 3 2" xfId="10484" xr:uid="{5F2D82C5-B5B4-4804-BB9A-5F2C918A097E}"/>
    <cellStyle name="SAPBEXexcCritical4 5 3 3" xfId="16900" xr:uid="{1DFDAFBE-DF0B-43AA-901E-D679E70E2993}"/>
    <cellStyle name="SAPBEXexcCritical4 5 3 4" xfId="7670" xr:uid="{F8FCDFBC-C353-4416-95FB-15BFE75CC3CB}"/>
    <cellStyle name="SAPBEXexcCritical4 5 3 5" xfId="20716" xr:uid="{152C6881-F76A-4876-8CDE-334476E320C8}"/>
    <cellStyle name="SAPBEXexcCritical4 5 3 6" xfId="23027" xr:uid="{128BE74F-F877-4469-9F6D-734C47731BD7}"/>
    <cellStyle name="SAPBEXexcCritical4 5 3 7" xfId="27905" xr:uid="{6FE6E1E2-30BE-457D-8F92-3B9E3D686A2A}"/>
    <cellStyle name="SAPBEXexcCritical4 5 3 8" xfId="31195" xr:uid="{4C6BFD00-1FEA-431F-B50C-090E3C6356B5}"/>
    <cellStyle name="SAPBEXexcCritical4 5 4" xfId="3116" xr:uid="{737677A3-2CED-41D6-95F2-9B17B2D7702B}"/>
    <cellStyle name="SAPBEXexcCritical4 5 4 2" xfId="9157" xr:uid="{E0EF8E83-C470-4C97-AB8A-8D4C0DE89BEC}"/>
    <cellStyle name="SAPBEXexcCritical4 5 4 3" xfId="15273" xr:uid="{7A9CBE1C-8462-40B8-A0C6-A0A7CAE773B1}"/>
    <cellStyle name="SAPBEXexcCritical4 5 4 4" xfId="17463" xr:uid="{11B83D90-AD05-42AF-8301-F2A031FB9A8B}"/>
    <cellStyle name="SAPBEXexcCritical4 5 4 5" xfId="21219" xr:uid="{07FBF87C-79B7-4266-9329-06E68D02B417}"/>
    <cellStyle name="SAPBEXexcCritical4 5 4 6" xfId="24881" xr:uid="{1F641789-7146-42C7-BA41-58EB5D707B24}"/>
    <cellStyle name="SAPBEXexcCritical4 5 4 7" xfId="28412" xr:uid="{6737D51D-2B3E-4EB6-942B-1D5065E384D8}"/>
    <cellStyle name="SAPBEXexcCritical4 5 4 8" xfId="31694" xr:uid="{AD057334-D0AC-43B5-A8B8-AF356F69A0B3}"/>
    <cellStyle name="SAPBEXexcCritical4 5 5" xfId="3738" xr:uid="{949403AF-39B6-49D7-A2DD-BA79BC7CC9D7}"/>
    <cellStyle name="SAPBEXexcCritical4 5 5 2" xfId="12756" xr:uid="{6EA4E79A-E351-4F31-9AC9-1AF028F2977C}"/>
    <cellStyle name="SAPBEXexcCritical4 5 5 3" xfId="10239" xr:uid="{311BF53E-56CC-4285-BCF6-20E3C5FA7D71}"/>
    <cellStyle name="SAPBEXexcCritical4 5 5 4" xfId="18085" xr:uid="{5078AF78-83C0-47F8-A678-8C6154520D63}"/>
    <cellStyle name="SAPBEXexcCritical4 5 5 5" xfId="21840" xr:uid="{88E89046-A214-456C-BD9C-B241BDB02AEF}"/>
    <cellStyle name="SAPBEXexcCritical4 5 5 6" xfId="25503" xr:uid="{B98C2E41-973B-4577-AEDB-2E68B2DF53A2}"/>
    <cellStyle name="SAPBEXexcCritical4 5 5 7" xfId="29034" xr:uid="{BC09BBA1-02E1-45E9-9ED7-3D17A2F650CE}"/>
    <cellStyle name="SAPBEXexcCritical4 5 5 8" xfId="32310" xr:uid="{E7D72209-9155-4BD6-A7CE-A56D97CE9F31}"/>
    <cellStyle name="SAPBEXexcCritical4 5 6" xfId="3722" xr:uid="{27DDC150-0AB7-4B24-A643-3CB110B77FA0}"/>
    <cellStyle name="SAPBEXexcCritical4 5 6 2" xfId="6876" xr:uid="{3364ACC5-D9BC-4B9E-82BA-65BC55202509}"/>
    <cellStyle name="SAPBEXexcCritical4 5 6 3" xfId="13394" xr:uid="{9D0F6586-B345-4A11-BD52-8AFB9B8163F2}"/>
    <cellStyle name="SAPBEXexcCritical4 5 6 4" xfId="18069" xr:uid="{C3307DA3-CBCF-4E6F-B006-8618ED6416BA}"/>
    <cellStyle name="SAPBEXexcCritical4 5 6 5" xfId="21824" xr:uid="{FCB74475-2B13-4C1A-9FE1-1C20A31AA6FD}"/>
    <cellStyle name="SAPBEXexcCritical4 5 6 6" xfId="25487" xr:uid="{8693F8FE-B977-4370-AD93-97B016E53BE2}"/>
    <cellStyle name="SAPBEXexcCritical4 5 6 7" xfId="29018" xr:uid="{CB4F05E4-FADF-409D-B49A-E7000F32FDAF}"/>
    <cellStyle name="SAPBEXexcCritical4 5 6 8" xfId="32294" xr:uid="{B046611D-E2D7-4614-98D9-029C2DEA5BA4}"/>
    <cellStyle name="SAPBEXexcCritical4 5 7" xfId="2214" xr:uid="{1CDA9193-560E-4569-97D0-BF1E1F7193FB}"/>
    <cellStyle name="SAPBEXexcCritical4 5 7 2" xfId="10826" xr:uid="{817F9C3E-F497-40F0-ADB0-387FFEB8DC7F}"/>
    <cellStyle name="SAPBEXexcCritical4 5 7 3" xfId="10725" xr:uid="{EB686B5A-2AA5-4DFA-AAB3-E86AB1C9C76B}"/>
    <cellStyle name="SAPBEXexcCritical4 5 7 4" xfId="14409" xr:uid="{ED1F02D6-B8FC-4168-B33B-DEE5737D993B}"/>
    <cellStyle name="SAPBEXexcCritical4 5 7 5" xfId="16441" xr:uid="{F595CEBD-D4FD-46F9-A962-9CFEAAB641C2}"/>
    <cellStyle name="SAPBEXexcCritical4 5 7 6" xfId="11241" xr:uid="{D7DEDAB8-0643-4FBA-90EF-F48C0C3FEC16}"/>
    <cellStyle name="SAPBEXexcCritical4 5 7 7" xfId="19872" xr:uid="{2BD891AF-6B43-49E8-B597-8BCB98487C2B}"/>
    <cellStyle name="SAPBEXexcCritical4 5 7 8" xfId="27043" xr:uid="{62FB149A-04D9-42B2-9F34-B07746B8482A}"/>
    <cellStyle name="SAPBEXexcCritical4 5 8" xfId="4689" xr:uid="{F66552E9-7C55-411A-A61D-85D385D6762F}"/>
    <cellStyle name="SAPBEXexcCritical4 5 8 2" xfId="12333" xr:uid="{162AE054-AAFC-43FF-A8A0-3F2B71DBE0E0}"/>
    <cellStyle name="SAPBEXexcCritical4 5 8 3" xfId="15746" xr:uid="{FB15445D-F3AC-4FDD-9DDF-852BC30A36A5}"/>
    <cellStyle name="SAPBEXexcCritical4 5 8 4" xfId="19036" xr:uid="{D26F7376-0F79-400D-BE73-13BB9F2428B7}"/>
    <cellStyle name="SAPBEXexcCritical4 5 8 5" xfId="22788" xr:uid="{ACD7F1DC-266A-40B6-A985-D530ED493621}"/>
    <cellStyle name="SAPBEXexcCritical4 5 8 6" xfId="26453" xr:uid="{6C8503F6-5F3B-4DD5-8D01-1B6E0C61D287}"/>
    <cellStyle name="SAPBEXexcCritical4 5 8 7" xfId="29985" xr:uid="{01CE5BAA-4388-40DE-BCC9-02F66ED10A6C}"/>
    <cellStyle name="SAPBEXexcCritical4 5 8 8" xfId="33244" xr:uid="{BAF7CEB2-B22A-4440-8225-D687A7888CB1}"/>
    <cellStyle name="SAPBEXexcCritical4 5 9" xfId="11421" xr:uid="{CFE13562-AA84-4B65-BE1C-72A83534EA21}"/>
    <cellStyle name="SAPBEXexcCritical4 6" xfId="1370" xr:uid="{DFD7598C-14C8-412C-9B79-78C646097E94}"/>
    <cellStyle name="SAPBEXexcCritical4 7" xfId="1453" xr:uid="{CE5838F4-4367-4F82-A2D4-C6A7A075D4A8}"/>
    <cellStyle name="SAPBEXexcCritical4 8" xfId="663" xr:uid="{31DBF90D-4000-4A3D-8A86-B18C42E22FDB}"/>
    <cellStyle name="SAPBEXexcCritical4 8 10" xfId="14574" xr:uid="{32D4D877-8608-4682-859C-6074999C271D}"/>
    <cellStyle name="SAPBEXexcCritical4 8 11" xfId="8201" xr:uid="{F53F5ACF-A28C-4C6E-ABB0-F7A8D218707D}"/>
    <cellStyle name="SAPBEXexcCritical4 8 12" xfId="20181" xr:uid="{24EB6846-74B5-497D-840C-4E42577D4101}"/>
    <cellStyle name="SAPBEXexcCritical4 8 13" xfId="14595" xr:uid="{4170F2FA-916B-4799-92A1-E16B1EACBEF8}"/>
    <cellStyle name="SAPBEXexcCritical4 8 14" xfId="27476" xr:uid="{51FAC243-1706-4ADC-A702-7F9B84D01062}"/>
    <cellStyle name="SAPBEXexcCritical4 8 15" xfId="30697" xr:uid="{6411A476-ABFB-4EDB-AEF7-3F1D9C17C431}"/>
    <cellStyle name="SAPBEXexcCritical4 8 2" xfId="1575" xr:uid="{35757E45-1F9D-438A-9F68-B15F69B9BAE1}"/>
    <cellStyle name="SAPBEXexcCritical4 8 2 10" xfId="12088" xr:uid="{9ACDE720-7775-4E6A-9617-97D2AE7D4775}"/>
    <cellStyle name="SAPBEXexcCritical4 8 2 11" xfId="13478" xr:uid="{F7DCC67C-F3C4-4B85-A620-B644232A1642}"/>
    <cellStyle name="SAPBEXexcCritical4 8 2 12" xfId="24192" xr:uid="{795A23BC-365D-4986-A0F7-12C27191F1C7}"/>
    <cellStyle name="SAPBEXexcCritical4 8 2 13" xfId="23662" xr:uid="{71716AF7-437B-4CA5-8988-28F7D191244C}"/>
    <cellStyle name="SAPBEXexcCritical4 8 2 14" xfId="30932" xr:uid="{78CDB613-4718-4482-996A-E24486003E32}"/>
    <cellStyle name="SAPBEXexcCritical4 8 2 2" xfId="2818" xr:uid="{CB6AD863-B0EC-4DB2-89E6-31C1436F2312}"/>
    <cellStyle name="SAPBEXexcCritical4 8 2 2 2" xfId="10004" xr:uid="{5019DD49-5087-4422-9C53-9A836B4A98B4}"/>
    <cellStyle name="SAPBEXexcCritical4 8 2 2 3" xfId="11668" xr:uid="{B18B8F61-6724-4F16-A595-C9C6F6A81215}"/>
    <cellStyle name="SAPBEXexcCritical4 8 2 2 4" xfId="17166" xr:uid="{666BFD45-B744-41FE-84E6-8070C4B9392A}"/>
    <cellStyle name="SAPBEXexcCritical4 8 2 2 5" xfId="20924" xr:uid="{ED96100B-535F-4395-8F39-53BFF79DCE54}"/>
    <cellStyle name="SAPBEXexcCritical4 8 2 2 6" xfId="24585" xr:uid="{92FB487F-03DA-49E8-A4FD-E4C82B6167AE}"/>
    <cellStyle name="SAPBEXexcCritical4 8 2 2 7" xfId="28114" xr:uid="{A2BF931F-131F-4558-8A78-4645CE4165E8}"/>
    <cellStyle name="SAPBEXexcCritical4 8 2 2 8" xfId="31400" xr:uid="{3425ED06-6BCB-40AC-8ED3-BC12C6A49728}"/>
    <cellStyle name="SAPBEXexcCritical4 8 2 3" xfId="3324" xr:uid="{C0ACB805-28E7-4A39-BC1B-8DE60B56D5FC}"/>
    <cellStyle name="SAPBEXexcCritical4 8 2 3 2" xfId="11199" xr:uid="{B02C2330-B53F-4D91-A637-6ABAF5AA9AA9}"/>
    <cellStyle name="SAPBEXexcCritical4 8 2 3 3" xfId="16413" xr:uid="{046B0A42-625D-4CEF-BF34-46BFA531715E}"/>
    <cellStyle name="SAPBEXexcCritical4 8 2 3 4" xfId="17671" xr:uid="{57D5B95D-B590-4FC4-97CC-F786FFA35194}"/>
    <cellStyle name="SAPBEXexcCritical4 8 2 3 5" xfId="21427" xr:uid="{3F6D282D-CDC0-43D4-848F-2F028442FB51}"/>
    <cellStyle name="SAPBEXexcCritical4 8 2 3 6" xfId="25089" xr:uid="{FFAECDB8-EA85-4C1D-85A5-82783CEF1077}"/>
    <cellStyle name="SAPBEXexcCritical4 8 2 3 7" xfId="28620" xr:uid="{F59264E9-CBD9-4526-8DDB-F55ABE6E9501}"/>
    <cellStyle name="SAPBEXexcCritical4 8 2 3 8" xfId="31899" xr:uid="{CED35E4A-B9B4-48CB-8058-DA1E6065EDA1}"/>
    <cellStyle name="SAPBEXexcCritical4 8 2 4" xfId="3728" xr:uid="{62114C6F-284E-4D79-872A-F04F1A33EA95}"/>
    <cellStyle name="SAPBEXexcCritical4 8 2 4 2" xfId="13023" xr:uid="{28C7E846-EB14-42A4-B32E-77DADCA67A51}"/>
    <cellStyle name="SAPBEXexcCritical4 8 2 4 3" xfId="10539" xr:uid="{9EE599B8-6BDE-41AD-AB9E-DA070EB7338D}"/>
    <cellStyle name="SAPBEXexcCritical4 8 2 4 4" xfId="18075" xr:uid="{91948216-CD1D-403D-B419-DFA00D3A47D8}"/>
    <cellStyle name="SAPBEXexcCritical4 8 2 4 5" xfId="21830" xr:uid="{2E3C5CA7-17DA-4A8A-A029-71CD03609C6D}"/>
    <cellStyle name="SAPBEXexcCritical4 8 2 4 6" xfId="25493" xr:uid="{92ADC0E7-FA81-4BDA-B8C2-07AFBDE7EAA2}"/>
    <cellStyle name="SAPBEXexcCritical4 8 2 4 7" xfId="29024" xr:uid="{66AC761B-FA6A-453F-9951-3181616C4FD4}"/>
    <cellStyle name="SAPBEXexcCritical4 8 2 4 8" xfId="32300" xr:uid="{0FF0F927-00C6-4A0B-B437-97ED5078B278}"/>
    <cellStyle name="SAPBEXexcCritical4 8 2 5" xfId="4330" xr:uid="{F641D8C3-EA34-4CBC-AB37-23DE78420559}"/>
    <cellStyle name="SAPBEXexcCritical4 8 2 5 2" xfId="12618" xr:uid="{3E4C4D87-0D2E-471B-88A8-DC11E194D6A6}"/>
    <cellStyle name="SAPBEXexcCritical4 8 2 5 3" xfId="9282" xr:uid="{48105FF5-7949-4641-833A-2CDAF695DF67}"/>
    <cellStyle name="SAPBEXexcCritical4 8 2 5 4" xfId="18677" xr:uid="{E673F3DC-2BCC-4033-BE58-3C7E91C46A20}"/>
    <cellStyle name="SAPBEXexcCritical4 8 2 5 5" xfId="22429" xr:uid="{E301324F-0557-4A49-B056-41E1AEAB346C}"/>
    <cellStyle name="SAPBEXexcCritical4 8 2 5 6" xfId="26095" xr:uid="{6076581A-243D-4C68-972B-96F449C20C59}"/>
    <cellStyle name="SAPBEXexcCritical4 8 2 5 7" xfId="29626" xr:uid="{3477F518-76B3-4B94-BD40-3E0CC780B852}"/>
    <cellStyle name="SAPBEXexcCritical4 8 2 5 8" xfId="32889" xr:uid="{742F630D-3832-49C1-AC28-E0C71EDD28CB}"/>
    <cellStyle name="SAPBEXexcCritical4 8 2 6" xfId="4543" xr:uid="{48E30D93-A06B-481F-A42F-530C5ECE6DFC}"/>
    <cellStyle name="SAPBEXexcCritical4 8 2 6 2" xfId="12470" xr:uid="{9C0DD0FB-E7A7-457F-97B5-27EE10A9131B}"/>
    <cellStyle name="SAPBEXexcCritical4 8 2 6 3" xfId="10426" xr:uid="{BEB483B0-DC79-415F-BAD7-096D558DC0F0}"/>
    <cellStyle name="SAPBEXexcCritical4 8 2 6 4" xfId="18890" xr:uid="{FB589938-62B8-4159-B493-DE293A2AFC8D}"/>
    <cellStyle name="SAPBEXexcCritical4 8 2 6 5" xfId="22642" xr:uid="{4DDC1F7A-1A3D-4F3B-ADA0-99C206E9086C}"/>
    <cellStyle name="SAPBEXexcCritical4 8 2 6 6" xfId="26307" xr:uid="{1F20E9A7-793D-4AC9-B26C-CB8D9BF2AD35}"/>
    <cellStyle name="SAPBEXexcCritical4 8 2 6 7" xfId="29839" xr:uid="{A0E3552B-AB49-4492-B11D-6325DE194159}"/>
    <cellStyle name="SAPBEXexcCritical4 8 2 6 8" xfId="33100" xr:uid="{48C88FCD-6AFD-4DAF-8356-9AA7EDA507DB}"/>
    <cellStyle name="SAPBEXexcCritical4 8 2 7" xfId="4446" xr:uid="{0B65E83B-4812-40A4-A2BE-9E647AB0A5D3}"/>
    <cellStyle name="SAPBEXexcCritical4 8 2 7 2" xfId="12550" xr:uid="{3F7D92CD-4E44-4974-9B69-FF96ABBB830B}"/>
    <cellStyle name="SAPBEXexcCritical4 8 2 7 3" xfId="9791" xr:uid="{3C6BF179-82CE-4313-B303-29A08D3341E4}"/>
    <cellStyle name="SAPBEXexcCritical4 8 2 7 4" xfId="18793" xr:uid="{0ABC4928-A9F8-4564-A115-43D2CEADC18A}"/>
    <cellStyle name="SAPBEXexcCritical4 8 2 7 5" xfId="22545" xr:uid="{8AEC3352-FEF1-447F-87AB-9542666A7CB5}"/>
    <cellStyle name="SAPBEXexcCritical4 8 2 7 6" xfId="26210" xr:uid="{1E6AAD75-D7E0-4642-A991-3F03C2610391}"/>
    <cellStyle name="SAPBEXexcCritical4 8 2 7 7" xfId="29742" xr:uid="{1B742215-D753-42F3-BED1-CC91CAA9DC93}"/>
    <cellStyle name="SAPBEXexcCritical4 8 2 7 8" xfId="33004" xr:uid="{D31E3E20-866A-48EF-B2E1-9977E0840AD3}"/>
    <cellStyle name="SAPBEXexcCritical4 8 2 8" xfId="7980" xr:uid="{311DACEC-6C3B-47CF-B020-8D615B94784D}"/>
    <cellStyle name="SAPBEXexcCritical4 8 2 9" xfId="14346" xr:uid="{DF4E91AC-7D65-4683-A87D-8C3B6D1B5C34}"/>
    <cellStyle name="SAPBEXexcCritical4 8 3" xfId="1996" xr:uid="{53AC0739-B529-4DF1-8E3E-9905DB0F2421}"/>
    <cellStyle name="SAPBEXexcCritical4 8 3 2" xfId="8788" xr:uid="{ABFD7370-142D-4AB4-A83A-3CDF794140C6}"/>
    <cellStyle name="SAPBEXexcCritical4 8 3 3" xfId="7053" xr:uid="{BDA6D579-1F74-49C4-970C-73D94E175E97}"/>
    <cellStyle name="SAPBEXexcCritical4 8 3 4" xfId="8989" xr:uid="{24BDD395-A02F-4BC9-BFC2-2433B8E30105}"/>
    <cellStyle name="SAPBEXexcCritical4 8 3 5" xfId="19463" xr:uid="{5437C942-A8EE-4072-AAA8-137C1BA25274}"/>
    <cellStyle name="SAPBEXexcCritical4 8 3 6" xfId="19986" xr:uid="{F079818F-BD2B-42FC-BCF0-7FD95B1C80F2}"/>
    <cellStyle name="SAPBEXexcCritical4 8 3 7" xfId="23891" xr:uid="{FF01FBAD-E53B-44D7-A005-576E2B6FD878}"/>
    <cellStyle name="SAPBEXexcCritical4 8 3 8" xfId="30397" xr:uid="{65200EB0-356D-474E-BCB9-07F4B70181E7}"/>
    <cellStyle name="SAPBEXexcCritical4 8 4" xfId="3030" xr:uid="{E45428D6-FBDC-40F7-8105-51127B40509E}"/>
    <cellStyle name="SAPBEXexcCritical4 8 4 2" xfId="9765" xr:uid="{7C83DFEF-450B-4F4F-81A6-E9FE894A6BAE}"/>
    <cellStyle name="SAPBEXexcCritical4 8 4 3" xfId="14343" xr:uid="{B60242FF-95EE-4248-9CC1-3F9501813D9F}"/>
    <cellStyle name="SAPBEXexcCritical4 8 4 4" xfId="17378" xr:uid="{62CB899B-A419-4321-AD87-F95081F37865}"/>
    <cellStyle name="SAPBEXexcCritical4 8 4 5" xfId="21136" xr:uid="{89801E70-CF1B-40B5-B6FA-034561D64A41}"/>
    <cellStyle name="SAPBEXexcCritical4 8 4 6" xfId="24797" xr:uid="{EF78098A-CF38-4A31-B209-8659E39D5EDB}"/>
    <cellStyle name="SAPBEXexcCritical4 8 4 7" xfId="28326" xr:uid="{9986DCA8-36AA-45DA-A5E4-A0354B99130E}"/>
    <cellStyle name="SAPBEXexcCritical4 8 4 8" xfId="31612" xr:uid="{70E830CB-8E88-47AB-9257-738462BBDF08}"/>
    <cellStyle name="SAPBEXexcCritical4 8 5" xfId="3779" xr:uid="{A2C568E9-8458-4DB0-AC20-59BF25F1A1B4}"/>
    <cellStyle name="SAPBEXexcCritical4 8 5 2" xfId="12736" xr:uid="{3AA6C997-0D33-4FD6-950B-B946E85972C5}"/>
    <cellStyle name="SAPBEXexcCritical4 8 5 3" xfId="7586" xr:uid="{3F6157C0-98F8-48CC-BC85-4994F6304A85}"/>
    <cellStyle name="SAPBEXexcCritical4 8 5 4" xfId="18126" xr:uid="{C931998A-2F1F-4BB1-AD08-58296402E21F}"/>
    <cellStyle name="SAPBEXexcCritical4 8 5 5" xfId="21879" xr:uid="{DAF25FD0-519E-465E-BAE0-C0E8C7CC1F9C}"/>
    <cellStyle name="SAPBEXexcCritical4 8 5 6" xfId="25544" xr:uid="{04852361-37DA-43D5-B317-B5B5A0C339C1}"/>
    <cellStyle name="SAPBEXexcCritical4 8 5 7" xfId="29075" xr:uid="{E2DE17D2-027F-4AAC-9608-6282CE3D2FB5}"/>
    <cellStyle name="SAPBEXexcCritical4 8 5 8" xfId="32348" xr:uid="{E8251F9A-3DB3-4CAD-BECF-3AEA9E6A8744}"/>
    <cellStyle name="SAPBEXexcCritical4 8 6" xfId="3154" xr:uid="{7E406621-72E0-4DCA-A6F1-C0E6C0074163}"/>
    <cellStyle name="SAPBEXexcCritical4 8 6 2" xfId="13045" xr:uid="{8B1430DD-A2CF-4797-9707-47553960B02C}"/>
    <cellStyle name="SAPBEXexcCritical4 8 6 3" xfId="15614" xr:uid="{74E1D90E-EDC3-4654-9822-4788F02DA580}"/>
    <cellStyle name="SAPBEXexcCritical4 8 6 4" xfId="17501" xr:uid="{179777C7-AF0A-4DD3-B6A9-429626A68771}"/>
    <cellStyle name="SAPBEXexcCritical4 8 6 5" xfId="21257" xr:uid="{42B99115-0CAC-46F9-8AC5-257C9A29B5DF}"/>
    <cellStyle name="SAPBEXexcCritical4 8 6 6" xfId="24919" xr:uid="{771F27F0-889D-4BD4-8826-56155EA128B9}"/>
    <cellStyle name="SAPBEXexcCritical4 8 6 7" xfId="28450" xr:uid="{F85CEDD8-90C6-4E2D-8FF2-6F52E033C13E}"/>
    <cellStyle name="SAPBEXexcCritical4 8 6 8" xfId="31731" xr:uid="{F1A231E4-AA4B-4AB7-90A4-FD991595375B}"/>
    <cellStyle name="SAPBEXexcCritical4 8 7" xfId="3573" xr:uid="{BB455169-ED54-4885-BA6E-2F87D2AE3921}"/>
    <cellStyle name="SAPBEXexcCritical4 8 7 2" xfId="11139" xr:uid="{E86CBD1C-199F-4FBD-B986-280C83400FC8}"/>
    <cellStyle name="SAPBEXexcCritical4 8 7 3" xfId="7081" xr:uid="{F8B070C6-D4F9-4EA0-85A5-E6DF5E541701}"/>
    <cellStyle name="SAPBEXexcCritical4 8 7 4" xfId="17920" xr:uid="{C02E81E6-E748-4A6A-9767-83F660BB3139}"/>
    <cellStyle name="SAPBEXexcCritical4 8 7 5" xfId="21676" xr:uid="{98EF7FF6-5FBF-4A31-88E6-D7D7C43CADAE}"/>
    <cellStyle name="SAPBEXexcCritical4 8 7 6" xfId="25338" xr:uid="{B794464F-C15C-4E20-8F21-4839C6354225}"/>
    <cellStyle name="SAPBEXexcCritical4 8 7 7" xfId="28869" xr:uid="{EE15FE14-33BB-4ACF-8D1F-247C277550F4}"/>
    <cellStyle name="SAPBEXexcCritical4 8 7 8" xfId="32147" xr:uid="{D7885EBB-CBBD-4FFE-9670-33A1C60FB785}"/>
    <cellStyle name="SAPBEXexcCritical4 8 8" xfId="4652" xr:uid="{0F733BC7-EE8A-4707-9E66-7A1830ED35A5}"/>
    <cellStyle name="SAPBEXexcCritical4 8 8 2" xfId="12369" xr:uid="{EB8C26D1-7382-471D-A8D3-42980F0FA927}"/>
    <cellStyle name="SAPBEXexcCritical4 8 8 3" xfId="15732" xr:uid="{4A77F9DC-EC25-4A94-992B-504BCCE7D6A9}"/>
    <cellStyle name="SAPBEXexcCritical4 8 8 4" xfId="18999" xr:uid="{8E7FAE39-DFD0-4F6F-9BD9-2F303F2EAD86}"/>
    <cellStyle name="SAPBEXexcCritical4 8 8 5" xfId="22751" xr:uid="{7E67944A-7489-437F-B5DB-59C867646011}"/>
    <cellStyle name="SAPBEXexcCritical4 8 8 6" xfId="26416" xr:uid="{EAFC32FD-28C5-479E-9B98-2D438DCB10AC}"/>
    <cellStyle name="SAPBEXexcCritical4 8 8 7" xfId="29948" xr:uid="{F48A1821-1DD3-421A-ADA7-7F9C74D66BA4}"/>
    <cellStyle name="SAPBEXexcCritical4 8 8 8" xfId="33207" xr:uid="{154D4E8E-A045-40BE-A599-6FA930805AFD}"/>
    <cellStyle name="SAPBEXexcCritical4 8 9" xfId="9000" xr:uid="{44550A7A-C63F-4CC0-B279-879AE6FE5058}"/>
    <cellStyle name="SAPBEXexcCritical4 9" xfId="1528" xr:uid="{37158215-EE7F-4DA1-9BB7-5F8CE8C1DCB7}"/>
    <cellStyle name="SAPBEXexcCritical4 9 10" xfId="15378" xr:uid="{A0CEE3B6-0253-4A5B-BFB5-24AB4AE5E3D4}"/>
    <cellStyle name="SAPBEXexcCritical4 9 11" xfId="19605" xr:uid="{9D472CA4-B0C5-4620-9878-F47B1C1D982A}"/>
    <cellStyle name="SAPBEXexcCritical4 9 12" xfId="19883" xr:uid="{7E157A0D-B5AB-4023-A9E1-BFF97831CDA6}"/>
    <cellStyle name="SAPBEXexcCritical4 9 13" xfId="27024" xr:uid="{15C2862E-171C-4129-B174-161E1D2C9529}"/>
    <cellStyle name="SAPBEXexcCritical4 9 14" xfId="30528" xr:uid="{956988D5-EDE4-45E6-81F5-763F0E3CB565}"/>
    <cellStyle name="SAPBEXexcCritical4 9 2" xfId="2771" xr:uid="{AA80DE35-AD81-4303-94B6-68A71299EACD}"/>
    <cellStyle name="SAPBEXexcCritical4 9 2 2" xfId="10516" xr:uid="{2E3CB0D6-CD5A-4E51-BBE7-8C892FF72A94}"/>
    <cellStyle name="SAPBEXexcCritical4 9 2 3" xfId="16883" xr:uid="{367A097F-32CC-4642-BFAB-21F1D1AE83E9}"/>
    <cellStyle name="SAPBEXexcCritical4 9 2 4" xfId="17119" xr:uid="{26586210-782B-4C42-996D-D6E26AC98A2A}"/>
    <cellStyle name="SAPBEXexcCritical4 9 2 5" xfId="20877" xr:uid="{8D339151-5203-45DB-914B-FB9ED8FD4322}"/>
    <cellStyle name="SAPBEXexcCritical4 9 2 6" xfId="24538" xr:uid="{A21AE636-E20C-42F1-B9AC-13925C4A8810}"/>
    <cellStyle name="SAPBEXexcCritical4 9 2 7" xfId="28067" xr:uid="{B220A5FA-51E7-4E43-9FB0-717CBD716BF9}"/>
    <cellStyle name="SAPBEXexcCritical4 9 2 8" xfId="31353" xr:uid="{AB3074AE-B826-4AF4-91A1-CBFCBE44147A}"/>
    <cellStyle name="SAPBEXexcCritical4 9 3" xfId="3277" xr:uid="{11E690C7-B7E2-4DCC-AC15-F5E39F48FAA2}"/>
    <cellStyle name="SAPBEXexcCritical4 9 3 2" xfId="7251" xr:uid="{13C1381A-EB0C-49C2-A982-D701E1E761F0}"/>
    <cellStyle name="SAPBEXexcCritical4 9 3 3" xfId="15520" xr:uid="{A24E6BFC-B949-47C3-85F4-7C03DDFC7FE9}"/>
    <cellStyle name="SAPBEXexcCritical4 9 3 4" xfId="17624" xr:uid="{36A2861F-11C6-4781-8DA3-43317913814C}"/>
    <cellStyle name="SAPBEXexcCritical4 9 3 5" xfId="21380" xr:uid="{E41A1E47-BA6B-425E-8E3D-D065DC60110C}"/>
    <cellStyle name="SAPBEXexcCritical4 9 3 6" xfId="25042" xr:uid="{E8FF39B4-30F0-491C-B5A0-670B05C14EEA}"/>
    <cellStyle name="SAPBEXexcCritical4 9 3 7" xfId="28573" xr:uid="{407A0648-6593-4017-89A2-84BB52D99288}"/>
    <cellStyle name="SAPBEXexcCritical4 9 3 8" xfId="31852" xr:uid="{B6EC52EF-1B38-4AF2-ACFA-275488BDA85A}"/>
    <cellStyle name="SAPBEXexcCritical4 9 4" xfId="3260" xr:uid="{636AF3B5-6F9A-418D-B7F2-3C99E883E6AF}"/>
    <cellStyle name="SAPBEXexcCritical4 9 4 2" xfId="9150" xr:uid="{BFED59ED-4664-4C20-AE20-E8A129CF6D95}"/>
    <cellStyle name="SAPBEXexcCritical4 9 4 3" xfId="9394" xr:uid="{DAA17403-973A-494D-ABC4-4C1807EA451D}"/>
    <cellStyle name="SAPBEXexcCritical4 9 4 4" xfId="17607" xr:uid="{E943B5A9-0A55-46B1-ABCF-0B424DC1E20E}"/>
    <cellStyle name="SAPBEXexcCritical4 9 4 5" xfId="21363" xr:uid="{6E666985-6FD3-4648-96BE-8D6A4E3ACBA5}"/>
    <cellStyle name="SAPBEXexcCritical4 9 4 6" xfId="25025" xr:uid="{203CD051-6EC8-4BA3-9202-52E911BDBD64}"/>
    <cellStyle name="SAPBEXexcCritical4 9 4 7" xfId="28556" xr:uid="{9E2EA9D7-BF28-4CC1-9FEB-39375B927FA6}"/>
    <cellStyle name="SAPBEXexcCritical4 9 4 8" xfId="31835" xr:uid="{B29C4E5E-1B35-41C5-8AE4-CCC89BA82A14}"/>
    <cellStyle name="SAPBEXexcCritical4 9 5" xfId="4057" xr:uid="{127560FA-669E-4DFB-9FB5-5A9E5EC8B526}"/>
    <cellStyle name="SAPBEXexcCritical4 9 5 2" xfId="13126" xr:uid="{E2A59578-80B8-4F8C-8F7D-832A2BEB6A93}"/>
    <cellStyle name="SAPBEXexcCritical4 9 5 3" xfId="15547" xr:uid="{49C4D8B2-2BA1-4556-BF7B-ED7C6499886A}"/>
    <cellStyle name="SAPBEXexcCritical4 9 5 4" xfId="18404" xr:uid="{3838CC2E-9B15-4744-A19C-3B2BADAA6A6F}"/>
    <cellStyle name="SAPBEXexcCritical4 9 5 5" xfId="22157" xr:uid="{31AFE1CE-C226-4F14-9919-56024258F930}"/>
    <cellStyle name="SAPBEXexcCritical4 9 5 6" xfId="25822" xr:uid="{F43760F1-6269-47D7-A519-207F7C05B627}"/>
    <cellStyle name="SAPBEXexcCritical4 9 5 7" xfId="29353" xr:uid="{EAAABDCC-DE04-4DE2-8974-C648F5902339}"/>
    <cellStyle name="SAPBEXexcCritical4 9 5 8" xfId="32620" xr:uid="{BFB23F68-BE7C-4E38-8BE8-5CAB5E509FBC}"/>
    <cellStyle name="SAPBEXexcCritical4 9 6" xfId="3579" xr:uid="{00297BB4-7126-41CD-9C31-F3E904E3895D}"/>
    <cellStyle name="SAPBEXexcCritical4 9 6 2" xfId="10696" xr:uid="{BAE2840B-268A-4E85-AF89-A7FCE376D4D6}"/>
    <cellStyle name="SAPBEXexcCritical4 9 6 3" xfId="16574" xr:uid="{93AB6785-9069-4BD0-BE3B-FFB356B44BC9}"/>
    <cellStyle name="SAPBEXexcCritical4 9 6 4" xfId="17926" xr:uid="{14AED69A-A8D6-4935-AB99-34393B74A84C}"/>
    <cellStyle name="SAPBEXexcCritical4 9 6 5" xfId="21682" xr:uid="{FF52DBA5-C1E9-401C-8EDB-FFB46997578F}"/>
    <cellStyle name="SAPBEXexcCritical4 9 6 6" xfId="25344" xr:uid="{E5C14D42-38E8-4D9D-855B-E4C564BD8C2C}"/>
    <cellStyle name="SAPBEXexcCritical4 9 6 7" xfId="28875" xr:uid="{A7E0B5E8-A9F1-48CF-85E3-809467F19C38}"/>
    <cellStyle name="SAPBEXexcCritical4 9 6 8" xfId="32153" xr:uid="{91FF76F0-0456-4BCC-A3BE-C901A6D9C160}"/>
    <cellStyle name="SAPBEXexcCritical4 9 7" xfId="4849" xr:uid="{2C073FF2-02D7-4D94-A0B6-6A56B323C086}"/>
    <cellStyle name="SAPBEXexcCritical4 9 7 2" xfId="12174" xr:uid="{64E6B80F-58B5-4F97-9244-D0BEFDE96B7F}"/>
    <cellStyle name="SAPBEXexcCritical4 9 7 3" xfId="17032" xr:uid="{2786974A-A82B-4DC4-99B3-7B92E1B0A72D}"/>
    <cellStyle name="SAPBEXexcCritical4 9 7 4" xfId="19196" xr:uid="{06CFDAAB-439D-4A47-B289-43B6DFD1B0ED}"/>
    <cellStyle name="SAPBEXexcCritical4 9 7 5" xfId="22947" xr:uid="{B2E7F92A-B25C-4E52-B807-DD530048AF7E}"/>
    <cellStyle name="SAPBEXexcCritical4 9 7 6" xfId="26613" xr:uid="{7149130B-3C33-49A7-A542-CFC5D4E42E71}"/>
    <cellStyle name="SAPBEXexcCritical4 9 7 7" xfId="30145" xr:uid="{7CDED855-44AD-442D-AC14-FEC2EFF8AC5F}"/>
    <cellStyle name="SAPBEXexcCritical4 9 7 8" xfId="33401" xr:uid="{A57C9C1F-22C9-4E6C-A842-F637EE8F3114}"/>
    <cellStyle name="SAPBEXexcCritical4 9 8" xfId="8322" xr:uid="{7E622601-2944-435F-A913-6E105E83C662}"/>
    <cellStyle name="SAPBEXexcCritical4 9 9" xfId="15298" xr:uid="{F0AEDAB6-1D5C-4A2E-8618-5BBB561CFCA7}"/>
    <cellStyle name="SAPBEXexcCritical4_East 1415 Budget model v1" xfId="1133" xr:uid="{434902DF-B2FA-4CEA-B841-D0C6DE97E911}"/>
    <cellStyle name="SAPBEXexcCritical5" xfId="468" xr:uid="{4449DDED-00B7-40BE-99DF-EB34481A2AD3}"/>
    <cellStyle name="SAPBEXexcCritical5 10" xfId="1825" xr:uid="{EDA37E95-362C-4F89-9B02-E9729433D311}"/>
    <cellStyle name="SAPBEXexcCritical5 10 2" xfId="12782" xr:uid="{ABDD8A30-3F37-4E19-8E54-CF7193FB36C9}"/>
    <cellStyle name="SAPBEXexcCritical5 10 3" xfId="11171" xr:uid="{F1359F96-D86E-4D58-9080-D022949276BF}"/>
    <cellStyle name="SAPBEXexcCritical5 10 4" xfId="10946" xr:uid="{C24C8095-4459-4B1B-9B39-995E1CC6B037}"/>
    <cellStyle name="SAPBEXexcCritical5 10 5" xfId="19500" xr:uid="{E7D4CADF-BFDA-4A6E-9D4C-EFF6AF255E0C}"/>
    <cellStyle name="SAPBEXexcCritical5 10 6" xfId="20696" xr:uid="{F660EA67-ECEF-4465-A478-83DEACF7E868}"/>
    <cellStyle name="SAPBEXexcCritical5 10 7" xfId="26914" xr:uid="{885BA283-8ABA-4685-8433-900F7725E290}"/>
    <cellStyle name="SAPBEXexcCritical5 10 8" xfId="20242" xr:uid="{34AC8464-9499-448A-B1AF-E33F491FD057}"/>
    <cellStyle name="SAPBEXexcCritical5 11" xfId="2686" xr:uid="{5FD41142-EA9F-4375-814A-63D7C70C5D58}"/>
    <cellStyle name="SAPBEXexcCritical5 11 2" xfId="9644" xr:uid="{EC2346FE-F3C1-4FA8-9F41-0074779A3FA5}"/>
    <cellStyle name="SAPBEXexcCritical5 11 3" xfId="9807" xr:uid="{22D6188C-73DC-4520-B058-CCE466A826E0}"/>
    <cellStyle name="SAPBEXexcCritical5 11 4" xfId="15851" xr:uid="{A7F1CC61-4EC6-4D03-B165-1B045530A194}"/>
    <cellStyle name="SAPBEXexcCritical5 11 5" xfId="20792" xr:uid="{505CF39C-6131-4037-81D3-D58B17AEC658}"/>
    <cellStyle name="SAPBEXexcCritical5 11 6" xfId="24453" xr:uid="{68C22335-71DF-4B22-B187-DBC6BC392A62}"/>
    <cellStyle name="SAPBEXexcCritical5 11 7" xfId="27982" xr:uid="{EC943040-2883-462C-8CDE-E8FF15C884BD}"/>
    <cellStyle name="SAPBEXexcCritical5 11 8" xfId="31268" xr:uid="{B4A728A8-4519-48BF-8B65-EC44B6ADEB39}"/>
    <cellStyle name="SAPBEXexcCritical5 12" xfId="3789" xr:uid="{7723DED2-D0F4-43DD-9114-D252C6A67F76}"/>
    <cellStyle name="SAPBEXexcCritical5 12 2" xfId="12731" xr:uid="{1956A308-3C44-4CE6-8BF6-1BD78801318E}"/>
    <cellStyle name="SAPBEXexcCritical5 12 3" xfId="7532" xr:uid="{25AFEF5F-3EA1-46EB-8982-1094494F0459}"/>
    <cellStyle name="SAPBEXexcCritical5 12 4" xfId="18136" xr:uid="{B97EEBC3-D207-4436-86DB-E34498873B01}"/>
    <cellStyle name="SAPBEXexcCritical5 12 5" xfId="21889" xr:uid="{D17BFD23-58DD-40E5-842D-C0E9909B7557}"/>
    <cellStyle name="SAPBEXexcCritical5 12 6" xfId="25554" xr:uid="{5278BCC3-ADA2-4E21-99A9-C2298F6CCAFA}"/>
    <cellStyle name="SAPBEXexcCritical5 12 7" xfId="29085" xr:uid="{5020B3B1-E4C2-43F3-925A-8FF6F1B28FAE}"/>
    <cellStyle name="SAPBEXexcCritical5 12 8" xfId="32358" xr:uid="{EEFA8806-FB1F-4E68-A943-71FCE34C91B9}"/>
    <cellStyle name="SAPBEXexcCritical5 13" xfId="4226" xr:uid="{8ECCA3A4-AA20-4787-B167-B739E4BE0607}"/>
    <cellStyle name="SAPBEXexcCritical5 13 2" xfId="7118" xr:uid="{EB1AF46C-F045-4C1E-B13E-2B46C82739EA}"/>
    <cellStyle name="SAPBEXexcCritical5 13 3" xfId="13446" xr:uid="{B01842E5-D656-43B3-9A4F-36440371F383}"/>
    <cellStyle name="SAPBEXexcCritical5 13 4" xfId="18573" xr:uid="{6A0BEE77-13A9-49CC-8449-6AE0455C2E0D}"/>
    <cellStyle name="SAPBEXexcCritical5 13 5" xfId="22325" xr:uid="{874BDCC8-ADC7-4274-BFA2-0523BAB4C5FE}"/>
    <cellStyle name="SAPBEXexcCritical5 13 6" xfId="25991" xr:uid="{5398D458-80F4-4334-8A36-FEDF817047D1}"/>
    <cellStyle name="SAPBEXexcCritical5 13 7" xfId="29522" xr:uid="{29516F2D-739E-4C4D-8FF6-6B152F8E4F5B}"/>
    <cellStyle name="SAPBEXexcCritical5 13 8" xfId="32785" xr:uid="{54A6D56A-D1D2-4D0D-A7A7-3D9912F6B636}"/>
    <cellStyle name="SAPBEXexcCritical5 14" xfId="4651" xr:uid="{68E7DE01-182B-4F8D-BE53-6E127EEF413E}"/>
    <cellStyle name="SAPBEXexcCritical5 14 2" xfId="12370" xr:uid="{FE917C74-29F1-4C19-B4FC-2605E659CBE8}"/>
    <cellStyle name="SAPBEXexcCritical5 14 3" xfId="7643" xr:uid="{7F66A5D8-5FC2-4FDB-A2F6-F24BC4D97A60}"/>
    <cellStyle name="SAPBEXexcCritical5 14 4" xfId="18998" xr:uid="{A0F8E519-B48B-493C-AC66-403C4B929F35}"/>
    <cellStyle name="SAPBEXexcCritical5 14 5" xfId="22750" xr:uid="{CF00B8AB-5D5F-4E37-9C88-AE336701C40E}"/>
    <cellStyle name="SAPBEXexcCritical5 14 6" xfId="26415" xr:uid="{F3D768F1-A297-4559-AD82-621BD906E9E8}"/>
    <cellStyle name="SAPBEXexcCritical5 14 7" xfId="29947" xr:uid="{B7D7E30E-BA42-4BAC-B944-6945822E5B7F}"/>
    <cellStyle name="SAPBEXexcCritical5 14 8" xfId="33206" xr:uid="{813B0848-725C-4D46-A6D5-6F03876A454A}"/>
    <cellStyle name="SAPBEXexcCritical5 15" xfId="3807" xr:uid="{E00E5500-1B59-4923-AA29-A68BBF57DDFC}"/>
    <cellStyle name="SAPBEXexcCritical5 15 2" xfId="12723" xr:uid="{E08D63AC-9746-4027-A09D-0FAFFD6442AC}"/>
    <cellStyle name="SAPBEXexcCritical5 15 3" xfId="11395" xr:uid="{82F2EB7D-104A-4CEC-9E68-8779107E142D}"/>
    <cellStyle name="SAPBEXexcCritical5 15 4" xfId="18154" xr:uid="{3D380F4B-E7FB-4285-A9B1-980089AF9643}"/>
    <cellStyle name="SAPBEXexcCritical5 15 5" xfId="21907" xr:uid="{B2A25212-454A-410F-A2CF-4C0066FA9D79}"/>
    <cellStyle name="SAPBEXexcCritical5 15 6" xfId="25572" xr:uid="{AB24BC3F-3617-4416-BC63-BFBC018DCABD}"/>
    <cellStyle name="SAPBEXexcCritical5 15 7" xfId="29103" xr:uid="{319ED3E8-0D97-4C55-9F7A-3172298F1A14}"/>
    <cellStyle name="SAPBEXexcCritical5 15 8" xfId="32375" xr:uid="{59E7992C-94EB-4F63-88F6-9CC90F843786}"/>
    <cellStyle name="SAPBEXexcCritical5 16" xfId="6349" xr:uid="{EFB06756-CB86-4554-B5A5-71562CFC10F9}"/>
    <cellStyle name="SAPBEXexcCritical5 16 2" xfId="13247" xr:uid="{1112221D-BD40-4167-86B1-C14C22535431}"/>
    <cellStyle name="SAPBEXexcCritical5 16 3" xfId="15914" xr:uid="{6DEAE58B-3DBC-47A8-82E2-B00F310153AA}"/>
    <cellStyle name="SAPBEXexcCritical5 16 4" xfId="20594" xr:uid="{3853D261-520C-47BC-B2AC-CF3710B1BE72}"/>
    <cellStyle name="SAPBEXexcCritical5 16 5" xfId="24274" xr:uid="{FD902532-6B08-495E-8196-BAA00D4EB261}"/>
    <cellStyle name="SAPBEXexcCritical5 16 6" xfId="27793" xr:uid="{8BB44558-9820-4BE1-9D9A-4452588C37F4}"/>
    <cellStyle name="SAPBEXexcCritical5 16 7" xfId="31010" xr:uid="{03DC351A-8703-42E2-880D-7616AF0FF07C}"/>
    <cellStyle name="SAPBEXexcCritical5 16 8" xfId="33613" xr:uid="{8D46DE68-0361-4536-97BD-75794F0C381E}"/>
    <cellStyle name="SAPBEXexcCritical5 17" xfId="8226" xr:uid="{B11F67EF-02FA-4422-867B-4D4A4268C166}"/>
    <cellStyle name="SAPBEXexcCritical5 18" xfId="14453" xr:uid="{495B6C5E-B83E-449B-9BF1-6D0E0823154C}"/>
    <cellStyle name="SAPBEXexcCritical5 19" xfId="15685" xr:uid="{78108B32-4F69-4A72-96AB-D011EC142E94}"/>
    <cellStyle name="SAPBEXexcCritical5 2" xfId="1134" xr:uid="{DF51386E-AD6C-4F2E-8790-EE7CE5596CDE}"/>
    <cellStyle name="SAPBEXexcCritical5 2 10" xfId="11484" xr:uid="{C59D37C2-0F60-401F-A0ED-228CF60DF820}"/>
    <cellStyle name="SAPBEXexcCritical5 2 11" xfId="16159" xr:uid="{B92A51F1-19B5-4173-8027-B2373C590CCA}"/>
    <cellStyle name="SAPBEXexcCritical5 2 12" xfId="15881" xr:uid="{9BC9339E-DF63-47A6-8F47-319FC1B1E6FD}"/>
    <cellStyle name="SAPBEXexcCritical5 2 13" xfId="19798" xr:uid="{2E629393-20EF-4F16-9785-29BA985B5662}"/>
    <cellStyle name="SAPBEXexcCritical5 2 14" xfId="23558" xr:uid="{441E7511-1102-4808-BAD9-F48856A5C105}"/>
    <cellStyle name="SAPBEXexcCritical5 2 15" xfId="27167" xr:uid="{E3EF9DDD-21E6-4057-809D-10271A7F50F9}"/>
    <cellStyle name="SAPBEXexcCritical5 2 16" xfId="30626" xr:uid="{0B05E9C8-5E4F-4A11-979A-0440639A2CC6}"/>
    <cellStyle name="SAPBEXexcCritical5 2 17" xfId="33819" xr:uid="{4E55DEA6-E43F-4AB9-8086-5D1C9751E998}"/>
    <cellStyle name="SAPBEXexcCritical5 2 2" xfId="1135" xr:uid="{ACF2B240-4290-4ED2-A6F9-CD500F404EC0}"/>
    <cellStyle name="SAPBEXexcCritical5 2 2 10" xfId="14822" xr:uid="{9A5C2B19-1248-4D4B-8614-5D1B2E2D48D2}"/>
    <cellStyle name="SAPBEXexcCritical5 2 2 11" xfId="15678" xr:uid="{B089ECFA-BF36-45EC-B283-52F75153A5B4}"/>
    <cellStyle name="SAPBEXexcCritical5 2 2 12" xfId="19797" xr:uid="{C20129FB-91A2-4F11-854F-D060ED0684AD}"/>
    <cellStyle name="SAPBEXexcCritical5 2 2 13" xfId="23557" xr:uid="{165DD812-C101-4BAD-86A6-B172A549C605}"/>
    <cellStyle name="SAPBEXexcCritical5 2 2 14" xfId="27166" xr:uid="{8DAD5A19-F07C-44F8-B6EA-110AD783566F}"/>
    <cellStyle name="SAPBEXexcCritical5 2 2 15" xfId="30625" xr:uid="{D524CF78-30DA-4B67-A3A2-D045ABC27CBE}"/>
    <cellStyle name="SAPBEXexcCritical5 2 2 16" xfId="34827" xr:uid="{BC8898FF-AAD9-40E6-B9D0-B531009C1D8A}"/>
    <cellStyle name="SAPBEXexcCritical5 2 2 2" xfId="1649" xr:uid="{445679D2-97AB-4478-9D97-1B1037B9BF8F}"/>
    <cellStyle name="SAPBEXexcCritical5 2 2 2 10" xfId="8594" xr:uid="{BCCD4325-F304-4545-A9E5-8E7CE537A58E}"/>
    <cellStyle name="SAPBEXexcCritical5 2 2 2 11" xfId="19583" xr:uid="{74B595E7-D420-4FE3-943C-F6F56944AF48}"/>
    <cellStyle name="SAPBEXexcCritical5 2 2 2 12" xfId="12866" xr:uid="{D1F15638-55CA-4473-A464-AC7A63F21E47}"/>
    <cellStyle name="SAPBEXexcCritical5 2 2 2 13" xfId="12065" xr:uid="{A57267CD-2314-4B9C-A7EE-86FD5EDD4C55}"/>
    <cellStyle name="SAPBEXexcCritical5 2 2 2 14" xfId="30490" xr:uid="{D777164D-F8E9-4CE0-9456-6783B2AFA069}"/>
    <cellStyle name="SAPBEXexcCritical5 2 2 2 2" xfId="2892" xr:uid="{D254E8C4-1DB7-4F4A-90C5-E35919C43012}"/>
    <cellStyle name="SAPBEXexcCritical5 2 2 2 2 2" xfId="7903" xr:uid="{224159A9-8C64-4628-A1DE-DC8A5174204B}"/>
    <cellStyle name="SAPBEXexcCritical5 2 2 2 2 3" xfId="14530" xr:uid="{28EF899A-BCD9-4042-9589-853D37C3A96E}"/>
    <cellStyle name="SAPBEXexcCritical5 2 2 2 2 4" xfId="17240" xr:uid="{0CF09C82-FC42-49F5-A5AA-1E04A7A87226}"/>
    <cellStyle name="SAPBEXexcCritical5 2 2 2 2 5" xfId="20998" xr:uid="{3AC74001-EBB6-4265-A076-7E0E976F456B}"/>
    <cellStyle name="SAPBEXexcCritical5 2 2 2 2 6" xfId="24659" xr:uid="{9929BA66-DA59-4DE9-9CCE-D57F4A82233B}"/>
    <cellStyle name="SAPBEXexcCritical5 2 2 2 2 7" xfId="28188" xr:uid="{C32142A3-96F4-4701-BDEE-B15E5BF4EF17}"/>
    <cellStyle name="SAPBEXexcCritical5 2 2 2 2 8" xfId="31474" xr:uid="{3F0CDE82-0BFC-48AB-B84C-1A07FA6D6C7A}"/>
    <cellStyle name="SAPBEXexcCritical5 2 2 2 3" xfId="3398" xr:uid="{2EEB74A3-280E-47B0-9BC2-396A722EBAC0}"/>
    <cellStyle name="SAPBEXexcCritical5 2 2 2 3 2" xfId="11523" xr:uid="{16547FCE-B8FF-44B2-AC09-BF784E8F82EC}"/>
    <cellStyle name="SAPBEXexcCritical5 2 2 2 3 3" xfId="16121" xr:uid="{5CD978FA-D58B-4376-8212-D66E60B582E8}"/>
    <cellStyle name="SAPBEXexcCritical5 2 2 2 3 4" xfId="17745" xr:uid="{F3AB5409-4601-415E-8653-A01BA364EEBB}"/>
    <cellStyle name="SAPBEXexcCritical5 2 2 2 3 5" xfId="21501" xr:uid="{47E08BCD-AD1A-4EAD-AC89-E1F0A8B83611}"/>
    <cellStyle name="SAPBEXexcCritical5 2 2 2 3 6" xfId="25163" xr:uid="{68A0B71B-375F-4ED0-8B02-2C38BD950C53}"/>
    <cellStyle name="SAPBEXexcCritical5 2 2 2 3 7" xfId="28694" xr:uid="{6064CD6A-95A8-4D69-A89E-2B918AA88596}"/>
    <cellStyle name="SAPBEXexcCritical5 2 2 2 3 8" xfId="31973" xr:uid="{A9EE8E4A-17DC-4113-B372-F6536B232364}"/>
    <cellStyle name="SAPBEXexcCritical5 2 2 2 4" xfId="3176" xr:uid="{24576494-1930-4C62-84FC-24624D5524B9}"/>
    <cellStyle name="SAPBEXexcCritical5 2 2 2 4 2" xfId="11336" xr:uid="{C6734ACA-F906-4B04-B096-CD3B95759C9A}"/>
    <cellStyle name="SAPBEXexcCritical5 2 2 2 4 3" xfId="16303" xr:uid="{8662DAA4-00A1-41CE-B483-BC0CA336DD73}"/>
    <cellStyle name="SAPBEXexcCritical5 2 2 2 4 4" xfId="17523" xr:uid="{74154F5A-DE08-4048-AFC1-58CC7047F364}"/>
    <cellStyle name="SAPBEXexcCritical5 2 2 2 4 5" xfId="21279" xr:uid="{6CD8A153-DF99-4396-93C7-633F9B6B8BC8}"/>
    <cellStyle name="SAPBEXexcCritical5 2 2 2 4 6" xfId="24941" xr:uid="{F259CA25-691E-4909-BF73-799FF65B263F}"/>
    <cellStyle name="SAPBEXexcCritical5 2 2 2 4 7" xfId="28472" xr:uid="{7A608C9F-4244-4B5C-942D-C83398B28650}"/>
    <cellStyle name="SAPBEXexcCritical5 2 2 2 4 8" xfId="31752" xr:uid="{8671F0ED-18E6-4EDD-8D80-7F81A96875D6}"/>
    <cellStyle name="SAPBEXexcCritical5 2 2 2 5" xfId="2283" xr:uid="{6B3836A6-852C-424E-8B25-0C9A6FE8E520}"/>
    <cellStyle name="SAPBEXexcCritical5 2 2 2 5 2" xfId="9662" xr:uid="{D6727884-8548-44A1-905D-35A2B1B7BEE4}"/>
    <cellStyle name="SAPBEXexcCritical5 2 2 2 5 3" xfId="9029" xr:uid="{4016D667-A7FF-465B-84AC-5714ED418547}"/>
    <cellStyle name="SAPBEXexcCritical5 2 2 2 5 4" xfId="13658" xr:uid="{520E7293-9630-4444-A9DA-89CC823EE767}"/>
    <cellStyle name="SAPBEXexcCritical5 2 2 2 5 5" xfId="14813" xr:uid="{4D9AC86B-0A46-4209-98C0-335825BC00CA}"/>
    <cellStyle name="SAPBEXexcCritical5 2 2 2 5 6" xfId="23183" xr:uid="{9AEB7155-BD2E-434C-8A95-940865702A05}"/>
    <cellStyle name="SAPBEXexcCritical5 2 2 2 5 7" xfId="23870" xr:uid="{9A8D77E9-8595-44FE-8FC9-F9A3EE739A69}"/>
    <cellStyle name="SAPBEXexcCritical5 2 2 2 5 8" xfId="27515" xr:uid="{E3AC9633-B5E4-4D4C-B8D8-B2FEF114ACF9}"/>
    <cellStyle name="SAPBEXexcCritical5 2 2 2 6" xfId="4489" xr:uid="{CE7B820C-CBD0-4EBB-9AEE-CB8B3C7367E2}"/>
    <cellStyle name="SAPBEXexcCritical5 2 2 2 6 2" xfId="12515" xr:uid="{2EE4053B-7A36-45E0-82AA-CE16561E8308}"/>
    <cellStyle name="SAPBEXexcCritical5 2 2 2 6 3" xfId="11826" xr:uid="{1CDAFB1F-274B-432C-891F-386C4A173A72}"/>
    <cellStyle name="SAPBEXexcCritical5 2 2 2 6 4" xfId="18836" xr:uid="{8FD3EE56-C447-4B4A-91EC-BB1022954990}"/>
    <cellStyle name="SAPBEXexcCritical5 2 2 2 6 5" xfId="22588" xr:uid="{D7FC141A-0009-4A10-9F16-73E6EE610F66}"/>
    <cellStyle name="SAPBEXexcCritical5 2 2 2 6 6" xfId="26253" xr:uid="{888C818E-5886-4068-B4DA-6D77A8CD99A3}"/>
    <cellStyle name="SAPBEXexcCritical5 2 2 2 6 7" xfId="29785" xr:uid="{42D47589-398A-442A-B03F-7032877A9822}"/>
    <cellStyle name="SAPBEXexcCritical5 2 2 2 6 8" xfId="33047" xr:uid="{DF142214-3C65-419D-9DB1-A0785BC24786}"/>
    <cellStyle name="SAPBEXexcCritical5 2 2 2 7" xfId="4470" xr:uid="{8E5B01B4-AB0D-4FD0-8EE9-1FED5D09588B}"/>
    <cellStyle name="SAPBEXexcCritical5 2 2 2 7 2" xfId="12532" xr:uid="{8EB4B569-3574-42CA-875B-465117E0FA37}"/>
    <cellStyle name="SAPBEXexcCritical5 2 2 2 7 3" xfId="15724" xr:uid="{D657CD78-4B40-49BC-8085-B7D235B958D1}"/>
    <cellStyle name="SAPBEXexcCritical5 2 2 2 7 4" xfId="18817" xr:uid="{7C175221-C1D0-4DD1-9010-E6A348DB61C5}"/>
    <cellStyle name="SAPBEXexcCritical5 2 2 2 7 5" xfId="22569" xr:uid="{7F4557C4-9CCD-486B-A107-F70ACFDF4769}"/>
    <cellStyle name="SAPBEXexcCritical5 2 2 2 7 6" xfId="26234" xr:uid="{0AEBDC5B-F427-4000-A717-C9A844E84694}"/>
    <cellStyle name="SAPBEXexcCritical5 2 2 2 7 7" xfId="29766" xr:uid="{EF256D83-3457-492D-A600-C94B2ADECA09}"/>
    <cellStyle name="SAPBEXexcCritical5 2 2 2 7 8" xfId="33028" xr:uid="{EBAFEAB9-6433-44DE-83BB-954CEA797E5F}"/>
    <cellStyle name="SAPBEXexcCritical5 2 2 2 8" xfId="8524" xr:uid="{11968D88-1486-4882-A109-37132B91A7C8}"/>
    <cellStyle name="SAPBEXexcCritical5 2 2 2 9" xfId="15352" xr:uid="{596BDD5B-6617-471C-9117-1AEB32EF6555}"/>
    <cellStyle name="SAPBEXexcCritical5 2 2 3" xfId="2418" xr:uid="{8DD4E66C-902F-44B8-9474-C731998A2E2D}"/>
    <cellStyle name="SAPBEXexcCritical5 2 2 3 2" xfId="10005" xr:uid="{61F4726E-FFB7-4B24-A3EF-3D1CA3A4A57E}"/>
    <cellStyle name="SAPBEXexcCritical5 2 2 3 3" xfId="13401" xr:uid="{8BD81DA8-F5F9-4736-8DA6-5B3E626431A8}"/>
    <cellStyle name="SAPBEXexcCritical5 2 2 3 4" xfId="6869" xr:uid="{CBD1E90E-87AC-4D8D-9938-CFA4F1177194}"/>
    <cellStyle name="SAPBEXexcCritical5 2 2 3 5" xfId="19399" xr:uid="{46297E8A-3EB3-43A4-A193-477B842615AF}"/>
    <cellStyle name="SAPBEXexcCritical5 2 2 3 6" xfId="20119" xr:uid="{3DE75EC4-43AD-4ECF-A7B6-56ECB2FC84AF}"/>
    <cellStyle name="SAPBEXexcCritical5 2 2 3 7" xfId="26811" xr:uid="{B97E9FB0-748D-4595-9D62-0A76A086C141}"/>
    <cellStyle name="SAPBEXexcCritical5 2 2 3 8" xfId="30274" xr:uid="{F2C6E69E-7C09-4EF3-86E6-AD02FF82EC16}"/>
    <cellStyle name="SAPBEXexcCritical5 2 2 4" xfId="2597" xr:uid="{11A49998-6BCD-4BC3-99D4-C316AF523991}"/>
    <cellStyle name="SAPBEXexcCritical5 2 2 4 2" xfId="9323" xr:uid="{467A94BA-1159-4B38-9F7B-0AAA1C9C69A2}"/>
    <cellStyle name="SAPBEXexcCritical5 2 2 4 3" xfId="11131" xr:uid="{7F1B59B4-5D30-4965-A1E9-35528089C594}"/>
    <cellStyle name="SAPBEXexcCritical5 2 2 4 4" xfId="8263" xr:uid="{685CB543-0F5B-4997-9A93-54CBA3766B95}"/>
    <cellStyle name="SAPBEXexcCritical5 2 2 4 5" xfId="20704" xr:uid="{E514E627-6A7F-4ABC-BA60-EE5A6035EB6E}"/>
    <cellStyle name="SAPBEXexcCritical5 2 2 4 6" xfId="16922" xr:uid="{EF00959A-A69A-41CA-AABD-B0D178B3337C}"/>
    <cellStyle name="SAPBEXexcCritical5 2 2 4 7" xfId="27893" xr:uid="{81765BA3-F26F-49AE-A5A2-45FFDCEC1623}"/>
    <cellStyle name="SAPBEXexcCritical5 2 2 4 8" xfId="31183" xr:uid="{24A5B14E-4D9E-4509-A891-7AE68C7CEC52}"/>
    <cellStyle name="SAPBEXexcCritical5 2 2 5" xfId="3135" xr:uid="{D5A6153D-2581-4C07-9B2E-A26881353451}"/>
    <cellStyle name="SAPBEXexcCritical5 2 2 5 2" xfId="9943" xr:uid="{FE0921DC-5B99-4DA1-8F6D-61FA4CBEAEBB}"/>
    <cellStyle name="SAPBEXexcCritical5 2 2 5 3" xfId="14135" xr:uid="{BF8617D2-F47A-4758-B06D-EC4001DE9328}"/>
    <cellStyle name="SAPBEXexcCritical5 2 2 5 4" xfId="17482" xr:uid="{B3EEFFE4-9CF4-45E4-B091-5D55649B21FE}"/>
    <cellStyle name="SAPBEXexcCritical5 2 2 5 5" xfId="21238" xr:uid="{D7588276-F31A-4BCF-B1A1-8B0378BD039A}"/>
    <cellStyle name="SAPBEXexcCritical5 2 2 5 6" xfId="24900" xr:uid="{31E9D67D-8EB1-4BC1-B540-D0B996FAB183}"/>
    <cellStyle name="SAPBEXexcCritical5 2 2 5 7" xfId="28431" xr:uid="{2A1DC2DC-4271-45FD-9984-4E962DD62FBC}"/>
    <cellStyle name="SAPBEXexcCritical5 2 2 5 8" xfId="31712" xr:uid="{A3B38940-0040-428B-BDEC-6DB6080A652D}"/>
    <cellStyle name="SAPBEXexcCritical5 2 2 6" xfId="3773" xr:uid="{97C11591-702C-448A-A455-32BE21FD6758}"/>
    <cellStyle name="SAPBEXexcCritical5 2 2 6 2" xfId="13002" xr:uid="{8A380E27-EF49-4BE5-8B3B-7936FBA29AA2}"/>
    <cellStyle name="SAPBEXexcCritical5 2 2 6 3" xfId="15641" xr:uid="{7A807D38-0478-4733-A45F-743D74B52299}"/>
    <cellStyle name="SAPBEXexcCritical5 2 2 6 4" xfId="18120" xr:uid="{5DB712C9-AE85-4103-B9E3-BE72209D9E63}"/>
    <cellStyle name="SAPBEXexcCritical5 2 2 6 5" xfId="21874" xr:uid="{337FD943-6729-42BA-925C-0931C82A2DE5}"/>
    <cellStyle name="SAPBEXexcCritical5 2 2 6 6" xfId="25538" xr:uid="{A7EB86FE-D0DB-4FBD-87C6-854C40714C0F}"/>
    <cellStyle name="SAPBEXexcCritical5 2 2 6 7" xfId="29069" xr:uid="{ABF116AD-2900-4B00-A461-7BECDCF3C3B6}"/>
    <cellStyle name="SAPBEXexcCritical5 2 2 6 8" xfId="32343" xr:uid="{4E0661D0-8670-4BCF-9B9E-7D3B05FE57FF}"/>
    <cellStyle name="SAPBEXexcCritical5 2 2 7" xfId="3931" xr:uid="{526709BF-90E3-4590-A6E5-25BE405EA3C4}"/>
    <cellStyle name="SAPBEXexcCritical5 2 2 7 2" xfId="9546" xr:uid="{31450CB6-D7A9-4D60-8656-C27252BD38A9}"/>
    <cellStyle name="SAPBEXexcCritical5 2 2 7 3" xfId="8945" xr:uid="{AD184AE4-2F8E-4663-BB35-5B841C922ED5}"/>
    <cellStyle name="SAPBEXexcCritical5 2 2 7 4" xfId="18278" xr:uid="{4D6AFC42-2A99-47EB-A568-AAE7EDF8CBF4}"/>
    <cellStyle name="SAPBEXexcCritical5 2 2 7 5" xfId="22031" xr:uid="{BE52F6FD-1977-4049-824B-AE93ACC44FDA}"/>
    <cellStyle name="SAPBEXexcCritical5 2 2 7 6" xfId="25696" xr:uid="{5C6EBDDE-0429-494E-9235-90DEE65540D4}"/>
    <cellStyle name="SAPBEXexcCritical5 2 2 7 7" xfId="29227" xr:uid="{90AB1012-6726-4B44-8544-EAD8D6128C00}"/>
    <cellStyle name="SAPBEXexcCritical5 2 2 7 8" xfId="32495" xr:uid="{0EC4D6FD-788C-47D3-A6C2-45E8DE54B814}"/>
    <cellStyle name="SAPBEXexcCritical5 2 2 8" xfId="4746" xr:uid="{7BF9E0A0-5ED9-4844-842A-722361FE1CD1}"/>
    <cellStyle name="SAPBEXexcCritical5 2 2 8 2" xfId="12277" xr:uid="{21DD3509-E60C-4B34-AA5A-FC55E1458D96}"/>
    <cellStyle name="SAPBEXexcCritical5 2 2 8 3" xfId="15777" xr:uid="{0B0907EC-4E91-4F4C-BEAB-A7DA845A55D4}"/>
    <cellStyle name="SAPBEXexcCritical5 2 2 8 4" xfId="19093" xr:uid="{369E31A1-4FF2-41DB-8F31-C443969750EB}"/>
    <cellStyle name="SAPBEXexcCritical5 2 2 8 5" xfId="22844" xr:uid="{DA08A5A1-A5CC-4DEF-9156-0A3A5D956DE9}"/>
    <cellStyle name="SAPBEXexcCritical5 2 2 8 6" xfId="26510" xr:uid="{FD3F8802-0BDC-4FA8-8620-2B9770671514}"/>
    <cellStyle name="SAPBEXexcCritical5 2 2 8 7" xfId="30042" xr:uid="{C17B7466-5263-4937-931D-F00ABD4E7EFF}"/>
    <cellStyle name="SAPBEXexcCritical5 2 2 8 8" xfId="33299" xr:uid="{B1B72029-572C-4005-B8EF-91816FEC4EDC}"/>
    <cellStyle name="SAPBEXexcCritical5 2 2 9" xfId="10381" xr:uid="{B279E6C8-644A-4C6A-9D7A-CD5EFB432FAA}"/>
    <cellStyle name="SAPBEXexcCritical5 2 3" xfId="1648" xr:uid="{807DA2FE-29F6-4FF0-B1DB-69A2EEF16F72}"/>
    <cellStyle name="SAPBEXexcCritical5 2 3 10" xfId="10816" xr:uid="{0808F74E-6CE6-4F8C-99B8-720BA49813B1}"/>
    <cellStyle name="SAPBEXexcCritical5 2 3 11" xfId="15242" xr:uid="{394CEFC1-DD8F-44E9-9D89-71228C98D3AF}"/>
    <cellStyle name="SAPBEXexcCritical5 2 3 12" xfId="12848" xr:uid="{C86D1CB6-E5D8-441D-A294-6F380194C921}"/>
    <cellStyle name="SAPBEXexcCritical5 2 3 13" xfId="27740" xr:uid="{47B36C98-2DC1-4A42-9EE6-3A79906F1D4A}"/>
    <cellStyle name="SAPBEXexcCritical5 2 3 14" xfId="30892" xr:uid="{CB2E8DE5-C442-4E04-B192-3B561D5A0FDB}"/>
    <cellStyle name="SAPBEXexcCritical5 2 3 15" xfId="35061" xr:uid="{9A8B88DF-7C8B-4D21-9B1E-A6E13826C1F0}"/>
    <cellStyle name="SAPBEXexcCritical5 2 3 2" xfId="2891" xr:uid="{02CC4997-EAE9-47E1-91F9-9CCAAB7D8113}"/>
    <cellStyle name="SAPBEXexcCritical5 2 3 2 2" xfId="8406" xr:uid="{4D373447-779B-4082-87E9-6F0EF8ED9207}"/>
    <cellStyle name="SAPBEXexcCritical5 2 3 2 3" xfId="10446" xr:uid="{A92C995B-0534-4144-AC73-992EE7BE59AD}"/>
    <cellStyle name="SAPBEXexcCritical5 2 3 2 4" xfId="17239" xr:uid="{EDAF1C70-BB44-4C34-B870-FEB487994D39}"/>
    <cellStyle name="SAPBEXexcCritical5 2 3 2 5" xfId="20997" xr:uid="{B17728D4-8F80-4F56-8BB4-6BAFECAC8441}"/>
    <cellStyle name="SAPBEXexcCritical5 2 3 2 6" xfId="24658" xr:uid="{BCD33AD0-9A03-4C4F-B0F3-66F4D0C1BA66}"/>
    <cellStyle name="SAPBEXexcCritical5 2 3 2 7" xfId="28187" xr:uid="{CFDE2539-4493-4751-B563-33844745F185}"/>
    <cellStyle name="SAPBEXexcCritical5 2 3 2 8" xfId="31473" xr:uid="{052A1620-281B-4235-8098-94F7C9ABE59C}"/>
    <cellStyle name="SAPBEXexcCritical5 2 3 3" xfId="3397" xr:uid="{56628221-FBB4-4FC8-9FBF-F7112E37D7BB}"/>
    <cellStyle name="SAPBEXexcCritical5 2 3 3 2" xfId="8130" xr:uid="{2D10CA1A-3BB4-46D9-9527-8801B920608C}"/>
    <cellStyle name="SAPBEXexcCritical5 2 3 3 3" xfId="16694" xr:uid="{E19F4C3F-7B73-4FCB-B643-EF5EB6D2EE7A}"/>
    <cellStyle name="SAPBEXexcCritical5 2 3 3 4" xfId="17744" xr:uid="{AD44E7C0-4B9F-4CA0-886A-64889E4EBA86}"/>
    <cellStyle name="SAPBEXexcCritical5 2 3 3 5" xfId="21500" xr:uid="{D3715B4F-8914-4C53-AE61-5DA877E92D65}"/>
    <cellStyle name="SAPBEXexcCritical5 2 3 3 6" xfId="25162" xr:uid="{454424DB-E2D0-4FBD-BD19-5F458B126F05}"/>
    <cellStyle name="SAPBEXexcCritical5 2 3 3 7" xfId="28693" xr:uid="{95C21E1D-EC47-4A0C-9299-4B759C0B2E85}"/>
    <cellStyle name="SAPBEXexcCritical5 2 3 3 8" xfId="31972" xr:uid="{E5B62E1F-7013-4DA1-BE77-8E3DC2E0094C}"/>
    <cellStyle name="SAPBEXexcCritical5 2 3 4" xfId="2130" xr:uid="{726ECAFD-E1E7-4B17-B46E-A61F1C71C76B}"/>
    <cellStyle name="SAPBEXexcCritical5 2 3 4 2" xfId="8760" xr:uid="{55A2BB68-0AFB-4F91-85D7-9F166EB7067E}"/>
    <cellStyle name="SAPBEXexcCritical5 2 3 4 3" xfId="9802" xr:uid="{27DB59F1-B3DF-4E24-818A-C5AC1956928B}"/>
    <cellStyle name="SAPBEXexcCritical5 2 3 4 4" xfId="16590" xr:uid="{301EEA10-3C3F-41C6-B174-292B2749E752}"/>
    <cellStyle name="SAPBEXexcCritical5 2 3 4 5" xfId="14101" xr:uid="{629CB28C-99BF-4879-853E-1F3330EEAA93}"/>
    <cellStyle name="SAPBEXexcCritical5 2 3 4 6" xfId="14143" xr:uid="{8ADEB87D-1035-4735-9271-2638ADCBC641}"/>
    <cellStyle name="SAPBEXexcCritical5 2 3 4 7" xfId="24200" xr:uid="{9B5591C6-443E-4826-B20F-8FC52E03911C}"/>
    <cellStyle name="SAPBEXexcCritical5 2 3 4 8" xfId="30383" xr:uid="{80C55A7E-CCCE-47AE-9A89-8EE15F824E93}"/>
    <cellStyle name="SAPBEXexcCritical5 2 3 5" xfId="4329" xr:uid="{51519F76-CC70-4F2C-BE5E-CE277CBE6CD5}"/>
    <cellStyle name="SAPBEXexcCritical5 2 3 5 2" xfId="12619" xr:uid="{AB15D304-E595-44B7-843E-B9514E4674E4}"/>
    <cellStyle name="SAPBEXexcCritical5 2 3 5 3" xfId="13344" xr:uid="{D6846B66-1F1E-4D94-8B45-0E61634772E3}"/>
    <cellStyle name="SAPBEXexcCritical5 2 3 5 4" xfId="18676" xr:uid="{FBBB0D9F-4F7B-4987-8F34-0974D424389F}"/>
    <cellStyle name="SAPBEXexcCritical5 2 3 5 5" xfId="22428" xr:uid="{12E84482-8944-43A2-A0F9-5684F0E6F3A7}"/>
    <cellStyle name="SAPBEXexcCritical5 2 3 5 6" xfId="26094" xr:uid="{6A4FE5FA-DDFD-48D9-B291-0A20D2106B60}"/>
    <cellStyle name="SAPBEXexcCritical5 2 3 5 7" xfId="29625" xr:uid="{30CB59FA-CDCF-43B9-B5F2-09AD19A9E1BC}"/>
    <cellStyle name="SAPBEXexcCritical5 2 3 5 8" xfId="32888" xr:uid="{991A4EF6-CE93-4230-9889-82B87AA61DEE}"/>
    <cellStyle name="SAPBEXexcCritical5 2 3 6" xfId="1981" xr:uid="{0FB81777-8B7B-4B5C-AF3D-CD4E24025BF4}"/>
    <cellStyle name="SAPBEXexcCritical5 2 3 6 2" xfId="10077" xr:uid="{16FA0C42-5AAB-4B92-8452-D180568D3DF4}"/>
    <cellStyle name="SAPBEXexcCritical5 2 3 6 3" xfId="14563" xr:uid="{3FB7EC77-2B06-486E-8B11-6C57591A13A4}"/>
    <cellStyle name="SAPBEXexcCritical5 2 3 6 4" xfId="15056" xr:uid="{80E234E9-725D-4EFD-91F9-6DAE5197FAFE}"/>
    <cellStyle name="SAPBEXexcCritical5 2 3 6 5" xfId="16139" xr:uid="{A18C85EC-6A06-488E-9190-C5B84202AFC3}"/>
    <cellStyle name="SAPBEXexcCritical5 2 3 6 6" xfId="19978" xr:uid="{55374EFD-1AAA-4DA5-A986-FC537151A470}"/>
    <cellStyle name="SAPBEXexcCritical5 2 3 6 7" xfId="20542" xr:uid="{90F6CDBD-7B8C-44E8-B355-BA33BA025012}"/>
    <cellStyle name="SAPBEXexcCritical5 2 3 6 8" xfId="30398" xr:uid="{F78B7802-885F-419F-AA51-22ECB66FB65D}"/>
    <cellStyle name="SAPBEXexcCritical5 2 3 7" xfId="4495" xr:uid="{2114D93F-351F-4D8E-9FE2-D3A4285AD1C2}"/>
    <cellStyle name="SAPBEXexcCritical5 2 3 7 2" xfId="12509" xr:uid="{31684948-A061-4499-8C41-07EE4D44CC82}"/>
    <cellStyle name="SAPBEXexcCritical5 2 3 7 3" xfId="7380" xr:uid="{D8F0884C-2866-4C4D-82E2-67E96A252477}"/>
    <cellStyle name="SAPBEXexcCritical5 2 3 7 4" xfId="18842" xr:uid="{B1D359BE-9D6A-4F04-80F8-B1661E60193E}"/>
    <cellStyle name="SAPBEXexcCritical5 2 3 7 5" xfId="22594" xr:uid="{7EC35C26-44AA-45F1-A31F-9F3E3279C821}"/>
    <cellStyle name="SAPBEXexcCritical5 2 3 7 6" xfId="26259" xr:uid="{2CE20BE6-0684-4391-BAA8-DE910FDACD43}"/>
    <cellStyle name="SAPBEXexcCritical5 2 3 7 7" xfId="29791" xr:uid="{0A948B0A-2FE1-4974-BC44-AFC80B5ED7B2}"/>
    <cellStyle name="SAPBEXexcCritical5 2 3 7 8" xfId="33053" xr:uid="{ADE695B6-E13B-438E-AE8A-312EFB9E2E6B}"/>
    <cellStyle name="SAPBEXexcCritical5 2 3 8" xfId="9753" xr:uid="{9D95725C-CCC6-4A89-A7B7-87F84B102CE5}"/>
    <cellStyle name="SAPBEXexcCritical5 2 3 9" xfId="14027" xr:uid="{75C15543-713E-47A9-A404-38FF43A73039}"/>
    <cellStyle name="SAPBEXexcCritical5 2 4" xfId="2417" xr:uid="{6866A81A-8D48-46F6-AE63-A6F868B2A1A5}"/>
    <cellStyle name="SAPBEXexcCritical5 2 4 2" xfId="10969" xr:uid="{9F5533A7-06A1-4A21-8878-9CFF89FDE08F}"/>
    <cellStyle name="SAPBEXexcCritical5 2 4 3" xfId="9154" xr:uid="{EDAED76E-46F9-4196-9B0B-2B86DB42CE1E}"/>
    <cellStyle name="SAPBEXexcCritical5 2 4 4" xfId="9465" xr:uid="{FBFEA96F-B9B1-47FC-BE1F-9B282FC69A60}"/>
    <cellStyle name="SAPBEXexcCritical5 2 4 5" xfId="19400" xr:uid="{841772E9-83B3-4039-90D7-1B9EF5BB0F3E}"/>
    <cellStyle name="SAPBEXexcCritical5 2 4 6" xfId="23157" xr:uid="{927C327C-1936-43B8-A0C3-33462B99BBFC}"/>
    <cellStyle name="SAPBEXexcCritical5 2 4 7" xfId="26812" xr:uid="{2B54C2E3-85E8-46DC-8C3B-20C0E671A753}"/>
    <cellStyle name="SAPBEXexcCritical5 2 4 8" xfId="30275" xr:uid="{9A4D1C8C-7724-4AFF-BE66-0DECAE4A5764}"/>
    <cellStyle name="SAPBEXexcCritical5 2 4 9" xfId="34611" xr:uid="{D10408C9-151C-464E-BEDA-1B0590635C57}"/>
    <cellStyle name="SAPBEXexcCritical5 2 5" xfId="2674" xr:uid="{206F67C1-600D-47BB-8298-DD7ED1E72B34}"/>
    <cellStyle name="SAPBEXexcCritical5 2 5 2" xfId="8413" xr:uid="{DA78CC57-BD9F-4D44-B2F6-0873AD619C70}"/>
    <cellStyle name="SAPBEXexcCritical5 2 5 3" xfId="6924" xr:uid="{C74B1713-018F-4AA6-A702-9D2B7E7859CB}"/>
    <cellStyle name="SAPBEXexcCritical5 2 5 4" xfId="9244" xr:uid="{65E0B6D4-344C-4C8D-BC30-5BFFBB705479}"/>
    <cellStyle name="SAPBEXexcCritical5 2 5 5" xfId="20780" xr:uid="{AF0F13A0-4372-43DC-A8BF-302AA3148DAC}"/>
    <cellStyle name="SAPBEXexcCritical5 2 5 6" xfId="24441" xr:uid="{1B6A0441-0BC3-4096-9362-6236CE013297}"/>
    <cellStyle name="SAPBEXexcCritical5 2 5 7" xfId="27970" xr:uid="{95BF38CA-0068-4E51-9504-265D12355F46}"/>
    <cellStyle name="SAPBEXexcCritical5 2 5 8" xfId="31257" xr:uid="{F77A370F-5EC3-4C9C-A2D6-3F68F0998BDD}"/>
    <cellStyle name="SAPBEXexcCritical5 2 5 9" xfId="34196" xr:uid="{D9710CEB-640B-40EF-AB83-09D62C7CADEC}"/>
    <cellStyle name="SAPBEXexcCritical5 2 6" xfId="2721" xr:uid="{2602E3B1-8922-45AA-A569-F1A7352AA6E3}"/>
    <cellStyle name="SAPBEXexcCritical5 2 6 2" xfId="8136" xr:uid="{8E143524-8FD9-45AD-929E-43CE1CE3F3AF}"/>
    <cellStyle name="SAPBEXexcCritical5 2 6 3" xfId="10875" xr:uid="{EAF232C7-A38B-4BCD-AB6C-3D1042E86CBF}"/>
    <cellStyle name="SAPBEXexcCritical5 2 6 4" xfId="17069" xr:uid="{E92C6D13-0A45-4FBF-8816-0DD951776C2B}"/>
    <cellStyle name="SAPBEXexcCritical5 2 6 5" xfId="20827" xr:uid="{665E4215-3A86-42F8-856B-CD37DF54F6C2}"/>
    <cellStyle name="SAPBEXexcCritical5 2 6 6" xfId="24488" xr:uid="{711E5EF6-FAE2-442B-B87F-B806B735F77D}"/>
    <cellStyle name="SAPBEXexcCritical5 2 6 7" xfId="28017" xr:uid="{E45B362A-E933-45E2-8D94-8BCD374FE4B9}"/>
    <cellStyle name="SAPBEXexcCritical5 2 6 8" xfId="31303" xr:uid="{49B08817-300F-4AEB-A25E-499CB0FDA45F}"/>
    <cellStyle name="SAPBEXexcCritical5 2 7" xfId="3827" xr:uid="{7A5F3B20-3596-42EE-BCA0-5CAC03539DEA}"/>
    <cellStyle name="SAPBEXexcCritical5 2 7 2" xfId="12711" xr:uid="{B4C8532B-2EDC-4A5D-90B9-1EA13FF9A85E}"/>
    <cellStyle name="SAPBEXexcCritical5 2 7 3" xfId="11608" xr:uid="{24789F37-C4C7-44C4-A43F-018FACC0DEDC}"/>
    <cellStyle name="SAPBEXexcCritical5 2 7 4" xfId="18174" xr:uid="{2FE9971D-23E6-4D71-9E4F-7EF3AED46EE0}"/>
    <cellStyle name="SAPBEXexcCritical5 2 7 5" xfId="21927" xr:uid="{FCC132FE-C8CB-4A67-A323-DCDAA793C663}"/>
    <cellStyle name="SAPBEXexcCritical5 2 7 6" xfId="25592" xr:uid="{E1D6849B-9028-4A0F-AB44-7FAAF5EBB40E}"/>
    <cellStyle name="SAPBEXexcCritical5 2 7 7" xfId="29123" xr:uid="{04EBA8EB-58D5-40F0-B8D3-012A77B298AA}"/>
    <cellStyle name="SAPBEXexcCritical5 2 7 8" xfId="32394" xr:uid="{FCEEC697-C909-4E84-9FFC-06DE06B86A7A}"/>
    <cellStyle name="SAPBEXexcCritical5 2 8" xfId="4047" xr:uid="{30008972-C8A7-4E09-9E69-1AF6C7FBEBC4}"/>
    <cellStyle name="SAPBEXexcCritical5 2 8 2" xfId="6903" xr:uid="{CDEAA557-8E32-4181-A7E4-AB7EBBBB1296}"/>
    <cellStyle name="SAPBEXexcCritical5 2 8 3" xfId="10230" xr:uid="{55EBD4E4-18FE-411E-8E1D-EE8DE26A1AD8}"/>
    <cellStyle name="SAPBEXexcCritical5 2 8 4" xfId="18394" xr:uid="{16F3FC9A-7697-4AD8-880C-FDD547DA0532}"/>
    <cellStyle name="SAPBEXexcCritical5 2 8 5" xfId="22147" xr:uid="{2740935E-AE67-4923-B841-7924AFCCBDA8}"/>
    <cellStyle name="SAPBEXexcCritical5 2 8 6" xfId="25812" xr:uid="{E5436E0E-EA1D-4A08-A18B-F0E1565E0425}"/>
    <cellStyle name="SAPBEXexcCritical5 2 8 7" xfId="29343" xr:uid="{78DE375E-9F44-4452-92DC-7EB1B76076B2}"/>
    <cellStyle name="SAPBEXexcCritical5 2 8 8" xfId="32610" xr:uid="{E2B03715-6DF4-417D-BA6B-78DE9C90A623}"/>
    <cellStyle name="SAPBEXexcCritical5 2 9" xfId="4760" xr:uid="{922401B9-D629-44F8-A662-269DE09B4E98}"/>
    <cellStyle name="SAPBEXexcCritical5 2 9 2" xfId="12263" xr:uid="{E4C5915D-FBB6-4F7D-BFAB-A1D042BC369A}"/>
    <cellStyle name="SAPBEXexcCritical5 2 9 3" xfId="15788" xr:uid="{64962D61-4D39-4B72-8A5B-EA81781FB289}"/>
    <cellStyle name="SAPBEXexcCritical5 2 9 4" xfId="19107" xr:uid="{32849F37-C242-4768-916F-29F149B85109}"/>
    <cellStyle name="SAPBEXexcCritical5 2 9 5" xfId="22858" xr:uid="{3EC9F232-8016-41C5-8772-3118A8BB31F8}"/>
    <cellStyle name="SAPBEXexcCritical5 2 9 6" xfId="26524" xr:uid="{72A3C0D0-BA9F-4DFA-9A1F-D58F9311E03F}"/>
    <cellStyle name="SAPBEXexcCritical5 2 9 7" xfId="30056" xr:uid="{50E8683F-74D8-4BCF-BC1F-8BB3BA303348}"/>
    <cellStyle name="SAPBEXexcCritical5 2 9 8" xfId="33313" xr:uid="{1B3B797E-E164-4933-9426-2AEF9B452490}"/>
    <cellStyle name="SAPBEXexcCritical5 20" xfId="10092" xr:uid="{C99F3E3C-B226-4FBD-960C-CC7E4BFD74CC}"/>
    <cellStyle name="SAPBEXexcCritical5 21" xfId="20543" xr:uid="{6352CE60-7598-4508-9D5A-57CD50A63115}"/>
    <cellStyle name="SAPBEXexcCritical5 22" xfId="11893" xr:uid="{28BDDBE1-FD44-4467-AD75-FBE51CED3474}"/>
    <cellStyle name="SAPBEXexcCritical5 23" xfId="31090" xr:uid="{071B9152-E509-4D18-869C-2603FC6D5534}"/>
    <cellStyle name="SAPBEXexcCritical5 3" xfId="1136" xr:uid="{925F8165-0D78-4373-9A94-E5C754B67960}"/>
    <cellStyle name="SAPBEXexcCritical5 3 10" xfId="10457" xr:uid="{FF2BB550-30BA-40B6-92FA-340B370841C8}"/>
    <cellStyle name="SAPBEXexcCritical5 3 11" xfId="16648" xr:uid="{7AF27D86-2AA3-40FE-A6D4-018766DAD4D1}"/>
    <cellStyle name="SAPBEXexcCritical5 3 12" xfId="7136" xr:uid="{631034A0-E28A-4C1C-B629-A1E60E538A6A}"/>
    <cellStyle name="SAPBEXexcCritical5 3 13" xfId="19796" xr:uid="{088A01BA-EF4D-4E8F-AF89-A1086C87A323}"/>
    <cellStyle name="SAPBEXexcCritical5 3 14" xfId="23556" xr:uid="{11FA5DE8-669A-4F49-991B-9C30E6F3BF4E}"/>
    <cellStyle name="SAPBEXexcCritical5 3 15" xfId="27165" xr:uid="{FD16B885-AE94-4D75-883A-BC83B7D150DD}"/>
    <cellStyle name="SAPBEXexcCritical5 3 16" xfId="30624" xr:uid="{960ABA3E-87CC-4646-8719-6CB17526493C}"/>
    <cellStyle name="SAPBEXexcCritical5 3 17" xfId="35158" xr:uid="{E4262937-5ED7-4CE3-B157-2099D217D367}"/>
    <cellStyle name="SAPBEXexcCritical5 3 2" xfId="1137" xr:uid="{5A83D956-CA87-433A-985C-EDF26F8B5E5D}"/>
    <cellStyle name="SAPBEXexcCritical5 3 2 10" xfId="14925" xr:uid="{B856CF1A-8B12-4AA2-AF4E-CEDF67AA7F47}"/>
    <cellStyle name="SAPBEXexcCritical5 3 2 11" xfId="11628" xr:uid="{B965BDB5-6DDA-4840-81A3-2F7184C03F9E}"/>
    <cellStyle name="SAPBEXexcCritical5 3 2 12" xfId="19795" xr:uid="{EA306BCD-C13D-4825-86E0-81B6DEAB21BD}"/>
    <cellStyle name="SAPBEXexcCritical5 3 2 13" xfId="23555" xr:uid="{9BDBFA6C-828B-476F-8C70-DD5F44EC87A2}"/>
    <cellStyle name="SAPBEXexcCritical5 3 2 14" xfId="27164" xr:uid="{CAE655BC-F5E2-446B-A61A-5C9439D7DACE}"/>
    <cellStyle name="SAPBEXexcCritical5 3 2 15" xfId="30623" xr:uid="{D61FB9ED-6ACA-45B0-AADF-89AA4AB8382E}"/>
    <cellStyle name="SAPBEXexcCritical5 3 2 2" xfId="1651" xr:uid="{11255D3C-79B0-46A7-925B-6EB6AFCDEA52}"/>
    <cellStyle name="SAPBEXexcCritical5 3 2 2 10" xfId="16258" xr:uid="{AF553857-5345-4DD5-8661-0DE9D0F52A01}"/>
    <cellStyle name="SAPBEXexcCritical5 3 2 2 11" xfId="10329" xr:uid="{B34EC29C-E16D-4DA2-96C2-A4BED848EC1F}"/>
    <cellStyle name="SAPBEXexcCritical5 3 2 2 12" xfId="8795" xr:uid="{BFC4AE63-BB54-4220-A3FC-9205CE17E38E}"/>
    <cellStyle name="SAPBEXexcCritical5 3 2 2 13" xfId="27744" xr:uid="{621D4093-7F8F-4662-8E64-DD4F0601FBB4}"/>
    <cellStyle name="SAPBEXexcCritical5 3 2 2 14" xfId="30489" xr:uid="{917FA21A-AD0E-4204-BB42-731F8FC34254}"/>
    <cellStyle name="SAPBEXexcCritical5 3 2 2 2" xfId="2894" xr:uid="{D64DA983-1082-4C26-9999-04F4F7AD810F}"/>
    <cellStyle name="SAPBEXexcCritical5 3 2 2 2 2" xfId="8902" xr:uid="{56FFDFD5-3E01-4DB9-B35D-662168433426}"/>
    <cellStyle name="SAPBEXexcCritical5 3 2 2 2 3" xfId="13375" xr:uid="{8EB620A8-EC0E-4770-A52C-17FF53227FB7}"/>
    <cellStyle name="SAPBEXexcCritical5 3 2 2 2 4" xfId="17242" xr:uid="{4E8DE14D-B8F9-4924-92DC-04BDC2A39521}"/>
    <cellStyle name="SAPBEXexcCritical5 3 2 2 2 5" xfId="21000" xr:uid="{6D1FC9BC-1757-46F6-9A14-851F6D6A5A00}"/>
    <cellStyle name="SAPBEXexcCritical5 3 2 2 2 6" xfId="24661" xr:uid="{27F5BEFA-848B-44C7-8FD5-F7B8BC04B729}"/>
    <cellStyle name="SAPBEXexcCritical5 3 2 2 2 7" xfId="28190" xr:uid="{0B6D8E13-1E0C-4550-BE0E-0E1761D7C4ED}"/>
    <cellStyle name="SAPBEXexcCritical5 3 2 2 2 8" xfId="31476" xr:uid="{4C5E0C45-158E-4C27-AC2A-6F87CC93DD37}"/>
    <cellStyle name="SAPBEXexcCritical5 3 2 2 3" xfId="3400" xr:uid="{AFA02C96-D124-4A19-9986-1BBCFFD692E8}"/>
    <cellStyle name="SAPBEXexcCritical5 3 2 2 3 2" xfId="11083" xr:uid="{77A113A3-C39F-47F6-9427-ED73C5CBFF31}"/>
    <cellStyle name="SAPBEXexcCritical5 3 2 2 3 3" xfId="16491" xr:uid="{A04B7064-4C94-4DC5-B051-6CFAF2C57E04}"/>
    <cellStyle name="SAPBEXexcCritical5 3 2 2 3 4" xfId="17747" xr:uid="{8BC552D5-C162-4511-B78F-E5EE9B54EE16}"/>
    <cellStyle name="SAPBEXexcCritical5 3 2 2 3 5" xfId="21503" xr:uid="{EF4E6E0F-B40F-45A1-B02C-BAADD07D548A}"/>
    <cellStyle name="SAPBEXexcCritical5 3 2 2 3 6" xfId="25165" xr:uid="{BE8D8435-9352-40B5-99AB-DC5985AE2EC2}"/>
    <cellStyle name="SAPBEXexcCritical5 3 2 2 3 7" xfId="28696" xr:uid="{629CE00B-92CB-40F9-8303-315DC84AD9A1}"/>
    <cellStyle name="SAPBEXexcCritical5 3 2 2 3 8" xfId="31975" xr:uid="{F6A9ED29-351A-41A2-B1E0-665BDEC14770}"/>
    <cellStyle name="SAPBEXexcCritical5 3 2 2 4" xfId="2545" xr:uid="{CF579581-E95E-4D8B-9621-2507F7E4D04A}"/>
    <cellStyle name="SAPBEXexcCritical5 3 2 2 4 2" xfId="7920" xr:uid="{18E3DEF4-0C5D-4907-BA05-C1A7C28857C3}"/>
    <cellStyle name="SAPBEXexcCritical5 3 2 2 4 3" xfId="13601" xr:uid="{DCB7D59C-0D17-4A4C-A4F2-1DF8378701E6}"/>
    <cellStyle name="SAPBEXexcCritical5 3 2 2 4 4" xfId="11302" xr:uid="{38A14011-0045-4AFA-8FDB-CDC2A4EBF5B9}"/>
    <cellStyle name="SAPBEXexcCritical5 3 2 2 4 5" xfId="19297" xr:uid="{C4F20772-BE84-464B-BECA-DB94DF67231C}"/>
    <cellStyle name="SAPBEXexcCritical5 3 2 2 4 6" xfId="23063" xr:uid="{0D445C34-3A9D-4805-A850-C46B2CB54051}"/>
    <cellStyle name="SAPBEXexcCritical5 3 2 2 4 7" xfId="26708" xr:uid="{F748740E-51FC-45A7-BE81-6C1C8ACF0A61}"/>
    <cellStyle name="SAPBEXexcCritical5 3 2 2 4 8" xfId="31133" xr:uid="{06B90E64-15A6-48CF-AB3B-7BBEBBEDF9C2}"/>
    <cellStyle name="SAPBEXexcCritical5 3 2 2 5" xfId="3775" xr:uid="{C3C918FD-CCA3-41FA-B7B2-AF07B68CBBC4}"/>
    <cellStyle name="SAPBEXexcCritical5 3 2 2 5 2" xfId="13000" xr:uid="{11BFB4A9-E514-4E4B-8352-6907D3F126C5}"/>
    <cellStyle name="SAPBEXexcCritical5 3 2 2 5 3" xfId="15643" xr:uid="{78604B1A-28B3-4375-87A2-E500D89BE5C3}"/>
    <cellStyle name="SAPBEXexcCritical5 3 2 2 5 4" xfId="18122" xr:uid="{8C0CC759-3FB4-45F8-ACF8-3290E46E1CCB}"/>
    <cellStyle name="SAPBEXexcCritical5 3 2 2 5 5" xfId="21875" xr:uid="{CC03A8F3-3CEF-48BD-94E8-A3E6EDBBB2F7}"/>
    <cellStyle name="SAPBEXexcCritical5 3 2 2 5 6" xfId="25540" xr:uid="{8BB7A07E-09D2-4923-966F-85328FC68653}"/>
    <cellStyle name="SAPBEXexcCritical5 3 2 2 5 7" xfId="29071" xr:uid="{5FDE9F83-898D-4F77-9D59-9C46BA69DEAE}"/>
    <cellStyle name="SAPBEXexcCritical5 3 2 2 5 8" xfId="32344" xr:uid="{437B1EAB-06AC-45F8-9551-AE0F87360F16}"/>
    <cellStyle name="SAPBEXexcCritical5 3 2 2 6" xfId="4306" xr:uid="{777117C0-396D-485B-8B1A-3B91BC6F0061}"/>
    <cellStyle name="SAPBEXexcCritical5 3 2 2 6 2" xfId="12634" xr:uid="{F7CBEF2F-CCD2-450F-A333-88B954A99D84}"/>
    <cellStyle name="SAPBEXexcCritical5 3 2 2 6 3" xfId="7613" xr:uid="{82F98F2B-4330-4953-8EF8-202E3A1097B8}"/>
    <cellStyle name="SAPBEXexcCritical5 3 2 2 6 4" xfId="18653" xr:uid="{44209B85-6EF2-4A48-80FC-10F4F28E3A6E}"/>
    <cellStyle name="SAPBEXexcCritical5 3 2 2 6 5" xfId="22405" xr:uid="{D7F760F0-5EB7-40C6-9344-97DB98E7A2DE}"/>
    <cellStyle name="SAPBEXexcCritical5 3 2 2 6 6" xfId="26071" xr:uid="{B52AF7A6-099E-40FC-A1E1-61168135B9B1}"/>
    <cellStyle name="SAPBEXexcCritical5 3 2 2 6 7" xfId="29602" xr:uid="{E9F47623-833F-4CA3-ABEB-BB1A03A62A34}"/>
    <cellStyle name="SAPBEXexcCritical5 3 2 2 6 8" xfId="32865" xr:uid="{2CA76C61-E014-4A11-9DBF-AC41D1C67BD4}"/>
    <cellStyle name="SAPBEXexcCritical5 3 2 2 7" xfId="4294" xr:uid="{4AF8A34D-9655-4FBF-9D0B-6C1DAEAC27A0}"/>
    <cellStyle name="SAPBEXexcCritical5 3 2 2 7 2" xfId="6871" xr:uid="{60EE4BD1-7D4C-4FBC-943E-66E3A0179C99}"/>
    <cellStyle name="SAPBEXexcCritical5 3 2 2 7 3" xfId="14163" xr:uid="{A510AEB0-C5AB-4F9F-9A5C-83735B3E768D}"/>
    <cellStyle name="SAPBEXexcCritical5 3 2 2 7 4" xfId="18641" xr:uid="{5E80F78D-0D61-4ED5-838F-D741828DCEA0}"/>
    <cellStyle name="SAPBEXexcCritical5 3 2 2 7 5" xfId="22393" xr:uid="{03F01AF7-6002-4236-B6BD-3DB5CEE98F59}"/>
    <cellStyle name="SAPBEXexcCritical5 3 2 2 7 6" xfId="26059" xr:uid="{E72A05AF-7766-4733-87E8-91EB8050FC6E}"/>
    <cellStyle name="SAPBEXexcCritical5 3 2 2 7 7" xfId="29590" xr:uid="{0BC39C1F-6F2D-4AC5-8398-8ADBC20ACBEB}"/>
    <cellStyle name="SAPBEXexcCritical5 3 2 2 7 8" xfId="32853" xr:uid="{489F5652-0238-4745-B923-2021D1FBB5E4}"/>
    <cellStyle name="SAPBEXexcCritical5 3 2 2 8" xfId="11323" xr:uid="{04405FF7-3B1E-463A-890B-7DEB3C5807C2}"/>
    <cellStyle name="SAPBEXexcCritical5 3 2 2 9" xfId="16312" xr:uid="{325C77AF-73F2-48FC-A6D1-D80FFA7AF0E5}"/>
    <cellStyle name="SAPBEXexcCritical5 3 2 3" xfId="2420" xr:uid="{F4E239D8-D52C-44A3-A519-789A02C64637}"/>
    <cellStyle name="SAPBEXexcCritical5 3 2 3 2" xfId="9187" xr:uid="{52AC8921-B9BA-4AC8-93B9-0E8493746EFF}"/>
    <cellStyle name="SAPBEXexcCritical5 3 2 3 3" xfId="15002" xr:uid="{BF48AF9D-E50A-4B23-BABD-9C1F96CA1517}"/>
    <cellStyle name="SAPBEXexcCritical5 3 2 3 4" xfId="14714" xr:uid="{93195297-42C7-442C-926C-DDCB96C60B07}"/>
    <cellStyle name="SAPBEXexcCritical5 3 2 3 5" xfId="19397" xr:uid="{C56D3AAD-B30E-43B0-9C90-0BA54CF016B3}"/>
    <cellStyle name="SAPBEXexcCritical5 3 2 3 6" xfId="20117" xr:uid="{2F25392D-7A8B-4746-91D0-C296304DC549}"/>
    <cellStyle name="SAPBEXexcCritical5 3 2 3 7" xfId="26810" xr:uid="{73AAD59D-23AD-4915-B46F-1543CBFB9DC9}"/>
    <cellStyle name="SAPBEXexcCritical5 3 2 3 8" xfId="30272" xr:uid="{EE8AFC1B-DFDF-4942-ACB0-D9B93D58B07B}"/>
    <cellStyle name="SAPBEXexcCritical5 3 2 4" xfId="2080" xr:uid="{76B8D097-42F9-41E2-99C0-472732B154C4}"/>
    <cellStyle name="SAPBEXexcCritical5 3 2 4 2" xfId="10854" xr:uid="{C95DB5F4-C2B5-45CA-8899-93084941E577}"/>
    <cellStyle name="SAPBEXexcCritical5 3 2 4 3" xfId="13096" xr:uid="{469FBB53-A9A0-40BD-ACEC-4620F7ECAED3}"/>
    <cellStyle name="SAPBEXexcCritical5 3 2 4 4" xfId="8602" xr:uid="{B9D7F8A2-3A2B-46BD-A9A0-BF5B00ED252C}"/>
    <cellStyle name="SAPBEXexcCritical5 3 2 4 5" xfId="7744" xr:uid="{44A652AE-52EB-4F52-91A5-D65F7A44BD17}"/>
    <cellStyle name="SAPBEXexcCritical5 3 2 4 6" xfId="20019" xr:uid="{504B543D-3CDA-48AE-BB9A-B3D369519B20}"/>
    <cellStyle name="SAPBEXexcCritical5 3 2 4 7" xfId="23762" xr:uid="{495CF21D-DD79-47E3-B41A-2559412AF4FA}"/>
    <cellStyle name="SAPBEXexcCritical5 3 2 4 8" xfId="27452" xr:uid="{1D614E38-0424-460B-8784-CA7F602E2BB7}"/>
    <cellStyle name="SAPBEXexcCritical5 3 2 5" xfId="2135" xr:uid="{FAC0D2EA-B050-453F-878F-31E1318FB60E}"/>
    <cellStyle name="SAPBEXexcCritical5 3 2 5 2" xfId="10075" xr:uid="{C21828CF-3E16-49BE-A92C-24BD591A7A9C}"/>
    <cellStyle name="SAPBEXexcCritical5 3 2 5 3" xfId="15306" xr:uid="{79637E81-C271-454C-A035-0FBB03BFF82C}"/>
    <cellStyle name="SAPBEXexcCritical5 3 2 5 4" xfId="14988" xr:uid="{8FD9E223-849E-44AC-B4E7-E4C420E3D121}"/>
    <cellStyle name="SAPBEXexcCritical5 3 2 5 5" xfId="12069" xr:uid="{5335BCA3-6891-4B56-81C6-BEBB5272299D}"/>
    <cellStyle name="SAPBEXexcCritical5 3 2 5 6" xfId="16145" xr:uid="{E35AB432-ECF7-420C-82C9-E680132A03D5}"/>
    <cellStyle name="SAPBEXexcCritical5 3 2 5 7" xfId="20549" xr:uid="{D23694D5-CA6F-4242-9407-F65016ABED0B}"/>
    <cellStyle name="SAPBEXexcCritical5 3 2 5 8" xfId="27500" xr:uid="{47238A76-4D64-451C-922F-6713FC7EB31A}"/>
    <cellStyle name="SAPBEXexcCritical5 3 2 6" xfId="2254" xr:uid="{81A500FE-8044-4B62-B4CE-99B044ABFCFB}"/>
    <cellStyle name="SAPBEXexcCritical5 3 2 6 2" xfId="8341" xr:uid="{E65DFD72-F8EE-4875-9126-AD3D7B407758}"/>
    <cellStyle name="SAPBEXexcCritical5 3 2 6 3" xfId="14957" xr:uid="{05053E03-7545-4D74-9D76-EE9CE9AD50C4}"/>
    <cellStyle name="SAPBEXexcCritical5 3 2 6 4" xfId="16743" xr:uid="{2C3DD985-702D-41E8-86E4-586CDE195F68}"/>
    <cellStyle name="SAPBEXexcCritical5 3 2 6 5" xfId="19435" xr:uid="{F143467C-641A-45A5-B7C4-DE7789FB3AED}"/>
    <cellStyle name="SAPBEXexcCritical5 3 2 6 6" xfId="23189" xr:uid="{E5DDFAE8-DE4C-44A9-9F31-A757785AB384}"/>
    <cellStyle name="SAPBEXexcCritical5 3 2 6 7" xfId="26848" xr:uid="{79217920-2988-48CF-9351-E01AC84D583E}"/>
    <cellStyle name="SAPBEXexcCritical5 3 2 6 8" xfId="30358" xr:uid="{1F704BFB-7CD9-4CB4-9078-40D40D069189}"/>
    <cellStyle name="SAPBEXexcCritical5 3 2 7" xfId="4158" xr:uid="{099562CB-D21B-4D49-9AF3-FECB31733026}"/>
    <cellStyle name="SAPBEXexcCritical5 3 2 7 2" xfId="7043" xr:uid="{1BF253ED-62F0-4E77-BE1E-FCB8455B5DA2}"/>
    <cellStyle name="SAPBEXexcCritical5 3 2 7 3" xfId="12006" xr:uid="{50EF5A80-E3EB-4A2C-A388-A169E8377317}"/>
    <cellStyle name="SAPBEXexcCritical5 3 2 7 4" xfId="18505" xr:uid="{A22BD534-FB39-49ED-B579-C98EBBA6F22D}"/>
    <cellStyle name="SAPBEXexcCritical5 3 2 7 5" xfId="22258" xr:uid="{E1AC660F-9C3E-4A4D-A08A-3BAE678D711F}"/>
    <cellStyle name="SAPBEXexcCritical5 3 2 7 6" xfId="25923" xr:uid="{0A72B4E2-63F9-4C44-9A11-DD6CED1CD040}"/>
    <cellStyle name="SAPBEXexcCritical5 3 2 7 7" xfId="29454" xr:uid="{993D9CE7-E1D9-45C2-86B7-9E8D1D44CFD4}"/>
    <cellStyle name="SAPBEXexcCritical5 3 2 7 8" xfId="32719" xr:uid="{FB209E46-2479-4AE6-8D99-234F59C29DAD}"/>
    <cellStyle name="SAPBEXexcCritical5 3 2 8" xfId="4393" xr:uid="{F0603D85-30D9-4A85-8422-ABABCAC20FA8}"/>
    <cellStyle name="SAPBEXexcCritical5 3 2 8 2" xfId="7187" xr:uid="{AB5A3284-9BDA-4F57-A57E-2B6392598EE0}"/>
    <cellStyle name="SAPBEXexcCritical5 3 2 8 3" xfId="14689" xr:uid="{F86A6367-CE67-4FE2-A09E-B60C48DC1122}"/>
    <cellStyle name="SAPBEXexcCritical5 3 2 8 4" xfId="18740" xr:uid="{FF02EF3F-741E-4CC6-A026-F24106F1AD2C}"/>
    <cellStyle name="SAPBEXexcCritical5 3 2 8 5" xfId="22492" xr:uid="{E7A82392-FCED-4B1A-8F4B-837E7D2AA792}"/>
    <cellStyle name="SAPBEXexcCritical5 3 2 8 6" xfId="26158" xr:uid="{0E02C2CA-D195-4982-B318-AAB021EB817C}"/>
    <cellStyle name="SAPBEXexcCritical5 3 2 8 7" xfId="29689" xr:uid="{3C04073D-B691-4B3A-A724-241A4F00BBA6}"/>
    <cellStyle name="SAPBEXexcCritical5 3 2 8 8" xfId="32951" xr:uid="{71141801-5714-490B-A18C-17763820E5ED}"/>
    <cellStyle name="SAPBEXexcCritical5 3 2 9" xfId="8820" xr:uid="{8440B7C9-D399-4E65-93C1-3A6C89949813}"/>
    <cellStyle name="SAPBEXexcCritical5 3 3" xfId="1650" xr:uid="{C5DD680A-F325-487D-8FF1-5BC87C5FBA0F}"/>
    <cellStyle name="SAPBEXexcCritical5 3 3 10" xfId="7676" xr:uid="{06BA303E-44E2-4DCF-A9A3-25DC4AD72EA7}"/>
    <cellStyle name="SAPBEXexcCritical5 3 3 11" xfId="20500" xr:uid="{6108F475-FE47-4250-86F8-779916F95119}"/>
    <cellStyle name="SAPBEXexcCritical5 3 3 12" xfId="24180" xr:uid="{3579B9C2-05FE-40B7-9EEF-96B504D26D29}"/>
    <cellStyle name="SAPBEXexcCritical5 3 3 13" xfId="26999" xr:uid="{C0385451-6344-4492-A56E-3B31D30F4FE3}"/>
    <cellStyle name="SAPBEXexcCritical5 3 3 14" xfId="30891" xr:uid="{5C7F2759-88D5-4097-BE5C-2A3B31B731B8}"/>
    <cellStyle name="SAPBEXexcCritical5 3 3 2" xfId="2893" xr:uid="{CEA9EECE-1BA3-4C01-AAA9-EDDB2F196407}"/>
    <cellStyle name="SAPBEXexcCritical5 3 3 2 2" xfId="7902" xr:uid="{1FA4AF00-A14C-4B60-B294-7D3CFA335DDA}"/>
    <cellStyle name="SAPBEXexcCritical5 3 3 2 3" xfId="15102" xr:uid="{D2EC9511-373F-4E73-A612-2F5F1CCD2207}"/>
    <cellStyle name="SAPBEXexcCritical5 3 3 2 4" xfId="17241" xr:uid="{0447A031-2AB5-48BD-BDE8-81801E7BE0D0}"/>
    <cellStyle name="SAPBEXexcCritical5 3 3 2 5" xfId="20999" xr:uid="{0130A200-AD82-4A1A-8601-03FC4424F975}"/>
    <cellStyle name="SAPBEXexcCritical5 3 3 2 6" xfId="24660" xr:uid="{F6575E49-186D-436D-950D-702DC183B8D0}"/>
    <cellStyle name="SAPBEXexcCritical5 3 3 2 7" xfId="28189" xr:uid="{029A03DD-E775-4D73-B86A-9CB562D18E89}"/>
    <cellStyle name="SAPBEXexcCritical5 3 3 2 8" xfId="31475" xr:uid="{A6384A05-0F35-4600-9030-22151E5326C3}"/>
    <cellStyle name="SAPBEXexcCritical5 3 3 3" xfId="3399" xr:uid="{3E421B82-5D88-4581-BC88-DC2228BAE652}"/>
    <cellStyle name="SAPBEXexcCritical5 3 3 3 2" xfId="10499" xr:uid="{07A14E48-C6B7-4E97-AC63-88B2C0D0B088}"/>
    <cellStyle name="SAPBEXexcCritical5 3 3 3 3" xfId="16629" xr:uid="{5C9A16D1-5B67-4B8D-ACA7-C558855FD934}"/>
    <cellStyle name="SAPBEXexcCritical5 3 3 3 4" xfId="17746" xr:uid="{EE38E9BD-D18A-470A-AC99-03BF8E4F39EB}"/>
    <cellStyle name="SAPBEXexcCritical5 3 3 3 5" xfId="21502" xr:uid="{5ACEE6B4-6A3D-4E36-A4A1-78A55784B451}"/>
    <cellStyle name="SAPBEXexcCritical5 3 3 3 6" xfId="25164" xr:uid="{82006E45-3D4B-4383-9A80-75AEC836113B}"/>
    <cellStyle name="SAPBEXexcCritical5 3 3 3 7" xfId="28695" xr:uid="{F45E46DF-6F07-4F83-826D-E7E38A3A82EC}"/>
    <cellStyle name="SAPBEXexcCritical5 3 3 3 8" xfId="31974" xr:uid="{EA791531-FF83-4686-8EAE-F6466FBAB935}"/>
    <cellStyle name="SAPBEXexcCritical5 3 3 4" xfId="3602" xr:uid="{6306F700-9D7F-4E05-9CA6-669C76888E3C}"/>
    <cellStyle name="SAPBEXexcCritical5 3 3 4 2" xfId="10470" xr:uid="{C6D4F633-23E4-4581-8FF8-973DA35BECC2}"/>
    <cellStyle name="SAPBEXexcCritical5 3 3 4 3" xfId="16643" xr:uid="{5E523C3D-A2C3-472B-ACB9-35BA4D9BBB20}"/>
    <cellStyle name="SAPBEXexcCritical5 3 3 4 4" xfId="17949" xr:uid="{E63E4EAE-A127-4BE8-A2C3-DA05EDCF9CEC}"/>
    <cellStyle name="SAPBEXexcCritical5 3 3 4 5" xfId="21705" xr:uid="{CB65292D-9CC9-403A-BDC4-4E332E905B8F}"/>
    <cellStyle name="SAPBEXexcCritical5 3 3 4 6" xfId="25367" xr:uid="{7CC7572C-AE39-499E-A295-73734359B6AF}"/>
    <cellStyle name="SAPBEXexcCritical5 3 3 4 7" xfId="28898" xr:uid="{FEDB633B-FBC6-4111-8C45-598C17377597}"/>
    <cellStyle name="SAPBEXexcCritical5 3 3 4 8" xfId="32175" xr:uid="{4B4C3F94-2AED-4CB7-B987-6532201707A6}"/>
    <cellStyle name="SAPBEXexcCritical5 3 3 5" xfId="3913" xr:uid="{B85866BF-655C-4307-9D7E-CB593CEED548}"/>
    <cellStyle name="SAPBEXexcCritical5 3 3 5 2" xfId="8553" xr:uid="{82179E60-D305-41E4-8494-B50F3F026EE8}"/>
    <cellStyle name="SAPBEXexcCritical5 3 3 5 3" xfId="9237" xr:uid="{6D3F7848-0C7A-4E02-AF0C-8C682FB47052}"/>
    <cellStyle name="SAPBEXexcCritical5 3 3 5 4" xfId="18260" xr:uid="{77878F47-4E55-479C-BD30-B283B9FB92F6}"/>
    <cellStyle name="SAPBEXexcCritical5 3 3 5 5" xfId="22013" xr:uid="{D48CF5B9-5E54-4767-85CA-372CA610CEC8}"/>
    <cellStyle name="SAPBEXexcCritical5 3 3 5 6" xfId="25678" xr:uid="{122D39B0-D3D0-4D44-A67F-B1E0E797A590}"/>
    <cellStyle name="SAPBEXexcCritical5 3 3 5 7" xfId="29209" xr:uid="{9BA3A56A-9D8C-4512-886C-CF802768F19A}"/>
    <cellStyle name="SAPBEXexcCritical5 3 3 5 8" xfId="32477" xr:uid="{C1FAC89D-9CEE-4F8B-904F-DDEF22DBEFAB}"/>
    <cellStyle name="SAPBEXexcCritical5 3 3 6" xfId="4438" xr:uid="{3A82C267-C13D-4062-942B-88F600279D1D}"/>
    <cellStyle name="SAPBEXexcCritical5 3 3 6 2" xfId="6942" xr:uid="{69DE1712-946B-4EB6-A94D-488F7BCD5412}"/>
    <cellStyle name="SAPBEXexcCritical5 3 3 6 3" xfId="13710" xr:uid="{8DE09F21-6D3E-4F9E-9656-DF68A910CACC}"/>
    <cellStyle name="SAPBEXexcCritical5 3 3 6 4" xfId="18785" xr:uid="{3A72BC72-F865-4FAD-ABB9-D5F90D465759}"/>
    <cellStyle name="SAPBEXexcCritical5 3 3 6 5" xfId="22537" xr:uid="{C885BAB0-0B06-49E5-A59C-4EA7B831BFAE}"/>
    <cellStyle name="SAPBEXexcCritical5 3 3 6 6" xfId="26202" xr:uid="{06D73F8B-CE11-4026-AE0A-32732E6BA2B5}"/>
    <cellStyle name="SAPBEXexcCritical5 3 3 6 7" xfId="29734" xr:uid="{B24C7D91-072F-46C4-80F3-1403E36A84DC}"/>
    <cellStyle name="SAPBEXexcCritical5 3 3 6 8" xfId="32996" xr:uid="{ADC9C8B2-40BD-4B8D-B840-59D6ECC5C79B}"/>
    <cellStyle name="SAPBEXexcCritical5 3 3 7" xfId="4683" xr:uid="{24038B85-947F-4BB5-9F4D-6CBB0B0F4B72}"/>
    <cellStyle name="SAPBEXexcCritical5 3 3 7 2" xfId="12339" xr:uid="{D9275F98-46F5-44BE-A646-53E08DF8147C}"/>
    <cellStyle name="SAPBEXexcCritical5 3 3 7 3" xfId="8775" xr:uid="{903A3D44-D3B3-44A9-B73F-D0E01CA6C2F3}"/>
    <cellStyle name="SAPBEXexcCritical5 3 3 7 4" xfId="19030" xr:uid="{FABF349A-81C6-49B5-BAC9-46D2D0C1FFBD}"/>
    <cellStyle name="SAPBEXexcCritical5 3 3 7 5" xfId="22782" xr:uid="{26EFFB44-1737-49E4-BD75-04314FA6166A}"/>
    <cellStyle name="SAPBEXexcCritical5 3 3 7 6" xfId="26447" xr:uid="{98E03257-C63F-479B-A3E8-3730C538E579}"/>
    <cellStyle name="SAPBEXexcCritical5 3 3 7 7" xfId="29979" xr:uid="{B1693BB6-3B62-49A9-9AE0-1D2BCD67AF83}"/>
    <cellStyle name="SAPBEXexcCritical5 3 3 7 8" xfId="33238" xr:uid="{7B7759C5-7F97-4246-8671-1871CBEB21B4}"/>
    <cellStyle name="SAPBEXexcCritical5 3 3 8" xfId="8123" xr:uid="{B80568CB-85C3-4A27-BD7D-7B2FAE0F3FB6}"/>
    <cellStyle name="SAPBEXexcCritical5 3 3 9" xfId="13816" xr:uid="{7A11834B-AEFF-47DB-97F3-BF527D213E81}"/>
    <cellStyle name="SAPBEXexcCritical5 3 4" xfId="2419" xr:uid="{2744CB98-62D7-49AF-96A5-AFEE31245392}"/>
    <cellStyle name="SAPBEXexcCritical5 3 4 2" xfId="8690" xr:uid="{86D704B7-E17A-42F4-B826-600B01324D97}"/>
    <cellStyle name="SAPBEXexcCritical5 3 4 3" xfId="16661" xr:uid="{96290613-38BA-4EAD-8411-91FDD55C5FD6}"/>
    <cellStyle name="SAPBEXexcCritical5 3 4 4" xfId="14400" xr:uid="{B4DF7C1B-E7CF-487B-9F28-4FABFCCA4A7F}"/>
    <cellStyle name="SAPBEXexcCritical5 3 4 5" xfId="19398" xr:uid="{D17DF8F1-977D-4D42-9102-4AE329FB0001}"/>
    <cellStyle name="SAPBEXexcCritical5 3 4 6" xfId="20118" xr:uid="{E4209ABE-1240-442B-B59D-5B67AB4DB1C2}"/>
    <cellStyle name="SAPBEXexcCritical5 3 4 7" xfId="23848" xr:uid="{12796E36-E1FA-43CD-9375-9807FD9FD56E}"/>
    <cellStyle name="SAPBEXexcCritical5 3 4 8" xfId="30273" xr:uid="{A3F2E03F-5E42-4EA8-BF5B-99646A92794B}"/>
    <cellStyle name="SAPBEXexcCritical5 3 5" xfId="2079" xr:uid="{1EBD4C12-1437-440B-9680-CFA847C7F533}"/>
    <cellStyle name="SAPBEXexcCritical5 3 5 2" xfId="11184" xr:uid="{1DC74C14-8B9F-42EA-9BD5-AE3958C569C2}"/>
    <cellStyle name="SAPBEXexcCritical5 3 5 3" xfId="8502" xr:uid="{8E41DF29-882C-42CB-8743-FE9644C5D611}"/>
    <cellStyle name="SAPBEXexcCritical5 3 5 4" xfId="10280" xr:uid="{56DE91BB-4D44-40E9-B770-407AFC5A0096}"/>
    <cellStyle name="SAPBEXexcCritical5 3 5 5" xfId="10415" xr:uid="{9A8E44C0-DF14-49DC-ACA8-692CC96C3B92}"/>
    <cellStyle name="SAPBEXexcCritical5 3 5 6" xfId="20018" xr:uid="{638D7FBB-E929-4FF6-ADC7-4D69D72D571C}"/>
    <cellStyle name="SAPBEXexcCritical5 3 5 7" xfId="23779" xr:uid="{CCDAABEC-1F6D-4E1D-972E-35036F6CCBFD}"/>
    <cellStyle name="SAPBEXexcCritical5 3 5 8" xfId="27056" xr:uid="{0DA38CD8-9593-4D6E-957A-08CB5DD3B42A}"/>
    <cellStyle name="SAPBEXexcCritical5 3 6" xfId="2590" xr:uid="{2F713B5E-E216-4417-A8A8-5FE11F718CCE}"/>
    <cellStyle name="SAPBEXexcCritical5 3 6 2" xfId="11314" xr:uid="{EBB4305F-5C8C-43FE-9350-A2C4369F51D4}"/>
    <cellStyle name="SAPBEXexcCritical5 3 6 3" xfId="16321" xr:uid="{493A041A-E34B-428D-8A9A-78D9BF1D2C49}"/>
    <cellStyle name="SAPBEXexcCritical5 3 6 4" xfId="15866" xr:uid="{61AED583-987F-4DC5-8608-E49F700BE780}"/>
    <cellStyle name="SAPBEXexcCritical5 3 6 5" xfId="16127" xr:uid="{E1721C59-F555-4135-AAD6-92297A6BCE90}"/>
    <cellStyle name="SAPBEXexcCritical5 3 6 6" xfId="23032" xr:uid="{BA57B22B-F9D9-4A5D-9E32-681D88396571}"/>
    <cellStyle name="SAPBEXexcCritical5 3 6 7" xfId="24191" xr:uid="{2B5D3CE0-37B4-4ECE-A263-957859372D3D}"/>
    <cellStyle name="SAPBEXexcCritical5 3 6 8" xfId="31176" xr:uid="{43DAB996-00CE-422B-852B-EF6C3BFEB60B}"/>
    <cellStyle name="SAPBEXexcCritical5 3 7" xfId="4304" xr:uid="{DCA1E493-398B-4D07-BAFF-5277B1D77DC7}"/>
    <cellStyle name="SAPBEXexcCritical5 3 7 2" xfId="12636" xr:uid="{92620C61-CF37-4683-8CF3-966572CE70FD}"/>
    <cellStyle name="SAPBEXexcCritical5 3 7 3" xfId="8273" xr:uid="{CBF41B4C-9B2D-4F72-8D26-DF4145775259}"/>
    <cellStyle name="SAPBEXexcCritical5 3 7 4" xfId="18651" xr:uid="{0BAFD804-891E-4DB7-97D0-2B71B3F24038}"/>
    <cellStyle name="SAPBEXexcCritical5 3 7 5" xfId="22403" xr:uid="{E291CBC1-6770-4E5A-B47D-A14D17E02A99}"/>
    <cellStyle name="SAPBEXexcCritical5 3 7 6" xfId="26069" xr:uid="{2390D760-3DFA-4A6D-9E52-4213CA0A7D54}"/>
    <cellStyle name="SAPBEXexcCritical5 3 7 7" xfId="29600" xr:uid="{1D6F95DA-24F2-4583-8411-FC55CBE726EE}"/>
    <cellStyle name="SAPBEXexcCritical5 3 7 8" xfId="32863" xr:uid="{DCBEE2F4-FA8F-46F1-96F4-F74E27F92E24}"/>
    <cellStyle name="SAPBEXexcCritical5 3 8" xfId="4133" xr:uid="{6DD6DAC8-7885-466A-8ACC-147B9FFB4E16}"/>
    <cellStyle name="SAPBEXexcCritical5 3 8 2" xfId="7176" xr:uid="{15184F60-1ACF-4368-BD3C-A6B1FD44A637}"/>
    <cellStyle name="SAPBEXexcCritical5 3 8 3" xfId="13455" xr:uid="{53FC8C73-EE39-4578-B30A-B7A26A62FCE5}"/>
    <cellStyle name="SAPBEXexcCritical5 3 8 4" xfId="18480" xr:uid="{55D74D65-44D3-4617-8CBF-4BE3C88436C2}"/>
    <cellStyle name="SAPBEXexcCritical5 3 8 5" xfId="22233" xr:uid="{1FDE0DE6-C874-4F17-B256-3A4954B5B35F}"/>
    <cellStyle name="SAPBEXexcCritical5 3 8 6" xfId="25898" xr:uid="{96D12C69-7E92-4F9F-AF8B-D2B9C6344DCA}"/>
    <cellStyle name="SAPBEXexcCritical5 3 8 7" xfId="29429" xr:uid="{4F018054-53DD-403D-AC6D-66ABA3EF6363}"/>
    <cellStyle name="SAPBEXexcCritical5 3 8 8" xfId="32695" xr:uid="{17C042BB-7B73-4A6B-A09D-1782986CBEBE}"/>
    <cellStyle name="SAPBEXexcCritical5 3 9" xfId="4541" xr:uid="{7CAD9693-58E0-48BB-B15E-36253D185BE1}"/>
    <cellStyle name="SAPBEXexcCritical5 3 9 2" xfId="12472" xr:uid="{4AC47762-051B-4DA8-B494-05A08444BE01}"/>
    <cellStyle name="SAPBEXexcCritical5 3 9 3" xfId="8705" xr:uid="{CA183585-E6AF-4C9D-96B5-0CB7BFA76ECA}"/>
    <cellStyle name="SAPBEXexcCritical5 3 9 4" xfId="18888" xr:uid="{116C80A2-E1D3-4E84-A666-969927595193}"/>
    <cellStyle name="SAPBEXexcCritical5 3 9 5" xfId="22640" xr:uid="{44571F38-B67C-4E20-89F9-9AB17B30BE73}"/>
    <cellStyle name="SAPBEXexcCritical5 3 9 6" xfId="26305" xr:uid="{56DCAAEB-2218-40B5-8D63-3791C1C15F45}"/>
    <cellStyle name="SAPBEXexcCritical5 3 9 7" xfId="29837" xr:uid="{D4326091-4363-4B77-9B75-E56C3AB68DD2}"/>
    <cellStyle name="SAPBEXexcCritical5 3 9 8" xfId="33098" xr:uid="{A9789128-92B1-4D7C-B37B-9E7B3B558B4B}"/>
    <cellStyle name="SAPBEXexcCritical5 4" xfId="1138" xr:uid="{A89E37E9-82DE-4DD9-B5B5-D5FB66E4C789}"/>
    <cellStyle name="SAPBEXexcCritical5 4 10" xfId="15207" xr:uid="{1258B2FB-A6DB-4DD0-848F-0AF95ED7557D}"/>
    <cellStyle name="SAPBEXexcCritical5 4 11" xfId="7582" xr:uid="{00705ABE-EA87-4B0A-ACD8-5EEC8B307077}"/>
    <cellStyle name="SAPBEXexcCritical5 4 12" xfId="19794" xr:uid="{556A5A29-5DA1-4332-B6BA-970F7A601E65}"/>
    <cellStyle name="SAPBEXexcCritical5 4 13" xfId="23554" xr:uid="{ECA1063D-5B57-4D3F-BDF3-C2C34A890967}"/>
    <cellStyle name="SAPBEXexcCritical5 4 14" xfId="27163" xr:uid="{DBE349A0-3433-4F95-A145-6C1C0365AC3A}"/>
    <cellStyle name="SAPBEXexcCritical5 4 15" xfId="30622" xr:uid="{B38E7888-DC5A-41CA-8FD4-5C8D783467BF}"/>
    <cellStyle name="SAPBEXexcCritical5 4 2" xfId="1652" xr:uid="{57B2BBDA-9237-4719-81C4-759A0EF55510}"/>
    <cellStyle name="SAPBEXexcCritical5 4 2 10" xfId="10945" xr:uid="{E422C4DE-7571-49D4-82A3-77E592E0666E}"/>
    <cellStyle name="SAPBEXexcCritical5 4 2 11" xfId="19587" xr:uid="{EF3FCD7E-388E-46F8-91E3-85EABE6D61F1}"/>
    <cellStyle name="SAPBEXexcCritical5 4 2 12" xfId="7218" xr:uid="{B3F43630-82E7-485C-834F-5D8B2554EEF3}"/>
    <cellStyle name="SAPBEXexcCritical5 4 2 13" xfId="20541" xr:uid="{71EDF89A-F3AD-4D16-A7DA-5443DC18804B}"/>
    <cellStyle name="SAPBEXexcCritical5 4 2 14" xfId="30890" xr:uid="{960AB448-6CFA-40EE-88D3-F571A0C9D9E3}"/>
    <cellStyle name="SAPBEXexcCritical5 4 2 2" xfId="2895" xr:uid="{A3536ECB-FA71-4013-9E4B-4375BF1755DF}"/>
    <cellStyle name="SAPBEXexcCritical5 4 2 2 2" xfId="11188" xr:uid="{3FA78C2F-7812-4E25-BCEE-EA0DB27FE003}"/>
    <cellStyle name="SAPBEXexcCritical5 4 2 2 3" xfId="11447" xr:uid="{87F648A2-8F14-40B1-9E80-589461F0B2A3}"/>
    <cellStyle name="SAPBEXexcCritical5 4 2 2 4" xfId="17243" xr:uid="{F436A30F-30BA-49BC-8083-8330D4C3FF3B}"/>
    <cellStyle name="SAPBEXexcCritical5 4 2 2 5" xfId="21001" xr:uid="{6958663C-6D84-4278-854D-72669FABB61D}"/>
    <cellStyle name="SAPBEXexcCritical5 4 2 2 6" xfId="24662" xr:uid="{49D897B1-3888-4716-B1A8-BA1A4C6ED961}"/>
    <cellStyle name="SAPBEXexcCritical5 4 2 2 7" xfId="28191" xr:uid="{77B4B85A-B4E7-4ABC-87D2-CE5DA2E4301B}"/>
    <cellStyle name="SAPBEXexcCritical5 4 2 2 8" xfId="31477" xr:uid="{72B1348C-DED3-416D-AD5C-D5CFC1345F42}"/>
    <cellStyle name="SAPBEXexcCritical5 4 2 3" xfId="3401" xr:uid="{654953D6-FCCD-48CB-B567-4070277D78F1}"/>
    <cellStyle name="SAPBEXexcCritical5 4 2 3 2" xfId="9763" xr:uid="{E0E97F49-6CCD-4DA1-B6CF-D67CBB6A31A7}"/>
    <cellStyle name="SAPBEXexcCritical5 4 2 3 3" xfId="13143" xr:uid="{38C38368-0137-4ABC-B094-1E3F4B094307}"/>
    <cellStyle name="SAPBEXexcCritical5 4 2 3 4" xfId="17748" xr:uid="{9719D410-D7A1-469B-B0CE-3F902690B562}"/>
    <cellStyle name="SAPBEXexcCritical5 4 2 3 5" xfId="21504" xr:uid="{64AAA952-CD14-4122-9527-4686C41F1C61}"/>
    <cellStyle name="SAPBEXexcCritical5 4 2 3 6" xfId="25166" xr:uid="{ABCF7F69-BD7B-49D4-A1D7-FB806231E53A}"/>
    <cellStyle name="SAPBEXexcCritical5 4 2 3 7" xfId="28697" xr:uid="{47759AEB-D3C5-4602-9DFB-2A7B8552DBA0}"/>
    <cellStyle name="SAPBEXexcCritical5 4 2 3 8" xfId="31976" xr:uid="{902F9824-4A5A-43F7-A39B-BA35383EF4D8}"/>
    <cellStyle name="SAPBEXexcCritical5 4 2 4" xfId="2544" xr:uid="{646DBBB8-0A12-4EAD-80E0-7E38633748A5}"/>
    <cellStyle name="SAPBEXexcCritical5 4 2 4 2" xfId="7921" xr:uid="{886F7392-E050-4919-B77D-FDACD0B314FC}"/>
    <cellStyle name="SAPBEXexcCritical5 4 2 4 3" xfId="11216" xr:uid="{3F49D777-5A6F-492E-9D6E-6BB947B5BF61}"/>
    <cellStyle name="SAPBEXexcCritical5 4 2 4 4" xfId="15171" xr:uid="{F9FD44B6-6389-41B1-A3E2-AA1A813CBB65}"/>
    <cellStyle name="SAPBEXexcCritical5 4 2 4 5" xfId="19298" xr:uid="{026D26ED-317E-4B9C-8D33-7CA8DE171F53}"/>
    <cellStyle name="SAPBEXexcCritical5 4 2 4 6" xfId="23064" xr:uid="{933E636D-4528-4BE0-82BA-40620ED8FD2C}"/>
    <cellStyle name="SAPBEXexcCritical5 4 2 4 7" xfId="26709" xr:uid="{733D6ACD-A2AE-4B25-9D51-ED7C3BF8A45B}"/>
    <cellStyle name="SAPBEXexcCritical5 4 2 4 8" xfId="31132" xr:uid="{E5D24559-0C01-4BD6-890C-404017F27E19}"/>
    <cellStyle name="SAPBEXexcCritical5 4 2 5" xfId="2371" xr:uid="{B251C07F-536D-4B3A-9A16-A2891A4137D8}"/>
    <cellStyle name="SAPBEXexcCritical5 4 2 5 2" xfId="7451" xr:uid="{C18A90E0-09AA-448C-9C42-88E03D887334}"/>
    <cellStyle name="SAPBEXexcCritical5 4 2 5 3" xfId="11660" xr:uid="{EE170166-75FB-4AD4-A629-B6F6EF00771F}"/>
    <cellStyle name="SAPBEXexcCritical5 4 2 5 4" xfId="14864" xr:uid="{EA07F979-8501-42CA-A29E-D78A3DBF50DC}"/>
    <cellStyle name="SAPBEXexcCritical5 4 2 5 5" xfId="10099" xr:uid="{3F9C8E96-B2CF-43DB-9BD6-FA9F0916B693}"/>
    <cellStyle name="SAPBEXexcCritical5 4 2 5 6" xfId="23166" xr:uid="{2EA17752-DC3F-434C-ACA3-B5174C54F525}"/>
    <cellStyle name="SAPBEXexcCritical5 4 2 5 7" xfId="7559" xr:uid="{98C910CE-2322-452C-BF9B-10500F3C01C5}"/>
    <cellStyle name="SAPBEXexcCritical5 4 2 5 8" xfId="24021" xr:uid="{C21F2AE3-E7F5-4D5C-8DD5-2FA5D02198B7}"/>
    <cellStyle name="SAPBEXexcCritical5 4 2 6" xfId="4149" xr:uid="{64DE4895-BA1C-43F4-8AF3-F32692D71CE4}"/>
    <cellStyle name="SAPBEXexcCritical5 4 2 6 2" xfId="7186" xr:uid="{ED8E53A6-B221-428C-8530-72E3186DC772}"/>
    <cellStyle name="SAPBEXexcCritical5 4 2 6 3" xfId="14545" xr:uid="{37740F72-BA0B-4AB1-8580-F0DC31E3201D}"/>
    <cellStyle name="SAPBEXexcCritical5 4 2 6 4" xfId="18496" xr:uid="{AFF1FDAD-6FFA-45E2-A0AD-588AFF8D359A}"/>
    <cellStyle name="SAPBEXexcCritical5 4 2 6 5" xfId="22249" xr:uid="{67AC5A04-EA24-451B-A231-7EF15974038A}"/>
    <cellStyle name="SAPBEXexcCritical5 4 2 6 6" xfId="25914" xr:uid="{D9F089C7-50BB-40C7-BAC1-FB9DEC3CC17C}"/>
    <cellStyle name="SAPBEXexcCritical5 4 2 6 7" xfId="29445" xr:uid="{BAB9397C-FAEB-47F4-8F80-FBE9EC2B7BA4}"/>
    <cellStyle name="SAPBEXexcCritical5 4 2 6 8" xfId="32711" xr:uid="{E988272A-7647-450B-AC6F-017D4AFFEA8B}"/>
    <cellStyle name="SAPBEXexcCritical5 4 2 7" xfId="4740" xr:uid="{25C4370E-9E3F-4BBF-81F0-0C20A6859CC4}"/>
    <cellStyle name="SAPBEXexcCritical5 4 2 7 2" xfId="12283" xr:uid="{7808CA66-8467-46E9-8E7C-DE8BE335F2D1}"/>
    <cellStyle name="SAPBEXexcCritical5 4 2 7 3" xfId="15772" xr:uid="{DD49C14F-B3E5-499F-B3F6-B6E483C1628E}"/>
    <cellStyle name="SAPBEXexcCritical5 4 2 7 4" xfId="19087" xr:uid="{41531B44-00F1-4230-8568-33233E647914}"/>
    <cellStyle name="SAPBEXexcCritical5 4 2 7 5" xfId="22838" xr:uid="{A0CEBBAD-6DC4-4DBA-ACF7-0C472E8E37A9}"/>
    <cellStyle name="SAPBEXexcCritical5 4 2 7 6" xfId="26504" xr:uid="{B4D99FEE-2D04-4776-BDC9-8D304B8CBEBD}"/>
    <cellStyle name="SAPBEXexcCritical5 4 2 7 7" xfId="30036" xr:uid="{A784916B-B2A4-4C55-9374-B76F52DE42C7}"/>
    <cellStyle name="SAPBEXexcCritical5 4 2 7 8" xfId="33293" xr:uid="{BA306DEC-C2D2-4F30-A90E-ED498D55F097}"/>
    <cellStyle name="SAPBEXexcCritical5 4 2 8" xfId="10538" xr:uid="{89269E12-4DB4-43C2-9098-10C46997E2A8}"/>
    <cellStyle name="SAPBEXexcCritical5 4 2 9" xfId="16612" xr:uid="{E6111393-A183-42EE-BBB9-29F288D5DC0A}"/>
    <cellStyle name="SAPBEXexcCritical5 4 3" xfId="2421" xr:uid="{6F7FCE4E-6462-43EA-9A03-A0CE741E67EF}"/>
    <cellStyle name="SAPBEXexcCritical5 4 3 2" xfId="10723" xr:uid="{140D0CD7-9CD2-4FBC-8B54-3623B9994E3B}"/>
    <cellStyle name="SAPBEXexcCritical5 4 3 3" xfId="14699" xr:uid="{480D0B62-314E-4ADE-9629-FA70F67AE23D}"/>
    <cellStyle name="SAPBEXexcCritical5 4 3 4" xfId="16879" xr:uid="{8E10CE3F-792C-4362-A5AE-A89655ABC0EF}"/>
    <cellStyle name="SAPBEXexcCritical5 4 3 5" xfId="8363" xr:uid="{8ADDF631-9FDB-4A99-97A6-DAA878EC62BD}"/>
    <cellStyle name="SAPBEXexcCritical5 4 3 6" xfId="15467" xr:uid="{96142B26-8381-4837-BE1D-BB40B439582C}"/>
    <cellStyle name="SAPBEXexcCritical5 4 3 7" xfId="26807" xr:uid="{356FE225-BB27-4959-B164-B2485E7A87CE}"/>
    <cellStyle name="SAPBEXexcCritical5 4 3 8" xfId="30271" xr:uid="{209B7628-61BF-4353-B6B6-EA40CAD5420D}"/>
    <cellStyle name="SAPBEXexcCritical5 4 4" xfId="1868" xr:uid="{B4121E6A-7A1A-4861-920A-0271630E796C}"/>
    <cellStyle name="SAPBEXexcCritical5 4 4 2" xfId="9222" xr:uid="{53928EF2-F40E-48CD-AA65-5A2D7440C123}"/>
    <cellStyle name="SAPBEXexcCritical5 4 4 3" xfId="15254" xr:uid="{425D9B9D-8748-4D66-A694-DF85F888CC68}"/>
    <cellStyle name="SAPBEXexcCritical5 4 4 4" xfId="14117" xr:uid="{2DFD2645-DBE3-4AFF-9147-F4B657194F15}"/>
    <cellStyle name="SAPBEXexcCritical5 4 4 5" xfId="20423" xr:uid="{86779F10-019F-4726-A768-BDF37D06B13C}"/>
    <cellStyle name="SAPBEXexcCritical5 4 4 6" xfId="24106" xr:uid="{1281EDAB-F6F5-48E2-A627-A8CBB241F91B}"/>
    <cellStyle name="SAPBEXexcCritical5 4 4 7" xfId="26899" xr:uid="{78B46DB5-82D9-463D-AB8E-F4358CFF5F99}"/>
    <cellStyle name="SAPBEXexcCritical5 4 4 8" xfId="27269" xr:uid="{C250831E-25A0-4431-823A-B2C0C4C2ED21}"/>
    <cellStyle name="SAPBEXexcCritical5 4 5" xfId="2443" xr:uid="{C37FDD4C-EF16-4105-9017-68D1BB5DE473}"/>
    <cellStyle name="SAPBEXexcCritical5 4 5 2" xfId="8742" xr:uid="{0421E298-53A9-4BEB-BAD0-BF793ED2C3A8}"/>
    <cellStyle name="SAPBEXexcCritical5 4 5 3" xfId="13105" xr:uid="{BBC62C8F-7442-4F64-977B-68543DB245EF}"/>
    <cellStyle name="SAPBEXexcCritical5 4 5 4" xfId="14953" xr:uid="{55E4903C-CB68-48C2-8BB3-4705E9BC51D6}"/>
    <cellStyle name="SAPBEXexcCritical5 4 5 5" xfId="19378" xr:uid="{74E108D1-4552-41E6-B149-E2B8265B0BA7}"/>
    <cellStyle name="SAPBEXexcCritical5 4 5 6" xfId="23145" xr:uid="{1946B68F-8E26-46A9-A017-09D2496E8B9D}"/>
    <cellStyle name="SAPBEXexcCritical5 4 5 7" xfId="26790" xr:uid="{6CCF8F36-DC87-48B4-A15D-274C2C0F6D93}"/>
    <cellStyle name="SAPBEXexcCritical5 4 5 8" xfId="30249" xr:uid="{4D23852A-F753-4B89-8DD5-185A765BECB9}"/>
    <cellStyle name="SAPBEXexcCritical5 4 6" xfId="3546" xr:uid="{9487912C-FED9-4935-9758-7CA852E74E73}"/>
    <cellStyle name="SAPBEXexcCritical5 4 6 2" xfId="10579" xr:uid="{17AFDFB8-2B0D-4630-8EC0-E135838A8E93}"/>
    <cellStyle name="SAPBEXexcCritical5 4 6 3" xfId="7305" xr:uid="{5401A324-D235-442C-AB66-D0724BC83520}"/>
    <cellStyle name="SAPBEXexcCritical5 4 6 4" xfId="17893" xr:uid="{CFACF6AC-C358-420D-AAF2-05424FE14C47}"/>
    <cellStyle name="SAPBEXexcCritical5 4 6 5" xfId="21649" xr:uid="{8B4D6943-E5B2-47CB-8ACF-DDF9A5A32D7A}"/>
    <cellStyle name="SAPBEXexcCritical5 4 6 6" xfId="25311" xr:uid="{ADD773A6-80EC-47ED-9559-28DA5E490957}"/>
    <cellStyle name="SAPBEXexcCritical5 4 6 7" xfId="28842" xr:uid="{047C9D32-4AE5-45CA-9A05-C1FD0D226E90}"/>
    <cellStyle name="SAPBEXexcCritical5 4 6 8" xfId="32121" xr:uid="{F5667EBB-4129-4BC0-AC2D-AD11B92DE107}"/>
    <cellStyle name="SAPBEXexcCritical5 4 7" xfId="4068" xr:uid="{013A090B-A3AA-4219-9D8F-F1AC4AFF1710}"/>
    <cellStyle name="SAPBEXexcCritical5 4 7 2" xfId="13120" xr:uid="{4FCB3BE9-E9A2-4C19-ADE5-259592957A06}"/>
    <cellStyle name="SAPBEXexcCritical5 4 7 3" xfId="15549" xr:uid="{98404785-2320-44FF-90A2-7E89BC008413}"/>
    <cellStyle name="SAPBEXexcCritical5 4 7 4" xfId="18415" xr:uid="{C2D89EDB-BC6B-458B-9E22-EC28849D51E0}"/>
    <cellStyle name="SAPBEXexcCritical5 4 7 5" xfId="22168" xr:uid="{58C5A5EB-E61B-4F3A-84C9-469DF3F33F82}"/>
    <cellStyle name="SAPBEXexcCritical5 4 7 6" xfId="25833" xr:uid="{97076CFC-9ACF-4EDE-BF86-D23152D45CBA}"/>
    <cellStyle name="SAPBEXexcCritical5 4 7 7" xfId="29364" xr:uid="{C2AD70EF-1084-4E5F-93C2-1553BFED41BF}"/>
    <cellStyle name="SAPBEXexcCritical5 4 7 8" xfId="32631" xr:uid="{20BFFD4F-011B-4B56-B81C-45F9223BEE4E}"/>
    <cellStyle name="SAPBEXexcCritical5 4 8" xfId="4534" xr:uid="{0A17DDC4-A607-4418-89DC-3AF76C0DF5C5}"/>
    <cellStyle name="SAPBEXexcCritical5 4 8 2" xfId="12479" xr:uid="{C0984596-C695-4F47-B546-47B9A2EE80FA}"/>
    <cellStyle name="SAPBEXexcCritical5 4 8 3" xfId="7640" xr:uid="{49EDD52E-E11C-497E-8AA3-FEB47BCB191F}"/>
    <cellStyle name="SAPBEXexcCritical5 4 8 4" xfId="18881" xr:uid="{3058F322-1A5D-412C-8BF4-FC2094BAF1B2}"/>
    <cellStyle name="SAPBEXexcCritical5 4 8 5" xfId="22633" xr:uid="{C1E82520-F792-4A02-BD69-E8448504649C}"/>
    <cellStyle name="SAPBEXexcCritical5 4 8 6" xfId="26298" xr:uid="{E296D158-0087-4160-BC19-C6C3E467C7A3}"/>
    <cellStyle name="SAPBEXexcCritical5 4 8 7" xfId="29830" xr:uid="{56BBD920-B84F-4DAA-A9EC-AA92F257F7A7}"/>
    <cellStyle name="SAPBEXexcCritical5 4 8 8" xfId="33091" xr:uid="{90EBE223-CD47-4AEF-8201-330BC9989F89}"/>
    <cellStyle name="SAPBEXexcCritical5 4 9" xfId="8865" xr:uid="{4B86BC5C-F112-41EC-8E7D-1319C3E4DC12}"/>
    <cellStyle name="SAPBEXexcCritical5 5" xfId="1347" xr:uid="{AD3EBD70-9015-458B-9DC6-E14C29ACA39F}"/>
    <cellStyle name="SAPBEXexcCritical5 5 10" xfId="13367" xr:uid="{A3F8DF9F-14B6-4409-A449-9878A1D865EA}"/>
    <cellStyle name="SAPBEXexcCritical5 5 11" xfId="7595" xr:uid="{5D86B4F3-E9DB-4C22-8C31-C5A1A3CD4974}"/>
    <cellStyle name="SAPBEXexcCritical5 5 12" xfId="13123" xr:uid="{BCED08FF-B739-4F26-9FF7-1E80338C618F}"/>
    <cellStyle name="SAPBEXexcCritical5 5 13" xfId="23398" xr:uid="{09C38DA6-4BF0-4507-9A52-F9F37FE97F2A}"/>
    <cellStyle name="SAPBEXexcCritical5 5 14" xfId="23295" xr:uid="{046D6EC0-2474-4E88-B049-0E769A4FD20C}"/>
    <cellStyle name="SAPBEXexcCritical5 5 15" xfId="27212" xr:uid="{8C7F7D47-85F6-41B8-8EBA-826FC46D8D51}"/>
    <cellStyle name="SAPBEXexcCritical5 5 2" xfId="1755" xr:uid="{61E9B852-4A90-4D3C-84D4-63D253F12A16}"/>
    <cellStyle name="SAPBEXexcCritical5 5 2 10" xfId="9424" xr:uid="{54F1D2F7-A2E9-457F-ABC8-37FC3D20AD22}"/>
    <cellStyle name="SAPBEXexcCritical5 5 2 11" xfId="20440" xr:uid="{5DBD727D-373C-4239-A487-3E1205CAFDA2}"/>
    <cellStyle name="SAPBEXexcCritical5 5 2 12" xfId="23305" xr:uid="{6159AD43-706C-4ADB-962B-91316A52AF32}"/>
    <cellStyle name="SAPBEXexcCritical5 5 2 13" xfId="26955" xr:uid="{4D7916A3-BE8E-4868-82AD-6D5A80A26E29}"/>
    <cellStyle name="SAPBEXexcCritical5 5 2 14" xfId="31089" xr:uid="{F782E644-7B45-42DF-BC1D-F69683BB5E25}"/>
    <cellStyle name="SAPBEXexcCritical5 5 2 2" xfId="2998" xr:uid="{CD8FEDB2-A3D6-42BC-AC02-CE14B70D8098}"/>
    <cellStyle name="SAPBEXexcCritical5 5 2 2 2" xfId="9990" xr:uid="{EAB66BE4-A142-4E76-9058-6A3B67BC3142}"/>
    <cellStyle name="SAPBEXexcCritical5 5 2 2 3" xfId="14385" xr:uid="{4597F35E-D574-427C-8FA4-8E1536486763}"/>
    <cellStyle name="SAPBEXexcCritical5 5 2 2 4" xfId="17346" xr:uid="{BC74279A-B28C-4766-8211-F04A13AB5D3C}"/>
    <cellStyle name="SAPBEXexcCritical5 5 2 2 5" xfId="21104" xr:uid="{158457EE-3BA4-4CE4-A57C-45E2E6269305}"/>
    <cellStyle name="SAPBEXexcCritical5 5 2 2 6" xfId="24765" xr:uid="{04829F51-9C67-48B6-BAC8-90969246182E}"/>
    <cellStyle name="SAPBEXexcCritical5 5 2 2 7" xfId="28294" xr:uid="{66ACF897-C2B6-4956-AD15-19B931431614}"/>
    <cellStyle name="SAPBEXexcCritical5 5 2 2 8" xfId="31580" xr:uid="{449B2348-1C2D-4F2B-BE62-4E13C6D0F311}"/>
    <cellStyle name="SAPBEXexcCritical5 5 2 3" xfId="3504" xr:uid="{D4CF3006-8C7F-410C-9D09-01FC2392D0B9}"/>
    <cellStyle name="SAPBEXexcCritical5 5 2 3 2" xfId="8746" xr:uid="{05D72938-3F56-4E2B-B20F-01068A6949D9}"/>
    <cellStyle name="SAPBEXexcCritical5 5 2 3 3" xfId="15371" xr:uid="{F313107D-984F-4243-8AB8-53996048DF43}"/>
    <cellStyle name="SAPBEXexcCritical5 5 2 3 4" xfId="17851" xr:uid="{E462E0AA-0E6E-4CA4-BC6F-326872C29DF3}"/>
    <cellStyle name="SAPBEXexcCritical5 5 2 3 5" xfId="21607" xr:uid="{466E4E2B-9940-44C0-B45D-4628FC5B1EB4}"/>
    <cellStyle name="SAPBEXexcCritical5 5 2 3 6" xfId="25269" xr:uid="{27F96044-213B-4D2C-AF26-C898A6515467}"/>
    <cellStyle name="SAPBEXexcCritical5 5 2 3 7" xfId="28800" xr:uid="{EEC5F313-E2E4-48F6-A0BD-4CC3E8430042}"/>
    <cellStyle name="SAPBEXexcCritical5 5 2 3 8" xfId="32079" xr:uid="{FC75EEE8-2E2D-463E-BD88-209A84D6913B}"/>
    <cellStyle name="SAPBEXexcCritical5 5 2 4" xfId="2444" xr:uid="{56D33C25-F074-40B9-94B2-045FC1F28742}"/>
    <cellStyle name="SAPBEXexcCritical5 5 2 4 2" xfId="10448" xr:uid="{0B60FBAB-8D20-4866-8C66-A86C6A970C27}"/>
    <cellStyle name="SAPBEXexcCritical5 5 2 4 3" xfId="16653" xr:uid="{F5714906-4BDE-403C-A1F4-409205797E8C}"/>
    <cellStyle name="SAPBEXexcCritical5 5 2 4 4" xfId="16451" xr:uid="{84F33D4B-185C-4FA8-A184-6B0790554DEE}"/>
    <cellStyle name="SAPBEXexcCritical5 5 2 4 5" xfId="19377" xr:uid="{C8C9458C-BD2A-43EF-B690-485DC289F2F3}"/>
    <cellStyle name="SAPBEXexcCritical5 5 2 4 6" xfId="20111" xr:uid="{5BEAC19A-6CF9-4BCD-9F45-DB6A9528BDB1}"/>
    <cellStyle name="SAPBEXexcCritical5 5 2 4 7" xfId="26789" xr:uid="{2D3BBF9D-F79A-48D0-8863-901A6F599957}"/>
    <cellStyle name="SAPBEXexcCritical5 5 2 4 8" xfId="27397" xr:uid="{3B9B57FE-0ED6-4D2A-B9DB-61B211685BA0}"/>
    <cellStyle name="SAPBEXexcCritical5 5 2 5" xfId="2735" xr:uid="{EF86116A-E6E4-44AD-BB2C-26942EC5DC59}"/>
    <cellStyle name="SAPBEXexcCritical5 5 2 5 2" xfId="8113" xr:uid="{D84371C2-5335-425F-AD78-76C6078CF94D}"/>
    <cellStyle name="SAPBEXexcCritical5 5 2 5 3" xfId="9253" xr:uid="{55EF04DE-1A3D-4E7C-A176-4FB3ACA37C6B}"/>
    <cellStyle name="SAPBEXexcCritical5 5 2 5 4" xfId="17083" xr:uid="{AC231C4E-029F-4F01-95A0-70E4D6BB0381}"/>
    <cellStyle name="SAPBEXexcCritical5 5 2 5 5" xfId="20841" xr:uid="{A8A42AFC-62AF-4B9D-B3E5-79B95808D6DB}"/>
    <cellStyle name="SAPBEXexcCritical5 5 2 5 6" xfId="24502" xr:uid="{3153B733-0FE8-4428-A562-D37D2CD9822E}"/>
    <cellStyle name="SAPBEXexcCritical5 5 2 5 7" xfId="28031" xr:uid="{FF9B4296-E42A-442D-A670-2489E198F545}"/>
    <cellStyle name="SAPBEXexcCritical5 5 2 5 8" xfId="31317" xr:uid="{727DA1FC-A633-467C-9692-75350CB08DB4}"/>
    <cellStyle name="SAPBEXexcCritical5 5 2 6" xfId="3632" xr:uid="{0EF30685-7897-4DB1-A773-AB4DAAAAD1B2}"/>
    <cellStyle name="SAPBEXexcCritical5 5 2 6 2" xfId="9948" xr:uid="{0D4C53F3-DF4D-41E7-A979-EC735819772A}"/>
    <cellStyle name="SAPBEXexcCritical5 5 2 6 3" xfId="14851" xr:uid="{33F6EBD5-6E56-444C-91FF-D4925445A4E8}"/>
    <cellStyle name="SAPBEXexcCritical5 5 2 6 4" xfId="17979" xr:uid="{92D71E60-F184-416F-9444-AAAE487129BE}"/>
    <cellStyle name="SAPBEXexcCritical5 5 2 6 5" xfId="21735" xr:uid="{77FAC522-0A39-4435-A5B5-833F8596C3BE}"/>
    <cellStyle name="SAPBEXexcCritical5 5 2 6 6" xfId="25397" xr:uid="{AFB7C2AE-8BE9-4D76-8421-A3F23D34E906}"/>
    <cellStyle name="SAPBEXexcCritical5 5 2 6 7" xfId="28928" xr:uid="{DD35C17D-F678-48F9-A4D3-77873C0678D6}"/>
    <cellStyle name="SAPBEXexcCritical5 5 2 6 8" xfId="32205" xr:uid="{98A5306E-DF51-41C8-BA94-205383943F62}"/>
    <cellStyle name="SAPBEXexcCritical5 5 2 7" xfId="4642" xr:uid="{6CA96420-0AF2-4DBA-8E14-04078226CCE7}"/>
    <cellStyle name="SAPBEXexcCritical5 5 2 7 2" xfId="12378" xr:uid="{C796873F-A4E5-44DD-9106-91ADE1C7523A}"/>
    <cellStyle name="SAPBEXexcCritical5 5 2 7 3" xfId="8499" xr:uid="{FA31B04F-308E-471B-A895-797918D7D6B6}"/>
    <cellStyle name="SAPBEXexcCritical5 5 2 7 4" xfId="18989" xr:uid="{6E1A16CA-8244-49EE-8C45-49BEB88F1799}"/>
    <cellStyle name="SAPBEXexcCritical5 5 2 7 5" xfId="22741" xr:uid="{37C9B07F-CAE4-433E-8704-29735FA32063}"/>
    <cellStyle name="SAPBEXexcCritical5 5 2 7 6" xfId="26406" xr:uid="{52CAD7C9-8BC9-4C79-B50D-D581A2FC638A}"/>
    <cellStyle name="SAPBEXexcCritical5 5 2 7 7" xfId="29938" xr:uid="{AC7DA653-D78B-4BBF-B016-4F7C583657DC}"/>
    <cellStyle name="SAPBEXexcCritical5 5 2 7 8" xfId="33198" xr:uid="{D9BE0F3D-98D6-446E-A60C-B51FEE12A5B8}"/>
    <cellStyle name="SAPBEXexcCritical5 5 2 8" xfId="12789" xr:uid="{BC730AD3-3D8D-49B3-BAFA-45FE84C7399D}"/>
    <cellStyle name="SAPBEXexcCritical5 5 2 9" xfId="9811" xr:uid="{AC017F0C-454B-48E9-BDB1-E42B8E4E364A}"/>
    <cellStyle name="SAPBEXexcCritical5 5 3" xfId="2610" xr:uid="{BEB7F4F5-F254-4560-B30C-6DBCCAECA249}"/>
    <cellStyle name="SAPBEXexcCritical5 5 3 2" xfId="9862" xr:uid="{D70C8FDE-8920-4E34-9B29-32647D6794C8}"/>
    <cellStyle name="SAPBEXexcCritical5 5 3 3" xfId="11473" xr:uid="{F4EBAC5E-0075-4D09-AD66-C71FDFD568E4}"/>
    <cellStyle name="SAPBEXexcCritical5 5 3 4" xfId="11888" xr:uid="{FDB998DB-28DE-4CBB-817C-989EA3D63750}"/>
    <cellStyle name="SAPBEXexcCritical5 5 3 5" xfId="20717" xr:uid="{355F899B-D306-45F3-ADE1-3794AA4FC41E}"/>
    <cellStyle name="SAPBEXexcCritical5 5 3 6" xfId="20413" xr:uid="{58126CC9-FD69-49E1-AC76-6AB078B800F4}"/>
    <cellStyle name="SAPBEXexcCritical5 5 3 7" xfId="27906" xr:uid="{970256F5-FE91-4029-971C-B9B2B74BD6F7}"/>
    <cellStyle name="SAPBEXexcCritical5 5 3 8" xfId="31196" xr:uid="{444B9C2E-37CF-41EA-A3EB-F22BA0D14D9A}"/>
    <cellStyle name="SAPBEXexcCritical5 5 4" xfId="3117" xr:uid="{F9D9E7DE-E711-4803-AF83-524D512C1D47}"/>
    <cellStyle name="SAPBEXexcCritical5 5 4 2" xfId="11416" xr:uid="{11F9EF46-EE89-4278-8C17-71B744A40BE3}"/>
    <cellStyle name="SAPBEXexcCritical5 5 4 3" xfId="16227" xr:uid="{B30CE864-B9E4-4DAF-B3A5-368136E5DA96}"/>
    <cellStyle name="SAPBEXexcCritical5 5 4 4" xfId="17464" xr:uid="{327F2071-23EB-479E-A787-AA527A27F68C}"/>
    <cellStyle name="SAPBEXexcCritical5 5 4 5" xfId="21220" xr:uid="{56033095-C5C5-43D1-98FB-0E62699AEDE1}"/>
    <cellStyle name="SAPBEXexcCritical5 5 4 6" xfId="24882" xr:uid="{4259A66C-88B6-4FF8-8133-18F6608BC7AB}"/>
    <cellStyle name="SAPBEXexcCritical5 5 4 7" xfId="28413" xr:uid="{FAD72AC0-8259-4D28-8AF5-48ECF6FDC742}"/>
    <cellStyle name="SAPBEXexcCritical5 5 4 8" xfId="31695" xr:uid="{E6BAA618-F306-4A18-8756-36C397765AE3}"/>
    <cellStyle name="SAPBEXexcCritical5 5 5" xfId="3732" xr:uid="{63E01BE8-5947-433B-937D-8B9ABB29FA24}"/>
    <cellStyle name="SAPBEXexcCritical5 5 5 2" xfId="13021" xr:uid="{9728A08B-6E24-404E-8B15-1E547D3EC231}"/>
    <cellStyle name="SAPBEXexcCritical5 5 5 3" xfId="15628" xr:uid="{ECA1F236-71A0-41C7-95CB-F856E29BDCD2}"/>
    <cellStyle name="SAPBEXexcCritical5 5 5 4" xfId="18079" xr:uid="{A5E658EF-F051-4D46-BB9A-97152EAB8CB6}"/>
    <cellStyle name="SAPBEXexcCritical5 5 5 5" xfId="21834" xr:uid="{2DCEC8EA-04EF-4969-90B7-C346226D134F}"/>
    <cellStyle name="SAPBEXexcCritical5 5 5 6" xfId="25497" xr:uid="{CF9004A2-82CD-4D66-9F82-6B904480521D}"/>
    <cellStyle name="SAPBEXexcCritical5 5 5 7" xfId="29028" xr:uid="{19B6D3D5-E26C-42F2-A16C-701AFA1D55E5}"/>
    <cellStyle name="SAPBEXexcCritical5 5 5 8" xfId="32304" xr:uid="{7D5CDE55-8D8A-4B40-9283-2267E85959D3}"/>
    <cellStyle name="SAPBEXexcCritical5 5 6" xfId="3787" xr:uid="{850E39E0-39D8-4433-ACFA-E90B54AA5137}"/>
    <cellStyle name="SAPBEXexcCritical5 5 6 2" xfId="12989" xr:uid="{4192E44D-1C75-4CEF-AFDA-D46C2F0523C7}"/>
    <cellStyle name="SAPBEXexcCritical5 5 6 3" xfId="15653" xr:uid="{3D0E49E9-70CB-4D6A-97FF-6F6AEA33807B}"/>
    <cellStyle name="SAPBEXexcCritical5 5 6 4" xfId="18134" xr:uid="{A28C29B9-211D-4469-8C18-06CBAABF7CB6}"/>
    <cellStyle name="SAPBEXexcCritical5 5 6 5" xfId="21887" xr:uid="{EE46E9F8-AFA0-46F7-B755-1E360874F081}"/>
    <cellStyle name="SAPBEXexcCritical5 5 6 6" xfId="25552" xr:uid="{BEB5B6E0-AC50-4658-98E3-AD291B721285}"/>
    <cellStyle name="SAPBEXexcCritical5 5 6 7" xfId="29083" xr:uid="{2C04CCD4-C383-4DF4-B486-A9E2341B5EBC}"/>
    <cellStyle name="SAPBEXexcCritical5 5 6 8" xfId="32356" xr:uid="{D0591C6E-AA26-43BA-8C92-C29BD5B29911}"/>
    <cellStyle name="SAPBEXexcCritical5 5 7" xfId="2745" xr:uid="{B5C24981-ACAC-4AB8-B794-ACA48C4B3C79}"/>
    <cellStyle name="SAPBEXexcCritical5 5 7 2" xfId="9293" xr:uid="{2B4800D8-E1DF-430A-9C34-0A0DCB4E530C}"/>
    <cellStyle name="SAPBEXexcCritical5 5 7 3" xfId="14046" xr:uid="{962EF3A2-E981-4A24-B783-935AE59891E8}"/>
    <cellStyle name="SAPBEXexcCritical5 5 7 4" xfId="17093" xr:uid="{8CEAC5FB-F5A5-48A6-A7C3-062A2E7F704B}"/>
    <cellStyle name="SAPBEXexcCritical5 5 7 5" xfId="20851" xr:uid="{5C49A57D-1FDA-4A73-95A4-3FF37079E1E3}"/>
    <cellStyle name="SAPBEXexcCritical5 5 7 6" xfId="24512" xr:uid="{1BB0E35E-3876-49D6-967B-8ABBF31CFF96}"/>
    <cellStyle name="SAPBEXexcCritical5 5 7 7" xfId="28041" xr:uid="{1591A7C9-9106-4181-A2A1-67D95F3C4D54}"/>
    <cellStyle name="SAPBEXexcCritical5 5 7 8" xfId="31327" xr:uid="{1E38026E-426B-4C08-A0DD-33D7BB880A8A}"/>
    <cellStyle name="SAPBEXexcCritical5 5 8" xfId="4490" xr:uid="{417C8BBC-0255-490D-824A-3A409AF3A2E9}"/>
    <cellStyle name="SAPBEXexcCritical5 5 8 2" xfId="12514" xr:uid="{18B73C03-7790-49AB-9130-3E2F9FC7EEDD}"/>
    <cellStyle name="SAPBEXexcCritical5 5 8 3" xfId="10736" xr:uid="{6E94C8C5-8E2C-431D-A9F6-A7E213A53C2D}"/>
    <cellStyle name="SAPBEXexcCritical5 5 8 4" xfId="18837" xr:uid="{C6369474-1E10-43CA-9B0C-C87A522110A6}"/>
    <cellStyle name="SAPBEXexcCritical5 5 8 5" xfId="22589" xr:uid="{25D5BF3B-322B-428C-B735-39716B7BEA7C}"/>
    <cellStyle name="SAPBEXexcCritical5 5 8 6" xfId="26254" xr:uid="{9A850762-76F0-41B1-85A9-B442DB08E5C0}"/>
    <cellStyle name="SAPBEXexcCritical5 5 8 7" xfId="29786" xr:uid="{33F5DE13-D3B7-47DE-B98D-0D1D76D44733}"/>
    <cellStyle name="SAPBEXexcCritical5 5 8 8" xfId="33048" xr:uid="{1F847235-1D0B-4834-BDD1-E634421AD9C1}"/>
    <cellStyle name="SAPBEXexcCritical5 5 9" xfId="9046" xr:uid="{1FC290A8-2394-4C3A-864D-ECE887AC10F5}"/>
    <cellStyle name="SAPBEXexcCritical5 6" xfId="1371" xr:uid="{0D4B170F-5CA1-41C1-869D-C45E947405AF}"/>
    <cellStyle name="SAPBEXexcCritical5 7" xfId="1452" xr:uid="{40EF3F2D-7FA5-4AF1-91D8-3426A54AF910}"/>
    <cellStyle name="SAPBEXexcCritical5 8" xfId="664" xr:uid="{D2CC2B13-A1D5-403F-BEA7-627BB4B5A75A}"/>
    <cellStyle name="SAPBEXexcCritical5 8 10" xfId="9126" xr:uid="{80D994A9-A0FA-4961-B818-5494659EBB06}"/>
    <cellStyle name="SAPBEXexcCritical5 8 11" xfId="8097" xr:uid="{578930FD-673B-48FF-B9CF-AEBF1ACBF9F9}"/>
    <cellStyle name="SAPBEXexcCritical5 8 12" xfId="20180" xr:uid="{9DEE0F2A-8C0C-477E-9CD9-21C65631593B}"/>
    <cellStyle name="SAPBEXexcCritical5 8 13" xfId="10093" xr:uid="{D140C827-392F-410D-B13E-8AE73F513AB9}"/>
    <cellStyle name="SAPBEXexcCritical5 8 14" xfId="27475" xr:uid="{C0688BB4-5A0F-4C96-9120-9B4A89929BB1}"/>
    <cellStyle name="SAPBEXexcCritical5 8 15" xfId="30696" xr:uid="{D2B238D2-5C71-4025-A359-EC675C3E8B98}"/>
    <cellStyle name="SAPBEXexcCritical5 8 2" xfId="1576" xr:uid="{995B9A8B-84D5-43F8-B0CD-D36D4C0D3FC1}"/>
    <cellStyle name="SAPBEXexcCritical5 8 2 10" xfId="11677" xr:uid="{78301741-1114-4766-ABE0-BAF2689D5F28}"/>
    <cellStyle name="SAPBEXexcCritical5 8 2 11" xfId="8005" xr:uid="{32D8D535-31DB-4459-A6FC-692740B527CC}"/>
    <cellStyle name="SAPBEXexcCritical5 8 2 12" xfId="16404" xr:uid="{4CA0B19A-DEA6-4582-A042-5E3981CB5EA3}"/>
    <cellStyle name="SAPBEXexcCritical5 8 2 13" xfId="14515" xr:uid="{64D8849B-A446-4ED1-BB71-40BD824C7DDC}"/>
    <cellStyle name="SAPBEXexcCritical5 8 2 14" xfId="30920" xr:uid="{C9E550D6-A2FE-4834-941B-F91D976775D7}"/>
    <cellStyle name="SAPBEXexcCritical5 8 2 2" xfId="2819" xr:uid="{D3F16923-9DDE-47ED-8991-3B7BB872303F}"/>
    <cellStyle name="SAPBEXexcCritical5 8 2 2 2" xfId="10021" xr:uid="{6F19D61C-BB8F-4C85-B4A1-CAA6B1D9DEAB}"/>
    <cellStyle name="SAPBEXexcCritical5 8 2 2 3" xfId="14197" xr:uid="{7C4F8DA9-4313-4F56-BFB8-8EED72917B87}"/>
    <cellStyle name="SAPBEXexcCritical5 8 2 2 4" xfId="17167" xr:uid="{5C673770-6721-4411-A421-746E14D382DD}"/>
    <cellStyle name="SAPBEXexcCritical5 8 2 2 5" xfId="20925" xr:uid="{D6AA3212-A4E7-4FCB-97DC-00BF35A3BB7F}"/>
    <cellStyle name="SAPBEXexcCritical5 8 2 2 6" xfId="24586" xr:uid="{B7ED3D15-74F1-4BD5-A569-548817D41F84}"/>
    <cellStyle name="SAPBEXexcCritical5 8 2 2 7" xfId="28115" xr:uid="{D50EAAEA-06EF-4388-9D2C-2F590D743962}"/>
    <cellStyle name="SAPBEXexcCritical5 8 2 2 8" xfId="31401" xr:uid="{447CCF9C-9626-409B-98FD-586BAA752A09}"/>
    <cellStyle name="SAPBEXexcCritical5 8 2 3" xfId="3325" xr:uid="{208C1A54-AB67-4DEA-BA63-5CAEF65DDA73}"/>
    <cellStyle name="SAPBEXexcCritical5 8 2 3 2" xfId="9298" xr:uid="{A0F8E664-133E-49F4-818F-77150119E964}"/>
    <cellStyle name="SAPBEXexcCritical5 8 2 3 3" xfId="15270" xr:uid="{40388C39-35B8-4D39-B35C-096E8FFFFE8F}"/>
    <cellStyle name="SAPBEXexcCritical5 8 2 3 4" xfId="17672" xr:uid="{01E2D109-FA3A-4FF3-9A44-CC04DCB7C75D}"/>
    <cellStyle name="SAPBEXexcCritical5 8 2 3 5" xfId="21428" xr:uid="{9C22F550-6E1D-4549-8F9E-6AAF9BE42915}"/>
    <cellStyle name="SAPBEXexcCritical5 8 2 3 6" xfId="25090" xr:uid="{7489CB13-59B3-4FC8-BA4E-BA8B2BF9C17D}"/>
    <cellStyle name="SAPBEXexcCritical5 8 2 3 7" xfId="28621" xr:uid="{FDA043EB-BCC2-456A-8939-F61CEBD9FC03}"/>
    <cellStyle name="SAPBEXexcCritical5 8 2 3 8" xfId="31900" xr:uid="{7CB3A439-BB08-4BC7-B8DC-CD9DE15598CD}"/>
    <cellStyle name="SAPBEXexcCritical5 8 2 4" xfId="3752" xr:uid="{DB221D47-8D10-40F1-9C83-DE0AD09744D3}"/>
    <cellStyle name="SAPBEXexcCritical5 8 2 4 2" xfId="12748" xr:uid="{9806EE5F-08EB-454F-A595-651B4903C993}"/>
    <cellStyle name="SAPBEXexcCritical5 8 2 4 3" xfId="13325" xr:uid="{4993FD45-9FC9-42AE-AD4A-836E1764E5C7}"/>
    <cellStyle name="SAPBEXexcCritical5 8 2 4 4" xfId="18099" xr:uid="{7A0DDDA7-DB7A-44FB-8F68-AF5E63DA241D}"/>
    <cellStyle name="SAPBEXexcCritical5 8 2 4 5" xfId="21854" xr:uid="{5B243722-0DF0-446F-939D-7852AC155CF0}"/>
    <cellStyle name="SAPBEXexcCritical5 8 2 4 6" xfId="25517" xr:uid="{C0F905BF-9C3A-4E15-9D59-26A77506EDF9}"/>
    <cellStyle name="SAPBEXexcCritical5 8 2 4 7" xfId="29048" xr:uid="{BDAB2BCA-D3B0-4E90-9351-B9E789EAB177}"/>
    <cellStyle name="SAPBEXexcCritical5 8 2 4 8" xfId="32324" xr:uid="{39277DD9-A943-4FEE-9909-D6FA9A9E634C}"/>
    <cellStyle name="SAPBEXexcCritical5 8 2 5" xfId="4102" xr:uid="{3B88E767-D3F7-4E84-AA42-4CE184715309}"/>
    <cellStyle name="SAPBEXexcCritical5 8 2 5 2" xfId="6966" xr:uid="{C08E1A4D-7FB9-4DE4-B832-61831E7ACFB4}"/>
    <cellStyle name="SAPBEXexcCritical5 8 2 5 3" xfId="13373" xr:uid="{B8B9B592-3AD2-4EBD-A55F-CE7D04DF307A}"/>
    <cellStyle name="SAPBEXexcCritical5 8 2 5 4" xfId="18449" xr:uid="{2DD4E5FB-6EE4-410C-BD74-F9D340B2841D}"/>
    <cellStyle name="SAPBEXexcCritical5 8 2 5 5" xfId="22202" xr:uid="{6344E839-A027-4A4D-A014-06E840B53A9B}"/>
    <cellStyle name="SAPBEXexcCritical5 8 2 5 6" xfId="25867" xr:uid="{5E8BAEA2-F405-4C9F-AA31-D8E652EA1330}"/>
    <cellStyle name="SAPBEXexcCritical5 8 2 5 7" xfId="29398" xr:uid="{76B0A4FE-52FD-44C3-9BC6-C83C245538B3}"/>
    <cellStyle name="SAPBEXexcCritical5 8 2 5 8" xfId="32665" xr:uid="{2795FB86-5828-4ADC-8064-66689FE40972}"/>
    <cellStyle name="SAPBEXexcCritical5 8 2 6" xfId="4547" xr:uid="{673EF0C6-D75D-4D38-A8DE-2996C37EAF8A}"/>
    <cellStyle name="SAPBEXexcCritical5 8 2 6 2" xfId="12466" xr:uid="{B133C630-0C9C-4726-8784-6B72B3975349}"/>
    <cellStyle name="SAPBEXexcCritical5 8 2 6 3" xfId="14842" xr:uid="{0A271C83-B1E7-4252-B73A-E705DD53FCB1}"/>
    <cellStyle name="SAPBEXexcCritical5 8 2 6 4" xfId="18894" xr:uid="{97158E04-4B1C-4377-A75F-E44DAD2C1F03}"/>
    <cellStyle name="SAPBEXexcCritical5 8 2 6 5" xfId="22646" xr:uid="{68FE9D9B-6D4A-41A1-A777-4F8E6E9822E3}"/>
    <cellStyle name="SAPBEXexcCritical5 8 2 6 6" xfId="26311" xr:uid="{F03D40E7-2496-441C-8561-2DC766207771}"/>
    <cellStyle name="SAPBEXexcCritical5 8 2 6 7" xfId="29843" xr:uid="{F2A00DF6-F0A6-4900-B9C4-63A5A68063B6}"/>
    <cellStyle name="SAPBEXexcCritical5 8 2 6 8" xfId="33104" xr:uid="{4CCB020C-557A-46DC-BFD0-BA961BBA8D8E}"/>
    <cellStyle name="SAPBEXexcCritical5 8 2 7" xfId="3859" xr:uid="{0FCCFF89-CAC1-4328-8555-3DF4C35C9E20}"/>
    <cellStyle name="SAPBEXexcCritical5 8 2 7 2" xfId="6809" xr:uid="{4C840C80-4FE3-4B33-9972-11F12186740A}"/>
    <cellStyle name="SAPBEXexcCritical5 8 2 7 3" xfId="10829" xr:uid="{1B927AEB-C645-4043-9A91-0E1B7880D744}"/>
    <cellStyle name="SAPBEXexcCritical5 8 2 7 4" xfId="18206" xr:uid="{A27773DC-3353-4BBE-B864-2102612D5CD8}"/>
    <cellStyle name="SAPBEXexcCritical5 8 2 7 5" xfId="21959" xr:uid="{71F276BF-F085-41B4-ACF5-F31EB996C5DC}"/>
    <cellStyle name="SAPBEXexcCritical5 8 2 7 6" xfId="25624" xr:uid="{C5FE99BC-63C5-49DD-AEE3-E6818A3CCC56}"/>
    <cellStyle name="SAPBEXexcCritical5 8 2 7 7" xfId="29155" xr:uid="{07AFCF2F-8E8F-4715-BD68-E5EB05A77A0A}"/>
    <cellStyle name="SAPBEXexcCritical5 8 2 7 8" xfId="32425" xr:uid="{D7D43065-8EEA-4036-821C-2475EC49EF13}"/>
    <cellStyle name="SAPBEXexcCritical5 8 2 8" xfId="10316" xr:uid="{FB821497-40BC-4E83-9E93-7B48195F9D62}"/>
    <cellStyle name="SAPBEXexcCritical5 8 2 9" xfId="16924" xr:uid="{C0D8BFEA-C73D-42BC-BBE8-866D2BF4C83E}"/>
    <cellStyle name="SAPBEXexcCritical5 8 3" xfId="1997" xr:uid="{1B29A01D-A38F-490E-A494-3A4871404770}"/>
    <cellStyle name="SAPBEXexcCritical5 8 3 2" xfId="10254" xr:uid="{17776B3B-4426-45AE-B999-37D593BBCE49}"/>
    <cellStyle name="SAPBEXexcCritical5 8 3 3" xfId="14393" xr:uid="{025B47F6-DA4D-42C4-AFF9-5DA30F4D8D5F}"/>
    <cellStyle name="SAPBEXexcCritical5 8 3 4" xfId="12021" xr:uid="{31E21F95-075F-4B4B-9AC8-92E8E911C873}"/>
    <cellStyle name="SAPBEXexcCritical5 8 3 5" xfId="14834" xr:uid="{68787544-5E85-4405-A4BC-52858B7DCF09}"/>
    <cellStyle name="SAPBEXexcCritical5 8 3 6" xfId="19263" xr:uid="{FBB527FB-B479-4602-AAF8-2D0176D828F5}"/>
    <cellStyle name="SAPBEXexcCritical5 8 3 7" xfId="23380" xr:uid="{7B27786B-04E4-4ABF-8E3F-98C46D4144A1}"/>
    <cellStyle name="SAPBEXexcCritical5 8 3 8" xfId="27883" xr:uid="{207CEACB-D490-4EE3-9DBF-5643BA49D67F}"/>
    <cellStyle name="SAPBEXexcCritical5 8 4" xfId="1922" xr:uid="{959B966E-CCAD-48A7-AF0F-854FF15FBE8C}"/>
    <cellStyle name="SAPBEXexcCritical5 8 4 2" xfId="12780" xr:uid="{1BACC896-BA23-4DCB-B17F-E3EBB76C1E97}"/>
    <cellStyle name="SAPBEXexcCritical5 8 4 3" xfId="7044" xr:uid="{72C2C4F5-97EA-4C4D-8B32-72B488B384AA}"/>
    <cellStyle name="SAPBEXexcCritical5 8 4 4" xfId="8027" xr:uid="{65B5B98C-98F0-41A6-9431-94FC4467AE49}"/>
    <cellStyle name="SAPBEXexcCritical5 8 4 5" xfId="13345" xr:uid="{42F64069-0AFA-4955-8EBD-2730B598E31D}"/>
    <cellStyle name="SAPBEXexcCritical5 8 4 6" xfId="9411" xr:uid="{3B143B8F-5B2D-429D-8EF8-E79827036321}"/>
    <cellStyle name="SAPBEXexcCritical5 8 4 7" xfId="23702" xr:uid="{438A46A1-A1DC-45A6-8570-E114F8D2DDEA}"/>
    <cellStyle name="SAPBEXexcCritical5 8 4 8" xfId="15523" xr:uid="{E193C2D6-A62B-4945-AA9B-3A1B8A8CEA4C}"/>
    <cellStyle name="SAPBEXexcCritical5 8 5" xfId="3823" xr:uid="{BE28C24E-F179-4D05-93E8-B1C9E5D0AC94}"/>
    <cellStyle name="SAPBEXexcCritical5 8 5 2" xfId="7154" xr:uid="{C44B7A9E-DA1F-4CF8-B2A0-D381F4D30DFE}"/>
    <cellStyle name="SAPBEXexcCritical5 8 5 3" xfId="10669" xr:uid="{E10144D8-5672-4565-B4F9-616A7C9FD49C}"/>
    <cellStyle name="SAPBEXexcCritical5 8 5 4" xfId="18170" xr:uid="{A924E429-BC06-4AD0-9D08-A9AD7781725B}"/>
    <cellStyle name="SAPBEXexcCritical5 8 5 5" xfId="21923" xr:uid="{1153F783-905C-45DF-AD9D-1379A046C4DA}"/>
    <cellStyle name="SAPBEXexcCritical5 8 5 6" xfId="25588" xr:uid="{846AF793-708A-4518-A6E9-98D662747D39}"/>
    <cellStyle name="SAPBEXexcCritical5 8 5 7" xfId="29119" xr:uid="{169DB4C4-851C-482A-B9E2-716E6061D36F}"/>
    <cellStyle name="SAPBEXexcCritical5 8 5 8" xfId="32391" xr:uid="{7694BD41-C863-41DD-8525-BD19991B8D83}"/>
    <cellStyle name="SAPBEXexcCritical5 8 6" xfId="4069" xr:uid="{CBAFEE28-A64D-439D-8288-68A955BFE4CD}"/>
    <cellStyle name="SAPBEXexcCritical5 8 6 2" xfId="6908" xr:uid="{78CF3862-CCB3-4439-8812-1BD3F0274C60}"/>
    <cellStyle name="SAPBEXexcCritical5 8 6 3" xfId="11850" xr:uid="{BF804F34-0FE0-406C-BF22-65535B803C78}"/>
    <cellStyle name="SAPBEXexcCritical5 8 6 4" xfId="18416" xr:uid="{32BE06C0-10FE-4F0D-91D8-99BE8654C4D7}"/>
    <cellStyle name="SAPBEXexcCritical5 8 6 5" xfId="22169" xr:uid="{D8588024-81B8-48B3-AF4A-343D26D2618E}"/>
    <cellStyle name="SAPBEXexcCritical5 8 6 6" xfId="25834" xr:uid="{16832F47-A550-47A7-A075-5A2AAD4E73CE}"/>
    <cellStyle name="SAPBEXexcCritical5 8 6 7" xfId="29365" xr:uid="{6FB9C1BE-3C94-4262-A584-9599B184DA64}"/>
    <cellStyle name="SAPBEXexcCritical5 8 6 8" xfId="32632" xr:uid="{791BB9EF-F28B-4FB0-910E-EA5AB04C4B9A}"/>
    <cellStyle name="SAPBEXexcCritical5 8 7" xfId="4625" xr:uid="{59A5DD8F-AA37-4679-A2F2-3F89D3EAF317}"/>
    <cellStyle name="SAPBEXexcCritical5 8 7 2" xfId="12393" xr:uid="{811BC53A-928A-463D-A907-913F5206DA71}"/>
    <cellStyle name="SAPBEXexcCritical5 8 7 3" xfId="10042" xr:uid="{F595A361-F471-4345-BE06-AE7F33D14C2B}"/>
    <cellStyle name="SAPBEXexcCritical5 8 7 4" xfId="18972" xr:uid="{AE9ABF5D-4E05-4522-8B7C-36BD78260CD0}"/>
    <cellStyle name="SAPBEXexcCritical5 8 7 5" xfId="22724" xr:uid="{2B5D4746-F91E-497D-94A2-1243F274F554}"/>
    <cellStyle name="SAPBEXexcCritical5 8 7 6" xfId="26389" xr:uid="{7CFFC6C0-B115-43E0-8BDD-65193E56E107}"/>
    <cellStyle name="SAPBEXexcCritical5 8 7 7" xfId="29921" xr:uid="{57FD56E0-9AE1-4CE9-A676-D4744B86A3CD}"/>
    <cellStyle name="SAPBEXexcCritical5 8 7 8" xfId="33181" xr:uid="{02B31BB7-81C2-4962-A687-44E002E19F45}"/>
    <cellStyle name="SAPBEXexcCritical5 8 8" xfId="4013" xr:uid="{A835C042-E2EB-4813-B4C5-5D518020BE0C}"/>
    <cellStyle name="SAPBEXexcCritical5 8 8 2" xfId="8937" xr:uid="{F334CFFB-0909-4653-B972-F5E8AE61EBD2}"/>
    <cellStyle name="SAPBEXexcCritical5 8 8 3" xfId="13861" xr:uid="{737D0E9A-C630-4EB8-A8EE-A509254903EB}"/>
    <cellStyle name="SAPBEXexcCritical5 8 8 4" xfId="18360" xr:uid="{2858D7BF-BBE2-4CE0-9745-AE7BF09351A6}"/>
    <cellStyle name="SAPBEXexcCritical5 8 8 5" xfId="22113" xr:uid="{E7C0B4CE-9000-4261-938C-159FD407F099}"/>
    <cellStyle name="SAPBEXexcCritical5 8 8 6" xfId="25778" xr:uid="{1AEB2A52-FCDD-4B34-BB68-FB80B689CAE7}"/>
    <cellStyle name="SAPBEXexcCritical5 8 8 7" xfId="29309" xr:uid="{AC0C2CD1-06AE-4C73-ACE8-8AABEC739828}"/>
    <cellStyle name="SAPBEXexcCritical5 8 8 8" xfId="32576" xr:uid="{321D4089-958C-4E45-8280-B470942952E9}"/>
    <cellStyle name="SAPBEXexcCritical5 8 9" xfId="8550" xr:uid="{BF730986-4770-411D-9392-166469EEE762}"/>
    <cellStyle name="SAPBEXexcCritical5 9" xfId="1529" xr:uid="{5501D768-8EC6-490F-A5AF-FFC077DA07DC}"/>
    <cellStyle name="SAPBEXexcCritical5 9 10" xfId="16254" xr:uid="{7E08AFA7-CDF6-4831-A361-B3F5CF4B9D8F}"/>
    <cellStyle name="SAPBEXexcCritical5 9 11" xfId="19613" xr:uid="{8232E273-4697-4000-91B2-DA533CBCDE76}"/>
    <cellStyle name="SAPBEXexcCritical5 9 12" xfId="13462" xr:uid="{B0F378B6-754E-4AF4-A0A9-7CE664A83EED}"/>
    <cellStyle name="SAPBEXexcCritical5 9 13" xfId="27023" xr:uid="{1EF4FEF6-E6A8-4357-83DD-1C814F4F6654}"/>
    <cellStyle name="SAPBEXexcCritical5 9 14" xfId="30927" xr:uid="{1D0314B4-74CF-456E-A365-00EF5C218616}"/>
    <cellStyle name="SAPBEXexcCritical5 9 2" xfId="2772" xr:uid="{A3C4A831-8061-4351-84EB-544D724D6130}"/>
    <cellStyle name="SAPBEXexcCritical5 9 2 2" xfId="9294" xr:uid="{58020C07-809D-40DC-8A92-9F630917BE34}"/>
    <cellStyle name="SAPBEXexcCritical5 9 2 3" xfId="13554" xr:uid="{68942469-BF40-43AC-899C-CB24FAD82E23}"/>
    <cellStyle name="SAPBEXexcCritical5 9 2 4" xfId="17120" xr:uid="{3CE4AA08-A4C1-42BE-B6E4-14497097547E}"/>
    <cellStyle name="SAPBEXexcCritical5 9 2 5" xfId="20878" xr:uid="{2223A157-B133-4D02-809F-A4C9CC9D753E}"/>
    <cellStyle name="SAPBEXexcCritical5 9 2 6" xfId="24539" xr:uid="{1C35C3A6-3213-4502-B392-660B1361348F}"/>
    <cellStyle name="SAPBEXexcCritical5 9 2 7" xfId="28068" xr:uid="{4D997A20-2C15-4972-9D2B-3EAA5C08AF38}"/>
    <cellStyle name="SAPBEXexcCritical5 9 2 8" xfId="31354" xr:uid="{7869C2F6-6BCA-4C5E-9B3B-5DF9572942B8}"/>
    <cellStyle name="SAPBEXexcCritical5 9 3" xfId="3278" xr:uid="{6B91B649-222E-4E14-89F3-795E0F39682E}"/>
    <cellStyle name="SAPBEXexcCritical5 9 3 2" xfId="7881" xr:uid="{980C5120-CB8D-4476-B0E8-7D7963E0AEE9}"/>
    <cellStyle name="SAPBEXexcCritical5 9 3 3" xfId="11978" xr:uid="{03A75882-6DF1-49A4-B20F-047ED938F0A4}"/>
    <cellStyle name="SAPBEXexcCritical5 9 3 4" xfId="17625" xr:uid="{F580CA1A-5CFF-4E90-8B66-B4CD7A5E3667}"/>
    <cellStyle name="SAPBEXexcCritical5 9 3 5" xfId="21381" xr:uid="{034CDA80-13D1-4777-96ED-0C9D31F03502}"/>
    <cellStyle name="SAPBEXexcCritical5 9 3 6" xfId="25043" xr:uid="{816BE0A9-07CE-4D40-BA34-9C59FFB7C82C}"/>
    <cellStyle name="SAPBEXexcCritical5 9 3 7" xfId="28574" xr:uid="{213E5AC4-B49D-432A-8787-0A4FF5472885}"/>
    <cellStyle name="SAPBEXexcCritical5 9 3 8" xfId="31853" xr:uid="{C413DEB9-9247-4E23-9ED3-0F7E17551AEC}"/>
    <cellStyle name="SAPBEXexcCritical5 9 4" xfId="1919" xr:uid="{BA301DCA-84C5-47B7-8EE4-A1EB264753DF}"/>
    <cellStyle name="SAPBEXexcCritical5 9 4 2" xfId="13060" xr:uid="{F8F36B32-469D-47E7-B013-75F8E6EE0D89}"/>
    <cellStyle name="SAPBEXexcCritical5 9 4 3" xfId="15599" xr:uid="{37D688FC-88E2-4CA1-BB77-4110C0CC57CB}"/>
    <cellStyle name="SAPBEXexcCritical5 9 4 4" xfId="15174" xr:uid="{40BDA859-A32F-4614-9CB7-355EE347747F}"/>
    <cellStyle name="SAPBEXexcCritical5 9 4 5" xfId="14692" xr:uid="{7D26F95B-BCC5-429F-A403-C4C06B383C46}"/>
    <cellStyle name="SAPBEXexcCritical5 9 4 6" xfId="12107" xr:uid="{A0FC4420-DE70-48E6-B678-9D4FF63BD114}"/>
    <cellStyle name="SAPBEXexcCritical5 9 4 7" xfId="23372" xr:uid="{A9446DAA-B8D7-490A-A6D8-C780E060A33B}"/>
    <cellStyle name="SAPBEXexcCritical5 9 4 8" xfId="27293" xr:uid="{D7B984C0-8C0D-43B9-812E-96F1DFE4B4E2}"/>
    <cellStyle name="SAPBEXexcCritical5 9 5" xfId="4136" xr:uid="{E93DBA08-8C9A-4DC4-BAFF-10DBF4A6C88B}"/>
    <cellStyle name="SAPBEXexcCritical5 9 5 2" xfId="7046" xr:uid="{22BF6337-317E-4689-91C6-BE94CE9A741D}"/>
    <cellStyle name="SAPBEXexcCritical5 9 5 3" xfId="7084" xr:uid="{098EBC49-8FFA-4927-99DA-6637D2F26C26}"/>
    <cellStyle name="SAPBEXexcCritical5 9 5 4" xfId="18483" xr:uid="{F969C7FB-675C-41D0-BF54-AF76133D720E}"/>
    <cellStyle name="SAPBEXexcCritical5 9 5 5" xfId="22236" xr:uid="{CB2351AB-6654-4423-8EE1-74EF3EFAE195}"/>
    <cellStyle name="SAPBEXexcCritical5 9 5 6" xfId="25901" xr:uid="{203BFAFC-62EC-45B2-9CC4-7EBED57FA4B0}"/>
    <cellStyle name="SAPBEXexcCritical5 9 5 7" xfId="29432" xr:uid="{8ADE7603-3A19-48ED-8FA5-D7F2F8043222}"/>
    <cellStyle name="SAPBEXexcCritical5 9 5 8" xfId="32698" xr:uid="{93C1301D-0B11-4738-BD0B-E1BD4B4DB45E}"/>
    <cellStyle name="SAPBEXexcCritical5 9 6" xfId="3028" xr:uid="{2C3FC175-CFC9-4FF3-BE70-2EC596DEDD17}"/>
    <cellStyle name="SAPBEXexcCritical5 9 6 2" xfId="9160" xr:uid="{F08D8393-FE8A-4C28-BD9C-4D1C2D6706A9}"/>
    <cellStyle name="SAPBEXexcCritical5 9 6 3" xfId="13911" xr:uid="{A7677EDB-9270-4A02-9C7E-9B5A7B44F188}"/>
    <cellStyle name="SAPBEXexcCritical5 9 6 4" xfId="17376" xr:uid="{D9C022D5-4675-432F-8947-EB3FCCDEB0D0}"/>
    <cellStyle name="SAPBEXexcCritical5 9 6 5" xfId="21134" xr:uid="{4248DB68-1DEA-40E9-ACEE-644D38A20476}"/>
    <cellStyle name="SAPBEXexcCritical5 9 6 6" xfId="24795" xr:uid="{7EDABCCC-D86B-43CE-BFE9-C41758AA7AB0}"/>
    <cellStyle name="SAPBEXexcCritical5 9 6 7" xfId="28324" xr:uid="{CFE3EA23-22B2-4ACD-948B-511362DB041A}"/>
    <cellStyle name="SAPBEXexcCritical5 9 6 8" xfId="31610" xr:uid="{0D665A07-42D5-46B1-B4FB-0B378365AFBF}"/>
    <cellStyle name="SAPBEXexcCritical5 9 7" xfId="4848" xr:uid="{582641B3-ABEC-4B1E-8D11-86FA6BCD35E5}"/>
    <cellStyle name="SAPBEXexcCritical5 9 7 2" xfId="12175" xr:uid="{5654E8A8-0C13-493D-A70F-42E0408FF94B}"/>
    <cellStyle name="SAPBEXexcCritical5 9 7 3" xfId="17016" xr:uid="{6299E680-9993-4C00-B58D-0CDB08BAFF46}"/>
    <cellStyle name="SAPBEXexcCritical5 9 7 4" xfId="19195" xr:uid="{0E21E1D4-20B8-4ABA-91F1-C7422476C59A}"/>
    <cellStyle name="SAPBEXexcCritical5 9 7 5" xfId="22946" xr:uid="{57499576-27B6-4ADF-8E58-08A2EA3DDF8D}"/>
    <cellStyle name="SAPBEXexcCritical5 9 7 6" xfId="26612" xr:uid="{4017D0EC-5BF2-4B80-9552-574C0134A895}"/>
    <cellStyle name="SAPBEXexcCritical5 9 7 7" xfId="30144" xr:uid="{90F5B050-B5B3-405A-B42C-BE39499DFC44}"/>
    <cellStyle name="SAPBEXexcCritical5 9 7 8" xfId="33400" xr:uid="{4607E365-3E69-471E-9A59-AC32E49EB748}"/>
    <cellStyle name="SAPBEXexcCritical5 9 8" xfId="7398" xr:uid="{BCD8549B-0786-4EDE-BC63-D349BF345567}"/>
    <cellStyle name="SAPBEXexcCritical5 9 9" xfId="11170" xr:uid="{D33AD99C-FCC3-4465-BC44-5DA7A8DE392C}"/>
    <cellStyle name="SAPBEXexcCritical5_East 1415 Budget model v1" xfId="1139" xr:uid="{7CD8429E-36AD-4207-98C8-6A4589BDE28A}"/>
    <cellStyle name="SAPBEXexcCritical6" xfId="469" xr:uid="{2A19EA7D-CD59-4851-85A9-7D084632EDE4}"/>
    <cellStyle name="SAPBEXexcCritical6 10" xfId="1826" xr:uid="{7DCD4166-2DC2-4C06-A567-1644DFAD2102}"/>
    <cellStyle name="SAPBEXexcCritical6 10 2" xfId="11603" xr:uid="{5251F75C-4D7A-4B96-B2FA-4EFD37109A3E}"/>
    <cellStyle name="SAPBEXexcCritical6 10 3" xfId="16043" xr:uid="{EF7AC528-333E-4C83-BA27-C4988A30F707}"/>
    <cellStyle name="SAPBEXexcCritical6 10 4" xfId="7826" xr:uid="{46CEDCC2-30AA-49C2-9CAC-0C8742CDF13D}"/>
    <cellStyle name="SAPBEXexcCritical6 10 5" xfId="20441" xr:uid="{FBDFAF88-79FD-440A-869C-B11FB2D53909}"/>
    <cellStyle name="SAPBEXexcCritical6 10 6" xfId="24125" xr:uid="{8E64E566-1FC6-4CA3-B604-6DEC864040C1}"/>
    <cellStyle name="SAPBEXexcCritical6 10 7" xfId="21277" xr:uid="{43C6B1DC-DE15-4507-94ED-C7F64C573341}"/>
    <cellStyle name="SAPBEXexcCritical6 10 8" xfId="27251" xr:uid="{28FAF44A-BFCD-4E9D-870B-A08B85B6681E}"/>
    <cellStyle name="SAPBEXexcCritical6 11" xfId="2654" xr:uid="{3AD3905E-476C-4FA0-9663-6ECC3BD76928}"/>
    <cellStyle name="SAPBEXexcCritical6 11 2" xfId="11217" xr:uid="{76FABDC2-D4AA-419B-A771-D00155014463}"/>
    <cellStyle name="SAPBEXexcCritical6 11 3" xfId="16406" xr:uid="{D6C1EDC8-4910-400E-B5E0-94BB8C43984F}"/>
    <cellStyle name="SAPBEXexcCritical6 11 4" xfId="15255" xr:uid="{926852BA-6BBA-4215-8F31-56C48E44C34B}"/>
    <cellStyle name="SAPBEXexcCritical6 11 5" xfId="20760" xr:uid="{482894F3-54DB-47AF-A1B9-67725F5BBF44}"/>
    <cellStyle name="SAPBEXexcCritical6 11 6" xfId="24421" xr:uid="{E63A9279-40F8-4099-B742-043F4D2C5BD3}"/>
    <cellStyle name="SAPBEXexcCritical6 11 7" xfId="27950" xr:uid="{F8B0164F-9C84-4F58-8959-DDE84082E2F1}"/>
    <cellStyle name="SAPBEXexcCritical6 11 8" xfId="31238" xr:uid="{A5B85D82-35D6-433C-98BA-29CEACE57DAA}"/>
    <cellStyle name="SAPBEXexcCritical6 12" xfId="3830" xr:uid="{4FC73F93-9B48-45DE-9B30-82FAD97AC1A2}"/>
    <cellStyle name="SAPBEXexcCritical6 12 2" xfId="12712" xr:uid="{3886DD3F-5006-46BA-8972-29C1C0F3CD6C}"/>
    <cellStyle name="SAPBEXexcCritical6 12 3" xfId="7476" xr:uid="{CAA40D6A-A941-45A3-A2E0-8DF17D7B015F}"/>
    <cellStyle name="SAPBEXexcCritical6 12 4" xfId="18177" xr:uid="{0B51CF6B-8D7F-4434-AF36-00F22176DB66}"/>
    <cellStyle name="SAPBEXexcCritical6 12 5" xfId="21930" xr:uid="{37F74B5A-9017-45B8-AEDE-E52406139232}"/>
    <cellStyle name="SAPBEXexcCritical6 12 6" xfId="25595" xr:uid="{61B3F1DA-F9FD-4A8C-986E-EA473CD4CAE9}"/>
    <cellStyle name="SAPBEXexcCritical6 12 7" xfId="29126" xr:uid="{76D33EC6-8B34-4ABA-B36A-771C74CB4D69}"/>
    <cellStyle name="SAPBEXexcCritical6 12 8" xfId="32397" xr:uid="{F847CA13-AA86-403C-8588-64475B50DF13}"/>
    <cellStyle name="SAPBEXexcCritical6 13" xfId="2753" xr:uid="{E7FFA353-C130-425D-8DB3-0340E508BD22}"/>
    <cellStyle name="SAPBEXexcCritical6 13 2" xfId="9339" xr:uid="{3264D48B-BCC9-48B1-A64F-013C85D9E81C}"/>
    <cellStyle name="SAPBEXexcCritical6 13 3" xfId="13922" xr:uid="{3EB4CB55-0832-425B-BEC4-25766D9C839B}"/>
    <cellStyle name="SAPBEXexcCritical6 13 4" xfId="17101" xr:uid="{DE39DA9D-1456-47A7-A243-B252005318FE}"/>
    <cellStyle name="SAPBEXexcCritical6 13 5" xfId="20859" xr:uid="{73D2EEA7-5819-4394-BE3D-A13CB3AB31F1}"/>
    <cellStyle name="SAPBEXexcCritical6 13 6" xfId="24520" xr:uid="{5B72F5C7-26DA-4C7E-A36D-617979A46CF4}"/>
    <cellStyle name="SAPBEXexcCritical6 13 7" xfId="28049" xr:uid="{2C9896A2-95FA-4262-8012-877C3958103D}"/>
    <cellStyle name="SAPBEXexcCritical6 13 8" xfId="31335" xr:uid="{84086E94-4115-461C-A117-83267A5C0F70}"/>
    <cellStyle name="SAPBEXexcCritical6 14" xfId="4403" xr:uid="{83958605-CF12-4A35-9570-8403FE4B22D5}"/>
    <cellStyle name="SAPBEXexcCritical6 14 2" xfId="6895" xr:uid="{EDBEF09C-0A0B-4792-A46B-12BF59FB8789}"/>
    <cellStyle name="SAPBEXexcCritical6 14 3" xfId="15035" xr:uid="{6ED713CB-7485-4EB0-A08B-33F5A0A5C84B}"/>
    <cellStyle name="SAPBEXexcCritical6 14 4" xfId="18750" xr:uid="{A018A0F9-6CC6-4F2A-8745-BD09CD4E767D}"/>
    <cellStyle name="SAPBEXexcCritical6 14 5" xfId="22502" xr:uid="{E9D28C4A-A5DF-4FFF-9540-BD21D1024361}"/>
    <cellStyle name="SAPBEXexcCritical6 14 6" xfId="26168" xr:uid="{B94EB678-0F83-4EA2-B469-7DEF1550CB8B}"/>
    <cellStyle name="SAPBEXexcCritical6 14 7" xfId="29699" xr:uid="{7E52E8DB-CA41-4A81-A043-9DC742A3F543}"/>
    <cellStyle name="SAPBEXexcCritical6 14 8" xfId="32961" xr:uid="{E6CBFC1F-CE6A-4B53-82C8-1A12E28925FA}"/>
    <cellStyle name="SAPBEXexcCritical6 15" xfId="2372" xr:uid="{7AEA9B55-B163-4FF2-810D-694C50415C98}"/>
    <cellStyle name="SAPBEXexcCritical6 15 2" xfId="8213" xr:uid="{4B375EC5-F149-451B-BE57-53212D1E5EC2}"/>
    <cellStyle name="SAPBEXexcCritical6 15 3" xfId="14430" xr:uid="{B0A26724-3F24-4CD1-A2AC-66CC61553AEC}"/>
    <cellStyle name="SAPBEXexcCritical6 15 4" xfId="14281" xr:uid="{3B3AE858-7278-412B-BA0B-96721D44AFDD}"/>
    <cellStyle name="SAPBEXexcCritical6 15 5" xfId="7007" xr:uid="{3515355A-0BE1-4E1D-95B3-40D519514274}"/>
    <cellStyle name="SAPBEXexcCritical6 15 6" xfId="20083" xr:uid="{689A6EC1-B0FB-4FE5-B48E-62891413BD0A}"/>
    <cellStyle name="SAPBEXexcCritical6 15 7" xfId="23416" xr:uid="{755498A7-760D-4358-A612-3815BF84E16F}"/>
    <cellStyle name="SAPBEXexcCritical6 15 8" xfId="27780" xr:uid="{36D91033-99EE-4636-83B6-EC04239D7F6B}"/>
    <cellStyle name="SAPBEXexcCritical6 16" xfId="6350" xr:uid="{55A0F602-EFFC-48C2-80B9-53E73E8A0974}"/>
    <cellStyle name="SAPBEXexcCritical6 16 2" xfId="13248" xr:uid="{8438D453-8FEB-4BCB-B797-7D3B068EA051}"/>
    <cellStyle name="SAPBEXexcCritical6 16 3" xfId="15915" xr:uid="{2E284979-7512-46CF-9723-CC85C3791DEF}"/>
    <cellStyle name="SAPBEXexcCritical6 16 4" xfId="20595" xr:uid="{D8674E6C-5126-4DF0-8CA8-9EB2DB9BE63D}"/>
    <cellStyle name="SAPBEXexcCritical6 16 5" xfId="24275" xr:uid="{BE9B2D33-C194-4A80-8ECD-C116E25D7BDE}"/>
    <cellStyle name="SAPBEXexcCritical6 16 6" xfId="27794" xr:uid="{615044BD-3C68-4DD2-AAB6-94C92BD695F5}"/>
    <cellStyle name="SAPBEXexcCritical6 16 7" xfId="31011" xr:uid="{1BB37860-8AC7-46A2-B6CD-56C37CEF9E94}"/>
    <cellStyle name="SAPBEXexcCritical6 16 8" xfId="33614" xr:uid="{C0CD74DD-C3F0-4D6A-A36A-2BB7D565F74E}"/>
    <cellStyle name="SAPBEXexcCritical6 17" xfId="11574" xr:uid="{81BB2191-32C5-45F5-B342-E0A9D6203B81}"/>
    <cellStyle name="SAPBEXexcCritical6 18" xfId="16072" xr:uid="{7DC7D35D-CC3B-4E73-92E6-52825C353558}"/>
    <cellStyle name="SAPBEXexcCritical6 19" xfId="15408" xr:uid="{62F1397A-C9AF-4368-B6E8-E67EEF4AF118}"/>
    <cellStyle name="SAPBEXexcCritical6 2" xfId="1140" xr:uid="{766D46D1-9964-4589-8269-20D2012EF5F6}"/>
    <cellStyle name="SAPBEXexcCritical6 2 10" xfId="11390" xr:uid="{CCF93A08-9AA0-4A45-B366-2AB3EDADB7CD}"/>
    <cellStyle name="SAPBEXexcCritical6 2 11" xfId="16252" xr:uid="{134CCC26-0A1E-4962-9B29-EEB869F2AAC8}"/>
    <cellStyle name="SAPBEXexcCritical6 2 12" xfId="7475" xr:uid="{D2B6B97C-1445-4DAE-855C-2EC57C1E70F3}"/>
    <cellStyle name="SAPBEXexcCritical6 2 13" xfId="19793" xr:uid="{F49F5A34-DCDA-499C-A41C-C4EA0EE21EB0}"/>
    <cellStyle name="SAPBEXexcCritical6 2 14" xfId="23553" xr:uid="{2B186D91-E34B-4238-916E-409EAE8D3902}"/>
    <cellStyle name="SAPBEXexcCritical6 2 15" xfId="27162" xr:uid="{07407379-C60E-481C-B63A-F4EBF384A263}"/>
    <cellStyle name="SAPBEXexcCritical6 2 16" xfId="30621" xr:uid="{0DF3ECF9-2F98-4C8F-A48B-E0850A1E3FC3}"/>
    <cellStyle name="SAPBEXexcCritical6 2 17" xfId="33820" xr:uid="{6E265FD9-779F-44F9-A1F9-7ECAA9241B03}"/>
    <cellStyle name="SAPBEXexcCritical6 2 2" xfId="1141" xr:uid="{14DD1028-9873-4F71-8E58-6963C9852CFB}"/>
    <cellStyle name="SAPBEXexcCritical6 2 2 10" xfId="16445" xr:uid="{7392B319-0DC5-4BBC-AC3B-8F53CB01362B}"/>
    <cellStyle name="SAPBEXexcCritical6 2 2 11" xfId="14347" xr:uid="{CC8529D5-0724-4B43-A7ED-51B0B8C382F3}"/>
    <cellStyle name="SAPBEXexcCritical6 2 2 12" xfId="19792" xr:uid="{2717A3AE-B020-478C-8C16-501F77B6F4E7}"/>
    <cellStyle name="SAPBEXexcCritical6 2 2 13" xfId="23552" xr:uid="{14D0D429-385C-4238-BB8A-64F90ABCB58B}"/>
    <cellStyle name="SAPBEXexcCritical6 2 2 14" xfId="27161" xr:uid="{6774EABA-0F1C-4D2E-8981-DFB2745AAB8C}"/>
    <cellStyle name="SAPBEXexcCritical6 2 2 15" xfId="30620" xr:uid="{5136C7DA-D19F-4013-816C-555C787497DF}"/>
    <cellStyle name="SAPBEXexcCritical6 2 2 16" xfId="34828" xr:uid="{F03686C2-DAD2-471E-B5A6-6F8898256484}"/>
    <cellStyle name="SAPBEXexcCritical6 2 2 2" xfId="1654" xr:uid="{8F068AFD-4F2F-4B05-B0D7-EAE180E9715D}"/>
    <cellStyle name="SAPBEXexcCritical6 2 2 2 10" xfId="8309" xr:uid="{C3D4D3FD-EA78-4F10-AC6B-F9A58F5D67DD}"/>
    <cellStyle name="SAPBEXexcCritical6 2 2 2 11" xfId="15186" xr:uid="{24ABECA7-A7C4-42AC-B8D8-853BF5271C82}"/>
    <cellStyle name="SAPBEXexcCritical6 2 2 2 12" xfId="14314" xr:uid="{19930AA1-E548-470E-9C65-0A8797989F61}"/>
    <cellStyle name="SAPBEXexcCritical6 2 2 2 13" xfId="27741" xr:uid="{F87C235E-9BB7-46D2-B046-588C2623F101}"/>
    <cellStyle name="SAPBEXexcCritical6 2 2 2 14" xfId="30889" xr:uid="{09521C1F-A085-484F-AF3F-722B3BD1977B}"/>
    <cellStyle name="SAPBEXexcCritical6 2 2 2 2" xfId="2897" xr:uid="{B7FA0A45-4789-489E-A165-CB65923F0CC1}"/>
    <cellStyle name="SAPBEXexcCritical6 2 2 2 2 2" xfId="10708" xr:uid="{F2359353-206A-4854-9B57-FB04F841B8B5}"/>
    <cellStyle name="SAPBEXexcCritical6 2 2 2 2 3" xfId="10472" xr:uid="{2750ACFF-79A8-4A4E-96C5-3EBA44D09B2D}"/>
    <cellStyle name="SAPBEXexcCritical6 2 2 2 2 4" xfId="17245" xr:uid="{BB41FFAC-D88D-4819-8CC4-D98909E4874F}"/>
    <cellStyle name="SAPBEXexcCritical6 2 2 2 2 5" xfId="21003" xr:uid="{7B81CBB2-98C0-414B-B96D-EDDB734DBB68}"/>
    <cellStyle name="SAPBEXexcCritical6 2 2 2 2 6" xfId="24664" xr:uid="{E0F3D320-5FEF-4124-A8CB-89A40B92D82A}"/>
    <cellStyle name="SAPBEXexcCritical6 2 2 2 2 7" xfId="28193" xr:uid="{34B88C72-9A27-47DD-95DA-9E0E6210E231}"/>
    <cellStyle name="SAPBEXexcCritical6 2 2 2 2 8" xfId="31479" xr:uid="{BA475126-35F3-4668-8016-4D8E1B33771E}"/>
    <cellStyle name="SAPBEXexcCritical6 2 2 2 3" xfId="3403" xr:uid="{583ADE64-9C03-4A09-9EB9-2854CD5FF18A}"/>
    <cellStyle name="SAPBEXexcCritical6 2 2 2 3 2" xfId="9353" xr:uid="{8652C607-3B5A-4495-B314-401C504A18B9}"/>
    <cellStyle name="SAPBEXexcCritical6 2 2 2 3 3" xfId="13472" xr:uid="{0FCCB7E1-F2A6-4A4A-9340-E436834BC015}"/>
    <cellStyle name="SAPBEXexcCritical6 2 2 2 3 4" xfId="17750" xr:uid="{EA0752CB-0370-4C46-B784-E21124E54F32}"/>
    <cellStyle name="SAPBEXexcCritical6 2 2 2 3 5" xfId="21506" xr:uid="{DAD9EF59-E3D2-468B-B377-7077C1447A88}"/>
    <cellStyle name="SAPBEXexcCritical6 2 2 2 3 6" xfId="25168" xr:uid="{3AA2DD5F-1757-449D-9440-CF3C9CA85CB5}"/>
    <cellStyle name="SAPBEXexcCritical6 2 2 2 3 7" xfId="28699" xr:uid="{5F9AF02A-6D50-4738-9EA7-95D9DF6D26F9}"/>
    <cellStyle name="SAPBEXexcCritical6 2 2 2 3 8" xfId="31978" xr:uid="{A0B209F4-C997-4B67-AD52-BD4FCC772E5E}"/>
    <cellStyle name="SAPBEXexcCritical6 2 2 2 4" xfId="3241" xr:uid="{DBB3952F-696E-4E61-B94B-666B8AEB1DE1}"/>
    <cellStyle name="SAPBEXexcCritical6 2 2 2 4 2" xfId="7884" xr:uid="{98AA7659-BF3F-40E0-B01C-CC519FAF5E35}"/>
    <cellStyle name="SAPBEXexcCritical6 2 2 2 4 3" xfId="16990" xr:uid="{FFEE5FBF-ED8F-459F-98D5-DA932926A6AF}"/>
    <cellStyle name="SAPBEXexcCritical6 2 2 2 4 4" xfId="17588" xr:uid="{A1EF9853-EF30-4178-98CE-58036B5C4599}"/>
    <cellStyle name="SAPBEXexcCritical6 2 2 2 4 5" xfId="21344" xr:uid="{3734D3DB-D611-4E8E-AD6E-A382F6606B17}"/>
    <cellStyle name="SAPBEXexcCritical6 2 2 2 4 6" xfId="25006" xr:uid="{C1DB7A35-9379-49C6-98DA-4AC55931F08F}"/>
    <cellStyle name="SAPBEXexcCritical6 2 2 2 4 7" xfId="28537" xr:uid="{413F8A12-4B26-4ECC-BA5A-55A98D03025F}"/>
    <cellStyle name="SAPBEXexcCritical6 2 2 2 4 8" xfId="31817" xr:uid="{A6030F61-71EA-4FF3-9FCF-FFEC0BB680A8}"/>
    <cellStyle name="SAPBEXexcCritical6 2 2 2 5" xfId="4267" xr:uid="{FD7B13D3-CDC6-457A-96AD-3699CEDADEF3}"/>
    <cellStyle name="SAPBEXexcCritical6 2 2 2 5 2" xfId="12663" xr:uid="{CF9D80AE-EFFF-4001-93D6-04CCBD29DE2A}"/>
    <cellStyle name="SAPBEXexcCritical6 2 2 2 5 3" xfId="13326" xr:uid="{EF291BE2-A8DD-4DF8-931B-D18D17FFE671}"/>
    <cellStyle name="SAPBEXexcCritical6 2 2 2 5 4" xfId="18614" xr:uid="{CBD810AB-2751-4255-AEE5-685CCF97A030}"/>
    <cellStyle name="SAPBEXexcCritical6 2 2 2 5 5" xfId="22366" xr:uid="{9EE30145-6A68-4E18-91E6-AE19585076C8}"/>
    <cellStyle name="SAPBEXexcCritical6 2 2 2 5 6" xfId="26032" xr:uid="{9C3C8381-F098-4586-BA42-9D7AE8008CBA}"/>
    <cellStyle name="SAPBEXexcCritical6 2 2 2 5 7" xfId="29563" xr:uid="{C83E56FB-89D1-404A-8092-2B567ADA5C32}"/>
    <cellStyle name="SAPBEXexcCritical6 2 2 2 5 8" xfId="32826" xr:uid="{FB1BF739-7CB7-443B-B023-3C6BBC0BC57B}"/>
    <cellStyle name="SAPBEXexcCritical6 2 2 2 6" xfId="4340" xr:uid="{90FCB12F-54E0-470B-832C-81DC78BF102B}"/>
    <cellStyle name="SAPBEXexcCritical6 2 2 2 6 2" xfId="13141" xr:uid="{49BBE53C-6CA6-4843-9595-6A64E43BDB99}"/>
    <cellStyle name="SAPBEXexcCritical6 2 2 2 6 3" xfId="12999" xr:uid="{86BD7A62-99C0-4DC2-BAF9-556A943F12F5}"/>
    <cellStyle name="SAPBEXexcCritical6 2 2 2 6 4" xfId="18687" xr:uid="{6F5AF191-FF5E-4CB0-B59E-5E763751C5FD}"/>
    <cellStyle name="SAPBEXexcCritical6 2 2 2 6 5" xfId="22439" xr:uid="{B4B3C439-E700-4DBB-A41E-DF3CEDC1DE28}"/>
    <cellStyle name="SAPBEXexcCritical6 2 2 2 6 6" xfId="26105" xr:uid="{73D26381-653C-40BD-8835-5B0470BE2C88}"/>
    <cellStyle name="SAPBEXexcCritical6 2 2 2 6 7" xfId="29636" xr:uid="{9D5C516F-DC64-4099-89DD-1140F050639A}"/>
    <cellStyle name="SAPBEXexcCritical6 2 2 2 6 8" xfId="32898" xr:uid="{EA119BBB-2CBF-4327-B313-E46D2303F937}"/>
    <cellStyle name="SAPBEXexcCritical6 2 2 2 7" xfId="2639" xr:uid="{0C93420C-4879-432A-9871-99541E108D88}"/>
    <cellStyle name="SAPBEXexcCritical6 2 2 2 7 2" xfId="9176" xr:uid="{A85FE82F-A0C0-4150-86B8-82647B2614ED}"/>
    <cellStyle name="SAPBEXexcCritical6 2 2 2 7 3" xfId="14613" xr:uid="{93510E0B-2E74-44A4-A0F0-ECFE6548E0DC}"/>
    <cellStyle name="SAPBEXexcCritical6 2 2 2 7 4" xfId="8634" xr:uid="{EFAC20B2-5A79-451F-BE88-257C0164319F}"/>
    <cellStyle name="SAPBEXexcCritical6 2 2 2 7 5" xfId="20746" xr:uid="{DF3D5EEC-ECD7-4F44-BC48-12F647167973}"/>
    <cellStyle name="SAPBEXexcCritical6 2 2 2 7 6" xfId="24406" xr:uid="{5AE6B5B9-7880-4B98-9BD2-067F3365D367}"/>
    <cellStyle name="SAPBEXexcCritical6 2 2 2 7 7" xfId="27935" xr:uid="{122CA65A-17C5-4020-A11E-60BA5E1FA071}"/>
    <cellStyle name="SAPBEXexcCritical6 2 2 2 7 8" xfId="31224" xr:uid="{290B1E0A-4E08-4A1D-8E35-3F8C25FCFB21}"/>
    <cellStyle name="SAPBEXexcCritical6 2 2 2 8" xfId="10714" xr:uid="{C45595A3-F75A-47AE-9D2F-8CF1CC1E1BB1}"/>
    <cellStyle name="SAPBEXexcCritical6 2 2 2 9" xfId="10441" xr:uid="{49014EBB-7BBB-42FD-A6C5-6B1C6C7205A1}"/>
    <cellStyle name="SAPBEXexcCritical6 2 2 3" xfId="2423" xr:uid="{BCD9E496-3ED5-40E2-8CBE-D771ABE1394F}"/>
    <cellStyle name="SAPBEXexcCritical6 2 2 3 2" xfId="10771" xr:uid="{598D79B9-9A93-4C29-8B5A-89EA8D2AAA72}"/>
    <cellStyle name="SAPBEXexcCritical6 2 2 3 3" xfId="13892" xr:uid="{BFB8DDBD-16D3-4C33-BFA0-323EA572B5E9}"/>
    <cellStyle name="SAPBEXexcCritical6 2 2 3 4" xfId="16040" xr:uid="{C8B92266-DC53-4CAF-A7C3-2B35C3D2802D}"/>
    <cellStyle name="SAPBEXexcCritical6 2 2 3 5" xfId="19393" xr:uid="{B8EA2D4B-AE94-4C53-9A10-E04B1A64E660}"/>
    <cellStyle name="SAPBEXexcCritical6 2 2 3 6" xfId="20112" xr:uid="{20D86917-90BE-443D-BEA2-C39EC66B69D5}"/>
    <cellStyle name="SAPBEXexcCritical6 2 2 3 7" xfId="26808" xr:uid="{9D2742BD-2677-44B9-966C-2C86B1AF2BDD}"/>
    <cellStyle name="SAPBEXexcCritical6 2 2 3 8" xfId="30269" xr:uid="{4BDEFBC9-2460-46D1-86BC-509FCCAB10B9}"/>
    <cellStyle name="SAPBEXexcCritical6 2 2 4" xfId="2671" xr:uid="{AFF72335-EB84-4F9A-9335-9C7F4EA20B1F}"/>
    <cellStyle name="SAPBEXexcCritical6 2 2 4 2" xfId="8727" xr:uid="{430A2882-7EBC-436B-BB88-9BDF0D6B366B}"/>
    <cellStyle name="SAPBEXexcCritical6 2 2 4 3" xfId="10779" xr:uid="{C78DDD17-A824-4CBF-92AD-8AA55E5508C6}"/>
    <cellStyle name="SAPBEXexcCritical6 2 2 4 4" xfId="7383" xr:uid="{0A211820-183F-4C6A-BB10-437F1C4B2B13}"/>
    <cellStyle name="SAPBEXexcCritical6 2 2 4 5" xfId="20777" xr:uid="{D2A28069-16B7-4142-A273-2778E1DA24ED}"/>
    <cellStyle name="SAPBEXexcCritical6 2 2 4 6" xfId="24438" xr:uid="{7FF65101-77BA-4A4A-8CFB-7526D10394A4}"/>
    <cellStyle name="SAPBEXexcCritical6 2 2 4 7" xfId="27967" xr:uid="{35B31A73-A312-41B5-A500-CEBA23ADEFF0}"/>
    <cellStyle name="SAPBEXexcCritical6 2 2 4 8" xfId="31255" xr:uid="{86F8640D-B299-4FA8-8869-B8C09AFC4EA2}"/>
    <cellStyle name="SAPBEXexcCritical6 2 2 5" xfId="3212" xr:uid="{29F8EEE7-996A-4A8D-B95A-6DF38FB620A3}"/>
    <cellStyle name="SAPBEXexcCritical6 2 2 5 2" xfId="8392" xr:uid="{9F655ACD-296F-49B1-8081-4006E6260FED}"/>
    <cellStyle name="SAPBEXexcCritical6 2 2 5 3" xfId="7350" xr:uid="{7EC784DC-E764-4D5C-9BDA-0622B823ED1B}"/>
    <cellStyle name="SAPBEXexcCritical6 2 2 5 4" xfId="17559" xr:uid="{84B45AA0-0082-4F1D-8C23-A798CDB7736A}"/>
    <cellStyle name="SAPBEXexcCritical6 2 2 5 5" xfId="21315" xr:uid="{779A9949-A2E0-4CEB-9451-5D605191AC5C}"/>
    <cellStyle name="SAPBEXexcCritical6 2 2 5 6" xfId="24977" xr:uid="{80781676-3999-4700-9CFC-B1E2E24A3B9A}"/>
    <cellStyle name="SAPBEXexcCritical6 2 2 5 7" xfId="28508" xr:uid="{D8BADB1E-217E-4E9A-879B-B43D5C05E97C}"/>
    <cellStyle name="SAPBEXexcCritical6 2 2 5 8" xfId="31788" xr:uid="{31F4857A-0A05-4940-B3B4-3AD0CC8E97BE}"/>
    <cellStyle name="SAPBEXexcCritical6 2 2 6" xfId="4083" xr:uid="{6D0739E0-0651-4296-AB8B-800886A24B88}"/>
    <cellStyle name="SAPBEXexcCritical6 2 2 6 2" xfId="7009" xr:uid="{E17A983D-5D33-4D41-9D80-19DE50545DB6}"/>
    <cellStyle name="SAPBEXexcCritical6 2 2 6 3" xfId="7111" xr:uid="{D16FDF5B-D70F-439A-B919-94D72052AD82}"/>
    <cellStyle name="SAPBEXexcCritical6 2 2 6 4" xfId="18430" xr:uid="{7A04E846-54DB-47BA-8517-C8326F691D7D}"/>
    <cellStyle name="SAPBEXexcCritical6 2 2 6 5" xfId="22183" xr:uid="{08978772-DF55-4B9A-AF68-2D86EA7BA81E}"/>
    <cellStyle name="SAPBEXexcCritical6 2 2 6 6" xfId="25848" xr:uid="{7EEEB4E8-11ED-4B26-8BD0-8D109C694E85}"/>
    <cellStyle name="SAPBEXexcCritical6 2 2 6 7" xfId="29379" xr:uid="{9F2D220C-FB13-4EE7-A46C-D03B97D4629C}"/>
    <cellStyle name="SAPBEXexcCritical6 2 2 6 8" xfId="32646" xr:uid="{DF6CD8B8-7998-415D-B572-B2C9F004B4DF}"/>
    <cellStyle name="SAPBEXexcCritical6 2 2 7" xfId="2252" xr:uid="{D55132D0-B532-4890-B1DA-9DB025F8DBF1}"/>
    <cellStyle name="SAPBEXexcCritical6 2 2 7 2" xfId="10072" xr:uid="{6DB84D39-49D8-4A62-BD92-84E644875EEC}"/>
    <cellStyle name="SAPBEXexcCritical6 2 2 7 3" xfId="13812" xr:uid="{959179C0-6639-4EA3-BD8E-8A5E8C7B5F5E}"/>
    <cellStyle name="SAPBEXexcCritical6 2 2 7 4" xfId="13901" xr:uid="{D8197A88-20C4-4A00-B8AD-3BFA4FB9BA73}"/>
    <cellStyle name="SAPBEXexcCritical6 2 2 7 5" xfId="14104" xr:uid="{C1A4781E-963F-437C-BA2E-F414BE0DD334}"/>
    <cellStyle name="SAPBEXexcCritical6 2 2 7 6" xfId="23190" xr:uid="{CB4A2E97-1A28-499F-81C2-C73303A9E608}"/>
    <cellStyle name="SAPBEXexcCritical6 2 2 7 7" xfId="26849" xr:uid="{605CA291-93D0-42E8-B707-835A04DCFEDB}"/>
    <cellStyle name="SAPBEXexcCritical6 2 2 7 8" xfId="8858" xr:uid="{F1153F73-B66C-4091-B54F-4CD679657A66}"/>
    <cellStyle name="SAPBEXexcCritical6 2 2 8" xfId="4327" xr:uid="{F37897D4-2CE9-4F6E-B6A1-04CCE6F380AA}"/>
    <cellStyle name="SAPBEXexcCritical6 2 2 8 2" xfId="12621" xr:uid="{97B523CC-7C89-4B65-A99B-03B4623915E9}"/>
    <cellStyle name="SAPBEXexcCritical6 2 2 8 3" xfId="10919" xr:uid="{5CC527C8-B591-4504-86C1-FBC2988F21A5}"/>
    <cellStyle name="SAPBEXexcCritical6 2 2 8 4" xfId="18674" xr:uid="{B185A284-1BB8-4B06-94E6-178FB1F14A26}"/>
    <cellStyle name="SAPBEXexcCritical6 2 2 8 5" xfId="22426" xr:uid="{0727E4C3-48E9-42E3-8CB0-F60805C9956C}"/>
    <cellStyle name="SAPBEXexcCritical6 2 2 8 6" xfId="26092" xr:uid="{76462039-99C3-4628-91FE-9C0A41828FE9}"/>
    <cellStyle name="SAPBEXexcCritical6 2 2 8 7" xfId="29623" xr:uid="{5FEF0E58-55C2-4D69-A33F-740D41208720}"/>
    <cellStyle name="SAPBEXexcCritical6 2 2 8 8" xfId="32886" xr:uid="{1B958B9E-7C68-4595-9357-DEA47EF86C5C}"/>
    <cellStyle name="SAPBEXexcCritical6 2 2 9" xfId="11167" xr:uid="{EE45C240-F703-4EA4-959E-3BE3D4AF1E1A}"/>
    <cellStyle name="SAPBEXexcCritical6 2 3" xfId="1653" xr:uid="{E2D7AB0E-6037-454F-B252-2B289D1D17BD}"/>
    <cellStyle name="SAPBEXexcCritical6 2 3 10" xfId="14286" xr:uid="{007C0BD3-FC0B-4B5E-94A7-96C1C7E1CB19}"/>
    <cellStyle name="SAPBEXexcCritical6 2 3 11" xfId="20504" xr:uid="{36AA9FF9-E744-4483-B29C-D75FA1FFE8CD}"/>
    <cellStyle name="SAPBEXexcCritical6 2 3 12" xfId="19932" xr:uid="{BDE832B7-5D49-4F5F-9A59-1A2A3A274CA8}"/>
    <cellStyle name="SAPBEXexcCritical6 2 3 13" xfId="26996" xr:uid="{28C3F6F2-4A80-4AF1-98E9-12443ADFCD4D}"/>
    <cellStyle name="SAPBEXexcCritical6 2 3 14" xfId="30488" xr:uid="{CE50A767-0769-4B7D-BABF-531AF154731C}"/>
    <cellStyle name="SAPBEXexcCritical6 2 3 15" xfId="35062" xr:uid="{B8A54BB1-50BB-44BC-854D-E06FFCC0519B}"/>
    <cellStyle name="SAPBEXexcCritical6 2 3 2" xfId="2896" xr:uid="{805B78BD-7A6C-4155-928C-A13A26987B03}"/>
    <cellStyle name="SAPBEXexcCritical6 2 3 2 2" xfId="10639" xr:uid="{0AB1B2A5-416C-45FD-A0FB-D9354D709F14}"/>
    <cellStyle name="SAPBEXexcCritical6 2 3 2 3" xfId="13796" xr:uid="{202E5549-CABB-45DC-A212-9EECB43E947D}"/>
    <cellStyle name="SAPBEXexcCritical6 2 3 2 4" xfId="17244" xr:uid="{1E98FC6B-43EC-4A0E-A518-7B6C8E7B9ECE}"/>
    <cellStyle name="SAPBEXexcCritical6 2 3 2 5" xfId="21002" xr:uid="{759377BF-7BD8-45B7-A6F4-1D966200E7EB}"/>
    <cellStyle name="SAPBEXexcCritical6 2 3 2 6" xfId="24663" xr:uid="{DFC0EE58-56C0-4385-8251-D825863AE0E9}"/>
    <cellStyle name="SAPBEXexcCritical6 2 3 2 7" xfId="28192" xr:uid="{3150D17A-3DCD-4734-A5E4-BF346FD00324}"/>
    <cellStyle name="SAPBEXexcCritical6 2 3 2 8" xfId="31478" xr:uid="{BEA983AB-F73D-48E8-AFBF-155605912EDB}"/>
    <cellStyle name="SAPBEXexcCritical6 2 3 3" xfId="3402" xr:uid="{F023CC93-5AAE-4550-9797-225E9F1F4423}"/>
    <cellStyle name="SAPBEXexcCritical6 2 3 3 2" xfId="9855" xr:uid="{606F3C04-7B7B-4CB7-B7E5-9E31BB44E07A}"/>
    <cellStyle name="SAPBEXexcCritical6 2 3 3 3" xfId="14023" xr:uid="{6FA3FBF3-06D3-41DA-A9C1-D5A7D4DEE21C}"/>
    <cellStyle name="SAPBEXexcCritical6 2 3 3 4" xfId="17749" xr:uid="{5F17DA80-6519-47A1-8871-FD1385553D4E}"/>
    <cellStyle name="SAPBEXexcCritical6 2 3 3 5" xfId="21505" xr:uid="{3B891D7E-707B-46CC-A6E1-B3725342E946}"/>
    <cellStyle name="SAPBEXexcCritical6 2 3 3 6" xfId="25167" xr:uid="{C9DF416E-780C-40A5-A540-15697842B0E6}"/>
    <cellStyle name="SAPBEXexcCritical6 2 3 3 7" xfId="28698" xr:uid="{8F042B43-7DF0-4D2A-B18F-BD73CBD92CF0}"/>
    <cellStyle name="SAPBEXexcCritical6 2 3 3 8" xfId="31977" xr:uid="{3FB2A990-6895-4581-9DE8-0A521B05289D}"/>
    <cellStyle name="SAPBEXexcCritical6 2 3 4" xfId="1970" xr:uid="{DB2DFE8B-DB1E-4DC5-A63D-2E7A4AFA3D8C}"/>
    <cellStyle name="SAPBEXexcCritical6 2 3 4 2" xfId="13057" xr:uid="{C5716AAF-B09D-4564-9E97-383CA902E216}"/>
    <cellStyle name="SAPBEXexcCritical6 2 3 4 3" xfId="15602" xr:uid="{D07579DB-82C6-41D4-BD1F-9E41CA1E2AC5}"/>
    <cellStyle name="SAPBEXexcCritical6 2 3 4 4" xfId="7373" xr:uid="{43DAEB31-FD13-4A05-8069-BEA03B10DDFC}"/>
    <cellStyle name="SAPBEXexcCritical6 2 3 4 5" xfId="16968" xr:uid="{2373F015-5D4B-4D35-BD28-F4D9894C89A5}"/>
    <cellStyle name="SAPBEXexcCritical6 2 3 4 6" xfId="19967" xr:uid="{E686ADE7-A438-4E36-AAA0-36D1421254F8}"/>
    <cellStyle name="SAPBEXexcCritical6 2 3 4 7" xfId="26879" xr:uid="{26869420-2C8E-4F22-BEBC-47EF6B8A335F}"/>
    <cellStyle name="SAPBEXexcCritical6 2 3 4 8" xfId="27450" xr:uid="{3606B9C5-E86F-4619-BB57-1D9437CDF9FD}"/>
    <cellStyle name="SAPBEXexcCritical6 2 3 5" xfId="4025" xr:uid="{39F52635-352D-413F-9B1E-2FE9B56E41C6}"/>
    <cellStyle name="SAPBEXexcCritical6 2 3 5 2" xfId="9115" xr:uid="{DDAAEBB9-7F3B-4074-B6EA-0B93FDFEC892}"/>
    <cellStyle name="SAPBEXexcCritical6 2 3 5 3" xfId="14799" xr:uid="{94431F8A-4F73-4B75-861F-CC54FD645695}"/>
    <cellStyle name="SAPBEXexcCritical6 2 3 5 4" xfId="18372" xr:uid="{CCAF546D-A4D7-4DD5-BFB1-0BA8E30B9144}"/>
    <cellStyle name="SAPBEXexcCritical6 2 3 5 5" xfId="22125" xr:uid="{626BC1E9-839D-45E4-993F-E4551AE878B1}"/>
    <cellStyle name="SAPBEXexcCritical6 2 3 5 6" xfId="25790" xr:uid="{7A8D6DC6-497C-488F-8B1F-390B0D4AFB32}"/>
    <cellStyle name="SAPBEXexcCritical6 2 3 5 7" xfId="29321" xr:uid="{BB17E067-2D68-4CFE-AE1F-4A2FF83F5830}"/>
    <cellStyle name="SAPBEXexcCritical6 2 3 5 8" xfId="32588" xr:uid="{CAAB82AF-7C26-4F9F-92C4-6A4E6A85DE6B}"/>
    <cellStyle name="SAPBEXexcCritical6 2 3 6" xfId="4056" xr:uid="{7690705D-115F-49CE-981C-C10D674395BF}"/>
    <cellStyle name="SAPBEXexcCritical6 2 3 6 2" xfId="6891" xr:uid="{23D3FEF5-D3A0-409F-BF0F-B56886A35CC1}"/>
    <cellStyle name="SAPBEXexcCritical6 2 3 6 3" xfId="15252" xr:uid="{3DFBD586-D3EB-4140-AFB7-8E3711837CE2}"/>
    <cellStyle name="SAPBEXexcCritical6 2 3 6 4" xfId="18403" xr:uid="{010E1644-8250-449F-B6DC-6D9FD1251293}"/>
    <cellStyle name="SAPBEXexcCritical6 2 3 6 5" xfId="22156" xr:uid="{FB44F23F-3301-491F-B1C7-5776C3E91495}"/>
    <cellStyle name="SAPBEXexcCritical6 2 3 6 6" xfId="25821" xr:uid="{66CAF23D-85CA-40E5-849F-4A1BE49AAE2F}"/>
    <cellStyle name="SAPBEXexcCritical6 2 3 6 7" xfId="29352" xr:uid="{ED3F340A-349F-4CE0-9449-B667FB8974A0}"/>
    <cellStyle name="SAPBEXexcCritical6 2 3 6 8" xfId="32619" xr:uid="{ECA12739-CB1F-4206-B227-3F4C4A9839F7}"/>
    <cellStyle name="SAPBEXexcCritical6 2 3 7" xfId="4653" xr:uid="{A6B71E43-D7FB-465C-ADE1-8468EE8B4419}"/>
    <cellStyle name="SAPBEXexcCritical6 2 3 7 2" xfId="12368" xr:uid="{A7A2AA0F-BCFF-4B59-A905-FAD1DE29E97C}"/>
    <cellStyle name="SAPBEXexcCritical6 2 3 7 3" xfId="11885" xr:uid="{196FD051-3D3F-4075-A636-451F1ADA8EBB}"/>
    <cellStyle name="SAPBEXexcCritical6 2 3 7 4" xfId="19000" xr:uid="{2CBD2678-10CA-46BA-AFE0-E9C6C76EBCFB}"/>
    <cellStyle name="SAPBEXexcCritical6 2 3 7 5" xfId="22752" xr:uid="{A84FCCC0-4F3E-4C10-9204-277195D9402F}"/>
    <cellStyle name="SAPBEXexcCritical6 2 3 7 6" xfId="26417" xr:uid="{DBA8C56C-BCAF-48B4-A4DF-3E2A41818D1A}"/>
    <cellStyle name="SAPBEXexcCritical6 2 3 7 7" xfId="29949" xr:uid="{D81E8FC7-F4EF-4F5B-9E2F-66ADE5794721}"/>
    <cellStyle name="SAPBEXexcCritical6 2 3 7 8" xfId="33208" xr:uid="{5764306C-A06C-4160-98EF-426E544DB449}"/>
    <cellStyle name="SAPBEXexcCritical6 2 3 8" xfId="8784" xr:uid="{23FE1FF9-E684-4E42-B78E-B9943D954D83}"/>
    <cellStyle name="SAPBEXexcCritical6 2 3 9" xfId="13973" xr:uid="{B00A026E-158B-40E7-B979-2844D750DEFA}"/>
    <cellStyle name="SAPBEXexcCritical6 2 4" xfId="2422" xr:uid="{EACD9F46-8332-4351-8D70-3F0EDC9C4E1B}"/>
    <cellStyle name="SAPBEXexcCritical6 2 4 2" xfId="11164" xr:uid="{AC2E0A32-CF05-4F2A-ACC4-B0AF6D32D958}"/>
    <cellStyle name="SAPBEXexcCritical6 2 4 3" xfId="16448" xr:uid="{7642B98A-9691-44EE-A30C-D57CF58EE279}"/>
    <cellStyle name="SAPBEXexcCritical6 2 4 4" xfId="9686" xr:uid="{425F3F63-A3CD-4C40-AD77-9ED78C02362B}"/>
    <cellStyle name="SAPBEXexcCritical6 2 4 5" xfId="19396" xr:uid="{2EAF421A-C710-4691-A72F-2CB906E57CE9}"/>
    <cellStyle name="SAPBEXexcCritical6 2 4 6" xfId="20227" xr:uid="{60287152-0862-46C9-BACB-C3339F926032}"/>
    <cellStyle name="SAPBEXexcCritical6 2 4 7" xfId="26809" xr:uid="{2021017E-0461-4EBD-8B03-3AEE3E7BC280}"/>
    <cellStyle name="SAPBEXexcCritical6 2 4 8" xfId="30270" xr:uid="{0A82765E-4FDE-47CF-9D0B-02F3810AEF54}"/>
    <cellStyle name="SAPBEXexcCritical6 2 4 9" xfId="34612" xr:uid="{A4FD54FE-5EB8-4F73-9318-0E20F497994C}"/>
    <cellStyle name="SAPBEXexcCritical6 2 5" xfId="2084" xr:uid="{EEE65C2B-1CD8-4B57-BA44-53C21EDC4288}"/>
    <cellStyle name="SAPBEXexcCritical6 2 5 2" xfId="9666" xr:uid="{5EBBB78F-BE9A-4FC6-B97A-6A8645071BBF}"/>
    <cellStyle name="SAPBEXexcCritical6 2 5 3" xfId="14240" xr:uid="{DE230E24-7080-4D74-8AB1-934AB6C507E0}"/>
    <cellStyle name="SAPBEXexcCritical6 2 5 4" xfId="15134" xr:uid="{F0763EB7-C9D1-48E1-BF42-C40C5BA4477A}"/>
    <cellStyle name="SAPBEXexcCritical6 2 5 5" xfId="19456" xr:uid="{927718C2-1109-40CB-A020-3EC7B84ED976}"/>
    <cellStyle name="SAPBEXexcCritical6 2 5 6" xfId="19995" xr:uid="{B034FF8B-98B0-49CE-B58E-8EBCD0F3E404}"/>
    <cellStyle name="SAPBEXexcCritical6 2 5 7" xfId="20239" xr:uid="{CC560D82-FFF9-4E4C-B260-1473C89C9CD9}"/>
    <cellStyle name="SAPBEXexcCritical6 2 5 8" xfId="27498" xr:uid="{BD1BC5AD-14E3-40BD-B151-EBE83589C821}"/>
    <cellStyle name="SAPBEXexcCritical6 2 5 9" xfId="34197" xr:uid="{3A43B3BF-56AF-42EE-B282-07F7140FE764}"/>
    <cellStyle name="SAPBEXexcCritical6 2 6" xfId="2631" xr:uid="{C294EC43-E30B-4467-939C-45C365B01383}"/>
    <cellStyle name="SAPBEXexcCritical6 2 6 2" xfId="9647" xr:uid="{00C1EDDD-55C5-4BAB-B5C4-1AA3EC8352D2}"/>
    <cellStyle name="SAPBEXexcCritical6 2 6 3" xfId="14598" xr:uid="{3D265296-8CCE-4EA3-99E4-9CC5FAB7D219}"/>
    <cellStyle name="SAPBEXexcCritical6 2 6 4" xfId="7661" xr:uid="{C6330EF6-B949-4C2E-B147-E6F0B00DBB5E}"/>
    <cellStyle name="SAPBEXexcCritical6 2 6 5" xfId="20738" xr:uid="{C666EECE-35EF-4574-A8EA-C8314A0FE3AE}"/>
    <cellStyle name="SAPBEXexcCritical6 2 6 6" xfId="24398" xr:uid="{3B398289-A7E3-4D4A-B547-112E0EFAD854}"/>
    <cellStyle name="SAPBEXexcCritical6 2 6 7" xfId="27927" xr:uid="{1B8457E9-73E5-483C-9639-4A3B7B3ECAF3}"/>
    <cellStyle name="SAPBEXexcCritical6 2 6 8" xfId="31216" xr:uid="{F3436201-D7E1-4195-8FB7-774602D801AD}"/>
    <cellStyle name="SAPBEXexcCritical6 2 7" xfId="3836" xr:uid="{2185FFB2-E2F7-4DA1-846F-80D33F3C8716}"/>
    <cellStyle name="SAPBEXexcCritical6 2 7 2" xfId="7511" xr:uid="{816CACBC-E7E8-4193-83BF-FB4C6B6F142E}"/>
    <cellStyle name="SAPBEXexcCritical6 2 7 3" xfId="10546" xr:uid="{A1BF3B90-58C6-4737-82D9-A4C507691A7F}"/>
    <cellStyle name="SAPBEXexcCritical6 2 7 4" xfId="18183" xr:uid="{B2AD00F8-AA18-490B-ABE3-584897017AB4}"/>
    <cellStyle name="SAPBEXexcCritical6 2 7 5" xfId="21936" xr:uid="{C6C3DE24-637E-46A4-9E4D-CFEA3DE438E7}"/>
    <cellStyle name="SAPBEXexcCritical6 2 7 6" xfId="25601" xr:uid="{BD574156-8D9B-48E1-BCC5-E47BC80C085D}"/>
    <cellStyle name="SAPBEXexcCritical6 2 7 7" xfId="29132" xr:uid="{2ADCE2C6-F1E4-4E28-8BDB-6F1595A0B08F}"/>
    <cellStyle name="SAPBEXexcCritical6 2 7 8" xfId="32403" xr:uid="{96E213A3-5226-4FFB-9E70-C136655F9975}"/>
    <cellStyle name="SAPBEXexcCritical6 2 8" xfId="4167" xr:uid="{FF4089FB-D4C5-45E2-8115-3890571E6877}"/>
    <cellStyle name="SAPBEXexcCritical6 2 8 2" xfId="7045" xr:uid="{0787E7D2-F678-4797-9EBF-D726CF8AB7F5}"/>
    <cellStyle name="SAPBEXexcCritical6 2 8 3" xfId="15451" xr:uid="{73BDA236-1DCA-4ACA-82DD-431CE6C54B56}"/>
    <cellStyle name="SAPBEXexcCritical6 2 8 4" xfId="18514" xr:uid="{AAAD749F-4B3F-4560-82E9-D2AA020DEBBE}"/>
    <cellStyle name="SAPBEXexcCritical6 2 8 5" xfId="22267" xr:uid="{F44DC4F3-8449-46DA-8B3C-310C46DF4282}"/>
    <cellStyle name="SAPBEXexcCritical6 2 8 6" xfId="25932" xr:uid="{8F82DDC6-D8A3-44BC-B695-5AA75C8AEB11}"/>
    <cellStyle name="SAPBEXexcCritical6 2 8 7" xfId="29463" xr:uid="{0EBD2222-E5B8-4A41-BADF-88D010012A09}"/>
    <cellStyle name="SAPBEXexcCritical6 2 8 8" xfId="32728" xr:uid="{E36CB27E-FE71-43B0-8266-EFFD472B77C4}"/>
    <cellStyle name="SAPBEXexcCritical6 2 9" xfId="3024" xr:uid="{205D4221-CFEB-4553-B492-FA29A96D1C35}"/>
    <cellStyle name="SAPBEXexcCritical6 2 9 2" xfId="10009" xr:uid="{91EBD379-8901-4B1E-9463-4BFEA3283AC4}"/>
    <cellStyle name="SAPBEXexcCritical6 2 9 3" xfId="9839" xr:uid="{2FB65C10-81D7-493E-9C49-1360DD9DB65F}"/>
    <cellStyle name="SAPBEXexcCritical6 2 9 4" xfId="17372" xr:uid="{4B2BA5E6-FDE4-4A8D-AA4C-65ABB1F4C383}"/>
    <cellStyle name="SAPBEXexcCritical6 2 9 5" xfId="21130" xr:uid="{3D21539D-3DDB-4385-92F5-9BBBDA9423D5}"/>
    <cellStyle name="SAPBEXexcCritical6 2 9 6" xfId="24791" xr:uid="{7277DDDD-C118-411A-B678-8ED06231B364}"/>
    <cellStyle name="SAPBEXexcCritical6 2 9 7" xfId="28320" xr:uid="{0EE37C76-E5DD-4EE8-A790-84BE3BF51060}"/>
    <cellStyle name="SAPBEXexcCritical6 2 9 8" xfId="31606" xr:uid="{B8D771F0-FB38-4868-9081-C48177919A9D}"/>
    <cellStyle name="SAPBEXexcCritical6 20" xfId="14473" xr:uid="{E2ADA231-33A9-429A-A99A-74E4D79D47FB}"/>
    <cellStyle name="SAPBEXexcCritical6 21" xfId="13200" xr:uid="{3011B35D-7AA2-4797-9A0A-9A599480E13A}"/>
    <cellStyle name="SAPBEXexcCritical6 22" xfId="10571" xr:uid="{C33C208D-6B00-4916-B643-9B6D4A8AF785}"/>
    <cellStyle name="SAPBEXexcCritical6 23" xfId="31088" xr:uid="{6D8A9FB1-CFED-4DF6-8AF2-6165F3230D5A}"/>
    <cellStyle name="SAPBEXexcCritical6 3" xfId="1142" xr:uid="{3450C2AE-8D9A-491E-9B8F-54E3F4197B5A}"/>
    <cellStyle name="SAPBEXexcCritical6 3 10" xfId="10458" xr:uid="{145DA412-3C7E-469E-9314-ED6328C0A41B}"/>
    <cellStyle name="SAPBEXexcCritical6 3 11" xfId="16912" xr:uid="{B2BF2F5B-B452-4C24-ABE4-FC18E4397E21}"/>
    <cellStyle name="SAPBEXexcCritical6 3 12" xfId="11411" xr:uid="{4CD17E3C-68F2-4A2D-BDA6-5936519A578F}"/>
    <cellStyle name="SAPBEXexcCritical6 3 13" xfId="19791" xr:uid="{1648F340-67EA-4A53-A103-A146E6021AE3}"/>
    <cellStyle name="SAPBEXexcCritical6 3 14" xfId="23551" xr:uid="{DE8B8233-B2B0-4FEE-840C-E996262215CE}"/>
    <cellStyle name="SAPBEXexcCritical6 3 15" xfId="27160" xr:uid="{5DAE5CA9-E03F-46D4-AE2E-E8CA1BCA3102}"/>
    <cellStyle name="SAPBEXexcCritical6 3 16" xfId="30619" xr:uid="{862E77BE-1156-4329-8D31-B85DF082E2A2}"/>
    <cellStyle name="SAPBEXexcCritical6 3 17" xfId="34467" xr:uid="{0E6E1E76-E213-4C84-B50E-170815B2DA30}"/>
    <cellStyle name="SAPBEXexcCritical6 3 2" xfId="1143" xr:uid="{333204E4-8109-4303-9702-13E9724C2E02}"/>
    <cellStyle name="SAPBEXexcCritical6 3 2 10" xfId="13342" xr:uid="{3E32EEA9-DD12-4F03-BBBC-55C106917A7E}"/>
    <cellStyle name="SAPBEXexcCritical6 3 2 11" xfId="13376" xr:uid="{3C9A9B09-2FE9-4506-A20C-3C4165F6E6C1}"/>
    <cellStyle name="SAPBEXexcCritical6 3 2 12" xfId="19790" xr:uid="{8979AC1C-FF4E-42DB-AC10-29D6C5788A86}"/>
    <cellStyle name="SAPBEXexcCritical6 3 2 13" xfId="23550" xr:uid="{482E1BDA-9890-486A-A28A-AA71CB17BFBA}"/>
    <cellStyle name="SAPBEXexcCritical6 3 2 14" xfId="27159" xr:uid="{7293DB71-2610-4EF4-9C34-A44DEE1978D6}"/>
    <cellStyle name="SAPBEXexcCritical6 3 2 15" xfId="30618" xr:uid="{2FA3C66F-B8E9-4A4E-B74E-BB5D59A347DA}"/>
    <cellStyle name="SAPBEXexcCritical6 3 2 2" xfId="1656" xr:uid="{956F3CE4-1F05-431E-AC1B-32CF78B6DDBE}"/>
    <cellStyle name="SAPBEXexcCritical6 3 2 2 10" xfId="13721" xr:uid="{F5E3141A-E243-4D45-B8E6-CA2FE874F754}"/>
    <cellStyle name="SAPBEXexcCritical6 3 2 2 11" xfId="20501" xr:uid="{D124BDBC-FE1C-4FB7-AD23-AD562B4A53DB}"/>
    <cellStyle name="SAPBEXexcCritical6 3 2 2 12" xfId="23341" xr:uid="{8A408651-A7EC-41A4-9EA3-DD139256F663}"/>
    <cellStyle name="SAPBEXexcCritical6 3 2 2 13" xfId="26998" xr:uid="{0A167C70-B756-40F2-AC20-FE2FC3A69BC8}"/>
    <cellStyle name="SAPBEXexcCritical6 3 2 2 14" xfId="30888" xr:uid="{2E4CFB2B-13DC-4AFB-934E-98508AC36269}"/>
    <cellStyle name="SAPBEXexcCritical6 3 2 2 2" xfId="2899" xr:uid="{58946A0F-F864-4C33-9943-0C739764E464}"/>
    <cellStyle name="SAPBEXexcCritical6 3 2 2 2 2" xfId="9164" xr:uid="{F623BEB6-CC00-49B1-B541-7106B9ABFEF1}"/>
    <cellStyle name="SAPBEXexcCritical6 3 2 2 2 3" xfId="15100" xr:uid="{2D012244-D7B1-400C-B8DD-C6D120C8EAB3}"/>
    <cellStyle name="SAPBEXexcCritical6 3 2 2 2 4" xfId="17247" xr:uid="{2700E480-02C8-4279-97D6-05DBFC78E645}"/>
    <cellStyle name="SAPBEXexcCritical6 3 2 2 2 5" xfId="21005" xr:uid="{5CE7B855-2818-4CB2-91A5-50CAD443FF78}"/>
    <cellStyle name="SAPBEXexcCritical6 3 2 2 2 6" xfId="24666" xr:uid="{93373EFC-C6E6-4B63-BCEB-8A3A2C7D7A39}"/>
    <cellStyle name="SAPBEXexcCritical6 3 2 2 2 7" xfId="28195" xr:uid="{7039D485-EA52-4595-AFE4-EB8D0E57C140}"/>
    <cellStyle name="SAPBEXexcCritical6 3 2 2 2 8" xfId="31481" xr:uid="{CF7323D1-1AA2-481D-A6AA-7AC911E2E984}"/>
    <cellStyle name="SAPBEXexcCritical6 3 2 2 3" xfId="3405" xr:uid="{42321CE6-B848-49E2-B124-A913AB6A0097}"/>
    <cellStyle name="SAPBEXexcCritical6 3 2 2 3 2" xfId="10384" xr:uid="{7F1A8B05-75D7-4DF6-A06E-F1D9BB13E23A}"/>
    <cellStyle name="SAPBEXexcCritical6 3 2 2 3 3" xfId="14003" xr:uid="{DEBA047B-7B45-4272-820A-8C557D28338B}"/>
    <cellStyle name="SAPBEXexcCritical6 3 2 2 3 4" xfId="17752" xr:uid="{2493122B-CB9D-46CC-BF73-DA38BDB95CE7}"/>
    <cellStyle name="SAPBEXexcCritical6 3 2 2 3 5" xfId="21508" xr:uid="{5F9E9B03-17B7-4E4F-A638-6BE4B85E1902}"/>
    <cellStyle name="SAPBEXexcCritical6 3 2 2 3 6" xfId="25170" xr:uid="{EDD82A9B-ED48-45E5-89DE-40910569A63E}"/>
    <cellStyle name="SAPBEXexcCritical6 3 2 2 3 7" xfId="28701" xr:uid="{BCC411B9-EE22-4785-972C-396091F403F7}"/>
    <cellStyle name="SAPBEXexcCritical6 3 2 2 3 8" xfId="31980" xr:uid="{4F747F26-B4CC-41EE-9341-029FAE5FA818}"/>
    <cellStyle name="SAPBEXexcCritical6 3 2 2 4" xfId="3086" xr:uid="{6A597AE3-A187-4CB0-9405-75C8FBC382DA}"/>
    <cellStyle name="SAPBEXexcCritical6 3 2 2 4 2" xfId="10765" xr:uid="{CEF22A32-BCC0-45ED-BD4C-9D2C21A33CDC}"/>
    <cellStyle name="SAPBEXexcCritical6 3 2 2 4 3" xfId="6858" xr:uid="{3DB9B9DC-B6EB-4F18-A33E-15F3888EE444}"/>
    <cellStyle name="SAPBEXexcCritical6 3 2 2 4 4" xfId="17433" xr:uid="{3C5B2B4A-1BEF-478B-BE8D-A962449770ED}"/>
    <cellStyle name="SAPBEXexcCritical6 3 2 2 4 5" xfId="21190" xr:uid="{F54D37DF-20B3-4C4A-9F31-AF634F2D47DE}"/>
    <cellStyle name="SAPBEXexcCritical6 3 2 2 4 6" xfId="24852" xr:uid="{84424B12-EC09-446E-A38C-4E7DD048D7DD}"/>
    <cellStyle name="SAPBEXexcCritical6 3 2 2 4 7" xfId="28382" xr:uid="{AD4A80CE-AAB8-4011-89D7-CA4BF27F998D}"/>
    <cellStyle name="SAPBEXexcCritical6 3 2 2 4 8" xfId="31665" xr:uid="{3E8C7908-D877-4765-8168-14B94F22BC4E}"/>
    <cellStyle name="SAPBEXexcCritical6 3 2 2 5" xfId="2284" xr:uid="{020AC17E-C42B-4F4A-B5A9-287411AD3562}"/>
    <cellStyle name="SAPBEXexcCritical6 3 2 2 5 2" xfId="8432" xr:uid="{C2CB0C52-B2E7-4A55-AE00-51B2DADD4FD0}"/>
    <cellStyle name="SAPBEXexcCritical6 3 2 2 5 3" xfId="7001" xr:uid="{A77D1525-443A-464B-8703-3065B8FE4A38}"/>
    <cellStyle name="SAPBEXexcCritical6 3 2 2 5 4" xfId="11623" xr:uid="{EB7BF558-B78A-4779-BE3C-0916D6C50975}"/>
    <cellStyle name="SAPBEXexcCritical6 3 2 2 5 5" xfId="19428" xr:uid="{6EE00AF9-4201-431C-A42C-4E7C99B4C239}"/>
    <cellStyle name="SAPBEXexcCritical6 3 2 2 5 6" xfId="20080" xr:uid="{F959C825-4F81-4BB3-BAEB-3261A60B5B00}"/>
    <cellStyle name="SAPBEXexcCritical6 3 2 2 5 7" xfId="16980" xr:uid="{47F0FDCA-B742-4CA4-9E12-C643A93BDD9D}"/>
    <cellStyle name="SAPBEXexcCritical6 3 2 2 5 8" xfId="27422" xr:uid="{A2C01ABD-221D-4260-8ABF-88271B0703CB}"/>
    <cellStyle name="SAPBEXexcCritical6 3 2 2 6" xfId="4486" xr:uid="{1EF6E553-2829-48C2-AE84-9BF1416C9D1E}"/>
    <cellStyle name="SAPBEXexcCritical6 3 2 2 6 2" xfId="12518" xr:uid="{DCE130A1-A56A-4C6E-85C6-C2060ACF34E6}"/>
    <cellStyle name="SAPBEXexcCritical6 3 2 2 6 3" xfId="7639" xr:uid="{0F23A3B1-5E7E-4A93-9DCE-CABB4FEA70F3}"/>
    <cellStyle name="SAPBEXexcCritical6 3 2 2 6 4" xfId="18833" xr:uid="{39B3B155-D8FC-4893-8B7D-EE2B10D6862B}"/>
    <cellStyle name="SAPBEXexcCritical6 3 2 2 6 5" xfId="22585" xr:uid="{D8C09AC5-32FB-4E53-8594-11A203692EA6}"/>
    <cellStyle name="SAPBEXexcCritical6 3 2 2 6 6" xfId="26250" xr:uid="{53402082-F0E2-47EA-A570-98FDB7BB9D0F}"/>
    <cellStyle name="SAPBEXexcCritical6 3 2 2 6 7" xfId="29782" xr:uid="{CE0363B3-8DC0-4307-A589-048B45D4AD80}"/>
    <cellStyle name="SAPBEXexcCritical6 3 2 2 6 8" xfId="33044" xr:uid="{7E945551-86B0-446F-B7FF-69D91B26ADBD}"/>
    <cellStyle name="SAPBEXexcCritical6 3 2 2 7" xfId="4881" xr:uid="{E12A2B1A-1C8F-4ABB-A44C-1356E27D1D41}"/>
    <cellStyle name="SAPBEXexcCritical6 3 2 2 7 2" xfId="12142" xr:uid="{3D5BCF5A-12E3-4499-895D-2E4EF7ABA7D5}"/>
    <cellStyle name="SAPBEXexcCritical6 3 2 2 7 3" xfId="9308" xr:uid="{7113B8D9-5030-4DD0-A684-7E35F6577A1F}"/>
    <cellStyle name="SAPBEXexcCritical6 3 2 2 7 4" xfId="19228" xr:uid="{C21957DB-4374-4586-8A23-3C2C5CFE945F}"/>
    <cellStyle name="SAPBEXexcCritical6 3 2 2 7 5" xfId="22979" xr:uid="{13E61FCC-5562-48C8-A343-5CA141FB3580}"/>
    <cellStyle name="SAPBEXexcCritical6 3 2 2 7 6" xfId="26645" xr:uid="{F04BA3F4-28A5-436D-99C7-111F916E3F55}"/>
    <cellStyle name="SAPBEXexcCritical6 3 2 2 7 7" xfId="30177" xr:uid="{73809941-EAA4-4375-BDF2-97523D96ED97}"/>
    <cellStyle name="SAPBEXexcCritical6 3 2 2 7 8" xfId="33432" xr:uid="{34521A19-7B00-4757-B167-4EA5FD4C970A}"/>
    <cellStyle name="SAPBEXexcCritical6 3 2 2 8" xfId="9230" xr:uid="{9CD1B357-B9F0-45AE-A228-F14CFABAC6E5}"/>
    <cellStyle name="SAPBEXexcCritical6 3 2 2 9" xfId="15000" xr:uid="{C92EB86B-4CE3-4B1A-A9CD-69122F286582}"/>
    <cellStyle name="SAPBEXexcCritical6 3 2 3" xfId="2425" xr:uid="{140F4B18-8112-4F1B-A48F-2562860958F6}"/>
    <cellStyle name="SAPBEXexcCritical6 3 2 3 2" xfId="10158" xr:uid="{47DE4728-099E-4069-8EFC-4990AE054F45}"/>
    <cellStyle name="SAPBEXexcCritical6 3 2 3 3" xfId="15031" xr:uid="{FAA7F937-2829-4E83-A512-EEE9AFCFCB3C}"/>
    <cellStyle name="SAPBEXexcCritical6 3 2 3 4" xfId="10038" xr:uid="{885B19CD-C38A-452B-80FD-EBAB3EAF0DF1}"/>
    <cellStyle name="SAPBEXexcCritical6 3 2 3 5" xfId="19394" xr:uid="{823ABF3D-E604-407D-BFC2-B2BA04B54515}"/>
    <cellStyle name="SAPBEXexcCritical6 3 2 3 6" xfId="19654" xr:uid="{69157E37-16E8-4FF6-AEEF-B354A99CB8DE}"/>
    <cellStyle name="SAPBEXexcCritical6 3 2 3 7" xfId="26806" xr:uid="{FB603829-C873-4EC7-961E-E00D714554FC}"/>
    <cellStyle name="SAPBEXexcCritical6 3 2 3 8" xfId="30267" xr:uid="{08BA8BB0-716B-429E-8853-992CFA03CD6A}"/>
    <cellStyle name="SAPBEXexcCritical6 3 2 4" xfId="2081" xr:uid="{91FA00E9-6D62-4476-A756-BE280D58EDD9}"/>
    <cellStyle name="SAPBEXexcCritical6 3 2 4 2" xfId="11011" xr:uid="{EFFE75DA-D21F-4C54-B11A-7946CC2EDE02}"/>
    <cellStyle name="SAPBEXexcCritical6 3 2 4 3" xfId="16541" xr:uid="{C8910E39-3AC4-46D7-B5F0-58275FC1FE67}"/>
    <cellStyle name="SAPBEXexcCritical6 3 2 4 4" xfId="15018" xr:uid="{FCFC954F-76B7-4377-9F1E-F2C38C799C92}"/>
    <cellStyle name="SAPBEXexcCritical6 3 2 4 5" xfId="15421" xr:uid="{00BCFC9E-04B3-41DE-9C4B-4548E3F4C71F}"/>
    <cellStyle name="SAPBEXexcCritical6 3 2 4 6" xfId="20020" xr:uid="{C274033D-C324-4694-8880-B956C505E61E}"/>
    <cellStyle name="SAPBEXexcCritical6 3 2 4 7" xfId="24375" xr:uid="{9AA9CA65-88DB-49CF-8016-040320E63080}"/>
    <cellStyle name="SAPBEXexcCritical6 3 2 4 8" xfId="30388" xr:uid="{3A6FD687-579A-4585-92AC-7388CF2399EB}"/>
    <cellStyle name="SAPBEXexcCritical6 3 2 5" xfId="2449" xr:uid="{C73FFC5E-ADA3-404F-8DA2-54B6699194E8}"/>
    <cellStyle name="SAPBEXexcCritical6 3 2 5 2" xfId="11551" xr:uid="{145B859B-62F0-4BE0-9FC7-42802B69850D}"/>
    <cellStyle name="SAPBEXexcCritical6 3 2 5 3" xfId="16094" xr:uid="{BB9C6EE4-D23D-4274-8359-0A31646D9738}"/>
    <cellStyle name="SAPBEXexcCritical6 3 2 5 4" xfId="12043" xr:uid="{F3917157-DD00-4110-A275-D0FDC03BFCF1}"/>
    <cellStyle name="SAPBEXexcCritical6 3 2 5 5" xfId="19374" xr:uid="{79BF3F31-5248-4CB1-AA62-3029679AE59F}"/>
    <cellStyle name="SAPBEXexcCritical6 3 2 5 6" xfId="20110" xr:uid="{5B6298E5-0B7D-4B45-8132-7A3157A07A43}"/>
    <cellStyle name="SAPBEXexcCritical6 3 2 5 7" xfId="27766" xr:uid="{B103BDF9-4C64-4BAB-A2B2-8BDEF20906A1}"/>
    <cellStyle name="SAPBEXexcCritical6 3 2 5 8" xfId="30245" xr:uid="{878F4E48-BF3B-4148-8D20-9501B7F7DF07}"/>
    <cellStyle name="SAPBEXexcCritical6 3 2 6" xfId="3590" xr:uid="{3F6DAA8E-5425-43E6-B8E0-6D555F6B21E1}"/>
    <cellStyle name="SAPBEXexcCritical6 3 2 6 2" xfId="8745" xr:uid="{E82C17D6-19AD-47B9-8A9C-B1E9E6C5A0E9}"/>
    <cellStyle name="SAPBEXexcCritical6 3 2 6 3" xfId="7243" xr:uid="{6A1C10D5-957E-4D2A-9EF7-3D7D3B79A8C3}"/>
    <cellStyle name="SAPBEXexcCritical6 3 2 6 4" xfId="17937" xr:uid="{9FE543B4-D9E5-4173-B1D6-831B1BF8FBA0}"/>
    <cellStyle name="SAPBEXexcCritical6 3 2 6 5" xfId="21693" xr:uid="{2E22DF51-D538-4007-83E5-473D5588D177}"/>
    <cellStyle name="SAPBEXexcCritical6 3 2 6 6" xfId="25355" xr:uid="{8370CBA6-349E-4147-9EB6-A482C197AA21}"/>
    <cellStyle name="SAPBEXexcCritical6 3 2 6 7" xfId="28886" xr:uid="{89417728-75DC-467C-BD2C-94E20B1F49FA}"/>
    <cellStyle name="SAPBEXexcCritical6 3 2 6 8" xfId="32163" xr:uid="{B36C095E-411B-488A-8B15-6FC4F2BB5813}"/>
    <cellStyle name="SAPBEXexcCritical6 3 2 7" xfId="4151" xr:uid="{AEF7D2F5-9D06-4C94-A816-22F130381F85}"/>
    <cellStyle name="SAPBEXexcCritical6 3 2 7 2" xfId="7181" xr:uid="{D3D32E7F-2100-4F9E-BCA0-430F2DD7DF11}"/>
    <cellStyle name="SAPBEXexcCritical6 3 2 7 3" xfId="14519" xr:uid="{F33090D6-9D8A-4C83-97DE-411246A26023}"/>
    <cellStyle name="SAPBEXexcCritical6 3 2 7 4" xfId="18498" xr:uid="{CB7CDED2-E5ED-49F0-9D9E-BEFF9827098F}"/>
    <cellStyle name="SAPBEXexcCritical6 3 2 7 5" xfId="22251" xr:uid="{B35293F2-70F3-4CE0-9456-677BC58047D1}"/>
    <cellStyle name="SAPBEXexcCritical6 3 2 7 6" xfId="25916" xr:uid="{31A727DC-0B94-40AB-AA6D-56D565E43E14}"/>
    <cellStyle name="SAPBEXexcCritical6 3 2 7 7" xfId="29447" xr:uid="{58834418-288E-4EC4-A91B-4C2C5E9AAF37}"/>
    <cellStyle name="SAPBEXexcCritical6 3 2 7 8" xfId="32713" xr:uid="{A6ED933B-D598-4607-8798-910253AE02FD}"/>
    <cellStyle name="SAPBEXexcCritical6 3 2 8" xfId="4088" xr:uid="{B56DFF85-7B33-4D6D-98FC-F7DCC91E5B8F}"/>
    <cellStyle name="SAPBEXexcCritical6 3 2 8 2" xfId="6781" xr:uid="{56AC4E0A-5B5F-47DB-8570-01A61D050C19}"/>
    <cellStyle name="SAPBEXexcCritical6 3 2 8 3" xfId="16751" xr:uid="{6FE8281B-9D9B-4A44-A4E1-59DC27CB21D6}"/>
    <cellStyle name="SAPBEXexcCritical6 3 2 8 4" xfId="18435" xr:uid="{5D5E752A-88C6-426A-B644-181766C77C68}"/>
    <cellStyle name="SAPBEXexcCritical6 3 2 8 5" xfId="22188" xr:uid="{F54CAF9A-ED36-4202-ADEF-B7A242441D11}"/>
    <cellStyle name="SAPBEXexcCritical6 3 2 8 6" xfId="25853" xr:uid="{F250CF55-9F5B-4157-8D5A-72D8B85A7FB4}"/>
    <cellStyle name="SAPBEXexcCritical6 3 2 8 7" xfId="29384" xr:uid="{9FD850F2-97CA-4500-9719-B5C46BB9304F}"/>
    <cellStyle name="SAPBEXexcCritical6 3 2 8 8" xfId="32651" xr:uid="{D32C5284-38B3-47C0-9D50-BFF44431FC7C}"/>
    <cellStyle name="SAPBEXexcCritical6 3 2 9" xfId="8728" xr:uid="{E8358EF1-71C7-4172-AFCE-4BD1DE1DFC87}"/>
    <cellStyle name="SAPBEXexcCritical6 3 3" xfId="1655" xr:uid="{C835E5C9-6B7B-49B5-8968-07B0BA3E16C6}"/>
    <cellStyle name="SAPBEXexcCritical6 3 3 10" xfId="13924" xr:uid="{3F430094-8D6A-40A8-B655-BBFDF0EE1808}"/>
    <cellStyle name="SAPBEXexcCritical6 3 3 11" xfId="19584" xr:uid="{500D96FB-C73E-4E10-A1A2-3C724F968CDD}"/>
    <cellStyle name="SAPBEXexcCritical6 3 3 12" xfId="15691" xr:uid="{93BDA912-EAE9-44AE-88DF-90655DAA2CDB}"/>
    <cellStyle name="SAPBEXexcCritical6 3 3 13" xfId="27743" xr:uid="{DED07D49-5E54-4CBB-A7CC-073DDC6F28AA}"/>
    <cellStyle name="SAPBEXexcCritical6 3 3 14" xfId="30487" xr:uid="{43C6BBAF-4459-465C-AEFE-0AC98FA66158}"/>
    <cellStyle name="SAPBEXexcCritical6 3 3 2" xfId="2898" xr:uid="{0BEF93E6-65F7-4CF2-AA2D-1376DEE47712}"/>
    <cellStyle name="SAPBEXexcCritical6 3 3 2 2" xfId="9350" xr:uid="{C40A91DA-EADA-4C6E-AC0C-21F44E86C26C}"/>
    <cellStyle name="SAPBEXexcCritical6 3 3 2 3" xfId="14989" xr:uid="{4908C2D6-A763-4BC6-A776-2113618074C4}"/>
    <cellStyle name="SAPBEXexcCritical6 3 3 2 4" xfId="17246" xr:uid="{E2A46C40-D786-4294-83F0-E2F9C2B35BD6}"/>
    <cellStyle name="SAPBEXexcCritical6 3 3 2 5" xfId="21004" xr:uid="{86085388-DFA1-47D3-A75B-FE12DFE14299}"/>
    <cellStyle name="SAPBEXexcCritical6 3 3 2 6" xfId="24665" xr:uid="{8CF70EDD-65C2-4490-B9AC-F8E710750EB5}"/>
    <cellStyle name="SAPBEXexcCritical6 3 3 2 7" xfId="28194" xr:uid="{C68AA3CA-7FF3-4264-A6CA-FDE83A090011}"/>
    <cellStyle name="SAPBEXexcCritical6 3 3 2 8" xfId="31480" xr:uid="{63A5FC32-2C9B-434D-A555-108EE7D7C04A}"/>
    <cellStyle name="SAPBEXexcCritical6 3 3 3" xfId="3404" xr:uid="{00ADA257-DD37-4C5C-AAE3-A98C84BB82A5}"/>
    <cellStyle name="SAPBEXexcCritical6 3 3 3 2" xfId="11587" xr:uid="{E0FED9D9-329B-4DCD-A1D8-FB671C0E31E8}"/>
    <cellStyle name="SAPBEXexcCritical6 3 3 3 3" xfId="16059" xr:uid="{6B7DFA71-10C7-4B3C-BFA4-CB557F863C82}"/>
    <cellStyle name="SAPBEXexcCritical6 3 3 3 4" xfId="17751" xr:uid="{0E99AAFF-4B74-4EEE-95FC-37379244224D}"/>
    <cellStyle name="SAPBEXexcCritical6 3 3 3 5" xfId="21507" xr:uid="{623C8727-A246-4D7C-9D9B-464491E44A89}"/>
    <cellStyle name="SAPBEXexcCritical6 3 3 3 6" xfId="25169" xr:uid="{71803048-6D1F-4A55-8D93-09F033804913}"/>
    <cellStyle name="SAPBEXexcCritical6 3 3 3 7" xfId="28700" xr:uid="{33CF340A-4E48-4384-B59A-DC8E80A02C80}"/>
    <cellStyle name="SAPBEXexcCritical6 3 3 3 8" xfId="31979" xr:uid="{6FFE79D5-7154-432F-9061-E92E7D354307}"/>
    <cellStyle name="SAPBEXexcCritical6 3 3 4" xfId="2676" xr:uid="{A35423E9-21FE-416E-87CE-910241E2E13E}"/>
    <cellStyle name="SAPBEXexcCritical6 3 3 4 2" xfId="9006" xr:uid="{807BCF01-6C31-4EF3-AA22-DD6865E05659}"/>
    <cellStyle name="SAPBEXexcCritical6 3 3 4 3" xfId="15137" xr:uid="{72E75D34-454A-44E3-A32A-5F06074E1FCA}"/>
    <cellStyle name="SAPBEXexcCritical6 3 3 4 4" xfId="16843" xr:uid="{70B4243C-F938-47B2-BB15-F3DAE583DB41}"/>
    <cellStyle name="SAPBEXexcCritical6 3 3 4 5" xfId="20782" xr:uid="{37ED38DE-432C-4BD0-8D61-D8D9738410C9}"/>
    <cellStyle name="SAPBEXexcCritical6 3 3 4 6" xfId="24443" xr:uid="{5850CF74-9A92-4BB0-A729-0E0DBB4EF530}"/>
    <cellStyle name="SAPBEXexcCritical6 3 3 4 7" xfId="27972" xr:uid="{F83D2AA6-03B1-45BD-85E1-9D13F9C51F09}"/>
    <cellStyle name="SAPBEXexcCritical6 3 3 4 8" xfId="31259" xr:uid="{BC9CCC18-7F91-481C-A280-417E1941A641}"/>
    <cellStyle name="SAPBEXexcCritical6 3 3 5" xfId="3948" xr:uid="{3BA72651-8F1A-4CD7-9DB1-89A43F99AF12}"/>
    <cellStyle name="SAPBEXexcCritical6 3 3 5 2" xfId="12694" xr:uid="{2BC378CE-029E-4BAA-B173-96015F5B3F18}"/>
    <cellStyle name="SAPBEXexcCritical6 3 3 5 3" xfId="13330" xr:uid="{E43FE987-D568-40E8-A665-30D010745C28}"/>
    <cellStyle name="SAPBEXexcCritical6 3 3 5 4" xfId="18295" xr:uid="{7E553F2F-1FD2-472E-A1F1-DDAF8B1C8FA8}"/>
    <cellStyle name="SAPBEXexcCritical6 3 3 5 5" xfId="22048" xr:uid="{02E48CEA-0C6C-4FF8-966C-E3668D43316E}"/>
    <cellStyle name="SAPBEXexcCritical6 3 3 5 6" xfId="25713" xr:uid="{4D61F941-8AB4-4118-A794-1CFF477EB2BE}"/>
    <cellStyle name="SAPBEXexcCritical6 3 3 5 7" xfId="29244" xr:uid="{E3E370BE-0257-42F6-A693-62481CC42AD1}"/>
    <cellStyle name="SAPBEXexcCritical6 3 3 5 8" xfId="32512" xr:uid="{E7BFB6AE-D0F3-49D5-A114-CC4CEDD2A4EA}"/>
    <cellStyle name="SAPBEXexcCritical6 3 3 6" xfId="4303" xr:uid="{261A5553-EFDC-403F-A31E-034C238E777F}"/>
    <cellStyle name="SAPBEXexcCritical6 3 3 6 2" xfId="12637" xr:uid="{936924CF-3525-4701-8883-CD3B3AEF2EF8}"/>
    <cellStyle name="SAPBEXexcCritical6 3 3 6 3" xfId="15715" xr:uid="{FA70468F-C8A7-434F-B481-7ED55D6134F0}"/>
    <cellStyle name="SAPBEXexcCritical6 3 3 6 4" xfId="18650" xr:uid="{1C9F0461-C8CB-4751-B5E6-17E6A6805EC0}"/>
    <cellStyle name="SAPBEXexcCritical6 3 3 6 5" xfId="22402" xr:uid="{A18BD2A7-DDB1-415F-968C-B634E3D237DF}"/>
    <cellStyle name="SAPBEXexcCritical6 3 3 6 6" xfId="26068" xr:uid="{16D85E79-094D-46C8-93EB-981A277E8975}"/>
    <cellStyle name="SAPBEXexcCritical6 3 3 6 7" xfId="29599" xr:uid="{BB5C822B-FB5B-4778-8982-7CF12FA9C111}"/>
    <cellStyle name="SAPBEXexcCritical6 3 3 6 8" xfId="32862" xr:uid="{AAD1EB48-3BEE-43CC-80F7-A010DF2024ED}"/>
    <cellStyle name="SAPBEXexcCritical6 3 3 7" xfId="4913" xr:uid="{31FBD775-9148-4D27-8045-D10D01CA28FF}"/>
    <cellStyle name="SAPBEXexcCritical6 3 3 7 2" xfId="12110" xr:uid="{6A0C79E7-0F81-4545-B190-E00674282420}"/>
    <cellStyle name="SAPBEXexcCritical6 3 3 7 3" xfId="11547" xr:uid="{9A307A6F-CA45-4014-A1ED-E104C7221975}"/>
    <cellStyle name="SAPBEXexcCritical6 3 3 7 4" xfId="19260" xr:uid="{D5CB5F87-5EB1-41A0-81BF-9C27AEB166CC}"/>
    <cellStyle name="SAPBEXexcCritical6 3 3 7 5" xfId="23011" xr:uid="{BF448237-35FD-4B61-B3E6-FA85F0717525}"/>
    <cellStyle name="SAPBEXexcCritical6 3 3 7 6" xfId="26677" xr:uid="{82B14C3E-0FE5-44A6-A5D2-ACCEBB1722DE}"/>
    <cellStyle name="SAPBEXexcCritical6 3 3 7 7" xfId="30209" xr:uid="{2FA811EC-9F39-4939-ABFA-5A0BD317D9F0}"/>
    <cellStyle name="SAPBEXexcCritical6 3 3 7 8" xfId="33464" xr:uid="{CA84D1F3-3128-4B64-93EB-F2D7AC9F5C5D}"/>
    <cellStyle name="SAPBEXexcCritical6 3 3 8" xfId="8850" xr:uid="{78656D58-442E-4D0D-9F69-4553398E521F}"/>
    <cellStyle name="SAPBEXexcCritical6 3 3 9" xfId="9769" xr:uid="{713AF1E4-D80B-48BB-9334-CEBDB79B434F}"/>
    <cellStyle name="SAPBEXexcCritical6 3 4" xfId="2424" xr:uid="{41F9CF75-C4C0-44C7-BDC9-FF660E1A2170}"/>
    <cellStyle name="SAPBEXexcCritical6 3 4 2" xfId="10424" xr:uid="{135BB9CD-ECF7-4767-8E74-550935437FEB}"/>
    <cellStyle name="SAPBEXexcCritical6 3 4 3" xfId="14002" xr:uid="{3541D8FF-B0F2-4D4C-8E52-22D3B83015A5}"/>
    <cellStyle name="SAPBEXexcCritical6 3 4 4" xfId="7323" xr:uid="{A2D0FF90-9057-4E93-A559-F2C259275986}"/>
    <cellStyle name="SAPBEXexcCritical6 3 4 5" xfId="19395" xr:uid="{11E7464F-B021-4F66-B0A6-8AC2AF21BE68}"/>
    <cellStyle name="SAPBEXexcCritical6 3 4 6" xfId="15173" xr:uid="{AAA223EB-3F2F-48AF-9608-257C06EB13F4}"/>
    <cellStyle name="SAPBEXexcCritical6 3 4 7" xfId="23851" xr:uid="{DADCA18B-583C-445C-9427-BFE84EEDE0FC}"/>
    <cellStyle name="SAPBEXexcCritical6 3 4 8" xfId="30268" xr:uid="{E35B2E2F-6F17-4041-9758-23444AAAF6A4}"/>
    <cellStyle name="SAPBEXexcCritical6 3 5" xfId="2593" xr:uid="{C65F0FCC-F893-4656-937A-2C299539DF9E}"/>
    <cellStyle name="SAPBEXexcCritical6 3 5 2" xfId="9498" xr:uid="{5197E24D-E998-43FF-9521-4A732DC360DF}"/>
    <cellStyle name="SAPBEXexcCritical6 3 5 3" xfId="13163" xr:uid="{3CFCA603-091A-448D-8723-3866DCB73D22}"/>
    <cellStyle name="SAPBEXexcCritical6 3 5 4" xfId="11527" xr:uid="{743815CA-E049-4C79-8A20-424F652D50E4}"/>
    <cellStyle name="SAPBEXexcCritical6 3 5 5" xfId="15886" xr:uid="{2398AB47-48BD-4531-A2A5-EEC178C800FE}"/>
    <cellStyle name="SAPBEXexcCritical6 3 5 6" xfId="22252" xr:uid="{904A7DF3-D8BA-410B-89A6-3B705C42B2D1}"/>
    <cellStyle name="SAPBEXexcCritical6 3 5 7" xfId="27889" xr:uid="{DA635ECA-37C8-41A4-9459-7A0181853EA5}"/>
    <cellStyle name="SAPBEXexcCritical6 3 5 8" xfId="31179" xr:uid="{7161FDBD-4DAF-4B8E-A3E6-D7090C0C8756}"/>
    <cellStyle name="SAPBEXexcCritical6 3 6" xfId="3210" xr:uid="{C6C2B3A9-8770-4374-8750-943CFD0A102B}"/>
    <cellStyle name="SAPBEXexcCritical6 3 6 2" xfId="10124" xr:uid="{FE72D343-BD29-4DBB-ADAD-23F13B41387A}"/>
    <cellStyle name="SAPBEXexcCritical6 3 6 3" xfId="14237" xr:uid="{1F47E515-0757-446C-A1F9-1E543F0FA1E2}"/>
    <cellStyle name="SAPBEXexcCritical6 3 6 4" xfId="17557" xr:uid="{EEF77ED2-9A08-4716-BC02-976D7E1FE903}"/>
    <cellStyle name="SAPBEXexcCritical6 3 6 5" xfId="21313" xr:uid="{41CBA250-0A93-40C0-9E06-FDAF21E38A5B}"/>
    <cellStyle name="SAPBEXexcCritical6 3 6 6" xfId="24975" xr:uid="{06322E18-9C33-415C-B0D4-A92ABAF64952}"/>
    <cellStyle name="SAPBEXexcCritical6 3 6 7" xfId="28506" xr:uid="{69BCF284-284E-44B8-A5D0-D64BFA59D2E1}"/>
    <cellStyle name="SAPBEXexcCritical6 3 6 8" xfId="31786" xr:uid="{46E3EFF5-0BBE-4EB6-83CD-770023F156D5}"/>
    <cellStyle name="SAPBEXexcCritical6 3 7" xfId="3965" xr:uid="{B322A9C5-08AF-41C5-B143-81C7976F4AEE}"/>
    <cellStyle name="SAPBEXexcCritical6 3 7 2" xfId="10847" xr:uid="{123B7E06-C3C3-4955-9A64-7B19919DDA9E}"/>
    <cellStyle name="SAPBEXexcCritical6 3 7 3" xfId="8504" xr:uid="{31289B8D-5EC6-4F9C-A684-2EDECB6A2B8D}"/>
    <cellStyle name="SAPBEXexcCritical6 3 7 4" xfId="18312" xr:uid="{5E4C0505-7287-4DF8-B6EB-3E7CC6FA1E8E}"/>
    <cellStyle name="SAPBEXexcCritical6 3 7 5" xfId="22065" xr:uid="{53DCDCCD-C55E-410E-8F62-E02E292EE4C7}"/>
    <cellStyle name="SAPBEXexcCritical6 3 7 6" xfId="25730" xr:uid="{E02AC7F6-FE1B-4192-8781-C346D6FE94BA}"/>
    <cellStyle name="SAPBEXexcCritical6 3 7 7" xfId="29261" xr:uid="{61980417-11C5-44AE-91F7-664A459DE3EC}"/>
    <cellStyle name="SAPBEXexcCritical6 3 7 8" xfId="32529" xr:uid="{8BD9CDAA-30E9-4CE1-A862-7072E6EF1104}"/>
    <cellStyle name="SAPBEXexcCritical6 3 8" xfId="3854" xr:uid="{901D4F68-1CE9-42A9-A04C-C6BF8DDD556C}"/>
    <cellStyle name="SAPBEXexcCritical6 3 8 2" xfId="12706" xr:uid="{C1E0263B-379D-47EC-B892-46CA92C5B793}"/>
    <cellStyle name="SAPBEXexcCritical6 3 8 3" xfId="7487" xr:uid="{98E0F49D-5FF5-42DD-98D3-EF7AF76CF6CB}"/>
    <cellStyle name="SAPBEXexcCritical6 3 8 4" xfId="18201" xr:uid="{29A80483-448D-4B84-815B-1BAF45A69210}"/>
    <cellStyle name="SAPBEXexcCritical6 3 8 5" xfId="21954" xr:uid="{6A20949D-BB6C-4FAF-AEFD-6E6386B8DADC}"/>
    <cellStyle name="SAPBEXexcCritical6 3 8 6" xfId="25619" xr:uid="{CF8C265B-289F-480A-8EDD-46A09DAF231D}"/>
    <cellStyle name="SAPBEXexcCritical6 3 8 7" xfId="29150" xr:uid="{FF5E06F2-E8AF-4F02-9639-1135CC533163}"/>
    <cellStyle name="SAPBEXexcCritical6 3 8 8" xfId="32420" xr:uid="{2449246F-B310-43C1-90A4-9BF5BA209A39}"/>
    <cellStyle name="SAPBEXexcCritical6 3 9" xfId="4824" xr:uid="{216C101A-A771-4216-A26F-547A78D20475}"/>
    <cellStyle name="SAPBEXexcCritical6 3 9 2" xfId="12199" xr:uid="{62918FFF-972C-4C34-80DB-C94D0BA7186C}"/>
    <cellStyle name="SAPBEXexcCritical6 3 9 3" xfId="15821" xr:uid="{012BCDD4-0597-4F9B-9E1D-5A755ACF865F}"/>
    <cellStyle name="SAPBEXexcCritical6 3 9 4" xfId="19171" xr:uid="{483D35CC-A72B-4C7C-9D20-B0241F513200}"/>
    <cellStyle name="SAPBEXexcCritical6 3 9 5" xfId="22922" xr:uid="{96B8970C-E056-490A-8D0E-F9367D408A78}"/>
    <cellStyle name="SAPBEXexcCritical6 3 9 6" xfId="26588" xr:uid="{8C21A290-116A-478E-9244-687B593A82DD}"/>
    <cellStyle name="SAPBEXexcCritical6 3 9 7" xfId="30120" xr:uid="{835C1596-CE03-46D9-A69B-F8575EF6AD65}"/>
    <cellStyle name="SAPBEXexcCritical6 3 9 8" xfId="33377" xr:uid="{7478B6D0-657D-44EC-81D2-83CEFDA3A9CD}"/>
    <cellStyle name="SAPBEXexcCritical6 4" xfId="1144" xr:uid="{8DCD73B8-231E-4FB9-AD49-B9E1066DCC6E}"/>
    <cellStyle name="SAPBEXexcCritical6 4 10" xfId="14532" xr:uid="{128664DF-47DB-433A-9E34-29C6BDE5A42F}"/>
    <cellStyle name="SAPBEXexcCritical6 4 11" xfId="11805" xr:uid="{A5F2D496-B3B9-4F99-8189-ACC903BDCAAC}"/>
    <cellStyle name="SAPBEXexcCritical6 4 12" xfId="19789" xr:uid="{FD7B3377-2304-4270-8003-DA140D48E919}"/>
    <cellStyle name="SAPBEXexcCritical6 4 13" xfId="23549" xr:uid="{C77D46AB-9E79-4282-B0B6-169F9E90BF3E}"/>
    <cellStyle name="SAPBEXexcCritical6 4 14" xfId="27158" xr:uid="{4AC17EA6-7231-406C-B553-96F5CFEBDF07}"/>
    <cellStyle name="SAPBEXexcCritical6 4 15" xfId="30617" xr:uid="{C8014502-BC91-4726-B632-7F6AF326DD02}"/>
    <cellStyle name="SAPBEXexcCritical6 4 2" xfId="1657" xr:uid="{6B998DC9-BDB9-4E1B-A9BD-E455F1FB3462}"/>
    <cellStyle name="SAPBEXexcCritical6 4 2 10" xfId="15110" xr:uid="{4BD213E7-A5E6-46EE-BFE8-8218287C6BF3}"/>
    <cellStyle name="SAPBEXexcCritical6 4 2 11" xfId="20503" xr:uid="{295BECC0-BDC7-4F5C-B8A0-8FE57CDC60E5}"/>
    <cellStyle name="SAPBEXexcCritical6 4 2 12" xfId="17029" xr:uid="{A14D7F3E-90CB-475A-871F-8A1213D12177}"/>
    <cellStyle name="SAPBEXexcCritical6 4 2 13" xfId="27742" xr:uid="{759D36F1-D037-49F2-B233-9A99CF5A094B}"/>
    <cellStyle name="SAPBEXexcCritical6 4 2 14" xfId="30486" xr:uid="{098B0775-49E4-467B-95FE-5DF89E1DFE71}"/>
    <cellStyle name="SAPBEXexcCritical6 4 2 2" xfId="2900" xr:uid="{C9CDA6A6-DE22-4DF2-9CBD-C88E4144D760}"/>
    <cellStyle name="SAPBEXexcCritical6 4 2 2 2" xfId="11456" xr:uid="{31C51B91-A2FF-4D69-8CFD-2F31D7ACBC61}"/>
    <cellStyle name="SAPBEXexcCritical6 4 2 2 3" xfId="16187" xr:uid="{342A4DA4-5676-4D82-8A2C-EC835BC5BDE4}"/>
    <cellStyle name="SAPBEXexcCritical6 4 2 2 4" xfId="17248" xr:uid="{EB448F21-B356-43D2-B785-3F4B6BD3F006}"/>
    <cellStyle name="SAPBEXexcCritical6 4 2 2 5" xfId="21006" xr:uid="{FC1DF5E3-5B2A-4F31-B629-32C19353005F}"/>
    <cellStyle name="SAPBEXexcCritical6 4 2 2 6" xfId="24667" xr:uid="{77FCCC7C-EC49-4ED0-8DA6-808DA8ED4636}"/>
    <cellStyle name="SAPBEXexcCritical6 4 2 2 7" xfId="28196" xr:uid="{9A98E2CF-575A-462B-86E2-7C50FCD231EE}"/>
    <cellStyle name="SAPBEXexcCritical6 4 2 2 8" xfId="31482" xr:uid="{DCD02D51-8B14-4BBE-A0BE-C8C57E2A73E3}"/>
    <cellStyle name="SAPBEXexcCritical6 4 2 3" xfId="3406" xr:uid="{2409E8C7-226A-4B17-ADB1-1334638D58BC}"/>
    <cellStyle name="SAPBEXexcCritical6 4 2 3 2" xfId="10773" xr:uid="{888E2878-D2ED-44C3-90EC-1CC10D2AC6CB}"/>
    <cellStyle name="SAPBEXexcCritical6 4 2 3 3" xfId="10268" xr:uid="{AA29FF5D-8C6E-4DB7-B402-3ED9D4D271AA}"/>
    <cellStyle name="SAPBEXexcCritical6 4 2 3 4" xfId="17753" xr:uid="{52E301A3-D443-44ED-8A59-EEE6AF4A8A1D}"/>
    <cellStyle name="SAPBEXexcCritical6 4 2 3 5" xfId="21509" xr:uid="{D816D684-C1F6-4430-BA0B-16CC5A4AD171}"/>
    <cellStyle name="SAPBEXexcCritical6 4 2 3 6" xfId="25171" xr:uid="{C798DE69-E8EC-4443-95EF-13DEDD858865}"/>
    <cellStyle name="SAPBEXexcCritical6 4 2 3 7" xfId="28702" xr:uid="{0EC4D749-756B-4FA8-B043-A98348AAF3BB}"/>
    <cellStyle name="SAPBEXexcCritical6 4 2 3 8" xfId="31981" xr:uid="{44A98098-B61F-4C30-922E-C16E8E26B1AF}"/>
    <cellStyle name="SAPBEXexcCritical6 4 2 4" xfId="2318" xr:uid="{974FDF16-F2F1-4B1D-A1BD-99A72DEB7432}"/>
    <cellStyle name="SAPBEXexcCritical6 4 2 4 2" xfId="9335" xr:uid="{05C79322-D3A0-464C-BCB0-2AC50C3A56A5}"/>
    <cellStyle name="SAPBEXexcCritical6 4 2 4 3" xfId="14731" xr:uid="{C1D880A1-E078-4A49-9ED4-354507B093FF}"/>
    <cellStyle name="SAPBEXexcCritical6 4 2 4 4" xfId="11201" xr:uid="{975DE400-E881-4E94-A2F5-325EEBE628D0}"/>
    <cellStyle name="SAPBEXexcCritical6 4 2 4 5" xfId="16704" xr:uid="{F8975D26-F0CB-4F81-9BE4-45C4D50AB4D9}"/>
    <cellStyle name="SAPBEXexcCritical6 4 2 4 6" xfId="10964" xr:uid="{2AF091AE-5C32-44EC-AAFD-616AD6355D99}"/>
    <cellStyle name="SAPBEXexcCritical6 4 2 4 7" xfId="24096" xr:uid="{16E5A564-3AB2-4592-B741-68922946FBAD}"/>
    <cellStyle name="SAPBEXexcCritical6 4 2 4 8" xfId="27866" xr:uid="{0799536A-CA30-4FD4-9C65-F2ED72B4240F}"/>
    <cellStyle name="SAPBEXexcCritical6 4 2 5" xfId="2582" xr:uid="{5A4DDC17-6700-4A38-94AD-A06FAA335FFF}"/>
    <cellStyle name="SAPBEXexcCritical6 4 2 5 2" xfId="7917" xr:uid="{F4ED77D9-3BFC-4A06-AC5E-C6F7C0414CCB}"/>
    <cellStyle name="SAPBEXexcCritical6 4 2 5 3" xfId="14350" xr:uid="{E610E508-F146-4A8C-AA9D-8DEE5A63CC3C}"/>
    <cellStyle name="SAPBEXexcCritical6 4 2 5 4" xfId="11017" xr:uid="{04900FA0-6938-4A19-A536-58FB1A687ADF}"/>
    <cellStyle name="SAPBEXexcCritical6 4 2 5 5" xfId="19279" xr:uid="{EB438033-6798-4612-98C7-3C151714EC6A}"/>
    <cellStyle name="SAPBEXexcCritical6 4 2 5 6" xfId="23026" xr:uid="{D2B9D070-A0EE-4BF1-A55C-A1FCDAEE4525}"/>
    <cellStyle name="SAPBEXexcCritical6 4 2 5 7" xfId="21892" xr:uid="{5D30BC48-35C1-4966-8E91-F64CA1308056}"/>
    <cellStyle name="SAPBEXexcCritical6 4 2 5 8" xfId="31168" xr:uid="{E232319E-EFEB-4D51-A15D-5518D24BF94F}"/>
    <cellStyle name="SAPBEXexcCritical6 4 2 6" xfId="4434" xr:uid="{680F294A-057F-440D-B75C-CB559876939D}"/>
    <cellStyle name="SAPBEXexcCritical6 4 2 6 2" xfId="12558" xr:uid="{E386CA19-5732-4930-97D3-D01575A8D4CD}"/>
    <cellStyle name="SAPBEXexcCritical6 4 2 6 3" xfId="11711" xr:uid="{79C91DD0-4868-4155-8B66-F33123E931C9}"/>
    <cellStyle name="SAPBEXexcCritical6 4 2 6 4" xfId="18781" xr:uid="{5E757981-FE8B-42CA-86FE-7971A173B56E}"/>
    <cellStyle name="SAPBEXexcCritical6 4 2 6 5" xfId="22533" xr:uid="{2454ED1C-436B-41B3-8A09-BA362E7CF6CC}"/>
    <cellStyle name="SAPBEXexcCritical6 4 2 6 6" xfId="26198" xr:uid="{96C5D2AB-8C78-427A-A432-3B6CBB7133F6}"/>
    <cellStyle name="SAPBEXexcCritical6 4 2 6 7" xfId="29730" xr:uid="{C4B78C96-EAE8-496F-B23A-2B2B0FEA0D0A}"/>
    <cellStyle name="SAPBEXexcCritical6 4 2 6 8" xfId="32992" xr:uid="{67561DE1-7699-4052-94B0-1404AEAA8E2D}"/>
    <cellStyle name="SAPBEXexcCritical6 4 2 7" xfId="4461" xr:uid="{A453EFD4-25DD-4E7C-9FBD-108998627D1D}"/>
    <cellStyle name="SAPBEXexcCritical6 4 2 7 2" xfId="12540" xr:uid="{639B59AD-DAEF-47F5-AD48-76382F994C38}"/>
    <cellStyle name="SAPBEXexcCritical6 4 2 7 3" xfId="15722" xr:uid="{D432195C-DEB6-4B1A-8ECB-291DA99A6DDF}"/>
    <cellStyle name="SAPBEXexcCritical6 4 2 7 4" xfId="18808" xr:uid="{19FA2804-EE2A-4CF0-B427-A09C6CC747FC}"/>
    <cellStyle name="SAPBEXexcCritical6 4 2 7 5" xfId="22560" xr:uid="{C3100C34-798F-4391-A53B-DB091B3FB910}"/>
    <cellStyle name="SAPBEXexcCritical6 4 2 7 6" xfId="26225" xr:uid="{B0814E20-6A92-4437-AE3B-39B312CA01D5}"/>
    <cellStyle name="SAPBEXexcCritical6 4 2 7 7" xfId="29757" xr:uid="{72746F0C-D357-48D6-A6B0-D30FCC6139E8}"/>
    <cellStyle name="SAPBEXexcCritical6 4 2 7 8" xfId="33019" xr:uid="{89FF476B-1AC0-4A54-92B1-0690C8603B1E}"/>
    <cellStyle name="SAPBEXexcCritical6 4 2 8" xfId="11464" xr:uid="{DB8607D1-0258-45F1-BB8D-D637774A145F}"/>
    <cellStyle name="SAPBEXexcCritical6 4 2 9" xfId="16179" xr:uid="{E1663EA3-E06B-4E89-8817-D854E9412F88}"/>
    <cellStyle name="SAPBEXexcCritical6 4 3" xfId="2426" xr:uid="{39575900-603F-48CF-BD46-0FABE0951D16}"/>
    <cellStyle name="SAPBEXexcCritical6 4 3 2" xfId="9656" xr:uid="{2FD04D0D-9AB3-41E6-AFB3-1EB879CA553A}"/>
    <cellStyle name="SAPBEXexcCritical6 4 3 3" xfId="8022" xr:uid="{74F2644D-241A-4D26-9B55-44EABECC7A3F}"/>
    <cellStyle name="SAPBEXexcCritical6 4 3 4" xfId="11510" xr:uid="{247565AE-E2FA-410C-9747-83A0661EADAE}"/>
    <cellStyle name="SAPBEXexcCritical6 4 3 5" xfId="13158" xr:uid="{7E090C8E-4DBF-45B8-86D8-D2CF8AA94F6F}"/>
    <cellStyle name="SAPBEXexcCritical6 4 3 6" xfId="23156" xr:uid="{CAD7BEBB-23C4-4147-AB2E-F0591CC1DF22}"/>
    <cellStyle name="SAPBEXexcCritical6 4 3 7" xfId="26805" xr:uid="{B3865CBF-09C7-4B50-9FCD-01AD25A47616}"/>
    <cellStyle name="SAPBEXexcCritical6 4 3 8" xfId="30266" xr:uid="{4EFB3A36-6A9C-4146-A0A3-F27E741801BF}"/>
    <cellStyle name="SAPBEXexcCritical6 4 4" xfId="2082" xr:uid="{37C6336B-30F6-4F52-885A-9E5FFF164BB4}"/>
    <cellStyle name="SAPBEXexcCritical6 4 4 2" xfId="9480" xr:uid="{EA09B779-B644-4B9C-8BD2-D67461FFA3AE}"/>
    <cellStyle name="SAPBEXexcCritical6 4 4 3" xfId="13389" xr:uid="{B5E807CC-123C-4B12-81DC-B99B62903BAA}"/>
    <cellStyle name="SAPBEXexcCritical6 4 4 4" xfId="14921" xr:uid="{6BA19D3B-6B6E-47A6-A1E6-CD644973470C}"/>
    <cellStyle name="SAPBEXexcCritical6 4 4 5" xfId="11452" xr:uid="{43B0787D-D639-40B6-AD18-CE0A33794031}"/>
    <cellStyle name="SAPBEXexcCritical6 4 4 6" xfId="20021" xr:uid="{D38841BD-B135-4C40-9084-DB1C3A46FF7B}"/>
    <cellStyle name="SAPBEXexcCritical6 4 4 7" xfId="26871" xr:uid="{59397687-C6DD-44EF-84D3-7B632212CA58}"/>
    <cellStyle name="SAPBEXexcCritical6 4 4 8" xfId="27365" xr:uid="{1063BE18-0388-46F3-9602-6E1BF611B938}"/>
    <cellStyle name="SAPBEXexcCritical6 4 5" xfId="3211" xr:uid="{3FF9AE5F-884B-473E-BA55-64EE1717E276}"/>
    <cellStyle name="SAPBEXexcCritical6 4 5 2" xfId="9622" xr:uid="{8B0E7709-580E-451E-BCB6-0C9C438AFE95}"/>
    <cellStyle name="SAPBEXexcCritical6 4 5 3" xfId="14686" xr:uid="{8B9CCABD-E702-4226-A321-950185BF8298}"/>
    <cellStyle name="SAPBEXexcCritical6 4 5 4" xfId="17558" xr:uid="{623F0104-0EC4-42AF-8DF5-503909E50EF1}"/>
    <cellStyle name="SAPBEXexcCritical6 4 5 5" xfId="21314" xr:uid="{2033A1F3-BBDA-4EBA-A3EA-8025F670ED77}"/>
    <cellStyle name="SAPBEXexcCritical6 4 5 6" xfId="24976" xr:uid="{EFED2C4E-BD96-42F0-A3A7-A39ED9F8B4AA}"/>
    <cellStyle name="SAPBEXexcCritical6 4 5 7" xfId="28507" xr:uid="{550AC1B2-96DE-4C1B-8DAA-5F4C188DE29C}"/>
    <cellStyle name="SAPBEXexcCritical6 4 5 8" xfId="31787" xr:uid="{7B3415C4-563B-4C95-8595-5E4E8FEB1F5A}"/>
    <cellStyle name="SAPBEXexcCritical6 4 6" xfId="4388" xr:uid="{B20F6686-836C-4CCE-B1F6-3A919B922B42}"/>
    <cellStyle name="SAPBEXexcCritical6 4 6 2" xfId="6936" xr:uid="{37CF0713-B111-4AEF-A6BC-C36C139C2B3C}"/>
    <cellStyle name="SAPBEXexcCritical6 4 6 3" xfId="7746" xr:uid="{EC16460C-488B-4416-920D-3D4E863DCA2B}"/>
    <cellStyle name="SAPBEXexcCritical6 4 6 4" xfId="18735" xr:uid="{24CA4816-520F-4C72-8270-C9193D3709B4}"/>
    <cellStyle name="SAPBEXexcCritical6 4 6 5" xfId="22487" xr:uid="{142626FA-DD71-4061-A687-E292BAD3BB46}"/>
    <cellStyle name="SAPBEXexcCritical6 4 6 6" xfId="26153" xr:uid="{1C7C9305-8AA2-4224-9FEF-60F57EADFB77}"/>
    <cellStyle name="SAPBEXexcCritical6 4 6 7" xfId="29684" xr:uid="{F20DB73D-E0A9-4E02-9EB5-99C373EE7B49}"/>
    <cellStyle name="SAPBEXexcCritical6 4 6 8" xfId="32946" xr:uid="{C4A6B559-A74A-4AB3-B7F1-678D25F14986}"/>
    <cellStyle name="SAPBEXexcCritical6 4 7" xfId="3027" xr:uid="{7032886A-819F-4E49-B80F-36BCAE3A8EFB}"/>
    <cellStyle name="SAPBEXexcCritical6 4 7 2" xfId="8830" xr:uid="{027844CC-AEB6-47CF-A773-3178BC1635A2}"/>
    <cellStyle name="SAPBEXexcCritical6 4 7 3" xfId="10370" xr:uid="{D705845A-9024-464D-B4CE-D66C8DF5A931}"/>
    <cellStyle name="SAPBEXexcCritical6 4 7 4" xfId="17375" xr:uid="{F5E56D41-CBA7-4E83-BD14-C3E678A24E41}"/>
    <cellStyle name="SAPBEXexcCritical6 4 7 5" xfId="21133" xr:uid="{0AD40883-6285-428B-8A96-705CE7258FE9}"/>
    <cellStyle name="SAPBEXexcCritical6 4 7 6" xfId="24794" xr:uid="{D916D8B7-A610-4684-955D-903A39057D90}"/>
    <cellStyle name="SAPBEXexcCritical6 4 7 7" xfId="28323" xr:uid="{952AF9B9-C37A-44AA-AEEB-2F26EBE2111E}"/>
    <cellStyle name="SAPBEXexcCritical6 4 7 8" xfId="31609" xr:uid="{9F64E6C1-B821-44E9-A95F-44D3592D6449}"/>
    <cellStyle name="SAPBEXexcCritical6 4 8" xfId="4887" xr:uid="{9C5B8849-7EC8-455E-B46D-18DAE2F6F820}"/>
    <cellStyle name="SAPBEXexcCritical6 4 8 2" xfId="12136" xr:uid="{0812B502-B0D0-4010-8313-8B5367B2C4FD}"/>
    <cellStyle name="SAPBEXexcCritical6 4 8 3" xfId="15843" xr:uid="{BC2B2F4A-891E-4C80-9F9C-3841B5692A34}"/>
    <cellStyle name="SAPBEXexcCritical6 4 8 4" xfId="19234" xr:uid="{1D57D16D-4AE2-4AF2-902E-F21DB1EEDCAA}"/>
    <cellStyle name="SAPBEXexcCritical6 4 8 5" xfId="22985" xr:uid="{B94DBA75-550C-44AA-AB16-0F81FF6C88B8}"/>
    <cellStyle name="SAPBEXexcCritical6 4 8 6" xfId="26651" xr:uid="{2FC6B0FB-0E87-4C18-AF1D-E7BB986D6977}"/>
    <cellStyle name="SAPBEXexcCritical6 4 8 7" xfId="30183" xr:uid="{EA103EAA-ED58-47B1-90B5-E21C133E84D5}"/>
    <cellStyle name="SAPBEXexcCritical6 4 8 8" xfId="33438" xr:uid="{A86D8056-CDBA-4F19-BE6D-CF53CBE71581}"/>
    <cellStyle name="SAPBEXexcCritical6 4 9" xfId="10201" xr:uid="{B7383E4C-5B82-4AE1-942C-45170A6E8542}"/>
    <cellStyle name="SAPBEXexcCritical6 5" xfId="1348" xr:uid="{0D8B275F-E293-49AD-8B47-3E3B5453C6B1}"/>
    <cellStyle name="SAPBEXexcCritical6 5 10" xfId="16510" xr:uid="{C7B74D35-5978-4FDD-8508-AC51EE27BE39}"/>
    <cellStyle name="SAPBEXexcCritical6 5 11" xfId="7587" xr:uid="{B102C2EF-00C3-43F7-A51D-25FB79E41B91}"/>
    <cellStyle name="SAPBEXexcCritical6 5 12" xfId="15038" xr:uid="{72AF77F2-4DBF-49FA-8989-802758090CB5}"/>
    <cellStyle name="SAPBEXexcCritical6 5 13" xfId="23397" xr:uid="{A4FDCE1F-B4A1-41DE-8171-F47990A27FCA}"/>
    <cellStyle name="SAPBEXexcCritical6 5 14" xfId="14605" xr:uid="{2CBE04B7-D28F-4139-9F30-97F3A5995C36}"/>
    <cellStyle name="SAPBEXexcCritical6 5 15" xfId="27877" xr:uid="{6C5223B6-1570-4A74-A4C5-A97E5C1CEF0E}"/>
    <cellStyle name="SAPBEXexcCritical6 5 2" xfId="1756" xr:uid="{656F0A67-8A65-4D5B-BCB2-065F6D9A944D}"/>
    <cellStyle name="SAPBEXexcCritical6 5 2 10" xfId="14691" xr:uid="{D63632A9-D991-402F-8D9E-D781F681AB62}"/>
    <cellStyle name="SAPBEXexcCritical6 5 2 11" xfId="19544" xr:uid="{E3691E5E-53A1-4DDE-8DE4-24C2B4FAD517}"/>
    <cellStyle name="SAPBEXexcCritical6 5 2 12" xfId="24144" xr:uid="{0308CDFF-90B5-4331-9E43-230FF2290588}"/>
    <cellStyle name="SAPBEXexcCritical6 5 2 13" xfId="26954" xr:uid="{FB5D57A0-48F8-4763-80E8-A66AE26F9AFD}"/>
    <cellStyle name="SAPBEXexcCritical6 5 2 14" xfId="23533" xr:uid="{57C37A7A-E536-4123-8AD3-03CAD832C36C}"/>
    <cellStyle name="SAPBEXexcCritical6 5 2 2" xfId="2999" xr:uid="{6D739920-23C7-4213-885E-AC5B31A53A23}"/>
    <cellStyle name="SAPBEXexcCritical6 5 2 2 2" xfId="8702" xr:uid="{9D20722B-8586-4B3A-A93E-0B5109557B5D}"/>
    <cellStyle name="SAPBEXexcCritical6 5 2 2 3" xfId="13975" xr:uid="{2A264C72-A8E4-48A9-8B6A-87C6BF28A39E}"/>
    <cellStyle name="SAPBEXexcCritical6 5 2 2 4" xfId="17347" xr:uid="{56F6FB83-ADAD-40BF-9D57-B0A2CC13E735}"/>
    <cellStyle name="SAPBEXexcCritical6 5 2 2 5" xfId="21105" xr:uid="{2099124E-0724-4BAA-B1D7-D62A96AFC20B}"/>
    <cellStyle name="SAPBEXexcCritical6 5 2 2 6" xfId="24766" xr:uid="{A1F3ABD8-6503-4611-BC1C-BDCB6F2D8A2C}"/>
    <cellStyle name="SAPBEXexcCritical6 5 2 2 7" xfId="28295" xr:uid="{BFB0B23D-73FB-40A1-8652-5F4DA1597F48}"/>
    <cellStyle name="SAPBEXexcCritical6 5 2 2 8" xfId="31581" xr:uid="{5376ECB9-13CE-4317-9FB3-BDCDD54C8400}"/>
    <cellStyle name="SAPBEXexcCritical6 5 2 3" xfId="3505" xr:uid="{D66EF608-6F43-4108-87A0-B2EC90CADA77}"/>
    <cellStyle name="SAPBEXexcCritical6 5 2 3 2" xfId="11330" xr:uid="{61693A80-F1B6-4878-8D88-820322968207}"/>
    <cellStyle name="SAPBEXexcCritical6 5 2 3 3" xfId="16306" xr:uid="{7C8DDDDD-C676-42F1-B6A6-31F5611F6E2D}"/>
    <cellStyle name="SAPBEXexcCritical6 5 2 3 4" xfId="17852" xr:uid="{E91C3A0C-D2DA-46ED-B97F-90112029FA1F}"/>
    <cellStyle name="SAPBEXexcCritical6 5 2 3 5" xfId="21608" xr:uid="{AACF57F5-5594-40EF-9C06-F6936B197DD7}"/>
    <cellStyle name="SAPBEXexcCritical6 5 2 3 6" xfId="25270" xr:uid="{F1F36B52-48A3-4453-B012-D948EB034188}"/>
    <cellStyle name="SAPBEXexcCritical6 5 2 3 7" xfId="28801" xr:uid="{B86EC74E-C14E-43AB-9012-ED792C2D23F0}"/>
    <cellStyle name="SAPBEXexcCritical6 5 2 3 8" xfId="32080" xr:uid="{C0E2392F-953C-4687-8034-4D622D558334}"/>
    <cellStyle name="SAPBEXexcCritical6 5 2 4" xfId="2091" xr:uid="{AA50CA0A-028E-42BA-A113-3780F129B258}"/>
    <cellStyle name="SAPBEXexcCritical6 5 2 4 2" xfId="10713" xr:uid="{203EE1C2-1B23-40CA-B209-FF9740FBC111}"/>
    <cellStyle name="SAPBEXexcCritical6 5 2 4 3" xfId="11365" xr:uid="{38C27911-FCEC-43FD-874B-94DC733A7BBE}"/>
    <cellStyle name="SAPBEXexcCritical6 5 2 4 4" xfId="10487" xr:uid="{96F2DCFB-6C49-4617-BC73-7D12A24DA0F5}"/>
    <cellStyle name="SAPBEXexcCritical6 5 2 4 5" xfId="13611" xr:uid="{FFC5674D-465E-4014-BB90-23107CE2313D}"/>
    <cellStyle name="SAPBEXexcCritical6 5 2 4 6" xfId="16975" xr:uid="{27D12F7A-988F-4E98-BFF1-80DF13BF75B0}"/>
    <cellStyle name="SAPBEXexcCritical6 5 2 4 7" xfId="23932" xr:uid="{F0C277CF-DFB7-429D-BF6A-57910BADBA2F}"/>
    <cellStyle name="SAPBEXexcCritical6 5 2 4 8" xfId="11810" xr:uid="{16A56804-AE2E-44D1-B801-9EFF6D696283}"/>
    <cellStyle name="SAPBEXexcCritical6 5 2 5" xfId="3578" xr:uid="{3FC2F768-3A64-4270-B241-43C8C5FBB06B}"/>
    <cellStyle name="SAPBEXexcCritical6 5 2 5 2" xfId="11528" xr:uid="{95639470-3B61-46A0-80CD-B53C38BB935F}"/>
    <cellStyle name="SAPBEXexcCritical6 5 2 5 3" xfId="16116" xr:uid="{F488FCD0-E174-4037-B858-B544521DFD70}"/>
    <cellStyle name="SAPBEXexcCritical6 5 2 5 4" xfId="17925" xr:uid="{B540BAA1-474A-45E0-B949-5D6AE7BC0816}"/>
    <cellStyle name="SAPBEXexcCritical6 5 2 5 5" xfId="21681" xr:uid="{27BE5328-1471-4F1A-A0A0-2FC2E5A08342}"/>
    <cellStyle name="SAPBEXexcCritical6 5 2 5 6" xfId="25343" xr:uid="{18A8C542-528D-4626-B0C1-C4AF738AE8B4}"/>
    <cellStyle name="SAPBEXexcCritical6 5 2 5 7" xfId="28874" xr:uid="{B017D6C8-566B-4006-A5A6-C2AEEC964142}"/>
    <cellStyle name="SAPBEXexcCritical6 5 2 5 8" xfId="32152" xr:uid="{4C65BF82-6E47-490C-98D9-52F149984B2E}"/>
    <cellStyle name="SAPBEXexcCritical6 5 2 6" xfId="2320" xr:uid="{D62D828A-9F05-4845-878D-9334DD4D49D0}"/>
    <cellStyle name="SAPBEXexcCritical6 5 2 6 2" xfId="11098" xr:uid="{B3792934-F5B9-4590-924C-6294B01AC2C7}"/>
    <cellStyle name="SAPBEXexcCritical6 5 2 6 3" xfId="16478" xr:uid="{5BBB98AE-6852-40DF-92D2-3FF8B0305162}"/>
    <cellStyle name="SAPBEXexcCritical6 5 2 6 4" xfId="13912" xr:uid="{B14827C1-42AA-4B6E-B646-40F5E3A6EA9F}"/>
    <cellStyle name="SAPBEXexcCritical6 5 2 6 5" xfId="11315" xr:uid="{1436E72E-1467-433D-8652-EEC69A30082B}"/>
    <cellStyle name="SAPBEXexcCritical6 5 2 6 6" xfId="14030" xr:uid="{A720C46B-244F-43AD-9E7D-35B314487E59}"/>
    <cellStyle name="SAPBEXexcCritical6 5 2 6 7" xfId="23419" xr:uid="{2195FDE1-C87C-42F9-8CB1-BC2A18655B80}"/>
    <cellStyle name="SAPBEXexcCritical6 5 2 6 8" xfId="30346" xr:uid="{A3C042F1-53A6-4A53-A392-3C240167F120}"/>
    <cellStyle name="SAPBEXexcCritical6 5 2 7" xfId="4804" xr:uid="{AB006E1C-302F-44F5-A414-E5CB67361EAF}"/>
    <cellStyle name="SAPBEXexcCritical6 5 2 7 2" xfId="12219" xr:uid="{55FE05CD-C726-4C83-AC36-1FB820F84088}"/>
    <cellStyle name="SAPBEXexcCritical6 5 2 7 3" xfId="16802" xr:uid="{82F4D5DC-9874-4F96-B427-3B5F00E58DB3}"/>
    <cellStyle name="SAPBEXexcCritical6 5 2 7 4" xfId="19151" xr:uid="{A6DB2B89-9C23-4805-9B3B-A2CD415D706B}"/>
    <cellStyle name="SAPBEXexcCritical6 5 2 7 5" xfId="22902" xr:uid="{3B09F9F0-F7D7-4F52-AF9B-829695A9F5B5}"/>
    <cellStyle name="SAPBEXexcCritical6 5 2 7 6" xfId="26568" xr:uid="{DE657877-670B-425D-B0CD-F098A71E41B9}"/>
    <cellStyle name="SAPBEXexcCritical6 5 2 7 7" xfId="30100" xr:uid="{CBDECC33-2A20-45D3-9E74-58FB7D378E97}"/>
    <cellStyle name="SAPBEXexcCritical6 5 2 7 8" xfId="33357" xr:uid="{80C3C84A-7587-43F6-B94E-7254C0C84889}"/>
    <cellStyle name="SAPBEXexcCritical6 5 2 8" xfId="9338" xr:uid="{55EB5172-409B-4977-8E75-951BE8930A13}"/>
    <cellStyle name="SAPBEXexcCritical6 5 2 9" xfId="7057" xr:uid="{FA4A08E9-F7B4-47B4-9E7B-06269F97FC6B}"/>
    <cellStyle name="SAPBEXexcCritical6 5 3" xfId="2611" xr:uid="{6CEE4BAD-635A-4F6A-955F-15FDBDBA1ED4}"/>
    <cellStyle name="SAPBEXexcCritical6 5 3 2" xfId="9360" xr:uid="{FEDD0A0A-42D2-4AE9-B27B-3F1258386083}"/>
    <cellStyle name="SAPBEXexcCritical6 5 3 3" xfId="14977" xr:uid="{148ADEB8-A694-4EA8-A753-221B900CAA03}"/>
    <cellStyle name="SAPBEXexcCritical6 5 3 4" xfId="15861" xr:uid="{3539A548-76B6-4796-9E28-1F4A42EE2AF6}"/>
    <cellStyle name="SAPBEXexcCritical6 5 3 5" xfId="20718" xr:uid="{594D85DE-2153-4040-AFF1-8CF8BE77662F}"/>
    <cellStyle name="SAPBEXexcCritical6 5 3 6" xfId="16479" xr:uid="{E3728B6A-54CB-411B-8649-BC7D3157FD39}"/>
    <cellStyle name="SAPBEXexcCritical6 5 3 7" xfId="27907" xr:uid="{A19730F9-6805-4D4A-95FE-39C500EC6BD4}"/>
    <cellStyle name="SAPBEXexcCritical6 5 3 8" xfId="31197" xr:uid="{F44BB652-BFFA-4548-8924-B8E113378153}"/>
    <cellStyle name="SAPBEXexcCritical6 5 4" xfId="3118" xr:uid="{A8D1AA13-8B7C-4C14-8360-78C939661715}"/>
    <cellStyle name="SAPBEXexcCritical6 5 4 2" xfId="11030" xr:uid="{AB5E6F09-8E41-4C9B-B83F-256F42E24E53}"/>
    <cellStyle name="SAPBEXexcCritical6 5 4 3" xfId="7584" xr:uid="{939C6EC3-A50F-43F4-865A-4F85FF8089D8}"/>
    <cellStyle name="SAPBEXexcCritical6 5 4 4" xfId="17465" xr:uid="{28664E48-AAAC-480A-ACF0-04F95B7B2CC4}"/>
    <cellStyle name="SAPBEXexcCritical6 5 4 5" xfId="21221" xr:uid="{6BBB7BE3-325F-4C09-9A27-1F7388CE82F4}"/>
    <cellStyle name="SAPBEXexcCritical6 5 4 6" xfId="24883" xr:uid="{9FEE47D4-14F9-4F31-9109-16723A30FBCD}"/>
    <cellStyle name="SAPBEXexcCritical6 5 4 7" xfId="28414" xr:uid="{DD77802E-9EE9-4DAF-99D1-A213DC1913EA}"/>
    <cellStyle name="SAPBEXexcCritical6 5 4 8" xfId="31696" xr:uid="{C808FB84-EEC2-4AAC-8B6B-47FD5D396602}"/>
    <cellStyle name="SAPBEXexcCritical6 5 5" xfId="3743" xr:uid="{45C4EB03-3C3E-4441-8B72-0B389DFE5CF2}"/>
    <cellStyle name="SAPBEXexcCritical6 5 5 2" xfId="12753" xr:uid="{D84151AB-A276-4212-934F-92039BA58EC3}"/>
    <cellStyle name="SAPBEXexcCritical6 5 5 3" xfId="12104" xr:uid="{D187DA78-86CB-4E6E-BB19-5B84A9BC6256}"/>
    <cellStyle name="SAPBEXexcCritical6 5 5 4" xfId="18090" xr:uid="{5076EAC0-8911-4CD8-B34C-D27072932E1C}"/>
    <cellStyle name="SAPBEXexcCritical6 5 5 5" xfId="21845" xr:uid="{E53E188D-C409-4550-A7BD-EC454BD1A32E}"/>
    <cellStyle name="SAPBEXexcCritical6 5 5 6" xfId="25508" xr:uid="{A3C1AF2E-3D5C-4246-984C-1C2BFCE3086C}"/>
    <cellStyle name="SAPBEXexcCritical6 5 5 7" xfId="29039" xr:uid="{31DF694B-CBD8-4EFF-8894-1DE48B673619}"/>
    <cellStyle name="SAPBEXexcCritical6 5 5 8" xfId="32315" xr:uid="{6FD9F65F-2E89-425F-AB9E-CE51847E4B69}"/>
    <cellStyle name="SAPBEXexcCritical6 5 6" xfId="4355" xr:uid="{856B06BC-DF63-4091-B5B2-354752182B7C}"/>
    <cellStyle name="SAPBEXexcCritical6 5 6 2" xfId="12599" xr:uid="{1D2BAB9F-1B89-4A33-8DFC-D0A593AA3E19}"/>
    <cellStyle name="SAPBEXexcCritical6 5 6 3" xfId="10236" xr:uid="{6865B857-248C-4580-9867-F41520C57BE6}"/>
    <cellStyle name="SAPBEXexcCritical6 5 6 4" xfId="18702" xr:uid="{645E3CBA-5F98-4ABD-8142-C16D399299F5}"/>
    <cellStyle name="SAPBEXexcCritical6 5 6 5" xfId="22454" xr:uid="{6B4CC649-84FC-4A7B-B4B5-3AC2EBA778A9}"/>
    <cellStyle name="SAPBEXexcCritical6 5 6 6" xfId="26120" xr:uid="{C560E2B7-A672-4131-8C39-141D4E6764A8}"/>
    <cellStyle name="SAPBEXexcCritical6 5 6 7" xfId="29651" xr:uid="{74D31E7E-5993-44C2-BFBF-9965E25C49B1}"/>
    <cellStyle name="SAPBEXexcCritical6 5 6 8" xfId="32913" xr:uid="{C4006D6F-7043-425E-9ADD-366C48B0ACD5}"/>
    <cellStyle name="SAPBEXexcCritical6 5 7" xfId="2702" xr:uid="{B76C4B6B-8EA9-4A26-94A9-ABFEC5546DDD}"/>
    <cellStyle name="SAPBEXexcCritical6 5 7 2" xfId="8676" xr:uid="{1327E5EC-3D4D-4EAE-90AA-5E86D480493B}"/>
    <cellStyle name="SAPBEXexcCritical6 5 7 3" xfId="14063" xr:uid="{A70572B3-9D53-4910-AADE-AC37E644417D}"/>
    <cellStyle name="SAPBEXexcCritical6 5 7 4" xfId="17050" xr:uid="{62A05A65-9E4A-4BAD-9BF0-12CA9DCE54C3}"/>
    <cellStyle name="SAPBEXexcCritical6 5 7 5" xfId="20808" xr:uid="{A4F7E8EC-57F6-4B62-9C31-544C5A811109}"/>
    <cellStyle name="SAPBEXexcCritical6 5 7 6" xfId="24469" xr:uid="{22AF5DA1-2969-4ECB-8FF0-B233F81B6C5D}"/>
    <cellStyle name="SAPBEXexcCritical6 5 7 7" xfId="27998" xr:uid="{F7863F57-1F3E-49E2-8B14-B3F0FA4A9CD0}"/>
    <cellStyle name="SAPBEXexcCritical6 5 7 8" xfId="31284" xr:uid="{76E2A91E-FD13-4544-BAC1-05E9532D4C27}"/>
    <cellStyle name="SAPBEXexcCritical6 5 8" xfId="4544" xr:uid="{4D9FEAC6-BEF3-4A59-AD8C-8B09DFB5C2A7}"/>
    <cellStyle name="SAPBEXexcCritical6 5 8 2" xfId="12469" xr:uid="{62992CD4-DAB6-4418-85B6-BC4B9864F81A}"/>
    <cellStyle name="SAPBEXexcCritical6 5 8 3" xfId="11418" xr:uid="{E5DD61E4-EA34-4D70-BF3B-BE82B3D2C1DE}"/>
    <cellStyle name="SAPBEXexcCritical6 5 8 4" xfId="18891" xr:uid="{51A09483-D382-4875-A37A-B2B51133E5B0}"/>
    <cellStyle name="SAPBEXexcCritical6 5 8 5" xfId="22643" xr:uid="{DC166FCE-B034-47B0-943C-F85D1938377B}"/>
    <cellStyle name="SAPBEXexcCritical6 5 8 6" xfId="26308" xr:uid="{75CBAAA4-C1FF-40A5-975C-400DC1552361}"/>
    <cellStyle name="SAPBEXexcCritical6 5 8 7" xfId="29840" xr:uid="{F0C97623-DC35-495F-9F56-9A5B8B21550F}"/>
    <cellStyle name="SAPBEXexcCritical6 5 8 8" xfId="33101" xr:uid="{695BAAA6-E7AE-4447-9EF5-3B64264F70EE}"/>
    <cellStyle name="SAPBEXexcCritical6 5 9" xfId="11050" xr:uid="{65F57B98-6BC3-4E41-BE84-6694F64BBC5C}"/>
    <cellStyle name="SAPBEXexcCritical6 6" xfId="1372" xr:uid="{72E80BA2-1C9F-457D-B3A7-B22A9C799EF9}"/>
    <cellStyle name="SAPBEXexcCritical6 7" xfId="1451" xr:uid="{88BBF61E-59C4-46C0-969A-A8A2A5C71C97}"/>
    <cellStyle name="SAPBEXexcCritical6 8" xfId="665" xr:uid="{4C60893E-EB91-43B3-A894-6057277F0B9C}"/>
    <cellStyle name="SAPBEXexcCritical6 8 10" xfId="13106" xr:uid="{3EA38E6B-026D-4EE1-BBE8-59D678263371}"/>
    <cellStyle name="SAPBEXexcCritical6 8 11" xfId="13930" xr:uid="{044D3F86-C7BA-4F60-8CCF-92C32694F2F5}"/>
    <cellStyle name="SAPBEXexcCritical6 8 12" xfId="20179" xr:uid="{6808582F-9737-4100-BEA7-ACCEF2CEDF96}"/>
    <cellStyle name="SAPBEXexcCritical6 8 13" xfId="11676" xr:uid="{EBB3B663-09E1-46FF-B3D0-789B0243834F}"/>
    <cellStyle name="SAPBEXexcCritical6 8 14" xfId="27474" xr:uid="{C555059D-AA15-40E8-8813-9E0131800582}"/>
    <cellStyle name="SAPBEXexcCritical6 8 15" xfId="30695" xr:uid="{9901AB67-182C-4077-9EC9-852CF330D47F}"/>
    <cellStyle name="SAPBEXexcCritical6 8 2" xfId="1577" xr:uid="{249DC718-23EC-4BC8-A99F-380A14884E5F}"/>
    <cellStyle name="SAPBEXexcCritical6 8 2 10" xfId="16266" xr:uid="{91DA0E62-C503-456B-A42E-081E4670C3E2}"/>
    <cellStyle name="SAPBEXexcCritical6 8 2 11" xfId="14301" xr:uid="{CDF74AD4-1573-4BD8-933E-19E9865F7339}"/>
    <cellStyle name="SAPBEXexcCritical6 8 2 12" xfId="7812" xr:uid="{64D2C1E3-321F-419E-A5BA-9ECCF65F6336}"/>
    <cellStyle name="SAPBEXexcCritical6 8 2 13" xfId="27011" xr:uid="{C09453F1-B764-4FA2-BED0-42BCE1D48752}"/>
    <cellStyle name="SAPBEXexcCritical6 8 2 14" xfId="30519" xr:uid="{AE100282-01F3-47DE-912B-BD6ABEAB8CBB}"/>
    <cellStyle name="SAPBEXexcCritical6 8 2 2" xfId="2820" xr:uid="{FAC28FBD-1EF2-4422-B1F2-E3E73310CC01}"/>
    <cellStyle name="SAPBEXexcCritical6 8 2 2 2" xfId="9518" xr:uid="{35D419C2-54A1-4F9C-A3CD-33B77FEEFBE4}"/>
    <cellStyle name="SAPBEXexcCritical6 8 2 2 3" xfId="9710" xr:uid="{6F8AD7E5-F495-4AD5-96E8-5CD93E2B4E29}"/>
    <cellStyle name="SAPBEXexcCritical6 8 2 2 4" xfId="17168" xr:uid="{D00F2D45-49B8-48F8-826C-63C601311045}"/>
    <cellStyle name="SAPBEXexcCritical6 8 2 2 5" xfId="20926" xr:uid="{1B5F4CF6-6572-4BD8-A259-0E6250D0E940}"/>
    <cellStyle name="SAPBEXexcCritical6 8 2 2 6" xfId="24587" xr:uid="{3943CB75-CE9E-4F29-BD53-8BA5CE7DA220}"/>
    <cellStyle name="SAPBEXexcCritical6 8 2 2 7" xfId="28116" xr:uid="{8E89EF68-6856-4B3A-BE6B-149BB509B796}"/>
    <cellStyle name="SAPBEXexcCritical6 8 2 2 8" xfId="31402" xr:uid="{EBEA9C3B-7FB1-461C-BD5C-A6275F326908}"/>
    <cellStyle name="SAPBEXexcCritical6 8 2 3" xfId="3326" xr:uid="{BFFBB419-DA63-4EAD-8A70-0022654BB57E}"/>
    <cellStyle name="SAPBEXexcCritical6 8 2 3 2" xfId="9911" xr:uid="{D2F76A1D-3A59-4FB5-8A49-9CD0F6A4105E}"/>
    <cellStyle name="SAPBEXexcCritical6 8 2 3 3" xfId="10286" xr:uid="{A12E28CB-FBB9-446D-9E05-9D8B0FAE6964}"/>
    <cellStyle name="SAPBEXexcCritical6 8 2 3 4" xfId="17673" xr:uid="{E6A6AC1A-91FC-4A1F-9418-55C8E8579BAC}"/>
    <cellStyle name="SAPBEXexcCritical6 8 2 3 5" xfId="21429" xr:uid="{3A8F03A1-6B6F-46F6-A3B8-E8C2092DBD0A}"/>
    <cellStyle name="SAPBEXexcCritical6 8 2 3 6" xfId="25091" xr:uid="{26B7877D-5E88-4CBD-B7EF-48A0CA081C76}"/>
    <cellStyle name="SAPBEXexcCritical6 8 2 3 7" xfId="28622" xr:uid="{19782E51-8D0A-4665-9242-6208365F18FE}"/>
    <cellStyle name="SAPBEXexcCritical6 8 2 3 8" xfId="31901" xr:uid="{1F7D71DA-871B-4537-88DF-CB90B2618F70}"/>
    <cellStyle name="SAPBEXexcCritical6 8 2 4" xfId="2712" xr:uid="{81CD34DB-A495-42C4-ADF6-2B088CDF2F3D}"/>
    <cellStyle name="SAPBEXexcCritical6 8 2 4 2" xfId="10599" xr:uid="{EE8F3E6E-A63F-4A18-9CB9-FEEB975916FA}"/>
    <cellStyle name="SAPBEXexcCritical6 8 2 4 3" xfId="11804" xr:uid="{F274FC45-78D7-4704-851A-E0FCA4B00B62}"/>
    <cellStyle name="SAPBEXexcCritical6 8 2 4 4" xfId="17060" xr:uid="{C7F7C5E7-284F-485A-808E-B2A21869A73C}"/>
    <cellStyle name="SAPBEXexcCritical6 8 2 4 5" xfId="20818" xr:uid="{60D269BB-5E74-4C23-91D3-2A5DC4AC3EAA}"/>
    <cellStyle name="SAPBEXexcCritical6 8 2 4 6" xfId="24479" xr:uid="{F2644D62-6B22-4F52-A201-44FED5592488}"/>
    <cellStyle name="SAPBEXexcCritical6 8 2 4 7" xfId="28008" xr:uid="{3F9EA198-94AF-4D75-A647-A19543A2A41C}"/>
    <cellStyle name="SAPBEXexcCritical6 8 2 4 8" xfId="31294" xr:uid="{097FA3B6-5CC7-4B4D-8B04-48A658AC5615}"/>
    <cellStyle name="SAPBEXexcCritical6 8 2 5" xfId="4367" xr:uid="{3B8F4696-36F7-445B-89ED-9D565E427B60}"/>
    <cellStyle name="SAPBEXexcCritical6 8 2 5 2" xfId="12589" xr:uid="{DC5A5EB4-30CD-4399-9DE3-7AC9B2978E1F}"/>
    <cellStyle name="SAPBEXexcCritical6 8 2 5 3" xfId="7414" xr:uid="{06CBC8B7-458B-4C9B-8C14-E4F299997E81}"/>
    <cellStyle name="SAPBEXexcCritical6 8 2 5 4" xfId="18714" xr:uid="{DD4E8FD7-E6A6-4AE4-97AF-1C226278DE44}"/>
    <cellStyle name="SAPBEXexcCritical6 8 2 5 5" xfId="22466" xr:uid="{38953DA0-8D7E-4C50-803F-402C5163DD4C}"/>
    <cellStyle name="SAPBEXexcCritical6 8 2 5 6" xfId="26132" xr:uid="{9500FAC1-4973-4690-98A9-D69591472A4A}"/>
    <cellStyle name="SAPBEXexcCritical6 8 2 5 7" xfId="29663" xr:uid="{135902DF-FA28-4C1F-8561-8423D551CFE7}"/>
    <cellStyle name="SAPBEXexcCritical6 8 2 5 8" xfId="32925" xr:uid="{381540E8-8711-4832-ACDB-90DE3826D040}"/>
    <cellStyle name="SAPBEXexcCritical6 8 2 6" xfId="2574" xr:uid="{1402DEFC-5BD4-42AD-8303-1334F5CC6E45}"/>
    <cellStyle name="SAPBEXexcCritical6 8 2 6 2" xfId="13050" xr:uid="{7F80DC5A-9754-4CA0-A5F1-639B10CCC3A2}"/>
    <cellStyle name="SAPBEXexcCritical6 8 2 6 3" xfId="15609" xr:uid="{CC624BAC-9D85-4C89-855D-C9A30C795F9D}"/>
    <cellStyle name="SAPBEXexcCritical6 8 2 6 4" xfId="15864" xr:uid="{10CA5093-DAB2-455C-8EC2-966C45E132B8}"/>
    <cellStyle name="SAPBEXexcCritical6 8 2 6 5" xfId="14316" xr:uid="{7CA605C2-A1C8-4978-A491-6E66DD040F19}"/>
    <cellStyle name="SAPBEXexcCritical6 8 2 6 6" xfId="20406" xr:uid="{F6A26319-9520-45F5-B33E-5903336CA5BE}"/>
    <cellStyle name="SAPBEXexcCritical6 8 2 6 7" xfId="26689" xr:uid="{BAA21FA4-A52F-44C5-B0D9-09BAD092317A}"/>
    <cellStyle name="SAPBEXexcCritical6 8 2 6 8" xfId="31160" xr:uid="{195F6678-F559-4110-BEC7-7298DDF8811A}"/>
    <cellStyle name="SAPBEXexcCritical6 8 2 7" xfId="4873" xr:uid="{833EC4C3-D020-4B13-8835-A0593026EDF1}"/>
    <cellStyle name="SAPBEXexcCritical6 8 2 7 2" xfId="12150" xr:uid="{24FE04C5-21DF-467B-8CAC-53929F64FBA7}"/>
    <cellStyle name="SAPBEXexcCritical6 8 2 7 3" xfId="15839" xr:uid="{32507318-9877-43B0-8D1C-CBF43228B22C}"/>
    <cellStyle name="SAPBEXexcCritical6 8 2 7 4" xfId="19220" xr:uid="{E060913F-FA18-46B6-B635-B33ABD57A9AE}"/>
    <cellStyle name="SAPBEXexcCritical6 8 2 7 5" xfId="22971" xr:uid="{CF7932B8-E585-4304-B264-0C4911A739FF}"/>
    <cellStyle name="SAPBEXexcCritical6 8 2 7 6" xfId="26637" xr:uid="{E6D3BD5C-6D9E-4279-9AAC-B651071180D2}"/>
    <cellStyle name="SAPBEXexcCritical6 8 2 7 7" xfId="30169" xr:uid="{FB7ED523-E645-4F4A-B97C-1F18895BDEF3}"/>
    <cellStyle name="SAPBEXexcCritical6 8 2 7 8" xfId="33424" xr:uid="{A0A281CA-3A9E-404B-BDF8-BECB42D61D53}"/>
    <cellStyle name="SAPBEXexcCritical6 8 2 8" xfId="11067" xr:uid="{17B3946B-2A4B-4F3D-808B-3C72E873FA03}"/>
    <cellStyle name="SAPBEXexcCritical6 8 2 9" xfId="16501" xr:uid="{C2E79896-05D4-446B-8B5C-32E93855D91D}"/>
    <cellStyle name="SAPBEXexcCritical6 8 3" xfId="1998" xr:uid="{201A0F83-7DDA-4E46-8F8B-28C8C602B81D}"/>
    <cellStyle name="SAPBEXexcCritical6 8 3 2" xfId="9750" xr:uid="{E2977B7D-2777-4A68-9D79-D26916D2C743}"/>
    <cellStyle name="SAPBEXexcCritical6 8 3 3" xfId="14278" xr:uid="{D149CB4A-61DC-4F14-B7A0-5EE4B0EB5A84}"/>
    <cellStyle name="SAPBEXexcCritical6 8 3 4" xfId="7721" xr:uid="{63C703E9-8E87-4134-965D-B086588D9AD2}"/>
    <cellStyle name="SAPBEXexcCritical6 8 3 5" xfId="10047" xr:uid="{7126A3E8-463C-4456-8D89-F822E134B6C7}"/>
    <cellStyle name="SAPBEXexcCritical6 8 3 6" xfId="19617" xr:uid="{BBE1274C-9E14-4875-B371-D73954E274E1}"/>
    <cellStyle name="SAPBEXexcCritical6 8 3 7" xfId="23413" xr:uid="{34CD1D54-9303-4681-AF67-43835EAC1FFF}"/>
    <cellStyle name="SAPBEXexcCritical6 8 3 8" xfId="27335" xr:uid="{27DCF61D-C91B-469B-91AE-E224D1BB7390}"/>
    <cellStyle name="SAPBEXexcCritical6 8 4" xfId="2573" xr:uid="{5110BF39-FCDA-47DE-BC05-2021DC969F7F}"/>
    <cellStyle name="SAPBEXexcCritical6 8 4 2" xfId="7918" xr:uid="{4A2C3893-0A99-4B4D-A185-AF800E5403D4}"/>
    <cellStyle name="SAPBEXexcCritical6 8 4 3" xfId="12103" xr:uid="{8D6EFF83-2C31-48D9-906D-29F7DBA35F69}"/>
    <cellStyle name="SAPBEXexcCritical6 8 4 4" xfId="9396" xr:uid="{027141BB-786D-4A53-88E4-539EEBF40E29}"/>
    <cellStyle name="SAPBEXexcCritical6 8 4 5" xfId="19280" xr:uid="{C06C6396-5DC1-4ABA-97D3-B1036814C136}"/>
    <cellStyle name="SAPBEXexcCritical6 8 4 6" xfId="22678" xr:uid="{0293360A-662D-4F50-9F41-9910E86269DA}"/>
    <cellStyle name="SAPBEXexcCritical6 8 4 7" xfId="25917" xr:uid="{1A809B11-5936-4CED-BE25-531CDD5CCC9F}"/>
    <cellStyle name="SAPBEXexcCritical6 8 4 8" xfId="31159" xr:uid="{579D9BA6-BB09-4E4B-B0F2-A63899FEDC8F}"/>
    <cellStyle name="SAPBEXexcCritical6 8 5" xfId="2751" xr:uid="{0ED7F348-5F50-42AA-B089-5975E4DD776F}"/>
    <cellStyle name="SAPBEXexcCritical6 8 5 2" xfId="10868" xr:uid="{80F75224-693D-45DD-98EC-E0C117AC0762}"/>
    <cellStyle name="SAPBEXexcCritical6 8 5 3" xfId="13197" xr:uid="{34CF49B6-4C4C-47DD-814E-E6CB9D15E57D}"/>
    <cellStyle name="SAPBEXexcCritical6 8 5 4" xfId="17099" xr:uid="{047925C9-AAEC-4798-85B8-E521ACCE353E}"/>
    <cellStyle name="SAPBEXexcCritical6 8 5 5" xfId="20857" xr:uid="{CC288ADD-1F3D-4EC8-8843-34491D575C71}"/>
    <cellStyle name="SAPBEXexcCritical6 8 5 6" xfId="24518" xr:uid="{95B2BB5B-4F0D-4661-9153-C3301ECA8C01}"/>
    <cellStyle name="SAPBEXexcCritical6 8 5 7" xfId="28047" xr:uid="{CCED8E12-60FA-4794-90B2-ED25E91B9F8E}"/>
    <cellStyle name="SAPBEXexcCritical6 8 5 8" xfId="31333" xr:uid="{84002D68-E6CE-41D8-BB4A-9FD00EB18361}"/>
    <cellStyle name="SAPBEXexcCritical6 8 6" xfId="4271" xr:uid="{2174A7CC-72C5-4D76-9F18-F25A6A1F0ADD}"/>
    <cellStyle name="SAPBEXexcCritical6 8 6 2" xfId="12653" xr:uid="{592526ED-0881-427C-A9ED-74FBBE2160A7}"/>
    <cellStyle name="SAPBEXexcCritical6 8 6 3" xfId="10763" xr:uid="{D89D80C7-F7E5-4707-9EF5-91B0AEA9ECD8}"/>
    <cellStyle name="SAPBEXexcCritical6 8 6 4" xfId="18618" xr:uid="{A846A7BE-EDF7-408D-8528-82C4162B6BD3}"/>
    <cellStyle name="SAPBEXexcCritical6 8 6 5" xfId="22370" xr:uid="{C0EC6B36-7DCB-4B91-A2A7-DD7410B2F3D6}"/>
    <cellStyle name="SAPBEXexcCritical6 8 6 6" xfId="26036" xr:uid="{B9E18315-930E-4230-8DBA-2EA807CF40AB}"/>
    <cellStyle name="SAPBEXexcCritical6 8 6 7" xfId="29567" xr:uid="{41F5ABB0-B553-40AF-B15E-071730FDEC44}"/>
    <cellStyle name="SAPBEXexcCritical6 8 6 8" xfId="32830" xr:uid="{0B682D06-829A-4255-B302-1F30E4E11121}"/>
    <cellStyle name="SAPBEXexcCritical6 8 7" xfId="4626" xr:uid="{B2FD3F1B-B713-4EE2-B8E0-1DE11B7E2CFB}"/>
    <cellStyle name="SAPBEXexcCritical6 8 7 2" xfId="12392" xr:uid="{FB6C07D2-AAFC-4720-A79C-7155A90ADE66}"/>
    <cellStyle name="SAPBEXexcCritical6 8 7 3" xfId="9796" xr:uid="{13B95BAF-4998-4A52-BEE0-F46B0E7F436C}"/>
    <cellStyle name="SAPBEXexcCritical6 8 7 4" xfId="18973" xr:uid="{796C637C-4438-41BB-AA11-8F532FD9DF1F}"/>
    <cellStyle name="SAPBEXexcCritical6 8 7 5" xfId="22725" xr:uid="{59A9517F-AD99-45A0-AA6A-6ECEBCC18089}"/>
    <cellStyle name="SAPBEXexcCritical6 8 7 6" xfId="26390" xr:uid="{62176687-EB2F-4AAF-8C76-9A884F7E67B0}"/>
    <cellStyle name="SAPBEXexcCritical6 8 7 7" xfId="29922" xr:uid="{4BE243D6-D6E5-4EB3-BE5D-B8077382B9B3}"/>
    <cellStyle name="SAPBEXexcCritical6 8 7 8" xfId="33182" xr:uid="{B0F30149-70B7-4889-AADC-E06FEF246B85}"/>
    <cellStyle name="SAPBEXexcCritical6 8 8" xfId="4584" xr:uid="{3DDEED47-AF1A-4662-8023-135F641F01D4}"/>
    <cellStyle name="SAPBEXexcCritical6 8 8 2" xfId="12432" xr:uid="{2EFF6B32-53B9-4657-904D-531321BB0426}"/>
    <cellStyle name="SAPBEXexcCritical6 8 8 3" xfId="13989" xr:uid="{167BCDBB-0838-47DA-A637-E9A334F44A51}"/>
    <cellStyle name="SAPBEXexcCritical6 8 8 4" xfId="18931" xr:uid="{9652EB76-D4CD-45AD-8431-D98C2C954F01}"/>
    <cellStyle name="SAPBEXexcCritical6 8 8 5" xfId="22683" xr:uid="{502DB25C-228E-4932-B310-1A6541F1EC5B}"/>
    <cellStyle name="SAPBEXexcCritical6 8 8 6" xfId="26348" xr:uid="{09E96929-F7C8-472D-834B-031D604D7869}"/>
    <cellStyle name="SAPBEXexcCritical6 8 8 7" xfId="29880" xr:uid="{A598A742-AB46-4E02-BFD6-7804C592D28B}"/>
    <cellStyle name="SAPBEXexcCritical6 8 8 8" xfId="33140" xr:uid="{CBEAE3A9-F1DB-47F1-AD91-BD19F58E6AD8}"/>
    <cellStyle name="SAPBEXexcCritical6 8 9" xfId="9268" xr:uid="{35E70A08-05FD-4C4C-B971-55E4667D8438}"/>
    <cellStyle name="SAPBEXexcCritical6 9" xfId="1530" xr:uid="{288E0B41-BBF4-424C-9A54-A0450DEA89F5}"/>
    <cellStyle name="SAPBEXexcCritical6 9 10" xfId="8283" xr:uid="{5AEE06EF-CBEF-434E-AFF8-C6AE45E2CDAA}"/>
    <cellStyle name="SAPBEXexcCritical6 9 11" xfId="19612" xr:uid="{B2303230-7E93-4E49-9059-C86D83034FBB}"/>
    <cellStyle name="SAPBEXexcCritical6 9 12" xfId="19884" xr:uid="{1E549749-E52C-4C3E-9B84-248FD99F24B6}"/>
    <cellStyle name="SAPBEXexcCritical6 9 13" xfId="27022" xr:uid="{8B71D8C0-F4F9-421D-BD62-BCBCAA1C52B5}"/>
    <cellStyle name="SAPBEXexcCritical6 9 14" xfId="27226" xr:uid="{23877BFC-E75D-4043-9547-D3DC15F836F1}"/>
    <cellStyle name="SAPBEXexcCritical6 9 2" xfId="2773" xr:uid="{29B93207-3AA0-47BD-B720-DF82BCDA6622}"/>
    <cellStyle name="SAPBEXexcCritical6 9 2 2" xfId="10143" xr:uid="{F42699A9-D206-46B5-B63C-4D9BC7683EE5}"/>
    <cellStyle name="SAPBEXexcCritical6 9 2 3" xfId="7767" xr:uid="{50D625F7-7222-40AE-97EC-F0CCEA990849}"/>
    <cellStyle name="SAPBEXexcCritical6 9 2 4" xfId="17121" xr:uid="{08E845E8-EDC1-407F-A8B6-3B3CCD6A2B4B}"/>
    <cellStyle name="SAPBEXexcCritical6 9 2 5" xfId="20879" xr:uid="{C6C3EBC7-3772-45C8-9A56-F8717FC22A01}"/>
    <cellStyle name="SAPBEXexcCritical6 9 2 6" xfId="24540" xr:uid="{FC5BEE0D-7CCB-4E22-8006-61469ABBF64D}"/>
    <cellStyle name="SAPBEXexcCritical6 9 2 7" xfId="28069" xr:uid="{CCD37D23-2163-4EFC-B7DC-39680D1805AF}"/>
    <cellStyle name="SAPBEXexcCritical6 9 2 8" xfId="31355" xr:uid="{DE3A4A55-2647-4217-831D-12744AA9F267}"/>
    <cellStyle name="SAPBEXexcCritical6 9 3" xfId="3279" xr:uid="{6EFE9970-F4A8-48AD-97C8-AF15114DC888}"/>
    <cellStyle name="SAPBEXexcCritical6 9 3 2" xfId="13043" xr:uid="{9835FB96-8C6D-441C-9D73-8961118901F2}"/>
    <cellStyle name="SAPBEXexcCritical6 9 3 3" xfId="15615" xr:uid="{D34F2E2A-23C0-4B16-B449-2FF46168F4C9}"/>
    <cellStyle name="SAPBEXexcCritical6 9 3 4" xfId="17626" xr:uid="{F357C724-A6D8-4611-8A16-658A2A80F4C5}"/>
    <cellStyle name="SAPBEXexcCritical6 9 3 5" xfId="21382" xr:uid="{FD70836B-1762-4654-98BA-B719727660C5}"/>
    <cellStyle name="SAPBEXexcCritical6 9 3 6" xfId="25044" xr:uid="{D00A3E0A-B46D-47BC-9370-5E0F990708DD}"/>
    <cellStyle name="SAPBEXexcCritical6 9 3 7" xfId="28575" xr:uid="{A7675EBD-E677-4E59-A4BD-39729097ED69}"/>
    <cellStyle name="SAPBEXexcCritical6 9 3 8" xfId="31854" xr:uid="{A2BD3237-F46B-432A-8971-72B67BB376E6}"/>
    <cellStyle name="SAPBEXexcCritical6 9 4" xfId="2679" xr:uid="{223D29B2-7332-49DA-B582-88A20F8AA5D3}"/>
    <cellStyle name="SAPBEXexcCritical6 9 4 2" xfId="9420" xr:uid="{2486AE76-A4DC-4170-AEED-32F4079F311F}"/>
    <cellStyle name="SAPBEXexcCritical6 9 4 3" xfId="15267" xr:uid="{6B3E62DA-DB27-4CD0-B8B0-D17A64C8489C}"/>
    <cellStyle name="SAPBEXexcCritical6 9 4 4" xfId="6842" xr:uid="{3D232988-DF07-44DA-AECE-B949FD4974B6}"/>
    <cellStyle name="SAPBEXexcCritical6 9 4 5" xfId="20785" xr:uid="{6F6EFD65-8C7C-49D3-80A4-9077FBD6336F}"/>
    <cellStyle name="SAPBEXexcCritical6 9 4 6" xfId="24446" xr:uid="{4446F213-1FA3-4177-83A7-58EA403DDF45}"/>
    <cellStyle name="SAPBEXexcCritical6 9 4 7" xfId="27975" xr:uid="{1941A23A-D676-4EEE-A747-74B68E4F0401}"/>
    <cellStyle name="SAPBEXexcCritical6 9 4 8" xfId="31261" xr:uid="{14DB6291-BAFD-4228-BF13-FC6F6E5B1A91}"/>
    <cellStyle name="SAPBEXexcCritical6 9 5" xfId="4106" xr:uid="{CE23D89A-7743-41D8-B141-757C20F4EE13}"/>
    <cellStyle name="SAPBEXexcCritical6 9 5 2" xfId="7089" xr:uid="{A702D07F-DD03-4FE3-AAFD-FB3B30BD2F14}"/>
    <cellStyle name="SAPBEXexcCritical6 9 5 3" xfId="14125" xr:uid="{0F19F831-949A-4C17-9762-EDE533B2433D}"/>
    <cellStyle name="SAPBEXexcCritical6 9 5 4" xfId="18453" xr:uid="{E2148878-8801-4AF3-B340-19870E47A7DF}"/>
    <cellStyle name="SAPBEXexcCritical6 9 5 5" xfId="22206" xr:uid="{549CF9EB-EE0A-4C98-BBB6-9DFB549DA1AA}"/>
    <cellStyle name="SAPBEXexcCritical6 9 5 6" xfId="25871" xr:uid="{938DC7D0-C163-47BF-A64B-3060FAFE415B}"/>
    <cellStyle name="SAPBEXexcCritical6 9 5 7" xfId="29402" xr:uid="{1189BBB6-B3F8-4EC2-A5F7-81D7BD82E974}"/>
    <cellStyle name="SAPBEXexcCritical6 9 5 8" xfId="32669" xr:uid="{6153E617-5C0E-428E-A841-FE2A21335EC0}"/>
    <cellStyle name="SAPBEXexcCritical6 9 6" xfId="4100" xr:uid="{7D9C7B14-6049-4054-8A07-D3A69FFED431}"/>
    <cellStyle name="SAPBEXexcCritical6 9 6 2" xfId="7014" xr:uid="{66CF61EC-D1F6-476E-BE30-3B9F77DAF08A}"/>
    <cellStyle name="SAPBEXexcCritical6 9 6 3" xfId="14126" xr:uid="{EB1C8B27-6D72-4513-A087-F1A0433F2E8D}"/>
    <cellStyle name="SAPBEXexcCritical6 9 6 4" xfId="18447" xr:uid="{E4E06C6C-713C-4165-93F0-356CE8B223AC}"/>
    <cellStyle name="SAPBEXexcCritical6 9 6 5" xfId="22200" xr:uid="{430D6E3F-FA00-4D44-A4E5-952DCB3991F5}"/>
    <cellStyle name="SAPBEXexcCritical6 9 6 6" xfId="25865" xr:uid="{17469064-389F-473F-8253-F5DE64458342}"/>
    <cellStyle name="SAPBEXexcCritical6 9 6 7" xfId="29396" xr:uid="{377AA12C-23CE-49BB-A9E5-1A6E047259FE}"/>
    <cellStyle name="SAPBEXexcCritical6 9 6 8" xfId="32663" xr:uid="{A5F5A776-A8A0-435A-AFDC-3E24631B1943}"/>
    <cellStyle name="SAPBEXexcCritical6 9 7" xfId="4103" xr:uid="{97C42468-6EFD-42DD-8E00-1978948B8D42}"/>
    <cellStyle name="SAPBEXexcCritical6 9 7 2" xfId="7098" xr:uid="{0C127759-A3A0-40A8-BEAC-D460C3087EF3}"/>
    <cellStyle name="SAPBEXexcCritical6 9 7 3" xfId="13692" xr:uid="{066DF69D-FBBB-4452-A1CE-0BFBE7ADD0CD}"/>
    <cellStyle name="SAPBEXexcCritical6 9 7 4" xfId="18450" xr:uid="{31793779-50B5-4B28-A977-4DD527566911}"/>
    <cellStyle name="SAPBEXexcCritical6 9 7 5" xfId="22203" xr:uid="{4D76879E-E1F9-4FC5-B901-5DBA61A40BD1}"/>
    <cellStyle name="SAPBEXexcCritical6 9 7 6" xfId="25868" xr:uid="{0051070C-8260-41F0-86A4-437F3D86ECD3}"/>
    <cellStyle name="SAPBEXexcCritical6 9 7 7" xfId="29399" xr:uid="{58D36353-9B15-425F-8C51-39313B0176BA}"/>
    <cellStyle name="SAPBEXexcCritical6 9 7 8" xfId="32666" xr:uid="{B31594DA-049C-442C-8440-A19ECC2CE0D4}"/>
    <cellStyle name="SAPBEXexcCritical6 9 8" xfId="8202" xr:uid="{CEA7E9C4-F070-4B1B-B2EB-7B1E48627A58}"/>
    <cellStyle name="SAPBEXexcCritical6 9 9" xfId="14150" xr:uid="{DAA2AED8-9E27-42B6-8571-DB212E5DDA85}"/>
    <cellStyle name="SAPBEXexcCritical6_East 1415 Budget model v1" xfId="1145" xr:uid="{DAF2F593-20C6-4446-8E3F-F22552CEB9F7}"/>
    <cellStyle name="SAPBEXexcGood1" xfId="470" xr:uid="{3A1733E2-3720-4AF4-9237-385E3B6E4CCB}"/>
    <cellStyle name="SAPBEXexcGood1 10" xfId="1827" xr:uid="{3F2146DA-DC80-456F-9D88-16F725DA2871}"/>
    <cellStyle name="SAPBEXexcGood1 10 2" xfId="11225" xr:uid="{203F4CAB-85AE-4F4F-9BB6-177C162155DB}"/>
    <cellStyle name="SAPBEXexcGood1 10 3" xfId="16398" xr:uid="{2EC13540-B07A-4831-B7AA-1607FBBC2AFE}"/>
    <cellStyle name="SAPBEXexcGood1 10 4" xfId="15891" xr:uid="{10E44EC3-A3EA-438E-8131-BF50E87C7E62}"/>
    <cellStyle name="SAPBEXexcGood1 10 5" xfId="19499" xr:uid="{F163C162-E95E-4DDA-B867-2A33102E0214}"/>
    <cellStyle name="SAPBEXexcGood1 10 6" xfId="23260" xr:uid="{1A51B1B9-A5CE-4389-A3FD-253E5B924E57}"/>
    <cellStyle name="SAPBEXexcGood1 10 7" xfId="27683" xr:uid="{12C1D029-D224-4CC2-9F36-7B2220518901}"/>
    <cellStyle name="SAPBEXexcGood1 10 8" xfId="27252" xr:uid="{28C60604-89BB-4758-9516-97355565B929}"/>
    <cellStyle name="SAPBEXexcGood1 11" xfId="2687" xr:uid="{B912ADC2-665A-4F95-AB51-071B2DF69E02}"/>
    <cellStyle name="SAPBEXexcGood1 11 2" xfId="8414" xr:uid="{730FF06D-2B0E-494A-AA22-B1D867749585}"/>
    <cellStyle name="SAPBEXexcGood1 11 3" xfId="15208" xr:uid="{52310ED1-3517-44B9-996C-D1C863FB676F}"/>
    <cellStyle name="SAPBEXexcGood1 11 4" xfId="15984" xr:uid="{26FB1684-792A-4236-A1A2-E440D20EC991}"/>
    <cellStyle name="SAPBEXexcGood1 11 5" xfId="20793" xr:uid="{46E470A7-7ACD-4CF8-8128-2807576A6682}"/>
    <cellStyle name="SAPBEXexcGood1 11 6" xfId="24454" xr:uid="{E99D9845-67A0-4133-A2EE-9FC0D93593C8}"/>
    <cellStyle name="SAPBEXexcGood1 11 7" xfId="27983" xr:uid="{2DCCBC07-6AAD-4105-8713-7DC7DCF40214}"/>
    <cellStyle name="SAPBEXexcGood1 11 8" xfId="31269" xr:uid="{B0ACB7A1-D6E5-4C44-A659-20FFD7C3F33F}"/>
    <cellStyle name="SAPBEXexcGood1 12" xfId="1898" xr:uid="{8F238FBA-2489-4B86-A0C0-B0EC318CBBA6}"/>
    <cellStyle name="SAPBEXexcGood1 12 2" xfId="10924" xr:uid="{1865443E-16BF-4A12-B424-89F2B2AD2E2C}"/>
    <cellStyle name="SAPBEXexcGood1 12 3" xfId="13234" xr:uid="{E63F4146-F3E5-4FBA-8FC3-829AC86702A6}"/>
    <cellStyle name="SAPBEXexcGood1 12 4" xfId="10869" xr:uid="{1E5726B8-0107-4399-A226-2D4042A5B869}"/>
    <cellStyle name="SAPBEXexcGood1 12 5" xfId="13902" xr:uid="{754915D5-4CED-474F-A153-99D8D68FB9CD}"/>
    <cellStyle name="SAPBEXexcGood1 12 6" xfId="23229" xr:uid="{8D56205F-9FD4-410F-A40E-620DB56D0350}"/>
    <cellStyle name="SAPBEXexcGood1 12 7" xfId="23432" xr:uid="{3460F91D-8BA2-4438-9AF9-6D8E6A6436C7}"/>
    <cellStyle name="SAPBEXexcGood1 12 8" xfId="23623" xr:uid="{CFEADFC7-A0A8-404C-BC13-AFE4DC680539}"/>
    <cellStyle name="SAPBEXexcGood1 13" xfId="3784" xr:uid="{CA0AF933-DAD8-4438-A052-959259261C1D}"/>
    <cellStyle name="SAPBEXexcGood1 13 2" xfId="7858" xr:uid="{20669812-A8E1-4912-860A-BF7243DED795}"/>
    <cellStyle name="SAPBEXexcGood1 13 3" xfId="8360" xr:uid="{B68B80B5-F32E-403D-AE2C-13F95E3455B1}"/>
    <cellStyle name="SAPBEXexcGood1 13 4" xfId="18131" xr:uid="{CBDEC4AA-F6E6-4629-BD24-211A02FC8DDF}"/>
    <cellStyle name="SAPBEXexcGood1 13 5" xfId="21884" xr:uid="{D9007F71-E106-4CDC-96E7-C983CB623F85}"/>
    <cellStyle name="SAPBEXexcGood1 13 6" xfId="25549" xr:uid="{6B93A825-CB9F-49F7-8949-9D9255E5D854}"/>
    <cellStyle name="SAPBEXexcGood1 13 7" xfId="29080" xr:uid="{CF4B3AD2-6010-44C6-8C9E-DE053D015238}"/>
    <cellStyle name="SAPBEXexcGood1 13 8" xfId="32353" xr:uid="{DAD0F07F-C6CA-468F-8C2A-C5FCDDCB8D66}"/>
    <cellStyle name="SAPBEXexcGood1 14" xfId="4402" xr:uid="{111B964C-DB12-4914-8D72-64F31B9079D4}"/>
    <cellStyle name="SAPBEXexcGood1 14 2" xfId="6920" xr:uid="{931C324F-E16B-495E-ACEC-561EE78D0ED8}"/>
    <cellStyle name="SAPBEXexcGood1 14 3" xfId="7752" xr:uid="{A6A97F82-1F60-44F5-B623-7604847DE4D8}"/>
    <cellStyle name="SAPBEXexcGood1 14 4" xfId="18749" xr:uid="{2C2F5149-20D6-423C-9AEC-622405CE0E5E}"/>
    <cellStyle name="SAPBEXexcGood1 14 5" xfId="22501" xr:uid="{D850585F-0035-43AA-8F63-088646DDC73B}"/>
    <cellStyle name="SAPBEXexcGood1 14 6" xfId="26167" xr:uid="{E4BBEEB6-8143-4EA3-A417-ED555D7E4881}"/>
    <cellStyle name="SAPBEXexcGood1 14 7" xfId="29698" xr:uid="{9A73962E-CA17-4111-A133-C5C55A366CB9}"/>
    <cellStyle name="SAPBEXexcGood1 14 8" xfId="32960" xr:uid="{63244FAE-7279-4A58-9D98-5AC819606B97}"/>
    <cellStyle name="SAPBEXexcGood1 15" xfId="4872" xr:uid="{9D003327-1386-4796-AC55-BA0B741C057C}"/>
    <cellStyle name="SAPBEXexcGood1 15 2" xfId="12151" xr:uid="{50470BE2-83E9-4110-8F8F-92421C3EA953}"/>
    <cellStyle name="SAPBEXexcGood1 15 3" xfId="15838" xr:uid="{0584F602-EBAC-4730-AACF-9558147C5C17}"/>
    <cellStyle name="SAPBEXexcGood1 15 4" xfId="19219" xr:uid="{4CBEDB5C-03F3-4CF1-BDFD-7EE84D326F1B}"/>
    <cellStyle name="SAPBEXexcGood1 15 5" xfId="22970" xr:uid="{A5FACF68-2FF9-42C4-A58D-9955E38E0E73}"/>
    <cellStyle name="SAPBEXexcGood1 15 6" xfId="26636" xr:uid="{591D8EEB-23C8-4C84-BB06-697F6A033B92}"/>
    <cellStyle name="SAPBEXexcGood1 15 7" xfId="30168" xr:uid="{90A23B9E-A955-423F-863B-A7D11563EF02}"/>
    <cellStyle name="SAPBEXexcGood1 15 8" xfId="33423" xr:uid="{02B747A6-C538-4BB3-8ACE-4D528CE4678C}"/>
    <cellStyle name="SAPBEXexcGood1 16" xfId="6351" xr:uid="{E1701804-46D1-4963-AC6D-892402136FCD}"/>
    <cellStyle name="SAPBEXexcGood1 16 2" xfId="13249" xr:uid="{31754F51-B77B-40FB-9DE8-D944F025E92A}"/>
    <cellStyle name="SAPBEXexcGood1 16 3" xfId="15916" xr:uid="{CB6E4291-ECD7-4224-A3D2-3221EE60E11C}"/>
    <cellStyle name="SAPBEXexcGood1 16 4" xfId="20596" xr:uid="{54AA8F83-B767-4A65-A9D0-9DFBA58EA3CD}"/>
    <cellStyle name="SAPBEXexcGood1 16 5" xfId="24276" xr:uid="{3668C999-BA32-4683-AB2A-E9CD3DF887B0}"/>
    <cellStyle name="SAPBEXexcGood1 16 6" xfId="27795" xr:uid="{CDC1C4A9-5750-4B7E-925F-8650464BC0B3}"/>
    <cellStyle name="SAPBEXexcGood1 16 7" xfId="31012" xr:uid="{0AD13498-D9A0-402B-81AF-FB052A7A4676}"/>
    <cellStyle name="SAPBEXexcGood1 16 8" xfId="33615" xr:uid="{F9CD229A-9274-4268-8849-C6DD0A5DF106}"/>
    <cellStyle name="SAPBEXexcGood1 17" xfId="10689" xr:uid="{A3B1643C-AE9A-4F74-BD95-010FFD0A97DF}"/>
    <cellStyle name="SAPBEXexcGood1 18" xfId="16867" xr:uid="{08DE0050-690E-40D6-A4E6-63F084235841}"/>
    <cellStyle name="SAPBEXexcGood1 19" xfId="10039" xr:uid="{5CC969B0-44E6-4205-81A1-C11B03397E28}"/>
    <cellStyle name="SAPBEXexcGood1 2" xfId="1146" xr:uid="{EACE75EB-3FE4-4D71-8ED9-7A89239ED251}"/>
    <cellStyle name="SAPBEXexcGood1 2 10" xfId="8469" xr:uid="{3260537A-1C6E-4FC3-91CF-193C17EF6A82}"/>
    <cellStyle name="SAPBEXexcGood1 2 11" xfId="8125" xr:uid="{05E4802A-78FC-4555-B1C7-5D7464A07F0A}"/>
    <cellStyle name="SAPBEXexcGood1 2 12" xfId="7790" xr:uid="{0FA58DAB-254C-4C0F-B76D-C89493BB83EB}"/>
    <cellStyle name="SAPBEXexcGood1 2 13" xfId="19788" xr:uid="{AE4A7681-530F-4BE4-A983-30AAB244DC36}"/>
    <cellStyle name="SAPBEXexcGood1 2 14" xfId="23548" xr:uid="{E642EA02-891F-42C9-99DB-69C432F2A026}"/>
    <cellStyle name="SAPBEXexcGood1 2 15" xfId="27157" xr:uid="{541E60D8-0D86-4003-8065-446186CAF9A0}"/>
    <cellStyle name="SAPBEXexcGood1 2 16" xfId="30616" xr:uid="{DC397D31-9DB9-4E23-A367-51428CC5F821}"/>
    <cellStyle name="SAPBEXexcGood1 2 17" xfId="33821" xr:uid="{824FB37F-86CD-4E8B-B65F-379FFF30B0C1}"/>
    <cellStyle name="SAPBEXexcGood1 2 2" xfId="1147" xr:uid="{ED7A4E2D-E27C-4E78-BE15-9DB65F0A8FCA}"/>
    <cellStyle name="SAPBEXexcGood1 2 2 10" xfId="15563" xr:uid="{A68C0918-00EA-4B0B-88FD-25BA3FF0465C}"/>
    <cellStyle name="SAPBEXexcGood1 2 2 11" xfId="15222" xr:uid="{93DE51E9-1680-49BC-831A-21B203633E73}"/>
    <cellStyle name="SAPBEXexcGood1 2 2 12" xfId="19787" xr:uid="{7EE1721A-ABF9-44E3-BF11-C350E96B79E3}"/>
    <cellStyle name="SAPBEXexcGood1 2 2 13" xfId="23547" xr:uid="{E9963E25-BAA3-4D7D-BDF7-AA2263B9F075}"/>
    <cellStyle name="SAPBEXexcGood1 2 2 14" xfId="27156" xr:uid="{2024B3BA-B7CA-4231-A6F0-E9BB85946362}"/>
    <cellStyle name="SAPBEXexcGood1 2 2 15" xfId="30615" xr:uid="{BDF659D2-A67D-4D4C-90D5-F74AD6A1800C}"/>
    <cellStyle name="SAPBEXexcGood1 2 2 16" xfId="34829" xr:uid="{CC084796-50C7-4120-B6D7-A4654644C79B}"/>
    <cellStyle name="SAPBEXexcGood1 2 2 2" xfId="1659" xr:uid="{E8D52892-1929-457F-9BBC-DC2148C52185}"/>
    <cellStyle name="SAPBEXexcGood1 2 2 2 10" xfId="13230" xr:uid="{72C6F4C5-9463-4BDC-985A-233A76BCA1E2}"/>
    <cellStyle name="SAPBEXexcGood1 2 2 2 11" xfId="20502" xr:uid="{8D69922B-0B9C-46FC-82AA-B22BE1E1E290}"/>
    <cellStyle name="SAPBEXexcGood1 2 2 2 12" xfId="20563" xr:uid="{79932B93-0084-4508-88B8-31B1194A57C4}"/>
    <cellStyle name="SAPBEXexcGood1 2 2 2 13" xfId="7520" xr:uid="{A02286C4-9CC9-499D-976B-59EAD1B0216D}"/>
    <cellStyle name="SAPBEXexcGood1 2 2 2 14" xfId="30485" xr:uid="{C6D15B2D-7325-4A3F-91F2-2EDC7144E541}"/>
    <cellStyle name="SAPBEXexcGood1 2 2 2 2" xfId="2902" xr:uid="{A2C7198F-3A65-4CA2-AF6F-3D5914A8888E}"/>
    <cellStyle name="SAPBEXexcGood1 2 2 2 2 2" xfId="10726" xr:uid="{1E28C91B-5140-4FB0-AE2F-72FF75B9C5CC}"/>
    <cellStyle name="SAPBEXexcGood1 2 2 2 2 3" xfId="8565" xr:uid="{D9EF0ABF-2A24-4F6E-9E98-6B22406DAE92}"/>
    <cellStyle name="SAPBEXexcGood1 2 2 2 2 4" xfId="17250" xr:uid="{5B4572AB-4F7F-47B4-A075-CF11918F8D54}"/>
    <cellStyle name="SAPBEXexcGood1 2 2 2 2 5" xfId="21008" xr:uid="{E55E2D52-5542-4F74-80E5-57D205350803}"/>
    <cellStyle name="SAPBEXexcGood1 2 2 2 2 6" xfId="24669" xr:uid="{615ED8AA-E924-4BA7-BC6D-3F8DC475387E}"/>
    <cellStyle name="SAPBEXexcGood1 2 2 2 2 7" xfId="28198" xr:uid="{16000BBB-8FC5-40D5-96FE-DADEB49E3A9C}"/>
    <cellStyle name="SAPBEXexcGood1 2 2 2 2 8" xfId="31484" xr:uid="{1A854E6C-603D-4001-BFA2-5ED876BDA531}"/>
    <cellStyle name="SAPBEXexcGood1 2 2 2 3" xfId="3408" xr:uid="{C25EF69D-A85B-425C-9F72-79E6F76EB75A}"/>
    <cellStyle name="SAPBEXexcGood1 2 2 2 3 2" xfId="10241" xr:uid="{66AD922D-EE0D-4893-AE52-B60596713C00}"/>
    <cellStyle name="SAPBEXexcGood1 2 2 2 3 3" xfId="14306" xr:uid="{D7E492AC-0225-4122-A000-9B43F949D78D}"/>
    <cellStyle name="SAPBEXexcGood1 2 2 2 3 4" xfId="17755" xr:uid="{66FD8ECF-A3C3-46F2-9E17-A12C8D77BCFE}"/>
    <cellStyle name="SAPBEXexcGood1 2 2 2 3 5" xfId="21511" xr:uid="{9B4AF05D-7D79-4509-84C8-57152225508E}"/>
    <cellStyle name="SAPBEXexcGood1 2 2 2 3 6" xfId="25173" xr:uid="{244913BE-1CE5-48AB-A474-CB54ADAE5310}"/>
    <cellStyle name="SAPBEXexcGood1 2 2 2 3 7" xfId="28704" xr:uid="{8CD74175-7462-4DBE-81B3-43CE37B899EE}"/>
    <cellStyle name="SAPBEXexcGood1 2 2 2 3 8" xfId="31983" xr:uid="{E3152534-8329-47BE-8CCC-6BE62579B399}"/>
    <cellStyle name="SAPBEXexcGood1 2 2 2 4" xfId="2168" xr:uid="{627A3496-EDC3-42BF-988B-4FB66471788F}"/>
    <cellStyle name="SAPBEXexcGood1 2 2 2 4 2" xfId="11261" xr:uid="{674BCC04-221B-4B6C-8393-F652FC63247D}"/>
    <cellStyle name="SAPBEXexcGood1 2 2 2 4 3" xfId="16367" xr:uid="{89907DEF-ACC0-40F0-9369-D23CC5459258}"/>
    <cellStyle name="SAPBEXexcGood1 2 2 2 4 4" xfId="14004" xr:uid="{E0AF5AAF-C4E2-465F-939F-173D27B2B70F}"/>
    <cellStyle name="SAPBEXexcGood1 2 2 2 4 5" xfId="14183" xr:uid="{4ABFD41E-F81E-477E-957C-3295A56E6EEB}"/>
    <cellStyle name="SAPBEXexcGood1 2 2 2 4 6" xfId="23202" xr:uid="{6D541B1D-005E-4E94-AC3D-4AB8FD493536}"/>
    <cellStyle name="SAPBEXexcGood1 2 2 2 4 7" xfId="23810" xr:uid="{D3F45D02-A23A-4707-B82C-656C692E7707}"/>
    <cellStyle name="SAPBEXexcGood1 2 2 2 4 8" xfId="30375" xr:uid="{94D951A3-0F19-491A-93F1-A61FF95D73A6}"/>
    <cellStyle name="SAPBEXexcGood1 2 2 2 5" xfId="3815" xr:uid="{CEE488F3-C9D7-43EF-91EC-9A75E7BE9966}"/>
    <cellStyle name="SAPBEXexcGood1 2 2 2 5 2" xfId="12716" xr:uid="{BB18C3ED-F6ED-4D50-B85B-384B9940B085}"/>
    <cellStyle name="SAPBEXexcGood1 2 2 2 5 3" xfId="8445" xr:uid="{BFE03B27-95DF-40EB-8D45-7D21C27DB856}"/>
    <cellStyle name="SAPBEXexcGood1 2 2 2 5 4" xfId="18162" xr:uid="{613CFF0E-B314-4D7F-B877-5081978A4439}"/>
    <cellStyle name="SAPBEXexcGood1 2 2 2 5 5" xfId="21915" xr:uid="{B1582044-4FAC-4B90-9225-086610ADB24A}"/>
    <cellStyle name="SAPBEXexcGood1 2 2 2 5 6" xfId="25580" xr:uid="{209B6BB4-ACAE-4126-BD65-7B967D896C5D}"/>
    <cellStyle name="SAPBEXexcGood1 2 2 2 5 7" xfId="29111" xr:uid="{33155E80-408A-4776-BD07-AFCC8333BDD6}"/>
    <cellStyle name="SAPBEXexcGood1 2 2 2 5 8" xfId="32383" xr:uid="{9DA7B209-1D21-46E6-9D79-3A6E4A741F1B}"/>
    <cellStyle name="SAPBEXexcGood1 2 2 2 6" xfId="3560" xr:uid="{17936B1A-C5AC-4FE7-A8FE-17F9168D3D4C}"/>
    <cellStyle name="SAPBEXexcGood1 2 2 2 6 2" xfId="8630" xr:uid="{28567D4C-19CB-4BC4-8897-4E951E00EE01}"/>
    <cellStyle name="SAPBEXexcGood1 2 2 2 6 3" xfId="14282" xr:uid="{39C5A9CE-22B6-4D6D-8EE6-AE4F321B63F3}"/>
    <cellStyle name="SAPBEXexcGood1 2 2 2 6 4" xfId="17907" xr:uid="{83C61407-2934-4273-9892-DE8637E133BF}"/>
    <cellStyle name="SAPBEXexcGood1 2 2 2 6 5" xfId="21663" xr:uid="{A4F3BAA9-9FE6-4DB6-952E-02DEAFA5A24D}"/>
    <cellStyle name="SAPBEXexcGood1 2 2 2 6 6" xfId="25325" xr:uid="{632B9B23-E4F3-48D6-844C-61C5E5179217}"/>
    <cellStyle name="SAPBEXexcGood1 2 2 2 6 7" xfId="28856" xr:uid="{7E0D8626-4E3B-4110-9D69-B34BD673B880}"/>
    <cellStyle name="SAPBEXexcGood1 2 2 2 6 8" xfId="32134" xr:uid="{CB3D67A1-23BD-41E5-9DB3-AC2300F93D99}"/>
    <cellStyle name="SAPBEXexcGood1 2 2 2 7" xfId="4634" xr:uid="{6452C3FB-FB90-4244-A955-ADF8E3CC7330}"/>
    <cellStyle name="SAPBEXexcGood1 2 2 2 7 2" xfId="12384" xr:uid="{44A81867-2BBB-4984-8A30-A4DF38A0CCB2}"/>
    <cellStyle name="SAPBEXexcGood1 2 2 2 7 3" xfId="11680" xr:uid="{7FDCDF1F-F683-4C75-A84D-5CE04B6E7514}"/>
    <cellStyle name="SAPBEXexcGood1 2 2 2 7 4" xfId="18981" xr:uid="{74585307-7BB7-4FF7-AA9B-178E5C853756}"/>
    <cellStyle name="SAPBEXexcGood1 2 2 2 7 5" xfId="22733" xr:uid="{C56F59EA-F76B-42E0-A095-FC6F0DBE613E}"/>
    <cellStyle name="SAPBEXexcGood1 2 2 2 7 6" xfId="26398" xr:uid="{619D9F7C-8AC7-416C-81BF-C1F30399A282}"/>
    <cellStyle name="SAPBEXexcGood1 2 2 2 7 7" xfId="29930" xr:uid="{F9295E1E-62FA-460E-8FB9-8540963F3E5E}"/>
    <cellStyle name="SAPBEXexcGood1 2 2 2 7 8" xfId="33190" xr:uid="{3ABCA1B8-06FC-4917-A603-124BB63BBADC}"/>
    <cellStyle name="SAPBEXexcGood1 2 2 2 8" xfId="10452" xr:uid="{8CD41C3E-36D1-448D-AF8C-62B0F6F40509}"/>
    <cellStyle name="SAPBEXexcGood1 2 2 2 9" xfId="16651" xr:uid="{F8674FD3-CBCF-4CAC-90ED-3059B2290ADA}"/>
    <cellStyle name="SAPBEXexcGood1 2 2 3" xfId="2428" xr:uid="{DAD032EA-79F0-402F-A31B-3D683154FD6A}"/>
    <cellStyle name="SAPBEXexcGood1 2 2 3 2" xfId="7927" xr:uid="{F45CA493-9CDC-4CF3-9F95-3204CF772796}"/>
    <cellStyle name="SAPBEXexcGood1 2 2 3 3" xfId="15446" xr:uid="{29E42344-C1EC-4DDA-BC19-9D01C8162CB3}"/>
    <cellStyle name="SAPBEXexcGood1 2 2 3 4" xfId="7809" xr:uid="{FD6B62BE-93C3-4F91-9114-3DA9BBB1369A}"/>
    <cellStyle name="SAPBEXexcGood1 2 2 3 5" xfId="19391" xr:uid="{85F1F59F-E906-4D2D-868A-6DC00DBAC120}"/>
    <cellStyle name="SAPBEXexcGood1 2 2 3 6" xfId="23155" xr:uid="{DE59D30F-DAFE-4EEC-850B-CD01F2BEAFFA}"/>
    <cellStyle name="SAPBEXexcGood1 2 2 3 7" xfId="26803" xr:uid="{E2D52F15-5E6B-4EFF-AAA4-24226FAE5995}"/>
    <cellStyle name="SAPBEXexcGood1 2 2 3 8" xfId="30264" xr:uid="{A8EAC3B8-2637-45F0-87FF-9853A3067FD3}"/>
    <cellStyle name="SAPBEXexcGood1 2 2 4" xfId="1867" xr:uid="{B0520461-AEF8-448A-A450-4BC889DB6C50}"/>
    <cellStyle name="SAPBEXexcGood1 2 2 4 2" xfId="8847" xr:uid="{A3C338B4-8DB9-4905-9E39-518B88D02486}"/>
    <cellStyle name="SAPBEXexcGood1 2 2 4 3" xfId="14758" xr:uid="{F425D518-9930-497D-A1E4-EB149398ECF8}"/>
    <cellStyle name="SAPBEXexcGood1 2 2 4 4" xfId="14054" xr:uid="{D1766BA8-F39D-490A-8E35-02963776B6CA}"/>
    <cellStyle name="SAPBEXexcGood1 2 2 4 5" xfId="19267" xr:uid="{0A481CFD-C5D0-45DE-A87A-1B2DFA0C8AF4}"/>
    <cellStyle name="SAPBEXexcGood1 2 2 4 6" xfId="23242" xr:uid="{D756E543-15DB-4983-8603-6F68662FF26F}"/>
    <cellStyle name="SAPBEXexcGood1 2 2 4 7" xfId="23292" xr:uid="{EFAD311C-4601-483E-A68E-BF29479E2302}"/>
    <cellStyle name="SAPBEXexcGood1 2 2 4 8" xfId="27268" xr:uid="{0DF16E36-3072-4D92-8576-A6D72E4D13FF}"/>
    <cellStyle name="SAPBEXexcGood1 2 2 5" xfId="3072" xr:uid="{D9D39471-007C-4448-B4F6-B1D928A3E514}"/>
    <cellStyle name="SAPBEXexcGood1 2 2 5 2" xfId="10793" xr:uid="{C76624AF-89A0-49D7-96EC-D3C7E460F13E}"/>
    <cellStyle name="SAPBEXexcGood1 2 2 5 3" xfId="11717" xr:uid="{56D87B2F-7FA3-4133-88A9-DAD1B1ABC37A}"/>
    <cellStyle name="SAPBEXexcGood1 2 2 5 4" xfId="17419" xr:uid="{7B9010DF-4F89-48E8-B0C6-590FC3C37E15}"/>
    <cellStyle name="SAPBEXexcGood1 2 2 5 5" xfId="21177" xr:uid="{77E7800E-D7E7-4472-B802-4FC2EEC274C6}"/>
    <cellStyle name="SAPBEXexcGood1 2 2 5 6" xfId="24838" xr:uid="{7ED92550-F718-4196-81AF-AE06B8E95E10}"/>
    <cellStyle name="SAPBEXexcGood1 2 2 5 7" xfId="28368" xr:uid="{4CE857BE-E8E9-49ED-9404-64AC1671B48A}"/>
    <cellStyle name="SAPBEXexcGood1 2 2 5 8" xfId="31653" xr:uid="{D0278737-A2F9-4C90-AC84-AB9F28005569}"/>
    <cellStyle name="SAPBEXexcGood1 2 2 6" xfId="4282" xr:uid="{271B7314-AA8B-41DA-88F1-C243FF6573D5}"/>
    <cellStyle name="SAPBEXexcGood1 2 2 6 2" xfId="12624" xr:uid="{55361142-1544-43D3-8197-40F8B4E68C63}"/>
    <cellStyle name="SAPBEXexcGood1 2 2 6 3" xfId="15716" xr:uid="{CF5203F1-352F-426D-96BE-EC23E858C62B}"/>
    <cellStyle name="SAPBEXexcGood1 2 2 6 4" xfId="18629" xr:uid="{A419CE5F-627B-47A5-96D1-54D09607BBA4}"/>
    <cellStyle name="SAPBEXexcGood1 2 2 6 5" xfId="22381" xr:uid="{6086B143-2E26-404C-AC5E-E4730139907F}"/>
    <cellStyle name="SAPBEXexcGood1 2 2 6 6" xfId="26047" xr:uid="{078229A4-894B-4CF5-9F76-B833E63741C5}"/>
    <cellStyle name="SAPBEXexcGood1 2 2 6 7" xfId="29578" xr:uid="{A2481033-9969-4C38-8A2E-BF9090CF3ACB}"/>
    <cellStyle name="SAPBEXexcGood1 2 2 6 8" xfId="32841" xr:uid="{C743EF4E-E75F-4D6C-86CF-949087B11558}"/>
    <cellStyle name="SAPBEXexcGood1 2 2 7" xfId="3190" xr:uid="{06F4331E-5FD8-4020-A1F2-44BF7F90FADD}"/>
    <cellStyle name="SAPBEXexcGood1 2 2 7 2" xfId="9857" xr:uid="{CD5395F7-2277-49F9-910F-2E01101DDC8A}"/>
    <cellStyle name="SAPBEXexcGood1 2 2 7 3" xfId="8068" xr:uid="{8C84EC0A-9E38-4DC1-A6E1-BEAFF098D4D3}"/>
    <cellStyle name="SAPBEXexcGood1 2 2 7 4" xfId="17537" xr:uid="{6001E3FA-9F6F-40E4-A980-43F6EB080B00}"/>
    <cellStyle name="SAPBEXexcGood1 2 2 7 5" xfId="21293" xr:uid="{85F7FADB-03E0-4F9C-B490-DD7CDA8725D4}"/>
    <cellStyle name="SAPBEXexcGood1 2 2 7 6" xfId="24955" xr:uid="{A2E330F8-4E57-4937-80CD-B493B0B2C3D2}"/>
    <cellStyle name="SAPBEXexcGood1 2 2 7 7" xfId="28486" xr:uid="{BE91F85F-4BB2-475F-825E-2B5F9233C683}"/>
    <cellStyle name="SAPBEXexcGood1 2 2 7 8" xfId="31766" xr:uid="{C0F60ED4-6E9F-4C00-89B6-441999658E66}"/>
    <cellStyle name="SAPBEXexcGood1 2 2 8" xfId="4713" xr:uid="{923192C7-2397-4B1E-B3E7-EDBDB17194D6}"/>
    <cellStyle name="SAPBEXexcGood1 2 2 8 2" xfId="12310" xr:uid="{8DD453FD-82D5-4DE5-AC54-A4A1080CFC4F}"/>
    <cellStyle name="SAPBEXexcGood1 2 2 8 3" xfId="16771" xr:uid="{BEF566F9-D378-4783-A323-702A218C55B9}"/>
    <cellStyle name="SAPBEXexcGood1 2 2 8 4" xfId="19060" xr:uid="{10A9A7D5-D6D3-4849-BFCA-0AF5E9B7EBC9}"/>
    <cellStyle name="SAPBEXexcGood1 2 2 8 5" xfId="22812" xr:uid="{09961D61-4E04-439B-8963-B999F81A059E}"/>
    <cellStyle name="SAPBEXexcGood1 2 2 8 6" xfId="26477" xr:uid="{E73531A9-851C-482B-B9E1-B7A2DA141AE2}"/>
    <cellStyle name="SAPBEXexcGood1 2 2 8 7" xfId="30009" xr:uid="{428E91B2-FD51-4BF6-B770-3EA42A71F0AF}"/>
    <cellStyle name="SAPBEXexcGood1 2 2 8 8" xfId="33268" xr:uid="{DBD614B1-EAF4-4BE6-B9DF-7F26767201E5}"/>
    <cellStyle name="SAPBEXexcGood1 2 2 9" xfId="13100" xr:uid="{487542DF-8BF8-4671-BDE2-A6E2F1C04E6D}"/>
    <cellStyle name="SAPBEXexcGood1 2 3" xfId="1658" xr:uid="{B659334D-1B42-4C13-B80F-D5660A981DA5}"/>
    <cellStyle name="SAPBEXexcGood1 2 3 10" xfId="13703" xr:uid="{D392F08C-2681-4F0E-8EC4-18A1506A009A}"/>
    <cellStyle name="SAPBEXexcGood1 2 3 11" xfId="19586" xr:uid="{84F18B83-6426-4A1F-AE21-ABD9B88FB873}"/>
    <cellStyle name="SAPBEXexcGood1 2 3 12" xfId="24179" xr:uid="{AA28B406-9111-4C09-B4F0-66877970E04E}"/>
    <cellStyle name="SAPBEXexcGood1 2 3 13" xfId="26997" xr:uid="{27334EC2-2615-44F1-B2C9-474FB55C70C4}"/>
    <cellStyle name="SAPBEXexcGood1 2 3 14" xfId="30887" xr:uid="{78F3F23D-B27B-4F48-A8F4-CDEAD8377307}"/>
    <cellStyle name="SAPBEXexcGood1 2 3 15" xfId="35063" xr:uid="{114152C4-CF48-4E17-9998-535229DC3631}"/>
    <cellStyle name="SAPBEXexcGood1 2 3 2" xfId="2901" xr:uid="{4FF39B23-DD6B-4466-BE61-E1ED6878E096}"/>
    <cellStyle name="SAPBEXexcGood1 2 3 2 2" xfId="11175" xr:uid="{3D4F4D01-4B47-4884-BAB6-065482A4362E}"/>
    <cellStyle name="SAPBEXexcGood1 2 3 2 3" xfId="8462" xr:uid="{2C76A1A4-135D-4751-BC88-51B9A747DF11}"/>
    <cellStyle name="SAPBEXexcGood1 2 3 2 4" xfId="17249" xr:uid="{7F46A538-2647-4B50-B0EA-DA4969FDFACB}"/>
    <cellStyle name="SAPBEXexcGood1 2 3 2 5" xfId="21007" xr:uid="{CAD2C49F-BEEE-4C75-AC90-CF1DE27975F8}"/>
    <cellStyle name="SAPBEXexcGood1 2 3 2 6" xfId="24668" xr:uid="{AB29995E-A033-4B68-ABBE-BE3176B4D860}"/>
    <cellStyle name="SAPBEXexcGood1 2 3 2 7" xfId="28197" xr:uid="{9A8E146D-5B31-45F0-919B-C1A78CC66222}"/>
    <cellStyle name="SAPBEXexcGood1 2 3 2 8" xfId="31483" xr:uid="{A469B1EB-E3FA-46D4-BCD4-65815555C49B}"/>
    <cellStyle name="SAPBEXexcGood1 2 3 3" xfId="3407" xr:uid="{4A83C7F4-335B-47DD-8B2C-997CDC7B5364}"/>
    <cellStyle name="SAPBEXexcGood1 2 3 3 2" xfId="8805" xr:uid="{87B635BC-E1B2-4780-9A25-7673B6B48C00}"/>
    <cellStyle name="SAPBEXexcGood1 2 3 3 3" xfId="9584" xr:uid="{A8F41D95-D75C-45AC-AD4F-A1045C2DB634}"/>
    <cellStyle name="SAPBEXexcGood1 2 3 3 4" xfId="17754" xr:uid="{63574599-5FD3-4329-931C-804B78D4707E}"/>
    <cellStyle name="SAPBEXexcGood1 2 3 3 5" xfId="21510" xr:uid="{571DB67E-681E-4D5D-AA20-4AF25882D490}"/>
    <cellStyle name="SAPBEXexcGood1 2 3 3 6" xfId="25172" xr:uid="{D79B7DB5-3879-4737-BF2D-89E1A99481AB}"/>
    <cellStyle name="SAPBEXexcGood1 2 3 3 7" xfId="28703" xr:uid="{C5DCD1A1-42C2-48FD-A6DF-1A00EA3293AE}"/>
    <cellStyle name="SAPBEXexcGood1 2 3 3 8" xfId="31982" xr:uid="{C58A5534-4010-437D-87C5-39DA7CFDB133}"/>
    <cellStyle name="SAPBEXexcGood1 2 3 4" xfId="3598" xr:uid="{E650800E-B22C-4EB2-9B00-1788FEA662A6}"/>
    <cellStyle name="SAPBEXexcGood1 2 3 4 2" xfId="7440" xr:uid="{9EAA8113-D5EF-4C77-A749-CC9546C34BCA}"/>
    <cellStyle name="SAPBEXexcGood1 2 3 4 3" xfId="15044" xr:uid="{B50C5BC5-1C4D-44AA-9BA2-6AF753DE8CFF}"/>
    <cellStyle name="SAPBEXexcGood1 2 3 4 4" xfId="17945" xr:uid="{3A759650-7B92-44E3-970D-41E5EE3AADE7}"/>
    <cellStyle name="SAPBEXexcGood1 2 3 4 5" xfId="21701" xr:uid="{DF56CA34-ECE1-4176-BBB9-0E33E10E00F5}"/>
    <cellStyle name="SAPBEXexcGood1 2 3 4 6" xfId="25363" xr:uid="{4A730410-0B9F-456D-8DE6-FBF4C85A7414}"/>
    <cellStyle name="SAPBEXexcGood1 2 3 4 7" xfId="28894" xr:uid="{473A107E-54D7-4053-853E-DC833F5272E6}"/>
    <cellStyle name="SAPBEXexcGood1 2 3 4 8" xfId="32171" xr:uid="{94EF2346-337D-45D2-8247-19B43CEFDE48}"/>
    <cellStyle name="SAPBEXexcGood1 2 3 5" xfId="3891" xr:uid="{09F1FDAF-20A0-4250-A6DC-71E34CE1014D}"/>
    <cellStyle name="SAPBEXexcGood1 2 3 5 2" xfId="10991" xr:uid="{74D81B10-3E64-4087-ABAD-1ED2AE6F7DBB}"/>
    <cellStyle name="SAPBEXexcGood1 2 3 5 3" xfId="16551" xr:uid="{74B19E8A-F4D3-49A9-BCFB-45C5C4792BD6}"/>
    <cellStyle name="SAPBEXexcGood1 2 3 5 4" xfId="18238" xr:uid="{77D46187-5CD7-4821-B390-7A71FDBC67FB}"/>
    <cellStyle name="SAPBEXexcGood1 2 3 5 5" xfId="21991" xr:uid="{120A9FF8-6B82-466C-853A-1568403F24A4}"/>
    <cellStyle name="SAPBEXexcGood1 2 3 5 6" xfId="25656" xr:uid="{B2BB5D43-1895-45E0-A103-88FA9E9AD816}"/>
    <cellStyle name="SAPBEXexcGood1 2 3 5 7" xfId="29187" xr:uid="{2183F54B-E2FD-4C27-9879-2282D1B19F3E}"/>
    <cellStyle name="SAPBEXexcGood1 2 3 5 8" xfId="32456" xr:uid="{3BDECA7C-72EE-4FD1-9FB7-93A14F7E6752}"/>
    <cellStyle name="SAPBEXexcGood1 2 3 6" xfId="2305" xr:uid="{5A8CE6C7-3DED-413C-8A1D-96A9F208579D}"/>
    <cellStyle name="SAPBEXexcGood1 2 3 6 2" xfId="11607" xr:uid="{51958DDF-287A-478F-92C6-696DE7A3F6CE}"/>
    <cellStyle name="SAPBEXexcGood1 2 3 6 3" xfId="16039" xr:uid="{340E6920-FA04-4CC2-AC52-2EAD4ED274E0}"/>
    <cellStyle name="SAPBEXexcGood1 2 3 6 4" xfId="9474" xr:uid="{AA5D214C-9303-4DF1-80BA-9381CE335DF5}"/>
    <cellStyle name="SAPBEXexcGood1 2 3 6 5" xfId="16204" xr:uid="{75B4F6FE-0B2C-4E91-B383-DFEFB97983F1}"/>
    <cellStyle name="SAPBEXexcGood1 2 3 6 6" xfId="20137" xr:uid="{C5802EDB-3657-4A59-89DF-3FA268F71D34}"/>
    <cellStyle name="SAPBEXexcGood1 2 3 6 7" xfId="24371" xr:uid="{2ED53C9D-5DEF-4991-9DBA-1421C3029353}"/>
    <cellStyle name="SAPBEXexcGood1 2 3 6 8" xfId="27521" xr:uid="{0432B62B-B31C-43D4-963F-251BDA70F0EE}"/>
    <cellStyle name="SAPBEXexcGood1 2 3 7" xfId="4829" xr:uid="{EBFEB912-7947-4EA4-99BF-B5C5ADFCA5B5}"/>
    <cellStyle name="SAPBEXexcGood1 2 3 7 2" xfId="12194" xr:uid="{5654A080-E883-4942-A2E8-DF2EA2689E11}"/>
    <cellStyle name="SAPBEXexcGood1 2 3 7 3" xfId="16814" xr:uid="{2D21B074-79B2-4365-856A-27F8E43723AD}"/>
    <cellStyle name="SAPBEXexcGood1 2 3 7 4" xfId="19176" xr:uid="{B06D307A-076E-43A8-BD79-C91F45B1BE98}"/>
    <cellStyle name="SAPBEXexcGood1 2 3 7 5" xfId="22927" xr:uid="{8B122F72-CE18-4AB3-874F-529611C4B669}"/>
    <cellStyle name="SAPBEXexcGood1 2 3 7 6" xfId="26593" xr:uid="{8A5C5544-5050-48B1-A854-2A81D1729399}"/>
    <cellStyle name="SAPBEXexcGood1 2 3 7 7" xfId="30125" xr:uid="{C138B374-E51A-4871-BEE1-F82A9C8767D2}"/>
    <cellStyle name="SAPBEXexcGood1 2 3 7 8" xfId="33382" xr:uid="{F98BC82B-94DB-41F8-B737-09BCD38B5E33}"/>
    <cellStyle name="SAPBEXexcGood1 2 3 8" xfId="10856" xr:uid="{DFE44057-5CEA-4188-B178-A3A768A52053}"/>
    <cellStyle name="SAPBEXexcGood1 2 3 9" xfId="9754" xr:uid="{77153463-312E-48F6-9407-428DC218BB6D}"/>
    <cellStyle name="SAPBEXexcGood1 2 4" xfId="2427" xr:uid="{1BF9922D-8ED9-4889-B2DA-1EB450A398D3}"/>
    <cellStyle name="SAPBEXexcGood1 2 4 2" xfId="8426" xr:uid="{2DDBD77B-3495-4E64-85AA-748A8DD350A5}"/>
    <cellStyle name="SAPBEXexcGood1 2 4 3" xfId="10462" xr:uid="{BC23B68B-5645-4E78-B116-C0FFA1394A38}"/>
    <cellStyle name="SAPBEXexcGood1 2 4 4" xfId="9685" xr:uid="{6AC18F5C-5FB0-4305-A5E0-FE5D96F6D709}"/>
    <cellStyle name="SAPBEXexcGood1 2 4 5" xfId="19392" xr:uid="{D859B108-9744-4463-9C96-885C1318C307}"/>
    <cellStyle name="SAPBEXexcGood1 2 4 6" xfId="20107" xr:uid="{4C14C5B2-10BD-4643-A3CE-0AF87212E473}"/>
    <cellStyle name="SAPBEXexcGood1 2 4 7" xfId="26804" xr:uid="{420A5AD3-2947-4039-A5B9-6EA7F95B3BE4}"/>
    <cellStyle name="SAPBEXexcGood1 2 4 8" xfId="30265" xr:uid="{1ECB2D25-B702-4FE0-B287-6C599C922D34}"/>
    <cellStyle name="SAPBEXexcGood1 2 4 9" xfId="34613" xr:uid="{976EBE5E-CC7C-43FF-B239-E6B2B51189DA}"/>
    <cellStyle name="SAPBEXexcGood1 2 5" xfId="2083" xr:uid="{468D5A86-3AE8-49F0-93D2-F2AA2F271A41}"/>
    <cellStyle name="SAPBEXexcGood1 2 5 2" xfId="10168" xr:uid="{81CD2E55-DC62-4F95-A768-81868C720DDD}"/>
    <cellStyle name="SAPBEXexcGood1 2 5 3" xfId="14014" xr:uid="{8A16F694-6BA4-4D0A-919E-C384EC5446AD}"/>
    <cellStyle name="SAPBEXexcGood1 2 5 4" xfId="14987" xr:uid="{12A97C77-CCB1-4A59-B062-7E6E486DC996}"/>
    <cellStyle name="SAPBEXexcGood1 2 5 5" xfId="15249" xr:uid="{841609A3-4419-4EB2-821F-D08B981CB794}"/>
    <cellStyle name="SAPBEXexcGood1 2 5 6" xfId="20022" xr:uid="{C3423F01-4223-45C9-A148-A0D3F92C72D3}"/>
    <cellStyle name="SAPBEXexcGood1 2 5 7" xfId="11714" xr:uid="{9BA6596C-42CD-496A-A603-8DEF32DB9E2D}"/>
    <cellStyle name="SAPBEXexcGood1 2 5 8" xfId="27364" xr:uid="{26E12816-7CA6-4D8B-82BF-08DF098691A1}"/>
    <cellStyle name="SAPBEXexcGood1 2 5 9" xfId="34198" xr:uid="{0DA9223F-2929-4D93-9FAB-4B0B26D65B02}"/>
    <cellStyle name="SAPBEXexcGood1 2 6" xfId="3085" xr:uid="{2B40B94E-27AA-474E-A939-55677B1AB00A}"/>
    <cellStyle name="SAPBEXexcGood1 2 6 2" xfId="10965" xr:uid="{C04F1CD9-B89D-42C5-88D7-3726F26884F5}"/>
    <cellStyle name="SAPBEXexcGood1 2 6 3" xfId="7272" xr:uid="{1B8FE3E9-9223-44A9-AF60-F2669587AE14}"/>
    <cellStyle name="SAPBEXexcGood1 2 6 4" xfId="17432" xr:uid="{A2F8F4DA-CEF5-4EF4-9C1B-5AD382C52F5E}"/>
    <cellStyle name="SAPBEXexcGood1 2 6 5" xfId="21189" xr:uid="{FC72DBA6-C0A2-4C91-9C87-3667A427DEC1}"/>
    <cellStyle name="SAPBEXexcGood1 2 6 6" xfId="24851" xr:uid="{FAB333CA-4A6C-473C-8A38-A043E78856C4}"/>
    <cellStyle name="SAPBEXexcGood1 2 6 7" xfId="28381" xr:uid="{9597A0EE-88C5-4B8F-BD44-889E5F31FCEC}"/>
    <cellStyle name="SAPBEXexcGood1 2 6 8" xfId="31664" xr:uid="{915C3D8C-455B-4D2C-97F0-898B3103D845}"/>
    <cellStyle name="SAPBEXexcGood1 2 7" xfId="3569" xr:uid="{CAA6E710-00CF-4427-88F3-7D1166989C17}"/>
    <cellStyle name="SAPBEXexcGood1 2 7 2" xfId="7866" xr:uid="{5FFBE329-EF01-4B36-9AC5-A3E0B431C69E}"/>
    <cellStyle name="SAPBEXexcGood1 2 7 3" xfId="7802" xr:uid="{7F2BECA4-E8DB-4DA8-AA8B-C835F5082D04}"/>
    <cellStyle name="SAPBEXexcGood1 2 7 4" xfId="17916" xr:uid="{E8357310-FEEC-4E0E-9C57-94D3F11A25B4}"/>
    <cellStyle name="SAPBEXexcGood1 2 7 5" xfId="21672" xr:uid="{B88583D6-4B39-4A4D-82B1-5B23A658D3EB}"/>
    <cellStyle name="SAPBEXexcGood1 2 7 6" xfId="25334" xr:uid="{307168E4-3369-4B85-97C5-6520A5AE8ABF}"/>
    <cellStyle name="SAPBEXexcGood1 2 7 7" xfId="28865" xr:uid="{9D901704-2A65-42DE-8C54-1514E4F3B14C}"/>
    <cellStyle name="SAPBEXexcGood1 2 7 8" xfId="32143" xr:uid="{0675C498-70C9-4DF4-B7BD-26BA50C68AE2}"/>
    <cellStyle name="SAPBEXexcGood1 2 8" xfId="2728" xr:uid="{4EEE0D13-0D7B-4CB1-9204-CE7CA8CA7D8F}"/>
    <cellStyle name="SAPBEXexcGood1 2 8 2" xfId="11372" xr:uid="{F505A75A-C0A1-48EF-B12C-F1442711175C}"/>
    <cellStyle name="SAPBEXexcGood1 2 8 3" xfId="7691" xr:uid="{5A2EF7D8-8BA9-45F9-8BF3-FA1FD0D72644}"/>
    <cellStyle name="SAPBEXexcGood1 2 8 4" xfId="17076" xr:uid="{91F11CB6-9AAE-4419-91C3-C33401D37D91}"/>
    <cellStyle name="SAPBEXexcGood1 2 8 5" xfId="20834" xr:uid="{906B2009-E080-49F0-9FDD-D03B554D4954}"/>
    <cellStyle name="SAPBEXexcGood1 2 8 6" xfId="24495" xr:uid="{94783FCA-9FC4-4BC9-8050-CD148DEDB0F3}"/>
    <cellStyle name="SAPBEXexcGood1 2 8 7" xfId="28024" xr:uid="{477BE623-F864-4B92-A94F-E214B87E1F3D}"/>
    <cellStyle name="SAPBEXexcGood1 2 8 8" xfId="31310" xr:uid="{93927DEB-D045-4127-B810-585190A98732}"/>
    <cellStyle name="SAPBEXexcGood1 2 9" xfId="4656" xr:uid="{047BCD48-9308-43B4-85D1-7E16A98ADAEA}"/>
    <cellStyle name="SAPBEXexcGood1 2 9 2" xfId="12365" xr:uid="{7C716F61-8A86-4AB9-900B-7379989FD029}"/>
    <cellStyle name="SAPBEXexcGood1 2 9 3" xfId="7644" xr:uid="{795F479B-4310-4670-9EEF-38D6DE28DCF7}"/>
    <cellStyle name="SAPBEXexcGood1 2 9 4" xfId="19003" xr:uid="{BEEC0461-ECBE-46C4-BE50-DDF1CC987E5B}"/>
    <cellStyle name="SAPBEXexcGood1 2 9 5" xfId="22755" xr:uid="{6A4ACE8D-478E-40A7-903E-98F58163BD5C}"/>
    <cellStyle name="SAPBEXexcGood1 2 9 6" xfId="26420" xr:uid="{2B1238A7-3FEA-4A86-9AB9-07B4190EFA6E}"/>
    <cellStyle name="SAPBEXexcGood1 2 9 7" xfId="29952" xr:uid="{F7DD552E-F100-4918-A0EB-A6B8119B1480}"/>
    <cellStyle name="SAPBEXexcGood1 2 9 8" xfId="33211" xr:uid="{7FBA9D64-086F-4A70-9ACE-83577F1F3A86}"/>
    <cellStyle name="SAPBEXexcGood1 20" xfId="9724" xr:uid="{AB2A7258-53AE-47E2-B175-8CCAE85E2FF4}"/>
    <cellStyle name="SAPBEXexcGood1 21" xfId="20547" xr:uid="{4968C45C-DB67-403C-8C4C-C73AAC58CAAD}"/>
    <cellStyle name="SAPBEXexcGood1 22" xfId="24022" xr:uid="{F295BA31-B089-4B0F-86C5-7294500A4BE5}"/>
    <cellStyle name="SAPBEXexcGood1 23" xfId="31087" xr:uid="{F33557B3-58A7-4BF3-86C2-59A50565C5E5}"/>
    <cellStyle name="SAPBEXexcGood1 3" xfId="1148" xr:uid="{4F780A12-3297-4FD8-8AA0-DFA9D0BD323F}"/>
    <cellStyle name="SAPBEXexcGood1 3 10" xfId="7996" xr:uid="{D3DE1536-C8E9-4130-979C-4713960CA639}"/>
    <cellStyle name="SAPBEXexcGood1 3 11" xfId="13728" xr:uid="{311F3C68-11AE-4E47-8732-39E94B3D785B}"/>
    <cellStyle name="SAPBEXexcGood1 3 12" xfId="11897" xr:uid="{819F1027-6DB1-4787-8138-DF332AB90DC5}"/>
    <cellStyle name="SAPBEXexcGood1 3 13" xfId="19786" xr:uid="{BC707307-83B1-4D3F-B98E-DA490CE995F7}"/>
    <cellStyle name="SAPBEXexcGood1 3 14" xfId="23546" xr:uid="{B36997E4-FFDB-4127-B5A0-8DDB6EA55834}"/>
    <cellStyle name="SAPBEXexcGood1 3 15" xfId="27155" xr:uid="{E9D967E0-9B08-474F-A292-2B6E48CFDDBD}"/>
    <cellStyle name="SAPBEXexcGood1 3 16" xfId="30614" xr:uid="{AE8ED0F3-B04B-41DD-ABC6-10B6384C2FAD}"/>
    <cellStyle name="SAPBEXexcGood1 3 17" xfId="35033" xr:uid="{841BE812-F508-4343-9A63-18D990199FD9}"/>
    <cellStyle name="SAPBEXexcGood1 3 2" xfId="1149" xr:uid="{4A85F6DE-3E6B-4EE8-BFAB-F439610EB270}"/>
    <cellStyle name="SAPBEXexcGood1 3 2 10" xfId="15564" xr:uid="{BC515FDF-B293-41F6-942B-986EE8C6F3E0}"/>
    <cellStyle name="SAPBEXexcGood1 3 2 11" xfId="13723" xr:uid="{2B437291-2ADA-4967-A5AE-832255B4E998}"/>
    <cellStyle name="SAPBEXexcGood1 3 2 12" xfId="19785" xr:uid="{D3310A2D-05E9-4BDE-B56D-610F46F74A4F}"/>
    <cellStyle name="SAPBEXexcGood1 3 2 13" xfId="23545" xr:uid="{4B1EE784-9C04-40CC-9EF5-CE50789973CB}"/>
    <cellStyle name="SAPBEXexcGood1 3 2 14" xfId="27154" xr:uid="{D12986D9-2B9B-495F-BFC6-B14F367A14F6}"/>
    <cellStyle name="SAPBEXexcGood1 3 2 15" xfId="30613" xr:uid="{0706D3A4-D186-45C6-B1A4-44DB6E48DC34}"/>
    <cellStyle name="SAPBEXexcGood1 3 2 2" xfId="1661" xr:uid="{4DDD36FD-E7DB-4879-9F80-731028C27A6E}"/>
    <cellStyle name="SAPBEXexcGood1 3 2 2 10" xfId="16614" xr:uid="{0F9BE7A7-2DD6-41CE-929B-11AEA4D07AE3}"/>
    <cellStyle name="SAPBEXexcGood1 3 2 2 11" xfId="16107" xr:uid="{1D9F6798-A037-4A24-A782-E5A84E7B7B83}"/>
    <cellStyle name="SAPBEXexcGood1 3 2 2 12" xfId="20257" xr:uid="{0CEEA79B-6878-4DF9-A6C8-29599ABB5F4C}"/>
    <cellStyle name="SAPBEXexcGood1 3 2 2 13" xfId="27758" xr:uid="{5CFF6F71-87B2-465A-A21F-710C1408E4BD}"/>
    <cellStyle name="SAPBEXexcGood1 3 2 2 14" xfId="30483" xr:uid="{4E528B21-A2C7-4D98-B7D7-4E9385F322B6}"/>
    <cellStyle name="SAPBEXexcGood1 3 2 2 2" xfId="2904" xr:uid="{070A0A87-4F65-4D7C-B7E8-D3CBA5532A9D}"/>
    <cellStyle name="SAPBEXexcGood1 3 2 2 2 2" xfId="10135" xr:uid="{2CFD308F-CCC1-4828-8F7D-AB2E5A35DABB}"/>
    <cellStyle name="SAPBEXexcGood1 3 2 2 2 3" xfId="15039" xr:uid="{63B8018F-93EC-4D75-A599-108A781D4EC3}"/>
    <cellStyle name="SAPBEXexcGood1 3 2 2 2 4" xfId="17252" xr:uid="{29E6F167-0192-4CDA-BBA0-AB42CAF0579D}"/>
    <cellStyle name="SAPBEXexcGood1 3 2 2 2 5" xfId="21010" xr:uid="{B9EC1303-C426-4E24-A9DE-53BEDEFE6C48}"/>
    <cellStyle name="SAPBEXexcGood1 3 2 2 2 6" xfId="24671" xr:uid="{AEF7921C-3E98-4BA5-B666-E08F70385C33}"/>
    <cellStyle name="SAPBEXexcGood1 3 2 2 2 7" xfId="28200" xr:uid="{1A319E51-6166-47BA-90C1-58B55B72745A}"/>
    <cellStyle name="SAPBEXexcGood1 3 2 2 2 8" xfId="31486" xr:uid="{C092F11A-26F0-4BE3-902A-27622CD8969E}"/>
    <cellStyle name="SAPBEXexcGood1 3 2 2 3" xfId="3410" xr:uid="{52C0C0A0-F40D-4B1D-AEC2-93CE6A570FC2}"/>
    <cellStyle name="SAPBEXexcGood1 3 2 2 3 2" xfId="8508" xr:uid="{A4C2276B-B0D0-4868-9BDE-8566D1A2FA59}"/>
    <cellStyle name="SAPBEXexcGood1 3 2 2 3 3" xfId="16674" xr:uid="{26B84AA1-A05B-424F-B418-1BF4AC63D35F}"/>
    <cellStyle name="SAPBEXexcGood1 3 2 2 3 4" xfId="17757" xr:uid="{E736F108-FCBC-4113-8016-98F1CA710389}"/>
    <cellStyle name="SAPBEXexcGood1 3 2 2 3 5" xfId="21513" xr:uid="{E53A6D2A-BF54-45F5-822B-729E9166AB4D}"/>
    <cellStyle name="SAPBEXexcGood1 3 2 2 3 6" xfId="25175" xr:uid="{17C41508-DB84-4FCB-A8FA-A03EBD82F446}"/>
    <cellStyle name="SAPBEXexcGood1 3 2 2 3 7" xfId="28706" xr:uid="{DD12FAE9-4046-4017-9530-501C3E0BA8A9}"/>
    <cellStyle name="SAPBEXexcGood1 3 2 2 3 8" xfId="31985" xr:uid="{61BFB591-2982-470C-A31A-B885BE81FD3D}"/>
    <cellStyle name="SAPBEXexcGood1 3 2 2 4" xfId="2170" xr:uid="{6FBCC54A-30BE-4150-A648-9275AB09B3E8}"/>
    <cellStyle name="SAPBEXexcGood1 3 2 2 4 2" xfId="9127" xr:uid="{AE25E542-5DDF-4DE5-B411-C7F65DBE8137}"/>
    <cellStyle name="SAPBEXexcGood1 3 2 2 4 3" xfId="12855" xr:uid="{88E37695-8D62-4C79-8D4D-AAD4AEC881DE}"/>
    <cellStyle name="SAPBEXexcGood1 3 2 2 4 4" xfId="16194" xr:uid="{89BED154-C24F-4B5F-B148-FFAD77385B0B}"/>
    <cellStyle name="SAPBEXexcGood1 3 2 2 4 5" xfId="13715" xr:uid="{92E5347A-A52A-4AF2-BCB8-B9133B7A4F42}"/>
    <cellStyle name="SAPBEXexcGood1 3 2 2 4 6" xfId="14585" xr:uid="{164C446D-2613-4FB9-910D-482484AC47A5}"/>
    <cellStyle name="SAPBEXexcGood1 3 2 2 4 7" xfId="23913" xr:uid="{9E282FC8-F302-4900-A828-DAA31F6B45D3}"/>
    <cellStyle name="SAPBEXexcGood1 3 2 2 4 8" xfId="27441" xr:uid="{5C321A45-5D28-41BE-964C-22C027395474}"/>
    <cellStyle name="SAPBEXexcGood1 3 2 2 5" xfId="3238" xr:uid="{69B76280-3AF3-4749-8C5C-3076B2DFB9B3}"/>
    <cellStyle name="SAPBEXexcGood1 3 2 2 5 2" xfId="9621" xr:uid="{B3DCC15E-3BCA-4967-ACD9-E5E9196A36DA}"/>
    <cellStyle name="SAPBEXexcGood1 3 2 2 5 3" xfId="8790" xr:uid="{1E0CC120-0258-4CE2-9052-DFD4F2E65FF2}"/>
    <cellStyle name="SAPBEXexcGood1 3 2 2 5 4" xfId="17585" xr:uid="{426919AB-A6CF-4929-9B24-BD90E0F97F02}"/>
    <cellStyle name="SAPBEXexcGood1 3 2 2 5 5" xfId="21341" xr:uid="{B1C85652-40D3-4010-B677-F65A05AA752F}"/>
    <cellStyle name="SAPBEXexcGood1 3 2 2 5 6" xfId="25003" xr:uid="{0687ACA2-BFEC-4E19-8D5A-5816CAA96806}"/>
    <cellStyle name="SAPBEXexcGood1 3 2 2 5 7" xfId="28534" xr:uid="{D9F3E6EC-3116-421C-8565-179447E6F468}"/>
    <cellStyle name="SAPBEXexcGood1 3 2 2 5 8" xfId="31814" xr:uid="{6D1F2DC4-5EC6-43C0-9E87-1B842FC063AA}"/>
    <cellStyle name="SAPBEXexcGood1 3 2 2 6" xfId="3069" xr:uid="{9F2C1F79-5B5E-49D5-A24C-3592C1EF7590}"/>
    <cellStyle name="SAPBEXexcGood1 3 2 2 6 2" xfId="8133" xr:uid="{B1E72E1F-FB8A-4EF7-BFEF-A1CF5EBFEEA4}"/>
    <cellStyle name="SAPBEXexcGood1 3 2 2 6 3" xfId="14970" xr:uid="{0A5328DE-A318-4B12-A799-5013C1268A2D}"/>
    <cellStyle name="SAPBEXexcGood1 3 2 2 6 4" xfId="17416" xr:uid="{AAC370A9-9C2C-43A7-B7FE-64DF6E34A9D2}"/>
    <cellStyle name="SAPBEXexcGood1 3 2 2 6 5" xfId="21174" xr:uid="{A5841D32-7DFA-49E5-A5C5-3779275C30D6}"/>
    <cellStyle name="SAPBEXexcGood1 3 2 2 6 6" xfId="24835" xr:uid="{182C65FB-8580-4AFF-B482-1C560AA87D0B}"/>
    <cellStyle name="SAPBEXexcGood1 3 2 2 6 7" xfId="28365" xr:uid="{7711B7E9-E1A6-4434-BA19-05B2F79DC0E2}"/>
    <cellStyle name="SAPBEXexcGood1 3 2 2 6 8" xfId="31650" xr:uid="{1A87D8C3-E11D-4D23-A513-A4E1BF72D2F3}"/>
    <cellStyle name="SAPBEXexcGood1 3 2 2 7" xfId="3977" xr:uid="{7F1ACC90-3768-4462-8F8E-6B719766E722}"/>
    <cellStyle name="SAPBEXexcGood1 3 2 2 7 2" xfId="7847" xr:uid="{5CE1F306-E28E-4AE7-902B-B38EEBD044E7}"/>
    <cellStyle name="SAPBEXexcGood1 3 2 2 7 3" xfId="10727" xr:uid="{C0C33AE7-C14F-4D7E-B48A-7FC712F5F4C2}"/>
    <cellStyle name="SAPBEXexcGood1 3 2 2 7 4" xfId="18324" xr:uid="{2CB81273-C965-42BA-B087-B262FE93E22E}"/>
    <cellStyle name="SAPBEXexcGood1 3 2 2 7 5" xfId="22077" xr:uid="{323A23BA-ECE2-46CE-85BF-B49548C278D2}"/>
    <cellStyle name="SAPBEXexcGood1 3 2 2 7 6" xfId="25742" xr:uid="{7CD16084-1BC8-47D7-943D-383AE12D093A}"/>
    <cellStyle name="SAPBEXexcGood1 3 2 2 7 7" xfId="29273" xr:uid="{4FDD89A5-B560-413D-B9EC-53793D38AF24}"/>
    <cellStyle name="SAPBEXexcGood1 3 2 2 7 8" xfId="32541" xr:uid="{70E4CFD5-67E1-4BD4-8236-4FCB189D559F}"/>
    <cellStyle name="SAPBEXexcGood1 3 2 2 8" xfId="10180" xr:uid="{B7815254-13ED-4735-A0BC-B1CD24D5C2F9}"/>
    <cellStyle name="SAPBEXexcGood1 3 2 2 9" xfId="14701" xr:uid="{8340DA20-3EC5-4A8F-AA99-8C9D29B2708D}"/>
    <cellStyle name="SAPBEXexcGood1 3 2 3" xfId="2430" xr:uid="{E8EC34AB-B83B-4EBC-A184-A8DB24A83795}"/>
    <cellStyle name="SAPBEXexcGood1 3 2 3 2" xfId="11311" xr:uid="{8755AF4B-35A5-4446-9EAF-53D40019EC7F}"/>
    <cellStyle name="SAPBEXexcGood1 3 2 3 3" xfId="16324" xr:uid="{4B55FBD1-C76D-40CC-B105-ABF3103A37A3}"/>
    <cellStyle name="SAPBEXexcGood1 3 2 3 4" xfId="14567" xr:uid="{66B10D75-C720-4525-B724-5B9D5CCA00EF}"/>
    <cellStyle name="SAPBEXexcGood1 3 2 3 5" xfId="19389" xr:uid="{E9D8A384-AF8F-42BA-8EA9-59CAD798D9B4}"/>
    <cellStyle name="SAPBEXexcGood1 3 2 3 6" xfId="20114" xr:uid="{DDD6E1B1-F336-430C-B1C0-7D1213ADC561}"/>
    <cellStyle name="SAPBEXexcGood1 3 2 3 7" xfId="21234" xr:uid="{35966A3D-6C26-43B9-828D-19153A929C7F}"/>
    <cellStyle name="SAPBEXexcGood1 3 2 3 8" xfId="30262" xr:uid="{004A1073-8F17-455C-AE4E-049A839587CC}"/>
    <cellStyle name="SAPBEXexcGood1 3 2 4" xfId="2131" xr:uid="{BC467D16-BDCB-4619-934F-3042B3640F54}"/>
    <cellStyle name="SAPBEXexcGood1 3 2 4 2" xfId="11020" xr:uid="{6D168522-03E4-491B-A9A8-A82FABBC9CB5}"/>
    <cellStyle name="SAPBEXexcGood1 3 2 4 3" xfId="16533" xr:uid="{6E107663-4E87-48B8-B2C6-FA0A38DDDB84}"/>
    <cellStyle name="SAPBEXexcGood1 3 2 4 4" xfId="14426" xr:uid="{6ADA09DC-ACE2-452B-A457-E1634FEE84F1}"/>
    <cellStyle name="SAPBEXexcGood1 3 2 4 5" xfId="19452" xr:uid="{B6CEFF85-732A-46D2-8C6A-250A383234FA}"/>
    <cellStyle name="SAPBEXexcGood1 3 2 4 6" xfId="19618" xr:uid="{6EF59415-4FE7-449B-82CA-0264AB7B0476}"/>
    <cellStyle name="SAPBEXexcGood1 3 2 4 7" xfId="23796" xr:uid="{58D9D1A3-3BD1-4574-84D4-C3FB03F73ED0}"/>
    <cellStyle name="SAPBEXexcGood1 3 2 4 8" xfId="27499" xr:uid="{5396871E-4BE9-4579-998C-7EBCC92BF45D}"/>
    <cellStyle name="SAPBEXexcGood1 3 2 5" xfId="3962" xr:uid="{7F98895D-7C13-4561-9870-8DA8022DF541}"/>
    <cellStyle name="SAPBEXexcGood1 3 2 5 2" xfId="12691" xr:uid="{C0937903-93AF-42C5-B008-2E1AB645AAAF}"/>
    <cellStyle name="SAPBEXexcGood1 3 2 5 3" xfId="8046" xr:uid="{419BA359-D47D-44FF-9F45-48FE34BD25CD}"/>
    <cellStyle name="SAPBEXexcGood1 3 2 5 4" xfId="18309" xr:uid="{ED7C0832-18E8-45FF-9DC1-647EA980C055}"/>
    <cellStyle name="SAPBEXexcGood1 3 2 5 5" xfId="22062" xr:uid="{49A8345E-E63F-46E3-BA0E-FCF0508A2CD6}"/>
    <cellStyle name="SAPBEXexcGood1 3 2 5 6" xfId="25727" xr:uid="{3C7904B0-211B-4424-85F9-CC41CCDDAD3C}"/>
    <cellStyle name="SAPBEXexcGood1 3 2 5 7" xfId="29258" xr:uid="{C4781687-FD51-4566-B70D-AD7A42905469}"/>
    <cellStyle name="SAPBEXexcGood1 3 2 5 8" xfId="32526" xr:uid="{A2AFF50C-BA27-44D0-909A-F0B0D24D2348}"/>
    <cellStyle name="SAPBEXexcGood1 3 2 6" xfId="2553" xr:uid="{92933D7B-BE95-4B3A-8385-E139EB79F051}"/>
    <cellStyle name="SAPBEXexcGood1 3 2 6 2" xfId="9059" xr:uid="{B3E7DC68-4B01-49CA-AD75-8C606162C275}"/>
    <cellStyle name="SAPBEXexcGood1 3 2 6 3" xfId="13787" xr:uid="{351CA092-BB92-48A8-BDE1-FC9F079AB72B}"/>
    <cellStyle name="SAPBEXexcGood1 3 2 6 4" xfId="11854" xr:uid="{70DCB487-42F2-4F98-A2CA-ED7FC27AEDB6}"/>
    <cellStyle name="SAPBEXexcGood1 3 2 6 5" xfId="19293" xr:uid="{CC03D02C-C0F7-405E-955E-3B8C9F24A59F}"/>
    <cellStyle name="SAPBEXexcGood1 3 2 6 6" xfId="23058" xr:uid="{AEB07E0F-41B3-4529-9A9A-EAEA7B76EF4B}"/>
    <cellStyle name="SAPBEXexcGood1 3 2 6 7" xfId="26343" xr:uid="{63BE84C0-23C2-4F30-A044-78144064C17A}"/>
    <cellStyle name="SAPBEXexcGood1 3 2 6 8" xfId="31141" xr:uid="{74B5A0B8-AC6C-49A0-A6F2-EAE1051D715A}"/>
    <cellStyle name="SAPBEXexcGood1 3 2 7" xfId="2359" xr:uid="{8FC1E1B5-42AB-460E-AB7E-46B8922924F5}"/>
    <cellStyle name="SAPBEXexcGood1 3 2 7 2" xfId="10368" xr:uid="{3C5B0065-F7D9-44F1-8E11-E98E951D2BC7}"/>
    <cellStyle name="SAPBEXexcGood1 3 2 7 3" xfId="14373" xr:uid="{1F3058AC-B7C7-480E-88D3-88955E770428}"/>
    <cellStyle name="SAPBEXexcGood1 3 2 7 4" xfId="14550" xr:uid="{F3D2EC3B-C435-4672-BD89-0A2008F1FA87}"/>
    <cellStyle name="SAPBEXexcGood1 3 2 7 5" xfId="8178" xr:uid="{573744CC-D938-4648-B81F-CDFFECD6C090}"/>
    <cellStyle name="SAPBEXexcGood1 3 2 7 6" xfId="19653" xr:uid="{FD62268F-D22E-4088-8F5D-9D732A1607CE}"/>
    <cellStyle name="SAPBEXexcGood1 3 2 7 7" xfId="23816" xr:uid="{BD15E956-7440-4404-9B26-C1FD945757CC}"/>
    <cellStyle name="SAPBEXexcGood1 3 2 7 8" xfId="23878" xr:uid="{C6C04C95-2EFF-4BE2-B35A-1567135321D4}"/>
    <cellStyle name="SAPBEXexcGood1 3 2 8" xfId="4604" xr:uid="{B2D095A2-167C-4655-92C3-C468B44EE133}"/>
    <cellStyle name="SAPBEXexcGood1 3 2 8 2" xfId="12414" xr:uid="{9081B532-CF43-41C3-9888-FA1B1D335DEF}"/>
    <cellStyle name="SAPBEXexcGood1 3 2 8 3" xfId="6923" xr:uid="{29FA13C8-1EA8-4092-A3C3-DAD42BF1C3A1}"/>
    <cellStyle name="SAPBEXexcGood1 3 2 8 4" xfId="18951" xr:uid="{A867AB60-C15E-4261-850B-04DAF32B656F}"/>
    <cellStyle name="SAPBEXexcGood1 3 2 8 5" xfId="22703" xr:uid="{6EEC1873-0DA1-4C45-BC4C-4E88DBEAF279}"/>
    <cellStyle name="SAPBEXexcGood1 3 2 8 6" xfId="26368" xr:uid="{CF1691E5-2E4F-4904-8512-D50EC2883B67}"/>
    <cellStyle name="SAPBEXexcGood1 3 2 8 7" xfId="29900" xr:uid="{514DE040-AB6E-42B1-9B1B-883A77050D69}"/>
    <cellStyle name="SAPBEXexcGood1 3 2 8 8" xfId="33160" xr:uid="{D9EADC76-8933-44D6-842A-E41DA790AA64}"/>
    <cellStyle name="SAPBEXexcGood1 3 2 9" xfId="13099" xr:uid="{8E881196-10D0-4FB8-8D9F-09078ACE3C2D}"/>
    <cellStyle name="SAPBEXexcGood1 3 3" xfId="1660" xr:uid="{8C1E18AB-0DAB-41F5-8FE6-1E17CC609426}"/>
    <cellStyle name="SAPBEXexcGood1 3 3 10" xfId="14665" xr:uid="{15766B78-5F65-429C-A0A8-C3E8259F55DC}"/>
    <cellStyle name="SAPBEXexcGood1 3 3 11" xfId="19585" xr:uid="{5B808519-AED9-4757-99B7-1E5B659F2C18}"/>
    <cellStyle name="SAPBEXexcGood1 3 3 12" xfId="8931" xr:uid="{87220F01-1F9F-4CEB-BFC1-D5AD2E5CAA81}"/>
    <cellStyle name="SAPBEXexcGood1 3 3 13" xfId="20731" xr:uid="{3092ADD7-C08B-4931-B935-3D2B735B79C6}"/>
    <cellStyle name="SAPBEXexcGood1 3 3 14" xfId="30484" xr:uid="{A03683ED-DDB0-431A-B2AC-25CAA20E3685}"/>
    <cellStyle name="SAPBEXexcGood1 3 3 2" xfId="2903" xr:uid="{D7344131-DCEA-4A38-A2CC-051915948B3B}"/>
    <cellStyle name="SAPBEXexcGood1 3 3 2 2" xfId="8918" xr:uid="{3DF75008-10D8-432C-90D9-55240947DE7C}"/>
    <cellStyle name="SAPBEXexcGood1 3 3 2 3" xfId="16938" xr:uid="{28AA1C4B-9F42-40E1-9D88-D2EAE79A5236}"/>
    <cellStyle name="SAPBEXexcGood1 3 3 2 4" xfId="17251" xr:uid="{145B7AC0-956B-4C7F-98F9-E65AA475DE8C}"/>
    <cellStyle name="SAPBEXexcGood1 3 3 2 5" xfId="21009" xr:uid="{C0E9E223-E41D-4AED-BBEE-80AFFD81EB92}"/>
    <cellStyle name="SAPBEXexcGood1 3 3 2 6" xfId="24670" xr:uid="{0905F94B-BF0C-464A-8E1A-7AAF898F770A}"/>
    <cellStyle name="SAPBEXexcGood1 3 3 2 7" xfId="28199" xr:uid="{1744D2A5-B4D6-4562-96D7-F7710CEDB17D}"/>
    <cellStyle name="SAPBEXexcGood1 3 3 2 8" xfId="31485" xr:uid="{039A2B18-54E1-4AD6-86C5-A74E34DB2280}"/>
    <cellStyle name="SAPBEXexcGood1 3 3 3" xfId="3409" xr:uid="{92BD7A1C-D7CB-4FA9-ACA4-A5980BFFBE33}"/>
    <cellStyle name="SAPBEXexcGood1 3 3 3 2" xfId="9737" xr:uid="{53BC6DD8-7F6F-4AE4-849F-F94EF8EC9398}"/>
    <cellStyle name="SAPBEXexcGood1 3 3 3 3" xfId="8951" xr:uid="{25A5629C-61BC-4294-909C-EA62C2DECE76}"/>
    <cellStyle name="SAPBEXexcGood1 3 3 3 4" xfId="17756" xr:uid="{833F3B9F-4FBC-40CF-B417-73C35434EEC6}"/>
    <cellStyle name="SAPBEXexcGood1 3 3 3 5" xfId="21512" xr:uid="{C98602E8-9ED6-4856-867E-9DAF5E27C6B0}"/>
    <cellStyle name="SAPBEXexcGood1 3 3 3 6" xfId="25174" xr:uid="{67D35746-7777-4143-93F6-DCBEFAEAFDD1}"/>
    <cellStyle name="SAPBEXexcGood1 3 3 3 7" xfId="28705" xr:uid="{6037B7C2-D420-4118-B343-5C17B628EE9A}"/>
    <cellStyle name="SAPBEXexcGood1 3 3 3 8" xfId="31984" xr:uid="{1E6FCCD4-3449-4B3C-81C7-9AB257AD6321}"/>
    <cellStyle name="SAPBEXexcGood1 3 3 4" xfId="2169" xr:uid="{60F79CAD-EAE0-4729-9DE8-A14681F16E9A}"/>
    <cellStyle name="SAPBEXexcGood1 3 3 4 2" xfId="9476" xr:uid="{BA258EAE-2B8A-4EA2-BC6B-F07F1274BBCE}"/>
    <cellStyle name="SAPBEXexcGood1 3 3 4 3" xfId="13763" xr:uid="{77938615-DB3A-47D5-AF09-268F4FB80B49}"/>
    <cellStyle name="SAPBEXexcGood1 3 3 4 4" xfId="16911" xr:uid="{D6F79080-ED11-4B7B-8163-75B634912793}"/>
    <cellStyle name="SAPBEXexcGood1 3 3 4 5" xfId="19447" xr:uid="{5F767701-CACF-44B5-A897-0A207C0FD69C}"/>
    <cellStyle name="SAPBEXexcGood1 3 3 4 6" xfId="20200" xr:uid="{5CF2B432-7E54-44FA-A26F-B41EC01FDD25}"/>
    <cellStyle name="SAPBEXexcGood1 3 3 4 7" xfId="23809" xr:uid="{52D16D39-571C-4D19-962B-325C8F00385F}"/>
    <cellStyle name="SAPBEXexcGood1 3 3 4 8" xfId="27438" xr:uid="{402B654B-EA98-46AA-A1A9-A7339E56A59B}"/>
    <cellStyle name="SAPBEXexcGood1 3 3 5" xfId="4015" xr:uid="{12F921A5-92AB-4870-B55B-00F79ED1ABD7}"/>
    <cellStyle name="SAPBEXexcGood1 3 3 5 2" xfId="9832" xr:uid="{CEDCE893-9317-4469-8646-36B9CA1B7ADE}"/>
    <cellStyle name="SAPBEXexcGood1 3 3 5 3" xfId="14858" xr:uid="{02D7FC0B-8860-43EB-9362-DA59FBB48A44}"/>
    <cellStyle name="SAPBEXexcGood1 3 3 5 4" xfId="18362" xr:uid="{58E5EA2A-8AFD-4A49-B547-4F2A8F8E1834}"/>
    <cellStyle name="SAPBEXexcGood1 3 3 5 5" xfId="22115" xr:uid="{45F9912F-8783-48A0-824D-EC8BBC039D4D}"/>
    <cellStyle name="SAPBEXexcGood1 3 3 5 6" xfId="25780" xr:uid="{5033D0DC-3C85-422C-8524-3672A39FA321}"/>
    <cellStyle name="SAPBEXexcGood1 3 3 5 7" xfId="29311" xr:uid="{CC26A942-B0F3-4BB6-BB66-B1A9B86E7EE7}"/>
    <cellStyle name="SAPBEXexcGood1 3 3 5 8" xfId="32578" xr:uid="{1A2130EA-1C0E-4A9A-A25B-74176019C9A6}"/>
    <cellStyle name="SAPBEXexcGood1 3 3 6" xfId="2737" xr:uid="{7F298F98-F4A7-46BB-A001-3C2B24643428}"/>
    <cellStyle name="SAPBEXexcGood1 3 3 6 2" xfId="10804" xr:uid="{C37AE62C-339E-4165-ACCD-4249B05C9794}"/>
    <cellStyle name="SAPBEXexcGood1 3 3 6 3" xfId="11782" xr:uid="{5A0567FF-F428-4539-9D18-3F931CF31016}"/>
    <cellStyle name="SAPBEXexcGood1 3 3 6 4" xfId="17085" xr:uid="{C4CD433D-6311-4353-96B6-3E13A74B03B1}"/>
    <cellStyle name="SAPBEXexcGood1 3 3 6 5" xfId="20843" xr:uid="{AA6B9FB6-0436-4ECA-95E1-C174BCB3C724}"/>
    <cellStyle name="SAPBEXexcGood1 3 3 6 6" xfId="24504" xr:uid="{BA49FA09-2210-4930-9A68-D7399FC77532}"/>
    <cellStyle name="SAPBEXexcGood1 3 3 6 7" xfId="28033" xr:uid="{A28BA73C-BBB0-4001-9F83-19BB3481D25D}"/>
    <cellStyle name="SAPBEXexcGood1 3 3 6 8" xfId="31319" xr:uid="{C62A51E0-050D-4DBA-B641-784AFAC8F6AE}"/>
    <cellStyle name="SAPBEXexcGood1 3 3 7" xfId="4641" xr:uid="{6EFF09EE-A105-4909-A3E2-C99A49CEBB43}"/>
    <cellStyle name="SAPBEXexcGood1 3 3 7 2" xfId="12379" xr:uid="{00791863-AE10-4664-A4DE-559DA25FD566}"/>
    <cellStyle name="SAPBEXexcGood1 3 3 7 3" xfId="15127" xr:uid="{30E38CBF-D249-4C26-8C4C-4310A909BCEC}"/>
    <cellStyle name="SAPBEXexcGood1 3 3 7 4" xfId="18988" xr:uid="{78584285-3364-48BF-ADF2-E2A4074CA178}"/>
    <cellStyle name="SAPBEXexcGood1 3 3 7 5" xfId="22740" xr:uid="{82DF3797-753D-4C6A-89E0-F6B1B74F9388}"/>
    <cellStyle name="SAPBEXexcGood1 3 3 7 6" xfId="26405" xr:uid="{D4F1250A-63ED-4D57-BF32-2B9B9F37C052}"/>
    <cellStyle name="SAPBEXexcGood1 3 3 7 7" xfId="29937" xr:uid="{02DC7DC5-12DD-4D05-AC63-935699FCABFA}"/>
    <cellStyle name="SAPBEXexcGood1 3 3 7 8" xfId="33197" xr:uid="{E77A0AA1-8440-42AD-9424-5792C271BFD5}"/>
    <cellStyle name="SAPBEXexcGood1 3 3 8" xfId="9969" xr:uid="{94503645-B2A7-4734-A223-9DDACA153154}"/>
    <cellStyle name="SAPBEXexcGood1 3 3 9" xfId="14836" xr:uid="{1C74E403-AE6B-467C-AB75-F5AEC0E76D34}"/>
    <cellStyle name="SAPBEXexcGood1 3 4" xfId="2429" xr:uid="{64A0429B-76CB-4ED2-A203-BBE6A1FEB50A}"/>
    <cellStyle name="SAPBEXexcGood1 3 4 2" xfId="7926" xr:uid="{838C360B-4CCF-4554-979A-0B9329F3125B}"/>
    <cellStyle name="SAPBEXexcGood1 3 4 3" xfId="8326" xr:uid="{C768AB82-3E8B-48C7-88B8-879D7B0CAC7C}"/>
    <cellStyle name="SAPBEXexcGood1 3 4 4" xfId="15555" xr:uid="{2A5D9949-685C-4AB5-B459-687871AFF4AF}"/>
    <cellStyle name="SAPBEXexcGood1 3 4 5" xfId="19390" xr:uid="{E52D10A2-527A-4D98-8B64-2288167F9D24}"/>
    <cellStyle name="SAPBEXexcGood1 3 4 6" xfId="20115" xr:uid="{114601E4-A766-4407-9997-9F20E9F60CDB}"/>
    <cellStyle name="SAPBEXexcGood1 3 4 7" xfId="23850" xr:uid="{67228CAC-3C2D-4D2B-B7BA-3A41BA26325F}"/>
    <cellStyle name="SAPBEXexcGood1 3 4 8" xfId="30263" xr:uid="{73A2CA31-5DCF-440F-86C4-3707112D383A}"/>
    <cellStyle name="SAPBEXexcGood1 3 5" xfId="1935" xr:uid="{2CE9F083-F3FF-41D5-B563-2C56407527ED}"/>
    <cellStyle name="SAPBEXexcGood1 3 5 2" xfId="10647" xr:uid="{DDC02D2D-9463-474E-A47F-D53BC40FB738}"/>
    <cellStyle name="SAPBEXexcGood1 3 5 3" xfId="13810" xr:uid="{56FE4FDF-6A2F-4A9D-BACE-EA05832AA67C}"/>
    <cellStyle name="SAPBEXexcGood1 3 5 4" xfId="13614" xr:uid="{01E114A1-79D9-458F-9A09-5C84489E781C}"/>
    <cellStyle name="SAPBEXexcGood1 3 5 5" xfId="6990" xr:uid="{7FA3AE52-1A56-49AB-B3F5-484440DF149C}"/>
    <cellStyle name="SAPBEXexcGood1 3 5 6" xfId="19956" xr:uid="{9F3A13D2-240B-4A86-8039-1CFBC50B7986}"/>
    <cellStyle name="SAPBEXexcGood1 3 5 7" xfId="23703" xr:uid="{950792D9-7118-4432-BEB6-D4912F3B25CE}"/>
    <cellStyle name="SAPBEXexcGood1 3 5 8" xfId="27305" xr:uid="{DE5E2FA9-1C2F-4F4D-9F73-AB23639954FB}"/>
    <cellStyle name="SAPBEXexcGood1 3 6" xfId="3976" xr:uid="{D5976A5E-7981-4420-8A09-7E9C99ADB98D}"/>
    <cellStyle name="SAPBEXexcGood1 3 6 2" xfId="12980" xr:uid="{AF162D08-F03C-460A-9866-42C8D76A981D}"/>
    <cellStyle name="SAPBEXexcGood1 3 6 3" xfId="15660" xr:uid="{4CFDF9D0-FE4F-40A2-BB0C-1C233280E33C}"/>
    <cellStyle name="SAPBEXexcGood1 3 6 4" xfId="18323" xr:uid="{CBBEC697-299C-4FA4-BBDB-3A743C6A7A9C}"/>
    <cellStyle name="SAPBEXexcGood1 3 6 5" xfId="22076" xr:uid="{2328FFE2-4214-41E8-A849-9F34D28F9E7F}"/>
    <cellStyle name="SAPBEXexcGood1 3 6 6" xfId="25741" xr:uid="{77931A33-49BA-4E67-90C1-CB806367F58E}"/>
    <cellStyle name="SAPBEXexcGood1 3 6 7" xfId="29272" xr:uid="{2D8AC728-DB53-436A-98A4-0D0FB247157C}"/>
    <cellStyle name="SAPBEXexcGood1 3 6 8" xfId="32540" xr:uid="{EE85C803-0BCD-4620-BADA-44E10BCAD820}"/>
    <cellStyle name="SAPBEXexcGood1 3 7" xfId="4353" xr:uid="{D49A448B-05CE-4FE9-A801-5BDDD512B2B6}"/>
    <cellStyle name="SAPBEXexcGood1 3 7 2" xfId="12601" xr:uid="{7DBCBB87-3D1F-43DC-B401-A2687D586598}"/>
    <cellStyle name="SAPBEXexcGood1 3 7 3" xfId="9376" xr:uid="{0E22DB4E-DBF2-48E7-90EF-CA3A33AC98DD}"/>
    <cellStyle name="SAPBEXexcGood1 3 7 4" xfId="18700" xr:uid="{AD4D9400-2437-4F3A-8F59-A70CE6A8B1B0}"/>
    <cellStyle name="SAPBEXexcGood1 3 7 5" xfId="22452" xr:uid="{3B37F875-899C-4B74-80C0-C7B121471928}"/>
    <cellStyle name="SAPBEXexcGood1 3 7 6" xfId="26118" xr:uid="{709C9FBA-21E0-4DB8-B5EE-EF0E38F32EA3}"/>
    <cellStyle name="SAPBEXexcGood1 3 7 7" xfId="29649" xr:uid="{A4B70374-57FF-4C9A-A4DC-A0C2FD66CD2A}"/>
    <cellStyle name="SAPBEXexcGood1 3 7 8" xfId="32911" xr:uid="{3001C9CF-5C9C-4DC2-B83E-38FFB5C0D9BE}"/>
    <cellStyle name="SAPBEXexcGood1 3 8" xfId="4417" xr:uid="{61006C04-A5F1-4231-9AF2-E1138CE7AED9}"/>
    <cellStyle name="SAPBEXexcGood1 3 8 2" xfId="12570" xr:uid="{9F61D363-CF0D-4CE1-ADC9-B28B833E8518}"/>
    <cellStyle name="SAPBEXexcGood1 3 8 3" xfId="7625" xr:uid="{BF07AB01-7C90-48BA-9349-8FFA4260FDBA}"/>
    <cellStyle name="SAPBEXexcGood1 3 8 4" xfId="18764" xr:uid="{364ED6EA-39F0-45A3-BC89-4908D75065C1}"/>
    <cellStyle name="SAPBEXexcGood1 3 8 5" xfId="22516" xr:uid="{9552501F-FEBF-45C3-969E-C713FA6915BE}"/>
    <cellStyle name="SAPBEXexcGood1 3 8 6" xfId="26181" xr:uid="{95957CEA-CAA5-416E-9EC7-F26BF1902641}"/>
    <cellStyle name="SAPBEXexcGood1 3 8 7" xfId="29713" xr:uid="{CDF8D386-E262-438D-8AB7-4B93423127AC}"/>
    <cellStyle name="SAPBEXexcGood1 3 8 8" xfId="32975" xr:uid="{EA53F79E-0200-43EA-B7E7-DD27AAE11BB6}"/>
    <cellStyle name="SAPBEXexcGood1 3 9" xfId="4602" xr:uid="{72177E1B-1C34-4935-82A1-FE31CA24006B}"/>
    <cellStyle name="SAPBEXexcGood1 3 9 2" xfId="12013" xr:uid="{E2056DFD-7644-43F3-A3F1-E289FD5FCA5E}"/>
    <cellStyle name="SAPBEXexcGood1 3 9 3" xfId="15870" xr:uid="{89F17F25-0A13-4B47-8092-D0BB92803DB1}"/>
    <cellStyle name="SAPBEXexcGood1 3 9 4" xfId="18949" xr:uid="{19304713-CB53-4D7E-9BD0-A636D2FE46DE}"/>
    <cellStyle name="SAPBEXexcGood1 3 9 5" xfId="22701" xr:uid="{9154C76C-C85C-4E62-B5FF-97E2FC9FEEC6}"/>
    <cellStyle name="SAPBEXexcGood1 3 9 6" xfId="26366" xr:uid="{41C2EADB-A8F0-49C5-920B-DBE0103B0E97}"/>
    <cellStyle name="SAPBEXexcGood1 3 9 7" xfId="29898" xr:uid="{F03A6362-4D3E-4736-8CAA-B3EF3C589153}"/>
    <cellStyle name="SAPBEXexcGood1 3 9 8" xfId="33158" xr:uid="{F17040B5-CE2B-41AC-A5A3-3A1B67254DAB}"/>
    <cellStyle name="SAPBEXexcGood1 4" xfId="1150" xr:uid="{268EAF62-AA0D-46E5-A5A9-40BFBB0465A0}"/>
    <cellStyle name="SAPBEXexcGood1 4 10" xfId="7195" xr:uid="{776965C6-DF5A-4623-B1C3-6A564C4F5074}"/>
    <cellStyle name="SAPBEXexcGood1 4 11" xfId="15677" xr:uid="{4BE39231-019C-4BA4-A72C-6FB07823F804}"/>
    <cellStyle name="SAPBEXexcGood1 4 12" xfId="19784" xr:uid="{CD406071-77AE-4650-AA61-D8A080889D09}"/>
    <cellStyle name="SAPBEXexcGood1 4 13" xfId="23544" xr:uid="{6FC4BAB7-AF47-4E89-9E1F-347B5036AB5D}"/>
    <cellStyle name="SAPBEXexcGood1 4 14" xfId="27153" xr:uid="{E7067713-AC79-487A-A600-3F9C00F92F4E}"/>
    <cellStyle name="SAPBEXexcGood1 4 15" xfId="30612" xr:uid="{A00680EB-A81A-412F-BAB2-BB9EE45CE934}"/>
    <cellStyle name="SAPBEXexcGood1 4 2" xfId="1662" xr:uid="{CC0A9C9B-7AB6-4669-9FF6-313E3F28985E}"/>
    <cellStyle name="SAPBEXexcGood1 4 2 10" xfId="15557" xr:uid="{4387BE41-0BC2-41E5-AE97-49D94EF7DCFF}"/>
    <cellStyle name="SAPBEXexcGood1 4 2 11" xfId="14269" xr:uid="{70290970-CCCA-49F2-91A3-A9BC6EF0ACD4}"/>
    <cellStyle name="SAPBEXexcGood1 4 2 12" xfId="11008" xr:uid="{1A1DD655-2A76-4D6F-B872-6B53C50EF0DF}"/>
    <cellStyle name="SAPBEXexcGood1 4 2 13" xfId="27739" xr:uid="{F9EA45D8-8CAF-4E4F-8A18-666E872D91C0}"/>
    <cellStyle name="SAPBEXexcGood1 4 2 14" xfId="10896" xr:uid="{65538823-ADFC-482D-81A3-9AA743B9D7D0}"/>
    <cellStyle name="SAPBEXexcGood1 4 2 2" xfId="2905" xr:uid="{488A4636-2B84-4639-A664-2E8EFEBC9B03}"/>
    <cellStyle name="SAPBEXexcGood1 4 2 2 2" xfId="9633" xr:uid="{908F1B12-F8A6-4A56-B3B1-F2522ECE7F60}"/>
    <cellStyle name="SAPBEXexcGood1 4 2 2 3" xfId="9495" xr:uid="{556109CB-6917-482C-8D3B-B91E6C0AF62F}"/>
    <cellStyle name="SAPBEXexcGood1 4 2 2 4" xfId="17253" xr:uid="{DBA9322A-5D2C-4CF8-8781-8BB66CB47948}"/>
    <cellStyle name="SAPBEXexcGood1 4 2 2 5" xfId="21011" xr:uid="{CD608485-70ED-4F9E-B803-AA8C441E903F}"/>
    <cellStyle name="SAPBEXexcGood1 4 2 2 6" xfId="24672" xr:uid="{174ECACE-8147-41DD-91B9-2DF364F61FE8}"/>
    <cellStyle name="SAPBEXexcGood1 4 2 2 7" xfId="28201" xr:uid="{AB5EE53A-561A-4F7D-88B1-6EEA494A006C}"/>
    <cellStyle name="SAPBEXexcGood1 4 2 2 8" xfId="31487" xr:uid="{56EC3D2C-BB4A-4C52-A92B-3B450A40B00A}"/>
    <cellStyle name="SAPBEXexcGood1 4 2 3" xfId="3411" xr:uid="{42C3D248-F1FF-441A-BF2F-CABD898B30DE}"/>
    <cellStyle name="SAPBEXexcGood1 4 2 3 2" xfId="8107" xr:uid="{5CFE84E2-020E-4C2B-87B0-E175517DC4C8}"/>
    <cellStyle name="SAPBEXexcGood1 4 2 3 3" xfId="14624" xr:uid="{63017C40-7B22-4DF1-A3A5-EE77367BB734}"/>
    <cellStyle name="SAPBEXexcGood1 4 2 3 4" xfId="17758" xr:uid="{C7FFBC8F-18AA-4B0C-B9DB-72B5B0801A4D}"/>
    <cellStyle name="SAPBEXexcGood1 4 2 3 5" xfId="21514" xr:uid="{2CF0820E-2C01-407E-A8EA-38C997284636}"/>
    <cellStyle name="SAPBEXexcGood1 4 2 3 6" xfId="25176" xr:uid="{A038D079-157C-4C84-AA6C-C6588EA81E12}"/>
    <cellStyle name="SAPBEXexcGood1 4 2 3 7" xfId="28707" xr:uid="{BEF34DCB-3673-4CE7-BB38-2DA40B18DAB3}"/>
    <cellStyle name="SAPBEXexcGood1 4 2 3 8" xfId="31986" xr:uid="{C8F3CB27-A213-4D9B-AA9D-6001A3B222D7}"/>
    <cellStyle name="SAPBEXexcGood1 4 2 4" xfId="2167" xr:uid="{BBFA8191-3A16-4D2B-8A1F-FAFDDD41CFB7}"/>
    <cellStyle name="SAPBEXexcGood1 4 2 4 2" xfId="11374" xr:uid="{4C681843-9CF9-40D7-A485-E6F666F74081}"/>
    <cellStyle name="SAPBEXexcGood1 4 2 4 3" xfId="16268" xr:uid="{E50282C0-70FF-4265-B4FE-91632004B016}"/>
    <cellStyle name="SAPBEXexcGood1 4 2 4 4" xfId="14408" xr:uid="{221CE4D3-E3DF-4B15-9195-912C91AFC21D}"/>
    <cellStyle name="SAPBEXexcGood1 4 2 4 5" xfId="12739" xr:uid="{E28BE09E-4584-4077-8F6C-51D9E3A53C62}"/>
    <cellStyle name="SAPBEXexcGood1 4 2 4 6" xfId="9301" xr:uid="{E182B2FD-1330-4DA4-A136-C8E2DABE19AF}"/>
    <cellStyle name="SAPBEXexcGood1 4 2 4 7" xfId="26862" xr:uid="{B88C3AA7-0184-4870-A468-6739AB811A12}"/>
    <cellStyle name="SAPBEXexcGood1 4 2 4 8" xfId="27439" xr:uid="{1808B0AE-B8B4-41E5-B510-C5397A3DEC38}"/>
    <cellStyle name="SAPBEXexcGood1 4 2 5" xfId="3157" xr:uid="{78FC608E-DAA6-46D2-8723-BC2DF066C03A}"/>
    <cellStyle name="SAPBEXexcGood1 4 2 5 2" xfId="9017" xr:uid="{97BC6A04-5327-435C-9247-2809D665A6C8}"/>
    <cellStyle name="SAPBEXexcGood1 4 2 5 3" xfId="14902" xr:uid="{A6DF3DE9-4A1C-4925-AC91-CE16AEB2AB19}"/>
    <cellStyle name="SAPBEXexcGood1 4 2 5 4" xfId="17504" xr:uid="{2B43E168-26D6-4A35-9EF5-5C0A2EA1C7D5}"/>
    <cellStyle name="SAPBEXexcGood1 4 2 5 5" xfId="21260" xr:uid="{18941EBD-BFA6-4571-BFB1-F01D4E76F8D0}"/>
    <cellStyle name="SAPBEXexcGood1 4 2 5 6" xfId="24922" xr:uid="{966A178A-7D89-4E7F-AF3E-039424641868}"/>
    <cellStyle name="SAPBEXexcGood1 4 2 5 7" xfId="28453" xr:uid="{DF2B3E83-47E3-43D3-92AC-D1345C603826}"/>
    <cellStyle name="SAPBEXexcGood1 4 2 5 8" xfId="31734" xr:uid="{4F619FC4-A0DE-4642-A6B3-A837D15DE060}"/>
    <cellStyle name="SAPBEXexcGood1 4 2 6" xfId="4097" xr:uid="{E5CBE305-8895-4924-8829-4CCC60B7A047}"/>
    <cellStyle name="SAPBEXexcGood1 4 2 6 2" xfId="7178" xr:uid="{F681CAF2-9FBC-4208-9EAB-057C37D70CF5}"/>
    <cellStyle name="SAPBEXexcGood1 4 2 6 3" xfId="10270" xr:uid="{F75670DD-19C7-4E27-9364-CF7D757DAD5E}"/>
    <cellStyle name="SAPBEXexcGood1 4 2 6 4" xfId="18444" xr:uid="{97534A4C-E290-4A36-A12C-8367AB1C18FA}"/>
    <cellStyle name="SAPBEXexcGood1 4 2 6 5" xfId="22197" xr:uid="{FB3AFC78-55E4-471C-90FB-474B5683E408}"/>
    <cellStyle name="SAPBEXexcGood1 4 2 6 6" xfId="25862" xr:uid="{9CB16356-1C1F-4065-B27D-61376F14F0A5}"/>
    <cellStyle name="SAPBEXexcGood1 4 2 6 7" xfId="29393" xr:uid="{85948A2D-9528-405E-8DF3-DB23F2891EEA}"/>
    <cellStyle name="SAPBEXexcGood1 4 2 6 8" xfId="32660" xr:uid="{B7EBAF86-3F2C-4B9A-A90C-C1CE759423FB}"/>
    <cellStyle name="SAPBEXexcGood1 4 2 7" xfId="4255" xr:uid="{40826C3C-1DBB-41E0-A897-3B6C253BEC8F}"/>
    <cellStyle name="SAPBEXexcGood1 4 2 7 2" xfId="7107" xr:uid="{F54E1E7A-57B1-4FB1-924B-4CA05D9D8B1A}"/>
    <cellStyle name="SAPBEXexcGood1 4 2 7 3" xfId="10433" xr:uid="{8E85D21F-2127-4FD2-BAF9-110752F92CE9}"/>
    <cellStyle name="SAPBEXexcGood1 4 2 7 4" xfId="18602" xr:uid="{C587E9B2-6B5F-4761-BE71-1400CAB77521}"/>
    <cellStyle name="SAPBEXexcGood1 4 2 7 5" xfId="22354" xr:uid="{70FB3A69-09AD-46BB-B09A-7DC71BD06091}"/>
    <cellStyle name="SAPBEXexcGood1 4 2 7 6" xfId="26020" xr:uid="{27FF1CBC-FD51-426D-AF72-4C99512ABA4D}"/>
    <cellStyle name="SAPBEXexcGood1 4 2 7 7" xfId="29551" xr:uid="{C8AC67E0-041F-470B-8977-978140CB7C64}"/>
    <cellStyle name="SAPBEXexcGood1 4 2 7 8" xfId="32814" xr:uid="{7AB5F57A-BD0D-405C-8FD7-DFAF57367043}"/>
    <cellStyle name="SAPBEXexcGood1 4 2 8" xfId="9678" xr:uid="{876C65E7-7AAD-4BBA-9346-900ED7E99F51}"/>
    <cellStyle name="SAPBEXexcGood1 4 2 9" xfId="11669" xr:uid="{D2706627-42BD-43A6-BEF4-155A5B7B7122}"/>
    <cellStyle name="SAPBEXexcGood1 4 3" xfId="2431" xr:uid="{B408FA4D-79C3-48C9-A034-A4EC8CBC0CCC}"/>
    <cellStyle name="SAPBEXexcGood1 4 3 2" xfId="9313" xr:uid="{0019491A-2B46-4D9C-B162-309CD4C56D16}"/>
    <cellStyle name="SAPBEXexcGood1 4 3 3" xfId="14908" xr:uid="{0EB9FF39-509A-4230-8CB1-6982615EF30F}"/>
    <cellStyle name="SAPBEXexcGood1 4 3 4" xfId="14872" xr:uid="{75CF87D6-87EC-4CC5-8548-52FEF373E38A}"/>
    <cellStyle name="SAPBEXexcGood1 4 3 5" xfId="16486" xr:uid="{A7F4DB1B-6135-4FA2-A03E-5095FFCC178E}"/>
    <cellStyle name="SAPBEXexcGood1 4 3 6" xfId="20113" xr:uid="{6C7DA868-C801-4051-BF68-6941C006D946}"/>
    <cellStyle name="SAPBEXexcGood1 4 3 7" xfId="26802" xr:uid="{9FDFCEF4-26F5-469F-BF74-517D60D12AE7}"/>
    <cellStyle name="SAPBEXexcGood1 4 3 8" xfId="30261" xr:uid="{6925CB23-978F-4BE0-98DA-1D4087467FAD}"/>
    <cellStyle name="SAPBEXexcGood1 4 4" xfId="2668" xr:uid="{A360018A-0AFE-4693-B5F5-B784053C3106}"/>
    <cellStyle name="SAPBEXexcGood1 4 4 2" xfId="11383" xr:uid="{01DDE9C5-D2B8-44E2-9C22-FBE3C5258AE6}"/>
    <cellStyle name="SAPBEXexcGood1 4 4 3" xfId="16259" xr:uid="{17968298-51E8-4EB7-B5B4-8968934F6B92}"/>
    <cellStyle name="SAPBEXexcGood1 4 4 4" xfId="16841" xr:uid="{9A9C615A-CC63-48B6-A1E0-A08A10C964DD}"/>
    <cellStyle name="SAPBEXexcGood1 4 4 5" xfId="20774" xr:uid="{C04B2216-EC28-48F7-B9D2-ED86BDED8B0C}"/>
    <cellStyle name="SAPBEXexcGood1 4 4 6" xfId="24435" xr:uid="{8E827CAD-2ACE-4B29-AE7E-56711ACCE8FB}"/>
    <cellStyle name="SAPBEXexcGood1 4 4 7" xfId="27964" xr:uid="{BD8C618B-8722-4D38-B77F-25CFFA6EC579}"/>
    <cellStyle name="SAPBEXexcGood1 4 4 8" xfId="31252" xr:uid="{6BB42495-AD2A-49BD-8265-DE22E9DDDC8A}"/>
    <cellStyle name="SAPBEXexcGood1 4 5" xfId="3133" xr:uid="{5E2A41B8-AE0D-4C3E-86B1-6C311F35389D}"/>
    <cellStyle name="SAPBEXexcGood1 4 5 2" xfId="8718" xr:uid="{61C212BC-FFA4-45E2-9F11-B96A2ACA6287}"/>
    <cellStyle name="SAPBEXexcGood1 4 5 3" xfId="14147" xr:uid="{0534E08D-4DFC-435F-A5C0-EA0C60F96DE0}"/>
    <cellStyle name="SAPBEXexcGood1 4 5 4" xfId="17480" xr:uid="{E1388DC2-B93B-4164-AD5F-042490EAD321}"/>
    <cellStyle name="SAPBEXexcGood1 4 5 5" xfId="21236" xr:uid="{AED7AB17-5406-499F-991F-129BDC0DE592}"/>
    <cellStyle name="SAPBEXexcGood1 4 5 6" xfId="24898" xr:uid="{023A1E93-CCB1-4098-BBFC-8111C9E92A4B}"/>
    <cellStyle name="SAPBEXexcGood1 4 5 7" xfId="28429" xr:uid="{1FD72CC4-0570-4F2F-815A-1DA0E9612FA5}"/>
    <cellStyle name="SAPBEXexcGood1 4 5 8" xfId="31710" xr:uid="{EE064771-A16A-4BF2-9A6D-6916D1167E7F}"/>
    <cellStyle name="SAPBEXexcGood1 4 6" xfId="3141" xr:uid="{A66F7577-0CD2-452C-8594-C55A4069C310}"/>
    <cellStyle name="SAPBEXexcGood1 4 6 2" xfId="10518" xr:uid="{579FAA04-8E09-48EE-973C-E021B1FDBB3A}"/>
    <cellStyle name="SAPBEXexcGood1 4 6 3" xfId="16621" xr:uid="{B58C4B9C-BA0A-44F8-B426-197FBD07D155}"/>
    <cellStyle name="SAPBEXexcGood1 4 6 4" xfId="17488" xr:uid="{C2AEE9ED-2F19-40D1-8800-27DB51A0665A}"/>
    <cellStyle name="SAPBEXexcGood1 4 6 5" xfId="21244" xr:uid="{63E5412C-BF3C-4B4E-A375-3700B84EA50F}"/>
    <cellStyle name="SAPBEXexcGood1 4 6 6" xfId="24906" xr:uid="{57105BCF-F11C-4F62-AC3C-E81D12F048A5}"/>
    <cellStyle name="SAPBEXexcGood1 4 6 7" xfId="28437" xr:uid="{E0CC53FE-DA6D-46C8-BC91-34341E00866D}"/>
    <cellStyle name="SAPBEXexcGood1 4 6 8" xfId="31718" xr:uid="{11CADA17-099E-45CD-8116-98E0FD00952E}"/>
    <cellStyle name="SAPBEXexcGood1 4 7" xfId="3140" xr:uid="{0B2BA09A-1AE4-4F4B-96ED-289CD74884FC}"/>
    <cellStyle name="SAPBEXexcGood1 4 7 2" xfId="8977" xr:uid="{C9E69538-EAE1-4AF9-A87B-4E449ED443DD}"/>
    <cellStyle name="SAPBEXexcGood1 4 7 3" xfId="15437" xr:uid="{9AF77357-1C1E-4EEA-99B0-0E9DB354593D}"/>
    <cellStyle name="SAPBEXexcGood1 4 7 4" xfId="17487" xr:uid="{7AA40843-C090-400C-B7C2-0E4A4DF9EC44}"/>
    <cellStyle name="SAPBEXexcGood1 4 7 5" xfId="21243" xr:uid="{AEAAB8D0-37F4-464C-AC0E-87F5A6816707}"/>
    <cellStyle name="SAPBEXexcGood1 4 7 6" xfId="24905" xr:uid="{20635325-2ED2-4FD5-9A35-4962122F83FC}"/>
    <cellStyle name="SAPBEXexcGood1 4 7 7" xfId="28436" xr:uid="{37254244-5017-40D6-9591-76D7ACADBD03}"/>
    <cellStyle name="SAPBEXexcGood1 4 7 8" xfId="31717" xr:uid="{9326EF1C-D18E-4372-8E82-BF1CD5BDF30A}"/>
    <cellStyle name="SAPBEXexcGood1 4 8" xfId="4803" xr:uid="{A464E1D4-2B0B-41DF-B04E-A0934431A9DA}"/>
    <cellStyle name="SAPBEXexcGood1 4 8 2" xfId="12220" xr:uid="{2A704F1D-3C76-4756-8A6C-53E0A37FB5AC}"/>
    <cellStyle name="SAPBEXexcGood1 4 8 3" xfId="15811" xr:uid="{A587B47B-B572-4DCD-93AC-9C031018F670}"/>
    <cellStyle name="SAPBEXexcGood1 4 8 4" xfId="19150" xr:uid="{C34F310B-11FA-42EC-830F-96AFB0354BBC}"/>
    <cellStyle name="SAPBEXexcGood1 4 8 5" xfId="22901" xr:uid="{05A7158B-7115-49E7-A4FF-2820385EEFC6}"/>
    <cellStyle name="SAPBEXexcGood1 4 8 6" xfId="26567" xr:uid="{B95B55AC-A1CB-4640-A45B-14A4469B48DC}"/>
    <cellStyle name="SAPBEXexcGood1 4 8 7" xfId="30099" xr:uid="{3D47EE13-EC9B-4465-A36D-43CB4110A0F1}"/>
    <cellStyle name="SAPBEXexcGood1 4 8 8" xfId="33356" xr:uid="{56D24D18-D461-4656-83DB-77732638B6CC}"/>
    <cellStyle name="SAPBEXexcGood1 4 9" xfId="12826" xr:uid="{4C749853-B924-42BA-8618-3581DF6312D5}"/>
    <cellStyle name="SAPBEXexcGood1 5" xfId="1349" xr:uid="{F865E087-0990-406C-AC92-5E2091EA6C54}"/>
    <cellStyle name="SAPBEXexcGood1 5 10" xfId="7502" xr:uid="{E89B0AF6-3122-47C0-B61A-2FCDF6481291}"/>
    <cellStyle name="SAPBEXexcGood1 5 11" xfId="13605" xr:uid="{2A99A5B8-8C6A-45AC-92E2-B3453D8ADC6F}"/>
    <cellStyle name="SAPBEXexcGood1 5 12" xfId="14428" xr:uid="{095307B0-9609-4F8B-9534-B99EAC2E261E}"/>
    <cellStyle name="SAPBEXexcGood1 5 13" xfId="23396" xr:uid="{A3AF4F2F-9C66-42A0-8EA7-0B7107F3FAF7}"/>
    <cellStyle name="SAPBEXexcGood1 5 14" xfId="27039" xr:uid="{6EDB3729-CBC0-4573-BDA1-BC303B29E34C}"/>
    <cellStyle name="SAPBEXexcGood1 5 15" xfId="30538" xr:uid="{C23B838C-8243-473F-97A6-489B4BC63BDD}"/>
    <cellStyle name="SAPBEXexcGood1 5 2" xfId="1757" xr:uid="{277249B9-2656-4C2C-9315-433EF0566DF5}"/>
    <cellStyle name="SAPBEXexcGood1 5 2 10" xfId="11674" xr:uid="{26EFD467-F839-422E-9E8E-C1A152B79E04}"/>
    <cellStyle name="SAPBEXexcGood1 5 2 11" xfId="19543" xr:uid="{1494FDEE-3C74-4784-826F-681A19C8C19D}"/>
    <cellStyle name="SAPBEXexcGood1 5 2 12" xfId="23304" xr:uid="{27D06934-253F-4DF7-A415-5098182DCD81}"/>
    <cellStyle name="SAPBEXexcGood1 5 2 13" xfId="26953" xr:uid="{7CE28923-4F11-4A98-98D5-0AD16763751C}"/>
    <cellStyle name="SAPBEXexcGood1 5 2 14" xfId="23996" xr:uid="{3A578621-755C-483A-9E2B-D7701DA5BB1A}"/>
    <cellStyle name="SAPBEXexcGood1 5 2 2" xfId="3000" xr:uid="{048BDDD8-011E-4501-867B-163CDFD36DD0}"/>
    <cellStyle name="SAPBEXexcGood1 5 2 2 2" xfId="9162" xr:uid="{2CECE054-0563-4233-88B0-8BF4F2C4ED48}"/>
    <cellStyle name="SAPBEXexcGood1 5 2 2 3" xfId="13094" xr:uid="{D9648CF8-5981-4A54-BC84-AB9FF5F5BCA9}"/>
    <cellStyle name="SAPBEXexcGood1 5 2 2 4" xfId="17348" xr:uid="{C38462AE-DEC6-432A-B1E6-EACA45E0F64F}"/>
    <cellStyle name="SAPBEXexcGood1 5 2 2 5" xfId="21106" xr:uid="{5FFBA309-3A05-4D53-8875-BCE9A63A0DBE}"/>
    <cellStyle name="SAPBEXexcGood1 5 2 2 6" xfId="24767" xr:uid="{148ACEA4-2B61-4D76-BCE9-CE85F8ECA91F}"/>
    <cellStyle name="SAPBEXexcGood1 5 2 2 7" xfId="28296" xr:uid="{3AE3A13D-035F-4633-85B0-751B6A76626F}"/>
    <cellStyle name="SAPBEXexcGood1 5 2 2 8" xfId="31582" xr:uid="{6FF20225-3910-42EE-BCC0-14CB469BEDCF}"/>
    <cellStyle name="SAPBEXexcGood1 5 2 3" xfId="3506" xr:uid="{151E6657-67BE-4038-8EB2-570A9DB278CE}"/>
    <cellStyle name="SAPBEXexcGood1 5 2 3 2" xfId="10697" xr:uid="{FDCA1CEB-6ED3-450A-B93D-1B2D5FC8573D}"/>
    <cellStyle name="SAPBEXexcGood1 5 2 3 3" xfId="15356" xr:uid="{46FA225A-9AE9-494F-8070-F6A8A68FF8EC}"/>
    <cellStyle name="SAPBEXexcGood1 5 2 3 4" xfId="17853" xr:uid="{7BE84C71-EC50-4DDC-B53F-B79C09B30AA8}"/>
    <cellStyle name="SAPBEXexcGood1 5 2 3 5" xfId="21609" xr:uid="{CCDD7D6F-8A57-4EEC-828F-3A0CF84B33C3}"/>
    <cellStyle name="SAPBEXexcGood1 5 2 3 6" xfId="25271" xr:uid="{7FE093F7-7F7C-4B9C-84A0-353C1FB86EA3}"/>
    <cellStyle name="SAPBEXexcGood1 5 2 3 7" xfId="28802" xr:uid="{1781117F-BC9E-4F92-B0CA-52D9B6F4FEDE}"/>
    <cellStyle name="SAPBEXexcGood1 5 2 3 8" xfId="32081" xr:uid="{48819606-7D6E-4060-B578-735F99D30005}"/>
    <cellStyle name="SAPBEXexcGood1 5 2 4" xfId="1815" xr:uid="{AE73347C-38F5-46F7-AC24-D489970663FC}"/>
    <cellStyle name="SAPBEXexcGood1 5 2 4 2" xfId="13062" xr:uid="{385B64A2-EFDF-47D5-B337-3E0A1D9F5F65}"/>
    <cellStyle name="SAPBEXexcGood1 5 2 4 3" xfId="15597" xr:uid="{5C4527A5-9928-4F21-806D-021E6BFCB549}"/>
    <cellStyle name="SAPBEXexcGood1 5 2 4 4" xfId="11500" xr:uid="{9DF155E2-A3CB-48AC-B558-1647472DF27B}"/>
    <cellStyle name="SAPBEXexcGood1 5 2 4 5" xfId="19505" xr:uid="{035F4ADC-1D72-4CAC-A90C-C24EC24595D3}"/>
    <cellStyle name="SAPBEXexcGood1 5 2 4 6" xfId="24126" xr:uid="{D3F02178-AE22-4BA8-92F4-B93DF2CFF7F9}"/>
    <cellStyle name="SAPBEXexcGood1 5 2 4 7" xfId="26919" xr:uid="{10DE0758-2570-47FA-AC3E-72BE154CF980}"/>
    <cellStyle name="SAPBEXexcGood1 5 2 4 8" xfId="24187" xr:uid="{15E4218E-E538-4499-84AA-972AC0F6A781}"/>
    <cellStyle name="SAPBEXexcGood1 5 2 5" xfId="3693" xr:uid="{04227F08-F78A-43B1-A0FE-D66550093A7D}"/>
    <cellStyle name="SAPBEXexcGood1 5 2 5 2" xfId="13030" xr:uid="{94FDF477-1C11-4C6D-A6CE-199BCAC6A7B4}"/>
    <cellStyle name="SAPBEXexcGood1 5 2 5 3" xfId="15620" xr:uid="{D141D94C-2C96-435A-B9C2-A5B46C04FD86}"/>
    <cellStyle name="SAPBEXexcGood1 5 2 5 4" xfId="18040" xr:uid="{97C07C86-A1CB-493A-B513-9B4687286A1C}"/>
    <cellStyle name="SAPBEXexcGood1 5 2 5 5" xfId="21796" xr:uid="{A8CB41BB-5F05-4C34-A619-5BA4A05317A2}"/>
    <cellStyle name="SAPBEXexcGood1 5 2 5 6" xfId="25458" xr:uid="{B63CE275-FCF4-4E0B-9300-3B2020148459}"/>
    <cellStyle name="SAPBEXexcGood1 5 2 5 7" xfId="28989" xr:uid="{BC3701D7-BDBC-4F8F-8730-CD984F77D73E}"/>
    <cellStyle name="SAPBEXexcGood1 5 2 5 8" xfId="32266" xr:uid="{83267A1B-5F84-4123-A28F-4B979A0C3F6F}"/>
    <cellStyle name="SAPBEXexcGood1 5 2 6" xfId="4240" xr:uid="{E229D5EC-1256-40F3-B647-FA274B779431}"/>
    <cellStyle name="SAPBEXexcGood1 5 2 6 2" xfId="12679" xr:uid="{D6F47145-2A4B-4DE6-81C3-5D43C979BEFB}"/>
    <cellStyle name="SAPBEXexcGood1 5 2 6 3" xfId="7801" xr:uid="{5F895733-21FC-43FB-95D7-9A5D7D69B061}"/>
    <cellStyle name="SAPBEXexcGood1 5 2 6 4" xfId="18587" xr:uid="{59C49165-23AD-42BF-AEB1-260256E7DE02}"/>
    <cellStyle name="SAPBEXexcGood1 5 2 6 5" xfId="22339" xr:uid="{FA451948-BDBB-416D-B8F6-D14B9D0336E3}"/>
    <cellStyle name="SAPBEXexcGood1 5 2 6 6" xfId="26005" xr:uid="{CB25EDD7-4387-4D4C-AF26-9074F04A3447}"/>
    <cellStyle name="SAPBEXexcGood1 5 2 6 7" xfId="29536" xr:uid="{EC702699-3BB3-4523-9E47-47F0F945D895}"/>
    <cellStyle name="SAPBEXexcGood1 5 2 6 8" xfId="32799" xr:uid="{28181D0D-7C86-431A-996B-82D0346659D4}"/>
    <cellStyle name="SAPBEXexcGood1 5 2 7" xfId="4553" xr:uid="{4A7B8F9D-71ED-4524-A13A-704177E43910}"/>
    <cellStyle name="SAPBEXexcGood1 5 2 7 2" xfId="12461" xr:uid="{FDD800A6-9BF9-457A-9D67-17509CB157A4}"/>
    <cellStyle name="SAPBEXexcGood1 5 2 7 3" xfId="13495" xr:uid="{7D2696FC-40DE-41A4-BED6-31FEB90204CF}"/>
    <cellStyle name="SAPBEXexcGood1 5 2 7 4" xfId="18900" xr:uid="{1EAE9A6D-13A7-4552-8F3E-72C9FA154D27}"/>
    <cellStyle name="SAPBEXexcGood1 5 2 7 5" xfId="22652" xr:uid="{BD32941A-846D-41E0-93B1-C05EFBC380CC}"/>
    <cellStyle name="SAPBEXexcGood1 5 2 7 6" xfId="26317" xr:uid="{DC3E5537-AEE9-4821-BE39-FC3451D1BD2A}"/>
    <cellStyle name="SAPBEXexcGood1 5 2 7 7" xfId="29849" xr:uid="{3AEAAF5F-2943-49CA-8E68-711BFD069FAC}"/>
    <cellStyle name="SAPBEXexcGood1 5 2 7 8" xfId="33110" xr:uid="{A872C927-99F5-478F-AD89-8DFFF4A6C961}"/>
    <cellStyle name="SAPBEXexcGood1 5 2 8" xfId="13066" xr:uid="{8A8EE1CA-1197-4405-AD8B-5132C02B0BAD}"/>
    <cellStyle name="SAPBEXexcGood1 5 2 9" xfId="15595" xr:uid="{04227C78-1BD1-49D6-9A51-0C2C8575EB37}"/>
    <cellStyle name="SAPBEXexcGood1 5 3" xfId="2612" xr:uid="{9261585D-AEF0-4492-A523-7EAA508600DA}"/>
    <cellStyle name="SAPBEXexcGood1 5 3 2" xfId="11533" xr:uid="{5E027779-28F9-4909-A87C-4A444BC72B1B}"/>
    <cellStyle name="SAPBEXexcGood1 5 3 3" xfId="16111" xr:uid="{5B61AFB8-C201-4328-8E7D-7EC1D061EBF7}"/>
    <cellStyle name="SAPBEXexcGood1 5 3 4" xfId="11526" xr:uid="{E2C7D046-A777-404C-BBF8-CAD9FAA41571}"/>
    <cellStyle name="SAPBEXexcGood1 5 3 5" xfId="20719" xr:uid="{C084A67D-AD11-418E-AD1C-F1D50FAA5C8B}"/>
    <cellStyle name="SAPBEXexcGood1 5 3 6" xfId="24379" xr:uid="{730F7776-59B2-43BE-8A77-E6F40FED7630}"/>
    <cellStyle name="SAPBEXexcGood1 5 3 7" xfId="27908" xr:uid="{591F4C4A-FBBE-4C9C-8D4C-293E6722AAC8}"/>
    <cellStyle name="SAPBEXexcGood1 5 3 8" xfId="31198" xr:uid="{19FE42E8-9C0C-4D96-9817-A70BDD220FD9}"/>
    <cellStyle name="SAPBEXexcGood1 5 4" xfId="3119" xr:uid="{77509BD7-E8D0-4228-BEA7-6DA9F84F417B}"/>
    <cellStyle name="SAPBEXexcGood1 5 4 2" xfId="10917" xr:uid="{9D0C708F-BA20-4A89-B57D-1917444A3419}"/>
    <cellStyle name="SAPBEXexcGood1 5 4 3" xfId="7549" xr:uid="{9CC02C68-7F3B-4EA2-9FFD-E284B04482ED}"/>
    <cellStyle name="SAPBEXexcGood1 5 4 4" xfId="17466" xr:uid="{BF9A4445-4D96-456B-9E53-D4D4EF7FE185}"/>
    <cellStyle name="SAPBEXexcGood1 5 4 5" xfId="21222" xr:uid="{17EAA632-51AF-4535-93B5-54F473498369}"/>
    <cellStyle name="SAPBEXexcGood1 5 4 6" xfId="24884" xr:uid="{2A6CF894-EB44-4F82-89B1-AB88EC3DD9DC}"/>
    <cellStyle name="SAPBEXexcGood1 5 4 7" xfId="28415" xr:uid="{78D92802-50A4-4B68-813C-FAB058859AB1}"/>
    <cellStyle name="SAPBEXexcGood1 5 4 8" xfId="31697" xr:uid="{3739DACA-1941-411B-A5AE-E165644624DE}"/>
    <cellStyle name="SAPBEXexcGood1 5 5" xfId="3723" xr:uid="{40773551-5E5E-46A2-AA5D-AC5CEAD2CC65}"/>
    <cellStyle name="SAPBEXexcGood1 5 5 2" xfId="13024" xr:uid="{0DDD739B-92DA-4B95-A23A-10AFFCDDDE04}"/>
    <cellStyle name="SAPBEXexcGood1 5 5 3" xfId="11722" xr:uid="{2BE04107-F375-4ED4-9CA1-2A50389086FF}"/>
    <cellStyle name="SAPBEXexcGood1 5 5 4" xfId="18070" xr:uid="{5626D9C5-0A66-4FF1-9668-ABEFDA849A5D}"/>
    <cellStyle name="SAPBEXexcGood1 5 5 5" xfId="21825" xr:uid="{4048D2E8-EDEF-42D5-A5C2-52EDEB1119AE}"/>
    <cellStyle name="SAPBEXexcGood1 5 5 6" xfId="25488" xr:uid="{ED37BE6E-65DC-479A-AF33-37C117CEA0C7}"/>
    <cellStyle name="SAPBEXexcGood1 5 5 7" xfId="29019" xr:uid="{8B735064-7B15-42B4-A2AA-A1DB712F0FC7}"/>
    <cellStyle name="SAPBEXexcGood1 5 5 8" xfId="32295" xr:uid="{A4FE4045-847B-48E1-BB80-803D7CDC24CB}"/>
    <cellStyle name="SAPBEXexcGood1 5 6" xfId="3570" xr:uid="{8F2CDE3F-6E86-4B54-BB50-7D03C64084F4}"/>
    <cellStyle name="SAPBEXexcGood1 5 6 2" xfId="7865" xr:uid="{AA00D52F-3205-43F6-AB66-71959040F424}"/>
    <cellStyle name="SAPBEXexcGood1 5 6 3" xfId="13438" xr:uid="{E09B6440-F89B-485A-8C51-1D4701D47AF7}"/>
    <cellStyle name="SAPBEXexcGood1 5 6 4" xfId="17917" xr:uid="{5ABF26BF-A834-46FC-9ED2-8613B6C1FE64}"/>
    <cellStyle name="SAPBEXexcGood1 5 6 5" xfId="21673" xr:uid="{B319C9AB-B6FE-4CFF-B47D-AF71F7272E6C}"/>
    <cellStyle name="SAPBEXexcGood1 5 6 6" xfId="25335" xr:uid="{C03EB107-3788-4124-B489-4B298F9D613D}"/>
    <cellStyle name="SAPBEXexcGood1 5 6 7" xfId="28866" xr:uid="{25877137-9342-46B2-A82E-24BD12EF2ABA}"/>
    <cellStyle name="SAPBEXexcGood1 5 6 8" xfId="32144" xr:uid="{9DF17D51-6179-4D74-ABB4-F9275DE2A3C7}"/>
    <cellStyle name="SAPBEXexcGood1 5 7" xfId="3824" xr:uid="{BD980991-A730-4ACE-9161-A08C7DBE3B42}"/>
    <cellStyle name="SAPBEXexcGood1 5 7 2" xfId="7030" xr:uid="{6E325C59-ACB6-4D08-9B77-A2048DAA466E}"/>
    <cellStyle name="SAPBEXexcGood1 5 7 3" xfId="7058" xr:uid="{7D42439C-A6A1-4437-9146-E8586FDC02E0}"/>
    <cellStyle name="SAPBEXexcGood1 5 7 4" xfId="18171" xr:uid="{25C45C58-6C57-4D74-A061-4480F086216B}"/>
    <cellStyle name="SAPBEXexcGood1 5 7 5" xfId="21924" xr:uid="{33C3478B-C397-4216-83F3-6F24F66736D4}"/>
    <cellStyle name="SAPBEXexcGood1 5 7 6" xfId="25589" xr:uid="{893B6196-E00E-4B84-9BDE-04441FB97C69}"/>
    <cellStyle name="SAPBEXexcGood1 5 7 7" xfId="29120" xr:uid="{47A1801E-64CA-42C2-9393-AF66288FE131}"/>
    <cellStyle name="SAPBEXexcGood1 5 7 8" xfId="32392" xr:uid="{48C2C8DE-43E9-4F00-A219-0C8D0D224C66}"/>
    <cellStyle name="SAPBEXexcGood1 5 8" xfId="4389" xr:uid="{7FF5C4A2-B5B0-42B7-886F-936315A406E3}"/>
    <cellStyle name="SAPBEXexcGood1 5 8 2" xfId="12857" xr:uid="{00366276-E6F6-48E1-B184-055783092A2F}"/>
    <cellStyle name="SAPBEXexcGood1 5 8 3" xfId="15684" xr:uid="{0E49F2B1-34CE-4EAB-A631-39E3AF2118AF}"/>
    <cellStyle name="SAPBEXexcGood1 5 8 4" xfId="18736" xr:uid="{E914646A-3EF4-4943-A04A-30A76B78C7AD}"/>
    <cellStyle name="SAPBEXexcGood1 5 8 5" xfId="22488" xr:uid="{560D7802-78E9-4A21-81B8-0E072168773B}"/>
    <cellStyle name="SAPBEXexcGood1 5 8 6" xfId="26154" xr:uid="{CAE3AB04-1BE9-4776-A87B-6BC4428F692E}"/>
    <cellStyle name="SAPBEXexcGood1 5 8 7" xfId="29685" xr:uid="{036B054F-7A32-4CB0-BEE9-AF21399875FB}"/>
    <cellStyle name="SAPBEXexcGood1 5 8 8" xfId="32947" xr:uid="{64C4271D-D613-4CFE-B823-469173D96E70}"/>
    <cellStyle name="SAPBEXexcGood1 5 9" xfId="9945" xr:uid="{5B02436A-6C7F-43C8-BE0A-CD5A352D4273}"/>
    <cellStyle name="SAPBEXexcGood1 6" xfId="1373" xr:uid="{CC78B32B-A2B4-4E7A-9C30-CE93175AC974}"/>
    <cellStyle name="SAPBEXexcGood1 7" xfId="1450" xr:uid="{E6B3B82E-7E8A-453E-8857-912B4C57C0E9}"/>
    <cellStyle name="SAPBEXexcGood1 8" xfId="666" xr:uid="{41564640-5234-471C-AF02-3722DDB586B5}"/>
    <cellStyle name="SAPBEXexcGood1 8 10" xfId="9267" xr:uid="{615C3219-AE0B-4A50-BA20-8B6DC5D6B68A}"/>
    <cellStyle name="SAPBEXexcGood1 8 11" xfId="12543" xr:uid="{F0F48E30-18BA-4E04-B171-1C60176AFD41}"/>
    <cellStyle name="SAPBEXexcGood1 8 12" xfId="20178" xr:uid="{3C8499E7-14A5-4DCA-B017-1B8AD9118A94}"/>
    <cellStyle name="SAPBEXexcGood1 8 13" xfId="23911" xr:uid="{7AFEF8D7-3612-443B-938B-9050000C2E8A}"/>
    <cellStyle name="SAPBEXexcGood1 8 14" xfId="27473" xr:uid="{02F2C879-E1F3-47A2-9AEA-58E4F40D651D}"/>
    <cellStyle name="SAPBEXexcGood1 8 15" xfId="30694" xr:uid="{9096AD04-4EED-42C8-B2E0-9CE578E0E959}"/>
    <cellStyle name="SAPBEXexcGood1 8 2" xfId="1578" xr:uid="{7D9764E9-4C3D-45AA-B941-674684A97A09}"/>
    <cellStyle name="SAPBEXexcGood1 8 2 10" xfId="14368" xr:uid="{08D162E8-F5BC-47AC-A60A-16ED9279E96C}"/>
    <cellStyle name="SAPBEXexcGood1 8 2 11" xfId="10645" xr:uid="{FAB6D280-68DE-43A4-8EAA-93D44AD52E82}"/>
    <cellStyle name="SAPBEXexcGood1 8 2 12" xfId="19900" xr:uid="{132DAA9A-0B7E-4C75-B268-DF5D3BFDA5E5}"/>
    <cellStyle name="SAPBEXexcGood1 8 2 13" xfId="20513" xr:uid="{9A9D741B-61C4-4AA0-9C65-EA5759FA444B}"/>
    <cellStyle name="SAPBEXexcGood1 8 2 14" xfId="30919" xr:uid="{E989FCE6-F57A-402A-9988-9A910D50DA95}"/>
    <cellStyle name="SAPBEXexcGood1 8 2 2" xfId="2821" xr:uid="{1626F706-2380-4DD4-8AF8-CD40469F9E1B}"/>
    <cellStyle name="SAPBEXexcGood1 8 2 2 2" xfId="8291" xr:uid="{A6383D0E-43D6-4565-AEDC-F45DC89E997E}"/>
    <cellStyle name="SAPBEXexcGood1 8 2 2 3" xfId="14303" xr:uid="{6B61A8B3-D1C5-4CF7-9748-868C052948A0}"/>
    <cellStyle name="SAPBEXexcGood1 8 2 2 4" xfId="17169" xr:uid="{6CC6A4E2-3337-4365-B2CB-78523F767FC0}"/>
    <cellStyle name="SAPBEXexcGood1 8 2 2 5" xfId="20927" xr:uid="{1DC568A0-8713-4B7C-98F0-624F4F4B406F}"/>
    <cellStyle name="SAPBEXexcGood1 8 2 2 6" xfId="24588" xr:uid="{A754B0CC-2D2A-4524-8687-DA11B7DBFF04}"/>
    <cellStyle name="SAPBEXexcGood1 8 2 2 7" xfId="28117" xr:uid="{00C8D2EE-F034-437F-821E-B56D6ABB230F}"/>
    <cellStyle name="SAPBEXexcGood1 8 2 2 8" xfId="31403" xr:uid="{977960D3-5238-464E-9ACB-A2C4E996A507}"/>
    <cellStyle name="SAPBEXexcGood1 8 2 3" xfId="3327" xr:uid="{EBDC9EB8-7B9F-4D28-8ECE-075F2A05EC3C}"/>
    <cellStyle name="SAPBEXexcGood1 8 2 3 2" xfId="9098" xr:uid="{FE896BB6-C2BA-4F97-B6AE-D92750130EDA}"/>
    <cellStyle name="SAPBEXexcGood1 8 2 3 3" xfId="7495" xr:uid="{6C17297E-CC07-4A94-B61A-546FC687AB7A}"/>
    <cellStyle name="SAPBEXexcGood1 8 2 3 4" xfId="17674" xr:uid="{BE6F6741-D634-4B9C-99A1-7F789FDCEC63}"/>
    <cellStyle name="SAPBEXexcGood1 8 2 3 5" xfId="21430" xr:uid="{6CD5A3E6-29EF-499B-8A04-E31936589AAA}"/>
    <cellStyle name="SAPBEXexcGood1 8 2 3 6" xfId="25092" xr:uid="{7073ECFE-28D6-43DA-8873-77E2890BCECC}"/>
    <cellStyle name="SAPBEXexcGood1 8 2 3 7" xfId="28623" xr:uid="{B4C9277E-AA44-4C24-8ED8-169B05685A6F}"/>
    <cellStyle name="SAPBEXexcGood1 8 2 3 8" xfId="31902" xr:uid="{43A94F83-ABB8-43DA-AB73-4B1B45E19F55}"/>
    <cellStyle name="SAPBEXexcGood1 8 2 4" xfId="2194" xr:uid="{B56AE757-604D-4118-9EF9-2533A5AB0806}"/>
    <cellStyle name="SAPBEXexcGood1 8 2 4 2" xfId="7942" xr:uid="{364C4A38-64BF-4510-BD24-710BEC4B4637}"/>
    <cellStyle name="SAPBEXexcGood1 8 2 4 3" xfId="14719" xr:uid="{D6C2E34D-226A-4DCF-AA71-ECEA60A708C6}"/>
    <cellStyle name="SAPBEXexcGood1 8 2 4 4" xfId="12081" xr:uid="{2B4F7735-A7D1-4C2B-984F-5C8CCF4A5E83}"/>
    <cellStyle name="SAPBEXexcGood1 8 2 4 5" xfId="9256" xr:uid="{75A2E8CE-250B-4566-94E8-7672F1DAABAC}"/>
    <cellStyle name="SAPBEXexcGood1 8 2 4 6" xfId="13400" xr:uid="{607A47FD-EC9B-4A7C-90F1-AA07805BB2DC}"/>
    <cellStyle name="SAPBEXexcGood1 8 2 4 7" xfId="23961" xr:uid="{CCA9502D-3832-422F-BDCE-36FFD432C7E1}"/>
    <cellStyle name="SAPBEXexcGood1 8 2 4 8" xfId="30370" xr:uid="{8629B617-9203-4823-9866-9BF6D5FEDDF0}"/>
    <cellStyle name="SAPBEXexcGood1 8 2 5" xfId="3245" xr:uid="{A715F197-6161-41DD-A72D-5A14DA3091C8}"/>
    <cellStyle name="SAPBEXexcGood1 8 2 5 2" xfId="9979" xr:uid="{06BF2B48-D8F7-4A30-B5B9-058B8729EF30}"/>
    <cellStyle name="SAPBEXexcGood1 8 2 5 3" xfId="8012" xr:uid="{06446F7C-F201-4CE1-AE95-1AC57A2EA079}"/>
    <cellStyle name="SAPBEXexcGood1 8 2 5 4" xfId="17592" xr:uid="{BAC0EC74-16D3-45C0-A4A8-57432276D42A}"/>
    <cellStyle name="SAPBEXexcGood1 8 2 5 5" xfId="21348" xr:uid="{82E18AEA-0A6D-4501-A65E-53240770D5AD}"/>
    <cellStyle name="SAPBEXexcGood1 8 2 5 6" xfId="25010" xr:uid="{BD502D56-DD02-426E-9B55-FDB09FDA5A8F}"/>
    <cellStyle name="SAPBEXexcGood1 8 2 5 7" xfId="28541" xr:uid="{6D3BB38A-9883-4B36-9CBE-FFC814F13B21}"/>
    <cellStyle name="SAPBEXexcGood1 8 2 5 8" xfId="31821" xr:uid="{F7595B63-46D8-4EC7-A9A9-EACE91A9D1E4}"/>
    <cellStyle name="SAPBEXexcGood1 8 2 6" xfId="3070" xr:uid="{4C29E24C-ED10-46C0-9FB4-D26E35D67152}"/>
    <cellStyle name="SAPBEXexcGood1 8 2 6 2" xfId="11180" xr:uid="{7B573051-2944-43AE-8C2B-397A3B20DF51}"/>
    <cellStyle name="SAPBEXexcGood1 8 2 6 3" xfId="16435" xr:uid="{8DB903FA-D5F9-4467-A949-D5AEBBC62A9E}"/>
    <cellStyle name="SAPBEXexcGood1 8 2 6 4" xfId="17417" xr:uid="{6F5C57DB-31DD-405B-BC5F-E708190DE365}"/>
    <cellStyle name="SAPBEXexcGood1 8 2 6 5" xfId="21175" xr:uid="{0A5AD7E1-5DD1-4E5A-AA9D-DC423FE8BBAB}"/>
    <cellStyle name="SAPBEXexcGood1 8 2 6 6" xfId="24836" xr:uid="{1CEBA46A-EA90-48C7-92E4-620E68E220FC}"/>
    <cellStyle name="SAPBEXexcGood1 8 2 6 7" xfId="28366" xr:uid="{D89F3999-51E6-4E31-903E-4D20501F7C5F}"/>
    <cellStyle name="SAPBEXexcGood1 8 2 6 8" xfId="31651" xr:uid="{7334BCE1-6736-4EC1-AA38-E8D625954915}"/>
    <cellStyle name="SAPBEXexcGood1 8 2 7" xfId="4854" xr:uid="{02CB5BD8-3BE4-4BAC-89B8-230DEBF23BBD}"/>
    <cellStyle name="SAPBEXexcGood1 8 2 7 2" xfId="12169" xr:uid="{54A86290-83EF-48D4-B075-2208A27D7C66}"/>
    <cellStyle name="SAPBEXexcGood1 8 2 7 3" xfId="16824" xr:uid="{9080B0B1-3FAE-43AE-9A88-AA051A711E71}"/>
    <cellStyle name="SAPBEXexcGood1 8 2 7 4" xfId="19201" xr:uid="{8EEEE2AB-F85B-4581-ABCA-997E025AE958}"/>
    <cellStyle name="SAPBEXexcGood1 8 2 7 5" xfId="22952" xr:uid="{4A0A3194-5B75-4593-95C0-9BD8BC2BAED3}"/>
    <cellStyle name="SAPBEXexcGood1 8 2 7 6" xfId="26618" xr:uid="{66DC5432-E953-4222-A760-DCFB7381B5E6}"/>
    <cellStyle name="SAPBEXexcGood1 8 2 7 7" xfId="30150" xr:uid="{CFA0F7E7-009E-4A71-9BBD-94712FA40947}"/>
    <cellStyle name="SAPBEXexcGood1 8 2 7 8" xfId="33406" xr:uid="{D014B88E-FFBB-4D58-ABB2-A2F44FFB6E7E}"/>
    <cellStyle name="SAPBEXexcGood1 8 2 8" xfId="8901" xr:uid="{36BEFC21-765B-4D89-ABAA-47AE53C5A66E}"/>
    <cellStyle name="SAPBEXexcGood1 8 2 9" xfId="13862" xr:uid="{31B2A1B6-939D-4FA5-B312-9979E7986EAC}"/>
    <cellStyle name="SAPBEXexcGood1 8 3" xfId="1999" xr:uid="{1F20872B-50DF-403F-B1A7-B566209C34B9}"/>
    <cellStyle name="SAPBEXexcGood1 8 3 2" xfId="8521" xr:uid="{46AA9B38-1921-45E9-A848-FF6F0E3C4EF2}"/>
    <cellStyle name="SAPBEXexcGood1 8 3 3" xfId="9721" xr:uid="{8E72960F-D30D-4ECA-9E74-EE5C4C4F7185}"/>
    <cellStyle name="SAPBEXexcGood1 8 3 4" xfId="8050" xr:uid="{FC5FED0E-CB7A-42A7-BBB8-DE348C3BBAF4}"/>
    <cellStyle name="SAPBEXexcGood1 8 3 5" xfId="15512" xr:uid="{119F1CE3-9BAD-48BA-A460-DAF0A3D6A6B5}"/>
    <cellStyle name="SAPBEXexcGood1 8 3 6" xfId="7690" xr:uid="{329AAF34-A1E6-49CC-B688-BE359E728C09}"/>
    <cellStyle name="SAPBEXexcGood1 8 3 7" xfId="23733" xr:uid="{10175F9A-DE62-437E-87A9-50B2DEAC50A8}"/>
    <cellStyle name="SAPBEXexcGood1 8 3 8" xfId="13456" xr:uid="{72377832-B125-4F89-90DD-7AB6827FA1A5}"/>
    <cellStyle name="SAPBEXexcGood1 8 4" xfId="2337" xr:uid="{F575C37B-A2DE-434A-8751-5D7BBD49F9F6}"/>
    <cellStyle name="SAPBEXexcGood1 8 4 2" xfId="10161" xr:uid="{C8E3C5CA-28F6-4685-9A2E-9B9824BAA57F}"/>
    <cellStyle name="SAPBEXexcGood1 8 4 3" xfId="11615" xr:uid="{A696E074-6AA2-4490-8D93-FB8C0106A601}"/>
    <cellStyle name="SAPBEXexcGood1 8 4 4" xfId="15373" xr:uid="{41079B61-FBE7-4151-BA56-62E1C3F18CB7}"/>
    <cellStyle name="SAPBEXexcGood1 8 4 5" xfId="14632" xr:uid="{3B4CF9C3-2AF9-412B-B601-E89A12E0821B}"/>
    <cellStyle name="SAPBEXexcGood1 8 4 6" xfId="20085" xr:uid="{00580EE7-6A6C-44DE-986F-A10EEAC88EE4}"/>
    <cellStyle name="SAPBEXexcGood1 8 4 7" xfId="24088" xr:uid="{88951E09-9049-44B9-9010-34206A238555}"/>
    <cellStyle name="SAPBEXexcGood1 8 4 8" xfId="30335" xr:uid="{DBFF89E2-A164-4B7D-AE16-1B6680046595}"/>
    <cellStyle name="SAPBEXexcGood1 8 5" xfId="3699" xr:uid="{2D2F0621-1BA6-4E25-AD6C-68B8CFF9ED28}"/>
    <cellStyle name="SAPBEXexcGood1 8 5 2" xfId="12773" xr:uid="{2D0829E3-1BE0-492B-BC16-0BAE6D182A89}"/>
    <cellStyle name="SAPBEXexcGood1 8 5 3" xfId="15700" xr:uid="{1A8F7A44-32F9-4B91-9EFB-4DC0D336C58D}"/>
    <cellStyle name="SAPBEXexcGood1 8 5 4" xfId="18046" xr:uid="{D0B09AE5-276D-441C-99DD-3F2E4CFD76C0}"/>
    <cellStyle name="SAPBEXexcGood1 8 5 5" xfId="21802" xr:uid="{C990028A-018F-4522-AEDF-182DD7A37504}"/>
    <cellStyle name="SAPBEXexcGood1 8 5 6" xfId="25464" xr:uid="{BA0BD9DD-DFBB-464A-8355-473B3EB856D2}"/>
    <cellStyle name="SAPBEXexcGood1 8 5 7" xfId="28995" xr:uid="{6FAB7BA4-C0D1-4BBF-8EED-B4B9BCC6A04F}"/>
    <cellStyle name="SAPBEXexcGood1 8 5 8" xfId="32272" xr:uid="{C6D03371-5DC4-4EE6-A3A2-3103044C9386}"/>
    <cellStyle name="SAPBEXexcGood1 8 6" xfId="4052" xr:uid="{6FB59C97-432C-4B1B-9424-C8726689E162}"/>
    <cellStyle name="SAPBEXexcGood1 8 6 2" xfId="6784" xr:uid="{C1C897EB-9217-4598-AB9F-1424172C338D}"/>
    <cellStyle name="SAPBEXexcGood1 8 6 3" xfId="16748" xr:uid="{C895E488-D9B5-4114-B0FC-C4906D0BD89A}"/>
    <cellStyle name="SAPBEXexcGood1 8 6 4" xfId="18399" xr:uid="{050A88DF-3E9A-4449-ADAF-FB063EF0CCF4}"/>
    <cellStyle name="SAPBEXexcGood1 8 6 5" xfId="22152" xr:uid="{2A74183A-EA26-43B1-9F12-C1928B7CF288}"/>
    <cellStyle name="SAPBEXexcGood1 8 6 6" xfId="25817" xr:uid="{833341AD-C43C-4E88-9C75-CD96F335870F}"/>
    <cellStyle name="SAPBEXexcGood1 8 6 7" xfId="29348" xr:uid="{2D82E025-618A-487F-94A8-2BB9F1B4F730}"/>
    <cellStyle name="SAPBEXexcGood1 8 6 8" xfId="32615" xr:uid="{F9FB2E5B-E58B-4612-BE05-1268FE11DC95}"/>
    <cellStyle name="SAPBEXexcGood1 8 7" xfId="4379" xr:uid="{1C0B0C69-DD71-45EA-99D3-414EB90BBE09}"/>
    <cellStyle name="SAPBEXexcGood1 8 7 2" xfId="12578" xr:uid="{3B23B405-2A29-4081-AC74-A02C2BB242A4}"/>
    <cellStyle name="SAPBEXexcGood1 8 7 3" xfId="7416" xr:uid="{2DECE28F-49F0-4BBE-8937-4B104AC617A4}"/>
    <cellStyle name="SAPBEXexcGood1 8 7 4" xfId="18726" xr:uid="{8CBF394E-BB14-473E-B944-8E317D50F6DD}"/>
    <cellStyle name="SAPBEXexcGood1 8 7 5" xfId="22478" xr:uid="{AF47C862-9334-4850-BFEA-8EF181EB73DF}"/>
    <cellStyle name="SAPBEXexcGood1 8 7 6" xfId="26144" xr:uid="{8B300308-0D82-46C4-84B3-8D7A4B7FB7CC}"/>
    <cellStyle name="SAPBEXexcGood1 8 7 7" xfId="29675" xr:uid="{4A97FD3B-7D27-44F6-AB41-E8D8B424F2E9}"/>
    <cellStyle name="SAPBEXexcGood1 8 7 8" xfId="32937" xr:uid="{AF5C4F83-C9B3-4B16-B541-00F2DDED5441}"/>
    <cellStyle name="SAPBEXexcGood1 8 8" xfId="2466" xr:uid="{CEF47432-44F1-4538-84DE-8F0C65704B3B}"/>
    <cellStyle name="SAPBEXexcGood1 8 8 2" xfId="7923" xr:uid="{5B952E2C-E11F-419D-B7D8-6AAB585C9024}"/>
    <cellStyle name="SAPBEXexcGood1 8 8 3" xfId="9555" xr:uid="{3948A72B-21FC-4286-B1B5-C7700C9EE2EE}"/>
    <cellStyle name="SAPBEXexcGood1 8 8 4" xfId="13324" xr:uid="{5C57BD24-1C4C-4D5D-B47C-C198F0E45E37}"/>
    <cellStyle name="SAPBEXexcGood1 8 8 5" xfId="19362" xr:uid="{8708DF32-87D2-4EC5-A27B-A2EB61CA57BA}"/>
    <cellStyle name="SAPBEXexcGood1 8 8 6" xfId="24100" xr:uid="{E9D989C9-8940-4C71-8ED7-CAD7291B353A}"/>
    <cellStyle name="SAPBEXexcGood1 8 8 7" xfId="26774" xr:uid="{B9B8A7BA-3B66-4DFB-AF61-73DCD0991D5A}"/>
    <cellStyle name="SAPBEXexcGood1 8 8 8" xfId="30232" xr:uid="{32A0B70D-09BC-46FE-B516-67FBDB2ADEF3}"/>
    <cellStyle name="SAPBEXexcGood1 8 9" xfId="8616" xr:uid="{6BEB8ED1-2C7B-463D-8E16-08791CA1F853}"/>
    <cellStyle name="SAPBEXexcGood1 9" xfId="1531" xr:uid="{3AD90C51-DA27-474D-A29C-18E9CC4F0D8B}"/>
    <cellStyle name="SAPBEXexcGood1 9 10" xfId="7382" xr:uid="{AB57E4B8-115A-4664-A5EE-02AFEC9084B0}"/>
    <cellStyle name="SAPBEXexcGood1 9 11" xfId="19611" xr:uid="{3D115B53-02E9-47B1-8BB0-667B6E9D0754}"/>
    <cellStyle name="SAPBEXexcGood1 9 12" xfId="13169" xr:uid="{3166063E-D1A4-4A4E-BE15-BC46D2F90050}"/>
    <cellStyle name="SAPBEXexcGood1 9 13" xfId="27021" xr:uid="{CFCE8AE5-708F-4679-981D-7C3CE0FD2397}"/>
    <cellStyle name="SAPBEXexcGood1 9 14" xfId="27227" xr:uid="{6EF444FF-846A-43F0-9160-03BAA678AF89}"/>
    <cellStyle name="SAPBEXexcGood1 9 2" xfId="2774" xr:uid="{4AB902D0-06E4-4520-B5FB-081281F8C16C}"/>
    <cellStyle name="SAPBEXexcGood1 9 2 2" xfId="9641" xr:uid="{3ADC1658-3D20-41ED-8E01-FB51FE8272A6}"/>
    <cellStyle name="SAPBEXexcGood1 9 2 3" xfId="12844" xr:uid="{5174D180-FCAC-4B37-BEC2-460C03F69C51}"/>
    <cellStyle name="SAPBEXexcGood1 9 2 4" xfId="17122" xr:uid="{4593073B-9A7D-4C71-8247-F0599AF58BB1}"/>
    <cellStyle name="SAPBEXexcGood1 9 2 5" xfId="20880" xr:uid="{84978BAA-CEAD-4314-8438-686C75890F38}"/>
    <cellStyle name="SAPBEXexcGood1 9 2 6" xfId="24541" xr:uid="{5DD3C565-D3F6-4DB7-A6AB-3BB5B1A8C94A}"/>
    <cellStyle name="SAPBEXexcGood1 9 2 7" xfId="28070" xr:uid="{8205E6DC-1895-4601-934F-4B1E5E819EF0}"/>
    <cellStyle name="SAPBEXexcGood1 9 2 8" xfId="31356" xr:uid="{2D9F6343-476C-4A51-AC08-15FDA9A7DD34}"/>
    <cellStyle name="SAPBEXexcGood1 9 3" xfId="3280" xr:uid="{65C52339-8500-4E50-AC5D-DE985BF4F013}"/>
    <cellStyle name="SAPBEXexcGood1 9 3 2" xfId="11529" xr:uid="{5913B04D-F77F-4FF1-9E90-91CCD27F334E}"/>
    <cellStyle name="SAPBEXexcGood1 9 3 3" xfId="16115" xr:uid="{450AE481-D4E2-44A6-A11C-FD97AC833A1F}"/>
    <cellStyle name="SAPBEXexcGood1 9 3 4" xfId="17627" xr:uid="{00462594-0F1F-4288-A95F-B1DF67067845}"/>
    <cellStyle name="SAPBEXexcGood1 9 3 5" xfId="21383" xr:uid="{8C5AE024-A78B-4536-A6C7-28EE545922C2}"/>
    <cellStyle name="SAPBEXexcGood1 9 3 6" xfId="25045" xr:uid="{CCCB2DB0-5B91-4502-BFC5-B53DD029AA94}"/>
    <cellStyle name="SAPBEXexcGood1 9 3 7" xfId="28576" xr:uid="{C1D4266A-1FB7-4B4D-8B16-56173F7D49E1}"/>
    <cellStyle name="SAPBEXexcGood1 9 3 8" xfId="31855" xr:uid="{214AEE52-CC36-4FD4-9C59-71C22ACD0A2B}"/>
    <cellStyle name="SAPBEXexcGood1 9 4" xfId="2206" xr:uid="{D0F741DD-6E08-4A02-80A3-3AC532DEBC1D}"/>
    <cellStyle name="SAPBEXexcGood1 9 4 2" xfId="10629" xr:uid="{8228D915-5F45-4901-BD57-5B5FF47DC4EC}"/>
    <cellStyle name="SAPBEXexcGood1 9 4 3" xfId="9908" xr:uid="{BC15BD7E-8B16-42C8-8C11-8BBEE78309C5}"/>
    <cellStyle name="SAPBEXexcGood1 9 4 4" xfId="14267" xr:uid="{D526EEEB-A572-499A-9A65-DD2A74B044DF}"/>
    <cellStyle name="SAPBEXexcGood1 9 4 5" xfId="14098" xr:uid="{2255D373-CFF8-406A-A81F-BEC694A9CDE5}"/>
    <cellStyle name="SAPBEXexcGood1 9 4 6" xfId="20070" xr:uid="{018BA0E7-2FAD-4963-83DC-7F15E76ABA8C}"/>
    <cellStyle name="SAPBEXexcGood1 9 4 7" xfId="23942" xr:uid="{4515B0C4-86C5-43CE-A0F5-BBDDA26FD26A}"/>
    <cellStyle name="SAPBEXexcGood1 9 4 8" xfId="30367" xr:uid="{772E7F4E-70F4-47A8-B4CF-2B47A0C08DA1}"/>
    <cellStyle name="SAPBEXexcGood1 9 5" xfId="3208" xr:uid="{E528C9AD-2C5F-4DBC-BE90-2474C31419AE}"/>
    <cellStyle name="SAPBEXexcGood1 9 5 2" xfId="10881" xr:uid="{F9C8BE14-DF28-40F9-A1C4-D46296A25DAE}"/>
    <cellStyle name="SAPBEXexcGood1 9 5 3" xfId="9247" xr:uid="{A8DF3A2A-10F6-4B7C-A6B3-4354BE05F76B}"/>
    <cellStyle name="SAPBEXexcGood1 9 5 4" xfId="17555" xr:uid="{6538F8A4-A7EF-4D2B-95DF-81A2E5653F7B}"/>
    <cellStyle name="SAPBEXexcGood1 9 5 5" xfId="21311" xr:uid="{E2A41962-25AD-48E3-85AF-DD7A4A196686}"/>
    <cellStyle name="SAPBEXexcGood1 9 5 6" xfId="24973" xr:uid="{D26EB713-29FD-4862-A853-D7B8C2991EF7}"/>
    <cellStyle name="SAPBEXexcGood1 9 5 7" xfId="28504" xr:uid="{9CDED41D-00EF-4153-A1EC-2364C44D1B34}"/>
    <cellStyle name="SAPBEXexcGood1 9 5 8" xfId="31784" xr:uid="{F584039C-6106-4BD7-8C8A-D4162D9D6489}"/>
    <cellStyle name="SAPBEXexcGood1 9 6" xfId="4536" xr:uid="{781ED963-D24D-4A32-B911-6FC959406EE7}"/>
    <cellStyle name="SAPBEXexcGood1 9 6 2" xfId="12477" xr:uid="{A71B92E9-9CDF-449C-A5B5-32713F105EA5}"/>
    <cellStyle name="SAPBEXexcGood1 9 6 3" xfId="7485" xr:uid="{CD10D30D-D087-4238-A01C-1A84F703FB49}"/>
    <cellStyle name="SAPBEXexcGood1 9 6 4" xfId="18883" xr:uid="{D5245518-52C8-440B-A80C-C92B45DAD7DF}"/>
    <cellStyle name="SAPBEXexcGood1 9 6 5" xfId="22635" xr:uid="{CA4B59F4-535C-41AD-997F-06B7727DFA96}"/>
    <cellStyle name="SAPBEXexcGood1 9 6 6" xfId="26300" xr:uid="{0A71B715-D698-4B8C-90CF-155B55E3E3AD}"/>
    <cellStyle name="SAPBEXexcGood1 9 6 7" xfId="29832" xr:uid="{9128EAEC-87D2-48D7-A5C5-A086A186AA5E}"/>
    <cellStyle name="SAPBEXexcGood1 9 6 8" xfId="33093" xr:uid="{800D4FB7-2BCD-4DF7-B1AD-2926422AD698}"/>
    <cellStyle name="SAPBEXexcGood1 9 7" xfId="4640" xr:uid="{39493071-9686-4A7C-9BCE-5D6F84C1F2D3}"/>
    <cellStyle name="SAPBEXexcGood1 9 7 2" xfId="12042" xr:uid="{CEC9AE35-920A-475E-9DEB-D6AFE2DB1D2C}"/>
    <cellStyle name="SAPBEXexcGood1 9 7 3" xfId="8174" xr:uid="{C57AA3AF-4CC0-4C3C-A788-C6BC8F051F78}"/>
    <cellStyle name="SAPBEXexcGood1 9 7 4" xfId="18987" xr:uid="{33977BA9-62A5-4E9D-B884-8B2896B35613}"/>
    <cellStyle name="SAPBEXexcGood1 9 7 5" xfId="22739" xr:uid="{1F149C72-5E31-4B6B-BA6F-39526B49988D}"/>
    <cellStyle name="SAPBEXexcGood1 9 7 6" xfId="26404" xr:uid="{58647494-30FF-4B28-BA10-CB6800C5D4D4}"/>
    <cellStyle name="SAPBEXexcGood1 9 7 7" xfId="29936" xr:uid="{8A402CD2-4CD5-444A-98BA-EABB58860657}"/>
    <cellStyle name="SAPBEXexcGood1 9 7 8" xfId="33196" xr:uid="{88B6224B-7AE3-4582-81E8-E7A3AD250794}"/>
    <cellStyle name="SAPBEXexcGood1 9 8" xfId="8150" xr:uid="{980019BB-CC53-4E3B-9335-F05338D50EA8}"/>
    <cellStyle name="SAPBEXexcGood1 9 9" xfId="13093" xr:uid="{FBCBB60D-CE32-46C1-B823-11E3942FEE27}"/>
    <cellStyle name="SAPBEXexcGood1_East 1415 Budget model v1" xfId="1151" xr:uid="{C7C74907-328E-47ED-95B7-BAD1EE85C159}"/>
    <cellStyle name="SAPBEXexcGood2" xfId="471" xr:uid="{AA34F57D-89D2-4C96-ACEC-A1B4A147D6FF}"/>
    <cellStyle name="SAPBEXexcGood2 10" xfId="1828" xr:uid="{364A40B0-DFAA-4F6E-BA73-5557A1825F00}"/>
    <cellStyle name="SAPBEXexcGood2 10 2" xfId="10478" xr:uid="{19634F4E-1097-4697-AA34-4B6B89A3F514}"/>
    <cellStyle name="SAPBEXexcGood2 10 3" xfId="16904" xr:uid="{178A19F2-BD37-4F19-8D88-E8B5B6013913}"/>
    <cellStyle name="SAPBEXexcGood2 10 4" xfId="14600" xr:uid="{01E0978D-1E76-45EA-9D36-B33F605512D1}"/>
    <cellStyle name="SAPBEXexcGood2 10 5" xfId="13677" xr:uid="{0DC4D57E-9CF7-4471-8712-1F5DF1ABB319}"/>
    <cellStyle name="SAPBEXexcGood2 10 6" xfId="24124" xr:uid="{4961E6F9-DFD7-4B5C-828F-C6B400D719F2}"/>
    <cellStyle name="SAPBEXexcGood2 10 7" xfId="26912" xr:uid="{DAB2C47A-5A7E-474B-A368-A652C67D30AE}"/>
    <cellStyle name="SAPBEXexcGood2 10 8" xfId="27253" xr:uid="{EDE415E5-A8F0-4BCB-94AB-A703121FD7D8}"/>
    <cellStyle name="SAPBEXexcGood2 11" xfId="2653" xr:uid="{8066BB45-B3C9-440E-B69B-5EC3B12FC288}"/>
    <cellStyle name="SAPBEXexcGood2 11 2" xfId="11610" xr:uid="{8BF59B6A-999F-4F66-9D30-F6B0BD47283D}"/>
    <cellStyle name="SAPBEXexcGood2 11 3" xfId="16036" xr:uid="{8493373A-5822-4135-9AE4-2754919D4CAF}"/>
    <cellStyle name="SAPBEXexcGood2 11 4" xfId="16942" xr:uid="{596F0923-2DE7-4E46-BAB4-0A9AC5316890}"/>
    <cellStyle name="SAPBEXexcGood2 11 5" xfId="20759" xr:uid="{89B30AEC-3BBA-4F39-807A-0A70B8B8E9CD}"/>
    <cellStyle name="SAPBEXexcGood2 11 6" xfId="24420" xr:uid="{24950635-2EF8-438B-9F26-AFCA53E05221}"/>
    <cellStyle name="SAPBEXexcGood2 11 7" xfId="27949" xr:uid="{09F3A392-960D-4FBF-BF7E-8ED60D24EB70}"/>
    <cellStyle name="SAPBEXexcGood2 11 8" xfId="31237" xr:uid="{CD62A8BA-966E-4408-9354-86A4494950D0}"/>
    <cellStyle name="SAPBEXexcGood2 12" xfId="3690" xr:uid="{753E0085-49A1-4887-8292-DFEF38CDA92E}"/>
    <cellStyle name="SAPBEXexcGood2 12 2" xfId="9432" xr:uid="{922E2700-CC83-45DC-B974-0139225D3025}"/>
    <cellStyle name="SAPBEXexcGood2 12 3" xfId="11606" xr:uid="{33CB25BD-978B-49DB-AAA0-93B4FD659EF4}"/>
    <cellStyle name="SAPBEXexcGood2 12 4" xfId="18037" xr:uid="{B5BA8204-D93D-4D25-BB08-E2E3E6684559}"/>
    <cellStyle name="SAPBEXexcGood2 12 5" xfId="21793" xr:uid="{43AC672A-564D-4399-AC89-3E966EBC2CC7}"/>
    <cellStyle name="SAPBEXexcGood2 12 6" xfId="25455" xr:uid="{9033D3B2-1A39-4CD1-857C-F593842AB53F}"/>
    <cellStyle name="SAPBEXexcGood2 12 7" xfId="28986" xr:uid="{E42EFF9D-7C9B-4DC1-9EFF-98317816B0AE}"/>
    <cellStyle name="SAPBEXexcGood2 12 8" xfId="32263" xr:uid="{D5098CFF-8244-4BBE-9320-05A98E04F442}"/>
    <cellStyle name="SAPBEXexcGood2 13" xfId="4358" xr:uid="{B129C03D-578D-4B02-9604-62DEC8837AD0}"/>
    <cellStyle name="SAPBEXexcGood2 13 2" xfId="12590" xr:uid="{3D6B2A24-22E5-463D-BC3F-8C69BC8A78C3}"/>
    <cellStyle name="SAPBEXexcGood2 13 3" xfId="7615" xr:uid="{388D7DED-6D05-431B-A723-F00C454C1771}"/>
    <cellStyle name="SAPBEXexcGood2 13 4" xfId="18705" xr:uid="{03C370A4-AD2C-4211-89F9-3A1251EE9F69}"/>
    <cellStyle name="SAPBEXexcGood2 13 5" xfId="22457" xr:uid="{1149EFD1-B964-4178-B97D-56B9AE32980D}"/>
    <cellStyle name="SAPBEXexcGood2 13 6" xfId="26123" xr:uid="{53AB40F4-A831-4CB1-898F-DCBA4635E7C6}"/>
    <cellStyle name="SAPBEXexcGood2 13 7" xfId="29654" xr:uid="{D9B72684-854B-4BF2-9DB5-752D93B73D54}"/>
    <cellStyle name="SAPBEXexcGood2 13 8" xfId="32916" xr:uid="{8229F8C2-22F6-4A5E-8380-FE02745D86A6}"/>
    <cellStyle name="SAPBEXexcGood2 14" xfId="4650" xr:uid="{80FC20F4-6996-4227-8EAB-904D7EA965ED}"/>
    <cellStyle name="SAPBEXexcGood2 14 2" xfId="12371" xr:uid="{F5312D60-D0AD-4B82-8774-9C9160A78120}"/>
    <cellStyle name="SAPBEXexcGood2 14 3" xfId="15731" xr:uid="{B7B2C14E-91C9-4257-9437-135921359409}"/>
    <cellStyle name="SAPBEXexcGood2 14 4" xfId="18997" xr:uid="{658C9035-099F-465C-86F9-1C288425A25A}"/>
    <cellStyle name="SAPBEXexcGood2 14 5" xfId="22749" xr:uid="{1BCE6C62-453C-4D07-8A67-300025F094D1}"/>
    <cellStyle name="SAPBEXexcGood2 14 6" xfId="26414" xr:uid="{40CF2760-16A1-4097-9248-126185AE9E00}"/>
    <cellStyle name="SAPBEXexcGood2 14 7" xfId="29946" xr:uid="{77873D29-BC6B-4737-8998-A6C541916DEF}"/>
    <cellStyle name="SAPBEXexcGood2 14 8" xfId="33205" xr:uid="{DFF7E1EB-A567-4178-8588-F06006247704}"/>
    <cellStyle name="SAPBEXexcGood2 15" xfId="4619" xr:uid="{B27DD3BC-5CF6-4EFB-8F33-2F061F012A7E}"/>
    <cellStyle name="SAPBEXexcGood2 15 2" xfId="12399" xr:uid="{F77D547F-0583-4AA0-8B92-924FCABBD14C}"/>
    <cellStyle name="SAPBEXexcGood2 15 3" xfId="14487" xr:uid="{4C27BFA7-51BC-4835-A7C6-D6DC7C172616}"/>
    <cellStyle name="SAPBEXexcGood2 15 4" xfId="18966" xr:uid="{B6C23090-4F13-4BCB-8CE9-68FE140B3295}"/>
    <cellStyle name="SAPBEXexcGood2 15 5" xfId="22718" xr:uid="{316A20B2-49B8-4592-A376-8D22087283AB}"/>
    <cellStyle name="SAPBEXexcGood2 15 6" xfId="26383" xr:uid="{8010DAC2-965E-41B2-A34E-7E0F892BD209}"/>
    <cellStyle name="SAPBEXexcGood2 15 7" xfId="29915" xr:uid="{44F7E635-BB30-4882-A59E-E878A9927E16}"/>
    <cellStyle name="SAPBEXexcGood2 15 8" xfId="33175" xr:uid="{46D6966E-9151-4B0B-AC7D-21585852565E}"/>
    <cellStyle name="SAPBEXexcGood2 16" xfId="6352" xr:uid="{71768E33-275A-480F-BA4C-E6D20F1EC40B}"/>
    <cellStyle name="SAPBEXexcGood2 16 2" xfId="13250" xr:uid="{EDF6E3A6-3B95-4465-B31C-26072C332B72}"/>
    <cellStyle name="SAPBEXexcGood2 16 3" xfId="15917" xr:uid="{DD2C4CDB-C763-4BD6-9532-B0EA5957D716}"/>
    <cellStyle name="SAPBEXexcGood2 16 4" xfId="20597" xr:uid="{84E931C0-42F1-4A55-AC13-16A7817532B5}"/>
    <cellStyle name="SAPBEXexcGood2 16 5" xfId="24277" xr:uid="{0158DE4F-2AB3-4AAE-9884-65D87126572C}"/>
    <cellStyle name="SAPBEXexcGood2 16 6" xfId="27796" xr:uid="{27135BA9-5525-4945-8B5D-DB5E0CCB969E}"/>
    <cellStyle name="SAPBEXexcGood2 16 7" xfId="31013" xr:uid="{10A8CAED-B6B3-4579-BA7C-360DA69530AE}"/>
    <cellStyle name="SAPBEXexcGood2 16 8" xfId="33616" xr:uid="{96F515AF-8AAF-4057-9D60-1B7381077058}"/>
    <cellStyle name="SAPBEXexcGood2 17" xfId="8643" xr:uid="{BA52C7E5-A206-4C56-91B8-757FD930A239}"/>
    <cellStyle name="SAPBEXexcGood2 18" xfId="15095" xr:uid="{79FD1D89-5A41-490B-AB61-A23EE17150D2}"/>
    <cellStyle name="SAPBEXexcGood2 19" xfId="8501" xr:uid="{D3682ED0-2556-497E-827B-172F67FC0B1A}"/>
    <cellStyle name="SAPBEXexcGood2 2" xfId="1152" xr:uid="{739B85E7-9906-4E41-A290-7F3DC40E6406}"/>
    <cellStyle name="SAPBEXexcGood2 2 10" xfId="11566" xr:uid="{63370A46-474B-49A3-BC52-AE6DE30EA5F2}"/>
    <cellStyle name="SAPBEXexcGood2 2 11" xfId="16080" xr:uid="{3147E25C-898B-4244-A63D-2814D9D0FE13}"/>
    <cellStyle name="SAPBEXexcGood2 2 12" xfId="10818" xr:uid="{65772BCF-A0B7-4048-9DC8-54688525B9D7}"/>
    <cellStyle name="SAPBEXexcGood2 2 13" xfId="19783" xr:uid="{ED74E994-56C7-4F66-8058-B94E53AEDF65}"/>
    <cellStyle name="SAPBEXexcGood2 2 14" xfId="23543" xr:uid="{F3EF572C-451A-4B59-B57F-40B0FF2BE3D6}"/>
    <cellStyle name="SAPBEXexcGood2 2 15" xfId="27152" xr:uid="{5632D932-0CD0-43A1-9E6D-0FA5881BAE82}"/>
    <cellStyle name="SAPBEXexcGood2 2 16" xfId="30611" xr:uid="{D5DA2447-DED7-4B5B-997C-53FE7E4DB8DA}"/>
    <cellStyle name="SAPBEXexcGood2 2 17" xfId="33822" xr:uid="{15D0F9DC-B2C6-4488-A505-FFCA79A2BA43}"/>
    <cellStyle name="SAPBEXexcGood2 2 2" xfId="1153" xr:uid="{143331F0-2DC3-4321-9666-846A527B32D1}"/>
    <cellStyle name="SAPBEXexcGood2 2 2 10" xfId="7472" xr:uid="{E9DEAEF7-FA2F-4C87-9AAE-AC3510573D91}"/>
    <cellStyle name="SAPBEXexcGood2 2 2 11" xfId="14363" xr:uid="{602BF391-47D0-41FF-BE41-0D75E356B084}"/>
    <cellStyle name="SAPBEXexcGood2 2 2 12" xfId="19782" xr:uid="{128A1CD6-99E5-4935-876B-3E35375FE2AF}"/>
    <cellStyle name="SAPBEXexcGood2 2 2 13" xfId="23542" xr:uid="{C4725F15-153A-4291-AC44-C573E783569F}"/>
    <cellStyle name="SAPBEXexcGood2 2 2 14" xfId="27151" xr:uid="{1D44A4DA-D035-4DCF-93AC-59906F200607}"/>
    <cellStyle name="SAPBEXexcGood2 2 2 15" xfId="30610" xr:uid="{0D855948-325A-4E50-BE7D-1E0169F37154}"/>
    <cellStyle name="SAPBEXexcGood2 2 2 16" xfId="34830" xr:uid="{1D7CAB9C-2884-42D6-9E6D-C4329484E2E4}"/>
    <cellStyle name="SAPBEXexcGood2 2 2 2" xfId="1664" xr:uid="{52F1C1DA-0AE1-47FD-9C35-5641BE2D2118}"/>
    <cellStyle name="SAPBEXexcGood2 2 2 2 10" xfId="11068" xr:uid="{371441A7-8F77-4B47-890E-4E88E03FEE0B}"/>
    <cellStyle name="SAPBEXexcGood2 2 2 2 11" xfId="20499" xr:uid="{6617EB3E-304F-47E0-9EC3-86086243594F}"/>
    <cellStyle name="SAPBEXexcGood2 2 2 2 12" xfId="20394" xr:uid="{553AFF4C-C951-474B-B976-0CD4742B8FC4}"/>
    <cellStyle name="SAPBEXexcGood2 2 2 2 13" xfId="27738" xr:uid="{7549A13A-AEE9-4CFB-BC39-8F37A7169C8C}"/>
    <cellStyle name="SAPBEXexcGood2 2 2 2 14" xfId="16362" xr:uid="{98B3A09F-69DC-4BEC-858E-D85E9165A710}"/>
    <cellStyle name="SAPBEXexcGood2 2 2 2 2" xfId="2907" xr:uid="{C0DAE242-2B2F-44C1-949A-482363D1B230}"/>
    <cellStyle name="SAPBEXexcGood2 2 2 2 2 2" xfId="11144" xr:uid="{DF3281FD-F9B9-452C-91B2-ABDFD9F8FCDC}"/>
    <cellStyle name="SAPBEXexcGood2 2 2 2 2 3" xfId="7609" xr:uid="{0077F6CF-9FD2-417B-8E09-DD37C3A298E3}"/>
    <cellStyle name="SAPBEXexcGood2 2 2 2 2 4" xfId="17255" xr:uid="{14850E66-4C50-4844-B77E-E303555D7628}"/>
    <cellStyle name="SAPBEXexcGood2 2 2 2 2 5" xfId="21013" xr:uid="{156B81DF-C025-4388-B488-0AD70F1F3207}"/>
    <cellStyle name="SAPBEXexcGood2 2 2 2 2 6" xfId="24674" xr:uid="{3BBF372B-2665-46AC-A719-4BE468507DB4}"/>
    <cellStyle name="SAPBEXexcGood2 2 2 2 2 7" xfId="28203" xr:uid="{5EDA1904-9CC3-414B-9D51-E6C070C6259D}"/>
    <cellStyle name="SAPBEXexcGood2 2 2 2 2 8" xfId="31489" xr:uid="{C46006CC-01A4-4614-AF81-32A08F84B4F5}"/>
    <cellStyle name="SAPBEXexcGood2 2 2 2 3" xfId="3413" xr:uid="{A8731524-3119-46CF-BFC8-8637A5F3F13D}"/>
    <cellStyle name="SAPBEXexcGood2 2 2 2 3 2" xfId="11114" xr:uid="{099EB091-8BB7-4BCF-B2A6-9823A86DB98E}"/>
    <cellStyle name="SAPBEXexcGood2 2 2 2 3 3" xfId="16463" xr:uid="{3D82943D-B6B8-45BD-B087-D6A5C1D133DF}"/>
    <cellStyle name="SAPBEXexcGood2 2 2 2 3 4" xfId="17760" xr:uid="{354DCFD7-90B6-423F-88AA-830DE847EC68}"/>
    <cellStyle name="SAPBEXexcGood2 2 2 2 3 5" xfId="21516" xr:uid="{97A2105F-0992-40F8-A228-B7ED3B855038}"/>
    <cellStyle name="SAPBEXexcGood2 2 2 2 3 6" xfId="25178" xr:uid="{864A0681-F2A1-49E2-BFC8-EE334ADF8D7C}"/>
    <cellStyle name="SAPBEXexcGood2 2 2 2 3 7" xfId="28709" xr:uid="{B9BC488F-439B-441C-AB6B-248E6030830F}"/>
    <cellStyle name="SAPBEXexcGood2 2 2 2 3 8" xfId="31988" xr:uid="{FD6E5EC9-5D08-4B19-9C9A-76AEEF6F7AFB}"/>
    <cellStyle name="SAPBEXexcGood2 2 2 2 4" xfId="1904" xr:uid="{9F8AFE2D-6814-4BF3-B024-7471D29D8667}"/>
    <cellStyle name="SAPBEXexcGood2 2 2 2 4 2" xfId="7967" xr:uid="{98256DA3-B69C-4E25-869E-D5B0A66FA357}"/>
    <cellStyle name="SAPBEXexcGood2 2 2 2 4 3" xfId="14527" xr:uid="{BD11F2D3-1998-4D0A-AF1F-D4F4AA85443C}"/>
    <cellStyle name="SAPBEXexcGood2 2 2 2 4 4" xfId="16872" xr:uid="{23735703-540F-4973-A631-D4DC7682C3E8}"/>
    <cellStyle name="SAPBEXexcGood2 2 2 2 4 5" xfId="10675" xr:uid="{07F24B99-0335-4DF9-A419-A71C099BEC86}"/>
    <cellStyle name="SAPBEXexcGood2 2 2 2 4 6" xfId="15082" xr:uid="{FA208CBE-5458-40CE-B80C-1A5C09DD4EA8}"/>
    <cellStyle name="SAPBEXexcGood2 2 2 2 4 7" xfId="26885" xr:uid="{2BFE29FD-6223-4147-8D8F-145AF6B629CF}"/>
    <cellStyle name="SAPBEXexcGood2 2 2 2 4 8" xfId="23621" xr:uid="{769AF31F-A378-4A20-B18F-0E7203F9F4D6}"/>
    <cellStyle name="SAPBEXexcGood2 2 2 2 5" xfId="4105" xr:uid="{9ED16E83-6422-4440-9141-CDA5215C4E12}"/>
    <cellStyle name="SAPBEXexcGood2 2 2 2 5 2" xfId="6956" xr:uid="{BC2388F0-1971-4E57-A9CA-0140BBD4A006}"/>
    <cellStyle name="SAPBEXexcGood2 2 2 2 5 3" xfId="13987" xr:uid="{05B1E04D-9C52-4E93-AD83-545382719ACA}"/>
    <cellStyle name="SAPBEXexcGood2 2 2 2 5 4" xfId="18452" xr:uid="{810D0AD0-19A0-4BD4-9184-719919ED960F}"/>
    <cellStyle name="SAPBEXexcGood2 2 2 2 5 5" xfId="22205" xr:uid="{57BC22AF-7673-492F-A088-2300692184E4}"/>
    <cellStyle name="SAPBEXexcGood2 2 2 2 5 6" xfId="25870" xr:uid="{351614D1-DE6B-4A6C-ADBE-4F240A58A4A9}"/>
    <cellStyle name="SAPBEXexcGood2 2 2 2 5 7" xfId="29401" xr:uid="{6AF7E5C0-9CBB-44EF-975F-19FDA5A0292E}"/>
    <cellStyle name="SAPBEXexcGood2 2 2 2 5 8" xfId="32668" xr:uid="{BFFB60F1-C757-489D-AEDE-A3C680711333}"/>
    <cellStyle name="SAPBEXexcGood2 2 2 2 6" xfId="2308" xr:uid="{D8300347-607A-479F-A07B-81956D92935C}"/>
    <cellStyle name="SAPBEXexcGood2 2 2 2 6 2" xfId="10275" xr:uid="{67B97094-B632-46DE-9953-ADE231C0F638}"/>
    <cellStyle name="SAPBEXexcGood2 2 2 2 6 3" xfId="14225" xr:uid="{F035F4BA-0579-4333-BAB3-BDA5B76BF136}"/>
    <cellStyle name="SAPBEXexcGood2 2 2 2 6 4" xfId="13771" xr:uid="{91E6C8BB-A138-4504-9C60-B199C49CF3AC}"/>
    <cellStyle name="SAPBEXexcGood2 2 2 2 6 5" xfId="7649" xr:uid="{14B9B144-E842-4A17-90D2-2AF2F4D7E2B8}"/>
    <cellStyle name="SAPBEXexcGood2 2 2 2 6 6" xfId="20676" xr:uid="{4AA93750-DAF4-486B-9A50-2CA530DFD843}"/>
    <cellStyle name="SAPBEXexcGood2 2 2 2 6 7" xfId="23415" xr:uid="{1D1FB2EF-265E-4D6F-BDB4-1D22EFB41FA0}"/>
    <cellStyle name="SAPBEXexcGood2 2 2 2 6 8" xfId="27055" xr:uid="{4403C894-D193-4115-95AB-2B7CA3549FF0}"/>
    <cellStyle name="SAPBEXexcGood2 2 2 2 7" xfId="4822" xr:uid="{D90B68F5-E04A-4ACB-9ECD-E23404FB755A}"/>
    <cellStyle name="SAPBEXexcGood2 2 2 2 7 2" xfId="12201" xr:uid="{702A0E9E-6E59-4B67-A00C-14B71592E4BC}"/>
    <cellStyle name="SAPBEXexcGood2 2 2 2 7 3" xfId="16810" xr:uid="{3374E838-BDF9-4F7B-B35C-B74BF0AA2CC2}"/>
    <cellStyle name="SAPBEXexcGood2 2 2 2 7 4" xfId="19169" xr:uid="{DA668CCC-96BB-4F6B-BD77-6B16E9BA0F7D}"/>
    <cellStyle name="SAPBEXexcGood2 2 2 2 7 5" xfId="22920" xr:uid="{554044DB-100F-4848-B4A2-3F583110EC44}"/>
    <cellStyle name="SAPBEXexcGood2 2 2 2 7 6" xfId="26586" xr:uid="{31777423-AA3D-4B6A-9651-AAAFCD777F03}"/>
    <cellStyle name="SAPBEXexcGood2 2 2 2 7 7" xfId="30118" xr:uid="{FBF1C639-F7CD-4844-A106-0EA17C92F00B}"/>
    <cellStyle name="SAPBEXexcGood2 2 2 2 7 8" xfId="33375" xr:uid="{C4507AF6-D830-41FD-ABDF-556A265E5D01}"/>
    <cellStyle name="SAPBEXexcGood2 2 2 2 8" xfId="11619" xr:uid="{EC9261D2-54F5-4E2A-BD92-4EBD4F65FA58}"/>
    <cellStyle name="SAPBEXexcGood2 2 2 2 9" xfId="16027" xr:uid="{72731605-4D98-49E0-88D0-213C3FF99D67}"/>
    <cellStyle name="SAPBEXexcGood2 2 2 3" xfId="2433" xr:uid="{E5100D3C-2587-4457-A3F1-878878870BF6}"/>
    <cellStyle name="SAPBEXexcGood2 2 2 3 2" xfId="10378" xr:uid="{18DF0D00-0DF9-48EA-AF2D-DE7506492952}"/>
    <cellStyle name="SAPBEXexcGood2 2 2 3 3" xfId="12024" xr:uid="{7841E680-7315-4ADD-B93E-B95FBB2F1CFB}"/>
    <cellStyle name="SAPBEXexcGood2 2 2 3 4" xfId="13336" xr:uid="{FEB4B3A8-7A5A-49EE-BF1B-C1776596F3A3}"/>
    <cellStyle name="SAPBEXexcGood2 2 2 3 5" xfId="19388" xr:uid="{84F923B4-11F8-41D4-BFA5-F462C3F47510}"/>
    <cellStyle name="SAPBEXexcGood2 2 2 3 6" xfId="23153" xr:uid="{8BCF8CBF-AFE4-4D45-9438-F480BA9BC2CE}"/>
    <cellStyle name="SAPBEXexcGood2 2 2 3 7" xfId="26800" xr:uid="{10E862B6-8625-457F-9CEC-206B28FDAEE0}"/>
    <cellStyle name="SAPBEXexcGood2 2 2 3 8" xfId="30259" xr:uid="{FAD28DF0-BFC9-47D1-B08B-D19C992BFBC8}"/>
    <cellStyle name="SAPBEXexcGood2 2 2 4" xfId="2086" xr:uid="{9B18246D-4ABC-441E-BE8E-5F0F6C63C8DA}"/>
    <cellStyle name="SAPBEXexcGood2 2 2 4 2" xfId="7953" xr:uid="{18414E22-37ED-4D07-9400-62D198EEB744}"/>
    <cellStyle name="SAPBEXexcGood2 2 2 4 3" xfId="11448" xr:uid="{3DE5CEA6-BA8D-4C19-9E6D-DEA248E7C60A}"/>
    <cellStyle name="SAPBEXexcGood2 2 2 4 4" xfId="15269" xr:uid="{F5338CEE-0F3D-433F-A844-4256BA01D4C0}"/>
    <cellStyle name="SAPBEXexcGood2 2 2 4 5" xfId="9251" xr:uid="{43527DAF-D4E8-49AF-B1BF-BDC55D1A4615}"/>
    <cellStyle name="SAPBEXexcGood2 2 2 4 6" xfId="16859" xr:uid="{4E7B9252-294F-4BAD-A16A-D660E859902B}"/>
    <cellStyle name="SAPBEXexcGood2 2 2 4 7" xfId="26870" xr:uid="{38B0A2D1-7C1A-412D-9E3D-D9DB00185AB7}"/>
    <cellStyle name="SAPBEXexcGood2 2 2 4 8" xfId="7390" xr:uid="{0E033F07-C573-40FA-8011-1191E5B3D461}"/>
    <cellStyle name="SAPBEXexcGood2 2 2 5" xfId="3618" xr:uid="{60488DD3-0F51-4C92-8CD0-550BA3493BB8}"/>
    <cellStyle name="SAPBEXexcGood2 2 2 5 2" xfId="10407" xr:uid="{153BBAE2-9AC1-4BB4-B262-D2D35A0829EB}"/>
    <cellStyle name="SAPBEXexcGood2 2 2 5 3" xfId="8158" xr:uid="{77C58EA2-68F6-425F-B1CD-9489B789C04D}"/>
    <cellStyle name="SAPBEXexcGood2 2 2 5 4" xfId="17965" xr:uid="{69A04DFE-FB83-45E1-9FCA-039B631DF0E5}"/>
    <cellStyle name="SAPBEXexcGood2 2 2 5 5" xfId="21721" xr:uid="{DFB8588B-6197-497C-82BB-CD553B286316}"/>
    <cellStyle name="SAPBEXexcGood2 2 2 5 6" xfId="25383" xr:uid="{8556AD7E-D28E-4C39-BA49-54D83EFB5627}"/>
    <cellStyle name="SAPBEXexcGood2 2 2 5 7" xfId="28914" xr:uid="{127B5F55-EBC1-4CB7-90DB-41EF736A06D1}"/>
    <cellStyle name="SAPBEXexcGood2 2 2 5 8" xfId="32191" xr:uid="{208B53FF-A027-4260-B97D-C1447570B843}"/>
    <cellStyle name="SAPBEXexcGood2 2 2 6" xfId="2763" xr:uid="{F21907C3-F3A7-4663-B9CA-111A1E9E6AA3}"/>
    <cellStyle name="SAPBEXexcGood2 2 2 6 2" xfId="11127" xr:uid="{198A29CA-0E05-446F-8521-0BCAA9FE944C}"/>
    <cellStyle name="SAPBEXexcGood2 2 2 6 3" xfId="10346" xr:uid="{9551BC12-8FB3-45A0-A0E3-177B0DA38B36}"/>
    <cellStyle name="SAPBEXexcGood2 2 2 6 4" xfId="17111" xr:uid="{DEC4BA5B-8FF0-4068-AE1E-7CE4C562EC9E}"/>
    <cellStyle name="SAPBEXexcGood2 2 2 6 5" xfId="20869" xr:uid="{95B8B753-8813-4372-81E1-DC769FCCF7A8}"/>
    <cellStyle name="SAPBEXexcGood2 2 2 6 6" xfId="24530" xr:uid="{ACF985C6-5832-4E2A-9639-E21FAC637C13}"/>
    <cellStyle name="SAPBEXexcGood2 2 2 6 7" xfId="28059" xr:uid="{E862AE48-0D41-4529-A71A-72D1AF5461DF}"/>
    <cellStyle name="SAPBEXexcGood2 2 2 6 8" xfId="31345" xr:uid="{B2E9429F-EF75-4E34-8E47-BC5A8673216D}"/>
    <cellStyle name="SAPBEXexcGood2 2 2 7" xfId="3707" xr:uid="{4EC963AC-1E7F-4C86-B185-93AECF2C240B}"/>
    <cellStyle name="SAPBEXexcGood2 2 2 7 2" xfId="13032" xr:uid="{72A0DFC3-BF0F-490E-97E7-DA8BB9D29E3D}"/>
    <cellStyle name="SAPBEXexcGood2 2 2 7 3" xfId="15618" xr:uid="{2383BC81-CFCF-4735-8A99-9CFD4C8C4C04}"/>
    <cellStyle name="SAPBEXexcGood2 2 2 7 4" xfId="18054" xr:uid="{9715F567-5A99-4537-859C-5FC4A367D492}"/>
    <cellStyle name="SAPBEXexcGood2 2 2 7 5" xfId="21809" xr:uid="{17C7AD1C-9DF3-427A-B080-A26DA394D646}"/>
    <cellStyle name="SAPBEXexcGood2 2 2 7 6" xfId="25472" xr:uid="{B36D7DB6-CE34-4952-BC89-2D24D3176556}"/>
    <cellStyle name="SAPBEXexcGood2 2 2 7 7" xfId="29003" xr:uid="{1D069800-A19E-4DE8-A6F3-552F34841123}"/>
    <cellStyle name="SAPBEXexcGood2 2 2 7 8" xfId="32279" xr:uid="{00025DDF-D785-42D7-8EAC-A955C4C44768}"/>
    <cellStyle name="SAPBEXexcGood2 2 2 8" xfId="1986" xr:uid="{5D7ABE00-0CC9-4248-8364-4DB05443C436}"/>
    <cellStyle name="SAPBEXexcGood2 2 2 8 2" xfId="8145" xr:uid="{1D4581DC-E47D-4CA1-8D85-1B9CB8109C5D}"/>
    <cellStyle name="SAPBEXexcGood2 2 2 8 3" xfId="6795" xr:uid="{F56C1D3F-D770-4562-98EB-F2A15010E092}"/>
    <cellStyle name="SAPBEXexcGood2 2 2 8 4" xfId="8044" xr:uid="{EC064F4D-B152-4A93-A8CF-EC7FFBE0882B}"/>
    <cellStyle name="SAPBEXexcGood2 2 2 8 5" xfId="12811" xr:uid="{8C177635-B644-4341-BC1C-57AE237A2EFE}"/>
    <cellStyle name="SAPBEXexcGood2 2 2 8 6" xfId="23217" xr:uid="{F09710E1-0259-443E-A063-10E2D958E467}"/>
    <cellStyle name="SAPBEXexcGood2 2 2 8 7" xfId="19528" xr:uid="{4BEB0951-411D-499D-B5EE-C4B2C151E7BB}"/>
    <cellStyle name="SAPBEXexcGood2 2 2 8 8" xfId="27326" xr:uid="{C971DAA1-64F9-49B6-A394-DC3AD0117077}"/>
    <cellStyle name="SAPBEXexcGood2 2 2 9" xfId="9004" xr:uid="{5CEB8872-434C-44FD-9BB3-1BE7686659C8}"/>
    <cellStyle name="SAPBEXexcGood2 2 3" xfId="1663" xr:uid="{F8D4FA85-3727-4A6B-AF2B-01AB20894E28}"/>
    <cellStyle name="SAPBEXexcGood2 2 3 10" xfId="14944" xr:uid="{9B29DAB4-9B82-43AD-943C-C335A3972283}"/>
    <cellStyle name="SAPBEXexcGood2 2 3 11" xfId="20520" xr:uid="{5171E5F3-D0AE-4171-B80D-874CE3FD2277}"/>
    <cellStyle name="SAPBEXexcGood2 2 3 12" xfId="12835" xr:uid="{AB81586A-4C0E-4FBF-A3AF-23C152DA164F}"/>
    <cellStyle name="SAPBEXexcGood2 2 3 13" xfId="26994" xr:uid="{CB2DD043-52DB-41FF-8E72-C2B15A0AA20A}"/>
    <cellStyle name="SAPBEXexcGood2 2 3 14" xfId="30482" xr:uid="{A864D585-3492-4404-B476-7D95E958EC19}"/>
    <cellStyle name="SAPBEXexcGood2 2 3 15" xfId="35064" xr:uid="{E237CFCF-09E3-4978-8F4E-F8AA17E6F357}"/>
    <cellStyle name="SAPBEXexcGood2 2 3 2" xfId="2906" xr:uid="{44B4E3B5-1E41-4216-89B2-60114C35BE1A}"/>
    <cellStyle name="SAPBEXexcGood2 2 3 2 2" xfId="8403" xr:uid="{2F562F24-9062-4FFD-8E39-153094479871}"/>
    <cellStyle name="SAPBEXexcGood2 2 3 2 3" xfId="12092" xr:uid="{692422C0-630F-4655-94E8-FA987F3996BA}"/>
    <cellStyle name="SAPBEXexcGood2 2 3 2 4" xfId="17254" xr:uid="{B6500BCA-A780-412C-BC17-C092B7153564}"/>
    <cellStyle name="SAPBEXexcGood2 2 3 2 5" xfId="21012" xr:uid="{E173AB07-A05A-4323-8CB1-A6006E47E285}"/>
    <cellStyle name="SAPBEXexcGood2 2 3 2 6" xfId="24673" xr:uid="{FA00AD4E-548E-4432-94A5-50E1CEC871DB}"/>
    <cellStyle name="SAPBEXexcGood2 2 3 2 7" xfId="28202" xr:uid="{44D4C078-C940-42B3-AF28-3B3965E361BF}"/>
    <cellStyle name="SAPBEXexcGood2 2 3 2 8" xfId="31488" xr:uid="{B41AF265-A453-48FA-9641-9BB6A1A3E888}"/>
    <cellStyle name="SAPBEXexcGood2 2 3 3" xfId="3412" xr:uid="{CBEDF846-CB89-495E-B5A1-1C24ECE2B86B}"/>
    <cellStyle name="SAPBEXexcGood2 2 3 3 2" xfId="11146" xr:uid="{469D627D-237C-4939-A76A-ED8D3AA25296}"/>
    <cellStyle name="SAPBEXexcGood2 2 3 3 3" xfId="16455" xr:uid="{CFB6DAB5-1EDF-4CF5-80BE-63A6A9C7920F}"/>
    <cellStyle name="SAPBEXexcGood2 2 3 3 4" xfId="17759" xr:uid="{3821689C-8B30-4B3C-B511-E262F4FDB634}"/>
    <cellStyle name="SAPBEXexcGood2 2 3 3 5" xfId="21515" xr:uid="{9F08FA68-0D1B-4151-8004-A37C04D6DA48}"/>
    <cellStyle name="SAPBEXexcGood2 2 3 3 6" xfId="25177" xr:uid="{4E74E8FF-EA34-437C-BFDD-049452E09DA3}"/>
    <cellStyle name="SAPBEXexcGood2 2 3 3 7" xfId="28708" xr:uid="{8E3BBBD3-9C66-4C6C-8E16-35E212E08771}"/>
    <cellStyle name="SAPBEXexcGood2 2 3 3 8" xfId="31987" xr:uid="{5258D6E6-2740-4604-8376-F6BE9FE462C1}"/>
    <cellStyle name="SAPBEXexcGood2 2 3 4" xfId="2600" xr:uid="{46C97293-72A0-4F1D-80D2-4F98B0D58334}"/>
    <cellStyle name="SAPBEXexcGood2 2 3 4 2" xfId="10069" xr:uid="{4DC0D1C4-7BA6-4D48-9EB0-D0CC065370DE}"/>
    <cellStyle name="SAPBEXexcGood2 2 3 4 3" xfId="14997" xr:uid="{7510F422-8A58-4F68-9FB4-D290C40C8298}"/>
    <cellStyle name="SAPBEXexcGood2 2 3 4 4" xfId="11974" xr:uid="{75DD7D6E-F897-4E68-B6B1-4D885F877ABD}"/>
    <cellStyle name="SAPBEXexcGood2 2 3 4 5" xfId="20707" xr:uid="{0CE24A37-25A3-4A96-A3A4-495E9559F58D}"/>
    <cellStyle name="SAPBEXexcGood2 2 3 4 6" xfId="23030" xr:uid="{F3ABBDDB-AEF0-4C30-A0DF-16C045FD516A}"/>
    <cellStyle name="SAPBEXexcGood2 2 3 4 7" xfId="27896" xr:uid="{CDC2769D-D5D7-4CA7-9B03-7BE6BDDA3A80}"/>
    <cellStyle name="SAPBEXexcGood2 2 3 4 8" xfId="31186" xr:uid="{A118F201-7057-429E-97E1-F9CF39DEB5A0}"/>
    <cellStyle name="SAPBEXexcGood2 2 3 5" xfId="2179" xr:uid="{6672064D-484C-4ADC-991D-1AEA36BA678B}"/>
    <cellStyle name="SAPBEXexcGood2 2 3 5 2" xfId="9961" xr:uid="{6122D441-959E-4EBE-9017-A0BBECFC97A6}"/>
    <cellStyle name="SAPBEXexcGood2 2 3 5 3" xfId="15413" xr:uid="{E2533AAD-EF19-4630-A668-9E8D3F6BA7F6}"/>
    <cellStyle name="SAPBEXexcGood2 2 3 5 4" xfId="16190" xr:uid="{8ED4CB81-8F40-4A49-AB30-9DC68816FC15}"/>
    <cellStyle name="SAPBEXexcGood2 2 3 5 5" xfId="14981" xr:uid="{0BE0FCBE-0DE0-4826-9221-FEA77BBD7B54}"/>
    <cellStyle name="SAPBEXexcGood2 2 3 5 6" xfId="20147" xr:uid="{5050316D-F47F-4D90-8356-FA007F6C4FDA}"/>
    <cellStyle name="SAPBEXexcGood2 2 3 5 7" xfId="19879" xr:uid="{3D64A278-CC00-4163-98A2-0B038CB15558}"/>
    <cellStyle name="SAPBEXexcGood2 2 3 5 8" xfId="27436" xr:uid="{05E075FA-8E53-4467-A369-383EC3C01E87}"/>
    <cellStyle name="SAPBEXexcGood2 2 3 6" xfId="4190" xr:uid="{D64E23B1-3BB3-4392-B601-7ED40EF7804E}"/>
    <cellStyle name="SAPBEXexcGood2 2 3 6 2" xfId="6838" xr:uid="{32F0C1C9-98FD-43B9-8CE5-E120A736AA0F}"/>
    <cellStyle name="SAPBEXexcGood2 2 3 6 3" xfId="15489" xr:uid="{FE2CF457-4050-45AE-A90B-CA6196C389C5}"/>
    <cellStyle name="SAPBEXexcGood2 2 3 6 4" xfId="18537" xr:uid="{11FA09C4-EE38-44CB-8FC3-34C8C42B66BC}"/>
    <cellStyle name="SAPBEXexcGood2 2 3 6 5" xfId="22290" xr:uid="{E27F446F-F720-491A-80F9-9063CA47A353}"/>
    <cellStyle name="SAPBEXexcGood2 2 3 6 6" xfId="25955" xr:uid="{C8BC5C85-957E-4DB7-BAB3-1F0584E8ABB6}"/>
    <cellStyle name="SAPBEXexcGood2 2 3 6 7" xfId="29486" xr:uid="{3ED78244-49BE-4931-BF90-1FA2BB29F8EF}"/>
    <cellStyle name="SAPBEXexcGood2 2 3 6 8" xfId="32751" xr:uid="{3C550EDD-EEB6-4548-B3CD-DC204B527AC0}"/>
    <cellStyle name="SAPBEXexcGood2 2 3 7" xfId="4893" xr:uid="{928AC768-E937-45BE-8BF0-E29F9B1155B8}"/>
    <cellStyle name="SAPBEXexcGood2 2 3 7 2" xfId="12130" xr:uid="{8D73DC9F-B51B-4319-A237-B2371193B000}"/>
    <cellStyle name="SAPBEXexcGood2 2 3 7 3" xfId="15842" xr:uid="{93F9588A-AA46-425C-87F9-50ECE76BA009}"/>
    <cellStyle name="SAPBEXexcGood2 2 3 7 4" xfId="19240" xr:uid="{714A3485-3920-436D-ABEC-7F2D07A63A6E}"/>
    <cellStyle name="SAPBEXexcGood2 2 3 7 5" xfId="22991" xr:uid="{66639C58-FF53-4AF6-BA32-23B62342B685}"/>
    <cellStyle name="SAPBEXexcGood2 2 3 7 6" xfId="26657" xr:uid="{4CE3D34D-2920-4407-A902-68069167FC6F}"/>
    <cellStyle name="SAPBEXexcGood2 2 3 7 7" xfId="30189" xr:uid="{F9F49863-2AFB-4A11-B106-EE9B8E5D0777}"/>
    <cellStyle name="SAPBEXexcGood2 2 3 7 8" xfId="33444" xr:uid="{731D8DB5-A58A-4659-BE8E-7D876C97B802}"/>
    <cellStyle name="SAPBEXexcGood2 2 3 8" xfId="8448" xr:uid="{F6A2EB90-332C-4FE1-AE7A-2DB2286BB95C}"/>
    <cellStyle name="SAPBEXexcGood2 2 3 9" xfId="15116" xr:uid="{EF4C5E23-74A2-4FA8-9595-0B69B8D7F79A}"/>
    <cellStyle name="SAPBEXexcGood2 2 4" xfId="2432" xr:uid="{57044190-B169-4A32-9E0F-204C7CF00EB1}"/>
    <cellStyle name="SAPBEXexcGood2 2 4 2" xfId="11115" xr:uid="{6E358DF7-50EC-448B-8978-C76DF2BD231B}"/>
    <cellStyle name="SAPBEXexcGood2 2 4 3" xfId="16462" xr:uid="{9118EDAD-C5EF-438A-AEDE-D690C03E82E2}"/>
    <cellStyle name="SAPBEXexcGood2 2 4 4" xfId="14929" xr:uid="{4E429EE5-D5EE-4FC2-AEB3-18A5A1E3C82A}"/>
    <cellStyle name="SAPBEXexcGood2 2 4 5" xfId="8687" xr:uid="{0EC826DC-29B9-4437-AB4E-CA1ACF59AE20}"/>
    <cellStyle name="SAPBEXexcGood2 2 4 6" xfId="23154" xr:uid="{69FD2CD3-B267-4F55-B29F-CBAA1055095D}"/>
    <cellStyle name="SAPBEXexcGood2 2 4 7" xfId="26801" xr:uid="{05B9B3A2-008D-4819-9B6A-EEBDC69ECE50}"/>
    <cellStyle name="SAPBEXexcGood2 2 4 8" xfId="30260" xr:uid="{99D97144-B112-470C-A02F-2C2CF0D98FD8}"/>
    <cellStyle name="SAPBEXexcGood2 2 4 9" xfId="34614" xr:uid="{F7B6069F-D0DB-41BE-B208-4F1C20C3DFAA}"/>
    <cellStyle name="SAPBEXexcGood2 2 5" xfId="2085" xr:uid="{37D30B2C-4D7F-4739-A82F-580E6068C1F8}"/>
    <cellStyle name="SAPBEXexcGood2 2 5 2" xfId="8436" xr:uid="{ED854CF6-2377-413F-9EF0-060FF0BA80DB}"/>
    <cellStyle name="SAPBEXexcGood2 2 5 3" xfId="14308" xr:uid="{10876D47-EF6E-40D2-83C3-E465B01B9A65}"/>
    <cellStyle name="SAPBEXexcGood2 2 5 4" xfId="12038" xr:uid="{35999F5F-605A-48EA-9578-F3A996B0BCEF}"/>
    <cellStyle name="SAPBEXexcGood2 2 5 5" xfId="7594" xr:uid="{12720E06-5C21-4BC3-AE97-1E65A6E8AC49}"/>
    <cellStyle name="SAPBEXexcGood2 2 5 6" xfId="20023" xr:uid="{DCE1CA8E-E1D2-47C0-B029-5C51F9D053A9}"/>
    <cellStyle name="SAPBEXexcGood2 2 5 7" xfId="15666" xr:uid="{9E4158D0-F026-4DF6-AEA6-620270388B7C}"/>
    <cellStyle name="SAPBEXexcGood2 2 5 8" xfId="23631" xr:uid="{7A0ECA1F-F6E2-458A-A5D9-75FC4AAC1FA3}"/>
    <cellStyle name="SAPBEXexcGood2 2 5 9" xfId="34199" xr:uid="{222AB950-945C-4E1C-9E7D-643CBCBABB93}"/>
    <cellStyle name="SAPBEXexcGood2 2 6" xfId="3636" xr:uid="{5F6B232E-B529-4D73-A14B-795BF5C8E52E}"/>
    <cellStyle name="SAPBEXexcGood2 2 6 2" xfId="10930" xr:uid="{E655A041-623F-46F1-B659-7281316B7A0D}"/>
    <cellStyle name="SAPBEXexcGood2 2 6 3" xfId="7553" xr:uid="{64F568F1-82AC-4F9E-A750-AEE6223FDE7C}"/>
    <cellStyle name="SAPBEXexcGood2 2 6 4" xfId="17983" xr:uid="{9E2038F9-767F-450E-B74F-E72FD4FA8D91}"/>
    <cellStyle name="SAPBEXexcGood2 2 6 5" xfId="21739" xr:uid="{AF5758CF-AD36-4A52-A418-DE5CD37836E0}"/>
    <cellStyle name="SAPBEXexcGood2 2 6 6" xfId="25401" xr:uid="{822C8E0B-5195-45BA-9D08-B6215E266310}"/>
    <cellStyle name="SAPBEXexcGood2 2 6 7" xfId="28932" xr:uid="{D5049786-0313-436F-80AA-72428CCB3232}"/>
    <cellStyle name="SAPBEXexcGood2 2 6 8" xfId="32209" xr:uid="{4FF73F64-EF76-4405-B3BD-7CF2B535F51D}"/>
    <cellStyle name="SAPBEXexcGood2 2 7" xfId="4381" xr:uid="{90AC48B4-6209-47EA-AC70-AB856D7ABE5C}"/>
    <cellStyle name="SAPBEXexcGood2 2 7 2" xfId="12576" xr:uid="{E4CB3992-0840-4389-9034-5E680B24467C}"/>
    <cellStyle name="SAPBEXexcGood2 2 7 3" xfId="7619" xr:uid="{14B4F86A-AD2B-4050-9271-090B6C797843}"/>
    <cellStyle name="SAPBEXexcGood2 2 7 4" xfId="18728" xr:uid="{FB3C7474-6497-4FBA-B4AB-B02BA3E0B417}"/>
    <cellStyle name="SAPBEXexcGood2 2 7 5" xfId="22480" xr:uid="{1521F2D1-E9D4-47BD-994C-397EDA9E230C}"/>
    <cellStyle name="SAPBEXexcGood2 2 7 6" xfId="26146" xr:uid="{4D0CC67B-0003-41A3-89DB-BAAB9640680E}"/>
    <cellStyle name="SAPBEXexcGood2 2 7 7" xfId="29677" xr:uid="{EF322563-D42A-4C1E-AC9E-CC55F49CF701}"/>
    <cellStyle name="SAPBEXexcGood2 2 7 8" xfId="32939" xr:uid="{BDDEBEE6-B40B-4449-B255-B1A84B2FD379}"/>
    <cellStyle name="SAPBEXexcGood2 2 8" xfId="2564" xr:uid="{C35F16A1-5F46-45EC-A16C-60EE23FB6E49}"/>
    <cellStyle name="SAPBEXexcGood2 2 8 2" xfId="9180" xr:uid="{6C196819-25AC-4CB6-8D48-8C04B5B8ECAC}"/>
    <cellStyle name="SAPBEXexcGood2 2 8 3" xfId="14051" xr:uid="{7F90414B-107F-4AF9-8376-54FBBEF59BF0}"/>
    <cellStyle name="SAPBEXexcGood2 2 8 4" xfId="14416" xr:uid="{A8E9D1F2-E91C-4286-8670-3012A455BB90}"/>
    <cellStyle name="SAPBEXexcGood2 2 8 5" xfId="19275" xr:uid="{462982CB-685A-4D42-91A2-814DA16E2487}"/>
    <cellStyle name="SAPBEXexcGood2 2 8 6" xfId="23048" xr:uid="{5806A246-6A01-47F5-99C2-DDC54FDEAC3A}"/>
    <cellStyle name="SAPBEXexcGood2 2 8 7" xfId="26699" xr:uid="{5DFD057B-1775-47A0-A9D3-E7C314CEF3B1}"/>
    <cellStyle name="SAPBEXexcGood2 2 8 8" xfId="31152" xr:uid="{92C10687-74B9-42C6-BDB5-0DA5785771FD}"/>
    <cellStyle name="SAPBEXexcGood2 2 9" xfId="4581" xr:uid="{8A416E9B-37E7-4C39-8643-A0BFEAFCF654}"/>
    <cellStyle name="SAPBEXexcGood2 2 9 2" xfId="12435" xr:uid="{B8193329-3BE0-4F39-B54F-1D75507D4B9A}"/>
    <cellStyle name="SAPBEXexcGood2 2 9 3" xfId="8279" xr:uid="{D94815AE-4FED-4A5D-9CA8-88226A30D702}"/>
    <cellStyle name="SAPBEXexcGood2 2 9 4" xfId="18928" xr:uid="{F059B75F-62FF-42BA-A3DD-FCBD56BA2DA4}"/>
    <cellStyle name="SAPBEXexcGood2 2 9 5" xfId="22680" xr:uid="{40894000-3185-42B7-AFD8-C4EA29181477}"/>
    <cellStyle name="SAPBEXexcGood2 2 9 6" xfId="26345" xr:uid="{EAE973A3-E593-43C3-9CB6-2BE619873DA4}"/>
    <cellStyle name="SAPBEXexcGood2 2 9 7" xfId="29877" xr:uid="{09985B88-CA5D-4768-A5AD-7C553E7A14FB}"/>
    <cellStyle name="SAPBEXexcGood2 2 9 8" xfId="33137" xr:uid="{08CE4DB7-6D1A-42F9-AF73-0B025DEB533D}"/>
    <cellStyle name="SAPBEXexcGood2 20" xfId="11301" xr:uid="{FE9A3EF1-C528-497F-81D4-5D004E9BF9F1}"/>
    <cellStyle name="SAPBEXexcGood2 21" xfId="20670" xr:uid="{E8EA9C8D-894F-467B-9AC6-8CF8E4B927FD}"/>
    <cellStyle name="SAPBEXexcGood2 22" xfId="24025" xr:uid="{750DFE48-6287-4054-9A21-6E6D229C05E0}"/>
    <cellStyle name="SAPBEXexcGood2 23" xfId="31086" xr:uid="{53C2D431-F5A6-4070-BCAD-9A068C33AD66}"/>
    <cellStyle name="SAPBEXexcGood2 3" xfId="1154" xr:uid="{9876C156-85D8-40CF-8781-7ABC5FC959BF}"/>
    <cellStyle name="SAPBEXexcGood2 3 10" xfId="10698" xr:uid="{BC6CE872-5362-47CB-8801-7552E458153A}"/>
    <cellStyle name="SAPBEXexcGood2 3 11" xfId="12079" xr:uid="{C4FF81D2-15C4-4719-8547-35D718A31975}"/>
    <cellStyle name="SAPBEXexcGood2 3 12" xfId="15676" xr:uid="{23A685CF-A80A-4F21-8CE3-77BF07DEE1C7}"/>
    <cellStyle name="SAPBEXexcGood2 3 13" xfId="19781" xr:uid="{51358F12-53CF-4FF5-B472-5C06933D804F}"/>
    <cellStyle name="SAPBEXexcGood2 3 14" xfId="23541" xr:uid="{CC25BDBB-F02A-4146-ACA0-BC68694D987D}"/>
    <cellStyle name="SAPBEXexcGood2 3 15" xfId="27150" xr:uid="{1F8039C6-4854-4CE4-9C66-DD3D20E96D79}"/>
    <cellStyle name="SAPBEXexcGood2 3 16" xfId="30609" xr:uid="{C81F18CA-5C48-4C51-9DB4-DFDF46CCF4C5}"/>
    <cellStyle name="SAPBEXexcGood2 3 17" xfId="35157" xr:uid="{FE3F3676-E66D-4D3C-BD34-19B941DBA5F5}"/>
    <cellStyle name="SAPBEXexcGood2 3 2" xfId="1155" xr:uid="{85DB87C8-F4B9-45C4-9151-57E1403EDEB1}"/>
    <cellStyle name="SAPBEXexcGood2 3 2 10" xfId="7134" xr:uid="{269AB14B-FF55-4D27-ABB8-CCB9AECA0CBD}"/>
    <cellStyle name="SAPBEXexcGood2 3 2 11" xfId="13995" xr:uid="{C2AF7EB4-6D68-4DB3-9CA5-5E80DF5350D6}"/>
    <cellStyle name="SAPBEXexcGood2 3 2 12" xfId="19780" xr:uid="{BB2E8AA9-FB52-402B-B73B-B4A85F5F905D}"/>
    <cellStyle name="SAPBEXexcGood2 3 2 13" xfId="23540" xr:uid="{F496DCB7-8041-4600-A0E7-4968C47F34BF}"/>
    <cellStyle name="SAPBEXexcGood2 3 2 14" xfId="27149" xr:uid="{993BB392-D151-4B46-ABAB-6EF2D1AADD73}"/>
    <cellStyle name="SAPBEXexcGood2 3 2 15" xfId="30608" xr:uid="{06D4D431-241D-4782-A7A6-940F2870CBEC}"/>
    <cellStyle name="SAPBEXexcGood2 3 2 2" xfId="1666" xr:uid="{5D505E94-1D50-4842-83D9-67A8DB46CFB3}"/>
    <cellStyle name="SAPBEXexcGood2 3 2 2 10" xfId="14436" xr:uid="{643BE474-3AF2-4738-BACE-71C6B05520F7}"/>
    <cellStyle name="SAPBEXexcGood2 3 2 2 11" xfId="20498" xr:uid="{504045F1-CEB6-4BF8-99AF-FF5E714B42B0}"/>
    <cellStyle name="SAPBEXexcGood2 3 2 2 12" xfId="19933" xr:uid="{CE31A9BC-69F8-4461-BB17-ED77E50316E5}"/>
    <cellStyle name="SAPBEXexcGood2 3 2 2 13" xfId="27737" xr:uid="{6947CAB1-2B7D-4151-8A45-73ACC6580F2B}"/>
    <cellStyle name="SAPBEXexcGood2 3 2 2 14" xfId="30434" xr:uid="{EF2398FE-3C64-44A5-AAE6-8DB7BC35BF87}"/>
    <cellStyle name="SAPBEXexcGood2 3 2 2 2" xfId="2909" xr:uid="{07B56442-6B12-4A39-BC8F-11E5B9A5FEF3}"/>
    <cellStyle name="SAPBEXexcGood2 3 2 2 2 2" xfId="10512" xr:uid="{0B5161E9-FD24-4246-8CA7-B107E0EB18BC}"/>
    <cellStyle name="SAPBEXexcGood2 3 2 2 2 3" xfId="16889" xr:uid="{DFC76447-0B4F-47DE-9DCE-65B4526BAB46}"/>
    <cellStyle name="SAPBEXexcGood2 3 2 2 2 4" xfId="17257" xr:uid="{516D0643-E2E8-4EB2-A449-102710EE9962}"/>
    <cellStyle name="SAPBEXexcGood2 3 2 2 2 5" xfId="21015" xr:uid="{574103FF-0884-497C-8972-076BC10CACEA}"/>
    <cellStyle name="SAPBEXexcGood2 3 2 2 2 6" xfId="24676" xr:uid="{774FD8D3-9B4D-48FF-BA86-8C0531AE9209}"/>
    <cellStyle name="SAPBEXexcGood2 3 2 2 2 7" xfId="28205" xr:uid="{86BC3224-3561-41D5-9A9C-6B121B71CB1D}"/>
    <cellStyle name="SAPBEXexcGood2 3 2 2 2 8" xfId="31491" xr:uid="{190859CF-70EE-4A53-BDA8-5F2E07A1312C}"/>
    <cellStyle name="SAPBEXexcGood2 3 2 2 3" xfId="3415" xr:uid="{EA90C688-5B5E-4FF3-8B2B-11824F9EC39E}"/>
    <cellStyle name="SAPBEXexcGood2 3 2 2 3 2" xfId="9053" xr:uid="{362220F3-0B03-4CEB-A447-A25B9170EA0F}"/>
    <cellStyle name="SAPBEXexcGood2 3 2 2 3 3" xfId="14055" xr:uid="{496F2663-9996-40E1-857B-141646F0BF8D}"/>
    <cellStyle name="SAPBEXexcGood2 3 2 2 3 4" xfId="17762" xr:uid="{31DEE511-794A-4911-86F2-1C1FDB9A9733}"/>
    <cellStyle name="SAPBEXexcGood2 3 2 2 3 5" xfId="21518" xr:uid="{EA1230D8-3452-4FED-A0BE-9B1B39C2EA2F}"/>
    <cellStyle name="SAPBEXexcGood2 3 2 2 3 6" xfId="25180" xr:uid="{3480FA71-4BA2-43E4-94DC-0E67F329B373}"/>
    <cellStyle name="SAPBEXexcGood2 3 2 2 3 7" xfId="28711" xr:uid="{2956C658-F2F4-4079-83B0-FEA0D19D7BCC}"/>
    <cellStyle name="SAPBEXexcGood2 3 2 2 3 8" xfId="31990" xr:uid="{AD72B088-D303-42E0-86E0-417FBDD74BD5}"/>
    <cellStyle name="SAPBEXexcGood2 3 2 2 4" xfId="3683" xr:uid="{650BC63B-1AFF-4B1E-8AFA-5333CBA57326}"/>
    <cellStyle name="SAPBEXexcGood2 3 2 2 4 2" xfId="7860" xr:uid="{ADE94164-8027-462E-BFCA-E3F0F509A63D}"/>
    <cellStyle name="SAPBEXexcGood2 3 2 2 4 3" xfId="15425" xr:uid="{CDD04B10-F2C0-4EEA-AB09-C72EC46FF8BF}"/>
    <cellStyle name="SAPBEXexcGood2 3 2 2 4 4" xfId="18030" xr:uid="{35F8CA11-A442-4ED9-A848-DB27F2C895C1}"/>
    <cellStyle name="SAPBEXexcGood2 3 2 2 4 5" xfId="21786" xr:uid="{458C1351-B39C-4782-AF65-29CE7AC68145}"/>
    <cellStyle name="SAPBEXexcGood2 3 2 2 4 6" xfId="25448" xr:uid="{9E61FE81-775C-4E1E-8869-CACF5F18ABAB}"/>
    <cellStyle name="SAPBEXexcGood2 3 2 2 4 7" xfId="28979" xr:uid="{8AF61F57-EB6F-456C-9ECB-55C1DF46D528}"/>
    <cellStyle name="SAPBEXexcGood2 3 2 2 4 8" xfId="32256" xr:uid="{AC4962C9-C636-4EAE-9F5A-4861739F1A7D}"/>
    <cellStyle name="SAPBEXexcGood2 3 2 2 5" xfId="4032" xr:uid="{19A2978B-958B-47B9-A44D-E5474F4C39DD}"/>
    <cellStyle name="SAPBEXexcGood2 3 2 2 5 2" xfId="8369" xr:uid="{5DB86D76-2294-4B50-87A9-12BA464D4A49}"/>
    <cellStyle name="SAPBEXexcGood2 3 2 2 5 3" xfId="16957" xr:uid="{774181C7-5832-4073-AD4A-40DDDDEAAC69}"/>
    <cellStyle name="SAPBEXexcGood2 3 2 2 5 4" xfId="18379" xr:uid="{CDA65314-0E04-498B-A9FD-FDF6F325F306}"/>
    <cellStyle name="SAPBEXexcGood2 3 2 2 5 5" xfId="22132" xr:uid="{0F9C271F-C90E-4390-81D7-B0A66F87014C}"/>
    <cellStyle name="SAPBEXexcGood2 3 2 2 5 6" xfId="25797" xr:uid="{08AD2A43-D866-4920-9593-A9471C590C3D}"/>
    <cellStyle name="SAPBEXexcGood2 3 2 2 5 7" xfId="29328" xr:uid="{0A827739-BED4-4C5E-9D71-29D10E1EB3C8}"/>
    <cellStyle name="SAPBEXexcGood2 3 2 2 5 8" xfId="32595" xr:uid="{CC5F1693-9327-4771-AE4A-30ADC74E866E}"/>
    <cellStyle name="SAPBEXexcGood2 3 2 2 6" xfId="4430" xr:uid="{EA1CF6E5-524B-4391-9A62-9945E221533B}"/>
    <cellStyle name="SAPBEXexcGood2 3 2 2 6 2" xfId="12562" xr:uid="{ED72F1A7-65E7-4B00-859D-C190B67DF53A}"/>
    <cellStyle name="SAPBEXexcGood2 3 2 2 6 3" xfId="7376" xr:uid="{C2A8416B-15BC-4CEA-9941-B0AA2B609FF4}"/>
    <cellStyle name="SAPBEXexcGood2 3 2 2 6 4" xfId="18777" xr:uid="{C8363465-8A1D-4FFB-9926-1EA0E29F0835}"/>
    <cellStyle name="SAPBEXexcGood2 3 2 2 6 5" xfId="22529" xr:uid="{2B3EB055-1B00-4434-B81D-9B5F09998B9B}"/>
    <cellStyle name="SAPBEXexcGood2 3 2 2 6 6" xfId="26194" xr:uid="{7398B1B4-15DB-4D1C-AA36-7BB6B2F63044}"/>
    <cellStyle name="SAPBEXexcGood2 3 2 2 6 7" xfId="29726" xr:uid="{50322F71-19E2-4594-8DF3-AF7F0CBBFD41}"/>
    <cellStyle name="SAPBEXexcGood2 3 2 2 6 8" xfId="32988" xr:uid="{266DDFDE-343F-4C0C-964B-28E139AA9542}"/>
    <cellStyle name="SAPBEXexcGood2 3 2 2 7" xfId="3984" xr:uid="{52007E30-2819-4F79-968E-641145C6A409}"/>
    <cellStyle name="SAPBEXexcGood2 3 2 2 7 2" xfId="8743" xr:uid="{27F6F2AF-F608-4570-8A86-A48688D3F540}"/>
    <cellStyle name="SAPBEXexcGood2 3 2 2 7 3" xfId="7537" xr:uid="{A55A2660-958D-4B9B-AC44-59BD508E194A}"/>
    <cellStyle name="SAPBEXexcGood2 3 2 2 7 4" xfId="18331" xr:uid="{E4598531-4C6A-4A5B-8069-6E01BB001BC9}"/>
    <cellStyle name="SAPBEXexcGood2 3 2 2 7 5" xfId="22084" xr:uid="{063DFEDF-F1EE-465E-9667-F55D6CA8E641}"/>
    <cellStyle name="SAPBEXexcGood2 3 2 2 7 6" xfId="25749" xr:uid="{352157B7-03DD-4110-985E-D330DFD69FFD}"/>
    <cellStyle name="SAPBEXexcGood2 3 2 2 7 7" xfId="29280" xr:uid="{1B78398A-44E8-4688-926B-26822244DAB8}"/>
    <cellStyle name="SAPBEXexcGood2 3 2 2 7 8" xfId="32548" xr:uid="{BB100C53-4B2D-48BD-89E5-6A5197E2DBBD}"/>
    <cellStyle name="SAPBEXexcGood2 3 2 2 8" xfId="10985" xr:uid="{6F8DA5E8-5894-4CBC-A160-554281E0BF9E}"/>
    <cellStyle name="SAPBEXexcGood2 3 2 2 9" xfId="16557" xr:uid="{211B77C6-A6B4-457E-9D32-8A8DD7F46825}"/>
    <cellStyle name="SAPBEXexcGood2 3 2 3" xfId="2435" xr:uid="{C3F18E34-3D0E-47C6-9C2B-5092A5C272FB}"/>
    <cellStyle name="SAPBEXexcGood2 3 2 3 2" xfId="9184" xr:uid="{E21539A3-C2F4-424E-B36E-CB23ABA98C11}"/>
    <cellStyle name="SAPBEXexcGood2 3 2 3 3" xfId="7315" xr:uid="{C291E789-91B0-42B5-8423-943A9B36B684}"/>
    <cellStyle name="SAPBEXexcGood2 3 2 3 4" xfId="7797" xr:uid="{4C50BB9F-A777-4E4B-96B3-E3E66318D0C8}"/>
    <cellStyle name="SAPBEXexcGood2 3 2 3 5" xfId="19386" xr:uid="{8ED81CBA-1362-4B6F-97BD-C0B2180CF274}"/>
    <cellStyle name="SAPBEXexcGood2 3 2 3 6" xfId="23151" xr:uid="{9A33D8E6-252A-48BB-98F1-38414DF51536}"/>
    <cellStyle name="SAPBEXexcGood2 3 2 3 7" xfId="26798" xr:uid="{2A101F4D-FA1B-45A3-AF5B-94DF21209425}"/>
    <cellStyle name="SAPBEXexcGood2 3 2 3 8" xfId="30257" xr:uid="{44000728-0537-4457-B359-649CE3EE63D5}"/>
    <cellStyle name="SAPBEXexcGood2 3 2 4" xfId="1933" xr:uid="{9E59ABC6-0049-4D71-B419-9395EB2DC780}"/>
    <cellStyle name="SAPBEXexcGood2 3 2 4 2" xfId="11198" xr:uid="{950F4DB5-A192-487A-996B-2C61A6D0D308}"/>
    <cellStyle name="SAPBEXexcGood2 3 2 4 3" xfId="16422" xr:uid="{72A8316F-7EE9-4DB7-BC28-5589145EEB7B}"/>
    <cellStyle name="SAPBEXexcGood2 3 2 4 4" xfId="11631" xr:uid="{992724A8-06B3-42C6-B832-76E35C05F8E6}"/>
    <cellStyle name="SAPBEXexcGood2 3 2 4 5" xfId="11999" xr:uid="{5BFD1481-1FD1-4722-96CA-B78DF69C99C7}"/>
    <cellStyle name="SAPBEXexcGood2 3 2 4 6" xfId="19954" xr:uid="{4DCB6946-961E-437D-9F6E-13D86E256EB0}"/>
    <cellStyle name="SAPBEXexcGood2 3 2 4 7" xfId="7672" xr:uid="{E04E2C09-5204-491E-91E6-AEF557733041}"/>
    <cellStyle name="SAPBEXexcGood2 3 2 4 8" xfId="27303" xr:uid="{5C58BB54-D8D3-4384-A047-BDA947EB4C5A}"/>
    <cellStyle name="SAPBEXexcGood2 3 2 5" xfId="3261" xr:uid="{C7B5DDC2-B3C0-4B99-AE85-C3EB56818A1D}"/>
    <cellStyle name="SAPBEXexcGood2 3 2 5 2" xfId="11347" xr:uid="{3607B994-113A-4D32-AC69-7415F588BE56}"/>
    <cellStyle name="SAPBEXexcGood2 3 2 5 3" xfId="16292" xr:uid="{6F113B73-6AC1-41C7-83C8-30FB2CD25C6C}"/>
    <cellStyle name="SAPBEXexcGood2 3 2 5 4" xfId="17608" xr:uid="{B6E36CA1-FFA0-4D4C-990E-1C4209CE4621}"/>
    <cellStyle name="SAPBEXexcGood2 3 2 5 5" xfId="21364" xr:uid="{2B22F2EA-6A9C-48BE-A0F5-59BCA552C14A}"/>
    <cellStyle name="SAPBEXexcGood2 3 2 5 6" xfId="25026" xr:uid="{F7C0D449-1FD1-49EC-A8DB-69E46E6E1AED}"/>
    <cellStyle name="SAPBEXexcGood2 3 2 5 7" xfId="28557" xr:uid="{04BF7537-A582-4E9B-B747-65681FA4105E}"/>
    <cellStyle name="SAPBEXexcGood2 3 2 5 8" xfId="31836" xr:uid="{C9A739FA-9F3F-42C1-83AB-FE9291485A54}"/>
    <cellStyle name="SAPBEXexcGood2 3 2 6" xfId="4235" xr:uid="{273F0924-A3D7-4BF3-A251-A2635D95533C}"/>
    <cellStyle name="SAPBEXexcGood2 3 2 6 2" xfId="13131" xr:uid="{0F650809-E013-4294-A413-207403141FB4}"/>
    <cellStyle name="SAPBEXexcGood2 3 2 6 3" xfId="15542" xr:uid="{406CA0A5-4816-406E-9705-A44A92CFA42E}"/>
    <cellStyle name="SAPBEXexcGood2 3 2 6 4" xfId="18582" xr:uid="{091ED014-0191-435A-9A30-D2F9D5D74F7A}"/>
    <cellStyle name="SAPBEXexcGood2 3 2 6 5" xfId="22334" xr:uid="{5A9D2854-F36F-4F0E-84BF-F95B8A54A89E}"/>
    <cellStyle name="SAPBEXexcGood2 3 2 6 6" xfId="26000" xr:uid="{0C07FFAD-CE80-4DE3-8CAE-046B5A12BC21}"/>
    <cellStyle name="SAPBEXexcGood2 3 2 6 7" xfId="29531" xr:uid="{B8C4AE5E-6A3C-4222-9708-0AFB0F699E32}"/>
    <cellStyle name="SAPBEXexcGood2 3 2 6 8" xfId="32794" xr:uid="{013AD71C-AC02-4263-9755-0F304FDAA997}"/>
    <cellStyle name="SAPBEXexcGood2 3 2 7" xfId="4671" xr:uid="{203C4569-2246-4EC0-B06F-1EFADA00F049}"/>
    <cellStyle name="SAPBEXexcGood2 3 2 7 2" xfId="12350" xr:uid="{7949A0B7-3599-43E0-9D9B-D52E43558837}"/>
    <cellStyle name="SAPBEXexcGood2 3 2 7 3" xfId="9069" xr:uid="{C6724F03-70DD-4111-8214-47481F88B811}"/>
    <cellStyle name="SAPBEXexcGood2 3 2 7 4" xfId="19018" xr:uid="{19A4BB52-B994-40CF-991F-BBC0DD5750C5}"/>
    <cellStyle name="SAPBEXexcGood2 3 2 7 5" xfId="22770" xr:uid="{0593E761-53D3-43D6-8C2C-D415DBBB7F8F}"/>
    <cellStyle name="SAPBEXexcGood2 3 2 7 6" xfId="26435" xr:uid="{B0776994-31A3-4B3E-AF38-82442830A6F7}"/>
    <cellStyle name="SAPBEXexcGood2 3 2 7 7" xfId="29967" xr:uid="{8BD425C7-DEAC-4FC2-8158-08FA1CDB733E}"/>
    <cellStyle name="SAPBEXexcGood2 3 2 7 8" xfId="33226" xr:uid="{35729CF0-9497-45CB-9B4D-4DA57B6493CA}"/>
    <cellStyle name="SAPBEXexcGood2 3 2 8" xfId="4084" xr:uid="{19FB708F-B21D-4B79-8323-CE3595805F59}"/>
    <cellStyle name="SAPBEXexcGood2 3 2 8 2" xfId="7403" xr:uid="{409731C2-8B33-4C47-B2BA-F9AB056C390D}"/>
    <cellStyle name="SAPBEXexcGood2 3 2 8 3" xfId="9781" xr:uid="{F3C640EA-EC3C-41FC-8F82-5C6E537CFD31}"/>
    <cellStyle name="SAPBEXexcGood2 3 2 8 4" xfId="18431" xr:uid="{829AE0E0-7943-4FD4-84C8-4247C86DB280}"/>
    <cellStyle name="SAPBEXexcGood2 3 2 8 5" xfId="22184" xr:uid="{B650D2DD-CE93-4BEC-9E06-1FDC3B3FD3AE}"/>
    <cellStyle name="SAPBEXexcGood2 3 2 8 6" xfId="25849" xr:uid="{03A4BB5A-C809-423F-96B9-086FC62D6017}"/>
    <cellStyle name="SAPBEXexcGood2 3 2 8 7" xfId="29380" xr:uid="{90298EE9-F418-4E38-82B5-290DB4D4B76F}"/>
    <cellStyle name="SAPBEXexcGood2 3 2 8 8" xfId="32647" xr:uid="{7FDC0802-F2FE-453A-915A-5B1250BD7309}"/>
    <cellStyle name="SAPBEXexcGood2 3 2 9" xfId="8739" xr:uid="{44A61A70-144D-44C2-A28F-90B5AED7FAC9}"/>
    <cellStyle name="SAPBEXexcGood2 3 3" xfId="1665" xr:uid="{3E1DABC0-BFBB-4D5F-9F0F-4843175D6973}"/>
    <cellStyle name="SAPBEXexcGood2 3 3 10" xfId="11398" xr:uid="{2753F5B8-2926-4F05-8210-24588C87EAF2}"/>
    <cellStyle name="SAPBEXexcGood2 3 3 11" xfId="19582" xr:uid="{42F6C04B-89E1-4D4E-8BEE-29AC0848CF9C}"/>
    <cellStyle name="SAPBEXexcGood2 3 3 12" xfId="23340" xr:uid="{D14995D2-90FB-441A-A702-FE1306F7608E}"/>
    <cellStyle name="SAPBEXexcGood2 3 3 13" xfId="26993" xr:uid="{11863B44-A72A-4020-BF44-ABE2243D9343}"/>
    <cellStyle name="SAPBEXexcGood2 3 3 14" xfId="24085" xr:uid="{B1B36935-7640-4937-A3B9-6B843F0B496F}"/>
    <cellStyle name="SAPBEXexcGood2 3 3 2" xfId="2908" xr:uid="{EDB63CD8-3390-4017-AE33-BBC11E7EB080}"/>
    <cellStyle name="SAPBEXexcGood2 3 3 2 2" xfId="11177" xr:uid="{F308E2DE-9D98-4C3D-BDC0-CEC90B79FFAF}"/>
    <cellStyle name="SAPBEXexcGood2 3 3 2 3" xfId="16438" xr:uid="{3E73757A-5334-4B9D-A2E4-845E044B2AE0}"/>
    <cellStyle name="SAPBEXexcGood2 3 3 2 4" xfId="17256" xr:uid="{BB5F65B8-822F-49BA-BDBB-F04C647AE354}"/>
    <cellStyle name="SAPBEXexcGood2 3 3 2 5" xfId="21014" xr:uid="{C867D9EC-81B0-4873-9819-01FC761FF704}"/>
    <cellStyle name="SAPBEXexcGood2 3 3 2 6" xfId="24675" xr:uid="{AC68BE61-BD58-4717-970D-783F4A5C2369}"/>
    <cellStyle name="SAPBEXexcGood2 3 3 2 7" xfId="28204" xr:uid="{A52460D1-1296-4D9C-A8BE-E270593E3403}"/>
    <cellStyle name="SAPBEXexcGood2 3 3 2 8" xfId="31490" xr:uid="{E6B64AD2-F204-49CB-8FF8-051D8DC12745}"/>
    <cellStyle name="SAPBEXexcGood2 3 3 3" xfId="3414" xr:uid="{FCCF96E7-131B-4685-B359-C142BED820A4}"/>
    <cellStyle name="SAPBEXexcGood2 3 3 3 2" xfId="10665" xr:uid="{B05480E3-6D06-48B2-B144-A16FDB342968}"/>
    <cellStyle name="SAPBEXexcGood2 3 3 3 3" xfId="14177" xr:uid="{B7B4C690-E425-4A58-A06C-0C3E031FEA54}"/>
    <cellStyle name="SAPBEXexcGood2 3 3 3 4" xfId="17761" xr:uid="{B9B5AFCB-E38A-476F-92BB-D282D7DBCFC9}"/>
    <cellStyle name="SAPBEXexcGood2 3 3 3 5" xfId="21517" xr:uid="{F8123B9B-DD7F-48C3-9E3E-C8533524C95C}"/>
    <cellStyle name="SAPBEXexcGood2 3 3 3 6" xfId="25179" xr:uid="{1CFA0D49-F288-45CD-8C84-E615EAB7A29C}"/>
    <cellStyle name="SAPBEXexcGood2 3 3 3 7" xfId="28710" xr:uid="{CC9B54F5-F306-45F6-8E55-CD4641D65907}"/>
    <cellStyle name="SAPBEXexcGood2 3 3 3 8" xfId="31989" xr:uid="{32B265BD-C843-4AF9-931F-3B79B0F577A7}"/>
    <cellStyle name="SAPBEXexcGood2 3 3 4" xfId="2171" xr:uid="{99F9C2BD-F120-475A-A528-8F14B712AEF1}"/>
    <cellStyle name="SAPBEXexcGood2 3 3 4 2" xfId="10074" xr:uid="{2403361B-AEA3-4712-A790-1D03AEEA3573}"/>
    <cellStyle name="SAPBEXexcGood2 3 3 4 3" xfId="6927" xr:uid="{62DB158E-2B5E-4864-BEB3-FD81591757AA}"/>
    <cellStyle name="SAPBEXexcGood2 3 3 4 4" xfId="14670" xr:uid="{5008C404-477E-453F-966B-A849F52325D3}"/>
    <cellStyle name="SAPBEXexcGood2 3 3 4 5" xfId="16369" xr:uid="{27BFE05A-E782-4C4E-82EE-DD3CC80DA7FB}"/>
    <cellStyle name="SAPBEXexcGood2 3 3 4 6" xfId="8868" xr:uid="{1F2BDF7F-09A2-4F0D-81B0-0CD47F213ADA}"/>
    <cellStyle name="SAPBEXexcGood2 3 3 4 7" xfId="14854" xr:uid="{C75A50C4-77F2-4AC2-966F-9497E6261BAB}"/>
    <cellStyle name="SAPBEXexcGood2 3 3 4 8" xfId="27391" xr:uid="{FAB8FBA5-4FA0-4222-9C8E-DEA2644044BC}"/>
    <cellStyle name="SAPBEXexcGood2 3 3 5" xfId="4087" xr:uid="{709C3CAA-BF60-486B-BBEE-353C7E89C224}"/>
    <cellStyle name="SAPBEXexcGood2 3 3 5 2" xfId="7010" xr:uid="{C98F1FAF-D86B-42D5-9F34-127E2656D61A}"/>
    <cellStyle name="SAPBEXexcGood2 3 3 5 3" xfId="14460" xr:uid="{ECAE89C0-E2DE-4FE0-98DA-BFFF99980316}"/>
    <cellStyle name="SAPBEXexcGood2 3 3 5 4" xfId="18434" xr:uid="{BE8B84F8-B268-4170-A7A9-B7FAE580F3C1}"/>
    <cellStyle name="SAPBEXexcGood2 3 3 5 5" xfId="22187" xr:uid="{971EB1ED-0AEA-4DDE-B731-B320268572DD}"/>
    <cellStyle name="SAPBEXexcGood2 3 3 5 6" xfId="25852" xr:uid="{465F8ADB-F215-49D3-9BC1-1E037A0E564C}"/>
    <cellStyle name="SAPBEXexcGood2 3 3 5 7" xfId="29383" xr:uid="{F5F0AF92-0749-421A-8710-63E827D998FF}"/>
    <cellStyle name="SAPBEXexcGood2 3 3 5 8" xfId="32650" xr:uid="{84F7EA2C-4CDC-43DD-9183-E7EEFCA7474E}"/>
    <cellStyle name="SAPBEXexcGood2 3 3 6" xfId="4483" xr:uid="{574B3F64-63E9-4A4B-BBC7-A96C385F1E8C}"/>
    <cellStyle name="SAPBEXexcGood2 3 3 6 2" xfId="12521" xr:uid="{16D7F0FA-6053-43E9-8472-877A8483811C}"/>
    <cellStyle name="SAPBEXexcGood2 3 3 6 3" xfId="10504" xr:uid="{92863950-52D7-4DF7-BB2C-33C310798FD6}"/>
    <cellStyle name="SAPBEXexcGood2 3 3 6 4" xfId="18830" xr:uid="{689D1DA7-4BEB-4295-929A-316A7198D263}"/>
    <cellStyle name="SAPBEXexcGood2 3 3 6 5" xfId="22582" xr:uid="{F511476A-4A21-4485-9B01-DDBDF2DA4248}"/>
    <cellStyle name="SAPBEXexcGood2 3 3 6 6" xfId="26247" xr:uid="{682556AE-0EA3-4E0A-A0DD-C3508C192722}"/>
    <cellStyle name="SAPBEXexcGood2 3 3 6 7" xfId="29779" xr:uid="{0E32CF2C-AF59-45D9-BB9E-00AE347430D6}"/>
    <cellStyle name="SAPBEXexcGood2 3 3 6 8" xfId="33041" xr:uid="{47A42A79-BFC7-4DD0-94CA-1B70838D682E}"/>
    <cellStyle name="SAPBEXexcGood2 3 3 7" xfId="2298" xr:uid="{4EF86C1C-EC07-4141-8D8F-C82D433FE49C}"/>
    <cellStyle name="SAPBEXexcGood2 3 3 7 2" xfId="8430" xr:uid="{99002C49-B9B5-4F4A-8C97-AB928B69BB09}"/>
    <cellStyle name="SAPBEXexcGood2 3 3 7 3" xfId="13846" xr:uid="{45260708-63C6-4247-BBA8-E8A231363368}"/>
    <cellStyle name="SAPBEXexcGood2 3 3 7 4" xfId="13783" xr:uid="{090113D0-5822-46F1-964C-FDB70D797298}"/>
    <cellStyle name="SAPBEXexcGood2 3 3 7 5" xfId="8236" xr:uid="{7FF46B54-01E9-4A3E-9529-AA0B196ECCD5}"/>
    <cellStyle name="SAPBEXexcGood2 3 3 7 6" xfId="20092" xr:uid="{A53C549D-CA63-45E0-A82A-9764D020FD3D}"/>
    <cellStyle name="SAPBEXexcGood2 3 3 7 7" xfId="23381" xr:uid="{EB14EDCA-976C-4B07-90B6-9E636737F780}"/>
    <cellStyle name="SAPBEXexcGood2 3 3 7 8" xfId="30350" xr:uid="{299F87A5-D403-46DD-AB3B-1B707041915B}"/>
    <cellStyle name="SAPBEXexcGood2 3 3 8" xfId="11145" xr:uid="{AF7649B9-D4B6-4BAE-A314-0415B36BA802}"/>
    <cellStyle name="SAPBEXexcGood2 3 3 9" xfId="8837" xr:uid="{62800C87-C461-4824-9B02-F025D363C605}"/>
    <cellStyle name="SAPBEXexcGood2 3 4" xfId="2434" xr:uid="{7CD5042C-4E1A-4DAE-A665-710AAFA1D0C4}"/>
    <cellStyle name="SAPBEXexcGood2 3 4 2" xfId="8840" xr:uid="{66A402FA-AC06-4A11-8F0F-309E98BA3EEA}"/>
    <cellStyle name="SAPBEXexcGood2 3 4 3" xfId="13387" xr:uid="{2258F1EC-5966-4182-8C6A-95D2BD5F47F2}"/>
    <cellStyle name="SAPBEXexcGood2 3 4 4" xfId="15567" xr:uid="{A4890768-D289-4B55-81D6-A4A6C83B6101}"/>
    <cellStyle name="SAPBEXexcGood2 3 4 5" xfId="19387" xr:uid="{A9DE6E24-4D10-4C2F-86BE-4B36452AA899}"/>
    <cellStyle name="SAPBEXexcGood2 3 4 6" xfId="23152" xr:uid="{D02591A5-366A-4DA1-9DFB-2C59CEBC78E3}"/>
    <cellStyle name="SAPBEXexcGood2 3 4 7" xfId="26799" xr:uid="{633FCF29-B794-4036-95A7-A4ED8C616D70}"/>
    <cellStyle name="SAPBEXexcGood2 3 4 8" xfId="30258" xr:uid="{FC97BC03-A19A-4A71-A0AB-F80CE7B0F282}"/>
    <cellStyle name="SAPBEXexcGood2 3 5" xfId="1866" xr:uid="{F713CA04-1DA5-48C3-9334-5CB47EBD6D1B}"/>
    <cellStyle name="SAPBEXexcGood2 3 5 2" xfId="9303" xr:uid="{35CD6FAD-3611-4FC4-ABB0-D81715193643}"/>
    <cellStyle name="SAPBEXexcGood2 3 5 3" xfId="6884" xr:uid="{A8748F27-13B9-44CB-BFF1-ECCFC9EF7401}"/>
    <cellStyle name="SAPBEXexcGood2 3 5 4" xfId="15028" xr:uid="{1CFDF465-60AD-49D2-82D8-B8DBA8C1231B}"/>
    <cellStyle name="SAPBEXexcGood2 3 5 5" xfId="13680" xr:uid="{F304D364-C22D-4D58-866F-E3DEA1CA128C}"/>
    <cellStyle name="SAPBEXexcGood2 3 5 6" xfId="24107" xr:uid="{4175ABB3-F3B7-4581-8759-B7B14A5D0CCC}"/>
    <cellStyle name="SAPBEXexcGood2 3 5 7" xfId="27667" xr:uid="{F342A3FF-5640-433C-94DF-8BC15466F817}"/>
    <cellStyle name="SAPBEXexcGood2 3 5 8" xfId="27267" xr:uid="{DC2D89FD-19E1-41EB-A868-75994586C787}"/>
    <cellStyle name="SAPBEXexcGood2 3 6" xfId="3268" xr:uid="{35C17A91-D976-4CBA-8824-02C2BEB77540}"/>
    <cellStyle name="SAPBEXexcGood2 3 6 2" xfId="7883" xr:uid="{9D849266-FA33-4E6C-9DF3-FAD1A91FEFC4}"/>
    <cellStyle name="SAPBEXexcGood2 3 6 3" xfId="15305" xr:uid="{936B5957-9CCB-4B6F-A37D-2304B6D2D0A7}"/>
    <cellStyle name="SAPBEXexcGood2 3 6 4" xfId="17615" xr:uid="{8D45A1CF-D60E-40C2-92CF-B8996F2B12AB}"/>
    <cellStyle name="SAPBEXexcGood2 3 6 5" xfId="21371" xr:uid="{B796E445-5295-48D8-AF8F-51E3F8BDB42F}"/>
    <cellStyle name="SAPBEXexcGood2 3 6 6" xfId="25033" xr:uid="{58A626B6-E35B-467A-B0E0-30BF113A3788}"/>
    <cellStyle name="SAPBEXexcGood2 3 6 7" xfId="28564" xr:uid="{A015CE52-2FA0-4400-9401-67FB71783E85}"/>
    <cellStyle name="SAPBEXexcGood2 3 6 8" xfId="31843" xr:uid="{41F94282-8AE4-41F8-9AA8-1D60268C82B9}"/>
    <cellStyle name="SAPBEXexcGood2 3 7" xfId="3548" xr:uid="{7787692A-4D1F-4727-B177-8C4675AD339E}"/>
    <cellStyle name="SAPBEXexcGood2 3 7 2" xfId="9134" xr:uid="{2DB58138-FCA7-4A70-AACB-43B3E95CB3DC}"/>
    <cellStyle name="SAPBEXexcGood2 3 7 3" xfId="12037" xr:uid="{6CC2A114-AAD3-446D-BC51-BB6FBFCF4C1C}"/>
    <cellStyle name="SAPBEXexcGood2 3 7 4" xfId="17895" xr:uid="{C201A6BE-6312-454E-A49D-D5184E7FEDAA}"/>
    <cellStyle name="SAPBEXexcGood2 3 7 5" xfId="21651" xr:uid="{53FD0CEB-9B5F-430F-B699-473D9A3144DC}"/>
    <cellStyle name="SAPBEXexcGood2 3 7 6" xfId="25313" xr:uid="{08BE0D25-4FF9-48D1-8C59-94421C2D2D66}"/>
    <cellStyle name="SAPBEXexcGood2 3 7 7" xfId="28844" xr:uid="{3F80BD1E-0B74-4792-804B-62AD13506D8A}"/>
    <cellStyle name="SAPBEXexcGood2 3 7 8" xfId="32123" xr:uid="{94EDC580-4DF7-44D6-8478-1A8950DC93A6}"/>
    <cellStyle name="SAPBEXexcGood2 3 8" xfId="4672" xr:uid="{488314CD-9178-48C4-8E51-712D5B3EBAC5}"/>
    <cellStyle name="SAPBEXexcGood2 3 8 2" xfId="12349" xr:uid="{9BFBF7B1-AE58-439E-8BBC-49B1A278311C}"/>
    <cellStyle name="SAPBEXexcGood2 3 8 3" xfId="16755" xr:uid="{9F957A12-EBB9-4D71-B5D8-91CF052C13EF}"/>
    <cellStyle name="SAPBEXexcGood2 3 8 4" xfId="19019" xr:uid="{12BEE3C8-0582-4EA2-B6A2-AB6CD2068133}"/>
    <cellStyle name="SAPBEXexcGood2 3 8 5" xfId="22771" xr:uid="{2FEC518F-9814-4A31-8DBF-6A37428BCA50}"/>
    <cellStyle name="SAPBEXexcGood2 3 8 6" xfId="26436" xr:uid="{72D33162-9D3B-4634-B584-4E1BE80D89A0}"/>
    <cellStyle name="SAPBEXexcGood2 3 8 7" xfId="29968" xr:uid="{7106BDAA-FAA2-4A14-98CE-03FE0C1160B1}"/>
    <cellStyle name="SAPBEXexcGood2 3 8 8" xfId="33227" xr:uid="{30D52882-9084-4BEA-8DE2-294B717C4A0C}"/>
    <cellStyle name="SAPBEXexcGood2 3 9" xfId="4659" xr:uid="{397DB461-6483-4308-BDC1-4891CC6001C3}"/>
    <cellStyle name="SAPBEXexcGood2 3 9 2" xfId="12362" xr:uid="{2063FF8B-6583-4EA8-9A7D-B15FF2799057}"/>
    <cellStyle name="SAPBEXexcGood2 3 9 3" xfId="15734" xr:uid="{4FA7C03A-38D6-43BF-B45E-E754C312869D}"/>
    <cellStyle name="SAPBEXexcGood2 3 9 4" xfId="19006" xr:uid="{833F5818-AE05-4780-AAA4-FD4419CC3132}"/>
    <cellStyle name="SAPBEXexcGood2 3 9 5" xfId="22758" xr:uid="{ABB003CC-D519-42F6-8088-5897EBF93321}"/>
    <cellStyle name="SAPBEXexcGood2 3 9 6" xfId="26423" xr:uid="{AB64D397-98A2-44BA-9465-A71BDF8F5F65}"/>
    <cellStyle name="SAPBEXexcGood2 3 9 7" xfId="29955" xr:uid="{9666A611-54EA-4744-B793-F43D1C053837}"/>
    <cellStyle name="SAPBEXexcGood2 3 9 8" xfId="33214" xr:uid="{A9D9F742-AAAD-49A3-BE0A-E96DA08FDDCD}"/>
    <cellStyle name="SAPBEXexcGood2 4" xfId="1156" xr:uid="{63E4EE13-BB8E-4C01-BED9-5B2D1E5A6F32}"/>
    <cellStyle name="SAPBEXexcGood2 4 10" xfId="8477" xr:uid="{CFCDF1DD-0A15-4B90-B55B-26E4CB852B8F}"/>
    <cellStyle name="SAPBEXexcGood2 4 11" xfId="11809" xr:uid="{F835247E-C9FB-4529-A59D-E548E63DF7A6}"/>
    <cellStyle name="SAPBEXexcGood2 4 12" xfId="19779" xr:uid="{72AFE834-FEBE-45EA-BDAC-1DE0D7186A10}"/>
    <cellStyle name="SAPBEXexcGood2 4 13" xfId="23539" xr:uid="{2D9395C2-8FB0-4180-B69E-DA10F783B3EA}"/>
    <cellStyle name="SAPBEXexcGood2 4 14" xfId="27148" xr:uid="{1537663E-AE54-412B-871B-0D4DC9D97017}"/>
    <cellStyle name="SAPBEXexcGood2 4 15" xfId="30607" xr:uid="{BAD50846-5A8F-45C2-90D6-CADEB59E7D25}"/>
    <cellStyle name="SAPBEXexcGood2 4 2" xfId="1667" xr:uid="{8A1F96C9-144E-46BE-998F-E8542C7590F0}"/>
    <cellStyle name="SAPBEXexcGood2 4 2 10" xfId="8697" xr:uid="{3ED5FE5C-5185-4ADC-A4A4-7BAC6F665BEF}"/>
    <cellStyle name="SAPBEXexcGood2 4 2 11" xfId="19581" xr:uid="{2B538848-41E6-4FA3-AE70-D5775C5D0E46}"/>
    <cellStyle name="SAPBEXexcGood2 4 2 12" xfId="23335" xr:uid="{6AEEDE9F-C8E9-4CDA-B1F3-FB69C7631EF5}"/>
    <cellStyle name="SAPBEXexcGood2 4 2 13" xfId="26992" xr:uid="{3F79356C-5968-4A34-9319-736E87026EB6}"/>
    <cellStyle name="SAPBEXexcGood2 4 2 14" xfId="30861" xr:uid="{7B1DC106-E6A9-441F-8A17-1C9F858038DF}"/>
    <cellStyle name="SAPBEXexcGood2 4 2 2" xfId="2910" xr:uid="{3ECF2E0A-F0A3-47C0-96E5-5686453F3B3C}"/>
    <cellStyle name="SAPBEXexcGood2 4 2 2 2" xfId="9881" xr:uid="{8383262E-F485-4ABF-AAEC-81E018581FE7}"/>
    <cellStyle name="SAPBEXexcGood2 4 2 2 3" xfId="14871" xr:uid="{216E211E-2085-4E24-90BA-AB7F06AC2A7F}"/>
    <cellStyle name="SAPBEXexcGood2 4 2 2 4" xfId="17258" xr:uid="{0A282A3A-0DD6-4225-9F88-0842DDA49C44}"/>
    <cellStyle name="SAPBEXexcGood2 4 2 2 5" xfId="21016" xr:uid="{62BF37E4-882B-4179-80EA-8FC780606AC9}"/>
    <cellStyle name="SAPBEXexcGood2 4 2 2 6" xfId="24677" xr:uid="{73F13E88-C597-4880-A7FA-9863067D65E3}"/>
    <cellStyle name="SAPBEXexcGood2 4 2 2 7" xfId="28206" xr:uid="{5260D082-8DF5-4C87-AEC3-EA7145C8BE3E}"/>
    <cellStyle name="SAPBEXexcGood2 4 2 2 8" xfId="31492" xr:uid="{68E20DD4-ACEF-4A79-8482-6C7DEA61FCEA}"/>
    <cellStyle name="SAPBEXexcGood2 4 2 3" xfId="3416" xr:uid="{8C023050-233D-46FF-904B-4EA9CA22DD5C}"/>
    <cellStyle name="SAPBEXexcGood2 4 2 3 2" xfId="8880" xr:uid="{0FF2F992-696E-4E0D-A0C7-4625E42A016A}"/>
    <cellStyle name="SAPBEXexcGood2 4 2 3 3" xfId="6894" xr:uid="{EC8CFBBC-FFFF-42BF-B386-6E118FC7D114}"/>
    <cellStyle name="SAPBEXexcGood2 4 2 3 4" xfId="17763" xr:uid="{14C46AD6-48F0-4F6A-92DE-197C38FED805}"/>
    <cellStyle name="SAPBEXexcGood2 4 2 3 5" xfId="21519" xr:uid="{89DF175E-E97F-4650-A3D5-A4E947078C92}"/>
    <cellStyle name="SAPBEXexcGood2 4 2 3 6" xfId="25181" xr:uid="{C2E6FD91-D989-4278-B418-EF6F6BBBB390}"/>
    <cellStyle name="SAPBEXexcGood2 4 2 3 7" xfId="28712" xr:uid="{D714C456-C999-4265-9D47-5DCCF5AD3C20}"/>
    <cellStyle name="SAPBEXexcGood2 4 2 3 8" xfId="31991" xr:uid="{77E27AC1-D3C8-42B7-B248-8B2ACA7B84EE}"/>
    <cellStyle name="SAPBEXexcGood2 4 2 4" xfId="3616" xr:uid="{28D586B6-30A1-404F-90D9-8EE6780B72BA}"/>
    <cellStyle name="SAPBEXexcGood2 4 2 4 2" xfId="10741" xr:uid="{2A5B37A1-1B3B-405F-B9C7-C650856341EA}"/>
    <cellStyle name="SAPBEXexcGood2 4 2 4 3" xfId="14906" xr:uid="{B1EC8B8D-C0F1-4E79-892B-9639CE382E20}"/>
    <cellStyle name="SAPBEXexcGood2 4 2 4 4" xfId="17963" xr:uid="{1F62398F-5B0F-4CE1-AFB2-74814588673E}"/>
    <cellStyle name="SAPBEXexcGood2 4 2 4 5" xfId="21719" xr:uid="{7B198450-6C18-4A3F-B643-3ACD053E8169}"/>
    <cellStyle name="SAPBEXexcGood2 4 2 4 6" xfId="25381" xr:uid="{295F71C0-A563-4F2E-A71F-CBED9D9D2575}"/>
    <cellStyle name="SAPBEXexcGood2 4 2 4 7" xfId="28912" xr:uid="{C0FE1F3B-0AAC-466B-87DC-AA3D2E193F8B}"/>
    <cellStyle name="SAPBEXexcGood2 4 2 4 8" xfId="32189" xr:uid="{D26941AD-2FF7-4449-8EF3-5962550434E7}"/>
    <cellStyle name="SAPBEXexcGood2 4 2 5" xfId="3881" xr:uid="{775DCFB3-F93F-4134-8BE7-DC8CBDCB8182}"/>
    <cellStyle name="SAPBEXexcGood2 4 2 5 2" xfId="12988" xr:uid="{12635EEF-A10F-4AC9-A8F3-2D54A414C68C}"/>
    <cellStyle name="SAPBEXexcGood2 4 2 5 3" xfId="15654" xr:uid="{3228DEB3-44EA-445A-9689-669F45DC813E}"/>
    <cellStyle name="SAPBEXexcGood2 4 2 5 4" xfId="18228" xr:uid="{D0EA615B-F185-4209-9B83-39E63E4EF1E5}"/>
    <cellStyle name="SAPBEXexcGood2 4 2 5 5" xfId="21981" xr:uid="{20C1B3A7-7AA2-41AD-8E99-285F0DA6F8A4}"/>
    <cellStyle name="SAPBEXexcGood2 4 2 5 6" xfId="25646" xr:uid="{CCEB02E2-85BA-4994-ACED-5F76642C8C76}"/>
    <cellStyle name="SAPBEXexcGood2 4 2 5 7" xfId="29177" xr:uid="{BC0342B1-1AF7-4957-A40C-D0DC5E2AF8B7}"/>
    <cellStyle name="SAPBEXexcGood2 4 2 5 8" xfId="32446" xr:uid="{5B159112-09C1-4255-8456-EBBA920C21FF}"/>
    <cellStyle name="SAPBEXexcGood2 4 2 6" xfId="2231" xr:uid="{E6867F91-6844-436A-8968-2021BDE931FB}"/>
    <cellStyle name="SAPBEXexcGood2 4 2 6 2" xfId="7937" xr:uid="{32CCD794-6527-4D56-ADAC-9331F7127CF9}"/>
    <cellStyle name="SAPBEXexcGood2 4 2 6 3" xfId="14091" xr:uid="{1CC81F9C-AA83-40C6-879C-C09E21A930F9}"/>
    <cellStyle name="SAPBEXexcGood2 4 2 6 4" xfId="14577" xr:uid="{83D3D6FA-E689-4D9E-B918-8F5718316BF6}"/>
    <cellStyle name="SAPBEXexcGood2 4 2 6 5" xfId="9843" xr:uid="{E55B9CB7-1008-4E61-B8CA-4CA8ADF32F46}"/>
    <cellStyle name="SAPBEXexcGood2 4 2 6 6" xfId="9421" xr:uid="{80671C48-5958-4EBB-A504-BE530CFEDCBC}"/>
    <cellStyle name="SAPBEXexcGood2 4 2 6 7" xfId="23406" xr:uid="{EBB247F6-FB8C-4303-A30A-E9264BAA118D}"/>
    <cellStyle name="SAPBEXexcGood2 4 2 6 8" xfId="27382" xr:uid="{40A63F2F-C5B5-4FA5-AFE6-CDE5F64B1C21}"/>
    <cellStyle name="SAPBEXexcGood2 4 2 7" xfId="4788" xr:uid="{E61EFC7B-ED0E-46BD-89B6-8056CB3D0637}"/>
    <cellStyle name="SAPBEXexcGood2 4 2 7 2" xfId="12235" xr:uid="{4D22D861-496E-4C31-8EE8-1085BE2B5D86}"/>
    <cellStyle name="SAPBEXexcGood2 4 2 7 3" xfId="15756" xr:uid="{6D7920AE-0652-44BF-A1FB-C43550B80F3E}"/>
    <cellStyle name="SAPBEXexcGood2 4 2 7 4" xfId="19135" xr:uid="{BCD188EC-F731-4A67-ADE6-9C04A0D2C953}"/>
    <cellStyle name="SAPBEXexcGood2 4 2 7 5" xfId="22886" xr:uid="{9F709044-16E9-4B9D-AA3A-AAA575E22A0B}"/>
    <cellStyle name="SAPBEXexcGood2 4 2 7 6" xfId="26552" xr:uid="{7E2BBB26-5CC0-48CB-A75B-C6B53AAEF6B2}"/>
    <cellStyle name="SAPBEXexcGood2 4 2 7 7" xfId="30084" xr:uid="{63A358E8-F111-42B8-81B7-50020EC7824B}"/>
    <cellStyle name="SAPBEXexcGood2 4 2 7 8" xfId="33341" xr:uid="{48051654-690A-4488-9675-D17CA4F2AD0D}"/>
    <cellStyle name="SAPBEXexcGood2 4 2 8" xfId="9946" xr:uid="{BF1ABD62-ED2D-4FFC-9FAB-0D11A838E424}"/>
    <cellStyle name="SAPBEXexcGood2 4 2 9" xfId="7208" xr:uid="{28818EE6-26FD-4FED-9DC0-788FE1E95DB2}"/>
    <cellStyle name="SAPBEXexcGood2 4 3" xfId="2436" xr:uid="{E4A45DAC-C133-4301-8D89-AFC7E539C4A8}"/>
    <cellStyle name="SAPBEXexcGood2 4 3 2" xfId="11622" xr:uid="{87EA3FFC-B435-4398-939E-65FE98CFE8E0}"/>
    <cellStyle name="SAPBEXexcGood2 4 3 3" xfId="16024" xr:uid="{5453730B-8760-4E8C-9485-71E2CAD81B05}"/>
    <cellStyle name="SAPBEXexcGood2 4 3 4" xfId="9778" xr:uid="{64A3DA0D-13B5-424A-BC48-7D0B0654790D}"/>
    <cellStyle name="SAPBEXexcGood2 4 3 5" xfId="19385" xr:uid="{6275F7B6-B483-4912-AB5B-03B80BEE1515}"/>
    <cellStyle name="SAPBEXexcGood2 4 3 6" xfId="23150" xr:uid="{7122F188-EAC8-4830-B697-6F95051870FD}"/>
    <cellStyle name="SAPBEXexcGood2 4 3 7" xfId="26797" xr:uid="{869B19C6-8F59-4D9A-9C27-008B0738D4D7}"/>
    <cellStyle name="SAPBEXexcGood2 4 3 8" xfId="30256" xr:uid="{47F04288-0CF8-4A46-961F-75084CFB0644}"/>
    <cellStyle name="SAPBEXexcGood2 4 4" xfId="2052" xr:uid="{69C8E563-4E30-4E3C-B93B-41F8A4AF4650}"/>
    <cellStyle name="SAPBEXexcGood2 4 4 2" xfId="11426" xr:uid="{11256072-F61F-4556-A596-06111AE25A4B}"/>
    <cellStyle name="SAPBEXexcGood2 4 4 3" xfId="16217" xr:uid="{F315A035-C44A-457B-AE60-4AD9646FED8C}"/>
    <cellStyle name="SAPBEXexcGood2 4 4 4" xfId="8567" xr:uid="{0807AE9C-B908-4787-85A9-A80CE6C4544A}"/>
    <cellStyle name="SAPBEXexcGood2 4 4 5" xfId="14816" xr:uid="{EC9E6B7F-B633-48BC-9831-CBCB34294A5E}"/>
    <cellStyle name="SAPBEXexcGood2 4 4 6" xfId="20011" xr:uid="{21110967-673F-4225-9928-9BDA350A7607}"/>
    <cellStyle name="SAPBEXexcGood2 4 4 7" xfId="23782" xr:uid="{111D0897-5057-45E2-9EFD-57F27D376B1A}"/>
    <cellStyle name="SAPBEXexcGood2 4 4 8" xfId="27342" xr:uid="{FF030135-E43F-4644-81C1-A49B53F02222}"/>
    <cellStyle name="SAPBEXexcGood2 4 5" xfId="3970" xr:uid="{D173D011-3FB1-4DAD-BA29-DAA7A0953311}"/>
    <cellStyle name="SAPBEXexcGood2 4 5 2" xfId="11169" xr:uid="{680D464F-26BB-451C-9AFD-544CE02ACE3C}"/>
    <cellStyle name="SAPBEXexcGood2 4 5 3" xfId="16443" xr:uid="{1004EACB-AAFD-48FD-8C6A-3065E654EB32}"/>
    <cellStyle name="SAPBEXexcGood2 4 5 4" xfId="18317" xr:uid="{0572D344-1CE9-4F17-9350-44C8E6F8CB30}"/>
    <cellStyle name="SAPBEXexcGood2 4 5 5" xfId="22070" xr:uid="{15C45A68-2BCE-41EF-A759-CBFAB3B1C07F}"/>
    <cellStyle name="SAPBEXexcGood2 4 5 6" xfId="25735" xr:uid="{FCF22AF8-1F00-4351-A7C0-DD6861E55936}"/>
    <cellStyle name="SAPBEXexcGood2 4 5 7" xfId="29266" xr:uid="{37F25939-A778-4809-BAE5-6490288FBB9B}"/>
    <cellStyle name="SAPBEXexcGood2 4 5 8" xfId="32534" xr:uid="{66D41FC0-8E28-4E0E-B802-DE85FABA89F3}"/>
    <cellStyle name="SAPBEXexcGood2 4 6" xfId="4375" xr:uid="{8D7E2AB8-0C5D-478A-A541-85E3E15389C4}"/>
    <cellStyle name="SAPBEXexcGood2 4 6 2" xfId="12581" xr:uid="{AA4ED768-940F-4CA3-A567-F161F4B21826}"/>
    <cellStyle name="SAPBEXexcGood2 4 6 3" xfId="12856" xr:uid="{FED06F8A-F42E-49CA-AB6C-18517CF2AC62}"/>
    <cellStyle name="SAPBEXexcGood2 4 6 4" xfId="18722" xr:uid="{15B97401-FE47-4E91-9EC2-398AB41B3485}"/>
    <cellStyle name="SAPBEXexcGood2 4 6 5" xfId="22474" xr:uid="{6DFB6398-00A5-4730-853F-5F6FF18BD384}"/>
    <cellStyle name="SAPBEXexcGood2 4 6 6" xfId="26140" xr:uid="{6E672D41-B47A-42B4-9428-BC893C8AA3F6}"/>
    <cellStyle name="SAPBEXexcGood2 4 6 7" xfId="29671" xr:uid="{AB2290A1-1F52-498E-8C6A-AECC5E43898B}"/>
    <cellStyle name="SAPBEXexcGood2 4 6 8" xfId="32933" xr:uid="{0A617D13-681C-455F-81C2-E13664A0A0B7}"/>
    <cellStyle name="SAPBEXexcGood2 4 7" xfId="4569" xr:uid="{6A604966-D518-441D-8941-849C3AEDBF24}"/>
    <cellStyle name="SAPBEXexcGood2 4 7 2" xfId="7835" xr:uid="{4C9508E2-AFD3-4D73-88CC-CC94372A1BFA}"/>
    <cellStyle name="SAPBEXexcGood2 4 7 3" xfId="14404" xr:uid="{5C05CD13-25E2-4294-AEFA-6838AADE97D9}"/>
    <cellStyle name="SAPBEXexcGood2 4 7 4" xfId="18916" xr:uid="{284C34B9-7442-4B9C-B27A-EA379485AC70}"/>
    <cellStyle name="SAPBEXexcGood2 4 7 5" xfId="22668" xr:uid="{16E167AF-AF2E-4D6C-BE5C-C7068017A3A9}"/>
    <cellStyle name="SAPBEXexcGood2 4 7 6" xfId="26333" xr:uid="{D25F4CDD-820E-4B92-B402-C1D05053100A}"/>
    <cellStyle name="SAPBEXexcGood2 4 7 7" xfId="29865" xr:uid="{18E70539-CD6F-4C02-96E2-03600AF59CAC}"/>
    <cellStyle name="SAPBEXexcGood2 4 7 8" xfId="33126" xr:uid="{2CEEF948-61A4-4133-AA4A-BA9EFF8D3DFE}"/>
    <cellStyle name="SAPBEXexcGood2 4 8" xfId="4620" xr:uid="{EE6F91C2-D5DC-4539-B798-C30A54275DE8}"/>
    <cellStyle name="SAPBEXexcGood2 4 8 2" xfId="12398" xr:uid="{F95A8FDD-43EE-49DA-94C0-F1544B3CA7E6}"/>
    <cellStyle name="SAPBEXexcGood2 4 8 3" xfId="14502" xr:uid="{BCE83F8C-2233-4B5F-87EA-CCFFA9E03D39}"/>
    <cellStyle name="SAPBEXexcGood2 4 8 4" xfId="18967" xr:uid="{74F04EBE-CC50-4358-9B49-3BF778674999}"/>
    <cellStyle name="SAPBEXexcGood2 4 8 5" xfId="22719" xr:uid="{319A42EA-EAAD-4DBC-A503-1356CDFB8BAD}"/>
    <cellStyle name="SAPBEXexcGood2 4 8 6" xfId="26384" xr:uid="{859A5D37-B6D4-4498-9F38-7A4846F22F28}"/>
    <cellStyle name="SAPBEXexcGood2 4 8 7" xfId="29916" xr:uid="{A7BBC9BE-8CD4-43AA-9BF1-79DD65B1D7E4}"/>
    <cellStyle name="SAPBEXexcGood2 4 8 8" xfId="33176" xr:uid="{A18ECF41-25EA-4FF0-85F5-F57D9CD11D02}"/>
    <cellStyle name="SAPBEXexcGood2 4 9" xfId="8863" xr:uid="{C724821A-2827-4359-BBAB-FDBCCD218D94}"/>
    <cellStyle name="SAPBEXexcGood2 5" xfId="1350" xr:uid="{A03E8A49-7BE3-4A21-BD4D-53FB36416B30}"/>
    <cellStyle name="SAPBEXexcGood2 5 10" xfId="13566" xr:uid="{B6E91D54-6D11-4D0F-B8FF-F579700D20E7}"/>
    <cellStyle name="SAPBEXexcGood2 5 11" xfId="8547" xr:uid="{CE65C491-CE66-4C97-940B-BD52E22CB7A7}"/>
    <cellStyle name="SAPBEXexcGood2 5 12" xfId="8002" xr:uid="{7B9C39BB-850D-47EB-8537-5E4FEEFD34ED}"/>
    <cellStyle name="SAPBEXexcGood2 5 13" xfId="23395" xr:uid="{A3BA151D-423C-4FAB-BD6C-060A89D9EB75}"/>
    <cellStyle name="SAPBEXexcGood2 5 14" xfId="23985" xr:uid="{1154DB73-94E2-46B0-BB44-84B432EB7D0C}"/>
    <cellStyle name="SAPBEXexcGood2 5 15" xfId="27215" xr:uid="{8B6BDB47-C3B0-46CC-8B6D-61DD65B8AA03}"/>
    <cellStyle name="SAPBEXexcGood2 5 2" xfId="1758" xr:uid="{D64C016B-2D75-4515-ADDF-E756B3679E30}"/>
    <cellStyle name="SAPBEXexcGood2 5 2 10" xfId="7718" xr:uid="{63F301F7-562C-4758-9B3D-3097F48AFBA0}"/>
    <cellStyle name="SAPBEXexcGood2 5 2 11" xfId="19542" xr:uid="{38D3FCD3-6178-49BA-920E-DDB054E4B619}"/>
    <cellStyle name="SAPBEXexcGood2 5 2 12" xfId="24143" xr:uid="{2F141EBC-1052-4B74-AA8F-A70049E29426}"/>
    <cellStyle name="SAPBEXexcGood2 5 2 13" xfId="27703" xr:uid="{DD0A6EAF-BCAB-4E7F-8001-B6724922C84F}"/>
    <cellStyle name="SAPBEXexcGood2 5 2 14" xfId="20558" xr:uid="{BBE0B380-AE30-4A08-A51B-5E95161C18ED}"/>
    <cellStyle name="SAPBEXexcGood2 5 2 2" xfId="3001" xr:uid="{E3C1A950-FCC8-4628-93BA-3CD9041F0048}"/>
    <cellStyle name="SAPBEXexcGood2 5 2 2 2" xfId="11640" xr:uid="{6750FE3A-5312-421A-9B32-52934EEC893E}"/>
    <cellStyle name="SAPBEXexcGood2 5 2 2 3" xfId="16006" xr:uid="{7175E0E3-B21A-467F-9DEE-5F8BD8CA4A9E}"/>
    <cellStyle name="SAPBEXexcGood2 5 2 2 4" xfId="17349" xr:uid="{E3F27132-7497-4EE8-AFAA-32F637EE21D6}"/>
    <cellStyle name="SAPBEXexcGood2 5 2 2 5" xfId="21107" xr:uid="{04BC50E0-642A-4072-9F57-AA916553D696}"/>
    <cellStyle name="SAPBEXexcGood2 5 2 2 6" xfId="24768" xr:uid="{E3AEF632-480B-4F1C-817D-4BE4DABC4FD7}"/>
    <cellStyle name="SAPBEXexcGood2 5 2 2 7" xfId="28297" xr:uid="{80F2EE83-833D-4879-B66C-3A939E63C30A}"/>
    <cellStyle name="SAPBEXexcGood2 5 2 2 8" xfId="31583" xr:uid="{84EB6824-46BC-4C0A-A216-BE45EE6E6A01}"/>
    <cellStyle name="SAPBEXexcGood2 5 2 3" xfId="3507" xr:uid="{214646FB-30D0-4C99-8AD4-02DD37381B8A}"/>
    <cellStyle name="SAPBEXexcGood2 5 2 3 2" xfId="9993" xr:uid="{CCEA04BF-BE14-4C1E-BC11-1D9BBDF3B943}"/>
    <cellStyle name="SAPBEXexcGood2 5 2 3 3" xfId="8007" xr:uid="{B2A5FC13-3E2D-4CA3-BBCB-62ACEB8CD25A}"/>
    <cellStyle name="SAPBEXexcGood2 5 2 3 4" xfId="17854" xr:uid="{D5490A2C-89FA-4999-8BFB-167747D1EEE9}"/>
    <cellStyle name="SAPBEXexcGood2 5 2 3 5" xfId="21610" xr:uid="{6FD8D077-F9BD-4676-95D1-058CC23E604E}"/>
    <cellStyle name="SAPBEXexcGood2 5 2 3 6" xfId="25272" xr:uid="{936D0EAB-79BB-45FA-8D0F-50494D40A2F8}"/>
    <cellStyle name="SAPBEXexcGood2 5 2 3 7" xfId="28803" xr:uid="{14E53832-B6BB-4FFB-A0C3-CE089E4D4C52}"/>
    <cellStyle name="SAPBEXexcGood2 5 2 3 8" xfId="32082" xr:uid="{ABF7EB2B-9BDB-46D4-A8EB-E1F1B94C75DB}"/>
    <cellStyle name="SAPBEXexcGood2 5 2 4" xfId="1878" xr:uid="{71DAFA70-146E-41D9-A7F5-169AEA8BD2D9}"/>
    <cellStyle name="SAPBEXexcGood2 5 2 4 2" xfId="11118" xr:uid="{CE05FC17-1312-40BE-AA34-5E5581D1F37E}"/>
    <cellStyle name="SAPBEXexcGood2 5 2 4 3" xfId="16459" xr:uid="{15D47608-9F2B-416B-9727-3A696512F8DE}"/>
    <cellStyle name="SAPBEXexcGood2 5 2 4 4" xfId="10700" xr:uid="{645C7557-50C5-4784-BCA1-4B904D387B65}"/>
    <cellStyle name="SAPBEXexcGood2 5 2 4 5" xfId="19479" xr:uid="{B7F18346-2D95-4259-B95E-DE676D961196}"/>
    <cellStyle name="SAPBEXexcGood2 5 2 4 6" xfId="20453" xr:uid="{897BA128-B704-4F20-B506-0F5035735CEE}"/>
    <cellStyle name="SAPBEXexcGood2 5 2 4 7" xfId="26892" xr:uid="{49B81005-F8F1-4342-964C-B98061759A6D}"/>
    <cellStyle name="SAPBEXexcGood2 5 2 4 8" xfId="27277" xr:uid="{D9F7F476-BA73-4EEC-BCFC-C2A4F84B6E9D}"/>
    <cellStyle name="SAPBEXexcGood2 5 2 5" xfId="4315" xr:uid="{C4608AB9-DDD4-4825-B8D0-AD8FEB0A7133}"/>
    <cellStyle name="SAPBEXexcGood2 5 2 5 2" xfId="6937" xr:uid="{90F7B88C-7A0D-4043-8529-74F163714651}"/>
    <cellStyle name="SAPBEXexcGood2 5 2 5 3" xfId="16732" xr:uid="{1BA3646A-A212-42EC-9102-AE3E2AF65D8C}"/>
    <cellStyle name="SAPBEXexcGood2 5 2 5 4" xfId="18662" xr:uid="{5B0F25F3-F0C7-4694-925B-4B098799D1C3}"/>
    <cellStyle name="SAPBEXexcGood2 5 2 5 5" xfId="22414" xr:uid="{3FB7172F-7892-4D0C-BE44-D85F28A68039}"/>
    <cellStyle name="SAPBEXexcGood2 5 2 5 6" xfId="26080" xr:uid="{561B62CB-8663-483E-8CB7-46686A45A150}"/>
    <cellStyle name="SAPBEXexcGood2 5 2 5 7" xfId="29611" xr:uid="{56EC0E19-45BF-4122-A25D-3138B816B9EF}"/>
    <cellStyle name="SAPBEXexcGood2 5 2 5 8" xfId="32874" xr:uid="{B35A2769-0D3F-45D0-AD61-F66D16C9D693}"/>
    <cellStyle name="SAPBEXexcGood2 5 2 6" xfId="4568" xr:uid="{2151F8E9-A73D-481E-B48F-92908D296D94}"/>
    <cellStyle name="SAPBEXexcGood2 5 2 6 2" xfId="12447" xr:uid="{ECCA334C-FCBC-41D5-9CD3-7306CD675ECF}"/>
    <cellStyle name="SAPBEXexcGood2 5 2 6 3" xfId="13496" xr:uid="{BC2B1EDD-5C6F-451B-B28C-48FC56CF5D8F}"/>
    <cellStyle name="SAPBEXexcGood2 5 2 6 4" xfId="18915" xr:uid="{B769F716-D82E-47A5-A30A-9C620E451D6D}"/>
    <cellStyle name="SAPBEXexcGood2 5 2 6 5" xfId="22667" xr:uid="{C60E275B-6082-4CB1-9DB6-83670C797804}"/>
    <cellStyle name="SAPBEXexcGood2 5 2 6 6" xfId="26332" xr:uid="{C4C0E549-23AB-451E-8ED4-62AD0E24749C}"/>
    <cellStyle name="SAPBEXexcGood2 5 2 6 7" xfId="29864" xr:uid="{DEB25B7E-5BB7-4FAC-A120-B06B3C24EC67}"/>
    <cellStyle name="SAPBEXexcGood2 5 2 6 8" xfId="33125" xr:uid="{99AF5B94-BA4A-4B5E-8718-6736E66A5F9D}"/>
    <cellStyle name="SAPBEXexcGood2 5 2 7" xfId="4857" xr:uid="{1E9B552A-73F0-4D35-8804-E7238A43CC8A}"/>
    <cellStyle name="SAPBEXexcGood2 5 2 7 2" xfId="12166" xr:uid="{CDD080BC-4B45-4DF4-A7DB-DCED002B75DC}"/>
    <cellStyle name="SAPBEXexcGood2 5 2 7 3" xfId="11713" xr:uid="{D59F7525-FAB9-460F-9FE1-8BD7882FA067}"/>
    <cellStyle name="SAPBEXexcGood2 5 2 7 4" xfId="19204" xr:uid="{C4DDC5DD-DADE-4096-9010-C6F4FE35BFBB}"/>
    <cellStyle name="SAPBEXexcGood2 5 2 7 5" xfId="22955" xr:uid="{99D71C63-A32F-4F2E-B053-4AE36B8259A7}"/>
    <cellStyle name="SAPBEXexcGood2 5 2 7 6" xfId="26621" xr:uid="{17987BBC-C6A2-4BCE-A40B-99EAF51C858B}"/>
    <cellStyle name="SAPBEXexcGood2 5 2 7 7" xfId="30153" xr:uid="{8AF19154-02B2-4657-9388-5D267262C856}"/>
    <cellStyle name="SAPBEXexcGood2 5 2 7 8" xfId="33409" xr:uid="{49A00F7F-2CC6-4C95-9CA0-A916E59C4E6E}"/>
    <cellStyle name="SAPBEXexcGood2 5 2 8" xfId="12788" xr:uid="{B10E92B9-8CC8-4033-B8A9-BF4ADCC5689B}"/>
    <cellStyle name="SAPBEXexcGood2 5 2 9" xfId="12105" xr:uid="{79505CCE-424D-48EB-930F-B3810895361D}"/>
    <cellStyle name="SAPBEXexcGood2 5 3" xfId="2613" xr:uid="{01D2230E-1AED-41B0-B4D6-6462495C8D85}"/>
    <cellStyle name="SAPBEXexcGood2 5 3 2" xfId="9074" xr:uid="{E9B4940D-F197-420E-BC5B-98B2E0CDC01F}"/>
    <cellStyle name="SAPBEXexcGood2 5 3 3" xfId="10439" xr:uid="{54A3E003-ED17-4B1A-8360-77F6F4989455}"/>
    <cellStyle name="SAPBEXexcGood2 5 3 4" xfId="15860" xr:uid="{911B7741-14F7-436A-A959-645ECA99D6A8}"/>
    <cellStyle name="SAPBEXexcGood2 5 3 5" xfId="20720" xr:uid="{70167058-C94B-490D-A4F0-9A98E436B6C4}"/>
    <cellStyle name="SAPBEXexcGood2 5 3 6" xfId="24380" xr:uid="{128A5BC4-7E5E-468C-BE57-259F1036AE3A}"/>
    <cellStyle name="SAPBEXexcGood2 5 3 7" xfId="27909" xr:uid="{5083B37F-513E-4280-B47F-50AD984014DE}"/>
    <cellStyle name="SAPBEXexcGood2 5 3 8" xfId="31199" xr:uid="{056AD3BB-C666-4E89-838F-1596EC7CFCFF}"/>
    <cellStyle name="SAPBEXexcGood2 5 4" xfId="3120" xr:uid="{D6903DB6-4FE3-4ECB-8CAB-F69ADBE7CDA4}"/>
    <cellStyle name="SAPBEXexcGood2 5 4 2" xfId="10352" xr:uid="{E3676E53-054D-4DE9-AE12-B7BC632ADDF0}"/>
    <cellStyle name="SAPBEXexcGood2 5 4 3" xfId="14383" xr:uid="{A930DC31-1A8C-4927-BCCC-BAF8B93677B5}"/>
    <cellStyle name="SAPBEXexcGood2 5 4 4" xfId="17467" xr:uid="{D7EDA14C-D14E-4618-AA99-64EDBF8A6275}"/>
    <cellStyle name="SAPBEXexcGood2 5 4 5" xfId="21223" xr:uid="{70287CD3-48DE-4657-817E-BC7FB45851E4}"/>
    <cellStyle name="SAPBEXexcGood2 5 4 6" xfId="24885" xr:uid="{42AB3FF3-5C55-4993-B7AE-E11B6978AC04}"/>
    <cellStyle name="SAPBEXexcGood2 5 4 7" xfId="28416" xr:uid="{97C5AD04-7CE2-4AC0-94F4-E1FCF271D8BD}"/>
    <cellStyle name="SAPBEXexcGood2 5 4 8" xfId="31698" xr:uid="{DA21C3BC-C30D-45B4-8165-46369FECE0DB}"/>
    <cellStyle name="SAPBEXexcGood2 5 5" xfId="2736" xr:uid="{163FFC18-4502-4548-A426-9A42D48E6749}"/>
    <cellStyle name="SAPBEXexcGood2 5 5 2" xfId="11264" xr:uid="{1AC5290D-F61D-4BA1-B9AA-D0CFF8545ED8}"/>
    <cellStyle name="SAPBEXexcGood2 5 5 3" xfId="16349" xr:uid="{952D48F6-6045-409F-A039-85440FE41929}"/>
    <cellStyle name="SAPBEXexcGood2 5 5 4" xfId="17084" xr:uid="{9DC3E1B5-92EE-4C4F-85C1-1A2B9DA2CDCB}"/>
    <cellStyle name="SAPBEXexcGood2 5 5 5" xfId="20842" xr:uid="{1018F422-F926-4DD8-BFCB-E0BA9A6680C0}"/>
    <cellStyle name="SAPBEXexcGood2 5 5 6" xfId="24503" xr:uid="{525F3EEE-2318-479D-8ED6-1E83DBFAD22B}"/>
    <cellStyle name="SAPBEXexcGood2 5 5 7" xfId="28032" xr:uid="{2BA121B1-4124-49F2-BA54-DB15FCC10334}"/>
    <cellStyle name="SAPBEXexcGood2 5 5 8" xfId="31318" xr:uid="{BCCD9F7B-AC00-46BD-AFB1-8683AB8704CB}"/>
    <cellStyle name="SAPBEXexcGood2 5 6" xfId="2732" xr:uid="{E9B8DF07-E0E5-461F-8BA2-86D4B42C1284}"/>
    <cellStyle name="SAPBEXexcGood2 5 6 2" xfId="10247" xr:uid="{50027274-DD17-4772-A4AF-EAD9AA747789}"/>
    <cellStyle name="SAPBEXexcGood2 5 6 3" xfId="14720" xr:uid="{58F966E2-0780-4EB4-8B9D-ED356287C29A}"/>
    <cellStyle name="SAPBEXexcGood2 5 6 4" xfId="17080" xr:uid="{13A9F82A-2A21-4475-A417-01D3094B8327}"/>
    <cellStyle name="SAPBEXexcGood2 5 6 5" xfId="20838" xr:uid="{D63007DD-5E28-4AF0-BAEF-ED3C778DEA79}"/>
    <cellStyle name="SAPBEXexcGood2 5 6 6" xfId="24499" xr:uid="{B8ACA5D9-1557-4858-A681-A321B4BA30CE}"/>
    <cellStyle name="SAPBEXexcGood2 5 6 7" xfId="28028" xr:uid="{75628FAF-EAC0-4A68-89E5-7C8FE0678D4D}"/>
    <cellStyle name="SAPBEXexcGood2 5 6 8" xfId="31314" xr:uid="{24AC5046-0B1B-4F0A-8F43-349346D9C447}"/>
    <cellStyle name="SAPBEXexcGood2 5 7" xfId="4337" xr:uid="{F73C1116-AC72-426D-B04E-B9C044A7DAF5}"/>
    <cellStyle name="SAPBEXexcGood2 5 7 2" xfId="6862" xr:uid="{3B940402-BD65-42C3-BEAB-AB1E53432F90}"/>
    <cellStyle name="SAPBEXexcGood2 5 7 3" xfId="15345" xr:uid="{EAC3BABF-69DB-436D-A02C-425218D51DBA}"/>
    <cellStyle name="SAPBEXexcGood2 5 7 4" xfId="18684" xr:uid="{6D266B40-65FB-4C67-B2AF-6E788394FE79}"/>
    <cellStyle name="SAPBEXexcGood2 5 7 5" xfId="22436" xr:uid="{D497327C-D386-4307-8046-C70D81C72C45}"/>
    <cellStyle name="SAPBEXexcGood2 5 7 6" xfId="26102" xr:uid="{BA2B3D39-17E9-4857-92D9-F60F0CA581CA}"/>
    <cellStyle name="SAPBEXexcGood2 5 7 7" xfId="29633" xr:uid="{ABFE790B-ECBA-4EEE-A8AF-59048F91ED8F}"/>
    <cellStyle name="SAPBEXexcGood2 5 7 8" xfId="32895" xr:uid="{786EA035-0034-4941-B049-5D60DE30EB89}"/>
    <cellStyle name="SAPBEXexcGood2 5 8" xfId="3659" xr:uid="{FAE34BF3-E9EC-433F-8953-47242999F675}"/>
    <cellStyle name="SAPBEXexcGood2 5 8 2" xfId="10781" xr:uid="{57C53A56-A652-406D-A042-F89BA2B69431}"/>
    <cellStyle name="SAPBEXexcGood2 5 8 3" xfId="7892" xr:uid="{165CF457-19F6-405B-B26F-9074E191344F}"/>
    <cellStyle name="SAPBEXexcGood2 5 8 4" xfId="18006" xr:uid="{245FB42A-32AA-46E6-B2BE-859253DA7BBA}"/>
    <cellStyle name="SAPBEXexcGood2 5 8 5" xfId="21762" xr:uid="{AD3485B5-2CB1-406B-BC6A-E23A5336772F}"/>
    <cellStyle name="SAPBEXexcGood2 5 8 6" xfId="25424" xr:uid="{01CA7C89-9CDD-4C1D-A589-6A9E232684AD}"/>
    <cellStyle name="SAPBEXexcGood2 5 8 7" xfId="28955" xr:uid="{09C328C2-D168-4C5D-B037-CB9210B3BCC0}"/>
    <cellStyle name="SAPBEXexcGood2 5 8 8" xfId="32232" xr:uid="{3EA82A38-6B14-4063-8270-C1C067C23677}"/>
    <cellStyle name="SAPBEXexcGood2 5 9" xfId="8857" xr:uid="{A7E19D64-A3B0-4D50-869D-A3C7D8A9DA9E}"/>
    <cellStyle name="SAPBEXexcGood2 6" xfId="1374" xr:uid="{99419565-C8AB-466D-A736-7B46899010A9}"/>
    <cellStyle name="SAPBEXexcGood2 7" xfId="1449" xr:uid="{B77F528E-8068-40B3-B8A6-6231CDAF6E43}"/>
    <cellStyle name="SAPBEXexcGood2 8" xfId="667" xr:uid="{0DC49D54-45E2-40C1-8445-05ECB766258A}"/>
    <cellStyle name="SAPBEXexcGood2 8 10" xfId="16620" xr:uid="{1B5D2C9E-B2CA-4780-9BE9-090DAE9E0633}"/>
    <cellStyle name="SAPBEXexcGood2 8 11" xfId="15496" xr:uid="{57FF2F81-DF65-4002-80DB-C4AFAA44AB45}"/>
    <cellStyle name="SAPBEXexcGood2 8 12" xfId="20177" xr:uid="{211D9F69-05AA-46FC-BC9D-0557F70CDE69}"/>
    <cellStyle name="SAPBEXexcGood2 8 13" xfId="20393" xr:uid="{D6B6EED7-9BEE-4A36-A9E4-4A2D3E2488E0}"/>
    <cellStyle name="SAPBEXexcGood2 8 14" xfId="27472" xr:uid="{5DDAF212-8C01-4A4E-BA54-FC47EBED5103}"/>
    <cellStyle name="SAPBEXexcGood2 8 15" xfId="30693" xr:uid="{41488B87-2209-4AFC-A4AA-6B2B4E16886F}"/>
    <cellStyle name="SAPBEXexcGood2 8 2" xfId="1579" xr:uid="{04BE6DCC-80AD-4885-8203-57DA1B0A9606}"/>
    <cellStyle name="SAPBEXexcGood2 8 2 10" xfId="14900" xr:uid="{0590A162-0EB6-404B-9B2E-44AA740A2731}"/>
    <cellStyle name="SAPBEXexcGood2 8 2 11" xfId="19599" xr:uid="{DEC8A4F3-457E-4808-8D13-8C29BE890973}"/>
    <cellStyle name="SAPBEXexcGood2 8 2 12" xfId="19657" xr:uid="{47BE2353-B3B7-411A-B7B3-7EE1D7EDE8CF}"/>
    <cellStyle name="SAPBEXexcGood2 8 2 13" xfId="27010" xr:uid="{B05CCDFB-075E-4697-8916-B17040FD93C3}"/>
    <cellStyle name="SAPBEXexcGood2 8 2 14" xfId="30518" xr:uid="{97B60A3E-D603-41D6-A3B9-564F798E0DC4}"/>
    <cellStyle name="SAPBEXexcGood2 8 2 2" xfId="2822" xr:uid="{3A472932-D181-4A13-97C0-0D8302C68DC2}"/>
    <cellStyle name="SAPBEXexcGood2 8 2 2 2" xfId="11382" xr:uid="{7218C7AD-B972-4177-A915-C45279D7E1AF}"/>
    <cellStyle name="SAPBEXexcGood2 8 2 2 3" xfId="16260" xr:uid="{BC726AAC-F098-49C5-A55C-339A8D8A5C55}"/>
    <cellStyle name="SAPBEXexcGood2 8 2 2 4" xfId="17170" xr:uid="{2D3B1F73-EEBD-4AF4-AB13-D5848E18BE38}"/>
    <cellStyle name="SAPBEXexcGood2 8 2 2 5" xfId="20928" xr:uid="{5F9607A0-E374-42A7-83AB-47F067928C62}"/>
    <cellStyle name="SAPBEXexcGood2 8 2 2 6" xfId="24589" xr:uid="{93E5BEB7-BAC9-496F-AFA3-9BD75B94D9E6}"/>
    <cellStyle name="SAPBEXexcGood2 8 2 2 7" xfId="28118" xr:uid="{046E7DD2-2E50-4452-8D27-AF7D39D7BBAE}"/>
    <cellStyle name="SAPBEXexcGood2 8 2 2 8" xfId="31404" xr:uid="{E21ABD53-E773-485A-ACCE-7123A9CAA88A}"/>
    <cellStyle name="SAPBEXexcGood2 8 2 3" xfId="3328" xr:uid="{C8787C32-8AC7-488A-A0E5-1E059FDA8BB9}"/>
    <cellStyle name="SAPBEXexcGood2 8 2 3 2" xfId="8748" xr:uid="{D1E24B9D-E36C-42D7-A2B1-55DEE9B56FC3}"/>
    <cellStyle name="SAPBEXexcGood2 8 2 3 3" xfId="13668" xr:uid="{93A880AF-3AD1-4AE9-B99E-310A85AA6E26}"/>
    <cellStyle name="SAPBEXexcGood2 8 2 3 4" xfId="17675" xr:uid="{8EC0C18F-3476-4164-B558-7A0C31867F3D}"/>
    <cellStyle name="SAPBEXexcGood2 8 2 3 5" xfId="21431" xr:uid="{C5196302-EFCE-4277-8D4C-62D39F7D01BA}"/>
    <cellStyle name="SAPBEXexcGood2 8 2 3 6" xfId="25093" xr:uid="{44CCABE8-DC5B-4E11-AE10-E1D10EA84D74}"/>
    <cellStyle name="SAPBEXexcGood2 8 2 3 7" xfId="28624" xr:uid="{05471204-163A-4002-92D5-ED0A9D4A01BC}"/>
    <cellStyle name="SAPBEXexcGood2 8 2 3 8" xfId="31903" xr:uid="{1EAE2AD5-3F9F-471F-9446-35324BD611DC}"/>
    <cellStyle name="SAPBEXexcGood2 8 2 4" xfId="3062" xr:uid="{7DD54A64-8B5C-4392-A286-479B6847156C}"/>
    <cellStyle name="SAPBEXexcGood2 8 2 4 2" xfId="9374" xr:uid="{AF54EC27-ED90-401B-A249-473DF6ED9E67}"/>
    <cellStyle name="SAPBEXexcGood2 8 2 4 3" xfId="15009" xr:uid="{CBE7069A-58FF-4F6B-B6C4-DBDAD34AE4A1}"/>
    <cellStyle name="SAPBEXexcGood2 8 2 4 4" xfId="17409" xr:uid="{880196CF-0D94-4E2B-BB7E-20B71D32078E}"/>
    <cellStyle name="SAPBEXexcGood2 8 2 4 5" xfId="21167" xr:uid="{7C7163B2-45EE-49B3-A24A-3D9CC890BDAA}"/>
    <cellStyle name="SAPBEXexcGood2 8 2 4 6" xfId="24829" xr:uid="{3D9B74DA-7BC4-49AF-BD02-F6DE1ACC84EF}"/>
    <cellStyle name="SAPBEXexcGood2 8 2 4 7" xfId="28358" xr:uid="{B9FB6CBD-60FC-42EC-9A3B-57F2CCEBD53F}"/>
    <cellStyle name="SAPBEXexcGood2 8 2 4 8" xfId="31643" xr:uid="{E95DF417-838F-4C99-A7EB-811172363165}"/>
    <cellStyle name="SAPBEXexcGood2 8 2 5" xfId="3917" xr:uid="{09ABC396-5FB3-43C4-9452-D3CF1D4E2C12}"/>
    <cellStyle name="SAPBEXexcGood2 8 2 5 2" xfId="12698" xr:uid="{67A64164-4F4C-47C1-8A79-772F818D4855}"/>
    <cellStyle name="SAPBEXexcGood2 8 2 5 3" xfId="8231" xr:uid="{3B99EB4C-854B-47B9-8D43-65895956A2A2}"/>
    <cellStyle name="SAPBEXexcGood2 8 2 5 4" xfId="18264" xr:uid="{D33E30E8-2622-4911-89E6-AA1F41D1C319}"/>
    <cellStyle name="SAPBEXexcGood2 8 2 5 5" xfId="22017" xr:uid="{4BBA4F4C-D9E3-4C27-ADBC-77DB96586131}"/>
    <cellStyle name="SAPBEXexcGood2 8 2 5 6" xfId="25682" xr:uid="{4FDAB377-FA2A-4669-8220-991C520D7762}"/>
    <cellStyle name="SAPBEXexcGood2 8 2 5 7" xfId="29213" xr:uid="{E9F0469B-D876-4FC7-A532-8668DCAA9BDB}"/>
    <cellStyle name="SAPBEXexcGood2 8 2 5 8" xfId="32481" xr:uid="{9A6DFD43-7C17-47A6-8551-1239D0412868}"/>
    <cellStyle name="SAPBEXexcGood2 8 2 6" xfId="4533" xr:uid="{E0C3F5E4-7424-4F8B-9BC3-626403EADA10}"/>
    <cellStyle name="SAPBEXexcGood2 8 2 6 2" xfId="12480" xr:uid="{C71A2D72-7B31-4472-823B-D66E53D3DD82}"/>
    <cellStyle name="SAPBEXexcGood2 8 2 6 3" xfId="9912" xr:uid="{6F46414E-41F3-4709-9926-4667DD0CF603}"/>
    <cellStyle name="SAPBEXexcGood2 8 2 6 4" xfId="18880" xr:uid="{4609FBB0-C2DF-4CE0-8745-79F967972C83}"/>
    <cellStyle name="SAPBEXexcGood2 8 2 6 5" xfId="22632" xr:uid="{E440AACA-1F12-4289-91E6-30CB029AF823}"/>
    <cellStyle name="SAPBEXexcGood2 8 2 6 6" xfId="26297" xr:uid="{67960BBC-7D90-4A20-89BC-760CF5F3ED5F}"/>
    <cellStyle name="SAPBEXexcGood2 8 2 6 7" xfId="29829" xr:uid="{FB951DBE-F6E6-40F8-9307-D18B890CA262}"/>
    <cellStyle name="SAPBEXexcGood2 8 2 6 8" xfId="33090" xr:uid="{5A752795-C86F-41A2-8424-EFEE0AFA3798}"/>
    <cellStyle name="SAPBEXexcGood2 8 2 7" xfId="4714" xr:uid="{3ED7D522-1F75-4C92-B311-FDBDB9C57460}"/>
    <cellStyle name="SAPBEXexcGood2 8 2 7 2" xfId="12309" xr:uid="{BDADD504-8BE3-4D93-BF5B-F69546D202F0}"/>
    <cellStyle name="SAPBEXexcGood2 8 2 7 3" xfId="9692" xr:uid="{89444AB2-BC80-4DFC-B886-5245F928DA78}"/>
    <cellStyle name="SAPBEXexcGood2 8 2 7 4" xfId="19061" xr:uid="{CCC480AA-4F83-4528-8D2F-7C245D12F726}"/>
    <cellStyle name="SAPBEXexcGood2 8 2 7 5" xfId="22813" xr:uid="{D5601359-C150-4AB0-B573-67F8FE872AF3}"/>
    <cellStyle name="SAPBEXexcGood2 8 2 7 6" xfId="26478" xr:uid="{78D2761B-13A7-4AE2-856A-7D6D989C6724}"/>
    <cellStyle name="SAPBEXexcGood2 8 2 7 7" xfId="30010" xr:uid="{3AEB3817-910F-4A2C-9A39-9E40C8F7B89D}"/>
    <cellStyle name="SAPBEXexcGood2 8 2 7 8" xfId="33269" xr:uid="{9564A3BC-3C75-4803-A77B-4256D8C9F7EF}"/>
    <cellStyle name="SAPBEXexcGood2 8 2 8" xfId="10328" xr:uid="{7625F75C-0681-4995-A607-FC53DEC86EF4}"/>
    <cellStyle name="SAPBEXexcGood2 8 2 9" xfId="13417" xr:uid="{5AE57E96-3E82-4ACF-B7C5-ABC2133518C1}"/>
    <cellStyle name="SAPBEXexcGood2 8 3" xfId="2000" xr:uid="{A6A8A47D-3137-4BF5-AEC4-53865DC24802}"/>
    <cellStyle name="SAPBEXexcGood2 8 3 2" xfId="8120" xr:uid="{02D445E9-97C5-49E2-BC8D-750960AB1C7B}"/>
    <cellStyle name="SAPBEXexcGood2 8 3 3" xfId="10537" xr:uid="{3B0FA19D-A369-4A83-9004-135C37D5C3D3}"/>
    <cellStyle name="SAPBEXexcGood2 8 3 4" xfId="16334" xr:uid="{505C197D-266B-48C2-9A6B-4C09C0021C38}"/>
    <cellStyle name="SAPBEXexcGood2 8 3 5" xfId="14161" xr:uid="{4035C526-D723-44FE-B482-7DA6BA3D4C52}"/>
    <cellStyle name="SAPBEXexcGood2 8 3 6" xfId="11129" xr:uid="{53CAD9B8-4909-4248-A048-852861AE1BEB}"/>
    <cellStyle name="SAPBEXexcGood2 8 3 7" xfId="23734" xr:uid="{6FC88684-D2D0-49A7-9111-EF4C38E627CB}"/>
    <cellStyle name="SAPBEXexcGood2 8 3 8" xfId="30396" xr:uid="{3BEF3EDF-BE81-4899-9D07-920E0C8E5096}"/>
    <cellStyle name="SAPBEXexcGood2 8 4" xfId="2336" xr:uid="{CB5D379F-42C2-49E3-B3BC-20D2A0504D17}"/>
    <cellStyle name="SAPBEXexcGood2 8 4 2" xfId="9849" xr:uid="{1AD846A7-A6EA-4850-9118-4D366B7ADAD2}"/>
    <cellStyle name="SAPBEXexcGood2 8 4 3" xfId="10560" xr:uid="{06374A7A-AA4C-467D-A3B1-7465168AEC11}"/>
    <cellStyle name="SAPBEXexcGood2 8 4 4" xfId="9693" xr:uid="{056BFFB7-B33E-4873-BE4D-5D10C718C7C8}"/>
    <cellStyle name="SAPBEXexcGood2 8 4 5" xfId="15318" xr:uid="{F1CCB79F-A59E-47C5-8A21-A739C89BAF34}"/>
    <cellStyle name="SAPBEXexcGood2 8 4 6" xfId="15694" xr:uid="{2355CC43-0B81-4671-8951-3FCFA3F4547B}"/>
    <cellStyle name="SAPBEXexcGood2 8 4 7" xfId="23952" xr:uid="{C60A6551-95C6-46F2-B3F9-F56B1360E7E2}"/>
    <cellStyle name="SAPBEXexcGood2 8 4 8" xfId="30336" xr:uid="{5FC53E34-E3C5-4E5B-8BF5-D88DCF85FDA8}"/>
    <cellStyle name="SAPBEXexcGood2 8 5" xfId="3653" xr:uid="{9A1365AA-FE66-4A6A-92A2-D1D9B3B43828}"/>
    <cellStyle name="SAPBEXexcGood2 8 5 2" xfId="9606" xr:uid="{21B872AD-03B2-465D-959C-396F5AF7444F}"/>
    <cellStyle name="SAPBEXexcGood2 8 5 3" xfId="8073" xr:uid="{08E9604F-F699-4A71-ABA9-B940E2760601}"/>
    <cellStyle name="SAPBEXexcGood2 8 5 4" xfId="18000" xr:uid="{D332778E-0873-47AB-BA57-F722A9C424A3}"/>
    <cellStyle name="SAPBEXexcGood2 8 5 5" xfId="21756" xr:uid="{B1BAF133-A6D3-4F28-B311-893FCDE044EE}"/>
    <cellStyle name="SAPBEXexcGood2 8 5 6" xfId="25418" xr:uid="{80B4F061-3700-41B9-A09C-D263A18C68DC}"/>
    <cellStyle name="SAPBEXexcGood2 8 5 7" xfId="28949" xr:uid="{5A45AA93-58B7-425C-B71C-BC3DD9B4D85F}"/>
    <cellStyle name="SAPBEXexcGood2 8 5 8" xfId="32226" xr:uid="{33F038A1-6895-4CFA-80CE-71217745C96E}"/>
    <cellStyle name="SAPBEXexcGood2 8 6" xfId="4172" xr:uid="{D0A44D2B-1BC5-4652-9954-8DC354BEBFF2}"/>
    <cellStyle name="SAPBEXexcGood2 8 6 2" xfId="7148" xr:uid="{BDD4F28D-BEDF-49B7-B4DA-86BE50F1A7E9}"/>
    <cellStyle name="SAPBEXexcGood2 8 6 3" xfId="8638" xr:uid="{9570BBDB-4870-4298-AA57-E0882CF8091C}"/>
    <cellStyle name="SAPBEXexcGood2 8 6 4" xfId="18519" xr:uid="{E7BA2E1B-C171-4030-91E4-DB8E8E4D25D5}"/>
    <cellStyle name="SAPBEXexcGood2 8 6 5" xfId="22272" xr:uid="{A296002E-0118-440E-AC59-7D5475FC5A27}"/>
    <cellStyle name="SAPBEXexcGood2 8 6 6" xfId="25937" xr:uid="{35D999BA-D8F0-4223-B9AB-B1935BFAAE08}"/>
    <cellStyle name="SAPBEXexcGood2 8 6 7" xfId="29468" xr:uid="{523C2506-2AF0-4548-A352-31ADF64E3207}"/>
    <cellStyle name="SAPBEXexcGood2 8 6 8" xfId="32733" xr:uid="{71C94F9F-B3FF-4ED8-9476-63AA5995C4A9}"/>
    <cellStyle name="SAPBEXexcGood2 8 7" xfId="3626" xr:uid="{4D0DEE30-7785-4DD1-BEE1-4A72A2A73744}"/>
    <cellStyle name="SAPBEXexcGood2 8 7 2" xfId="9607" xr:uid="{91481319-CC29-4C60-A407-D83CB1A07505}"/>
    <cellStyle name="SAPBEXexcGood2 8 7 3" xfId="10620" xr:uid="{CEAB8C1E-3E1C-421B-9A9E-400072F610A8}"/>
    <cellStyle name="SAPBEXexcGood2 8 7 4" xfId="17973" xr:uid="{AE4F1D7E-4806-4FE0-A0CA-C486AA6B923D}"/>
    <cellStyle name="SAPBEXexcGood2 8 7 5" xfId="21729" xr:uid="{2E866E0E-22A5-465E-90FA-F5C4EBA8BE61}"/>
    <cellStyle name="SAPBEXexcGood2 8 7 6" xfId="25391" xr:uid="{87E64C0F-20DF-4E20-AD8E-EE9D3F76562F}"/>
    <cellStyle name="SAPBEXexcGood2 8 7 7" xfId="28922" xr:uid="{5D8B54F5-9335-49CB-AA3F-7762715F7C41}"/>
    <cellStyle name="SAPBEXexcGood2 8 7 8" xfId="32199" xr:uid="{EE2ABC2D-E783-4971-8898-84FAB7B609B4}"/>
    <cellStyle name="SAPBEXexcGood2 8 8" xfId="3954" xr:uid="{613FA719-CDAC-4A30-9573-161A6EDDACD4}"/>
    <cellStyle name="SAPBEXexcGood2 8 8 2" xfId="12692" xr:uid="{0FC99635-23E2-4F3A-A615-CBEECCB317A2}"/>
    <cellStyle name="SAPBEXexcGood2 8 8 3" xfId="9810" xr:uid="{4FE25BE1-CD6F-4745-BA60-C7927390BBEE}"/>
    <cellStyle name="SAPBEXexcGood2 8 8 4" xfId="18301" xr:uid="{AFCBD655-E2EA-4C0C-8C81-E22800FA0D82}"/>
    <cellStyle name="SAPBEXexcGood2 8 8 5" xfId="22054" xr:uid="{959927FA-0F5A-4D5B-9D9F-FDEC057547C1}"/>
    <cellStyle name="SAPBEXexcGood2 8 8 6" xfId="25719" xr:uid="{3BFCB239-AA51-4980-85D0-DD666505D774}"/>
    <cellStyle name="SAPBEXexcGood2 8 8 7" xfId="29250" xr:uid="{AC93529A-CBBD-4A79-850B-FFAC3886EADB}"/>
    <cellStyle name="SAPBEXexcGood2 8 8 8" xfId="32518" xr:uid="{7997E7FE-3732-4B2C-8E3E-BFBE7D731846}"/>
    <cellStyle name="SAPBEXexcGood2 8 9" xfId="10521" xr:uid="{492CA9F7-1D4A-4AE5-927C-C67601BC0FD7}"/>
    <cellStyle name="SAPBEXexcGood2 9" xfId="1532" xr:uid="{51D4E085-365D-45B3-8A41-DF42BCD8B8FB}"/>
    <cellStyle name="SAPBEXexcGood2 9 10" xfId="11233" xr:uid="{FF3C0D4C-0855-458D-B0D3-54A564949832}"/>
    <cellStyle name="SAPBEXexcGood2 9 11" xfId="19610" xr:uid="{5AEE464C-79BE-4D9B-B9B3-2E87DE5FF10F}"/>
    <cellStyle name="SAPBEXexcGood2 9 12" xfId="16381" xr:uid="{0D055423-6270-49A9-82E0-037AD5D1C7DE}"/>
    <cellStyle name="SAPBEXexcGood2 9 13" xfId="27020" xr:uid="{0A4506FE-B4CD-4ECE-A702-FF0EF71BDA70}"/>
    <cellStyle name="SAPBEXexcGood2 9 14" xfId="30212" xr:uid="{1DCC5940-C272-4770-9366-E2B14000AC5E}"/>
    <cellStyle name="SAPBEXexcGood2 9 2" xfId="2775" xr:uid="{31EA5983-9873-459B-B790-1C7565A73EC4}"/>
    <cellStyle name="SAPBEXexcGood2 9 2 2" xfId="8411" xr:uid="{14089093-C805-4F50-8EB1-3850279E0EBB}"/>
    <cellStyle name="SAPBEXexcGood2 9 2 3" xfId="13654" xr:uid="{BC65B574-683B-4262-BFFA-6A7DE5363818}"/>
    <cellStyle name="SAPBEXexcGood2 9 2 4" xfId="17123" xr:uid="{2F342A77-288E-4995-AFA7-D29C70802614}"/>
    <cellStyle name="SAPBEXexcGood2 9 2 5" xfId="20881" xr:uid="{9A7C8F16-5A8B-4393-A401-9FE2086AD651}"/>
    <cellStyle name="SAPBEXexcGood2 9 2 6" xfId="24542" xr:uid="{8DD85D0B-5464-45E8-A0F8-0DCED0FA03A9}"/>
    <cellStyle name="SAPBEXexcGood2 9 2 7" xfId="28071" xr:uid="{4429E96E-CC0D-43BD-ABBB-3F4EA0124948}"/>
    <cellStyle name="SAPBEXexcGood2 9 2 8" xfId="31357" xr:uid="{35B7A7F4-4BF0-4A9C-BADF-B5829677D652}"/>
    <cellStyle name="SAPBEXexcGood2 9 3" xfId="3281" xr:uid="{F1AD25AD-9E40-4F1D-A942-CCDA2DD570BA}"/>
    <cellStyle name="SAPBEXexcGood2 9 3 2" xfId="11318" xr:uid="{653848F0-3EC5-46F2-BB48-713DA54B6FE8}"/>
    <cellStyle name="SAPBEXexcGood2 9 3 3" xfId="16317" xr:uid="{70E24EA7-4BD5-409D-8353-809C2D21E764}"/>
    <cellStyle name="SAPBEXexcGood2 9 3 4" xfId="17628" xr:uid="{15A34E6B-61F9-4809-96A2-E1895D2C5279}"/>
    <cellStyle name="SAPBEXexcGood2 9 3 5" xfId="21384" xr:uid="{3F9E872F-72DF-4456-9B9F-51D76144E7A5}"/>
    <cellStyle name="SAPBEXexcGood2 9 3 6" xfId="25046" xr:uid="{790A1736-3B2B-43E5-AC05-AD5A4EC4C308}"/>
    <cellStyle name="SAPBEXexcGood2 9 3 7" xfId="28577" xr:uid="{3AF1145E-9BFF-4157-A6C7-D76AAB3C552C}"/>
    <cellStyle name="SAPBEXexcGood2 9 3 8" xfId="31856" xr:uid="{5E087E62-215B-4B5C-A760-2FCA0E185648}"/>
    <cellStyle name="SAPBEXexcGood2 9 4" xfId="2591" xr:uid="{DE0AEDF5-FE17-4316-A960-F3674262F1B2}"/>
    <cellStyle name="SAPBEXexcGood2 9 4 2" xfId="11356" xr:uid="{3F53C984-1585-4E77-87D9-1857D90939F0}"/>
    <cellStyle name="SAPBEXexcGood2 9 4 3" xfId="16283" xr:uid="{569026FA-A600-4443-A06F-668DA2D42C84}"/>
    <cellStyle name="SAPBEXexcGood2 9 4 4" xfId="15865" xr:uid="{34DA8A33-A666-4479-B643-E8E9C6D23D6D}"/>
    <cellStyle name="SAPBEXexcGood2 9 4 5" xfId="19276" xr:uid="{18B7D364-40F2-4700-AC7A-02D6C1AC4E01}"/>
    <cellStyle name="SAPBEXexcGood2 9 4 6" xfId="23031" xr:uid="{77F30522-BD57-48ED-B38A-9BEDC797A3AE}"/>
    <cellStyle name="SAPBEXexcGood2 9 4 7" xfId="14641" xr:uid="{FA7D2989-8264-4E88-8979-F97B4075DF56}"/>
    <cellStyle name="SAPBEXexcGood2 9 4 8" xfId="31177" xr:uid="{878A1648-C8D3-478D-B5DF-2242F069B29D}"/>
    <cellStyle name="SAPBEXexcGood2 9 5" xfId="4039" xr:uid="{5E20DA12-13C0-466A-AD7E-599743A29033}"/>
    <cellStyle name="SAPBEXexcGood2 9 5 2" xfId="6949" xr:uid="{88EA08CC-55CB-4855-9D6A-788355F75669}"/>
    <cellStyle name="SAPBEXexcGood2 9 5 3" xfId="14534" xr:uid="{BA7C4475-F164-4696-A4F6-5E8BE778F3BB}"/>
    <cellStyle name="SAPBEXexcGood2 9 5 4" xfId="18386" xr:uid="{1DD227C4-C1BA-4A26-AEAD-B8B30CF59BA5}"/>
    <cellStyle name="SAPBEXexcGood2 9 5 5" xfId="22139" xr:uid="{AD3CCFD0-E6A0-4943-8CE2-6C2D0A13FDF4}"/>
    <cellStyle name="SAPBEXexcGood2 9 5 6" xfId="25804" xr:uid="{3507925C-6A9F-4145-BB40-F47CEAEBC6F3}"/>
    <cellStyle name="SAPBEXexcGood2 9 5 7" xfId="29335" xr:uid="{8D885829-637E-481A-AC8E-847D5F8AF2E2}"/>
    <cellStyle name="SAPBEXexcGood2 9 5 8" xfId="32602" xr:uid="{781AD64C-2E61-43F3-91DB-B223656B4AC3}"/>
    <cellStyle name="SAPBEXexcGood2 9 6" xfId="4518" xr:uid="{85474975-2D5E-432A-8049-4C158087A96B}"/>
    <cellStyle name="SAPBEXexcGood2 9 6 2" xfId="12490" xr:uid="{C2E63611-B17B-4D3D-AFAB-7730E4DA67F6}"/>
    <cellStyle name="SAPBEXexcGood2 9 6 3" xfId="12862" xr:uid="{754FBD56-D069-4D85-98AC-674ABAD0DEA1}"/>
    <cellStyle name="SAPBEXexcGood2 9 6 4" xfId="18865" xr:uid="{B3B0CA18-DF96-4C38-8145-22768B989268}"/>
    <cellStyle name="SAPBEXexcGood2 9 6 5" xfId="22617" xr:uid="{93E9BEA4-FB90-454A-B49D-B42A840E76DB}"/>
    <cellStyle name="SAPBEXexcGood2 9 6 6" xfId="26282" xr:uid="{17428AF7-6000-45E0-AA58-9CA9EC297347}"/>
    <cellStyle name="SAPBEXexcGood2 9 6 7" xfId="29814" xr:uid="{F33A68E1-4B71-414D-BF75-764E21C1D4C9}"/>
    <cellStyle name="SAPBEXexcGood2 9 6 8" xfId="33076" xr:uid="{A4C6DB04-4ADA-4506-A54C-DA0865063532}"/>
    <cellStyle name="SAPBEXexcGood2 9 7" xfId="4132" xr:uid="{EBE184C4-1440-40D7-8C53-9B0C0AD63FC8}"/>
    <cellStyle name="SAPBEXexcGood2 9 7 2" xfId="7070" xr:uid="{98C09EEC-3E06-40C8-B60B-A10D6BA070F8}"/>
    <cellStyle name="SAPBEXexcGood2 9 7 3" xfId="14498" xr:uid="{65DC15CA-44BB-4630-8EC6-C98B62E89F6A}"/>
    <cellStyle name="SAPBEXexcGood2 9 7 4" xfId="18479" xr:uid="{D4FA3FDA-9320-4A52-BC8F-5C76E0EC6494}"/>
    <cellStyle name="SAPBEXexcGood2 9 7 5" xfId="22232" xr:uid="{25CA0C04-E62C-4A7C-BD32-123C151F9AE2}"/>
    <cellStyle name="SAPBEXexcGood2 9 7 6" xfId="25897" xr:uid="{CBF6B8B9-5A8D-4B5D-875A-83B349187B45}"/>
    <cellStyle name="SAPBEXexcGood2 9 7 7" xfId="29428" xr:uid="{F654F09F-0DCC-4C53-B0EE-942C30D1E280}"/>
    <cellStyle name="SAPBEXexcGood2 9 7 8" xfId="32694" xr:uid="{A5222129-3E66-4751-882A-81ABC7A70D3B}"/>
    <cellStyle name="SAPBEXexcGood2 9 8" xfId="11501" xr:uid="{B2EDE70D-7E17-43C0-B48A-AA53F908DD75}"/>
    <cellStyle name="SAPBEXexcGood2 9 9" xfId="16142" xr:uid="{2414C3B2-D218-41C0-81A1-15589F1EA243}"/>
    <cellStyle name="SAPBEXexcGood2_East 1415 Budget model v1" xfId="1157" xr:uid="{43A676C9-EA10-4CFF-B044-AFF9F8D483C6}"/>
    <cellStyle name="SAPBEXexcGood3" xfId="472" xr:uid="{4F60B41E-059B-475E-A4FB-79D5C87C2533}"/>
    <cellStyle name="SAPBEXexcGood3 10" xfId="1829" xr:uid="{14F0C21E-E7A9-40A1-B220-D1C54F8EB307}"/>
    <cellStyle name="SAPBEXexcGood3 10 2" xfId="8633" xr:uid="{DFD81816-1DDA-4977-825E-2F576FCB697C}"/>
    <cellStyle name="SAPBEXexcGood3 10 3" xfId="14065" xr:uid="{C3F35B91-4F4E-4E86-B111-76D1E1C9098B}"/>
    <cellStyle name="SAPBEXexcGood3 10 4" xfId="12808" xr:uid="{A13F78E0-DDAC-439C-B37E-F3B8F59D0795}"/>
    <cellStyle name="SAPBEXexcGood3 10 5" xfId="20439" xr:uid="{0D80EF14-06F6-4C3A-A9CC-54C1C1D56076}"/>
    <cellStyle name="SAPBEXexcGood3 10 6" xfId="23259" xr:uid="{37655107-B521-41A7-A7A6-EB0640026FA4}"/>
    <cellStyle name="SAPBEXexcGood3 10 7" xfId="27682" xr:uid="{269D42B6-F8F7-4421-89BC-4E259C942400}"/>
    <cellStyle name="SAPBEXexcGood3 10 8" xfId="27254" xr:uid="{62DC5B5B-7D75-4197-BDD1-4A7550E9DCB6}"/>
    <cellStyle name="SAPBEXexcGood3 11" xfId="2688" xr:uid="{619A24A9-5D65-480A-8DC7-760B17673499}"/>
    <cellStyle name="SAPBEXexcGood3 11 2" xfId="7913" xr:uid="{D88ACB0B-377E-49C7-AC63-8307BCA5DABD}"/>
    <cellStyle name="SAPBEXexcGood3 11 3" xfId="9964" xr:uid="{ED6EE36C-ADD3-4B0D-ADC8-8CAC6AA99FD4}"/>
    <cellStyle name="SAPBEXexcGood3 11 4" xfId="8090" xr:uid="{821D0EEB-6A8A-47F4-BC05-00986355076F}"/>
    <cellStyle name="SAPBEXexcGood3 11 5" xfId="20794" xr:uid="{C7DBEE92-FBF1-4581-B4FB-9CBF6459E791}"/>
    <cellStyle name="SAPBEXexcGood3 11 6" xfId="24455" xr:uid="{B17A3F47-AFA0-4C8D-BD1C-5747F4712CC4}"/>
    <cellStyle name="SAPBEXexcGood3 11 7" xfId="27984" xr:uid="{E174B2A4-F3BD-4C68-B513-EF0F2126821D}"/>
    <cellStyle name="SAPBEXexcGood3 11 8" xfId="31270" xr:uid="{068ABCBB-B50A-413E-88D2-143B3B8E55EA}"/>
    <cellStyle name="SAPBEXexcGood3 12" xfId="3960" xr:uid="{DC46458C-D4DE-44E9-99CA-2D37D33C3E0E}"/>
    <cellStyle name="SAPBEXexcGood3 12 2" xfId="9601" xr:uid="{D37D6304-A481-48CC-AF61-F7A1B38CA5F9}"/>
    <cellStyle name="SAPBEXexcGood3 12 3" xfId="6922" xr:uid="{C958CE72-8BF9-4C2F-9D9B-90B22E3E667A}"/>
    <cellStyle name="SAPBEXexcGood3 12 4" xfId="18307" xr:uid="{8D0D50D6-ECB1-4407-B84D-7A861ED1B933}"/>
    <cellStyle name="SAPBEXexcGood3 12 5" xfId="22060" xr:uid="{18819BE7-DE20-4770-BEA3-D49F4B4F143B}"/>
    <cellStyle name="SAPBEXexcGood3 12 6" xfId="25725" xr:uid="{7838C8FE-669A-48CB-BED6-894FA6B3765D}"/>
    <cellStyle name="SAPBEXexcGood3 12 7" xfId="29256" xr:uid="{A0A4841E-E0BA-4DF4-A8E6-5AD53A596A21}"/>
    <cellStyle name="SAPBEXexcGood3 12 8" xfId="32524" xr:uid="{4D7F4AF3-2B29-41EE-82E8-D6B44357C185}"/>
    <cellStyle name="SAPBEXexcGood3 13" xfId="4049" xr:uid="{79589389-9513-447B-BAFB-B8C75A7DDA7A}"/>
    <cellStyle name="SAPBEXexcGood3 13 2" xfId="6934" xr:uid="{79F490FE-3FA2-4151-B887-D1D30D724DA3}"/>
    <cellStyle name="SAPBEXexcGood3 13 3" xfId="7745" xr:uid="{F6F38E74-5351-4AF2-9177-D5DCC5E77AB0}"/>
    <cellStyle name="SAPBEXexcGood3 13 4" xfId="18396" xr:uid="{CED0955B-F9EB-4FC6-A554-F2F52BF65AF8}"/>
    <cellStyle name="SAPBEXexcGood3 13 5" xfId="22149" xr:uid="{DABC808E-5F8D-4898-8A56-06498CDE6897}"/>
    <cellStyle name="SAPBEXexcGood3 13 6" xfId="25814" xr:uid="{1D20123E-20C9-4E51-B721-7E1A1818EBCE}"/>
    <cellStyle name="SAPBEXexcGood3 13 7" xfId="29345" xr:uid="{DBE3B372-83EA-4A05-AE63-1E92510E5C66}"/>
    <cellStyle name="SAPBEXexcGood3 13 8" xfId="32612" xr:uid="{5A07EFF5-137E-4F59-8330-64DB2BC54DFF}"/>
    <cellStyle name="SAPBEXexcGood3 14" xfId="4401" xr:uid="{CAB31030-B732-4BA1-B5D6-2C4DEBE7763D}"/>
    <cellStyle name="SAPBEXexcGood3 14 2" xfId="11653" xr:uid="{6415A436-4A90-449C-86AE-249E753C81B4}"/>
    <cellStyle name="SAPBEXexcGood3 14 3" xfId="15992" xr:uid="{72DBC587-968F-4510-AD75-3CB93A538FED}"/>
    <cellStyle name="SAPBEXexcGood3 14 4" xfId="18748" xr:uid="{FEC29F06-220E-446C-B049-C12255916DE8}"/>
    <cellStyle name="SAPBEXexcGood3 14 5" xfId="22500" xr:uid="{353B6CD0-32CD-45CC-B571-8E94451525E1}"/>
    <cellStyle name="SAPBEXexcGood3 14 6" xfId="26166" xr:uid="{772CDC8C-0A03-44B9-954A-A6CF0883E1A4}"/>
    <cellStyle name="SAPBEXexcGood3 14 7" xfId="29697" xr:uid="{EF8EE76C-4CF6-4C98-A7B4-75CE1CFE7996}"/>
    <cellStyle name="SAPBEXexcGood3 14 8" xfId="32959" xr:uid="{8F094BFE-0CA1-4771-8597-E30954201565}"/>
    <cellStyle name="SAPBEXexcGood3 15" xfId="4253" xr:uid="{E275D807-7BBF-4841-BAB7-3B21309C8D4C}"/>
    <cellStyle name="SAPBEXexcGood3 15 2" xfId="12670" xr:uid="{88BA5D8E-F1BE-42E7-B63A-2F72E73BEA71}"/>
    <cellStyle name="SAPBEXexcGood3 15 3" xfId="10044" xr:uid="{C7AC8D9A-E564-4E05-BEFC-53184E47FA8D}"/>
    <cellStyle name="SAPBEXexcGood3 15 4" xfId="18600" xr:uid="{E8D10896-837D-4F75-A4FF-8A81D86D7AD1}"/>
    <cellStyle name="SAPBEXexcGood3 15 5" xfId="22352" xr:uid="{16B3F6D8-D6F6-4DD6-9ED6-803629E1A0FE}"/>
    <cellStyle name="SAPBEXexcGood3 15 6" xfId="26018" xr:uid="{3925B260-97B1-4E51-A277-65128C68DBAA}"/>
    <cellStyle name="SAPBEXexcGood3 15 7" xfId="29549" xr:uid="{43FC9E7F-2C87-4F24-A995-A0883BB7BC94}"/>
    <cellStyle name="SAPBEXexcGood3 15 8" xfId="32812" xr:uid="{71B2ACB1-8952-4A10-946B-FB7778A879BE}"/>
    <cellStyle name="SAPBEXexcGood3 16" xfId="6353" xr:uid="{46536A85-81CC-4FDB-A70E-36930E266872}"/>
    <cellStyle name="SAPBEXexcGood3 16 2" xfId="13251" xr:uid="{ACFE749B-09F0-4612-94E2-BF7053A63CD0}"/>
    <cellStyle name="SAPBEXexcGood3 16 3" xfId="15918" xr:uid="{D980DF18-F224-4F02-9CCC-BC4F11344616}"/>
    <cellStyle name="SAPBEXexcGood3 16 4" xfId="20598" xr:uid="{E7415C21-13F8-492E-A24D-F94385C573AC}"/>
    <cellStyle name="SAPBEXexcGood3 16 5" xfId="24278" xr:uid="{5D8417EE-B509-4ADD-BF7D-F60820CDB715}"/>
    <cellStyle name="SAPBEXexcGood3 16 6" xfId="27797" xr:uid="{D035F695-89CB-42EC-81A4-2D85AEC0F742}"/>
    <cellStyle name="SAPBEXexcGood3 16 7" xfId="31014" xr:uid="{14082DC0-31E0-45E5-A5DA-5F87B167A267}"/>
    <cellStyle name="SAPBEXexcGood3 16 8" xfId="33617" xr:uid="{895583EB-8942-4F64-8BA7-2E234E332ABB}"/>
    <cellStyle name="SAPBEXexcGood3 17" xfId="9471" xr:uid="{B6B742DD-05E4-4753-9748-655B1DF7ABB8}"/>
    <cellStyle name="SAPBEXexcGood3 18" xfId="7183" xr:uid="{577E2FFE-18DF-49C7-B1F3-E5D561C9CAB9}"/>
    <cellStyle name="SAPBEXexcGood3 19" xfId="8556" xr:uid="{8AB77930-DD81-4E8D-93BE-D6F366B9770A}"/>
    <cellStyle name="SAPBEXexcGood3 2" xfId="1158" xr:uid="{480666CE-AD44-42BA-ABB9-D817CD1664D9}"/>
    <cellStyle name="SAPBEXexcGood3 2 10" xfId="10556" xr:uid="{CBB78B6D-76A6-441F-AB08-87DB41FBAC74}"/>
    <cellStyle name="SAPBEXexcGood3 2 11" xfId="16600" xr:uid="{87CA52EE-2225-4BC7-A6FC-19C8D77E084C}"/>
    <cellStyle name="SAPBEXexcGood3 2 12" xfId="8932" xr:uid="{9A72AA5B-07BF-40BF-ADCB-941218F4CD4C}"/>
    <cellStyle name="SAPBEXexcGood3 2 13" xfId="19778" xr:uid="{39253849-4C44-4957-8EE0-FEA0D5CED4DB}"/>
    <cellStyle name="SAPBEXexcGood3 2 14" xfId="23538" xr:uid="{4079C78E-4D83-4F3B-B784-8A0B6E2A816E}"/>
    <cellStyle name="SAPBEXexcGood3 2 15" xfId="27147" xr:uid="{E34F0A4B-94DE-4FFE-9695-0305DFB33F42}"/>
    <cellStyle name="SAPBEXexcGood3 2 16" xfId="30606" xr:uid="{BD50CA0F-5F79-4A8F-9654-54C755FF65FE}"/>
    <cellStyle name="SAPBEXexcGood3 2 17" xfId="33823" xr:uid="{43281F09-D816-4105-A091-06CB14D87D96}"/>
    <cellStyle name="SAPBEXexcGood3 2 2" xfId="1159" xr:uid="{7A28A49F-066D-48C7-80F1-616D9657BC2E}"/>
    <cellStyle name="SAPBEXexcGood3 2 2 10" xfId="16544" xr:uid="{628188F9-168C-4A2C-A1C2-25C81197415A}"/>
    <cellStyle name="SAPBEXexcGood3 2 2 11" xfId="16858" xr:uid="{2A9589E4-B033-4DFE-974C-877679EF2FDD}"/>
    <cellStyle name="SAPBEXexcGood3 2 2 12" xfId="19777" xr:uid="{4C595099-0E2E-4407-B887-25DF066BF674}"/>
    <cellStyle name="SAPBEXexcGood3 2 2 13" xfId="23537" xr:uid="{D8AC63BA-483C-4156-8E8B-5B8350C15E5C}"/>
    <cellStyle name="SAPBEXexcGood3 2 2 14" xfId="27146" xr:uid="{3F8CFB6D-B30C-41AC-BD30-3C5F28855A60}"/>
    <cellStyle name="SAPBEXexcGood3 2 2 15" xfId="30605" xr:uid="{48D9052E-C329-4256-A223-E2E7310EBF19}"/>
    <cellStyle name="SAPBEXexcGood3 2 2 16" xfId="34831" xr:uid="{EC824979-AC72-4CB2-A0A8-5B0509CC2BDB}"/>
    <cellStyle name="SAPBEXexcGood3 2 2 2" xfId="1669" xr:uid="{4F83546C-795B-4F88-96AD-A70DAC8202B6}"/>
    <cellStyle name="SAPBEXexcGood3 2 2 2 10" xfId="7506" xr:uid="{F7C6549A-60CC-42DC-8BE9-41B0A5DFDA46}"/>
    <cellStyle name="SAPBEXexcGood3 2 2 2 11" xfId="19580" xr:uid="{81044A87-CA5F-4681-9C2D-69E10E51AA48}"/>
    <cellStyle name="SAPBEXexcGood3 2 2 2 12" xfId="7307" xr:uid="{6D378D3E-A9D5-444A-A6A7-4F2FB973BA07}"/>
    <cellStyle name="SAPBEXexcGood3 2 2 2 13" xfId="27736" xr:uid="{53F1CF79-B379-4E63-8746-FC70C34538D1}"/>
    <cellStyle name="SAPBEXexcGood3 2 2 2 14" xfId="30480" xr:uid="{1FCA803E-B134-44F2-A94D-335C17735270}"/>
    <cellStyle name="SAPBEXexcGood3 2 2 2 2" xfId="2912" xr:uid="{6AF6CC3B-E616-4092-BC6B-8766286BA72D}"/>
    <cellStyle name="SAPBEXexcGood3 2 2 2 2 2" xfId="9165" xr:uid="{FEEC6EFD-A846-4312-A14B-840E45538532}"/>
    <cellStyle name="SAPBEXexcGood3 2 2 2 2 3" xfId="14715" xr:uid="{F26FDC4C-69DE-44A4-B262-BA5BAA40DBA0}"/>
    <cellStyle name="SAPBEXexcGood3 2 2 2 2 4" xfId="17260" xr:uid="{7046D49F-7CB7-4E6D-8BF5-70B64EB40169}"/>
    <cellStyle name="SAPBEXexcGood3 2 2 2 2 5" xfId="21018" xr:uid="{FDE499B9-6493-4FBB-B743-BC24A848B321}"/>
    <cellStyle name="SAPBEXexcGood3 2 2 2 2 6" xfId="24679" xr:uid="{2A2D0AAF-E159-461A-AC38-A10DD0C23535}"/>
    <cellStyle name="SAPBEXexcGood3 2 2 2 2 7" xfId="28208" xr:uid="{7E07D7F6-DEE7-474E-88AD-418E46F57125}"/>
    <cellStyle name="SAPBEXexcGood3 2 2 2 2 8" xfId="31494" xr:uid="{240D9C73-905E-445F-A3DE-7CC2253073E3}"/>
    <cellStyle name="SAPBEXexcGood3 2 2 2 3" xfId="3418" xr:uid="{6E2C52A7-D88E-4656-A171-8DB2BEE61B68}"/>
    <cellStyle name="SAPBEXexcGood3 2 2 2 3 2" xfId="9377" xr:uid="{BB6EE384-3375-4E3B-9F0F-93DC72FF8238}"/>
    <cellStyle name="SAPBEXexcGood3 2 2 2 3 3" xfId="12819" xr:uid="{B99D177D-5889-4423-BC02-12F3C3E4148A}"/>
    <cellStyle name="SAPBEXexcGood3 2 2 2 3 4" xfId="17765" xr:uid="{4F071051-DB61-4836-AF94-F39E8B601AD2}"/>
    <cellStyle name="SAPBEXexcGood3 2 2 2 3 5" xfId="21521" xr:uid="{ED19ED11-3592-4AEF-92D4-B3EBF51B64C3}"/>
    <cellStyle name="SAPBEXexcGood3 2 2 2 3 6" xfId="25183" xr:uid="{879CD640-F2F4-4B88-8CFE-4297D471602A}"/>
    <cellStyle name="SAPBEXexcGood3 2 2 2 3 7" xfId="28714" xr:uid="{9A62E950-542F-4B57-A1A4-691076C6D206}"/>
    <cellStyle name="SAPBEXexcGood3 2 2 2 3 8" xfId="31993" xr:uid="{92C46DFE-8216-4EC0-B727-C913837EA1D9}"/>
    <cellStyle name="SAPBEXexcGood3 2 2 2 4" xfId="3105" xr:uid="{A524AB1B-56E5-4A0B-8497-4BF29750A69C}"/>
    <cellStyle name="SAPBEXexcGood3 2 2 2 4 2" xfId="10389" xr:uid="{5949C38F-4D85-4C49-9C5C-CE9048DD2484}"/>
    <cellStyle name="SAPBEXexcGood3 2 2 2 4 3" xfId="14803" xr:uid="{A178935B-A587-4996-9189-6FD37FEB0EB0}"/>
    <cellStyle name="SAPBEXexcGood3 2 2 2 4 4" xfId="17452" xr:uid="{063F4505-9D58-468C-90CC-9F74676779B4}"/>
    <cellStyle name="SAPBEXexcGood3 2 2 2 4 5" xfId="21208" xr:uid="{8C256CFD-0E7E-4C89-8C45-F655046577B6}"/>
    <cellStyle name="SAPBEXexcGood3 2 2 2 4 6" xfId="24870" xr:uid="{FF18543B-06CF-449D-9546-180B942AE0B8}"/>
    <cellStyle name="SAPBEXexcGood3 2 2 2 4 7" xfId="28401" xr:uid="{23D871D5-A43C-4136-8316-32B90964433A}"/>
    <cellStyle name="SAPBEXexcGood3 2 2 2 4 8" xfId="31683" xr:uid="{126C92A0-16F0-4AF3-BADD-D7FE15B7DEC5}"/>
    <cellStyle name="SAPBEXexcGood3 2 2 2 5" xfId="4114" xr:uid="{AF734D1A-D675-4BD3-BAF5-4BF1EA3C9DD4}"/>
    <cellStyle name="SAPBEXexcGood3 2 2 2 5 2" xfId="6993" xr:uid="{72B38F42-0EDA-4D55-B8C7-5A4494D70F36}"/>
    <cellStyle name="SAPBEXexcGood3 2 2 2 5 3" xfId="13698" xr:uid="{3C548B41-7250-441D-9C81-A5202D6F6B21}"/>
    <cellStyle name="SAPBEXexcGood3 2 2 2 5 4" xfId="18461" xr:uid="{08BC603B-FCBA-4A63-AC6E-E46733EA56E7}"/>
    <cellStyle name="SAPBEXexcGood3 2 2 2 5 5" xfId="22214" xr:uid="{CE32186A-AE9D-4132-995B-84BFFE10F9A6}"/>
    <cellStyle name="SAPBEXexcGood3 2 2 2 5 6" xfId="25879" xr:uid="{B1C9D584-6EF5-4C1F-89BF-45D0B68B0D12}"/>
    <cellStyle name="SAPBEXexcGood3 2 2 2 5 7" xfId="29410" xr:uid="{47BDD08E-F8D1-42BF-94B9-EAA6860D0AAE}"/>
    <cellStyle name="SAPBEXexcGood3 2 2 2 5 8" xfId="32677" xr:uid="{7D509239-1F6E-4D50-9AAE-F9D7543430AC}"/>
    <cellStyle name="SAPBEXexcGood3 2 2 2 6" xfId="4162" xr:uid="{DA3DE5F9-0A80-4DC0-A016-3DA781F881C1}"/>
    <cellStyle name="SAPBEXexcGood3 2 2 2 6 2" xfId="7190" xr:uid="{398AEF56-BD4C-4C28-88A1-F8890CF79737}"/>
    <cellStyle name="SAPBEXexcGood3 2 2 2 6 3" xfId="13627" xr:uid="{79A7B430-AA6D-4F07-AE03-CB25283875E1}"/>
    <cellStyle name="SAPBEXexcGood3 2 2 2 6 4" xfId="18509" xr:uid="{14FBBC1F-4349-4F0D-86C7-9F3348B1937E}"/>
    <cellStyle name="SAPBEXexcGood3 2 2 2 6 5" xfId="22262" xr:uid="{9B19A688-EF62-46DA-9DEE-5A00E680F4BC}"/>
    <cellStyle name="SAPBEXexcGood3 2 2 2 6 6" xfId="25927" xr:uid="{0E9348D5-9209-40A0-82B0-519C67FEF2D7}"/>
    <cellStyle name="SAPBEXexcGood3 2 2 2 6 7" xfId="29458" xr:uid="{313936AD-82B5-49F5-9380-BF795259A2D5}"/>
    <cellStyle name="SAPBEXexcGood3 2 2 2 6 8" xfId="32723" xr:uid="{026B9920-6BFF-4574-A7B0-5ABC2693616A}"/>
    <cellStyle name="SAPBEXexcGood3 2 2 2 7" xfId="4391" xr:uid="{411E5B37-3B17-4B51-8CA2-2BCA7BBCCB30}"/>
    <cellStyle name="SAPBEXexcGood3 2 2 2 7 2" xfId="7076" xr:uid="{A5801C0F-D957-404D-A9A1-4762535C03D9}"/>
    <cellStyle name="SAPBEXexcGood3 2 2 2 7 3" xfId="8500" xr:uid="{06A26717-9C94-4801-95B4-76A0FFC1074F}"/>
    <cellStyle name="SAPBEXexcGood3 2 2 2 7 4" xfId="18738" xr:uid="{5FEBF4A3-029E-45FA-82BC-65D88CE66182}"/>
    <cellStyle name="SAPBEXexcGood3 2 2 2 7 5" xfId="22490" xr:uid="{3225CA11-BEC0-40EE-9C5A-0F14EBA5F4C1}"/>
    <cellStyle name="SAPBEXexcGood3 2 2 2 7 6" xfId="26156" xr:uid="{4D91ED20-4BEF-4DF8-A1BF-56D5FD47438A}"/>
    <cellStyle name="SAPBEXexcGood3 2 2 2 7 7" xfId="29687" xr:uid="{F0E41EC1-862A-438A-BD6F-3E8AB23C9F5E}"/>
    <cellStyle name="SAPBEXexcGood3 2 2 2 7 8" xfId="32949" xr:uid="{E1FB0C5C-A1DA-4F77-8BD6-BF9784AAF28E}"/>
    <cellStyle name="SAPBEXexcGood3 2 2 2 8" xfId="9231" xr:uid="{FCD8246F-3DCA-47B6-87C1-BEB20AC693B5}"/>
    <cellStyle name="SAPBEXexcGood3 2 2 2 9" xfId="14680" xr:uid="{F9157F07-DAE1-4DCF-AA02-23EFC577E1CA}"/>
    <cellStyle name="SAPBEXexcGood3 2 2 3" xfId="2438" xr:uid="{0EE37550-BB87-4A30-9C74-DD3278463DE2}"/>
    <cellStyle name="SAPBEXexcGood3 2 2 3 2" xfId="8934" xr:uid="{F08EC54D-6AC7-48DB-93E6-E63B197AB1B8}"/>
    <cellStyle name="SAPBEXexcGood3 2 2 3 3" xfId="14226" xr:uid="{F39E6463-7854-4E93-A738-CF3CD33E51DA}"/>
    <cellStyle name="SAPBEXexcGood3 2 2 3 4" xfId="11894" xr:uid="{93205D79-AE87-455A-BED5-E1774ABF8837}"/>
    <cellStyle name="SAPBEXexcGood3 2 2 3 5" xfId="19383" xr:uid="{14636505-90DB-4CD5-81CC-3506297A1E37}"/>
    <cellStyle name="SAPBEXexcGood3 2 2 3 6" xfId="23148" xr:uid="{F445BDFD-804C-42E8-BC0A-E10F52BAD7B2}"/>
    <cellStyle name="SAPBEXexcGood3 2 2 3 7" xfId="26795" xr:uid="{BF291868-5E7F-4412-AC8C-F5E73DFC7CF3}"/>
    <cellStyle name="SAPBEXexcGood3 2 2 3 8" xfId="30254" xr:uid="{653F998E-8C4D-41D8-90F7-3F90CFF75A22}"/>
    <cellStyle name="SAPBEXexcGood3 2 2 4" xfId="2143" xr:uid="{69ADD1F9-8D50-4CA2-91C1-F597B160DCEF}"/>
    <cellStyle name="SAPBEXexcGood3 2 2 4 2" xfId="9962" xr:uid="{63FEB0CA-91D9-422D-8D5A-F1F0C5D21233}"/>
    <cellStyle name="SAPBEXexcGood3 2 2 4 3" xfId="14928" xr:uid="{4F89D874-74C5-443A-9BA9-B948C79D6397}"/>
    <cellStyle name="SAPBEXexcGood3 2 2 4 4" xfId="13734" xr:uid="{9C66542F-9433-4002-85BF-3ED042D5FDED}"/>
    <cellStyle name="SAPBEXexcGood3 2 2 4 5" xfId="16038" xr:uid="{2546733B-5716-4038-9745-F616AD89046B}"/>
    <cellStyle name="SAPBEXexcGood3 2 2 4 6" xfId="20049" xr:uid="{0CCA57C2-D184-45F6-9579-091B78895CC3}"/>
    <cellStyle name="SAPBEXexcGood3 2 2 4 7" xfId="23804" xr:uid="{08BF27E3-9563-4FFD-AB43-CD128AD1FAB8}"/>
    <cellStyle name="SAPBEXexcGood3 2 2 4 8" xfId="27509" xr:uid="{59A69FE9-3274-4D1F-B14F-605FD243794B}"/>
    <cellStyle name="SAPBEXexcGood3 2 2 5" xfId="2302" xr:uid="{3139B9DA-D4DA-4ED2-87DB-A16F6193CB59}"/>
    <cellStyle name="SAPBEXexcGood3 2 2 5 2" xfId="9886" xr:uid="{034B3364-5D37-41BA-AEA6-7060300CD294}"/>
    <cellStyle name="SAPBEXexcGood3 2 2 5 3" xfId="15477" xr:uid="{8950E648-DBA6-4415-BC4A-68191616E34D}"/>
    <cellStyle name="SAPBEXexcGood3 2 2 5 4" xfId="8197" xr:uid="{157735D4-0DDB-4E3E-A266-1EB4916B92EE}"/>
    <cellStyle name="SAPBEXexcGood3 2 2 5 5" xfId="9545" xr:uid="{BAB9BA7D-3ED6-4A0F-9429-7206623360FB}"/>
    <cellStyle name="SAPBEXexcGood3 2 2 5 6" xfId="23179" xr:uid="{5165B8C6-EACE-48AB-B838-2FF7D0E74733}"/>
    <cellStyle name="SAPBEXexcGood3 2 2 5 7" xfId="20662" xr:uid="{0EC635A8-7734-4BBB-A4A3-4F7F90DCC306}"/>
    <cellStyle name="SAPBEXexcGood3 2 2 5 8" xfId="23025" xr:uid="{BA9EAFDD-D462-44A8-B57C-B52BBDCEBF8A}"/>
    <cellStyle name="SAPBEXexcGood3 2 2 6" xfId="4163" xr:uid="{B963F0B8-70C6-44F7-96F5-2AA553387E09}"/>
    <cellStyle name="SAPBEXexcGood3 2 2 6 2" xfId="7066" xr:uid="{EAAAF9E8-EF2F-41EC-A829-1D5DE9259C92}"/>
    <cellStyle name="SAPBEXexcGood3 2 2 6 3" xfId="13739" xr:uid="{B21806EA-90F7-4AAE-8B80-5246418B1D7D}"/>
    <cellStyle name="SAPBEXexcGood3 2 2 6 4" xfId="18510" xr:uid="{9A0C6837-D8BB-4B52-8031-198EB0A6F875}"/>
    <cellStyle name="SAPBEXexcGood3 2 2 6 5" xfId="22263" xr:uid="{5E9CADB3-AC3C-41A1-AF1F-CA982B421A3D}"/>
    <cellStyle name="SAPBEXexcGood3 2 2 6 6" xfId="25928" xr:uid="{75CA84EF-19AA-4330-AD0D-9AF3A0126BFF}"/>
    <cellStyle name="SAPBEXexcGood3 2 2 6 7" xfId="29459" xr:uid="{3DC9C262-56EF-40FC-A6C4-86BB6CDEC304}"/>
    <cellStyle name="SAPBEXexcGood3 2 2 6 8" xfId="32724" xr:uid="{3FE4F9F7-D2AC-40F9-B2CD-60A3314680A9}"/>
    <cellStyle name="SAPBEXexcGood3 2 2 7" xfId="4414" xr:uid="{0640A466-A41F-4E97-B13F-64E38BA1F732}"/>
    <cellStyle name="SAPBEXexcGood3 2 2 7 2" xfId="6978" xr:uid="{4E341D52-4747-41C9-BCEB-06042542FD3B}"/>
    <cellStyle name="SAPBEXexcGood3 2 2 7 3" xfId="13839" xr:uid="{28B997C9-55A0-4C45-BCE9-61CA96CDC12D}"/>
    <cellStyle name="SAPBEXexcGood3 2 2 7 4" xfId="18761" xr:uid="{3922AE5B-E4E3-42E8-904A-B94E706D71DB}"/>
    <cellStyle name="SAPBEXexcGood3 2 2 7 5" xfId="22513" xr:uid="{130A97B2-B79B-4EFC-90B1-5EBCFF731868}"/>
    <cellStyle name="SAPBEXexcGood3 2 2 7 6" xfId="26179" xr:uid="{89DD4EF8-C37C-41FB-961A-6B3AC4E6E140}"/>
    <cellStyle name="SAPBEXexcGood3 2 2 7 7" xfId="29710" xr:uid="{1196C5C7-3E7E-4439-A496-3CCD9EE6437A}"/>
    <cellStyle name="SAPBEXexcGood3 2 2 7 8" xfId="32972" xr:uid="{23395A7E-0446-4861-93ED-75EC16604CE9}"/>
    <cellStyle name="SAPBEXexcGood3 2 2 8" xfId="4831" xr:uid="{0E308632-12BA-4A81-8050-D6DC3C8D3846}"/>
    <cellStyle name="SAPBEXexcGood3 2 2 8 2" xfId="12192" xr:uid="{3534C0A1-7E39-4425-A802-DCB50541C63F}"/>
    <cellStyle name="SAPBEXexcGood3 2 2 8 3" xfId="16815" xr:uid="{CF8C5E74-07B4-41AA-8477-EF73ECD059E7}"/>
    <cellStyle name="SAPBEXexcGood3 2 2 8 4" xfId="19178" xr:uid="{55513D61-6BA5-435C-9757-33BF4F820800}"/>
    <cellStyle name="SAPBEXexcGood3 2 2 8 5" xfId="22929" xr:uid="{06504BCA-2B50-47BD-9314-227D4F1E2F6F}"/>
    <cellStyle name="SAPBEXexcGood3 2 2 8 6" xfId="26595" xr:uid="{BC475665-A67E-4EA9-9384-06EB0CD7FF17}"/>
    <cellStyle name="SAPBEXexcGood3 2 2 8 7" xfId="30127" xr:uid="{199AFD2C-55A8-4062-869C-299375E62254}"/>
    <cellStyle name="SAPBEXexcGood3 2 2 8 8" xfId="33384" xr:uid="{80912191-F5B4-41B1-97D3-B37DD96DF66A}"/>
    <cellStyle name="SAPBEXexcGood3 2 2 9" xfId="11006" xr:uid="{246DEA41-2E62-4610-934F-8D161E1D64AC}"/>
    <cellStyle name="SAPBEXexcGood3 2 3" xfId="1668" xr:uid="{099A6B9C-C6C0-4BC2-AF8C-4A8A97866C55}"/>
    <cellStyle name="SAPBEXexcGood3 2 3 10" xfId="16603" xr:uid="{76496B4C-6D9F-4D43-B6D6-ADAD01039455}"/>
    <cellStyle name="SAPBEXexcGood3 2 3 11" xfId="20497" xr:uid="{EDFF124F-1F52-4AC0-BC76-9FCD9B16F9D9}"/>
    <cellStyle name="SAPBEXexcGood3 2 3 12" xfId="24174" xr:uid="{C1481A43-6892-41F7-900A-8DAE4C7CCBF5}"/>
    <cellStyle name="SAPBEXexcGood3 2 3 13" xfId="26991" xr:uid="{6C647358-518C-4C92-9898-1476EEB42100}"/>
    <cellStyle name="SAPBEXexcGood3 2 3 14" xfId="30481" xr:uid="{038B7E83-10AA-4972-ACB8-97DBE71921AD}"/>
    <cellStyle name="SAPBEXexcGood3 2 3 15" xfId="35065" xr:uid="{2FB5D151-F910-418A-A7FD-DA85087B88FE}"/>
    <cellStyle name="SAPBEXexcGood3 2 3 2" xfId="2911" xr:uid="{8AAF36FA-01E9-475B-A858-E6C9FB9F407C}"/>
    <cellStyle name="SAPBEXexcGood3 2 3 2 2" xfId="8883" xr:uid="{68DA5990-6357-4FCA-A544-BCD72F40650C}"/>
    <cellStyle name="SAPBEXexcGood3 2 3 2 3" xfId="15328" xr:uid="{B41992B9-CA25-4E4B-8F6F-26A622CBB446}"/>
    <cellStyle name="SAPBEXexcGood3 2 3 2 4" xfId="17259" xr:uid="{9EB2E817-BAA9-42E1-AB73-173FBBBCF515}"/>
    <cellStyle name="SAPBEXexcGood3 2 3 2 5" xfId="21017" xr:uid="{D8F97E69-1CBB-4A5E-AC27-5E7392AA9135}"/>
    <cellStyle name="SAPBEXexcGood3 2 3 2 6" xfId="24678" xr:uid="{F901D781-7977-445C-B8AD-696EB8AEFBE7}"/>
    <cellStyle name="SAPBEXexcGood3 2 3 2 7" xfId="28207" xr:uid="{C2CB6ED1-4077-4900-BF12-0D429002D544}"/>
    <cellStyle name="SAPBEXexcGood3 2 3 2 8" xfId="31493" xr:uid="{4010CC67-8E7C-43E7-9CDC-553AC6E5198C}"/>
    <cellStyle name="SAPBEXexcGood3 2 3 3" xfId="3417" xr:uid="{70688C7C-5089-44AD-BAED-3A15E5D802BE}"/>
    <cellStyle name="SAPBEXexcGood3 2 3 3 2" xfId="9142" xr:uid="{6759C5E3-2EF2-4157-BC95-4FC561436640}"/>
    <cellStyle name="SAPBEXexcGood3 2 3 3 3" xfId="7031" xr:uid="{5C702DF3-7E44-49B8-AC0A-8D4DFDE9EC00}"/>
    <cellStyle name="SAPBEXexcGood3 2 3 3 4" xfId="17764" xr:uid="{FE8840FE-598F-4D1A-BDA6-AE09E3DF3798}"/>
    <cellStyle name="SAPBEXexcGood3 2 3 3 5" xfId="21520" xr:uid="{F27080DC-2382-417B-8FE9-CA38F52429CB}"/>
    <cellStyle name="SAPBEXexcGood3 2 3 3 6" xfId="25182" xr:uid="{489D4FD9-F50D-41C6-937B-E4B36F33AF95}"/>
    <cellStyle name="SAPBEXexcGood3 2 3 3 7" xfId="28713" xr:uid="{E232699C-4852-4FAD-92D0-F7ED2F25F713}"/>
    <cellStyle name="SAPBEXexcGood3 2 3 3 8" xfId="31992" xr:uid="{B7F44761-11FF-48F0-B703-547AFC2407A3}"/>
    <cellStyle name="SAPBEXexcGood3 2 3 4" xfId="3228" xr:uid="{609FF765-AEFE-47DA-9613-4DDC3C088447}"/>
    <cellStyle name="SAPBEXexcGood3 2 3 4 2" xfId="10565" xr:uid="{EFB192E0-BB90-40E8-BF5A-B820731C6046}"/>
    <cellStyle name="SAPBEXexcGood3 2 3 4 3" xfId="16597" xr:uid="{5D9FAA20-6FBC-469F-B4AB-4F69076F4550}"/>
    <cellStyle name="SAPBEXexcGood3 2 3 4 4" xfId="17575" xr:uid="{F412CA96-F813-4168-A0F6-18E14833BCF9}"/>
    <cellStyle name="SAPBEXexcGood3 2 3 4 5" xfId="21331" xr:uid="{9C8771C6-9250-4259-82CE-CA8E5EB8E793}"/>
    <cellStyle name="SAPBEXexcGood3 2 3 4 6" xfId="24993" xr:uid="{B1BCEC0A-3DBB-48AC-9628-9ED3060C0DB9}"/>
    <cellStyle name="SAPBEXexcGood3 2 3 4 7" xfId="28524" xr:uid="{5CF61102-5183-4D14-A541-1822A5182A91}"/>
    <cellStyle name="SAPBEXexcGood3 2 3 4 8" xfId="31804" xr:uid="{D97FA719-5575-4F09-83F9-D3A7C0000F6F}"/>
    <cellStyle name="SAPBEXexcGood3 2 3 5" xfId="4213" xr:uid="{9C4B30EC-C252-4D56-B0B2-363E7647ACAF}"/>
    <cellStyle name="SAPBEXexcGood3 2 3 5 2" xfId="6989" xr:uid="{AE02376E-D182-47EB-9010-ECB4F57F8336}"/>
    <cellStyle name="SAPBEXexcGood3 2 3 5 3" xfId="13410" xr:uid="{772CE8D7-6DDF-412D-B9B6-C21815F9617F}"/>
    <cellStyle name="SAPBEXexcGood3 2 3 5 4" xfId="18560" xr:uid="{AEAE5CD1-01B8-40DB-A5FB-A76A086AE519}"/>
    <cellStyle name="SAPBEXexcGood3 2 3 5 5" xfId="22312" xr:uid="{A0DF6C6E-61B5-43F7-A9A7-5CE8683F89CC}"/>
    <cellStyle name="SAPBEXexcGood3 2 3 5 6" xfId="25978" xr:uid="{F11927F6-3B82-415B-B129-09834A438E32}"/>
    <cellStyle name="SAPBEXexcGood3 2 3 5 7" xfId="29509" xr:uid="{E7DC6E52-F66A-419B-A222-E90A2F62E244}"/>
    <cellStyle name="SAPBEXexcGood3 2 3 5 8" xfId="32773" xr:uid="{E0C2626F-7AF5-4F10-841E-802E814F0984}"/>
    <cellStyle name="SAPBEXexcGood3 2 3 6" xfId="2742" xr:uid="{E57EA3AA-57C4-4CAE-A3CC-6CD1D8968905}"/>
    <cellStyle name="SAPBEXexcGood3 2 3 6 2" xfId="11469" xr:uid="{290F0339-9F6F-415C-8E69-1576C95DF145}"/>
    <cellStyle name="SAPBEXexcGood3 2 3 6 3" xfId="16174" xr:uid="{C7972801-92D2-4820-925C-8EB4DAB9ED32}"/>
    <cellStyle name="SAPBEXexcGood3 2 3 6 4" xfId="17090" xr:uid="{FF72B310-4198-4E38-A8C7-8CF9FA9F18AC}"/>
    <cellStyle name="SAPBEXexcGood3 2 3 6 5" xfId="20848" xr:uid="{D9B97EE7-119E-4DAD-9273-20966CADBDE0}"/>
    <cellStyle name="SAPBEXexcGood3 2 3 6 6" xfId="24509" xr:uid="{8D2D6B0F-1668-4958-8DC4-F71997C65B10}"/>
    <cellStyle name="SAPBEXexcGood3 2 3 6 7" xfId="28038" xr:uid="{2AA20BD2-3B6B-4BD7-8A98-A4EE6B3C1DBD}"/>
    <cellStyle name="SAPBEXexcGood3 2 3 6 8" xfId="31324" xr:uid="{4B6D99EA-E526-41E0-AAAB-571BDD087340}"/>
    <cellStyle name="SAPBEXexcGood3 2 3 7" xfId="4364" xr:uid="{7165D91F-000E-489E-8CD8-CC0791EB1731}"/>
    <cellStyle name="SAPBEXexcGood3 2 3 7 2" xfId="12592" xr:uid="{1FA09574-7A8C-4AC8-97BD-86088F873AA3}"/>
    <cellStyle name="SAPBEXexcGood3 2 3 7 3" xfId="15719" xr:uid="{D2DCEA37-B295-4554-851B-C4A96A9281B3}"/>
    <cellStyle name="SAPBEXexcGood3 2 3 7 4" xfId="18711" xr:uid="{1E402BDB-D791-4F08-96F1-90B55F6185B8}"/>
    <cellStyle name="SAPBEXexcGood3 2 3 7 5" xfId="22463" xr:uid="{4F0CABB9-2F6F-4A91-87A1-11FD2364A3F2}"/>
    <cellStyle name="SAPBEXexcGood3 2 3 7 6" xfId="26129" xr:uid="{04006648-F1CF-49D5-AEE4-C977932CEA60}"/>
    <cellStyle name="SAPBEXexcGood3 2 3 7 7" xfId="29660" xr:uid="{A59170E4-96BE-456F-BF24-495ABECBF384}"/>
    <cellStyle name="SAPBEXexcGood3 2 3 7 8" xfId="32922" xr:uid="{478395F7-FC60-4C1E-9278-059BBF4EF50F}"/>
    <cellStyle name="SAPBEXexcGood3 2 3 8" xfId="8618" xr:uid="{4E977F23-4CE0-4EEF-8D2E-DEE320D15008}"/>
    <cellStyle name="SAPBEXexcGood3 2 3 9" xfId="10208" xr:uid="{2622B62E-ECF7-4032-AB3F-B327C57FF7CF}"/>
    <cellStyle name="SAPBEXexcGood3 2 4" xfId="2437" xr:uid="{F4BCBF9D-4C27-48A8-96BB-B3C9CDE7A9C5}"/>
    <cellStyle name="SAPBEXexcGood3 2 4 2" xfId="10925" xr:uid="{908042EE-4B58-4181-B1C5-A10B37ADAFB1}"/>
    <cellStyle name="SAPBEXexcGood3 2 4 3" xfId="11716" xr:uid="{3D2C4745-2805-4827-83AF-18D3646C0FD3}"/>
    <cellStyle name="SAPBEXexcGood3 2 4 4" xfId="7484" xr:uid="{AB79BEC5-29C3-404E-AC89-B615DC7597CD}"/>
    <cellStyle name="SAPBEXexcGood3 2 4 5" xfId="19384" xr:uid="{0AA91B99-3E8C-4B35-A746-FA494CE5CAD5}"/>
    <cellStyle name="SAPBEXexcGood3 2 4 6" xfId="23149" xr:uid="{96C4773A-7865-4C6D-8FC6-F19F45898E6D}"/>
    <cellStyle name="SAPBEXexcGood3 2 4 7" xfId="26796" xr:uid="{26826B7A-E2D7-42FE-8E35-4CE4F103818D}"/>
    <cellStyle name="SAPBEXexcGood3 2 4 8" xfId="30255" xr:uid="{57C24315-8F71-472B-B8EF-BD915AF3FC5E}"/>
    <cellStyle name="SAPBEXexcGood3 2 4 9" xfId="34615" xr:uid="{252E1F03-D45D-496F-95F6-752A62A621BC}"/>
    <cellStyle name="SAPBEXexcGood3 2 5" xfId="2586" xr:uid="{7780AB30-DC83-4C0C-8635-7C114F54CE67}"/>
    <cellStyle name="SAPBEXexcGood3 2 5 2" xfId="9428" xr:uid="{126CD9A3-F705-4252-8C79-A2CD6EC40586}"/>
    <cellStyle name="SAPBEXexcGood3 2 5 3" xfId="8552" xr:uid="{10FD0339-6DDB-4F53-90F1-A3E4F7437348}"/>
    <cellStyle name="SAPBEXexcGood3 2 5 4" xfId="13219" xr:uid="{5830E342-4747-4604-B8CC-BB1F0A685363}"/>
    <cellStyle name="SAPBEXexcGood3 2 5 5" xfId="16337" xr:uid="{A0D0B128-5792-46D5-BD80-3FF7462C7136}"/>
    <cellStyle name="SAPBEXexcGood3 2 5 6" xfId="23036" xr:uid="{27B454B3-448E-4C5B-A8D6-7670231FDE9D}"/>
    <cellStyle name="SAPBEXexcGood3 2 5 7" xfId="23997" xr:uid="{E1187182-EFC6-4492-A974-E5199F096CB4}"/>
    <cellStyle name="SAPBEXexcGood3 2 5 8" xfId="31172" xr:uid="{A60736CF-3C09-48C6-A4E6-C05090E24D92}"/>
    <cellStyle name="SAPBEXexcGood3 2 5 9" xfId="34200" xr:uid="{1EB9D87A-6676-49E9-8471-C2EE13E6F2A3}"/>
    <cellStyle name="SAPBEXexcGood3 2 6" xfId="1909" xr:uid="{8B503D81-2823-4DC3-9169-6C1F31F7B757}"/>
    <cellStyle name="SAPBEXexcGood3 2 6 2" xfId="8731" xr:uid="{DD98D935-BDE9-4EF2-B8FF-1DC891265CAD}"/>
    <cellStyle name="SAPBEXexcGood3 2 6 3" xfId="15323" xr:uid="{53B7A46C-05AC-4C53-86BD-5A779C7D2268}"/>
    <cellStyle name="SAPBEXexcGood3 2 6 4" xfId="16657" xr:uid="{F08B75D4-BA61-4E41-90BC-EE488D9467CE}"/>
    <cellStyle name="SAPBEXexcGood3 2 6 5" xfId="7683" xr:uid="{95DE7D43-BB0C-4FC4-9D59-124E428A9078}"/>
    <cellStyle name="SAPBEXexcGood3 2 6 6" xfId="19944" xr:uid="{FB9BE423-B73F-4C1B-873A-48ECC90422A7}"/>
    <cellStyle name="SAPBEXexcGood3 2 6 7" xfId="23695" xr:uid="{6D1ADFF1-30E6-42CF-83C9-69629D38B39E}"/>
    <cellStyle name="SAPBEXexcGood3 2 6 8" xfId="27286" xr:uid="{F1803405-F907-4AE8-80BC-14355011F715}"/>
    <cellStyle name="SAPBEXexcGood3 2 7" xfId="4174" xr:uid="{2C7A346C-CC47-49E9-9F76-37067D3CE79B}"/>
    <cellStyle name="SAPBEXexcGood3 2 7 2" xfId="7019" xr:uid="{83DB2D1C-1B52-4C25-AB66-43EB91AC65C5}"/>
    <cellStyle name="SAPBEXexcGood3 2 7 3" xfId="11310" xr:uid="{AB52B4DB-6E64-4205-9C7E-6195FEEAC2E6}"/>
    <cellStyle name="SAPBEXexcGood3 2 7 4" xfId="18521" xr:uid="{708E07AF-7929-4811-9F3E-F45F3BE52AAA}"/>
    <cellStyle name="SAPBEXexcGood3 2 7 5" xfId="22274" xr:uid="{E4E1326E-2C82-458D-8C49-234AE7813AF6}"/>
    <cellStyle name="SAPBEXexcGood3 2 7 6" xfId="25939" xr:uid="{831589CF-044E-4E7A-874E-DDEA64F453AE}"/>
    <cellStyle name="SAPBEXexcGood3 2 7 7" xfId="29470" xr:uid="{D607B487-C2C0-4C30-9C46-48FEEEA4BDD4}"/>
    <cellStyle name="SAPBEXexcGood3 2 7 8" xfId="32735" xr:uid="{6C22BF1C-0D9C-4165-A759-580837A9CF38}"/>
    <cellStyle name="SAPBEXexcGood3 2 8" xfId="3638" xr:uid="{64F115E3-DBAF-4571-AC1C-A0BB34FDA81E}"/>
    <cellStyle name="SAPBEXexcGood3 2 8 2" xfId="8914" xr:uid="{FFB8F7ED-8125-4E5A-BE12-6356E6071F8F}"/>
    <cellStyle name="SAPBEXexcGood3 2 8 3" xfId="6919" xr:uid="{F063093F-F1DF-4655-8F46-2880DC97BB79}"/>
    <cellStyle name="SAPBEXexcGood3 2 8 4" xfId="17985" xr:uid="{1045AD19-C03C-41B8-99F5-6BEA3EC9C190}"/>
    <cellStyle name="SAPBEXexcGood3 2 8 5" xfId="21741" xr:uid="{92357D02-24B3-4B74-829B-8E7157438DF0}"/>
    <cellStyle name="SAPBEXexcGood3 2 8 6" xfId="25403" xr:uid="{DC475D9F-2555-4432-8ABF-36B1701087DD}"/>
    <cellStyle name="SAPBEXexcGood3 2 8 7" xfId="28934" xr:uid="{3E9C175A-2B0D-428B-942C-E1BB3AB3BB85}"/>
    <cellStyle name="SAPBEXexcGood3 2 8 8" xfId="32211" xr:uid="{802BF7F7-0D83-4802-B119-290491FDD1CC}"/>
    <cellStyle name="SAPBEXexcGood3 2 9" xfId="4832" xr:uid="{01762451-D131-4EF4-9757-573172FD8CAC}"/>
    <cellStyle name="SAPBEXexcGood3 2 9 2" xfId="12191" xr:uid="{E1F9D1E4-FF85-4CE3-8D60-90D316FA0249}"/>
    <cellStyle name="SAPBEXexcGood3 2 9 3" xfId="15825" xr:uid="{9A77EA00-2A33-4FEC-931B-4FF525F7DADC}"/>
    <cellStyle name="SAPBEXexcGood3 2 9 4" xfId="19179" xr:uid="{2FB069B3-1C1E-448D-AFE9-44BB242509F7}"/>
    <cellStyle name="SAPBEXexcGood3 2 9 5" xfId="22930" xr:uid="{4B1E3DB9-6C8C-4BEF-843C-91A33DBF37D9}"/>
    <cellStyle name="SAPBEXexcGood3 2 9 6" xfId="26596" xr:uid="{3FCEB2AE-A0BD-4741-988B-DEDC3EFDDF09}"/>
    <cellStyle name="SAPBEXexcGood3 2 9 7" xfId="30128" xr:uid="{E6763DC9-BB46-4155-BA40-83EC33E64694}"/>
    <cellStyle name="SAPBEXexcGood3 2 9 8" xfId="33385" xr:uid="{30B5EE96-4C59-4B6D-84C7-3E881FC49967}"/>
    <cellStyle name="SAPBEXexcGood3 20" xfId="16221" xr:uid="{07F9DFCB-7172-4CAF-886B-A88AC2D7C342}"/>
    <cellStyle name="SAPBEXexcGood3 21" xfId="13320" xr:uid="{2129B8F6-57B8-4B39-AC6D-3266DB503046}"/>
    <cellStyle name="SAPBEXexcGood3 22" xfId="14116" xr:uid="{E2356B09-68DF-4C9A-8F03-EDA5F2D55A4F}"/>
    <cellStyle name="SAPBEXexcGood3 23" xfId="30723" xr:uid="{14989BFB-94DC-41FA-AA4E-7599A98EBF02}"/>
    <cellStyle name="SAPBEXexcGood3 3" xfId="1160" xr:uid="{8BC094F7-3D0E-4A26-BCF4-0BFC6016CD52}"/>
    <cellStyle name="SAPBEXexcGood3 3 10" xfId="10636" xr:uid="{0946D852-9B84-44A5-A7ED-A9F5AE5A80F0}"/>
    <cellStyle name="SAPBEXexcGood3 3 11" xfId="11442" xr:uid="{7745997E-F48A-459C-9D4E-73D48BAF9E61}"/>
    <cellStyle name="SAPBEXexcGood3 3 12" xfId="7679" xr:uid="{047C7C42-064C-4AE7-A647-415B26E2B9EC}"/>
    <cellStyle name="SAPBEXexcGood3 3 13" xfId="19776" xr:uid="{59ECC9AD-ACDA-4569-8916-E008265FF121}"/>
    <cellStyle name="SAPBEXexcGood3 3 14" xfId="23536" xr:uid="{63FEABF7-5402-40FC-BF2B-B28E693FFED2}"/>
    <cellStyle name="SAPBEXexcGood3 3 15" xfId="27145" xr:uid="{D516CCA5-95E0-4608-B38D-847866FC8682}"/>
    <cellStyle name="SAPBEXexcGood3 3 16" xfId="30604" xr:uid="{4FF2FC71-474A-4C0D-B54F-ABDBF049EC5B}"/>
    <cellStyle name="SAPBEXexcGood3 3 17" xfId="34468" xr:uid="{541F7D9B-BC73-4DEF-A949-4D5ADAAC3605}"/>
    <cellStyle name="SAPBEXexcGood3 3 2" xfId="1161" xr:uid="{9F534E1A-C1B6-43B2-913B-B8DD0439813D}"/>
    <cellStyle name="SAPBEXexcGood3 3 2 10" xfId="14386" xr:uid="{70F813F6-5767-4647-B9CA-3078C15BDB4E}"/>
    <cellStyle name="SAPBEXexcGood3 3 2 11" xfId="14608" xr:uid="{9D01DBE2-1DBF-4344-8195-4FE8AC809FD7}"/>
    <cellStyle name="SAPBEXexcGood3 3 2 12" xfId="19775" xr:uid="{074DA988-C1A7-44AD-8095-40AABE0B54D7}"/>
    <cellStyle name="SAPBEXexcGood3 3 2 13" xfId="23535" xr:uid="{33A0A3B4-D5B5-4F9A-8677-6970471260E4}"/>
    <cellStyle name="SAPBEXexcGood3 3 2 14" xfId="27144" xr:uid="{97D4C04B-4D2B-4DD5-B343-A1C329E1C559}"/>
    <cellStyle name="SAPBEXexcGood3 3 2 15" xfId="30603" xr:uid="{D5B1A2D6-BA7E-4911-B9A5-B4F51FE56A4E}"/>
    <cellStyle name="SAPBEXexcGood3 3 2 2" xfId="1671" xr:uid="{3FB45EAA-E3BD-4DAA-BF37-F4FC71B5ACD8}"/>
    <cellStyle name="SAPBEXexcGood3 3 2 2 10" xfId="6788" xr:uid="{B7D394EB-2B31-42B3-9C44-4A55C50C1496}"/>
    <cellStyle name="SAPBEXexcGood3 3 2 2 11" xfId="20496" xr:uid="{9CD6BD29-303D-4F79-9757-D1086E0E3FA9}"/>
    <cellStyle name="SAPBEXexcGood3 3 2 2 12" xfId="24178" xr:uid="{B8967129-BB21-4B86-8A2C-783297F38A85}"/>
    <cellStyle name="SAPBEXexcGood3 3 2 2 13" xfId="26990" xr:uid="{EEC42699-3852-4BD2-9B30-0374958C0969}"/>
    <cellStyle name="SAPBEXexcGood3 3 2 2 14" xfId="30478" xr:uid="{EC38D301-8784-4F54-8E18-1DEFE897D5C0}"/>
    <cellStyle name="SAPBEXexcGood3 3 2 2 2" xfId="2914" xr:uid="{E1214703-9451-466F-B59B-F2CB2B477563}"/>
    <cellStyle name="SAPBEXexcGood3 3 2 2 2 2" xfId="8981" xr:uid="{D1D782EF-B05A-40BF-85C3-19E7AC157C5E}"/>
    <cellStyle name="SAPBEXexcGood3 3 2 2 2 3" xfId="14144" xr:uid="{F070FD1D-9409-478B-9E26-3953140A6A17}"/>
    <cellStyle name="SAPBEXexcGood3 3 2 2 2 4" xfId="17262" xr:uid="{5E20CC79-58B0-458F-8702-086056C62655}"/>
    <cellStyle name="SAPBEXexcGood3 3 2 2 2 5" xfId="21020" xr:uid="{E3737D2A-4CB9-482F-B309-547B001D9520}"/>
    <cellStyle name="SAPBEXexcGood3 3 2 2 2 6" xfId="24681" xr:uid="{27EB07BD-B40E-4EF6-A01A-5E91A6FB7E17}"/>
    <cellStyle name="SAPBEXexcGood3 3 2 2 2 7" xfId="28210" xr:uid="{49430ED1-B731-49A8-97B2-87132F163A92}"/>
    <cellStyle name="SAPBEXexcGood3 3 2 2 2 8" xfId="31496" xr:uid="{261D57C8-1A20-461B-94F9-D6B62032253C}"/>
    <cellStyle name="SAPBEXexcGood3 3 2 2 3" xfId="3420" xr:uid="{E17EB602-178B-41F3-88BA-B39D1B0E5CA5}"/>
    <cellStyle name="SAPBEXexcGood3 3 2 2 3 2" xfId="10791" xr:uid="{50E42B9F-C98C-455B-B45E-3568F4416E22}"/>
    <cellStyle name="SAPBEXexcGood3 3 2 2 3 3" xfId="9813" xr:uid="{48EBB047-6DB1-4155-AC0E-85E20617642E}"/>
    <cellStyle name="SAPBEXexcGood3 3 2 2 3 4" xfId="17767" xr:uid="{98766D51-8FDA-44D8-AF5F-C5AA6C6EBACB}"/>
    <cellStyle name="SAPBEXexcGood3 3 2 2 3 5" xfId="21523" xr:uid="{0545150B-06BD-458F-9852-C5B2EA5EC1F6}"/>
    <cellStyle name="SAPBEXexcGood3 3 2 2 3 6" xfId="25185" xr:uid="{9C1C57BA-8E8D-450B-A1C5-8E563A62A121}"/>
    <cellStyle name="SAPBEXexcGood3 3 2 2 3 7" xfId="28716" xr:uid="{FFB734D1-8D30-4EDF-B7B5-A60CA974D911}"/>
    <cellStyle name="SAPBEXexcGood3 3 2 2 3 8" xfId="31995" xr:uid="{BAB7EFB7-CA4B-46D3-83BD-03AD357D9BC3}"/>
    <cellStyle name="SAPBEXexcGood3 3 2 2 4" xfId="3532" xr:uid="{9974EE9F-44F8-4CB0-BA21-616770076489}"/>
    <cellStyle name="SAPBEXexcGood3 3 2 2 4 2" xfId="8884" xr:uid="{44C41417-6193-4226-8709-4182754FC25C}"/>
    <cellStyle name="SAPBEXexcGood3 3 2 2 4 3" xfId="15202" xr:uid="{B03E5FC1-B458-476F-BE80-B99BABC08149}"/>
    <cellStyle name="SAPBEXexcGood3 3 2 2 4 4" xfId="17879" xr:uid="{FFD85E33-0010-4A51-ACAC-501BED53428B}"/>
    <cellStyle name="SAPBEXexcGood3 3 2 2 4 5" xfId="21635" xr:uid="{3D52AAA2-2204-4A87-A8A0-9B9A6263D6CA}"/>
    <cellStyle name="SAPBEXexcGood3 3 2 2 4 6" xfId="25297" xr:uid="{2B922457-C8FD-453B-BC05-8CF5F21DD3F8}"/>
    <cellStyle name="SAPBEXexcGood3 3 2 2 4 7" xfId="28828" xr:uid="{EFB41B5B-7F23-4E0F-8F4D-32A57A47E481}"/>
    <cellStyle name="SAPBEXexcGood3 3 2 2 4 8" xfId="32107" xr:uid="{041CB55D-56D0-44B9-8B09-846A8B467571}"/>
    <cellStyle name="SAPBEXexcGood3 3 2 2 5" xfId="1920" xr:uid="{08851FBE-86DA-49E8-B650-85EEAC75393B}"/>
    <cellStyle name="SAPBEXexcGood3 3 2 2 5 2" xfId="7966" xr:uid="{646DA8FD-B8F2-4048-8629-B595F77BF654}"/>
    <cellStyle name="SAPBEXexcGood3 3 2 2 5 3" xfId="13777" xr:uid="{20BA1C26-95F7-4410-84B7-A4B11855C759}"/>
    <cellStyle name="SAPBEXexcGood3 3 2 2 5 4" xfId="7688" xr:uid="{ACCFDE25-067C-49F9-A590-9DF8F4993A84}"/>
    <cellStyle name="SAPBEXexcGood3 3 2 2 5 5" xfId="15362" xr:uid="{9451224E-72EE-49B8-9CD9-67E8F37960E5}"/>
    <cellStyle name="SAPBEXexcGood3 3 2 2 5 6" xfId="8946" xr:uid="{13754863-331C-4AD1-BC49-BE22D32D3029}"/>
    <cellStyle name="SAPBEXexcGood3 3 2 2 5 7" xfId="20256" xr:uid="{B67F6361-685F-4D6A-BEC6-32E5CDC0E2DA}"/>
    <cellStyle name="SAPBEXexcGood3 3 2 2 5 8" xfId="27051" xr:uid="{09B94E7E-B488-4207-9BC6-2CB102348F0B}"/>
    <cellStyle name="SAPBEXexcGood3 3 2 2 6" xfId="1800" xr:uid="{BA3A3260-20EA-459E-AD0E-FBA76783C88D}"/>
    <cellStyle name="SAPBEXexcGood3 3 2 2 6 2" xfId="8442" xr:uid="{FDAE263F-2370-459D-BB14-6FE055CCB511}"/>
    <cellStyle name="SAPBEXexcGood3 3 2 2 6 3" xfId="15342" xr:uid="{24F3D33A-E754-4282-AD92-AFFA98641E13}"/>
    <cellStyle name="SAPBEXexcGood3 3 2 2 6 4" xfId="14511" xr:uid="{A5C0944F-9003-4713-91A0-B1D8376D9E65}"/>
    <cellStyle name="SAPBEXexcGood3 3 2 2 6 5" xfId="19516" xr:uid="{DE6B5C52-0976-45EB-9C94-685E6636AD8E}"/>
    <cellStyle name="SAPBEXexcGood3 3 2 2 6 6" xfId="23282" xr:uid="{4AF895AE-73BE-49AE-91B4-8CD52617F075}"/>
    <cellStyle name="SAPBEXexcGood3 3 2 2 6 7" xfId="26929" xr:uid="{9B8A997B-BB5A-4DCF-AA2E-DAECAFE3ECD5}"/>
    <cellStyle name="SAPBEXexcGood3 3 2 2 6 8" xfId="30415" xr:uid="{377A41EB-BBCD-40AF-B02E-B8C59F3AB9DF}"/>
    <cellStyle name="SAPBEXexcGood3 3 2 2 7" xfId="4878" xr:uid="{BA39BCA1-E7F7-4A30-AF63-0758445D26AF}"/>
    <cellStyle name="SAPBEXexcGood3 3 2 2 7 2" xfId="12145" xr:uid="{B0DC3E14-D5AE-484A-B2AD-1F2104629EC0}"/>
    <cellStyle name="SAPBEXexcGood3 3 2 2 7 3" xfId="16831" xr:uid="{E658E31C-CE9B-4C1A-B1AB-2F54EDDC6C54}"/>
    <cellStyle name="SAPBEXexcGood3 3 2 2 7 4" xfId="19225" xr:uid="{11A262B7-E2A0-4A0E-8750-0C3E675ED262}"/>
    <cellStyle name="SAPBEXexcGood3 3 2 2 7 5" xfId="22976" xr:uid="{9AB2306A-FA8E-4067-B931-CE579E6C5339}"/>
    <cellStyle name="SAPBEXexcGood3 3 2 2 7 6" xfId="26642" xr:uid="{A2C4839D-7D37-4F2D-8291-337863BE9A45}"/>
    <cellStyle name="SAPBEXexcGood3 3 2 2 7 7" xfId="30174" xr:uid="{9E54EC3F-CF91-40A0-BFC3-81F83241316E}"/>
    <cellStyle name="SAPBEXexcGood3 3 2 2 7 8" xfId="33429" xr:uid="{7AB95B6A-1C5B-4E7F-96F5-D0C87B91B94E}"/>
    <cellStyle name="SAPBEXexcGood3 3 2 2 8" xfId="11094" xr:uid="{BD9B44C6-2626-498A-9F79-9FA89CF5B32B}"/>
    <cellStyle name="SAPBEXexcGood3 3 2 2 9" xfId="17030" xr:uid="{FB2603B7-22E2-4A9A-9585-CFC7490B05F3}"/>
    <cellStyle name="SAPBEXexcGood3 3 2 3" xfId="2440" xr:uid="{2467F9E9-B37D-4608-8593-32F63D2A3459}"/>
    <cellStyle name="SAPBEXexcGood3 3 2 3 2" xfId="10155" xr:uid="{0DFF9375-3C3A-4009-9B53-154D4EDB7225}"/>
    <cellStyle name="SAPBEXexcGood3 3 2 3 3" xfId="13638" xr:uid="{70967410-1E33-4E30-A409-F56DB9D0C004}"/>
    <cellStyle name="SAPBEXexcGood3 3 2 3 4" xfId="16267" xr:uid="{E6301B1D-8D9A-4F79-AF81-9B6F72A98B3B}"/>
    <cellStyle name="SAPBEXexcGood3 3 2 3 5" xfId="19381" xr:uid="{C569741F-D132-4BCC-A368-FA9A80E20A81}"/>
    <cellStyle name="SAPBEXexcGood3 3 2 3 6" xfId="23147" xr:uid="{9F8E0AA6-7519-4D42-97B7-A789E2E322FB}"/>
    <cellStyle name="SAPBEXexcGood3 3 2 3 7" xfId="26793" xr:uid="{FE131645-1662-4F8F-953C-B5DCE8C494B4}"/>
    <cellStyle name="SAPBEXexcGood3 3 2 3 8" xfId="30252" xr:uid="{68E65FB2-0736-4BC5-9881-16AF0380B5F4}"/>
    <cellStyle name="SAPBEXexcGood3 3 2 4" xfId="2088" xr:uid="{439D3565-7A9B-4C35-82E0-DB4E7BE7B01D}"/>
    <cellStyle name="SAPBEXexcGood3 3 2 4 2" xfId="10861" xr:uid="{D5B1460D-3655-4FA8-9981-6D50D88E0E17}"/>
    <cellStyle name="SAPBEXexcGood3 3 2 4 3" xfId="7557" xr:uid="{93231CF9-2081-4C76-BA74-DBF884CA3821}"/>
    <cellStyle name="SAPBEXexcGood3 3 2 4 4" xfId="14635" xr:uid="{CB00558D-5466-448B-86DA-E88F048606A8}"/>
    <cellStyle name="SAPBEXexcGood3 3 2 4 5" xfId="19455" xr:uid="{E18C0532-CFD2-453A-87ED-564F49CD8E2E}"/>
    <cellStyle name="SAPBEXexcGood3 3 2 4 6" xfId="20027" xr:uid="{A0F7E27C-C5B9-4FF0-9540-92326D02BADB}"/>
    <cellStyle name="SAPBEXexcGood3 3 2 4 7" xfId="23780" xr:uid="{73E728A2-43B2-4BB1-96A0-282DF4E17EF3}"/>
    <cellStyle name="SAPBEXexcGood3 3 2 4 8" xfId="19852" xr:uid="{ACD486EC-D82E-4451-96A1-EC921C4A3623}"/>
    <cellStyle name="SAPBEXexcGood3 3 2 5" xfId="3142" xr:uid="{C0F2A799-D450-4B6E-BB72-E062495FFC9D}"/>
    <cellStyle name="SAPBEXexcGood3 3 2 5 2" xfId="9413" xr:uid="{BDC17D0B-6480-4D03-9B3B-782AA8BF5D94}"/>
    <cellStyle name="SAPBEXexcGood3 3 2 5 3" xfId="8188" xr:uid="{3688CACE-3AC9-4369-A6D7-D04F51A4465B}"/>
    <cellStyle name="SAPBEXexcGood3 3 2 5 4" xfId="17489" xr:uid="{9E6474B3-85E9-4851-9942-D364125ACB41}"/>
    <cellStyle name="SAPBEXexcGood3 3 2 5 5" xfId="21245" xr:uid="{C6AE44B1-53E0-4103-A7DE-A813E1942454}"/>
    <cellStyle name="SAPBEXexcGood3 3 2 5 6" xfId="24907" xr:uid="{435F93A0-8CE2-450D-AB77-233E063F9F4E}"/>
    <cellStyle name="SAPBEXexcGood3 3 2 5 7" xfId="28438" xr:uid="{CB5A2261-B687-4BBD-88F6-AFA45E62288D}"/>
    <cellStyle name="SAPBEXexcGood3 3 2 5 8" xfId="31719" xr:uid="{DEC3B064-66F5-4277-BA4D-960E1AEC29BB}"/>
    <cellStyle name="SAPBEXexcGood3 3 2 6" xfId="4000" xr:uid="{4CBCFDAE-C2F5-41C1-B657-DA139FE6621B}"/>
    <cellStyle name="SAPBEXexcGood3 3 2 6 2" xfId="11047" xr:uid="{928E5D65-562F-4BDB-9AB0-BC52C172D4DD}"/>
    <cellStyle name="SAPBEXexcGood3 3 2 6 3" xfId="16512" xr:uid="{23C4BE83-3857-47CF-A8F1-2EC9173695A4}"/>
    <cellStyle name="SAPBEXexcGood3 3 2 6 4" xfId="18347" xr:uid="{452B213F-9720-443A-9F6F-573BB306FEB7}"/>
    <cellStyle name="SAPBEXexcGood3 3 2 6 5" xfId="22100" xr:uid="{CD2EDBDB-F32B-4B4A-BECB-1B70801AAA4F}"/>
    <cellStyle name="SAPBEXexcGood3 3 2 6 6" xfId="25765" xr:uid="{F99B640B-A325-4BA0-BA7A-467365F82033}"/>
    <cellStyle name="SAPBEXexcGood3 3 2 6 7" xfId="29296" xr:uid="{233240BD-CD3A-4A9E-B5B3-9DDB07ADBFEB}"/>
    <cellStyle name="SAPBEXexcGood3 3 2 6 8" xfId="32563" xr:uid="{2F8CD283-3E7E-4ADC-8723-C0EEDB532C48}"/>
    <cellStyle name="SAPBEXexcGood3 3 2 7" xfId="2197" xr:uid="{86C271DB-7565-47BC-83E4-1DE5411F02D3}"/>
    <cellStyle name="SAPBEXexcGood3 3 2 7 2" xfId="13053" xr:uid="{C3A0C65B-7702-44DB-AB97-D032F35EA023}"/>
    <cellStyle name="SAPBEXexcGood3 3 2 7 3" xfId="15606" xr:uid="{EC969766-EE11-4F96-A159-1906F005179B}"/>
    <cellStyle name="SAPBEXexcGood3 3 2 7 4" xfId="16074" xr:uid="{DE4B51AA-7DD3-42EA-8623-8E0818AC89E3}"/>
    <cellStyle name="SAPBEXexcGood3 3 2 7 5" xfId="13408" xr:uid="{B0EFDD9E-FA1F-482A-8C19-01B3A21CBA39}"/>
    <cellStyle name="SAPBEXexcGood3 3 2 7 6" xfId="8595" xr:uid="{4559C17B-351F-492B-9DDB-E7343A431BB7}"/>
    <cellStyle name="SAPBEXexcGood3 3 2 7 7" xfId="23884" xr:uid="{FA32CA2A-4B2C-437C-878A-561247C525FB}"/>
    <cellStyle name="SAPBEXexcGood3 3 2 7 8" xfId="27869" xr:uid="{0E3BEF65-C101-45B4-A1A3-ABF82BF85A05}"/>
    <cellStyle name="SAPBEXexcGood3 3 2 8" xfId="2635" xr:uid="{1F560CCD-BE0C-46CD-B576-FFDA909BE150}"/>
    <cellStyle name="SAPBEXexcGood3 3 2 8 2" xfId="10594" xr:uid="{B1C37133-DBCD-4396-9004-DAE51D6FA691}"/>
    <cellStyle name="SAPBEXexcGood3 3 2 8 3" xfId="16587" xr:uid="{975632C5-A81C-4D72-8696-E64134DCD530}"/>
    <cellStyle name="SAPBEXexcGood3 3 2 8 4" xfId="9728" xr:uid="{033962D0-CF29-4ABA-9313-38FA7BC5873D}"/>
    <cellStyle name="SAPBEXexcGood3 3 2 8 5" xfId="20742" xr:uid="{DE68F50E-69C9-46D7-BC20-E9EC7AD58F99}"/>
    <cellStyle name="SAPBEXexcGood3 3 2 8 6" xfId="24402" xr:uid="{CB881F8A-A1EF-4F87-8C07-11A6605E863E}"/>
    <cellStyle name="SAPBEXexcGood3 3 2 8 7" xfId="27931" xr:uid="{1F6FC09D-D845-4E65-A77F-9C267026E38D}"/>
    <cellStyle name="SAPBEXexcGood3 3 2 8 8" xfId="31220" xr:uid="{72D08833-8D59-46E8-B546-72CE2EC902F3}"/>
    <cellStyle name="SAPBEXexcGood3 3 2 9" xfId="10339" xr:uid="{CE913ACA-9FBD-43FD-AB2E-D1328D592424}"/>
    <cellStyle name="SAPBEXexcGood3 3 3" xfId="1670" xr:uid="{188B28DE-601E-41D8-BA6E-716BED78BA98}"/>
    <cellStyle name="SAPBEXexcGood3 3 3 10" xfId="16019" xr:uid="{333B464D-61E4-4228-8AB1-7F88C6CA58B6}"/>
    <cellStyle name="SAPBEXexcGood3 3 3 11" xfId="19579" xr:uid="{A79984A5-0172-45CE-A87A-80481B96D238}"/>
    <cellStyle name="SAPBEXexcGood3 3 3 12" xfId="23339" xr:uid="{29684210-7E32-4207-AA83-EA5B2F5DC4B6}"/>
    <cellStyle name="SAPBEXexcGood3 3 3 13" xfId="15453" xr:uid="{F4B50884-6C10-4001-932F-C2C88BB94F17}"/>
    <cellStyle name="SAPBEXexcGood3 3 3 14" xfId="30479" xr:uid="{6AB2A473-B37C-41B7-9801-1B98023A3E85}"/>
    <cellStyle name="SAPBEXexcGood3 3 3 2" xfId="2913" xr:uid="{B78BC7BC-4729-4A48-8752-0CB600D3DA08}"/>
    <cellStyle name="SAPBEXexcGood3 3 3 2 2" xfId="11339" xr:uid="{A95210D3-37B3-4AFC-96F4-7DC901095EB9}"/>
    <cellStyle name="SAPBEXexcGood3 3 3 2 3" xfId="16300" xr:uid="{E51D3617-7DD5-42C2-B332-9F836FB213A6}"/>
    <cellStyle name="SAPBEXexcGood3 3 3 2 4" xfId="17261" xr:uid="{D4506806-C258-4998-A592-EA12D1B73A7E}"/>
    <cellStyle name="SAPBEXexcGood3 3 3 2 5" xfId="21019" xr:uid="{8515336D-4C50-46AA-A2D8-27EB4C91B486}"/>
    <cellStyle name="SAPBEXexcGood3 3 3 2 6" xfId="24680" xr:uid="{CBC91B9E-43F2-4F1D-9DA4-8A3CACF72CF7}"/>
    <cellStyle name="SAPBEXexcGood3 3 3 2 7" xfId="28209" xr:uid="{3E591CCC-C7C6-4D4C-9D37-C636D26473AE}"/>
    <cellStyle name="SAPBEXexcGood3 3 3 2 8" xfId="31495" xr:uid="{0E9EFFBC-EA16-4112-9BEA-C9D7FC948E41}"/>
    <cellStyle name="SAPBEXexcGood3 3 3 3" xfId="3419" xr:uid="{242253F5-B79C-4C39-A228-FC2587E95FA4}"/>
    <cellStyle name="SAPBEXexcGood3 3 3 3 2" xfId="11161" xr:uid="{9E113DD9-E290-4717-9439-4384D3DC87CF}"/>
    <cellStyle name="SAPBEXexcGood3 3 3 3 3" xfId="8503" xr:uid="{2C8ED5ED-586E-4BFD-8B1B-1947F04ACF4F}"/>
    <cellStyle name="SAPBEXexcGood3 3 3 3 4" xfId="17766" xr:uid="{D6409319-0598-42A9-928D-E6EE63D11DA6}"/>
    <cellStyle name="SAPBEXexcGood3 3 3 3 5" xfId="21522" xr:uid="{7022400D-47C3-4D8A-9FD0-2943552A8575}"/>
    <cellStyle name="SAPBEXexcGood3 3 3 3 6" xfId="25184" xr:uid="{F10C3F0D-A1FB-4F50-866F-5833F0017696}"/>
    <cellStyle name="SAPBEXexcGood3 3 3 3 7" xfId="28715" xr:uid="{C5C566A1-B748-4A70-8F8D-049165E9A590}"/>
    <cellStyle name="SAPBEXexcGood3 3 3 3 8" xfId="31994" xr:uid="{9D295D1F-D5C3-40D2-8F3E-579FCD5D7FFD}"/>
    <cellStyle name="SAPBEXexcGood3 3 3 4" xfId="2132" xr:uid="{BE48969C-1F0C-40F2-AC2E-54CB89953A0F}"/>
    <cellStyle name="SAPBEXexcGood3 3 3 4 2" xfId="11255" xr:uid="{1DE431E7-C6BD-4884-98F9-D8BA27AB798F}"/>
    <cellStyle name="SAPBEXexcGood3 3 3 4 3" xfId="9875" xr:uid="{499FFD1A-C907-4162-A74F-E7D024811C32}"/>
    <cellStyle name="SAPBEXexcGood3 3 3 4 4" xfId="16722" xr:uid="{FB07A40B-4E73-474B-948F-658D1D6A4FCD}"/>
    <cellStyle name="SAPBEXexcGood3 3 3 4 5" xfId="15088" xr:uid="{9197A611-ECCC-4D33-BCB3-150C0268837C}"/>
    <cellStyle name="SAPBEXexcGood3 3 3 4 6" xfId="16589" xr:uid="{9D46EC4C-A984-4CA7-B5F5-C79A1C080C6E}"/>
    <cellStyle name="SAPBEXexcGood3 3 3 4 7" xfId="23023" xr:uid="{5156613A-170F-45B1-9DCD-6ED846F5B92D}"/>
    <cellStyle name="SAPBEXexcGood3 3 3 4 8" xfId="27383" xr:uid="{1B997B1C-FBF7-4FCE-B380-EABDB5A4B1EE}"/>
    <cellStyle name="SAPBEXexcGood3 3 3 5" xfId="4185" xr:uid="{532F6E46-EB1F-49B5-8DF3-0E66A6B2C06C}"/>
    <cellStyle name="SAPBEXexcGood3 3 3 5 2" xfId="7196" xr:uid="{BFB2BCB7-A532-479C-A7B1-16F6C5BD0A86}"/>
    <cellStyle name="SAPBEXexcGood3 3 3 5 3" xfId="11707" xr:uid="{7F63F8D4-D882-465D-B4E6-4CCB03C980C5}"/>
    <cellStyle name="SAPBEXexcGood3 3 3 5 4" xfId="18532" xr:uid="{9D0E9569-7BCC-475F-8895-8BBD2491D6FB}"/>
    <cellStyle name="SAPBEXexcGood3 3 3 5 5" xfId="22285" xr:uid="{BA55890C-D21A-4777-9A34-35D8CEBC0DB1}"/>
    <cellStyle name="SAPBEXexcGood3 3 3 5 6" xfId="25950" xr:uid="{9352BE0A-E8F2-449B-B5D6-095296A6F5B7}"/>
    <cellStyle name="SAPBEXexcGood3 3 3 5 7" xfId="29481" xr:uid="{7A350F24-9966-4593-961A-060F4518EBF1}"/>
    <cellStyle name="SAPBEXexcGood3 3 3 5 8" xfId="32746" xr:uid="{5F419A4D-F01A-4D91-B44B-851729D7430C}"/>
    <cellStyle name="SAPBEXexcGood3 3 3 6" xfId="4040" xr:uid="{493F8017-EBA1-43DF-BEE8-669AFCEBC6E5}"/>
    <cellStyle name="SAPBEXexcGood3 3 3 6 2" xfId="6897" xr:uid="{1A9759A9-4905-4EA8-AD2B-DAEEA2EC791E}"/>
    <cellStyle name="SAPBEXexcGood3 3 3 6 3" xfId="13865" xr:uid="{E5DCD8AE-6A7F-4565-8F49-31EF5D9C640B}"/>
    <cellStyle name="SAPBEXexcGood3 3 3 6 4" xfId="18387" xr:uid="{5659E437-E393-45C2-97DD-A04127693A2F}"/>
    <cellStyle name="SAPBEXexcGood3 3 3 6 5" xfId="22140" xr:uid="{966DFF01-F59C-43B3-B00D-C2EDEF738CA6}"/>
    <cellStyle name="SAPBEXexcGood3 3 3 6 6" xfId="25805" xr:uid="{24C02EEC-AAF0-44BE-8926-5D12D4D6C6C8}"/>
    <cellStyle name="SAPBEXexcGood3 3 3 6 7" xfId="29336" xr:uid="{6329FF34-D2B5-4020-BF19-2E7AFB3A444B}"/>
    <cellStyle name="SAPBEXexcGood3 3 3 6 8" xfId="32603" xr:uid="{45754C8B-45EA-4F30-93CB-086FC8130521}"/>
    <cellStyle name="SAPBEXexcGood3 3 3 7" xfId="4695" xr:uid="{04D96D76-C6D0-47DE-8DBF-9A5F34645A65}"/>
    <cellStyle name="SAPBEXexcGood3 3 3 7 2" xfId="12327" xr:uid="{499DCA80-4AC0-49E3-8EF4-D9C916A0B65A}"/>
    <cellStyle name="SAPBEXexcGood3 3 3 7 3" xfId="13223" xr:uid="{0EC70913-9463-4DB0-8732-A3F2FF4CA3A5}"/>
    <cellStyle name="SAPBEXexcGood3 3 3 7 4" xfId="19042" xr:uid="{B639D42D-D11C-41B6-AA3C-8402218B068C}"/>
    <cellStyle name="SAPBEXexcGood3 3 3 7 5" xfId="22794" xr:uid="{9DECA25B-2D52-44B9-9BEA-94185B695F23}"/>
    <cellStyle name="SAPBEXexcGood3 3 3 7 6" xfId="26459" xr:uid="{C7CD706E-1709-485C-8315-17E0F2199E6E}"/>
    <cellStyle name="SAPBEXexcGood3 3 3 7 7" xfId="29991" xr:uid="{21E602A5-E0BB-4DF4-94A7-71302BDC476F}"/>
    <cellStyle name="SAPBEXexcGood3 3 3 7 8" xfId="33250" xr:uid="{096F76CA-D564-4AE9-AB07-AE456975C352}"/>
    <cellStyle name="SAPBEXexcGood3 3 3 8" xfId="11319" xr:uid="{2118CDA0-5918-4E46-861E-38DCDE7B2B69}"/>
    <cellStyle name="SAPBEXexcGood3 3 3 9" xfId="16316" xr:uid="{E79EEDC8-2F8C-4BA4-BF84-3ADF93850F8F}"/>
    <cellStyle name="SAPBEXexcGood3 3 4" xfId="2439" xr:uid="{EE06D730-BA0D-45E9-9C7D-B1555C3D4F50}"/>
    <cellStyle name="SAPBEXexcGood3 3 4 2" xfId="9349" xr:uid="{2132DC10-E64C-4056-B89F-898365419B73}"/>
    <cellStyle name="SAPBEXexcGood3 3 4 3" xfId="12010" xr:uid="{B3EFEE53-AE5B-49FE-9447-962B0F45EC82}"/>
    <cellStyle name="SAPBEXexcGood3 3 4 4" xfId="16135" xr:uid="{90EB5A17-9EC6-4FB1-AE7C-8F1062EF87B8}"/>
    <cellStyle name="SAPBEXexcGood3 3 4 5" xfId="19382" xr:uid="{EE542EBB-9480-4F2B-ADF4-8AB770731006}"/>
    <cellStyle name="SAPBEXexcGood3 3 4 6" xfId="20108" xr:uid="{FAFB19FC-C70A-43F0-BEFD-DB178C456EEA}"/>
    <cellStyle name="SAPBEXexcGood3 3 4 7" xfId="26794" xr:uid="{562B42AB-4A72-4AB3-9AFE-B7FCB9AB27D1}"/>
    <cellStyle name="SAPBEXexcGood3 3 4 8" xfId="30253" xr:uid="{E7A9F140-D7D3-454B-B853-B4C59068FC15}"/>
    <cellStyle name="SAPBEXexcGood3 3 5" xfId="2087" xr:uid="{677B868A-3EA3-480E-84C0-6D8918F80ABA}"/>
    <cellStyle name="SAPBEXexcGood3 3 5 2" xfId="7952" xr:uid="{0D4D9155-3388-4F6F-A970-78FECD31E111}"/>
    <cellStyle name="SAPBEXexcGood3 3 5 3" xfId="11053" xr:uid="{FACAAB1C-1E59-41CC-BCDF-41D342A8F244}"/>
    <cellStyle name="SAPBEXexcGood3 3 5 4" xfId="15355" xr:uid="{32662C80-3C8A-45CA-8D94-FD431B467EC0}"/>
    <cellStyle name="SAPBEXexcGood3 3 5 5" xfId="15115" xr:uid="{FAFEB8B6-A972-44C9-8E8A-260A1206C407}"/>
    <cellStyle name="SAPBEXexcGood3 3 5 6" xfId="23209" xr:uid="{720F9F7F-C7A8-4549-829B-960F6A9A03EE}"/>
    <cellStyle name="SAPBEXexcGood3 3 5 7" xfId="20455" xr:uid="{6360F706-102D-4CB2-8609-1DEBDEDFA69A}"/>
    <cellStyle name="SAPBEXexcGood3 3 5 8" xfId="27872" xr:uid="{F457FC78-629F-4E77-B463-32B2672A40B9}"/>
    <cellStyle name="SAPBEXexcGood3 3 6" xfId="2711" xr:uid="{0AC495F1-693C-4B32-B85C-BB6749F0A8BD}"/>
    <cellStyle name="SAPBEXexcGood3 3 6 2" xfId="8753" xr:uid="{1F5B70C3-4251-431C-868C-3132B756687F}"/>
    <cellStyle name="SAPBEXexcGood3 3 6 3" xfId="11678" xr:uid="{27A99F1B-09D7-434A-8ACF-4D13811E692E}"/>
    <cellStyle name="SAPBEXexcGood3 3 6 4" xfId="17059" xr:uid="{1DE687AC-797E-446D-9C63-360BD5B657C3}"/>
    <cellStyle name="SAPBEXexcGood3 3 6 5" xfId="20817" xr:uid="{608ECF18-E297-4F66-8683-4DC632CD3439}"/>
    <cellStyle name="SAPBEXexcGood3 3 6 6" xfId="24478" xr:uid="{7E48A1F2-3F0A-4223-9217-D5D2EA13D6AB}"/>
    <cellStyle name="SAPBEXexcGood3 3 6 7" xfId="28007" xr:uid="{33B51A36-50B3-4568-991F-DD220560844C}"/>
    <cellStyle name="SAPBEXexcGood3 3 6 8" xfId="31293" xr:uid="{419E8F86-0C53-4212-AFBF-E7197DFD459E}"/>
    <cellStyle name="SAPBEXexcGood3 3 7" xfId="3696" xr:uid="{58191CC8-8D87-4084-B827-6677B75DE3D3}"/>
    <cellStyle name="SAPBEXexcGood3 3 7 2" xfId="13036" xr:uid="{645BC471-688D-4BCF-9150-8055C1A09B29}"/>
    <cellStyle name="SAPBEXexcGood3 3 7 3" xfId="15616" xr:uid="{21EF6CA9-218A-47B3-B1F5-6AAE152DB2CC}"/>
    <cellStyle name="SAPBEXexcGood3 3 7 4" xfId="18043" xr:uid="{405E7981-C570-4DA0-B892-4ED9724AAAA9}"/>
    <cellStyle name="SAPBEXexcGood3 3 7 5" xfId="21799" xr:uid="{7B14EC6A-1C05-4F7A-9623-0BAD16C565D7}"/>
    <cellStyle name="SAPBEXexcGood3 3 7 6" xfId="25461" xr:uid="{622E646E-2CF1-487B-BB35-212E61BB4F27}"/>
    <cellStyle name="SAPBEXexcGood3 3 7 7" xfId="28992" xr:uid="{52DC314E-79E1-4E03-820F-F9FD9A4250CB}"/>
    <cellStyle name="SAPBEXexcGood3 3 7 8" xfId="32269" xr:uid="{3DF1F376-AE7E-4ACA-A1A5-1C35856D53D3}"/>
    <cellStyle name="SAPBEXexcGood3 3 8" xfId="4596" xr:uid="{5F91DC2D-A9E6-4A18-B21A-C502534FECE4}"/>
    <cellStyle name="SAPBEXexcGood3 3 8 2" xfId="12420" xr:uid="{331A6391-BF72-4F53-9B2A-051228060188}"/>
    <cellStyle name="SAPBEXexcGood3 3 8 3" xfId="13461" xr:uid="{1A3C95F4-2ADC-4410-A714-301D221A9012}"/>
    <cellStyle name="SAPBEXexcGood3 3 8 4" xfId="18943" xr:uid="{679D7FCB-E146-46DF-9B00-DCF7DF3EDC26}"/>
    <cellStyle name="SAPBEXexcGood3 3 8 5" xfId="22695" xr:uid="{5B12518C-989E-4A1B-8550-88E48807C3EC}"/>
    <cellStyle name="SAPBEXexcGood3 3 8 6" xfId="26360" xr:uid="{2861A368-50F7-4740-9EE0-C3977D47A68D}"/>
    <cellStyle name="SAPBEXexcGood3 3 8 7" xfId="29892" xr:uid="{E2139989-0BDA-44F0-9C82-30795FA817C9}"/>
    <cellStyle name="SAPBEXexcGood3 3 8 8" xfId="33152" xr:uid="{4762D030-AA79-45AD-A725-651EAE70D1F8}"/>
    <cellStyle name="SAPBEXexcGood3 3 9" xfId="4708" xr:uid="{5E2CF22A-4AB6-4260-B881-E2B47B9A95C8}"/>
    <cellStyle name="SAPBEXexcGood3 3 9 2" xfId="12314" xr:uid="{8826C7AA-CF2E-41E9-A99F-7CDEC8FA72D0}"/>
    <cellStyle name="SAPBEXexcGood3 3 9 3" xfId="16769" xr:uid="{BB238580-B28E-42C1-92C0-0F9B5311A03A}"/>
    <cellStyle name="SAPBEXexcGood3 3 9 4" xfId="19055" xr:uid="{D9474F08-5843-43C2-8F44-AE0E98D1F86D}"/>
    <cellStyle name="SAPBEXexcGood3 3 9 5" xfId="22807" xr:uid="{C94D4642-DFDD-4A3D-9257-7F70906CB468}"/>
    <cellStyle name="SAPBEXexcGood3 3 9 6" xfId="26472" xr:uid="{1727A9D3-A8D2-4270-9B28-C4CF2FFA7E7E}"/>
    <cellStyle name="SAPBEXexcGood3 3 9 7" xfId="30004" xr:uid="{75960E1A-5A12-40AC-94AB-8057FAD614B7}"/>
    <cellStyle name="SAPBEXexcGood3 3 9 8" xfId="33263" xr:uid="{135A4D39-15CB-4F88-91EF-4AD8D47F0E99}"/>
    <cellStyle name="SAPBEXexcGood3 4" xfId="1162" xr:uid="{413BBAC2-8B9A-4E98-828D-9FDD4388405C}"/>
    <cellStyle name="SAPBEXexcGood3 4 10" xfId="9044" xr:uid="{D5220F22-77EC-4718-8C89-66D146A934F7}"/>
    <cellStyle name="SAPBEXexcGood3 4 11" xfId="14332" xr:uid="{B4E0FD0D-40F7-445D-97B3-9C4E0DC834E8}"/>
    <cellStyle name="SAPBEXexcGood3 4 12" xfId="19774" xr:uid="{DA823F1C-2EA2-4F6F-AF56-81D56FF1B2B8}"/>
    <cellStyle name="SAPBEXexcGood3 4 13" xfId="23534" xr:uid="{3DBA4324-421F-4489-9548-66213DE9FB99}"/>
    <cellStyle name="SAPBEXexcGood3 4 14" xfId="27143" xr:uid="{990B23DC-B83E-477D-9CD4-ABECD6BDDD79}"/>
    <cellStyle name="SAPBEXexcGood3 4 15" xfId="30602" xr:uid="{E38EFDCA-BD72-420E-A14D-4FAB2500DD36}"/>
    <cellStyle name="SAPBEXexcGood3 4 2" xfId="1672" xr:uid="{291D9D0D-168D-43FD-8680-9F7C26637758}"/>
    <cellStyle name="SAPBEXexcGood3 4 2 10" xfId="10605" xr:uid="{38CAB682-968B-4135-A58B-F72F3F167C58}"/>
    <cellStyle name="SAPBEXexcGood3 4 2 11" xfId="14681" xr:uid="{BBB95917-9C38-440C-B93F-367F32A3D182}"/>
    <cellStyle name="SAPBEXexcGood3 4 2 12" xfId="10643" xr:uid="{021A21D4-CE9E-440F-8971-B97FD909A956}"/>
    <cellStyle name="SAPBEXexcGood3 4 2 13" xfId="27735" xr:uid="{C6A3DC31-560F-4AD9-BB37-41E9DFDC0A7E}"/>
    <cellStyle name="SAPBEXexcGood3 4 2 14" xfId="30884" xr:uid="{84948B4A-AF49-4ACC-920B-BAACB2861913}"/>
    <cellStyle name="SAPBEXexcGood3 4 2 2" xfId="2915" xr:uid="{806A578C-2DC2-42F6-ACB4-ABB3B5F86A7B}"/>
    <cellStyle name="SAPBEXexcGood3 4 2 2 2" xfId="10756" xr:uid="{C7463E4B-87AA-46B8-BC24-5E2DBD3E1B3E}"/>
    <cellStyle name="SAPBEXexcGood3 4 2 2 3" xfId="12056" xr:uid="{5BE23ADF-1FCB-436A-A539-AB769F9F70F3}"/>
    <cellStyle name="SAPBEXexcGood3 4 2 2 4" xfId="17263" xr:uid="{83621619-D654-40F0-A4EA-2E66E4885998}"/>
    <cellStyle name="SAPBEXexcGood3 4 2 2 5" xfId="21021" xr:uid="{422032D0-D248-4F83-80A4-D459A5D77490}"/>
    <cellStyle name="SAPBEXexcGood3 4 2 2 6" xfId="24682" xr:uid="{A3164EA6-63D9-4DBD-8672-5460E2F7543B}"/>
    <cellStyle name="SAPBEXexcGood3 4 2 2 7" xfId="28211" xr:uid="{8F5E92A0-44AF-43DD-AF18-AC65E74B4244}"/>
    <cellStyle name="SAPBEXexcGood3 4 2 2 8" xfId="31497" xr:uid="{A085666B-5625-43B3-B85A-C46A621A4C01}"/>
    <cellStyle name="SAPBEXexcGood3 4 2 3" xfId="3421" xr:uid="{20DCA3EA-DA5F-41DB-8271-1DD86879B059}"/>
    <cellStyle name="SAPBEXexcGood3 4 2 3 2" xfId="9327" xr:uid="{0A5FA7F1-8346-4417-84FA-597D43665FEC}"/>
    <cellStyle name="SAPBEXexcGood3 4 2 3 3" xfId="15480" xr:uid="{B01B32A9-5D39-44F1-8BEA-8D67BE8A3DA6}"/>
    <cellStyle name="SAPBEXexcGood3 4 2 3 4" xfId="17768" xr:uid="{158497EC-E2C1-4E11-A691-28EFB93FFF27}"/>
    <cellStyle name="SAPBEXexcGood3 4 2 3 5" xfId="21524" xr:uid="{DE5DDEC1-1C67-4259-B5C1-184B8252A18D}"/>
    <cellStyle name="SAPBEXexcGood3 4 2 3 6" xfId="25186" xr:uid="{D0F4DEDE-C407-4D14-898C-E442DBBCD3C0}"/>
    <cellStyle name="SAPBEXexcGood3 4 2 3 7" xfId="28717" xr:uid="{322FD5D0-A604-4055-B153-6D42CB12BB5A}"/>
    <cellStyle name="SAPBEXexcGood3 4 2 3 8" xfId="31996" xr:uid="{BC20CAAC-BCDF-4EDA-B604-2ACA2167EE1B}"/>
    <cellStyle name="SAPBEXexcGood3 4 2 4" xfId="2173" xr:uid="{78B77FE3-6250-41CC-B13D-CBAB6B0742F1}"/>
    <cellStyle name="SAPBEXexcGood3 4 2 4 2" xfId="8343" xr:uid="{56F845C7-4B3D-43D6-82BD-32BE8EA78650}"/>
    <cellStyle name="SAPBEXexcGood3 4 2 4 3" xfId="14220" xr:uid="{D2FF80D1-62AD-45A3-B1A7-B7721A8A05F1}"/>
    <cellStyle name="SAPBEXexcGood3 4 2 4 4" xfId="7097" xr:uid="{690617DB-FBA3-4E4F-900E-4CFA2870719B}"/>
    <cellStyle name="SAPBEXexcGood3 4 2 4 5" xfId="13857" xr:uid="{5AB284D4-4CD8-446C-9067-F3D614482F07}"/>
    <cellStyle name="SAPBEXexcGood3 4 2 4 6" xfId="20201" xr:uid="{2D0A77D2-678C-4D9A-87EC-FB9473829457}"/>
    <cellStyle name="SAPBEXexcGood3 4 2 4 7" xfId="16951" xr:uid="{5D0EA58C-A1BE-4D2D-8818-349B18FEB766}"/>
    <cellStyle name="SAPBEXexcGood3 4 2 4 8" xfId="27517" xr:uid="{16B0594E-BC9E-439E-8D4C-C166F35EDDBC}"/>
    <cellStyle name="SAPBEXexcGood3 4 2 5" xfId="4243" xr:uid="{C03FA1C0-DC5C-4939-8853-751C704D6090}"/>
    <cellStyle name="SAPBEXexcGood3 4 2 5 2" xfId="6975" xr:uid="{30BCC173-F91D-48AC-8C4A-D1FABCD3B7F1}"/>
    <cellStyle name="SAPBEXexcGood3 4 2 5 3" xfId="7782" xr:uid="{269DB74B-9467-4D9F-A5EB-04BE584C4DE7}"/>
    <cellStyle name="SAPBEXexcGood3 4 2 5 4" xfId="18590" xr:uid="{D46461C2-57DA-430A-91E1-73CF8CCA2F5E}"/>
    <cellStyle name="SAPBEXexcGood3 4 2 5 5" xfId="22342" xr:uid="{B2776F78-405D-4ED7-A389-0B8D5AEE223E}"/>
    <cellStyle name="SAPBEXexcGood3 4 2 5 6" xfId="26008" xr:uid="{F581DA8E-D946-4C48-BEC4-BFF33A1A7CE0}"/>
    <cellStyle name="SAPBEXexcGood3 4 2 5 7" xfId="29539" xr:uid="{34C82F90-3706-4A18-943A-36EEC6D952F1}"/>
    <cellStyle name="SAPBEXexcGood3 4 2 5 8" xfId="32802" xr:uid="{0896420A-7723-4F5E-92CB-FCC64997BE26}"/>
    <cellStyle name="SAPBEXexcGood3 4 2 6" xfId="4481" xr:uid="{0923DFCA-F2FE-4C2D-8223-30B24642C47A}"/>
    <cellStyle name="SAPBEXexcGood3 4 2 6 2" xfId="12523" xr:uid="{FBF2016C-8CFD-478E-9482-D3AF09302865}"/>
    <cellStyle name="SAPBEXexcGood3 4 2 6 3" xfId="9061" xr:uid="{909AC5C0-D65C-4DE1-9267-A6F6BD07CB2F}"/>
    <cellStyle name="SAPBEXexcGood3 4 2 6 4" xfId="18828" xr:uid="{6FC89028-4589-491E-9605-6FAFFE442717}"/>
    <cellStyle name="SAPBEXexcGood3 4 2 6 5" xfId="22580" xr:uid="{22DB2ACA-023D-4A04-A1F8-CC8B280E459C}"/>
    <cellStyle name="SAPBEXexcGood3 4 2 6 6" xfId="26245" xr:uid="{8F2A6EE7-B458-4B30-BA40-469B2191D693}"/>
    <cellStyle name="SAPBEXexcGood3 4 2 6 7" xfId="29777" xr:uid="{99A02646-8C09-4F6B-8FF4-E43833AB06CE}"/>
    <cellStyle name="SAPBEXexcGood3 4 2 6 8" xfId="33039" xr:uid="{C83AB7A7-A11B-4C85-897F-65C2A751B621}"/>
    <cellStyle name="SAPBEXexcGood3 4 2 7" xfId="4820" xr:uid="{56D22BFC-C4FC-435F-B16C-7AB51D8046AC}"/>
    <cellStyle name="SAPBEXexcGood3 4 2 7 2" xfId="12203" xr:uid="{12DE3057-34E4-4838-9009-332569C6588A}"/>
    <cellStyle name="SAPBEXexcGood3 4 2 7 3" xfId="16796" xr:uid="{09BFE574-EC50-46ED-8DC1-746950321482}"/>
    <cellStyle name="SAPBEXexcGood3 4 2 7 4" xfId="19167" xr:uid="{9746BAA1-76AE-42F8-8C77-87D9FC97E798}"/>
    <cellStyle name="SAPBEXexcGood3 4 2 7 5" xfId="22918" xr:uid="{37C8F015-D163-4A25-87AE-F8675C85ED4A}"/>
    <cellStyle name="SAPBEXexcGood3 4 2 7 6" xfId="26584" xr:uid="{A3D0B990-2F3E-43F4-B050-D2FDB04928D7}"/>
    <cellStyle name="SAPBEXexcGood3 4 2 7 7" xfId="30116" xr:uid="{E34406FE-5F40-42DE-98F9-711743AA44C4}"/>
    <cellStyle name="SAPBEXexcGood3 4 2 7 8" xfId="33373" xr:uid="{F72C1874-C970-40E7-AF8A-AB3F7971E08D}"/>
    <cellStyle name="SAPBEXexcGood3 4 2 8" xfId="10399" xr:uid="{97A5BAC2-6E60-4754-AE91-22B70B27CC6F}"/>
    <cellStyle name="SAPBEXexcGood3 4 2 9" xfId="10900" xr:uid="{0B271ADA-4B08-4214-ACC4-42727A0ED9BD}"/>
    <cellStyle name="SAPBEXexcGood3 4 3" xfId="2441" xr:uid="{CFC21ACA-8DD0-464B-9DEF-54D166605294}"/>
    <cellStyle name="SAPBEXexcGood3 4 3 2" xfId="9653" xr:uid="{0E536F9C-866A-4048-8AF8-61963BC501F8}"/>
    <cellStyle name="SAPBEXexcGood3 4 3 3" xfId="11353" xr:uid="{07115CD7-2D04-48E6-A85F-9889EED1F411}"/>
    <cellStyle name="SAPBEXexcGood3 4 3 4" xfId="16005" xr:uid="{85B1EA13-7F5E-460F-8FB5-434BAB33BB2B}"/>
    <cellStyle name="SAPBEXexcGood3 4 3 5" xfId="19380" xr:uid="{B731C28F-FC5B-435C-8690-686C3804B24C}"/>
    <cellStyle name="SAPBEXexcGood3 4 3 6" xfId="23144" xr:uid="{B98DD349-A025-4080-AB57-FA49BF07072C}"/>
    <cellStyle name="SAPBEXexcGood3 4 3 7" xfId="26792" xr:uid="{EEA115E9-F089-48EE-B6CD-93971AD7F037}"/>
    <cellStyle name="SAPBEXexcGood3 4 3 8" xfId="30251" xr:uid="{CE31E63B-EF26-4EC2-A383-D8C80F7ABEB1}"/>
    <cellStyle name="SAPBEXexcGood3 4 4" xfId="2089" xr:uid="{3B24D5BD-99CE-4F85-8341-8125CBDB9759}"/>
    <cellStyle name="SAPBEXexcGood3 4 4 2" xfId="10865" xr:uid="{36AEC06C-7B2A-49F5-AAE6-511D0A541908}"/>
    <cellStyle name="SAPBEXexcGood3 4 4 3" xfId="8082" xr:uid="{6E902A89-DFC8-4581-9525-E77B083B8FC0}"/>
    <cellStyle name="SAPBEXexcGood3 4 4 4" xfId="13392" xr:uid="{995ACD14-210F-43AD-9FAA-91241E1E4B0D}"/>
    <cellStyle name="SAPBEXexcGood3 4 4 5" xfId="14211" xr:uid="{61ABF60D-01EA-4511-9D01-95582767D6AB}"/>
    <cellStyle name="SAPBEXexcGood3 4 4 6" xfId="20025" xr:uid="{40BE4F71-4A60-4F81-AABB-29DFA55FE46A}"/>
    <cellStyle name="SAPBEXexcGood3 4 4 7" xfId="13507" xr:uid="{77A93461-7586-4187-8C28-DD5F571DEAF4}"/>
    <cellStyle name="SAPBEXexcGood3 4 4 8" xfId="14823" xr:uid="{08F643E6-745E-43AB-9063-9494BDE81ED5}"/>
    <cellStyle name="SAPBEXexcGood3 4 5" xfId="2306" xr:uid="{03997FB9-97C1-47FD-A2E9-F5AE617A2DFA}"/>
    <cellStyle name="SAPBEXexcGood3 4 5 2" xfId="8558" xr:uid="{C61C0C20-ABF2-4F32-AF9A-D37FB786951C}"/>
    <cellStyle name="SAPBEXexcGood3 4 5 3" xfId="12015" xr:uid="{2CF09284-7B57-4188-BD1E-DD2663EDCC08}"/>
    <cellStyle name="SAPBEXexcGood3 4 5 4" xfId="11633" xr:uid="{DAA318E3-0A14-4210-A089-239B351C5CAE}"/>
    <cellStyle name="SAPBEXexcGood3 4 5 5" xfId="15124" xr:uid="{B6B4FCE3-233B-4831-9586-28D33A6BD57A}"/>
    <cellStyle name="SAPBEXexcGood3 4 5 6" xfId="15903" xr:uid="{7AC1B49D-EA92-4FAD-A5C6-8A448720EE9F}"/>
    <cellStyle name="SAPBEXexcGood3 4 5 7" xfId="19530" xr:uid="{4D0E7BBF-B45D-49EE-9E66-871C76714883}"/>
    <cellStyle name="SAPBEXexcGood3 4 5 8" xfId="27414" xr:uid="{699EF73D-9F4C-4ADD-8990-5B0E85840B93}"/>
    <cellStyle name="SAPBEXexcGood3 4 6" xfId="3577" xr:uid="{486386C7-2C5B-4276-8B33-003FEA903A26}"/>
    <cellStyle name="SAPBEXexcGood3 4 6 2" xfId="7864" xr:uid="{177DD3E0-7A4E-4BF1-8E25-7BC46E32FCFB}"/>
    <cellStyle name="SAPBEXexcGood3 4 6 3" xfId="13934" xr:uid="{945F6B06-59D8-49F4-880E-21DFBB7445C9}"/>
    <cellStyle name="SAPBEXexcGood3 4 6 4" xfId="17924" xr:uid="{666863AE-057F-4402-B740-3AEAABC5DB63}"/>
    <cellStyle name="SAPBEXexcGood3 4 6 5" xfId="21680" xr:uid="{DE2A2E7C-254C-43FE-86BE-E37215578A64}"/>
    <cellStyle name="SAPBEXexcGood3 4 6 6" xfId="25342" xr:uid="{27F70004-72D9-4A43-BFD6-46693B807303}"/>
    <cellStyle name="SAPBEXexcGood3 4 6 7" xfId="28873" xr:uid="{F8F325C8-3A8D-46F9-97F4-380942621418}"/>
    <cellStyle name="SAPBEXexcGood3 4 6 8" xfId="32151" xr:uid="{54BC5C42-E1D6-47D6-8621-E283E3118F76}"/>
    <cellStyle name="SAPBEXexcGood3 4 7" xfId="4576" xr:uid="{5DB718B1-EF3C-4A39-A2DC-12B4634EC63C}"/>
    <cellStyle name="SAPBEXexcGood3 4 7 2" xfId="12440" xr:uid="{4A24FE9B-A200-4B53-A502-337B155D5569}"/>
    <cellStyle name="SAPBEXexcGood3 4 7 3" xfId="13411" xr:uid="{33FB4B20-B0FF-471F-A12F-A889C31FBB77}"/>
    <cellStyle name="SAPBEXexcGood3 4 7 4" xfId="18923" xr:uid="{D144BFBB-D652-4DF8-9FB6-D3ABF532ACF6}"/>
    <cellStyle name="SAPBEXexcGood3 4 7 5" xfId="22675" xr:uid="{F424CEB0-41F6-49A7-8D96-9F78A0CA46AC}"/>
    <cellStyle name="SAPBEXexcGood3 4 7 6" xfId="26340" xr:uid="{139EC391-65D6-46A3-8DAD-A5BEA759E659}"/>
    <cellStyle name="SAPBEXexcGood3 4 7 7" xfId="29872" xr:uid="{00B469DB-77ED-4A2A-99EB-691E390E94A0}"/>
    <cellStyle name="SAPBEXexcGood3 4 7 8" xfId="33133" xr:uid="{777A7E8A-829A-439B-AB9E-3CCD99D25A8C}"/>
    <cellStyle name="SAPBEXexcGood3 4 8" xfId="4884" xr:uid="{5DC147F4-B5B9-48AC-8814-CD478A060FBC}"/>
    <cellStyle name="SAPBEXexcGood3 4 8 2" xfId="12139" xr:uid="{AC47FE14-DBE7-4CE4-84B7-CE1CB0AB952C}"/>
    <cellStyle name="SAPBEXexcGood3 4 8 3" xfId="15845" xr:uid="{A0DF60EB-668D-405E-8D3F-59D152EB6FE3}"/>
    <cellStyle name="SAPBEXexcGood3 4 8 4" xfId="19231" xr:uid="{833BB721-FB8A-4EB7-8EF4-5DBC5D577C63}"/>
    <cellStyle name="SAPBEXexcGood3 4 8 5" xfId="22982" xr:uid="{2699560A-63CB-4E7F-AE05-C64CE2DFF5B3}"/>
    <cellStyle name="SAPBEXexcGood3 4 8 6" xfId="26648" xr:uid="{97223487-4523-44D2-8808-5516AC4559B4}"/>
    <cellStyle name="SAPBEXexcGood3 4 8 7" xfId="30180" xr:uid="{93B29E1F-86D7-4B32-846F-8CD2441D7B85}"/>
    <cellStyle name="SAPBEXexcGood3 4 8 8" xfId="33435" xr:uid="{ABC91F3A-EEAE-4A4D-9758-4D53910D4D4C}"/>
    <cellStyle name="SAPBEXexcGood3 4 9" xfId="10198" xr:uid="{F300DD9B-5603-4610-93E4-FD419E23EF22}"/>
    <cellStyle name="SAPBEXexcGood3 5" xfId="1351" xr:uid="{FA532509-65A6-462A-9768-56985D0CC12F}"/>
    <cellStyle name="SAPBEXexcGood3 5 10" xfId="8964" xr:uid="{6535B90D-3570-4F46-8B05-18FBDCE2F5B8}"/>
    <cellStyle name="SAPBEXexcGood3 5 11" xfId="13115" xr:uid="{20F3EAE1-4A56-49C5-B02E-BB95A07730AA}"/>
    <cellStyle name="SAPBEXexcGood3 5 12" xfId="19632" xr:uid="{5F854464-6202-4BA5-8EA3-02FC500F6790}"/>
    <cellStyle name="SAPBEXexcGood3 5 13" xfId="23394" xr:uid="{13B00675-DDC7-417B-8583-9F49F7702925}"/>
    <cellStyle name="SAPBEXexcGood3 5 14" xfId="19686" xr:uid="{482A5474-EC32-4261-BD48-5DB16AF4218F}"/>
    <cellStyle name="SAPBEXexcGood3 5 15" xfId="27213" xr:uid="{B09D07B1-EDF3-4D47-A8CD-237B7A972FC2}"/>
    <cellStyle name="SAPBEXexcGood3 5 2" xfId="1759" xr:uid="{A5B321EC-275C-41B9-B9EE-6E09882D37D0}"/>
    <cellStyle name="SAPBEXexcGood3 5 2 10" xfId="16727" xr:uid="{1A119566-9E6C-4D3C-88AE-4B3C71D85366}"/>
    <cellStyle name="SAPBEXexcGood3 5 2 11" xfId="19541" xr:uid="{D2B039C1-EF32-4F76-A0BC-281A9CF6DFF4}"/>
    <cellStyle name="SAPBEXexcGood3 5 2 12" xfId="23303" xr:uid="{526BEE0A-7296-4BE8-B704-D69470D59304}"/>
    <cellStyle name="SAPBEXexcGood3 5 2 13" xfId="26952" xr:uid="{9DEF92D1-E3F6-4CEF-B83F-2AE5C61851E0}"/>
    <cellStyle name="SAPBEXexcGood3 5 2 14" xfId="13602" xr:uid="{2B5632F5-6331-43BF-B813-E377992199FE}"/>
    <cellStyle name="SAPBEXexcGood3 5 2 2" xfId="3002" xr:uid="{541882E5-8F7C-4CFF-81F2-906FA09C879F}"/>
    <cellStyle name="SAPBEXexcGood3 5 2 2 2" xfId="10386" xr:uid="{CD2FDE0B-3428-4941-A606-64E854B63368}"/>
    <cellStyle name="SAPBEXexcGood3 5 2 2 3" xfId="10510" xr:uid="{D137E7F4-9CF8-4172-832F-EDB275CF16F5}"/>
    <cellStyle name="SAPBEXexcGood3 5 2 2 4" xfId="17350" xr:uid="{1CC4DDC2-2409-4D81-8ED9-06619C16E2A8}"/>
    <cellStyle name="SAPBEXexcGood3 5 2 2 5" xfId="21108" xr:uid="{2ADCD212-64A6-4A41-B01F-84A152C30726}"/>
    <cellStyle name="SAPBEXexcGood3 5 2 2 6" xfId="24769" xr:uid="{6188C6AB-C42E-443D-B11D-8112F2F01EC4}"/>
    <cellStyle name="SAPBEXexcGood3 5 2 2 7" xfId="28298" xr:uid="{50C6A1BD-EDD6-4FBD-BA3F-9B89AD6DF5F0}"/>
    <cellStyle name="SAPBEXexcGood3 5 2 2 8" xfId="31584" xr:uid="{3A02E7A7-8A89-477D-9AE4-88F4ECECA23C}"/>
    <cellStyle name="SAPBEXexcGood3 5 2 3" xfId="3508" xr:uid="{A110492E-9C73-4D2B-881F-A51903ABB8E4}"/>
    <cellStyle name="SAPBEXexcGood3 5 2 3 2" xfId="10502" xr:uid="{6DB02061-730B-48EE-961B-FF2874352EF1}"/>
    <cellStyle name="SAPBEXexcGood3 5 2 3 3" xfId="13209" xr:uid="{85C86343-0756-45B7-BE5D-B021CECDD300}"/>
    <cellStyle name="SAPBEXexcGood3 5 2 3 4" xfId="17855" xr:uid="{BE19D812-E842-427F-B123-53D4FF18F35C}"/>
    <cellStyle name="SAPBEXexcGood3 5 2 3 5" xfId="21611" xr:uid="{331C7167-3E2E-4EE4-8867-17DFFA1A8BA0}"/>
    <cellStyle name="SAPBEXexcGood3 5 2 3 6" xfId="25273" xr:uid="{387A4DE2-90B6-4006-B9E3-7C5BE63C854D}"/>
    <cellStyle name="SAPBEXexcGood3 5 2 3 7" xfId="28804" xr:uid="{EDA318C5-D1DA-4373-8B92-5D9D0AB6C50D}"/>
    <cellStyle name="SAPBEXexcGood3 5 2 3 8" xfId="32083" xr:uid="{1469F40F-B813-48E4-9E40-D1D9363F8B19}"/>
    <cellStyle name="SAPBEXexcGood3 5 2 4" xfId="3667" xr:uid="{32517E45-A859-4EFE-99D8-373DB90D605E}"/>
    <cellStyle name="SAPBEXexcGood3 5 2 4 2" xfId="10105" xr:uid="{4B58C585-2CD6-4915-94B5-23BD1E5BD469}"/>
    <cellStyle name="SAPBEXexcGood3 5 2 4 3" xfId="15431" xr:uid="{99701B82-765B-4C49-9AF0-5FB27829B11E}"/>
    <cellStyle name="SAPBEXexcGood3 5 2 4 4" xfId="18014" xr:uid="{DC1176D6-5BB4-41C6-B55D-C49DF7FCEC0E}"/>
    <cellStyle name="SAPBEXexcGood3 5 2 4 5" xfId="21770" xr:uid="{E34246A6-CFD3-4A26-8C7C-251244A6D219}"/>
    <cellStyle name="SAPBEXexcGood3 5 2 4 6" xfId="25432" xr:uid="{A011C00E-6617-434E-AC85-3D895423FC60}"/>
    <cellStyle name="SAPBEXexcGood3 5 2 4 7" xfId="28963" xr:uid="{A0392B99-EA70-4BD4-9357-5ACC1FA602D9}"/>
    <cellStyle name="SAPBEXexcGood3 5 2 4 8" xfId="32240" xr:uid="{AA72435B-9765-440D-8FAF-57F7194E5651}"/>
    <cellStyle name="SAPBEXexcGood3 5 2 5" xfId="3621" xr:uid="{6E6026E2-B0C5-4013-B7E0-00228A21DEE2}"/>
    <cellStyle name="SAPBEXexcGood3 5 2 5 2" xfId="11424" xr:uid="{0C6E0D13-8163-4919-962D-D6977A33AAFE}"/>
    <cellStyle name="SAPBEXexcGood3 5 2 5 3" xfId="16219" xr:uid="{8323907E-CAC5-40EB-8CF5-CA3968F6E9AB}"/>
    <cellStyle name="SAPBEXexcGood3 5 2 5 4" xfId="17968" xr:uid="{F973465A-DB31-4495-A734-428338933F0B}"/>
    <cellStyle name="SAPBEXexcGood3 5 2 5 5" xfId="21724" xr:uid="{A5E937CF-1431-4C53-9B75-344E078F73D3}"/>
    <cellStyle name="SAPBEXexcGood3 5 2 5 6" xfId="25386" xr:uid="{172CC0E1-A028-4B23-A8D9-1FD04EF27042}"/>
    <cellStyle name="SAPBEXexcGood3 5 2 5 7" xfId="28917" xr:uid="{A2B99F8A-4F85-4887-AE62-870597E1AB54}"/>
    <cellStyle name="SAPBEXexcGood3 5 2 5 8" xfId="32194" xr:uid="{F55E5D6A-563A-443F-9F29-BCE50BFFA1A0}"/>
    <cellStyle name="SAPBEXexcGood3 5 2 6" xfId="4287" xr:uid="{9CBF4852-0014-4B3B-9CAE-03B30E91BACF}"/>
    <cellStyle name="SAPBEXexcGood3 5 2 6 2" xfId="7291" xr:uid="{137B6DD2-0775-4944-B2FD-75E85C13412A}"/>
    <cellStyle name="SAPBEXexcGood3 5 2 6 3" xfId="13684" xr:uid="{81D19EEC-CAF7-4706-AE48-91711047DBDA}"/>
    <cellStyle name="SAPBEXexcGood3 5 2 6 4" xfId="18634" xr:uid="{B3993F67-E29D-48F1-856F-6D7E5E4FCA48}"/>
    <cellStyle name="SAPBEXexcGood3 5 2 6 5" xfId="22386" xr:uid="{345CB5EB-F178-4B38-9762-6412A6650601}"/>
    <cellStyle name="SAPBEXexcGood3 5 2 6 6" xfId="26052" xr:uid="{1C4BC9BF-49EE-4DC9-9F0A-77C69CA89043}"/>
    <cellStyle name="SAPBEXexcGood3 5 2 6 7" xfId="29583" xr:uid="{D783354B-29F7-4669-803E-1F01233B2B9F}"/>
    <cellStyle name="SAPBEXexcGood3 5 2 6 8" xfId="32846" xr:uid="{AF2BC20D-110E-47B1-A54E-739FA6BA04FC}"/>
    <cellStyle name="SAPBEXexcGood3 5 2 7" xfId="4780" xr:uid="{9B58898E-5502-4288-A551-9D498968772C}"/>
    <cellStyle name="SAPBEXexcGood3 5 2 7 2" xfId="12243" xr:uid="{F3CD05D4-F861-4FA8-83A6-C5261D76D73A}"/>
    <cellStyle name="SAPBEXexcGood3 5 2 7 3" xfId="16794" xr:uid="{5A034EE7-4430-474F-A0D3-5276FF342303}"/>
    <cellStyle name="SAPBEXexcGood3 5 2 7 4" xfId="19127" xr:uid="{59FF8F40-831D-4BA4-A65E-F76B7CDE2652}"/>
    <cellStyle name="SAPBEXexcGood3 5 2 7 5" xfId="22878" xr:uid="{2208D8C2-BF3A-41B3-A47D-F55EE5D9BD01}"/>
    <cellStyle name="SAPBEXexcGood3 5 2 7 6" xfId="26544" xr:uid="{F471E280-C553-464B-BEFE-34FDFAB2076A}"/>
    <cellStyle name="SAPBEXexcGood3 5 2 7 7" xfId="30076" xr:uid="{9B404E4D-C85F-4576-88A3-4A1FCC480FBA}"/>
    <cellStyle name="SAPBEXexcGood3 5 2 7 8" xfId="33333" xr:uid="{4871112F-C7E4-4288-91C8-596B27404A6B}"/>
    <cellStyle name="SAPBEXexcGood3 5 2 8" xfId="9226" xr:uid="{BAB7CA32-D3BC-4D31-9F80-AFC871906973}"/>
    <cellStyle name="SAPBEXexcGood3 5 2 9" xfId="13923" xr:uid="{1E71EA36-CF9C-446F-8A30-C67DADFE4B56}"/>
    <cellStyle name="SAPBEXexcGood3 5 3" xfId="2614" xr:uid="{D4C4EC79-4834-4C85-B437-CBA8B3B80EAE}"/>
    <cellStyle name="SAPBEXexcGood3 5 3 2" xfId="10320" xr:uid="{EF5DB782-CDC2-4DD1-BFE5-6EDB95B5EAFB}"/>
    <cellStyle name="SAPBEXexcGood3 5 3 3" xfId="14201" xr:uid="{6ADF1E9B-D530-4474-B84C-1D6A031D68E4}"/>
    <cellStyle name="SAPBEXexcGood3 5 3 4" xfId="7645" xr:uid="{13D4CB10-8A42-4E13-AE66-5B901F3D6F76}"/>
    <cellStyle name="SAPBEXexcGood3 5 3 5" xfId="20721" xr:uid="{E8DB6289-5ABC-45DA-B8E2-5976645844F5}"/>
    <cellStyle name="SAPBEXexcGood3 5 3 6" xfId="24381" xr:uid="{C7A0CA49-B9E2-4DFE-88E4-638BCD307C62}"/>
    <cellStyle name="SAPBEXexcGood3 5 3 7" xfId="27910" xr:uid="{CE072654-58DF-4195-BA9F-44D1FB3F09EF}"/>
    <cellStyle name="SAPBEXexcGood3 5 3 8" xfId="31200" xr:uid="{0938F404-D1CA-46BF-A62F-117837EE3E55}"/>
    <cellStyle name="SAPBEXexcGood3 5 4" xfId="3121" xr:uid="{DA87F7C8-7C0F-44FB-B756-41A2075B14E4}"/>
    <cellStyle name="SAPBEXexcGood3 5 4 2" xfId="10128" xr:uid="{6D10B8AE-468A-457B-9B7C-4A55F4864794}"/>
    <cellStyle name="SAPBEXexcGood3 5 4 3" xfId="15193" xr:uid="{CD3EE8E2-FF93-438D-ABEB-A97BFDDBF9D7}"/>
    <cellStyle name="SAPBEXexcGood3 5 4 4" xfId="17468" xr:uid="{243EBCF2-72B7-456D-9660-35F388479A8A}"/>
    <cellStyle name="SAPBEXexcGood3 5 4 5" xfId="21224" xr:uid="{9D2B74E7-50D3-4802-B6CF-F0CDA48245BA}"/>
    <cellStyle name="SAPBEXexcGood3 5 4 6" xfId="24886" xr:uid="{3311BA8B-7210-4CAC-A465-00A004DADD04}"/>
    <cellStyle name="SAPBEXexcGood3 5 4 7" xfId="28417" xr:uid="{0171D09C-8F88-4FA2-BFDA-7F461199D74D}"/>
    <cellStyle name="SAPBEXexcGood3 5 4 8" xfId="31699" xr:uid="{C8085BC8-E462-474E-A40C-D9A69B4C98EE}"/>
    <cellStyle name="SAPBEXexcGood3 5 5" xfId="2218" xr:uid="{7877CB6D-1402-43D8-B3DD-47BABF740098}"/>
    <cellStyle name="SAPBEXexcGood3 5 5 2" xfId="9866" xr:uid="{F097C23C-691C-41E0-AA01-C3B6F84F9101}"/>
    <cellStyle name="SAPBEXexcGood3 5 5 3" xfId="14809" xr:uid="{B40ED371-30F4-48B1-8940-C10D8C1523C0}"/>
    <cellStyle name="SAPBEXexcGood3 5 5 4" xfId="15024" xr:uid="{5101C77A-7B23-4BDA-A3BF-ADD061E18C73}"/>
    <cellStyle name="SAPBEXexcGood3 5 5 5" xfId="19441" xr:uid="{AFD21CBE-01E0-4516-91FA-B614CC708FE5}"/>
    <cellStyle name="SAPBEXexcGood3 5 5 6" xfId="19628" xr:uid="{3DF04405-6EF2-419B-AA0A-CEAFFA99146A}"/>
    <cellStyle name="SAPBEXexcGood3 5 5 7" xfId="23830" xr:uid="{36939AB7-AF02-4A6F-98C5-3B962DA493E0}"/>
    <cellStyle name="SAPBEXexcGood3 5 5 8" xfId="23999" xr:uid="{CF9B12E7-9FC3-4842-BFEB-10F5B5CB2E7F}"/>
    <cellStyle name="SAPBEXexcGood3 5 6" xfId="4276" xr:uid="{1C62D790-4B52-4E6D-9C7F-0076B5994E40}"/>
    <cellStyle name="SAPBEXexcGood3 5 6 2" xfId="12657" xr:uid="{723FDFE7-DB7C-43A7-9128-3283295DA3D3}"/>
    <cellStyle name="SAPBEXexcGood3 5 6 3" xfId="9031" xr:uid="{DE72CBD2-99D6-4601-A727-89080B121CCC}"/>
    <cellStyle name="SAPBEXexcGood3 5 6 4" xfId="18623" xr:uid="{934B1434-FFA8-4DC2-B369-1D7EF2096F62}"/>
    <cellStyle name="SAPBEXexcGood3 5 6 5" xfId="22375" xr:uid="{9AA20DDD-04EC-483E-AD90-9E8CD282AE3B}"/>
    <cellStyle name="SAPBEXexcGood3 5 6 6" xfId="26041" xr:uid="{995E54FB-950C-4883-B399-99513723C15E}"/>
    <cellStyle name="SAPBEXexcGood3 5 6 7" xfId="29572" xr:uid="{AC40199A-6C96-46BA-A088-1894FD6044CE}"/>
    <cellStyle name="SAPBEXexcGood3 5 6 8" xfId="32835" xr:uid="{7AB2477C-682C-40CF-B56F-EE57B912B65B}"/>
    <cellStyle name="SAPBEXexcGood3 5 7" xfId="4233" xr:uid="{735D04BE-C5B3-4B5B-B6BD-3E4C553D5173}"/>
    <cellStyle name="SAPBEXexcGood3 5 7 2" xfId="13137" xr:uid="{6A29B71C-99F0-4792-93CB-2DF79A38B46F}"/>
    <cellStyle name="SAPBEXexcGood3 5 7 3" xfId="10573" xr:uid="{2C7309EB-8EC1-40F4-9B2C-1B5F478C7749}"/>
    <cellStyle name="SAPBEXexcGood3 5 7 4" xfId="18580" xr:uid="{8581EF99-8194-47AA-BE30-AA40CD4D8692}"/>
    <cellStyle name="SAPBEXexcGood3 5 7 5" xfId="22332" xr:uid="{97A000C1-657D-4C25-9863-778EF91D3637}"/>
    <cellStyle name="SAPBEXexcGood3 5 7 6" xfId="25998" xr:uid="{36192E52-53A7-4B2B-9FAE-3ECC59D8109D}"/>
    <cellStyle name="SAPBEXexcGood3 5 7 7" xfId="29529" xr:uid="{F70C1DA0-DC8E-4576-B383-7895C11E4032}"/>
    <cellStyle name="SAPBEXexcGood3 5 7 8" xfId="32792" xr:uid="{EF04D51C-C078-4458-B28A-FCD4C4F1FEE1}"/>
    <cellStyle name="SAPBEXexcGood3 5 8" xfId="4844" xr:uid="{647F67DD-396D-40CB-B2C2-2095EF5C2E4A}"/>
    <cellStyle name="SAPBEXexcGood3 5 8 2" xfId="12179" xr:uid="{D14E97F1-139C-4728-83D9-F54932702802}"/>
    <cellStyle name="SAPBEXexcGood3 5 8 3" xfId="15831" xr:uid="{F3D2B92A-DCDF-40AC-B5D7-B3D8CED20864}"/>
    <cellStyle name="SAPBEXexcGood3 5 8 4" xfId="19191" xr:uid="{B6269EF9-5EBB-4102-AD18-61AB59A37FB3}"/>
    <cellStyle name="SAPBEXexcGood3 5 8 5" xfId="22942" xr:uid="{1CB7CABC-F5B7-41BA-B65A-6835EB72E428}"/>
    <cellStyle name="SAPBEXexcGood3 5 8 6" xfId="26608" xr:uid="{DF7D9338-2938-4863-8639-2B9FD52731D7}"/>
    <cellStyle name="SAPBEXexcGood3 5 8 7" xfId="30140" xr:uid="{663494C7-3FC9-4267-9DB3-55DBF6872138}"/>
    <cellStyle name="SAPBEXexcGood3 5 8 8" xfId="33396" xr:uid="{4B528229-02A9-41BB-92B2-83B4D736BAC2}"/>
    <cellStyle name="SAPBEXexcGood3 5 9" xfId="9243" xr:uid="{2C059C37-D41B-4136-AC97-64E58C7F50C1}"/>
    <cellStyle name="SAPBEXexcGood3 6" xfId="1375" xr:uid="{2606C02E-7B92-4D5C-84CD-4816672CD097}"/>
    <cellStyle name="SAPBEXexcGood3 7" xfId="1448" xr:uid="{FF7171F5-85DE-43C1-9994-3B1E53F4183B}"/>
    <cellStyle name="SAPBEXexcGood3 8" xfId="668" xr:uid="{C4E922F3-F763-474F-A527-9F7D21E9AC28}"/>
    <cellStyle name="SAPBEXexcGood3 8 10" xfId="11738" xr:uid="{4BE64B06-503E-457E-AD6D-91FA6975300A}"/>
    <cellStyle name="SAPBEXexcGood3 8 11" xfId="14869" xr:uid="{CE075691-9F13-4C0D-8B33-5B18A710ECC8}"/>
    <cellStyle name="SAPBEXexcGood3 8 12" xfId="20176" xr:uid="{A020F044-E543-43B0-AA62-272E9810AB0B}"/>
    <cellStyle name="SAPBEXexcGood3 8 13" xfId="23910" xr:uid="{5443CDFD-CEF7-4DCD-B5D8-95B9EB8DA0ED}"/>
    <cellStyle name="SAPBEXexcGood3 8 14" xfId="27471" xr:uid="{6419F65D-A78D-4AC9-925F-089CF42264C2}"/>
    <cellStyle name="SAPBEXexcGood3 8 15" xfId="30692" xr:uid="{0965BB9D-C897-4B7B-9BA7-ABCD55D72C12}"/>
    <cellStyle name="SAPBEXexcGood3 8 2" xfId="1580" xr:uid="{32148FF4-4DCC-4939-816A-67AD81524506}"/>
    <cellStyle name="SAPBEXexcGood3 8 2 10" xfId="15050" xr:uid="{503BFA69-28F2-4E0D-A2DC-1418C0AC9DD5}"/>
    <cellStyle name="SAPBEXexcGood3 8 2 11" xfId="13573" xr:uid="{5C0AA897-16F1-4357-B83D-04E1FB9D09A6}"/>
    <cellStyle name="SAPBEXexcGood3 8 2 12" xfId="23354" xr:uid="{3550802C-30B7-4266-8E69-4BC03CE3A981}"/>
    <cellStyle name="SAPBEXexcGood3 8 2 13" xfId="23923" xr:uid="{76134FA5-3A86-4A26-BF97-F96229EA2EBE}"/>
    <cellStyle name="SAPBEXexcGood3 8 2 14" xfId="30918" xr:uid="{00258A1E-B2D8-4FCC-AF23-DC565421104A}"/>
    <cellStyle name="SAPBEXexcGood3 8 2 2" xfId="2823" xr:uid="{9187B461-ECB2-47BF-A18B-B93AACD3A79E}"/>
    <cellStyle name="SAPBEXexcGood3 8 2 2 2" xfId="10315" xr:uid="{432D814C-500D-41FC-B745-31727F261330}"/>
    <cellStyle name="SAPBEXexcGood3 8 2 2 3" xfId="7331" xr:uid="{26F08E06-5CB4-4844-8723-671D9EE87B5F}"/>
    <cellStyle name="SAPBEXexcGood3 8 2 2 4" xfId="17171" xr:uid="{B6A18BD4-258E-4F97-83DB-A1E98DCE56E0}"/>
    <cellStyle name="SAPBEXexcGood3 8 2 2 5" xfId="20929" xr:uid="{FA2E7852-CDA5-4B59-BA2C-14CF7B187D04}"/>
    <cellStyle name="SAPBEXexcGood3 8 2 2 6" xfId="24590" xr:uid="{8E7F32EE-287B-4103-8C71-5553E9F634C6}"/>
    <cellStyle name="SAPBEXexcGood3 8 2 2 7" xfId="28119" xr:uid="{BA3F842C-FB74-47B6-A46C-344C37C127F7}"/>
    <cellStyle name="SAPBEXexcGood3 8 2 2 8" xfId="31405" xr:uid="{411960D9-B601-4B4D-A30E-ABC588223F85}"/>
    <cellStyle name="SAPBEXexcGood3 8 2 3" xfId="3329" xr:uid="{BEC95675-6E27-40E1-9217-ABFC75D39B90}"/>
    <cellStyle name="SAPBEXexcGood3 8 2 3 2" xfId="11423" xr:uid="{EBC6153C-1BE1-4D6A-99E3-9FEBFDD3A96C}"/>
    <cellStyle name="SAPBEXexcGood3 8 2 3 3" xfId="16220" xr:uid="{F9363A9F-6EC0-4302-9723-DDE220BE5D34}"/>
    <cellStyle name="SAPBEXexcGood3 8 2 3 4" xfId="17676" xr:uid="{8342BFF3-A59A-4D1C-999B-B0CB121C1B28}"/>
    <cellStyle name="SAPBEXexcGood3 8 2 3 5" xfId="21432" xr:uid="{1839AC2A-03F0-4910-9E4C-E6F9147F0774}"/>
    <cellStyle name="SAPBEXexcGood3 8 2 3 6" xfId="25094" xr:uid="{C6B049FA-FE8F-406E-967F-C8DB68ADC258}"/>
    <cellStyle name="SAPBEXexcGood3 8 2 3 7" xfId="28625" xr:uid="{47740B9E-4B1B-4BBF-A014-B44E5B72CC92}"/>
    <cellStyle name="SAPBEXexcGood3 8 2 3 8" xfId="31904" xr:uid="{A5CC8938-85C6-4743-8B6C-3C35B38AAA7C}"/>
    <cellStyle name="SAPBEXexcGood3 8 2 4" xfId="2714" xr:uid="{15995140-8B86-4968-B7E3-1AE0E82B2E08}"/>
    <cellStyle name="SAPBEXexcGood3 8 2 4 2" xfId="10837" xr:uid="{A74C00FE-BA3B-4B39-82C4-6C2951C3A77C}"/>
    <cellStyle name="SAPBEXexcGood3 8 2 4 3" xfId="13166" xr:uid="{1B1ABFEF-E54D-47DE-8675-0D8CC6D3064D}"/>
    <cellStyle name="SAPBEXexcGood3 8 2 4 4" xfId="17062" xr:uid="{01D3CE80-AE6D-4764-8298-7E69B81FDCFB}"/>
    <cellStyle name="SAPBEXexcGood3 8 2 4 5" xfId="20820" xr:uid="{69C70645-DBCB-4FB7-80FA-574F4F72B652}"/>
    <cellStyle name="SAPBEXexcGood3 8 2 4 6" xfId="24481" xr:uid="{02E873D0-EABA-4EE9-9C3B-F4014594DE9E}"/>
    <cellStyle name="SAPBEXexcGood3 8 2 4 7" xfId="28010" xr:uid="{53D95EBB-5B47-4BDF-B937-2F2C71673866}"/>
    <cellStyle name="SAPBEXexcGood3 8 2 4 8" xfId="31296" xr:uid="{F6057B71-541B-4CC9-A129-BA327319C480}"/>
    <cellStyle name="SAPBEXexcGood3 8 2 5" xfId="3885" xr:uid="{660667D1-81EA-45FD-97B1-9B29DCEB30A2}"/>
    <cellStyle name="SAPBEXexcGood3 8 2 5 2" xfId="10572" xr:uid="{0C5C0378-EF51-42D2-8733-A290C941BAF3}"/>
    <cellStyle name="SAPBEXexcGood3 8 2 5 3" xfId="7387" xr:uid="{6B44F953-7A51-48B5-A79D-8531F7DB0010}"/>
    <cellStyle name="SAPBEXexcGood3 8 2 5 4" xfId="18232" xr:uid="{834A6ADA-0E42-4F5D-8F76-A2746A5DDE7D}"/>
    <cellStyle name="SAPBEXexcGood3 8 2 5 5" xfId="21985" xr:uid="{1156FEDE-9007-4DD9-8FE7-8EE133F900E3}"/>
    <cellStyle name="SAPBEXexcGood3 8 2 5 6" xfId="25650" xr:uid="{461004C3-5D9E-4402-A309-BC60079E928A}"/>
    <cellStyle name="SAPBEXexcGood3 8 2 5 7" xfId="29181" xr:uid="{AF1C7BF1-24F8-4D9E-A22B-2E830160F016}"/>
    <cellStyle name="SAPBEXexcGood3 8 2 5 8" xfId="32450" xr:uid="{4DD11297-45F9-4E7A-B056-268A984BDADB}"/>
    <cellStyle name="SAPBEXexcGood3 8 2 6" xfId="4521" xr:uid="{14FC623E-8D7A-4DD9-8B7D-7F8BB58DCF78}"/>
    <cellStyle name="SAPBEXexcGood3 8 2 6 2" xfId="12487" xr:uid="{540D0BA8-A2EA-4F25-B513-F284239D5A06}"/>
    <cellStyle name="SAPBEXexcGood3 8 2 6 3" xfId="9675" xr:uid="{5665AFCE-557F-4EBF-877F-38382489EF2B}"/>
    <cellStyle name="SAPBEXexcGood3 8 2 6 4" xfId="18868" xr:uid="{A2524D4F-C09B-4689-BF96-F9005325FEE4}"/>
    <cellStyle name="SAPBEXexcGood3 8 2 6 5" xfId="22620" xr:uid="{F347C236-92EF-4007-ABD3-7894CFF8E010}"/>
    <cellStyle name="SAPBEXexcGood3 8 2 6 6" xfId="26285" xr:uid="{EBA9043D-37B1-43C7-9685-91D615EC2110}"/>
    <cellStyle name="SAPBEXexcGood3 8 2 6 7" xfId="29817" xr:uid="{427808EB-E9CF-4280-AD56-422CC7CAC1FC}"/>
    <cellStyle name="SAPBEXexcGood3 8 2 6 8" xfId="33079" xr:uid="{FCD6BE45-83ED-43AC-AF9F-8A1D89F43DB8}"/>
    <cellStyle name="SAPBEXexcGood3 8 2 7" xfId="4684" xr:uid="{EFA03DF3-30DE-44F0-A06B-F5A98EEB99F1}"/>
    <cellStyle name="SAPBEXexcGood3 8 2 7 2" xfId="12338" xr:uid="{18AFB514-1B07-4D1D-A72F-86F1DFC67915}"/>
    <cellStyle name="SAPBEXexcGood3 8 2 7 3" xfId="8190" xr:uid="{1072EBF8-3748-40BB-8B2B-6571CF93475E}"/>
    <cellStyle name="SAPBEXexcGood3 8 2 7 4" xfId="19031" xr:uid="{9576F994-8DAA-4CF1-8FC1-2B383A231D14}"/>
    <cellStyle name="SAPBEXexcGood3 8 2 7 5" xfId="22783" xr:uid="{5E4ABE56-9900-436D-88F8-D2323D44842D}"/>
    <cellStyle name="SAPBEXexcGood3 8 2 7 6" xfId="26448" xr:uid="{3EE6E8BB-6767-4BAA-ACB9-EAEBAE673287}"/>
    <cellStyle name="SAPBEXexcGood3 8 2 7 7" xfId="29980" xr:uid="{050D6977-8FF9-4F1A-A6EE-8E3AEEF0B1BD}"/>
    <cellStyle name="SAPBEXexcGood3 8 2 7 8" xfId="33239" xr:uid="{D56C78C8-8A9D-4171-8302-34220DF4BF8F}"/>
    <cellStyle name="SAPBEXexcGood3 8 2 8" xfId="8856" xr:uid="{FCBBA1AB-17E4-46F0-93CE-1AFCBFCFC270}"/>
    <cellStyle name="SAPBEXexcGood3 8 2 9" xfId="14058" xr:uid="{7956D692-145A-4651-9982-8110D0CB99FB}"/>
    <cellStyle name="SAPBEXexcGood3 8 3" xfId="2001" xr:uid="{767311C0-EC5E-4511-B0BC-2A4354B81EBC}"/>
    <cellStyle name="SAPBEXexcGood3 8 3 2" xfId="7960" xr:uid="{67616890-18EB-4183-AF91-7E68410B3BE0}"/>
    <cellStyle name="SAPBEXexcGood3 8 3 3" xfId="13752" xr:uid="{38D047F1-8675-4649-981D-A2FD18EB6BD3}"/>
    <cellStyle name="SAPBEXexcGood3 8 3 4" xfId="9701" xr:uid="{189F90BE-5F34-4259-97F9-42F9A6E7B2BD}"/>
    <cellStyle name="SAPBEXexcGood3 8 3 5" xfId="11884" xr:uid="{6B0CDACC-F978-4246-BD38-AAFE90BCC4BB}"/>
    <cellStyle name="SAPBEXexcGood3 8 3 6" xfId="15994" xr:uid="{DF4D42E5-B8AD-4F50-AA89-2DE389B085C1}"/>
    <cellStyle name="SAPBEXexcGood3 8 3 7" xfId="23735" xr:uid="{FCBEA3D2-B14A-4E5C-B2F4-28E5E46C43FA}"/>
    <cellStyle name="SAPBEXexcGood3 8 3 8" xfId="27886" xr:uid="{3B41ABE7-9CFB-4BE7-88AB-5A4AB6AEB8A7}"/>
    <cellStyle name="SAPBEXexcGood3 8 4" xfId="2335" xr:uid="{11DF2C55-3DE2-494A-9D4D-26B62E1E0B1C}"/>
    <cellStyle name="SAPBEXexcGood3 8 4 2" xfId="10849" xr:uid="{B85254AB-4370-433B-A51A-12610641E918}"/>
    <cellStyle name="SAPBEXexcGood3 8 4 3" xfId="8958" xr:uid="{20261355-684D-4766-BDDC-C1749B23EF75}"/>
    <cellStyle name="SAPBEXexcGood3 8 4 4" xfId="9449" xr:uid="{13B6EAE9-9C70-4D7A-9F71-F4BABD97F44A}"/>
    <cellStyle name="SAPBEXexcGood3 8 4 5" xfId="13449" xr:uid="{B6B32272-C910-4CF9-910B-2CEE55F3F856}"/>
    <cellStyle name="SAPBEXexcGood3 8 4 6" xfId="8156" xr:uid="{210756D8-1993-47F7-820A-43EEE74DB94D}"/>
    <cellStyle name="SAPBEXexcGood3 8 4 7" xfId="13333" xr:uid="{FAA327FB-9EF3-49A0-8079-FDDE4282572C}"/>
    <cellStyle name="SAPBEXexcGood3 8 4 8" xfId="30334" xr:uid="{978A54E9-BA0A-4465-8BA5-5E82890A47DB}"/>
    <cellStyle name="SAPBEXexcGood3 8 5" xfId="3955" xr:uid="{EF073EAB-505F-41F4-BC6E-35AF05870291}"/>
    <cellStyle name="SAPBEXexcGood3 8 5 2" xfId="11472" xr:uid="{A42045FA-11D7-460C-84A9-B86AAF683DED}"/>
    <cellStyle name="SAPBEXexcGood3 8 5 3" xfId="16171" xr:uid="{BFABFB5A-ACA2-4ECE-8FB9-85884FFE1FD3}"/>
    <cellStyle name="SAPBEXexcGood3 8 5 4" xfId="18302" xr:uid="{1008C2A8-66EC-4D9B-A1CA-F3C1742AFB22}"/>
    <cellStyle name="SAPBEXexcGood3 8 5 5" xfId="22055" xr:uid="{79E8EEE0-7B9D-4E5A-9807-780EFB9BB539}"/>
    <cellStyle name="SAPBEXexcGood3 8 5 6" xfId="25720" xr:uid="{DCA2F5E0-986A-4309-82F5-DC4FCBF645EB}"/>
    <cellStyle name="SAPBEXexcGood3 8 5 7" xfId="29251" xr:uid="{E726F53B-EACA-4314-9DFB-5002A1A39AE5}"/>
    <cellStyle name="SAPBEXexcGood3 8 5 8" xfId="32519" xr:uid="{CDA8AF5A-F73C-4277-9692-6D6433C903CF}"/>
    <cellStyle name="SAPBEXexcGood3 8 6" xfId="3530" xr:uid="{1909FA55-582D-446C-ACB7-94B0E04F607B}"/>
    <cellStyle name="SAPBEXexcGood3 8 6 2" xfId="9815" xr:uid="{21953DD3-77BF-4539-AC9D-4F63B39D0041}"/>
    <cellStyle name="SAPBEXexcGood3 8 6 3" xfId="6815" xr:uid="{18B43DDE-C469-430F-B2AE-8D8F3285D2F3}"/>
    <cellStyle name="SAPBEXexcGood3 8 6 4" xfId="17877" xr:uid="{5A51B34F-8C22-4971-81D4-063A3A4BAF09}"/>
    <cellStyle name="SAPBEXexcGood3 8 6 5" xfId="21633" xr:uid="{72BD5FC0-2882-4871-B955-22A0E908ABF3}"/>
    <cellStyle name="SAPBEXexcGood3 8 6 6" xfId="25295" xr:uid="{D5F65D89-97F0-4C3E-89C4-7EAB56BB221F}"/>
    <cellStyle name="SAPBEXexcGood3 8 6 7" xfId="28826" xr:uid="{EC1E0140-8A92-48DB-9245-8271373D679E}"/>
    <cellStyle name="SAPBEXexcGood3 8 6 8" xfId="32105" xr:uid="{7F690F22-71BB-4410-BE79-C98BA4EA7059}"/>
    <cellStyle name="SAPBEXexcGood3 8 7" xfId="3945" xr:uid="{E4A49E35-97AC-45DD-844E-87FC70769595}"/>
    <cellStyle name="SAPBEXexcGood3 8 7 2" xfId="12695" xr:uid="{02932E72-9751-4894-8B13-AD7B927CD8F2}"/>
    <cellStyle name="SAPBEXexcGood3 8 7 3" xfId="7516" xr:uid="{05BAFECA-1F4A-49BA-B594-7F0F024C1E23}"/>
    <cellStyle name="SAPBEXexcGood3 8 7 4" xfId="18292" xr:uid="{09C6FD4D-0362-4072-8364-CD979F67C83F}"/>
    <cellStyle name="SAPBEXexcGood3 8 7 5" xfId="22045" xr:uid="{48845535-7227-4E02-9D95-2FEE138936EC}"/>
    <cellStyle name="SAPBEXexcGood3 8 7 6" xfId="25710" xr:uid="{A8EAF859-9206-40E3-B409-0A00BB062F7A}"/>
    <cellStyle name="SAPBEXexcGood3 8 7 7" xfId="29241" xr:uid="{055C8E15-AFB4-4EC5-AF11-F9CA9493B8DC}"/>
    <cellStyle name="SAPBEXexcGood3 8 7 8" xfId="32509" xr:uid="{2E072300-F5A4-437F-81B3-9057D2F61F56}"/>
    <cellStyle name="SAPBEXexcGood3 8 8" xfId="4468" xr:uid="{B5024A0A-95F8-40B5-B14E-46C7BCF18D4B}"/>
    <cellStyle name="SAPBEXexcGood3 8 8 2" xfId="12534" xr:uid="{B34758BF-5370-465D-88A8-EC3FECC44B2C}"/>
    <cellStyle name="SAPBEXexcGood3 8 8 3" xfId="11825" xr:uid="{AE246FDD-71A0-4519-979A-617DC99ADB37}"/>
    <cellStyle name="SAPBEXexcGood3 8 8 4" xfId="18815" xr:uid="{5C13F98E-3AE4-44E7-BA69-0A68ACE8B87A}"/>
    <cellStyle name="SAPBEXexcGood3 8 8 5" xfId="22567" xr:uid="{C6FB7481-23DE-4B46-939C-E72797E7EBC5}"/>
    <cellStyle name="SAPBEXexcGood3 8 8 6" xfId="26232" xr:uid="{2664EFC2-A625-49C0-8A99-56CF6C17BC84}"/>
    <cellStyle name="SAPBEXexcGood3 8 8 7" xfId="29764" xr:uid="{449EA058-4640-40EF-8803-B6C7A8E4F2B7}"/>
    <cellStyle name="SAPBEXexcGood3 8 8 8" xfId="33026" xr:uid="{B5D38AA3-2DC1-499F-AF05-1745B5CB44B7}"/>
    <cellStyle name="SAPBEXexcGood3 8 9" xfId="10830" xr:uid="{2E123413-3AF0-4E8B-94E0-8BEB1021E02A}"/>
    <cellStyle name="SAPBEXexcGood3 9" xfId="1533" xr:uid="{F68B251A-91E0-4240-A1FB-9C706F3B3559}"/>
    <cellStyle name="SAPBEXexcGood3 9 10" xfId="7209" xr:uid="{141D7E1F-3974-47DD-8989-74DD045DD380}"/>
    <cellStyle name="SAPBEXexcGood3 9 11" xfId="19609" xr:uid="{7900E447-4948-4D7A-AE4C-C365E982C26E}"/>
    <cellStyle name="SAPBEXexcGood3 9 12" xfId="11325" xr:uid="{35F336C7-2AFF-42F2-BC55-180DBC9F368B}"/>
    <cellStyle name="SAPBEXexcGood3 9 13" xfId="27019" xr:uid="{AEFDDD01-7728-49D6-8937-7F987C2C8684}"/>
    <cellStyle name="SAPBEXexcGood3 9 14" xfId="30847" xr:uid="{EEB9AA6A-936E-43E5-BEC5-C2F4CB7B9A86}"/>
    <cellStyle name="SAPBEXexcGood3 9 2" xfId="2776" xr:uid="{9C724AB7-09CD-4366-BF06-F033012AE545}"/>
    <cellStyle name="SAPBEXexcGood3 9 2 2" xfId="7909" xr:uid="{4D94A2BA-B6E8-474E-BFA5-DE2EBD518707}"/>
    <cellStyle name="SAPBEXexcGood3 9 2 3" xfId="15368" xr:uid="{B5BB6987-DD96-4A33-B8E3-067D5904F0E5}"/>
    <cellStyle name="SAPBEXexcGood3 9 2 4" xfId="17124" xr:uid="{8ED18A23-A566-44A4-89F7-55A42D35598D}"/>
    <cellStyle name="SAPBEXexcGood3 9 2 5" xfId="20882" xr:uid="{5A84832F-A0D0-4662-B913-2364B29B187D}"/>
    <cellStyle name="SAPBEXexcGood3 9 2 6" xfId="24543" xr:uid="{140F37D3-74E7-4B3B-9F2B-EDBD9D1A4F07}"/>
    <cellStyle name="SAPBEXexcGood3 9 2 7" xfId="28072" xr:uid="{804A092C-38A4-42A6-B1D9-7D8CB33FBB44}"/>
    <cellStyle name="SAPBEXexcGood3 9 2 8" xfId="31358" xr:uid="{05E08280-B2F7-4372-A3C0-B438B0101CE9}"/>
    <cellStyle name="SAPBEXexcGood3 9 3" xfId="3282" xr:uid="{AFBD3A17-2E23-4AC3-8F48-4E976DB55B1B}"/>
    <cellStyle name="SAPBEXexcGood3 9 3 2" xfId="10994" xr:uid="{2D6DBCE5-E662-4068-A262-D91EE76F1875}"/>
    <cellStyle name="SAPBEXexcGood3 9 3 3" xfId="16548" xr:uid="{A9897BD6-D0E7-4D4B-A110-BC28316B5DC8}"/>
    <cellStyle name="SAPBEXexcGood3 9 3 4" xfId="17629" xr:uid="{4909DBF0-13BA-4932-8B11-A9997946EAC6}"/>
    <cellStyle name="SAPBEXexcGood3 9 3 5" xfId="21385" xr:uid="{C1B0BAB3-A064-4985-B9BF-C5ADCFC36D70}"/>
    <cellStyle name="SAPBEXexcGood3 9 3 6" xfId="25047" xr:uid="{6C64151D-84D9-4E63-BABC-7680625D35B0}"/>
    <cellStyle name="SAPBEXexcGood3 9 3 7" xfId="28578" xr:uid="{5E4F6D58-5728-4242-89AB-33090DC8B9EF}"/>
    <cellStyle name="SAPBEXexcGood3 9 3 8" xfId="31857" xr:uid="{964B739A-47C9-48DB-B910-0E778E3E91D1}"/>
    <cellStyle name="SAPBEXexcGood3 9 4" xfId="2027" xr:uid="{1C2B055D-5468-4CA2-BBF3-2B3CD823A052}"/>
    <cellStyle name="SAPBEXexcGood3 9 4 2" xfId="9574" xr:uid="{79206751-F140-4395-9F95-759BC88432CE}"/>
    <cellStyle name="SAPBEXexcGood3 9 4 3" xfId="13799" xr:uid="{A646E3F3-30B7-4609-92D7-360DB55F2215}"/>
    <cellStyle name="SAPBEXexcGood3 9 4 4" xfId="14034" xr:uid="{78C48CD6-4EC8-44CD-A5DF-7F69147AFAD7}"/>
    <cellStyle name="SAPBEXexcGood3 9 4 5" xfId="11276" xr:uid="{2287BE62-97DE-4D48-872C-FF738290FBDC}"/>
    <cellStyle name="SAPBEXexcGood3 9 4 6" xfId="23214" xr:uid="{3B78408D-E58B-4057-A7F9-9060F7E18925}"/>
    <cellStyle name="SAPBEXexcGood3 9 4 7" xfId="19266" xr:uid="{36103DB0-E9B5-41F8-B58C-9538FB9201D0}"/>
    <cellStyle name="SAPBEXexcGood3 9 4 8" xfId="14945" xr:uid="{15781761-5B6C-4711-AC7B-1C208B51FB24}"/>
    <cellStyle name="SAPBEXexcGood3 9 5" xfId="3550" xr:uid="{1A868098-1B3C-483A-9AFA-C936B74258D4}"/>
    <cellStyle name="SAPBEXexcGood3 9 5 2" xfId="11095" xr:uid="{834D041F-E9D8-4475-8FD1-F4363487B4C1}"/>
    <cellStyle name="SAPBEXexcGood3 9 5 3" xfId="16473" xr:uid="{DB0EE270-2E91-4FE2-8D8E-9701914ED050}"/>
    <cellStyle name="SAPBEXexcGood3 9 5 4" xfId="17897" xr:uid="{0BDAF628-8F0B-4712-A1E9-74F58C7558FF}"/>
    <cellStyle name="SAPBEXexcGood3 9 5 5" xfId="21653" xr:uid="{213ED439-2F9A-4F7C-95F7-D102607ADC7F}"/>
    <cellStyle name="SAPBEXexcGood3 9 5 6" xfId="25315" xr:uid="{ACDBBC1D-B3B4-4079-88BE-1E4560E60770}"/>
    <cellStyle name="SAPBEXexcGood3 9 5 7" xfId="28846" xr:uid="{8F44C2F5-CFDE-4190-922C-666EA49B6074}"/>
    <cellStyle name="SAPBEXexcGood3 9 5 8" xfId="32124" xr:uid="{1AA1DAE1-6C02-4723-B3D8-74DFF5F07135}"/>
    <cellStyle name="SAPBEXexcGood3 9 6" xfId="4207" xr:uid="{C492E270-B3E0-4FDF-80E5-FC0E4667BE60}"/>
    <cellStyle name="SAPBEXexcGood3 9 6 2" xfId="7028" xr:uid="{010773B8-B740-46A9-85EC-5248E1A86255}"/>
    <cellStyle name="SAPBEXexcGood3 9 6 3" xfId="9007" xr:uid="{77A48D09-36F3-42A2-A6AD-98D7FA8FE60F}"/>
    <cellStyle name="SAPBEXexcGood3 9 6 4" xfId="18554" xr:uid="{F3DEF566-3956-4027-ABDC-2E5F26B04B27}"/>
    <cellStyle name="SAPBEXexcGood3 9 6 5" xfId="22307" xr:uid="{16C35D08-BA99-4BD4-850B-49EC6E9D8A60}"/>
    <cellStyle name="SAPBEXexcGood3 9 6 6" xfId="25972" xr:uid="{A2A552EE-CC63-460F-9D2C-0F69E4AE8498}"/>
    <cellStyle name="SAPBEXexcGood3 9 6 7" xfId="29503" xr:uid="{81090F22-5A3A-45AC-93D0-11BBA0B4952B}"/>
    <cellStyle name="SAPBEXexcGood3 9 6 8" xfId="32768" xr:uid="{F5448912-09DB-426A-9524-D78D90F985B8}"/>
    <cellStyle name="SAPBEXexcGood3 9 7" xfId="4851" xr:uid="{4AC1BD6A-F2FF-4448-BDD2-2BFF19F6BCB3}"/>
    <cellStyle name="SAPBEXexcGood3 9 7 2" xfId="12172" xr:uid="{8558A4A5-C344-43B2-923F-3185D95C306D}"/>
    <cellStyle name="SAPBEXexcGood3 9 7 3" xfId="11341" xr:uid="{8CE5529D-14F3-4D50-ADE2-24B94CCB6D3A}"/>
    <cellStyle name="SAPBEXexcGood3 9 7 4" xfId="19198" xr:uid="{76E6A2FD-8DF8-493D-BACF-C3B8D60924C5}"/>
    <cellStyle name="SAPBEXexcGood3 9 7 5" xfId="22949" xr:uid="{514569ED-E7A3-4779-92A9-F7EDB66368A1}"/>
    <cellStyle name="SAPBEXexcGood3 9 7 6" xfId="26615" xr:uid="{697C4D69-00F9-4D20-A3CF-9D152F996324}"/>
    <cellStyle name="SAPBEXexcGood3 9 7 7" xfId="30147" xr:uid="{53744E84-D59F-4203-8B59-15CF942BF2AF}"/>
    <cellStyle name="SAPBEXexcGood3 9 7 8" xfId="33403" xr:uid="{990AFD43-46F0-4F11-BB15-CCE10C32AC56}"/>
    <cellStyle name="SAPBEXexcGood3 9 8" xfId="13082" xr:uid="{43652CB4-33F2-44CB-9F93-0A69087A0872}"/>
    <cellStyle name="SAPBEXexcGood3 9 9" xfId="15579" xr:uid="{074EF96C-95EF-4BD6-8CEF-4E0041BAE0C0}"/>
    <cellStyle name="SAPBEXexcGood3_East 1415 Budget model v1" xfId="1163" xr:uid="{B523EE41-5428-49B8-BDFD-CD0294F827EA}"/>
    <cellStyle name="SAPBEXfilterDrill" xfId="473" xr:uid="{9B2A3E5C-1480-4469-9FBA-B014BA2F934D}"/>
    <cellStyle name="SAPBEXfilterDrill 2" xfId="1164" xr:uid="{1887DD95-0428-4544-B25E-F110638ED455}"/>
    <cellStyle name="SAPBEXfilterDrill 2 2" xfId="1165" xr:uid="{74AE020E-81F6-48D0-AEE2-2AF6F6F1A837}"/>
    <cellStyle name="SAPBEXfilterDrill 2 2 2" xfId="34832" xr:uid="{9BBC6470-CAF6-42B2-93C1-B4858F641854}"/>
    <cellStyle name="SAPBEXfilterDrill 2 3" xfId="35066" xr:uid="{3E5D894E-A62E-41FB-ADF0-700F6A43D770}"/>
    <cellStyle name="SAPBEXfilterDrill 2 4" xfId="34616" xr:uid="{3D1C86BF-A311-4E31-B7ED-F6DE3F4088E5}"/>
    <cellStyle name="SAPBEXfilterDrill 2 5" xfId="34201" xr:uid="{3798A6E2-43BC-4251-837B-B71D26D2DF0F}"/>
    <cellStyle name="SAPBEXfilterDrill 2 6" xfId="33824" xr:uid="{7EDAE0C5-3979-4FB2-860D-D2921C6F5693}"/>
    <cellStyle name="SAPBEXfilterDrill 3" xfId="1166" xr:uid="{CD91F9B3-3711-4CC9-ADEE-CF7E3D544423}"/>
    <cellStyle name="SAPBEXfilterDrill 3 2" xfId="1167" xr:uid="{C6D4F700-9C39-442B-B8E6-B29E1D5EE624}"/>
    <cellStyle name="SAPBEXfilterDrill 3 3" xfId="35032" xr:uid="{93BB0CCD-FF32-410D-BABD-6150519DEFB8}"/>
    <cellStyle name="SAPBEXfilterDrill 4" xfId="1168" xr:uid="{1DB95304-48D4-4C82-8916-2CAF9087AFB5}"/>
    <cellStyle name="SAPBEXfilterDrill 5" xfId="1352" xr:uid="{5D4C1DEB-B8BD-4C4F-80B4-05D7122A7DD9}"/>
    <cellStyle name="SAPBEXfilterDrill 5 10" xfId="16293" xr:uid="{420B6179-8C19-461D-9C81-1D604CE72849}"/>
    <cellStyle name="SAPBEXfilterDrill 5 11" xfId="6821" xr:uid="{28BE51F8-1D72-4151-9918-BF9671F04D53}"/>
    <cellStyle name="SAPBEXfilterDrill 5 12" xfId="8316" xr:uid="{D898120D-F2AD-40D2-A356-3F0FE5C3E0B7}"/>
    <cellStyle name="SAPBEXfilterDrill 5 13" xfId="15896" xr:uid="{0C8F2783-9B26-4C63-A1C6-FD1DE8E0A40E}"/>
    <cellStyle name="SAPBEXfilterDrill 5 14" xfId="17001" xr:uid="{C34E9A81-0F99-4065-9C49-F973A9714CA3}"/>
    <cellStyle name="SAPBEXfilterDrill 5 15" xfId="27214" xr:uid="{2F02EDBD-3EE1-4BDD-B7F1-C91E078F049D}"/>
    <cellStyle name="SAPBEXfilterDrill 5 2" xfId="1760" xr:uid="{D3394BCB-2F20-4A4A-B67C-18E99D8ED24B}"/>
    <cellStyle name="SAPBEXfilterDrill 5 2 10" xfId="16754" xr:uid="{8EE5CB26-5053-4516-8EDD-F83B37550921}"/>
    <cellStyle name="SAPBEXfilterDrill 5 2 11" xfId="20463" xr:uid="{834A5F1D-559D-46C3-BFE1-5740909650BA}"/>
    <cellStyle name="SAPBEXfilterDrill 5 2 12" xfId="24142" xr:uid="{045A78EE-5BF8-4ABA-93A4-E098AC28BC4C}"/>
    <cellStyle name="SAPBEXfilterDrill 5 2 13" xfId="27702" xr:uid="{A507F416-6C50-4873-AE14-DAA9A92537E6}"/>
    <cellStyle name="SAPBEXfilterDrill 5 2 14" xfId="30853" xr:uid="{8BBE28E4-5AB0-43A8-9836-25960764B78A}"/>
    <cellStyle name="SAPBEXfilterDrill 5 2 2" xfId="3003" xr:uid="{B3FCDDEF-F1CE-49D0-9663-04A17443130A}"/>
    <cellStyle name="SAPBEXfilterDrill 5 2 2 2" xfId="10912" xr:uid="{50579E7B-E538-4497-B55A-2676382BEFEA}"/>
    <cellStyle name="SAPBEXfilterDrill 5 2 2 3" xfId="11470" xr:uid="{9C173B5B-D654-4FF7-9E2B-070910460D99}"/>
    <cellStyle name="SAPBEXfilterDrill 5 2 2 4" xfId="17351" xr:uid="{FE58BAC0-8FFF-4917-A8A9-57F42AEF9523}"/>
    <cellStyle name="SAPBEXfilterDrill 5 2 2 5" xfId="21109" xr:uid="{0A9EC6A2-6D1D-465C-9323-D8290CA9C5A7}"/>
    <cellStyle name="SAPBEXfilterDrill 5 2 2 6" xfId="24770" xr:uid="{18AEDDA3-4C2D-43FB-BAEA-C730BF381152}"/>
    <cellStyle name="SAPBEXfilterDrill 5 2 2 7" xfId="28299" xr:uid="{DE1C1440-C5B4-45C0-80B1-4B7B242219CA}"/>
    <cellStyle name="SAPBEXfilterDrill 5 2 2 8" xfId="31585" xr:uid="{8465F59F-36C4-411A-A9F2-24D83471E2C1}"/>
    <cellStyle name="SAPBEXfilterDrill 5 2 3" xfId="3509" xr:uid="{3E482EF7-4D88-40FE-B6A4-A56CB5191D24}"/>
    <cellStyle name="SAPBEXfilterDrill 5 2 3 2" xfId="10061" xr:uid="{48466C6D-8B85-4321-AECE-C076C81D04A2}"/>
    <cellStyle name="SAPBEXfilterDrill 5 2 3 3" xfId="11666" xr:uid="{470D5CC8-CAAB-4223-84C8-105C7D15176E}"/>
    <cellStyle name="SAPBEXfilterDrill 5 2 3 4" xfId="17856" xr:uid="{6E0FC390-394E-468F-BA3B-091C09B8EEF5}"/>
    <cellStyle name="SAPBEXfilterDrill 5 2 3 5" xfId="21612" xr:uid="{9F7C1D41-CE3E-4989-BCF3-77794BF6A905}"/>
    <cellStyle name="SAPBEXfilterDrill 5 2 3 6" xfId="25274" xr:uid="{8EDBA9BA-BEF8-40E1-B83D-2DC50A91BEA7}"/>
    <cellStyle name="SAPBEXfilterDrill 5 2 3 7" xfId="28805" xr:uid="{5497F129-5920-4A97-A2BB-D93B8AE535AA}"/>
    <cellStyle name="SAPBEXfilterDrill 5 2 3 8" xfId="32084" xr:uid="{F38E80AE-F697-4DE5-96D7-D129C6FE453E}"/>
    <cellStyle name="SAPBEXfilterDrill 5 2 4" xfId="3596" xr:uid="{414BB3CC-C092-42E4-8A53-F2F51C2BDD5B}"/>
    <cellStyle name="SAPBEXfilterDrill 5 2 4 2" xfId="9558" xr:uid="{C310EC84-408E-469F-B54D-52F2CFEE5D29}"/>
    <cellStyle name="SAPBEXfilterDrill 5 2 4 3" xfId="15265" xr:uid="{C5AAA837-27E4-4AAA-A54E-CC9E04409DA9}"/>
    <cellStyle name="SAPBEXfilterDrill 5 2 4 4" xfId="17943" xr:uid="{8F6D937C-8062-4237-AB52-42F24D3EC84A}"/>
    <cellStyle name="SAPBEXfilterDrill 5 2 4 5" xfId="21699" xr:uid="{E6175BEA-CE81-4F12-8526-87FE8CD043F7}"/>
    <cellStyle name="SAPBEXfilterDrill 5 2 4 6" xfId="25361" xr:uid="{93826F94-B0A8-49E1-B8B5-DEDC9FB32C94}"/>
    <cellStyle name="SAPBEXfilterDrill 5 2 4 7" xfId="28892" xr:uid="{3CED5C72-E0C3-46EC-A165-281F4C638DB6}"/>
    <cellStyle name="SAPBEXfilterDrill 5 2 4 8" xfId="32169" xr:uid="{31219FD9-2C86-43AB-BFA9-2C60EC3F032D}"/>
    <cellStyle name="SAPBEXfilterDrill 5 2 5" xfId="4031" xr:uid="{6CABBD77-CAAF-4433-9077-2673D76E025B}"/>
    <cellStyle name="SAPBEXfilterDrill 5 2 5 2" xfId="9599" xr:uid="{D7EDD061-B793-4580-9B0F-9828C5CF921A}"/>
    <cellStyle name="SAPBEXfilterDrill 5 2 5 3" xfId="13643" xr:uid="{6BC0E54C-B487-4C2A-99D8-EA02BE6748DB}"/>
    <cellStyle name="SAPBEXfilterDrill 5 2 5 4" xfId="18378" xr:uid="{25FFC653-51E0-4811-A871-1B1ED9F0A233}"/>
    <cellStyle name="SAPBEXfilterDrill 5 2 5 5" xfId="22131" xr:uid="{0E87A42C-FD53-4AAC-A030-D2EAD5D72F74}"/>
    <cellStyle name="SAPBEXfilterDrill 5 2 5 6" xfId="25796" xr:uid="{372BBCA3-4C1D-45E2-B7A9-726648C427A3}"/>
    <cellStyle name="SAPBEXfilterDrill 5 2 5 7" xfId="29327" xr:uid="{77D08BB8-A838-4782-B5FC-75F4DBAF8969}"/>
    <cellStyle name="SAPBEXfilterDrill 5 2 5 8" xfId="32594" xr:uid="{FBCECF8E-7B9B-4609-BAF0-40C0F22521D2}"/>
    <cellStyle name="SAPBEXfilterDrill 5 2 6" xfId="2638" xr:uid="{0E5269A0-4AA1-4039-8380-8EB8BC3B0DE1}"/>
    <cellStyle name="SAPBEXfilterDrill 5 2 6 2" xfId="9342" xr:uid="{3BD2ECF6-FD1A-40F1-A0FC-E126493E5018}"/>
    <cellStyle name="SAPBEXfilterDrill 5 2 6 3" xfId="15199" xr:uid="{2F919B58-49EA-4208-826B-2C32B05EB405}"/>
    <cellStyle name="SAPBEXfilterDrill 5 2 6 4" xfId="15858" xr:uid="{0F8E2F8A-00A6-4C56-8FE8-7713F1538880}"/>
    <cellStyle name="SAPBEXfilterDrill 5 2 6 5" xfId="20745" xr:uid="{5B27D487-7F1C-47A8-AA7D-0D43B5B2CC7D}"/>
    <cellStyle name="SAPBEXfilterDrill 5 2 6 6" xfId="24405" xr:uid="{7B8E7CB5-2DC1-430D-A2FA-EA42A13C70D8}"/>
    <cellStyle name="SAPBEXfilterDrill 5 2 6 7" xfId="27934" xr:uid="{B3C2E7AC-C7EB-467F-BB35-DCFB35C788D2}"/>
    <cellStyle name="SAPBEXfilterDrill 5 2 6 8" xfId="31223" xr:uid="{A120BEA0-E601-40D6-824C-73413AAD3CE5}"/>
    <cellStyle name="SAPBEXfilterDrill 5 2 7" xfId="4827" xr:uid="{DBD1333F-FA45-4750-8638-A4D6B2ACFE54}"/>
    <cellStyle name="SAPBEXfilterDrill 5 2 7 2" xfId="12196" xr:uid="{16553F33-2B13-4DE9-AC87-4BD202CE9E75}"/>
    <cellStyle name="SAPBEXfilterDrill 5 2 7 3" xfId="16813" xr:uid="{4B079158-D0B6-4D76-80C5-C3B5AA05DEC7}"/>
    <cellStyle name="SAPBEXfilterDrill 5 2 7 4" xfId="19174" xr:uid="{CA1ED62B-C6A7-4A82-892B-41D5838B36C2}"/>
    <cellStyle name="SAPBEXfilterDrill 5 2 7 5" xfId="22925" xr:uid="{39BD5FA0-B3F8-4C5F-A0AF-357E43EF8AA7}"/>
    <cellStyle name="SAPBEXfilterDrill 5 2 7 6" xfId="26591" xr:uid="{89C60B78-8131-4FF9-A52D-6817A78BAA7F}"/>
    <cellStyle name="SAPBEXfilterDrill 5 2 7 7" xfId="30123" xr:uid="{9E14A64C-9567-4777-B5F8-1100A70B4BC7}"/>
    <cellStyle name="SAPBEXfilterDrill 5 2 7 8" xfId="33380" xr:uid="{2AB80177-AC8B-4CEE-9729-474E14289D5E}"/>
    <cellStyle name="SAPBEXfilterDrill 5 2 8" xfId="13065" xr:uid="{F946B49B-87CA-4D42-802E-24BD757C4204}"/>
    <cellStyle name="SAPBEXfilterDrill 5 2 9" xfId="15596" xr:uid="{44E29184-72D2-4A04-A6D9-93649C11BBA7}"/>
    <cellStyle name="SAPBEXfilterDrill 5 3" xfId="2615" xr:uid="{D61A90D1-3703-4C01-B4CD-A01038DE84FE}"/>
    <cellStyle name="SAPBEXfilterDrill 5 3 2" xfId="8846" xr:uid="{74AD4319-B164-4433-B7F0-D067E44286EE}"/>
    <cellStyle name="SAPBEXfilterDrill 5 3 3" xfId="14754" xr:uid="{B7B84864-7CD4-42AC-B563-A19F1594AA85}"/>
    <cellStyle name="SAPBEXfilterDrill 5 3 4" xfId="8186" xr:uid="{E1E8C62F-194A-443D-83F5-C0B4E1A3D423}"/>
    <cellStyle name="SAPBEXfilterDrill 5 3 5" xfId="20722" xr:uid="{D143E2D5-EC31-45BC-A9D1-80951CF4B985}"/>
    <cellStyle name="SAPBEXfilterDrill 5 3 6" xfId="24382" xr:uid="{DDAEA6BE-C11A-4064-BBC4-22FCB66A0FD2}"/>
    <cellStyle name="SAPBEXfilterDrill 5 3 7" xfId="27911" xr:uid="{6012542E-A35D-4888-B82C-44614DBF1D48}"/>
    <cellStyle name="SAPBEXfilterDrill 5 3 8" xfId="31201" xr:uid="{04E3B9C4-0358-475B-B98B-747A2D97B4C1}"/>
    <cellStyle name="SAPBEXfilterDrill 5 4" xfId="3122" xr:uid="{2E96BA5F-4052-4840-B217-B634C05B73A1}"/>
    <cellStyle name="SAPBEXfilterDrill 5 4 2" xfId="9626" xr:uid="{1C61E92A-D2BC-47AE-81D5-B2A1D319EAFE}"/>
    <cellStyle name="SAPBEXfilterDrill 5 4 3" xfId="14031" xr:uid="{E5BC26D7-9997-43F3-90BC-F2E3042F20AF}"/>
    <cellStyle name="SAPBEXfilterDrill 5 4 4" xfId="17469" xr:uid="{B6CF8A6C-00DD-4769-ACD1-CAC6ACF126CB}"/>
    <cellStyle name="SAPBEXfilterDrill 5 4 5" xfId="21225" xr:uid="{BD3FA74C-9225-4A78-BF92-0703052AF1C9}"/>
    <cellStyle name="SAPBEXfilterDrill 5 4 6" xfId="24887" xr:uid="{A9C93F66-29FA-41BA-816E-2F0AA218B37C}"/>
    <cellStyle name="SAPBEXfilterDrill 5 4 7" xfId="28418" xr:uid="{CD7F92E2-554E-4F5C-A9C6-D596B70856A3}"/>
    <cellStyle name="SAPBEXfilterDrill 5 4 8" xfId="31700" xr:uid="{F14F380F-2EED-4C54-9041-4F6A847B713C}"/>
    <cellStyle name="SAPBEXfilterDrill 5 5" xfId="3689" xr:uid="{69CB41FD-37C2-4524-AE44-33017FC1472E}"/>
    <cellStyle name="SAPBEXfilterDrill 5 5 2" xfId="10310" xr:uid="{C4733115-B93F-4B66-857E-976AAF886CDC}"/>
    <cellStyle name="SAPBEXfilterDrill 5 5 3" xfId="13063" xr:uid="{77454814-E761-47E0-9159-7CC893711B38}"/>
    <cellStyle name="SAPBEXfilterDrill 5 5 4" xfId="18036" xr:uid="{CB9FCF87-0744-4D06-82A1-0A5A18B87F72}"/>
    <cellStyle name="SAPBEXfilterDrill 5 5 5" xfId="21792" xr:uid="{39A6EA5B-D1D2-47C7-93F5-FCFCA28D7753}"/>
    <cellStyle name="SAPBEXfilterDrill 5 5 6" xfId="25454" xr:uid="{688BA941-2277-46BE-8413-C64061F2B822}"/>
    <cellStyle name="SAPBEXfilterDrill 5 5 7" xfId="28985" xr:uid="{3E3B3EFA-A751-4EE9-90A1-CC5A3035D459}"/>
    <cellStyle name="SAPBEXfilterDrill 5 5 8" xfId="32262" xr:uid="{5041A99B-C1F9-4A43-8F00-BFC9E13BD8B1}"/>
    <cellStyle name="SAPBEXfilterDrill 5 6" xfId="3186" xr:uid="{83895A2D-2C75-47DF-817D-1D906F8344F0}"/>
    <cellStyle name="SAPBEXfilterDrill 5 6 2" xfId="11242" xr:uid="{CBA196F2-A676-4292-B53A-26DE74F9776B}"/>
    <cellStyle name="SAPBEXfilterDrill 5 6 3" xfId="15532" xr:uid="{3B28C108-0F33-4233-9A41-89DA9CE8CD85}"/>
    <cellStyle name="SAPBEXfilterDrill 5 6 4" xfId="17533" xr:uid="{7004E415-F76D-41DC-B1A9-9244DABCA1DD}"/>
    <cellStyle name="SAPBEXfilterDrill 5 6 5" xfId="21289" xr:uid="{CB6E44C8-DD3D-4D25-AB01-E9A34A7732D9}"/>
    <cellStyle name="SAPBEXfilterDrill 5 6 6" xfId="24951" xr:uid="{BF5B8218-760E-4C7C-9FE5-B6D235BB9BDF}"/>
    <cellStyle name="SAPBEXfilterDrill 5 6 7" xfId="28482" xr:uid="{EBDD1E96-D66E-4E6E-AAAE-39EE23F80505}"/>
    <cellStyle name="SAPBEXfilterDrill 5 6 8" xfId="31762" xr:uid="{69868983-E4CC-4886-92BE-EEE4EA767BAC}"/>
    <cellStyle name="SAPBEXfilterDrill 5 7" xfId="3545" xr:uid="{6223B172-7D63-4ECD-B277-344739A9D894}"/>
    <cellStyle name="SAPBEXfilterDrill 5 7 2" xfId="10551" xr:uid="{03DD3B7D-DDBD-472C-975C-55D1B0973052}"/>
    <cellStyle name="SAPBEXfilterDrill 5 7 3" xfId="16604" xr:uid="{2A1A2AD3-DAF1-410A-AD4F-E88736AC54D5}"/>
    <cellStyle name="SAPBEXfilterDrill 5 7 4" xfId="17892" xr:uid="{CCD592B8-20AA-4D40-91A1-FAB7145ABE43}"/>
    <cellStyle name="SAPBEXfilterDrill 5 7 5" xfId="21648" xr:uid="{9DBCC1EE-CC8B-46CC-BF6C-A679438F7677}"/>
    <cellStyle name="SAPBEXfilterDrill 5 7 6" xfId="25310" xr:uid="{73063646-AF44-48DE-A66E-33CF1DCF6C2F}"/>
    <cellStyle name="SAPBEXfilterDrill 5 7 7" xfId="28841" xr:uid="{1C3B74B7-A9E4-4465-9107-E87E7C905CA1}"/>
    <cellStyle name="SAPBEXfilterDrill 5 7 8" xfId="32120" xr:uid="{DD3E3FA5-F6C3-4453-9B81-8719339257D6}"/>
    <cellStyle name="SAPBEXfilterDrill 5 8" xfId="4090" xr:uid="{7FD2C501-A2CB-4ED4-92E0-1573A080232C}"/>
    <cellStyle name="SAPBEXfilterDrill 5 8 2" xfId="7060" xr:uid="{2AC65923-17EB-4D93-8DB5-753DDB210CAC}"/>
    <cellStyle name="SAPBEXfilterDrill 5 8 3" xfId="16731" xr:uid="{CFC44C5B-1DE4-4BAC-8892-743FD8B9EE71}"/>
    <cellStyle name="SAPBEXfilterDrill 5 8 4" xfId="18437" xr:uid="{D7EA6EE9-A796-4B9B-9AE0-2BF23D5D921B}"/>
    <cellStyle name="SAPBEXfilterDrill 5 8 5" xfId="22190" xr:uid="{39F02D09-5499-45AE-8AB8-DB54DD09DFBE}"/>
    <cellStyle name="SAPBEXfilterDrill 5 8 6" xfId="25855" xr:uid="{47A26554-C966-4F82-9435-C04288E8B036}"/>
    <cellStyle name="SAPBEXfilterDrill 5 8 7" xfId="29386" xr:uid="{615D2003-5335-4C05-8A2E-F35D31F9B9FD}"/>
    <cellStyle name="SAPBEXfilterDrill 5 8 8" xfId="32653" xr:uid="{8D64E1DA-035E-4CA9-9B10-85D54A269AE4}"/>
    <cellStyle name="SAPBEXfilterDrill 5 9" xfId="11346" xr:uid="{9D87B811-F82A-45F9-91FD-F55156FD1863}"/>
    <cellStyle name="SAPBEXfilterDrill 6" xfId="1376" xr:uid="{4FD3B72F-D0DA-4DDF-B038-30A30988CD5B}"/>
    <cellStyle name="SAPBEXfilterDrill 7" xfId="1447" xr:uid="{A407D4B6-5B91-4E25-8EAF-722EAF63E391}"/>
    <cellStyle name="SAPBEXfilterDrill 8" xfId="669" xr:uid="{9E8962D9-B38F-41D3-B05D-FE81908C1246}"/>
    <cellStyle name="SAPBEXfilterDrill 8 10" xfId="13854" xr:uid="{9D3F2C99-DEB7-4E40-8970-9769C749E991}"/>
    <cellStyle name="SAPBEXfilterDrill 8 11" xfId="14292" xr:uid="{227B2306-84CF-491E-8054-958B10FAFB6C}"/>
    <cellStyle name="SAPBEXfilterDrill 8 12" xfId="20175" xr:uid="{D959A9F7-0D10-4AF5-A83B-D183900EAE99}"/>
    <cellStyle name="SAPBEXfilterDrill 8 13" xfId="23909" xr:uid="{E83E0066-982B-415A-BEF9-5F650E34CAB6}"/>
    <cellStyle name="SAPBEXfilterDrill 8 14" xfId="27470" xr:uid="{F578BA88-E8CC-4E80-AC3C-2F1204ABF5DD}"/>
    <cellStyle name="SAPBEXfilterDrill 8 15" xfId="30691" xr:uid="{32B2DA3B-4E1D-4ACF-ADDB-24E1F0E131FB}"/>
    <cellStyle name="SAPBEXfilterDrill 8 2" xfId="1581" xr:uid="{70DCC6AF-70EC-4505-8B5E-FD06D437624C}"/>
    <cellStyle name="SAPBEXfilterDrill 8 2 10" xfId="7474" xr:uid="{60EAA690-4577-4798-B6F7-EE00E42E230D}"/>
    <cellStyle name="SAPBEXfilterDrill 8 2 11" xfId="19598" xr:uid="{CFA543F1-C707-41E1-9D29-B186C74FC514}"/>
    <cellStyle name="SAPBEXfilterDrill 8 2 12" xfId="19896" xr:uid="{0623D1D9-0EAD-4048-B488-F8B07A4D7BBE}"/>
    <cellStyle name="SAPBEXfilterDrill 8 2 13" xfId="23663" xr:uid="{3F8885B5-9B84-4E58-9FF4-E788AFA04886}"/>
    <cellStyle name="SAPBEXfilterDrill 8 2 14" xfId="30517" xr:uid="{032ECDE2-C83E-4211-9958-341D5537ACEB}"/>
    <cellStyle name="SAPBEXfilterDrill 8 2 2" xfId="2824" xr:uid="{512372E6-E629-444E-A27B-A5B74EB6F237}"/>
    <cellStyle name="SAPBEXfilterDrill 8 2 2 2" xfId="9898" xr:uid="{276947C2-4ACE-496D-A952-CA098A5589A3}"/>
    <cellStyle name="SAPBEXfilterDrill 8 2 2 3" xfId="11985" xr:uid="{884E5036-D39E-42BC-B4E7-D0A70A96874F}"/>
    <cellStyle name="SAPBEXfilterDrill 8 2 2 4" xfId="17172" xr:uid="{9BB87D34-5FD0-4F82-9249-EF828C14788A}"/>
    <cellStyle name="SAPBEXfilterDrill 8 2 2 5" xfId="20930" xr:uid="{CEFAEC54-048F-49EB-87A3-A45F5F46BD0E}"/>
    <cellStyle name="SAPBEXfilterDrill 8 2 2 6" xfId="24591" xr:uid="{12FF3913-2ABD-4533-9E27-7B5C836B8865}"/>
    <cellStyle name="SAPBEXfilterDrill 8 2 2 7" xfId="28120" xr:uid="{883D2A84-4DC3-4BDE-8DE0-D811BA8BCA7B}"/>
    <cellStyle name="SAPBEXfilterDrill 8 2 2 8" xfId="31406" xr:uid="{A8605FC8-408C-4957-8E6C-F4480822168A}"/>
    <cellStyle name="SAPBEXfilterDrill 8 2 3" xfId="3330" xr:uid="{5768151C-E82B-4792-AC56-597EE9F797B3}"/>
    <cellStyle name="SAPBEXfilterDrill 8 2 3 2" xfId="9966" xr:uid="{CCA2F182-4159-4E95-945C-5084EBB3AB46}"/>
    <cellStyle name="SAPBEXfilterDrill 8 2 3 3" xfId="11521" xr:uid="{0F594A21-EE84-41B0-9AC8-3DC6ACDE0652}"/>
    <cellStyle name="SAPBEXfilterDrill 8 2 3 4" xfId="17677" xr:uid="{56DFD84A-B192-4D4F-BEDF-9ED1D8741681}"/>
    <cellStyle name="SAPBEXfilterDrill 8 2 3 5" xfId="21433" xr:uid="{B5C6B5D2-EA9D-40B0-9D42-842ADB579F49}"/>
    <cellStyle name="SAPBEXfilterDrill 8 2 3 6" xfId="25095" xr:uid="{4FA3F493-E6BC-49B3-A644-4D831EC3E389}"/>
    <cellStyle name="SAPBEXfilterDrill 8 2 3 7" xfId="28626" xr:uid="{A17D582A-15C0-4863-B021-DAC071BD47DE}"/>
    <cellStyle name="SAPBEXfilterDrill 8 2 3 8" xfId="31905" xr:uid="{46D806AC-3DA1-48D9-9FCE-3FF4ECA7B4E2}"/>
    <cellStyle name="SAPBEXfilterDrill 8 2 4" xfId="2354" xr:uid="{2A2D895C-F70E-455C-8E83-FB0168919931}"/>
    <cellStyle name="SAPBEXfilterDrill 8 2 4 2" xfId="9340" xr:uid="{A74E5790-675D-440C-AF07-EE0E877B61B0}"/>
    <cellStyle name="SAPBEXfilterDrill 8 2 4 3" xfId="13426" xr:uid="{F011C3B5-C3DB-47B7-B969-30863A956EF9}"/>
    <cellStyle name="SAPBEXfilterDrill 8 2 4 4" xfId="14340" xr:uid="{625B5551-D0B7-418F-BA7A-8F64EB0E56AE}"/>
    <cellStyle name="SAPBEXfilterDrill 8 2 4 5" xfId="7564" xr:uid="{EE446E54-2A5A-41C3-85E7-939AC0E2D08B}"/>
    <cellStyle name="SAPBEXfilterDrill 8 2 4 6" xfId="16490" xr:uid="{508EFD33-BC5F-45DB-AFB7-C140C7F2B5A2}"/>
    <cellStyle name="SAPBEXfilterDrill 8 2 4 7" xfId="23815" xr:uid="{78A332C0-C478-4AD9-94D6-1F9AE85E9894}"/>
    <cellStyle name="SAPBEXfilterDrill 8 2 4 8" xfId="30320" xr:uid="{4EB96D05-9B72-4816-B6F4-B56AFC9F5589}"/>
    <cellStyle name="SAPBEXfilterDrill 8 2 5" xfId="3889" xr:uid="{C7154BF0-E12E-4721-8ACE-53DF746D629B}"/>
    <cellStyle name="SAPBEXfilterDrill 8 2 5 2" xfId="7851" xr:uid="{E254CED6-7E53-40B7-85E1-7C132AF987C7}"/>
    <cellStyle name="SAPBEXfilterDrill 8 2 5 3" xfId="10057" xr:uid="{198EA657-055D-4142-AE9A-590344F7FE57}"/>
    <cellStyle name="SAPBEXfilterDrill 8 2 5 4" xfId="18236" xr:uid="{AF739023-AA9A-43B2-B4E0-8A7FA0F39AD8}"/>
    <cellStyle name="SAPBEXfilterDrill 8 2 5 5" xfId="21989" xr:uid="{FFDCA183-AA91-4788-AE11-640F6EA23990}"/>
    <cellStyle name="SAPBEXfilterDrill 8 2 5 6" xfId="25654" xr:uid="{380C2819-770D-4F8C-85C3-AB02358BACE7}"/>
    <cellStyle name="SAPBEXfilterDrill 8 2 5 7" xfId="29185" xr:uid="{19467682-8153-43A6-9CC9-300F9B42BB64}"/>
    <cellStyle name="SAPBEXfilterDrill 8 2 5 8" xfId="32454" xr:uid="{374F3B83-C0D3-48CE-8600-142EA80DD54B}"/>
    <cellStyle name="SAPBEXfilterDrill 8 2 6" xfId="4528" xr:uid="{B71D193B-A324-4CC4-9309-117931DDD404}"/>
    <cellStyle name="SAPBEXfilterDrill 8 2 6 2" xfId="12482" xr:uid="{0FB0A3D8-E38D-4CF4-B81D-469DB1F84442}"/>
    <cellStyle name="SAPBEXfilterDrill 8 2 6 3" xfId="8250" xr:uid="{509DD4C0-E433-46EB-8022-2C7BB5DD1A02}"/>
    <cellStyle name="SAPBEXfilterDrill 8 2 6 4" xfId="18875" xr:uid="{22582854-750A-4404-8D23-87497BB6208B}"/>
    <cellStyle name="SAPBEXfilterDrill 8 2 6 5" xfId="22627" xr:uid="{2D80DAA0-2C73-4799-9878-7F54A75411FE}"/>
    <cellStyle name="SAPBEXfilterDrill 8 2 6 6" xfId="26292" xr:uid="{8D3CA01E-E415-4E2F-B30B-1391545E3AC5}"/>
    <cellStyle name="SAPBEXfilterDrill 8 2 6 7" xfId="29824" xr:uid="{3D0185D1-F497-460E-90DF-8FA72225AF99}"/>
    <cellStyle name="SAPBEXfilterDrill 8 2 6 8" xfId="33085" xr:uid="{E28EB2BA-96A6-4CF0-A77B-93CBE2A9102C}"/>
    <cellStyle name="SAPBEXfilterDrill 8 2 7" xfId="4853" xr:uid="{780C8386-53CA-4489-A5FE-5875EA5DFB98}"/>
    <cellStyle name="SAPBEXfilterDrill 8 2 7 2" xfId="12170" xr:uid="{2165EF9E-3B4B-4B1E-ADD8-7E4F4F649BE1}"/>
    <cellStyle name="SAPBEXfilterDrill 8 2 7 3" xfId="15834" xr:uid="{72ED50EE-C5B7-4D47-83A8-9D4A4237E97D}"/>
    <cellStyle name="SAPBEXfilterDrill 8 2 7 4" xfId="19200" xr:uid="{38939901-E02C-470C-A74F-D5C9D70A0659}"/>
    <cellStyle name="SAPBEXfilterDrill 8 2 7 5" xfId="22951" xr:uid="{B9DC39C6-C657-4E23-87B5-C4E5D8F7FDF2}"/>
    <cellStyle name="SAPBEXfilterDrill 8 2 7 6" xfId="26617" xr:uid="{6B8C65EF-C18D-44CC-B7A7-ED5F9B31EB3D}"/>
    <cellStyle name="SAPBEXfilterDrill 8 2 7 7" xfId="30149" xr:uid="{5971BD2B-495F-493C-8335-AB5EE83DBF74}"/>
    <cellStyle name="SAPBEXfilterDrill 8 2 7 8" xfId="33405" xr:uid="{06C64282-5B7D-4A0F-A2BF-C0362711430F}"/>
    <cellStyle name="SAPBEXfilterDrill 8 2 8" xfId="9232" xr:uid="{211EFA4D-3E37-49CE-B37F-B0B4579A5D83}"/>
    <cellStyle name="SAPBEXfilterDrill 8 2 9" xfId="14333" xr:uid="{C6D2E4E4-5FB9-48AE-B600-2EFDB7E5334F}"/>
    <cellStyle name="SAPBEXfilterDrill 8 3" xfId="2002" xr:uid="{0B5D9827-BFB4-4E77-9FCE-AD76AACA498D}"/>
    <cellStyle name="SAPBEXfilterDrill 8 3 2" xfId="7959" xr:uid="{51A7DDB1-2CE0-4ED5-AA27-6F5ABACDAA75}"/>
    <cellStyle name="SAPBEXfilterDrill 8 3 3" xfId="15227" xr:uid="{1A5EB5BA-E0E2-4853-B02A-1141020B4A82}"/>
    <cellStyle name="SAPBEXfilterDrill 8 3 4" xfId="10011" xr:uid="{2A059ED2-88AB-487A-9FAA-BB22F568DE02}"/>
    <cellStyle name="SAPBEXfilterDrill 8 3 5" xfId="14990" xr:uid="{44CFBAD9-DBB2-41CE-8991-9A18448E78B4}"/>
    <cellStyle name="SAPBEXfilterDrill 8 3 6" xfId="19987" xr:uid="{7470341C-9C34-4C81-9520-5D281F0ADEE8}"/>
    <cellStyle name="SAPBEXfilterDrill 8 3 7" xfId="23736" xr:uid="{DC233431-4B6C-44CD-B620-7E40567ED82F}"/>
    <cellStyle name="SAPBEXfilterDrill 8 3 8" xfId="27336" xr:uid="{19641150-9EBE-445B-B00D-7306FE54D312}"/>
    <cellStyle name="SAPBEXfilterDrill 8 4" xfId="2334" xr:uid="{39229F13-4E30-4C36-B8F4-45AE472FD811}"/>
    <cellStyle name="SAPBEXfilterDrill 8 4 2" xfId="10897" xr:uid="{E79BE924-2B4A-4EC3-8680-86A05D41AAC3}"/>
    <cellStyle name="SAPBEXfilterDrill 8 4 3" xfId="12099" xr:uid="{2A243853-95E4-4682-BCF7-58B9C3CCA02C}"/>
    <cellStyle name="SAPBEXfilterDrill 8 4 4" xfId="13481" xr:uid="{699CCD03-936E-4327-9572-6229F777B422}"/>
    <cellStyle name="SAPBEXfilterDrill 8 4 5" xfId="14313" xr:uid="{046AAF45-796E-4F34-BB5F-78ED4B7715AD}"/>
    <cellStyle name="SAPBEXfilterDrill 8 4 6" xfId="20130" xr:uid="{19305038-26C9-4C19-BE2B-35652C61FD62}"/>
    <cellStyle name="SAPBEXfilterDrill 8 4 7" xfId="20213" xr:uid="{6D8496D8-C458-4056-BAE6-827D635D25E9}"/>
    <cellStyle name="SAPBEXfilterDrill 8 4 8" xfId="30337" xr:uid="{FF221C8E-0817-4E77-91B7-E5A545A681BA}"/>
    <cellStyle name="SAPBEXfilterDrill 8 5" xfId="3633" xr:uid="{70CFC57E-E19E-475F-988A-5A6B656D056F}"/>
    <cellStyle name="SAPBEXfilterDrill 8 5 2" xfId="9347" xr:uid="{904EAD76-3873-445E-91F8-6D96A4AC064D}"/>
    <cellStyle name="SAPBEXfilterDrill 8 5 3" xfId="9756" xr:uid="{937F5412-D5ED-491A-8E84-5AD7F8388B0F}"/>
    <cellStyle name="SAPBEXfilterDrill 8 5 4" xfId="17980" xr:uid="{1F7E94C6-B564-4837-83AB-AD5AFC97655B}"/>
    <cellStyle name="SAPBEXfilterDrill 8 5 5" xfId="21736" xr:uid="{1D193865-1E99-45F3-A181-733835EF9755}"/>
    <cellStyle name="SAPBEXfilterDrill 8 5 6" xfId="25398" xr:uid="{83A1C9D9-7CE6-4655-98B9-4FEC39C32ABB}"/>
    <cellStyle name="SAPBEXfilterDrill 8 5 7" xfId="28929" xr:uid="{77C552EF-B78B-4BAD-A09B-5F276E23BCAD}"/>
    <cellStyle name="SAPBEXfilterDrill 8 5 8" xfId="32206" xr:uid="{64A039DE-9BDC-4017-8E6F-009BB530F1AB}"/>
    <cellStyle name="SAPBEXfilterDrill 8 6" xfId="3901" xr:uid="{C7723BCD-3051-4266-AD81-8C9D38D00F75}"/>
    <cellStyle name="SAPBEXfilterDrill 8 6 2" xfId="7848" xr:uid="{A41EBB77-FFF2-49DC-BE17-967CE9DA6F3C}"/>
    <cellStyle name="SAPBEXfilterDrill 8 6 3" xfId="11538" xr:uid="{CE4C2035-DA46-4B58-A917-625D211CC408}"/>
    <cellStyle name="SAPBEXfilterDrill 8 6 4" xfId="18248" xr:uid="{DFF31EF2-FD97-4EBB-99ED-93ABF9EA59B7}"/>
    <cellStyle name="SAPBEXfilterDrill 8 6 5" xfId="22001" xr:uid="{324B717A-D933-46EF-818F-D7B52C7DE5BD}"/>
    <cellStyle name="SAPBEXfilterDrill 8 6 6" xfId="25666" xr:uid="{C25F9BAD-32ED-49DE-9355-C03FD4B4A5FC}"/>
    <cellStyle name="SAPBEXfilterDrill 8 6 7" xfId="29197" xr:uid="{B5A39CA4-EE12-417A-A187-3B4527AB9C03}"/>
    <cellStyle name="SAPBEXfilterDrill 8 6 8" xfId="32466" xr:uid="{B23677C8-890E-43CA-8EB5-4D0B7E0D3C58}"/>
    <cellStyle name="SAPBEXfilterDrill 8 7" xfId="3640" xr:uid="{28809D0D-DFE9-4BB9-91C0-234C5A916A51}"/>
    <cellStyle name="SAPBEXfilterDrill 8 7 2" xfId="9605" xr:uid="{63A66076-FF0C-46BD-933C-F0A9629353EF}"/>
    <cellStyle name="SAPBEXfilterDrill 8 7 3" xfId="13779" xr:uid="{ECB6A2D4-FBF5-4931-9F28-9FB66738392A}"/>
    <cellStyle name="SAPBEXfilterDrill 8 7 4" xfId="17987" xr:uid="{87F46648-ECA5-405D-94C8-67EF5F90AF31}"/>
    <cellStyle name="SAPBEXfilterDrill 8 7 5" xfId="21743" xr:uid="{BAB82E1F-030D-431C-987B-8E290E748A8D}"/>
    <cellStyle name="SAPBEXfilterDrill 8 7 6" xfId="25405" xr:uid="{D78502A0-44C0-404A-BC2D-53E9E3D8B4CC}"/>
    <cellStyle name="SAPBEXfilterDrill 8 7 7" xfId="28936" xr:uid="{8362F678-BC4D-44BB-9820-C4AEA70AED0A}"/>
    <cellStyle name="SAPBEXfilterDrill 8 7 8" xfId="32213" xr:uid="{89A902BD-257C-4E9E-A6C3-D8D7E46BA642}"/>
    <cellStyle name="SAPBEXfilterDrill 8 8" xfId="4115" xr:uid="{EA3D665E-00A3-4F83-8962-13083A38CF0E}"/>
    <cellStyle name="SAPBEXfilterDrill 8 8 2" xfId="7124" xr:uid="{5B27B6C0-806B-4B2A-8D14-94A0D26F6413}"/>
    <cellStyle name="SAPBEXfilterDrill 8 8 3" xfId="11683" xr:uid="{4EC94946-B96B-4308-8A5A-3998EF9E54E4}"/>
    <cellStyle name="SAPBEXfilterDrill 8 8 4" xfId="18462" xr:uid="{4FA22977-BC5B-4633-864E-E8B2A4382732}"/>
    <cellStyle name="SAPBEXfilterDrill 8 8 5" xfId="22215" xr:uid="{E0A8BA22-CE35-4733-97DE-3E35051087DC}"/>
    <cellStyle name="SAPBEXfilterDrill 8 8 6" xfId="25880" xr:uid="{29CD8C3B-77A3-40ED-BFB1-E2F1A37732B5}"/>
    <cellStyle name="SAPBEXfilterDrill 8 8 7" xfId="29411" xr:uid="{8CC65372-8F59-4B99-9AE2-9387F085390E}"/>
    <cellStyle name="SAPBEXfilterDrill 8 8 8" xfId="32678" xr:uid="{5DDEC223-9C75-4617-8ABF-59C788DD5594}"/>
    <cellStyle name="SAPBEXfilterDrill 8 9" xfId="9389" xr:uid="{1B6400B4-B68E-470C-9E48-8714980AC0D3}"/>
    <cellStyle name="SAPBEXfilterDrill 9" xfId="6354" xr:uid="{1AC02FDA-743C-4200-9421-C4D95A2C1339}"/>
    <cellStyle name="SAPBEXfilterDrill 9 2" xfId="13252" xr:uid="{EEA3474F-61F1-4E81-943B-94FEE5FE12A0}"/>
    <cellStyle name="SAPBEXfilterDrill 9 3" xfId="15919" xr:uid="{F9D80288-BACA-4873-9A08-CABF4CBB3AF1}"/>
    <cellStyle name="SAPBEXfilterDrill 9 4" xfId="20599" xr:uid="{C711DC36-03FD-4697-A50B-3C3982DB1D02}"/>
    <cellStyle name="SAPBEXfilterDrill 9 5" xfId="24279" xr:uid="{0D5401DC-7175-4D17-8122-86F5191C806C}"/>
    <cellStyle name="SAPBEXfilterDrill 9 6" xfId="27798" xr:uid="{5ACB1BDB-327F-4D33-B0E6-37C78774A630}"/>
    <cellStyle name="SAPBEXfilterDrill 9 7" xfId="31015" xr:uid="{B31321D5-D366-4632-BDFC-1AD4DA1EC32F}"/>
    <cellStyle name="SAPBEXfilterDrill 9 8" xfId="33618" xr:uid="{B3D00BAF-1D91-43AC-9FCE-595B135C6C42}"/>
    <cellStyle name="SAPBEXfilterDrill_East 1415 Budget model v1" xfId="1169" xr:uid="{DECABC60-3B9A-4745-A3F4-5D6A63145D1E}"/>
    <cellStyle name="SAPBEXfilterItem" xfId="474" xr:uid="{11780C49-26C8-40D7-B962-A12FEBA215AB}"/>
    <cellStyle name="SAPBEXfilterItem 2" xfId="1170" xr:uid="{C30CEBE7-7152-4E08-9979-E2C0BD4781CB}"/>
    <cellStyle name="SAPBEXfilterItem 2 2" xfId="1171" xr:uid="{8478E789-707A-4C4F-9F20-06832743AC1B}"/>
    <cellStyle name="SAPBEXfilterItem 2 2 2" xfId="34833" xr:uid="{71477230-AE23-4588-B243-E7A49F5D7964}"/>
    <cellStyle name="SAPBEXfilterItem 2 3" xfId="35067" xr:uid="{CA4DE814-4040-485A-A849-64CB8033717D}"/>
    <cellStyle name="SAPBEXfilterItem 2 4" xfId="34617" xr:uid="{4CEBE78C-F58E-43A9-B147-819235C6B46A}"/>
    <cellStyle name="SAPBEXfilterItem 2 5" xfId="34202" xr:uid="{70D646E8-9505-4423-9A78-53CBB08F3FE3}"/>
    <cellStyle name="SAPBEXfilterItem 2 6" xfId="33825" xr:uid="{A5921147-2497-4A03-A0F4-125289071958}"/>
    <cellStyle name="SAPBEXfilterItem 3" xfId="1172" xr:uid="{4D59E107-C49F-4C4E-9638-5DF06D6DB240}"/>
    <cellStyle name="SAPBEXfilterItem 3 2" xfId="1173" xr:uid="{A2160500-F3C7-47BD-B166-1072810C2ACA}"/>
    <cellStyle name="SAPBEXfilterItem 3 3" xfId="35156" xr:uid="{36328C22-AFE2-4504-AB40-A43F7F4E277C}"/>
    <cellStyle name="SAPBEXfilterItem 4" xfId="1377" xr:uid="{C76559C4-D8EC-4C88-B349-AF9262623E6D}"/>
    <cellStyle name="SAPBEXfilterItem 5" xfId="1446" xr:uid="{16581611-587A-479A-BCEE-44D90FC5A31A}"/>
    <cellStyle name="SAPBEXfilterItem 6" xfId="1465" xr:uid="{432B9508-CEBF-4930-BB33-67EB4FF35DD4}"/>
    <cellStyle name="SAPBEXfilterItem 6 10" xfId="9838" xr:uid="{470A35D0-4840-45A6-913B-B34EAEA91F4A}"/>
    <cellStyle name="SAPBEXfilterItem 6 11" xfId="11082" xr:uid="{EA8114E5-1325-4867-8844-9A61479E810C}"/>
    <cellStyle name="SAPBEXfilterItem 6 12" xfId="14999" xr:uid="{D2883FE2-7316-4B9B-ABCD-AF380FDC8FA7}"/>
    <cellStyle name="SAPBEXfilterItem 6 13" xfId="19861" xr:uid="{9E24A0F0-78B2-4AD6-9134-4D8EA749024D}"/>
    <cellStyle name="SAPBEXfilterItem 6 14" xfId="23617" xr:uid="{18190B07-FADA-44EB-BC4F-F5BC8DA062A5}"/>
    <cellStyle name="SAPBEXfilterItem 6 15" xfId="27223" xr:uid="{7FAEAF63-2661-4D8F-A539-6A8860DF70FA}"/>
    <cellStyle name="SAPBEXfilterItem 6 2" xfId="1773" xr:uid="{3E4CA78E-9EC5-4702-A8D9-D48D6561CADA}"/>
    <cellStyle name="SAPBEXfilterItem 6 2 10" xfId="14844" xr:uid="{433B314E-AFC2-46CD-82D9-4A6E59894662}"/>
    <cellStyle name="SAPBEXfilterItem 6 2 11" xfId="19533" xr:uid="{3A3620B9-9A37-4083-8114-031A911A235D}"/>
    <cellStyle name="SAPBEXfilterItem 6 2 12" xfId="24115" xr:uid="{E66059CF-A0A5-46C0-9017-9710E5C12EAD}"/>
    <cellStyle name="SAPBEXfilterItem 6 2 13" xfId="23679" xr:uid="{B5B58E37-A088-4DF7-9DCD-EAF2F384867D}"/>
    <cellStyle name="SAPBEXfilterItem 6 2 14" xfId="30422" xr:uid="{72945A0D-B210-4A0D-8859-8600BF3DD6DC}"/>
    <cellStyle name="SAPBEXfilterItem 6 2 2" xfId="3016" xr:uid="{1411D12C-2001-483C-8DAC-977535D2FC51}"/>
    <cellStyle name="SAPBEXfilterItem 6 2 2 2" xfId="11491" xr:uid="{A98425FF-D167-4720-BB85-101754148923}"/>
    <cellStyle name="SAPBEXfilterItem 6 2 2 3" xfId="16152" xr:uid="{F448769B-E2EB-415E-A553-6981E4C1022B}"/>
    <cellStyle name="SAPBEXfilterItem 6 2 2 4" xfId="17364" xr:uid="{5D1B0D7B-9E96-46C0-A60B-BC9ECD405C80}"/>
    <cellStyle name="SAPBEXfilterItem 6 2 2 5" xfId="21122" xr:uid="{E7BD6A1E-C439-42E3-B0C9-37E4CB918C6D}"/>
    <cellStyle name="SAPBEXfilterItem 6 2 2 6" xfId="24783" xr:uid="{696391E5-03BC-41C5-8933-42047EFE12A7}"/>
    <cellStyle name="SAPBEXfilterItem 6 2 2 7" xfId="28312" xr:uid="{B257703A-6943-4CDB-9C2D-5D26EDC8D09E}"/>
    <cellStyle name="SAPBEXfilterItem 6 2 2 8" xfId="31598" xr:uid="{816FEAFB-5276-4F92-B261-305CB5C8306D}"/>
    <cellStyle name="SAPBEXfilterItem 6 2 3" xfId="3522" xr:uid="{E7A58EAD-2AE6-4EEA-B705-579B209EC3BA}"/>
    <cellStyle name="SAPBEXfilterItem 6 2 3 2" xfId="11165" xr:uid="{5D576816-89A0-4921-8004-8A0DC0C063C3}"/>
    <cellStyle name="SAPBEXfilterItem 6 2 3 3" xfId="16447" xr:uid="{2FD86539-063D-4DFE-A8D6-ECBBDCE40DB1}"/>
    <cellStyle name="SAPBEXfilterItem 6 2 3 4" xfId="17869" xr:uid="{2049BE8A-A950-453B-BCA2-7B2A728CA1EB}"/>
    <cellStyle name="SAPBEXfilterItem 6 2 3 5" xfId="21625" xr:uid="{7EDFD6B8-8060-449F-82BB-BF16898CF205}"/>
    <cellStyle name="SAPBEXfilterItem 6 2 3 6" xfId="25287" xr:uid="{B645D36D-153F-4A9A-AD2C-D9256108A98E}"/>
    <cellStyle name="SAPBEXfilterItem 6 2 3 7" xfId="28818" xr:uid="{E203B9BE-FCE2-4000-9BD5-E98AAEC2863E}"/>
    <cellStyle name="SAPBEXfilterItem 6 2 3 8" xfId="32097" xr:uid="{CE678414-BBEF-49FA-9C58-14082CDF0325}"/>
    <cellStyle name="SAPBEXfilterItem 6 2 4" xfId="2180" xr:uid="{AD0152C9-1005-4CB0-B107-3A1F3693CF8A}"/>
    <cellStyle name="SAPBEXfilterItem 6 2 4 2" xfId="9466" xr:uid="{0DA6F707-02CE-459F-811E-DEB4ACDA7335}"/>
    <cellStyle name="SAPBEXfilterItem 6 2 4 3" xfId="14384" xr:uid="{274EC4D5-BEFC-4435-A1C1-72FC7D9CA467}"/>
    <cellStyle name="SAPBEXfilterItem 6 2 4 4" xfId="13778" xr:uid="{69EB3355-FEB7-405C-946E-7748DA396842}"/>
    <cellStyle name="SAPBEXfilterItem 6 2 4 5" xfId="15976" xr:uid="{6C50317F-747E-47D4-B9DE-C829D297478E}"/>
    <cellStyle name="SAPBEXfilterItem 6 2 4 6" xfId="16518" xr:uid="{08FD8D9E-96CB-438D-BA1A-7E0B9D4C649E}"/>
    <cellStyle name="SAPBEXfilterItem 6 2 4 7" xfId="26861" xr:uid="{FD9BA7D4-A644-428C-94F4-24F976CA8D65}"/>
    <cellStyle name="SAPBEXfilterItem 6 2 4 8" xfId="8415" xr:uid="{3598F29E-2FC8-46B6-9CDA-F69802FA7338}"/>
    <cellStyle name="SAPBEXfilterItem 6 2 5" xfId="3875" xr:uid="{2C618F44-7F22-4E31-979D-95197C3B56AA}"/>
    <cellStyle name="SAPBEXfilterItem 6 2 5 2" xfId="10526" xr:uid="{16F29770-A2C4-4BB0-8D47-1FB9A6CA3503}"/>
    <cellStyle name="SAPBEXfilterItem 6 2 5 3" xfId="16615" xr:uid="{944526E6-2F8B-4F1E-8FC1-2DE717E291AA}"/>
    <cellStyle name="SAPBEXfilterItem 6 2 5 4" xfId="18222" xr:uid="{F0C0C3F1-D2FC-4879-8EF3-8631E7F2AA54}"/>
    <cellStyle name="SAPBEXfilterItem 6 2 5 5" xfId="21975" xr:uid="{5AF2BF45-26A8-42C4-B639-A29F6224C1B1}"/>
    <cellStyle name="SAPBEXfilterItem 6 2 5 6" xfId="25640" xr:uid="{D2D1A54F-6394-462B-A929-5439FC0F954F}"/>
    <cellStyle name="SAPBEXfilterItem 6 2 5 7" xfId="29171" xr:uid="{D6946E7F-E030-4DE4-A67E-50C25632EFC2}"/>
    <cellStyle name="SAPBEXfilterItem 6 2 5 8" xfId="32440" xr:uid="{B7226638-661E-40AE-B49D-F4DF0E950945}"/>
    <cellStyle name="SAPBEXfilterItem 6 2 6" xfId="4678" xr:uid="{7B3A42C4-EA8C-4187-94C0-7C3C90CBD883}"/>
    <cellStyle name="SAPBEXfilterItem 6 2 6 2" xfId="12343" xr:uid="{3F83F33D-784C-42CB-8511-AB4D3653594F}"/>
    <cellStyle name="SAPBEXfilterItem 6 2 6 3" xfId="16760" xr:uid="{0F893DB7-BEEC-420C-8734-100DE2863573}"/>
    <cellStyle name="SAPBEXfilterItem 6 2 6 4" xfId="19025" xr:uid="{87C29249-B817-47CC-A5AD-87E1EA584211}"/>
    <cellStyle name="SAPBEXfilterItem 6 2 6 5" xfId="22777" xr:uid="{5D15602E-7B30-46E0-BD03-8A3C5B1719C4}"/>
    <cellStyle name="SAPBEXfilterItem 6 2 6 6" xfId="26442" xr:uid="{31496F73-C3FA-4AB0-AF6F-59BB2AC19471}"/>
    <cellStyle name="SAPBEXfilterItem 6 2 6 7" xfId="29974" xr:uid="{0CD21444-B159-4FC5-8A1A-7A58AF7C473E}"/>
    <cellStyle name="SAPBEXfilterItem 6 2 6 8" xfId="33233" xr:uid="{414008B8-D997-4820-9467-B79FCD7B936A}"/>
    <cellStyle name="SAPBEXfilterItem 6 2 7" xfId="4765" xr:uid="{407A1E30-7FCA-4A67-9021-F5AB11920A7D}"/>
    <cellStyle name="SAPBEXfilterItem 6 2 7 2" xfId="12258" xr:uid="{E7CC6879-D1D9-4F89-AD0E-D693F546099F}"/>
    <cellStyle name="SAPBEXfilterItem 6 2 7 3" xfId="16789" xr:uid="{9ADCDECC-EBDA-4E83-8A4D-945E24B117EC}"/>
    <cellStyle name="SAPBEXfilterItem 6 2 7 4" xfId="19112" xr:uid="{EBEC32D4-33BF-4A0E-87B5-1C26AB832114}"/>
    <cellStyle name="SAPBEXfilterItem 6 2 7 5" xfId="22863" xr:uid="{76EC7BFA-6AF8-467C-9EDE-7E11362742E6}"/>
    <cellStyle name="SAPBEXfilterItem 6 2 7 6" xfId="26529" xr:uid="{DBBB4D0A-3A02-46B2-82EE-0422DD021078}"/>
    <cellStyle name="SAPBEXfilterItem 6 2 7 7" xfId="30061" xr:uid="{F40AB44A-E25E-4E67-AFFD-F3BEAD89E59C}"/>
    <cellStyle name="SAPBEXfilterItem 6 2 7 8" xfId="33318" xr:uid="{12F09039-121E-4316-B8B2-70DCE0EE2FB3}"/>
    <cellStyle name="SAPBEXfilterItem 6 2 8" xfId="9975" xr:uid="{93B68D18-D090-4CDC-AF68-4A32652A8F46}"/>
    <cellStyle name="SAPBEXfilterItem 6 2 9" xfId="14457" xr:uid="{414EC358-9DFE-44FE-8CED-8C36FC364A02}"/>
    <cellStyle name="SAPBEXfilterItem 6 3" xfId="2718" xr:uid="{F2BDCF35-DB52-4C62-9672-093ED7252BBA}"/>
    <cellStyle name="SAPBEXfilterItem 6 3 2" xfId="8337" xr:uid="{68ABC628-6E15-4CC8-9AC4-583C4F0BA2E9}"/>
    <cellStyle name="SAPBEXfilterItem 6 3 3" xfId="16959" xr:uid="{D3D3958D-F50D-4698-BCD8-58C104D336B6}"/>
    <cellStyle name="SAPBEXfilterItem 6 3 4" xfId="17066" xr:uid="{B90D6D3C-E750-4387-B9AE-D85F7E7E55A7}"/>
    <cellStyle name="SAPBEXfilterItem 6 3 5" xfId="20824" xr:uid="{476C1573-686A-4896-8BBF-E7BB05422B32}"/>
    <cellStyle name="SAPBEXfilterItem 6 3 6" xfId="24485" xr:uid="{01A20756-B7B4-4C2F-87A4-C0A33652045C}"/>
    <cellStyle name="SAPBEXfilterItem 6 3 7" xfId="28014" xr:uid="{9DF4C83E-00B9-4264-8364-B76FB5A0450F}"/>
    <cellStyle name="SAPBEXfilterItem 6 3 8" xfId="31300" xr:uid="{6564F671-FA78-4D9D-A0C5-FD927B3F6BDA}"/>
    <cellStyle name="SAPBEXfilterItem 6 4" xfId="3217" xr:uid="{CE34DF6A-61A7-4AAD-AF50-C16A5C8F9DB8}"/>
    <cellStyle name="SAPBEXfilterItem 6 4 2" xfId="8577" xr:uid="{A31B1D44-1F16-4826-B50E-7108B539ACC3}"/>
    <cellStyle name="SAPBEXfilterItem 6 4 3" xfId="9592" xr:uid="{26577411-54ED-4EA3-B8BE-5641FDB9393B}"/>
    <cellStyle name="SAPBEXfilterItem 6 4 4" xfId="17564" xr:uid="{4C28C795-7EDC-4ECD-8C10-13FFD2C0F170}"/>
    <cellStyle name="SAPBEXfilterItem 6 4 5" xfId="21320" xr:uid="{F4A1C640-8D5A-4B30-89C9-0C8A979C7E06}"/>
    <cellStyle name="SAPBEXfilterItem 6 4 6" xfId="24982" xr:uid="{59011FDC-80D8-4A7A-9DC6-A6A149069DCB}"/>
    <cellStyle name="SAPBEXfilterItem 6 4 7" xfId="28513" xr:uid="{BC6BA039-3D7C-44D2-9394-5100F7104248}"/>
    <cellStyle name="SAPBEXfilterItem 6 4 8" xfId="31793" xr:uid="{58CCD160-C037-450F-8354-7BD16B509F9D}"/>
    <cellStyle name="SAPBEXfilterItem 6 5" xfId="3675" xr:uid="{613FC45C-EF77-4379-B4BF-DCF95F812DAC}"/>
    <cellStyle name="SAPBEXfilterItem 6 5 2" xfId="9130" xr:uid="{EB6850A8-BD17-475E-BD4A-144A0BF183C0}"/>
    <cellStyle name="SAPBEXfilterItem 6 5 3" xfId="14961" xr:uid="{DF7BC82F-14D2-4ACE-AA3F-87D9E3A1C045}"/>
    <cellStyle name="SAPBEXfilterItem 6 5 4" xfId="18022" xr:uid="{F4848CC7-2C50-45E8-9853-0D447B53BC36}"/>
    <cellStyle name="SAPBEXfilterItem 6 5 5" xfId="21778" xr:uid="{D5326128-F936-4C1C-9007-295781F38BE0}"/>
    <cellStyle name="SAPBEXfilterItem 6 5 6" xfId="25440" xr:uid="{5AC6F343-0BBB-4ABF-82BF-5F11F36AC32D}"/>
    <cellStyle name="SAPBEXfilterItem 6 5 7" xfId="28971" xr:uid="{83F4F211-2608-49F3-A362-CFDB27A1981A}"/>
    <cellStyle name="SAPBEXfilterItem 6 5 8" xfId="32248" xr:uid="{C5764A79-E757-4D89-B255-CAADF95A53F8}"/>
    <cellStyle name="SAPBEXfilterItem 6 6" xfId="2229" xr:uid="{DB780FC9-049E-4C9B-835A-31913DACD485}"/>
    <cellStyle name="SAPBEXfilterItem 6 6 2" xfId="7939" xr:uid="{3E6723B3-DA51-409A-825C-852F6463EA01}"/>
    <cellStyle name="SAPBEXfilterItem 6 6 3" xfId="10949" xr:uid="{B90B6111-408C-423F-BCE7-B48BD8C3E2B1}"/>
    <cellStyle name="SAPBEXfilterItem 6 6 4" xfId="14786" xr:uid="{CF8443C2-8F8B-4999-A23F-C92A10F85AC0}"/>
    <cellStyle name="SAPBEXfilterItem 6 6 5" xfId="13891" xr:uid="{F1D59896-9280-4AFB-B4A5-C2AC9B282139}"/>
    <cellStyle name="SAPBEXfilterItem 6 6 6" xfId="20684" xr:uid="{8861B4CB-0794-44F9-A1B9-88452B6E60B1}"/>
    <cellStyle name="SAPBEXfilterItem 6 6 7" xfId="23948" xr:uid="{E9C4F17B-7194-418A-9CBB-515918924661}"/>
    <cellStyle name="SAPBEXfilterItem 6 6 8" xfId="15122" xr:uid="{879129D6-B3D3-4B40-945A-0FC50F729E22}"/>
    <cellStyle name="SAPBEXfilterItem 6 7" xfId="3592" xr:uid="{8BC2F7F4-E9D0-4A86-B83F-25229CAA9C4E}"/>
    <cellStyle name="SAPBEXfilterItem 6 7 2" xfId="11208" xr:uid="{B24714C1-CFE5-4232-A847-4BFE64F46741}"/>
    <cellStyle name="SAPBEXfilterItem 6 7 3" xfId="9734" xr:uid="{38CF3117-A9C4-4687-AFFF-DC4BD258A277}"/>
    <cellStyle name="SAPBEXfilterItem 6 7 4" xfId="17939" xr:uid="{28C99817-7118-4E2A-BA41-5B77856D874A}"/>
    <cellStyle name="SAPBEXfilterItem 6 7 5" xfId="21695" xr:uid="{5CF814DA-D1F0-45D5-B59E-A3A3DA42AA8E}"/>
    <cellStyle name="SAPBEXfilterItem 6 7 6" xfId="25357" xr:uid="{A10C20C1-E63F-47B6-A67C-CD1D6081D929}"/>
    <cellStyle name="SAPBEXfilterItem 6 7 7" xfId="28888" xr:uid="{A808F3F7-EF79-437A-BECD-D0CD2825521A}"/>
    <cellStyle name="SAPBEXfilterItem 6 7 8" xfId="32165" xr:uid="{E254A99A-F5B7-47AC-AE67-081307FAB1CB}"/>
    <cellStyle name="SAPBEXfilterItem 6 8" xfId="4752" xr:uid="{416D781C-CA0E-4D98-AA89-12826C23837E}"/>
    <cellStyle name="SAPBEXfilterItem 6 8 2" xfId="12271" xr:uid="{1358CC6E-F48E-4724-A581-D7B67F41C2EC}"/>
    <cellStyle name="SAPBEXfilterItem 6 8 3" xfId="15783" xr:uid="{D7BEB9CD-B617-40DA-A11C-A53807350DA2}"/>
    <cellStyle name="SAPBEXfilterItem 6 8 4" xfId="19099" xr:uid="{0E489F8A-C1B0-47C8-B9E8-5E4972218B81}"/>
    <cellStyle name="SAPBEXfilterItem 6 8 5" xfId="22850" xr:uid="{47DAAC82-AB55-40A3-91DA-E718BE09FC3A}"/>
    <cellStyle name="SAPBEXfilterItem 6 8 6" xfId="26516" xr:uid="{E01C8C74-AD52-4CAF-9CE5-BD8E6A32B3E0}"/>
    <cellStyle name="SAPBEXfilterItem 6 8 7" xfId="30048" xr:uid="{0629BFD6-704A-48C1-ADBD-48AED3189A1D}"/>
    <cellStyle name="SAPBEXfilterItem 6 8 8" xfId="33305" xr:uid="{A0E6537E-EAF7-42BC-9180-9462295E9481}"/>
    <cellStyle name="SAPBEXfilterItem 6 9" xfId="7985" xr:uid="{F4246A10-566E-4ED4-AAA5-56D2876E2F20}"/>
    <cellStyle name="SAPBEXfilterItem 7" xfId="670" xr:uid="{AB2E069B-BAC1-4650-848A-8DBCFB01D587}"/>
    <cellStyle name="SAPBEXfilterItem 7 10" xfId="10456" xr:uid="{896922C1-067B-4615-B833-D4C667621F6D}"/>
    <cellStyle name="SAPBEXfilterItem 7 11" xfId="14107" xr:uid="{282C0335-B532-4A59-8B3D-E39311E58C6B}"/>
    <cellStyle name="SAPBEXfilterItem 7 12" xfId="20174" xr:uid="{5A0490B0-B14E-4D0F-9664-0FF247F60443}"/>
    <cellStyle name="SAPBEXfilterItem 7 13" xfId="23908" xr:uid="{BFE50EB5-CF63-45C5-9D0A-B350B0605027}"/>
    <cellStyle name="SAPBEXfilterItem 7 14" xfId="27879" xr:uid="{DE0080CB-E15E-4347-A5CF-D09104A75E15}"/>
    <cellStyle name="SAPBEXfilterItem 7 15" xfId="30690" xr:uid="{B2A8F64C-1E57-4A66-A0EA-494F06F7EF53}"/>
    <cellStyle name="SAPBEXfilterItem 7 2" xfId="1582" xr:uid="{C24120DB-5042-4B45-98F1-7FE1F03FA86B}"/>
    <cellStyle name="SAPBEXfilterItem 7 2 10" xfId="9287" xr:uid="{4B7F3280-0D85-4AA4-B199-C8751F25766A}"/>
    <cellStyle name="SAPBEXfilterItem 7 2 11" xfId="16346" xr:uid="{2A173F90-A530-4A2B-B473-354DEC3DBE8C}"/>
    <cellStyle name="SAPBEXfilterItem 7 2 12" xfId="23353" xr:uid="{FE2B94B0-9461-41F2-81F9-021029D21738}"/>
    <cellStyle name="SAPBEXfilterItem 7 2 13" xfId="8065" xr:uid="{0D07AC97-E90B-4B8E-9832-E16BF01EC74F}"/>
    <cellStyle name="SAPBEXfilterItem 7 2 14" xfId="30516" xr:uid="{912F6423-08DC-4D19-BDB7-CC942F07C29F}"/>
    <cellStyle name="SAPBEXfilterItem 7 2 2" xfId="2825" xr:uid="{79FC3907-5128-4FBC-A5BC-1A1D2B86456C}"/>
    <cellStyle name="SAPBEXfilterItem 7 2 2 2" xfId="10520" xr:uid="{C7DAB9B2-C6BE-4771-B153-F462236ED4D3}"/>
    <cellStyle name="SAPBEXfilterItem 7 2 2 3" xfId="16885" xr:uid="{2A5FC95A-9063-48B6-89D0-D7C5094D784B}"/>
    <cellStyle name="SAPBEXfilterItem 7 2 2 4" xfId="17173" xr:uid="{F9CD6D35-C673-43C9-BDC4-C7E16CC4F57E}"/>
    <cellStyle name="SAPBEXfilterItem 7 2 2 5" xfId="20931" xr:uid="{8D18F550-AC99-4442-85A4-C48295AF680D}"/>
    <cellStyle name="SAPBEXfilterItem 7 2 2 6" xfId="24592" xr:uid="{9D6F5EEB-D9F4-4614-A7D8-A1FF42616228}"/>
    <cellStyle name="SAPBEXfilterItem 7 2 2 7" xfId="28121" xr:uid="{F99031FC-1EE9-4402-A133-FF432E540E40}"/>
    <cellStyle name="SAPBEXfilterItem 7 2 2 8" xfId="31407" xr:uid="{623A3CF6-31B9-4F2E-A2F7-E931A000350A}"/>
    <cellStyle name="SAPBEXfilterItem 7 2 3" xfId="3331" xr:uid="{F5FAE673-4C5E-41E3-9F69-EC99DF932AE2}"/>
    <cellStyle name="SAPBEXfilterItem 7 2 3 2" xfId="10673" xr:uid="{BEAA3D6C-8973-4E52-94C8-5C2FBC04723F}"/>
    <cellStyle name="SAPBEXfilterItem 7 2 3 3" xfId="13452" xr:uid="{A905CC1A-ED4F-4827-9B22-86A33857F5EB}"/>
    <cellStyle name="SAPBEXfilterItem 7 2 3 4" xfId="17678" xr:uid="{9EF97DBF-FAE7-42A2-9860-66CCE7BA04D8}"/>
    <cellStyle name="SAPBEXfilterItem 7 2 3 5" xfId="21434" xr:uid="{66FE2700-FBE6-4B51-9049-8BEDD7C5ED9B}"/>
    <cellStyle name="SAPBEXfilterItem 7 2 3 6" xfId="25096" xr:uid="{D1D8B323-540B-4791-80F6-84B40663DA0E}"/>
    <cellStyle name="SAPBEXfilterItem 7 2 3 7" xfId="28627" xr:uid="{9F913039-2CB0-4D08-A50B-46D7C3C8BA38}"/>
    <cellStyle name="SAPBEXfilterItem 7 2 3 8" xfId="31906" xr:uid="{DBF19B2E-76B2-4D66-AD85-B042911A980C}"/>
    <cellStyle name="SAPBEXfilterItem 7 2 4" xfId="2375" xr:uid="{F4A9329E-178A-4FA5-9CFF-508CDB2A34AB}"/>
    <cellStyle name="SAPBEXfilterItem 7 2 4 2" xfId="11071" xr:uid="{CD874475-8627-4077-804F-4506F1CF964B}"/>
    <cellStyle name="SAPBEXfilterItem 7 2 4 3" xfId="16498" xr:uid="{1DB02E90-F357-4AA9-BB8B-6AF7C09A1113}"/>
    <cellStyle name="SAPBEXfilterItem 7 2 4 4" xfId="11723" xr:uid="{F7E782E9-C6C6-42C4-9AB4-1CC13B6E893D}"/>
    <cellStyle name="SAPBEXfilterItem 7 2 4 5" xfId="19411" xr:uid="{0E66C386-8FAA-4AB2-A2A8-691D62C94A56}"/>
    <cellStyle name="SAPBEXfilterItem 7 2 4 6" xfId="8324" xr:uid="{C7CFCB18-94A9-4A51-B54F-FE55B0EB5E12}"/>
    <cellStyle name="SAPBEXfilterItem 7 2 4 7" xfId="26824" xr:uid="{4A8A5206-04AB-4E27-8028-416FB625F052}"/>
    <cellStyle name="SAPBEXfilterItem 7 2 4 8" xfId="30306" xr:uid="{D73E83C6-5B41-4AB7-9A6E-EB1FE645E051}"/>
    <cellStyle name="SAPBEXfilterItem 7 2 5" xfId="2729" xr:uid="{130732CB-DE4B-4011-BE20-84C70038FD56}"/>
    <cellStyle name="SAPBEXfilterItem 7 2 5 2" xfId="10374" xr:uid="{64F062B5-6DD0-475D-92D6-D1B751318F4A}"/>
    <cellStyle name="SAPBEXfilterItem 7 2 5 3" xfId="9307" xr:uid="{1675C0AF-E096-4204-99CA-3BA556D03860}"/>
    <cellStyle name="SAPBEXfilterItem 7 2 5 4" xfId="17077" xr:uid="{5DEF3E90-4C91-4B8F-9135-64FDADFB782B}"/>
    <cellStyle name="SAPBEXfilterItem 7 2 5 5" xfId="20835" xr:uid="{952E2161-69A5-4072-A111-66CBFC66EFCE}"/>
    <cellStyle name="SAPBEXfilterItem 7 2 5 6" xfId="24496" xr:uid="{352C3546-4F6F-4B8B-A336-2108DE478F06}"/>
    <cellStyle name="SAPBEXfilterItem 7 2 5 7" xfId="28025" xr:uid="{7DDF763A-2800-47D5-9965-0F4E1B474FC7}"/>
    <cellStyle name="SAPBEXfilterItem 7 2 5 8" xfId="31311" xr:uid="{F83E9E1B-44FA-43A5-B858-A29B342CEA68}"/>
    <cellStyle name="SAPBEXfilterItem 7 2 6" xfId="4531" xr:uid="{D3EDF286-53CA-4D43-8081-CCC01870344E}"/>
    <cellStyle name="SAPBEXfilterItem 7 2 6 2" xfId="12464" xr:uid="{30222ECA-C9A1-4AEB-B093-64A84AA9F327}"/>
    <cellStyle name="SAPBEXfilterItem 7 2 6 3" xfId="16855" xr:uid="{BEC68211-B513-473C-A209-B36B0861B8AC}"/>
    <cellStyle name="SAPBEXfilterItem 7 2 6 4" xfId="18878" xr:uid="{D7187431-764E-4320-A551-93CE65D57373}"/>
    <cellStyle name="SAPBEXfilterItem 7 2 6 5" xfId="22630" xr:uid="{FE9A87FE-980D-4889-8878-04A790C2D483}"/>
    <cellStyle name="SAPBEXfilterItem 7 2 6 6" xfId="26295" xr:uid="{62A6685B-02EB-4C05-B711-8FF8BA4E07CD}"/>
    <cellStyle name="SAPBEXfilterItem 7 2 6 7" xfId="29827" xr:uid="{D5606137-2289-49D9-8EC0-61653DCF64DB}"/>
    <cellStyle name="SAPBEXfilterItem 7 2 6 8" xfId="33088" xr:uid="{C010E8DA-D841-4D9F-B87A-B6A9D7F762A5}"/>
    <cellStyle name="SAPBEXfilterItem 7 2 7" xfId="4644" xr:uid="{1E1416B4-D080-459A-B46C-E850C07B4F37}"/>
    <cellStyle name="SAPBEXfilterItem 7 2 7 2" xfId="12376" xr:uid="{AEA8A854-53CC-4F75-8002-6489EA537CB7}"/>
    <cellStyle name="SAPBEXfilterItem 7 2 7 3" xfId="9050" xr:uid="{1D60AB06-082C-4ED9-B999-C33E56AA33A6}"/>
    <cellStyle name="SAPBEXfilterItem 7 2 7 4" xfId="18991" xr:uid="{6149A1A8-5C10-4F95-A4D5-74A89C012279}"/>
    <cellStyle name="SAPBEXfilterItem 7 2 7 5" xfId="22743" xr:uid="{AB993D9B-9A6A-4544-B21A-BE09E0079DC9}"/>
    <cellStyle name="SAPBEXfilterItem 7 2 7 6" xfId="26408" xr:uid="{30E88571-81F9-4052-817C-189EA5170033}"/>
    <cellStyle name="SAPBEXfilterItem 7 2 7 7" xfId="29940" xr:uid="{E5AFEA18-2D1E-4BB6-BA9F-FA1CB74BAA01}"/>
    <cellStyle name="SAPBEXfilterItem 7 2 7 8" xfId="33200" xr:uid="{8548FC37-9B12-4179-8B65-01EDE30EBD47}"/>
    <cellStyle name="SAPBEXfilterItem 7 2 8" xfId="11441" xr:uid="{8C26FDA8-2F5D-4347-8406-3E83FFF7831B}"/>
    <cellStyle name="SAPBEXfilterItem 7 2 9" xfId="16202" xr:uid="{0875F4CE-85A1-4AFC-BD50-FEFE79FCDEBE}"/>
    <cellStyle name="SAPBEXfilterItem 7 3" xfId="2003" xr:uid="{281D6930-B963-4D88-BB2C-502FE30E1DF6}"/>
    <cellStyle name="SAPBEXfilterItem 7 3 2" xfId="7958" xr:uid="{FB872001-58EB-463D-BED9-577D6171DCAE}"/>
    <cellStyle name="SAPBEXfilterItem 7 3 3" xfId="16706" xr:uid="{C36ED70C-9ED2-4A52-964A-726126E0C524}"/>
    <cellStyle name="SAPBEXfilterItem 7 3 4" xfId="13666" xr:uid="{88C964AB-4F98-4D68-975C-36C8BE7DF39B}"/>
    <cellStyle name="SAPBEXfilterItem 7 3 5" xfId="8726" xr:uid="{AD346036-6A00-48B7-BCE5-7E4BF4269E12}"/>
    <cellStyle name="SAPBEXfilterItem 7 3 6" xfId="14974" xr:uid="{B15CF99C-AAF2-4472-9A5A-78EAAF968290}"/>
    <cellStyle name="SAPBEXfilterItem 7 3 7" xfId="23737" xr:uid="{EA890720-9E37-4336-AEE6-E7523A5D8339}"/>
    <cellStyle name="SAPBEXfilterItem 7 3 8" xfId="24019" xr:uid="{657149A8-4E78-4830-8BE8-91E6D23597E3}"/>
    <cellStyle name="SAPBEXfilterItem 7 4" xfId="2333" xr:uid="{163BFA2E-2F69-4BE4-94A3-515C03FF4286}"/>
    <cellStyle name="SAPBEXfilterItem 7 4 2" xfId="11125" xr:uid="{5F85E947-BFCB-4959-9272-78A80BD4E486}"/>
    <cellStyle name="SAPBEXfilterItem 7 4 3" xfId="7987" xr:uid="{CDDA2A9A-85E5-422B-B7B0-7C200834D818}"/>
    <cellStyle name="SAPBEXfilterItem 7 4 4" xfId="16452" xr:uid="{5FC0FFAF-29C9-4B87-83E2-13D4A7982C6C}"/>
    <cellStyle name="SAPBEXfilterItem 7 4 5" xfId="19418" xr:uid="{AB61F42F-B3E6-4F12-836D-BA3207FA3960}"/>
    <cellStyle name="SAPBEXfilterItem 7 4 6" xfId="20131" xr:uid="{E255C5AD-AF22-4510-B06B-79512E088C8D}"/>
    <cellStyle name="SAPBEXfilterItem 7 4 7" xfId="23865" xr:uid="{B931E7B0-3EAD-46BC-854E-6DF451139428}"/>
    <cellStyle name="SAPBEXfilterItem 7 4 8" xfId="27405" xr:uid="{DF8035A3-3B65-4146-ADBC-B03F1EC897D6}"/>
    <cellStyle name="SAPBEXfilterItem 7 5" xfId="3909" xr:uid="{AC9CF7EF-9C88-4452-9BD8-EE54CDBF82B4}"/>
    <cellStyle name="SAPBEXfilterItem 7 5 2" xfId="11594" xr:uid="{CF4E3DD7-9957-46CD-A856-14159112D7B8}"/>
    <cellStyle name="SAPBEXfilterItem 7 5 3" xfId="16052" xr:uid="{1A7D218A-16BE-4F38-B699-58DFB8074C30}"/>
    <cellStyle name="SAPBEXfilterItem 7 5 4" xfId="18256" xr:uid="{39F83152-8682-47E8-9AF0-FC7019305C14}"/>
    <cellStyle name="SAPBEXfilterItem 7 5 5" xfId="22009" xr:uid="{E2074F19-4644-45A7-BFE6-D8EDCC3A86CA}"/>
    <cellStyle name="SAPBEXfilterItem 7 5 6" xfId="25674" xr:uid="{84ADCD4D-83E1-4369-A724-05844CB9E825}"/>
    <cellStyle name="SAPBEXfilterItem 7 5 7" xfId="29205" xr:uid="{480D2473-A117-4A46-BFC5-D73DF67550D6}"/>
    <cellStyle name="SAPBEXfilterItem 7 5 8" xfId="32473" xr:uid="{E82B7584-69B9-40B6-8A5E-1F2EE875109F}"/>
    <cellStyle name="SAPBEXfilterItem 7 6" xfId="3817" xr:uid="{4F774B80-65F0-4BD7-BDE9-2E48AB462560}"/>
    <cellStyle name="SAPBEXfilterItem 7 6 2" xfId="7201" xr:uid="{8A4647FC-0A80-4F7C-9E83-7BC9888253DD}"/>
    <cellStyle name="SAPBEXfilterItem 7 6 3" xfId="14848" xr:uid="{05891C8D-B4DC-4654-BA15-6AC20515EA84}"/>
    <cellStyle name="SAPBEXfilterItem 7 6 4" xfId="18164" xr:uid="{FCCF3547-03C9-40AB-BB7D-7681FD31F656}"/>
    <cellStyle name="SAPBEXfilterItem 7 6 5" xfId="21917" xr:uid="{165AFAB2-1F1B-41FA-B0CB-BF9E6F145BA2}"/>
    <cellStyle name="SAPBEXfilterItem 7 6 6" xfId="25582" xr:uid="{601BCF86-D368-426F-A626-D8A8310B04B4}"/>
    <cellStyle name="SAPBEXfilterItem 7 6 7" xfId="29113" xr:uid="{FC85A531-042C-414C-98A6-79F459356A50}"/>
    <cellStyle name="SAPBEXfilterItem 7 6 8" xfId="32385" xr:uid="{02C95AC5-E8CD-4D79-96E7-AA2754114FEF}"/>
    <cellStyle name="SAPBEXfilterItem 7 7" xfId="4557" xr:uid="{325100C5-CF61-4813-8764-7DDDD6DAA93B}"/>
    <cellStyle name="SAPBEXfilterItem 7 7 2" xfId="12457" xr:uid="{13EB967F-E312-4A4A-878A-77BBE20AB10D}"/>
    <cellStyle name="SAPBEXfilterItem 7 7 3" xfId="13704" xr:uid="{86F356A9-B093-40A8-B59F-D69E802A957E}"/>
    <cellStyle name="SAPBEXfilterItem 7 7 4" xfId="18904" xr:uid="{D9F4B4E8-F05B-4E09-AD5F-187B0361DFCC}"/>
    <cellStyle name="SAPBEXfilterItem 7 7 5" xfId="22656" xr:uid="{A69F5FB7-5B56-4295-B0B3-0DF2C383A8D4}"/>
    <cellStyle name="SAPBEXfilterItem 7 7 6" xfId="26321" xr:uid="{44C37CBD-5737-48F9-9BCD-20897498C77F}"/>
    <cellStyle name="SAPBEXfilterItem 7 7 7" xfId="29853" xr:uid="{F679273B-3679-4332-98D8-78F5D931A42C}"/>
    <cellStyle name="SAPBEXfilterItem 7 7 8" xfId="33114" xr:uid="{66FB4B65-1ECA-4BD1-98E2-FCA06CA2D6DC}"/>
    <cellStyle name="SAPBEXfilterItem 7 8" xfId="4750" xr:uid="{BA346A60-E8B8-4A25-900E-187748BCD7AF}"/>
    <cellStyle name="SAPBEXfilterItem 7 8 2" xfId="12273" xr:uid="{B1EE1409-1B67-437F-9780-4E8D3ACCC3A8}"/>
    <cellStyle name="SAPBEXfilterItem 7 8 3" xfId="15781" xr:uid="{D057F33C-9F03-4DDB-A3C3-7F72615D4F5E}"/>
    <cellStyle name="SAPBEXfilterItem 7 8 4" xfId="19097" xr:uid="{2FDCF6E4-C00E-455D-A518-9BA7747329BD}"/>
    <cellStyle name="SAPBEXfilterItem 7 8 5" xfId="22848" xr:uid="{3E184CAF-8335-4D78-BEC7-1E3071AE7888}"/>
    <cellStyle name="SAPBEXfilterItem 7 8 6" xfId="26514" xr:uid="{CCF7A41C-1727-423B-BDA8-655E36315920}"/>
    <cellStyle name="SAPBEXfilterItem 7 8 7" xfId="30046" xr:uid="{9C03CB54-6D7A-465D-AC12-3CB84003EAC3}"/>
    <cellStyle name="SAPBEXfilterItem 7 8 8" xfId="33303" xr:uid="{4E385AA7-F02C-4E1B-B2F8-55CAAFE9016D}"/>
    <cellStyle name="SAPBEXfilterItem 7 9" xfId="10217" xr:uid="{40F0D030-D718-4B0F-8BB8-EABA9B443533}"/>
    <cellStyle name="SAPBEXfilterItem 8" xfId="6355" xr:uid="{2E7303BE-8C66-474A-A4DE-9F5B55EFAF56}"/>
    <cellStyle name="SAPBEXfilterItem 8 2" xfId="13253" xr:uid="{85345797-520B-4447-9325-B871432146DD}"/>
    <cellStyle name="SAPBEXfilterItem 8 3" xfId="15920" xr:uid="{EAA3C9B9-A2E4-41A6-BDC6-E381B6D0F5A7}"/>
    <cellStyle name="SAPBEXfilterItem 8 4" xfId="20600" xr:uid="{3762A658-4CFC-4A8A-81AF-C5D44B273110}"/>
    <cellStyle name="SAPBEXfilterItem 8 5" xfId="24280" xr:uid="{5A344254-F234-4CF5-BA07-69A9ACF4528A}"/>
    <cellStyle name="SAPBEXfilterItem 8 6" xfId="27799" xr:uid="{DA34A6B3-D632-4FCE-8BFF-2FBC4650039D}"/>
    <cellStyle name="SAPBEXfilterItem 8 7" xfId="31016" xr:uid="{CDA08C54-6D90-49D2-B96E-8D26A8168CEA}"/>
    <cellStyle name="SAPBEXfilterItem 8 8" xfId="33619" xr:uid="{C2DBDA5A-DF5E-4D67-AEFB-F3FB9CE097DB}"/>
    <cellStyle name="SAPBEXfilterText" xfId="475" xr:uid="{40C3C5EF-37CF-4670-A452-B255BD261C46}"/>
    <cellStyle name="SAPBEXfilterText 2" xfId="1174" xr:uid="{460EAF8A-9BAB-40BB-993C-17DB39D52281}"/>
    <cellStyle name="SAPBEXfilterText 2 2" xfId="1175" xr:uid="{FC593434-4690-4C53-9149-0692615E788C}"/>
    <cellStyle name="SAPBEXfilterText 2 2 2" xfId="34834" xr:uid="{2E9E8FD1-0FDB-4CB6-987E-FB1BA5076430}"/>
    <cellStyle name="SAPBEXfilterText 2 3" xfId="35068" xr:uid="{55B8C8BB-D161-4ABC-9DA7-27425D3973DB}"/>
    <cellStyle name="SAPBEXfilterText 2 4" xfId="34618" xr:uid="{F62723F1-FEF5-4AC4-81FA-B3FC461D5986}"/>
    <cellStyle name="SAPBEXfilterText 2 5" xfId="34203" xr:uid="{31CC9AB6-A6DC-4243-AE78-45F95F55713F}"/>
    <cellStyle name="SAPBEXfilterText 2 6" xfId="33826" xr:uid="{AA164AB4-FF43-4295-BEC3-CE5FAEB9F007}"/>
    <cellStyle name="SAPBEXfilterText 3" xfId="1176" xr:uid="{1F5911BD-0695-4848-8694-9DE17C50D5A5}"/>
    <cellStyle name="SAPBEXfilterText 3 2" xfId="1177" xr:uid="{EA82205A-F562-4415-A52E-C48BDD4FA71A}"/>
    <cellStyle name="SAPBEXfilterText 3 3" xfId="34469" xr:uid="{9EB1A949-8D3D-4EBD-A5F7-4D06C5229581}"/>
    <cellStyle name="SAPBEXfilterText 4" xfId="1378" xr:uid="{7ACFAF31-8161-4315-A4FF-0D33B0422539}"/>
    <cellStyle name="SAPBEXfilterText 5" xfId="1445" xr:uid="{8C01FE4F-3BC7-4AA9-92FB-7CD73A2BE62C}"/>
    <cellStyle name="SAPBEXfilterText 6" xfId="1466" xr:uid="{DB94DF1E-6A6D-44E8-9465-501B97AC897F}"/>
    <cellStyle name="SAPBEXfilterText 6 10" xfId="9530" xr:uid="{30D26C73-C50A-474D-A605-5A707C381691}"/>
    <cellStyle name="SAPBEXfilterText 6 11" xfId="16584" xr:uid="{3BD628EA-911C-41AA-8EA7-5ACAD3343E89}"/>
    <cellStyle name="SAPBEXfilterText 6 12" xfId="20680" xr:uid="{BCBE0562-81AA-4B75-A61B-B166E0B83864}"/>
    <cellStyle name="SAPBEXfilterText 6 13" xfId="23377" xr:uid="{82669705-4EB6-40B3-B337-AAA1CABA4747}"/>
    <cellStyle name="SAPBEXfilterText 6 14" xfId="23618" xr:uid="{4FB0DA8F-A49B-4200-8B88-48E404635557}"/>
    <cellStyle name="SAPBEXfilterText 6 15" xfId="27224" xr:uid="{698C7C10-2394-427F-9C6A-0C03DA1AB0F8}"/>
    <cellStyle name="SAPBEXfilterText 6 2" xfId="1774" xr:uid="{0F4E3C86-0D00-4348-AB27-279403AE78AC}"/>
    <cellStyle name="SAPBEXfilterText 6 2 10" xfId="9093" xr:uid="{27C5907A-197A-48BE-99A1-818BCB2CF843}"/>
    <cellStyle name="SAPBEXfilterText 6 2 11" xfId="19532" xr:uid="{60F20A63-4AC2-42E5-8BC9-0480CF86FD3D}"/>
    <cellStyle name="SAPBEXfilterText 6 2 12" xfId="23296" xr:uid="{DC56EF6D-8A2E-41CB-BCB9-A2C6CC6354FD}"/>
    <cellStyle name="SAPBEXfilterText 6 2 13" xfId="26924" xr:uid="{5AE0B54B-A424-4DC0-99A0-BC12472AC104}"/>
    <cellStyle name="SAPBEXfilterText 6 2 14" xfId="30849" xr:uid="{AC8069DF-9CF7-4D84-A258-EE81C11AB243}"/>
    <cellStyle name="SAPBEXfilterText 6 2 2" xfId="3017" xr:uid="{F9EB9842-5706-4470-8376-48AC0CD6AE94}"/>
    <cellStyle name="SAPBEXfilterText 6 2 2 2" xfId="10450" xr:uid="{76DA6879-6346-4124-A67A-10123897D94E}"/>
    <cellStyle name="SAPBEXfilterText 6 2 2 3" xfId="16915" xr:uid="{4CB18EEA-D8EB-413A-A3F2-D84769C58469}"/>
    <cellStyle name="SAPBEXfilterText 6 2 2 4" xfId="17365" xr:uid="{1D98D00F-DD2E-4EB0-AD5B-D742E82E8B45}"/>
    <cellStyle name="SAPBEXfilterText 6 2 2 5" xfId="21123" xr:uid="{ED11E2A6-4BE6-4AFE-9486-0B8AB2E8C92B}"/>
    <cellStyle name="SAPBEXfilterText 6 2 2 6" xfId="24784" xr:uid="{6C3A694C-ADC0-41E8-8A82-3497B343B693}"/>
    <cellStyle name="SAPBEXfilterText 6 2 2 7" xfId="28313" xr:uid="{C1B97EB7-6E28-4E2C-8E45-FCCA742C6721}"/>
    <cellStyle name="SAPBEXfilterText 6 2 2 8" xfId="31599" xr:uid="{87B44F1D-1DC1-466D-A92D-824536ABEF39}"/>
    <cellStyle name="SAPBEXfilterText 6 2 3" xfId="3523" xr:uid="{C2B12734-A540-4553-89A0-CCCBA97863CF}"/>
    <cellStyle name="SAPBEXfilterText 6 2 3 2" xfId="10834" xr:uid="{05186B6F-C51E-4B1E-A54D-9B8DC3C07001}"/>
    <cellStyle name="SAPBEXfilterText 6 2 3 3" xfId="11780" xr:uid="{CCB1EA80-EA75-45D7-ABEC-76BF383AE83A}"/>
    <cellStyle name="SAPBEXfilterText 6 2 3 4" xfId="17870" xr:uid="{A0A71976-D3D2-4EA9-9583-C963384AFDDB}"/>
    <cellStyle name="SAPBEXfilterText 6 2 3 5" xfId="21626" xr:uid="{FE2BBBA1-C532-4CFD-8238-8288C2E65006}"/>
    <cellStyle name="SAPBEXfilterText 6 2 3 6" xfId="25288" xr:uid="{56FB3B1E-1A79-4AE7-A4C5-4D1771873D8C}"/>
    <cellStyle name="SAPBEXfilterText 6 2 3 7" xfId="28819" xr:uid="{0DF66B1F-AD79-4567-959A-3DC1958FA8D6}"/>
    <cellStyle name="SAPBEXfilterText 6 2 3 8" xfId="32098" xr:uid="{2B969531-90E7-4B44-8D6B-4BEDD162AD19}"/>
    <cellStyle name="SAPBEXfilterText 6 2 4" xfId="2178" xr:uid="{2C47B44B-07AE-4FDE-8BAF-0F40064361E0}"/>
    <cellStyle name="SAPBEXfilterText 6 2 4 2" xfId="10417" xr:uid="{475AC708-886A-4900-B393-D2BBBBE66BDF}"/>
    <cellStyle name="SAPBEXfilterText 6 2 4 3" xfId="14372" xr:uid="{B53FB17B-67D6-4B23-83FA-63FE32893F9C}"/>
    <cellStyle name="SAPBEXfilterText 6 2 4 4" xfId="8367" xr:uid="{970E62E8-C6F4-499E-83B3-AA467F305228}"/>
    <cellStyle name="SAPBEXfilterText 6 2 4 5" xfId="8541" xr:uid="{B7594DB6-6ED0-4BC8-8AAA-59CD94E5A836}"/>
    <cellStyle name="SAPBEXfilterText 6 2 4 6" xfId="20233" xr:uid="{668EB0C1-5788-4461-860E-482CAEBC1AF3}"/>
    <cellStyle name="SAPBEXfilterText 6 2 4 7" xfId="13594" xr:uid="{9BAA69E5-CB94-4454-BB8D-A60A581728AA}"/>
    <cellStyle name="SAPBEXfilterText 6 2 4 8" xfId="13501" xr:uid="{7F5FF632-1520-4C89-AC00-9D8F3028D445}"/>
    <cellStyle name="SAPBEXfilterText 6 2 5" xfId="2319" xr:uid="{62B2D54A-B3D8-48C3-979B-4A7332D89A7C}"/>
    <cellStyle name="SAPBEXfilterText 6 2 5 2" xfId="9189" xr:uid="{0A433209-5036-4D5A-890A-F35DAA5E7480}"/>
    <cellStyle name="SAPBEXfilterText 6 2 5 3" xfId="9020" xr:uid="{CECAE48D-7A44-413D-85DE-F76043D2BC14}"/>
    <cellStyle name="SAPBEXfilterText 6 2 5 4" xfId="16562" xr:uid="{CACB6687-2245-41AA-8A21-340BB0801BF2}"/>
    <cellStyle name="SAPBEXfilterText 6 2 5 5" xfId="14028" xr:uid="{87AD15F5-C465-443C-8E00-6B31612929A3}"/>
    <cellStyle name="SAPBEXfilterText 6 2 5 6" xfId="23176" xr:uid="{8D10AAC9-E24A-4338-B624-13214A4F47FB}"/>
    <cellStyle name="SAPBEXfilterText 6 2 5 7" xfId="26835" xr:uid="{2CADB8E7-6497-4679-9231-B51E43346DAA}"/>
    <cellStyle name="SAPBEXfilterText 6 2 5 8" xfId="27059" xr:uid="{4BE4A1E4-0BA2-4664-9ACF-C444EBCF27F3}"/>
    <cellStyle name="SAPBEXfilterText 6 2 6" xfId="4679" xr:uid="{C78F1976-6A6D-4AB7-BAB1-F59C622914B8}"/>
    <cellStyle name="SAPBEXfilterText 6 2 6 2" xfId="12342" xr:uid="{4747F471-3022-482E-8AE3-B8C443BB2679}"/>
    <cellStyle name="SAPBEXfilterText 6 2 6 3" xfId="15744" xr:uid="{088A4EE2-C2FA-45FE-854C-14BB98D7C925}"/>
    <cellStyle name="SAPBEXfilterText 6 2 6 4" xfId="19026" xr:uid="{141BA93F-B87D-47F8-BE83-61C62E8CC447}"/>
    <cellStyle name="SAPBEXfilterText 6 2 6 5" xfId="22778" xr:uid="{C309E02B-4BE4-4E2E-96AD-05090E537E6F}"/>
    <cellStyle name="SAPBEXfilterText 6 2 6 6" xfId="26443" xr:uid="{A69F024B-B728-4D4C-9319-50DB9B3F7035}"/>
    <cellStyle name="SAPBEXfilterText 6 2 6 7" xfId="29975" xr:uid="{81856221-B0AC-47A1-ABFB-75FB06E6F946}"/>
    <cellStyle name="SAPBEXfilterText 6 2 6 8" xfId="33234" xr:uid="{619F1F2F-D39D-455D-93CF-F964EA719C48}"/>
    <cellStyle name="SAPBEXfilterText 6 2 7" xfId="4737" xr:uid="{6E9CB5F6-B14E-4556-8625-78EF81CECE32}"/>
    <cellStyle name="SAPBEXfilterText 6 2 7 2" xfId="12286" xr:uid="{A98A1DEA-32A6-4265-8B6C-5EB273EA25D2}"/>
    <cellStyle name="SAPBEXfilterText 6 2 7 3" xfId="15769" xr:uid="{F9E5A00E-FED7-40F9-9FB5-E6120357AA53}"/>
    <cellStyle name="SAPBEXfilterText 6 2 7 4" xfId="19084" xr:uid="{D69292B3-2EFB-4CDD-9AE8-1BA50BF43B6E}"/>
    <cellStyle name="SAPBEXfilterText 6 2 7 5" xfId="22835" xr:uid="{CBEE802D-89C6-4317-BA14-4C8CFAD1BA57}"/>
    <cellStyle name="SAPBEXfilterText 6 2 7 6" xfId="26501" xr:uid="{86C8ED63-67BA-49AA-8510-1FD94A146EBA}"/>
    <cellStyle name="SAPBEXfilterText 6 2 7 7" xfId="30033" xr:uid="{735957F1-4181-4E26-A21F-F925D8DEA863}"/>
    <cellStyle name="SAPBEXfilterText 6 2 7 8" xfId="33290" xr:uid="{D609BC62-2C54-4673-9F5B-998FB567FE9F}"/>
    <cellStyle name="SAPBEXfilterText 6 2 8" xfId="8848" xr:uid="{2B6CD54E-4D82-4EAB-A9BE-EAE594787BF7}"/>
    <cellStyle name="SAPBEXfilterText 6 2 9" xfId="11003" xr:uid="{11DCC1F7-6B39-4975-B4BC-30DF0D0DBC0A}"/>
    <cellStyle name="SAPBEXfilterText 6 3" xfId="2719" xr:uid="{F770009B-AF90-4AA2-A52C-C31192860209}"/>
    <cellStyle name="SAPBEXfilterText 6 3 2" xfId="7448" xr:uid="{7BFA8BA1-8824-46EE-B5A3-0569BF237E6D}"/>
    <cellStyle name="SAPBEXfilterText 6 3 3" xfId="14950" xr:uid="{5DFC7758-8D87-41AC-8DCA-FC2EFB1DDB4C}"/>
    <cellStyle name="SAPBEXfilterText 6 3 4" xfId="17067" xr:uid="{A9F99047-B8DB-4CE9-8505-8E5251AD9D3F}"/>
    <cellStyle name="SAPBEXfilterText 6 3 5" xfId="20825" xr:uid="{BC601EA7-B010-4E98-A9F3-CBFC13549E35}"/>
    <cellStyle name="SAPBEXfilterText 6 3 6" xfId="24486" xr:uid="{5E9504A7-41D1-4998-93D5-DDA55AC9909D}"/>
    <cellStyle name="SAPBEXfilterText 6 3 7" xfId="28015" xr:uid="{6295EC88-A096-4464-A6AB-D8DA75DAEE27}"/>
    <cellStyle name="SAPBEXfilterText 6 3 8" xfId="31301" xr:uid="{F074E355-C492-4CF7-B3B1-4E3202316861}"/>
    <cellStyle name="SAPBEXfilterText 6 4" xfId="3218" xr:uid="{DC3AAFFC-39A1-4D33-9A90-C34A0DC2FE09}"/>
    <cellStyle name="SAPBEXfilterText 6 4 2" xfId="8829" xr:uid="{26247A87-D02E-439E-B92B-7BC7D34A1E8D}"/>
    <cellStyle name="SAPBEXfilterText 6 4 3" xfId="13568" xr:uid="{9F561E2F-7CF8-4338-9543-425A3C381E0A}"/>
    <cellStyle name="SAPBEXfilterText 6 4 4" xfId="17565" xr:uid="{EB89291D-9DEC-41EC-9F47-7F617EA3BE18}"/>
    <cellStyle name="SAPBEXfilterText 6 4 5" xfId="21321" xr:uid="{B119DB12-0086-4E5E-8EDB-15C7AADCE947}"/>
    <cellStyle name="SAPBEXfilterText 6 4 6" xfId="24983" xr:uid="{5ECA387F-6829-4883-B2FF-AA253B9BBD95}"/>
    <cellStyle name="SAPBEXfilterText 6 4 7" xfId="28514" xr:uid="{5F114553-250B-46FA-8FC5-E3DF2B01E21A}"/>
    <cellStyle name="SAPBEXfilterText 6 4 8" xfId="31794" xr:uid="{3BC91061-3FA6-4D50-95BC-FFE1A20E797C}"/>
    <cellStyle name="SAPBEXfilterText 6 5" xfId="3607" xr:uid="{4F5C56BB-B67D-4707-9778-7ACCA8B2592B}"/>
    <cellStyle name="SAPBEXfilterText 6 5 2" xfId="10492" xr:uid="{5CEAB946-36F9-4AA6-A73B-7D683F3DD02B}"/>
    <cellStyle name="SAPBEXfilterText 6 5 3" xfId="16632" xr:uid="{F1DB6F20-AA19-4F4D-8326-4E2DFC9B9433}"/>
    <cellStyle name="SAPBEXfilterText 6 5 4" xfId="17954" xr:uid="{ED390CCF-11F1-4699-A56F-E76ECF99C639}"/>
    <cellStyle name="SAPBEXfilterText 6 5 5" xfId="21710" xr:uid="{5FEE10B2-6223-4C57-8B03-F34FBDDAB247}"/>
    <cellStyle name="SAPBEXfilterText 6 5 6" xfId="25372" xr:uid="{A1CB919C-F037-4C20-9676-D0AE95B3ACD6}"/>
    <cellStyle name="SAPBEXfilterText 6 5 7" xfId="28903" xr:uid="{41C04D55-F5BC-4D00-A57B-54D3B6BF50D6}"/>
    <cellStyle name="SAPBEXfilterText 6 5 8" xfId="32180" xr:uid="{31155067-8CA2-418D-98A8-511F8C89B4B5}"/>
    <cellStyle name="SAPBEXfilterText 6 6" xfId="4238" xr:uid="{C5518B10-411D-4E46-9206-518B76B55CA3}"/>
    <cellStyle name="SAPBEXfilterText 6 6 2" xfId="12667" xr:uid="{71D9605B-0E1C-49BA-A5AC-669F444DF783}"/>
    <cellStyle name="SAPBEXfilterText 6 6 3" xfId="7610" xr:uid="{F726536C-FF69-4E40-BB13-E1DB1FC37195}"/>
    <cellStyle name="SAPBEXfilterText 6 6 4" xfId="18585" xr:uid="{404FEEB2-7B4D-470B-9F71-74E219E0B544}"/>
    <cellStyle name="SAPBEXfilterText 6 6 5" xfId="22337" xr:uid="{46B149D5-19AE-4BEE-963D-A725552FD619}"/>
    <cellStyle name="SAPBEXfilterText 6 6 6" xfId="26003" xr:uid="{0FD26C20-E0A4-4FB3-827F-368F637A42E2}"/>
    <cellStyle name="SAPBEXfilterText 6 6 7" xfId="29534" xr:uid="{E3F86862-5BF3-42CA-86BB-4F972374590F}"/>
    <cellStyle name="SAPBEXfilterText 6 6 8" xfId="32797" xr:uid="{02D4F353-AFCC-4F54-96A7-9BBE81312167}"/>
    <cellStyle name="SAPBEXfilterText 6 7" xfId="2706" xr:uid="{C24FDE60-90DE-4256-B461-2A25A1C66FF1}"/>
    <cellStyle name="SAPBEXfilterText 6 7 2" xfId="10752" xr:uid="{5A5E1F19-7247-420B-918E-39E52E4D201C}"/>
    <cellStyle name="SAPBEXfilterText 6 7 3" xfId="10282" xr:uid="{AD735E0D-B16E-45C7-AA45-3439EBC592BA}"/>
    <cellStyle name="SAPBEXfilterText 6 7 4" xfId="17054" xr:uid="{865971CF-C3D3-4037-AE2C-957F035CDDA0}"/>
    <cellStyle name="SAPBEXfilterText 6 7 5" xfId="20812" xr:uid="{6C279273-1DE1-4D9E-BC17-7711DB121336}"/>
    <cellStyle name="SAPBEXfilterText 6 7 6" xfId="24473" xr:uid="{93AAC31D-861A-4238-8347-65E8F58A7392}"/>
    <cellStyle name="SAPBEXfilterText 6 7 7" xfId="28002" xr:uid="{9A7A9FED-9C23-41F2-8E35-E86765C9CFDA}"/>
    <cellStyle name="SAPBEXfilterText 6 7 8" xfId="31288" xr:uid="{7E05196A-D61B-4869-AD2D-8A411BA2C506}"/>
    <cellStyle name="SAPBEXfilterText 6 8" xfId="4566" xr:uid="{EE2B4B76-7B95-4D3A-A1B3-3889B7DE98E0}"/>
    <cellStyle name="SAPBEXfilterText 6 8 2" xfId="12449" xr:uid="{08BA41DD-7936-454D-A760-F1A9962F4764}"/>
    <cellStyle name="SAPBEXfilterText 6 8 3" xfId="7492" xr:uid="{D823934F-2958-48EE-B9AA-A7363C9B4B0F}"/>
    <cellStyle name="SAPBEXfilterText 6 8 4" xfId="18913" xr:uid="{F5482EE4-9821-4E79-97E3-9F461661264B}"/>
    <cellStyle name="SAPBEXfilterText 6 8 5" xfId="22665" xr:uid="{9FE842D7-6BB9-4B66-B1CD-CBF615F85BA4}"/>
    <cellStyle name="SAPBEXfilterText 6 8 6" xfId="26330" xr:uid="{CFA2C88D-71EF-40B1-AD82-EA7ECD34F117}"/>
    <cellStyle name="SAPBEXfilterText 6 8 7" xfId="29862" xr:uid="{A9CC1CC7-CF1B-4C39-A33C-B419D27953E6}"/>
    <cellStyle name="SAPBEXfilterText 6 8 8" xfId="33123" xr:uid="{9C61B08C-7322-439E-9A57-D26A87CFDE91}"/>
    <cellStyle name="SAPBEXfilterText 6 9" xfId="7984" xr:uid="{3273916A-8E10-4381-BF8C-FD42C9135780}"/>
    <cellStyle name="SAPBEXfilterText 7" xfId="671" xr:uid="{36C25479-78D8-4F45-971D-CF27589D4528}"/>
    <cellStyle name="SAPBEXfilterText 7 10" xfId="13642" xr:uid="{EAEB8651-6169-4272-BCA9-0B806D0217CD}"/>
    <cellStyle name="SAPBEXfilterText 7 11" xfId="15158" xr:uid="{AAB3BB06-F2B0-4B42-B85B-635B92E452E7}"/>
    <cellStyle name="SAPBEXfilterText 7 12" xfId="20173" xr:uid="{CD3C92DD-DE3C-4361-AD34-CEAF7EDDF518}"/>
    <cellStyle name="SAPBEXfilterText 7 13" xfId="23907" xr:uid="{4B60AB79-7A87-46BE-991B-68068E04A259}"/>
    <cellStyle name="SAPBEXfilterText 7 14" xfId="27462" xr:uid="{90350A3E-3521-437E-A025-00C26745B9EC}"/>
    <cellStyle name="SAPBEXfilterText 7 15" xfId="30689" xr:uid="{A859966D-AB88-4490-9C08-851C4AE3B0CC}"/>
    <cellStyle name="SAPBEXfilterText 7 2" xfId="1583" xr:uid="{91EAAD1B-97C6-40BB-83AB-EA2A74F1B323}"/>
    <cellStyle name="SAPBEXfilterText 7 2 10" xfId="15251" xr:uid="{8A9111B3-7D79-474E-8694-95419865023A}"/>
    <cellStyle name="SAPBEXfilterText 7 2 11" xfId="16023" xr:uid="{834A01E1-C804-47F1-BAF6-DC15FCAE84F1}"/>
    <cellStyle name="SAPBEXfilterText 7 2 12" xfId="19897" xr:uid="{B0494D02-2581-4B12-8521-644C84DF475F}"/>
    <cellStyle name="SAPBEXfilterText 7 2 13" xfId="27009" xr:uid="{C185E51C-3CD2-4FA2-A616-03A8161FA2D1}"/>
    <cellStyle name="SAPBEXfilterText 7 2 14" xfId="30917" xr:uid="{D5FD77E6-B059-4EE3-948E-4C3744702257}"/>
    <cellStyle name="SAPBEXfilterText 7 2 2" xfId="2826" xr:uid="{9BD3AB3D-37D2-4CE6-96AC-6B2BC1FB72EE}"/>
    <cellStyle name="SAPBEXfilterText 7 2 2 2" xfId="9774" xr:uid="{E5378FE7-3F3B-4E82-A065-AD3879DAC81A}"/>
    <cellStyle name="SAPBEXfilterText 7 2 2 3" xfId="9720" xr:uid="{DF5FFEAF-093E-4BCB-89EF-F212A163850E}"/>
    <cellStyle name="SAPBEXfilterText 7 2 2 4" xfId="17174" xr:uid="{8D068F1D-8037-41C4-B04F-E68C47AF7E4B}"/>
    <cellStyle name="SAPBEXfilterText 7 2 2 5" xfId="20932" xr:uid="{534413A0-1492-4DA9-8B4C-5C8F19EBEFD4}"/>
    <cellStyle name="SAPBEXfilterText 7 2 2 6" xfId="24593" xr:uid="{9F33CA88-8C67-4315-A607-AE0D9AFAFC55}"/>
    <cellStyle name="SAPBEXfilterText 7 2 2 7" xfId="28122" xr:uid="{1CA39B03-06E8-4E47-887F-5AC25F29B607}"/>
    <cellStyle name="SAPBEXfilterText 7 2 2 8" xfId="31408" xr:uid="{BBD812C5-0E17-4FD0-8B0D-748C87E301FF}"/>
    <cellStyle name="SAPBEXfilterText 7 2 3" xfId="3332" xr:uid="{C3367FFE-BCB7-4319-99D0-598BED3158AF}"/>
    <cellStyle name="SAPBEXfilterText 7 2 3 2" xfId="8895" xr:uid="{933BF0FF-F543-4140-9D4E-FFDF33DE8C0A}"/>
    <cellStyle name="SAPBEXfilterText 7 2 3 3" xfId="13321" xr:uid="{48F30EAF-95A9-4C8A-8153-48C4D3475989}"/>
    <cellStyle name="SAPBEXfilterText 7 2 3 4" xfId="17679" xr:uid="{CF906583-E53E-4CB0-93C3-FCB9D2E606F2}"/>
    <cellStyle name="SAPBEXfilterText 7 2 3 5" xfId="21435" xr:uid="{37C0B1B4-CEFB-4090-83F1-CC36012440BC}"/>
    <cellStyle name="SAPBEXfilterText 7 2 3 6" xfId="25097" xr:uid="{7D0C2014-985D-4480-9E55-59856A813FB2}"/>
    <cellStyle name="SAPBEXfilterText 7 2 3 7" xfId="28628" xr:uid="{D85BA53E-4093-48F9-92CA-BBF23BCC3F4C}"/>
    <cellStyle name="SAPBEXfilterText 7 2 3 8" xfId="31907" xr:uid="{F947BE16-3B39-4F15-9EE7-9044C8A0A037}"/>
    <cellStyle name="SAPBEXfilterText 7 2 4" xfId="1899" xr:uid="{BA569EBA-D106-4F0F-AEE8-B8E0BEC2BD96}"/>
    <cellStyle name="SAPBEXfilterText 7 2 4 2" xfId="10980" xr:uid="{89FC88ED-AFAB-40B8-B429-AD144EE02D80}"/>
    <cellStyle name="SAPBEXfilterText 7 2 4 3" xfId="10258" xr:uid="{F6D509EA-DD70-4CD9-9345-F1F224ED7A05}"/>
    <cellStyle name="SAPBEXfilterText 7 2 4 4" xfId="9011" xr:uid="{DD6C21A4-5202-4CB2-9013-1F17D03E4890}"/>
    <cellStyle name="SAPBEXfilterText 7 2 4 5" xfId="14644" xr:uid="{9DEE2ED1-B60B-4A46-A95F-4FE1D73F866E}"/>
    <cellStyle name="SAPBEXfilterText 7 2 4 6" xfId="23228" xr:uid="{291AD9C7-B1A2-46DA-9B08-5B931CC106FD}"/>
    <cellStyle name="SAPBEXfilterText 7 2 4 7" xfId="24080" xr:uid="{4D4351B4-CA40-4A3C-83A9-46DF19906167}"/>
    <cellStyle name="SAPBEXfilterText 7 2 4 8" xfId="23876" xr:uid="{E36ECD47-E925-46EA-9456-9E300D2116F4}"/>
    <cellStyle name="SAPBEXfilterText 7 2 5" xfId="3924" xr:uid="{08822573-DADD-471C-B895-4DE162B3292B}"/>
    <cellStyle name="SAPBEXfilterText 7 2 5 2" xfId="9455" xr:uid="{207E9DDF-0990-4A9B-AB1E-ADDEC453B1D1}"/>
    <cellStyle name="SAPBEXfilterText 7 2 5 3" xfId="13425" xr:uid="{EE92D2BC-9B94-4F93-AE0E-A7EE2A457DFB}"/>
    <cellStyle name="SAPBEXfilterText 7 2 5 4" xfId="18271" xr:uid="{5681431B-0F27-4EAC-BB56-DD74667B812C}"/>
    <cellStyle name="SAPBEXfilterText 7 2 5 5" xfId="22024" xr:uid="{855F7137-28C7-430B-A8C7-D5EA1EAFFED3}"/>
    <cellStyle name="SAPBEXfilterText 7 2 5 6" xfId="25689" xr:uid="{B10C0636-A69A-497D-A4D7-3D0527C69AF3}"/>
    <cellStyle name="SAPBEXfilterText 7 2 5 7" xfId="29220" xr:uid="{5E064081-6BBB-4B48-A9DA-6AB0C5F9633E}"/>
    <cellStyle name="SAPBEXfilterText 7 2 5 8" xfId="32488" xr:uid="{DE9805F7-A23D-4A33-A327-206C6F6719B8}"/>
    <cellStyle name="SAPBEXfilterText 7 2 6" xfId="4525" xr:uid="{3638157A-2BCB-48E0-BF78-E6783BBFA5F9}"/>
    <cellStyle name="SAPBEXfilterText 7 2 6 2" xfId="12485" xr:uid="{8D66AC4D-B3A1-430B-8A60-87FAB6F3D325}"/>
    <cellStyle name="SAPBEXfilterText 7 2 6 3" xfId="8261" xr:uid="{FA5FF3E4-4CE6-43FF-8980-7281005A18CE}"/>
    <cellStyle name="SAPBEXfilterText 7 2 6 4" xfId="18872" xr:uid="{F6189241-3379-4E94-B26A-13579E341359}"/>
    <cellStyle name="SAPBEXfilterText 7 2 6 5" xfId="22624" xr:uid="{2ED06C39-0B49-4EF1-99F7-2901231B1811}"/>
    <cellStyle name="SAPBEXfilterText 7 2 6 6" xfId="26289" xr:uid="{896F1ED9-D7CA-41BE-BE10-0C95F49495E2}"/>
    <cellStyle name="SAPBEXfilterText 7 2 6 7" xfId="29821" xr:uid="{FE30EA1F-2D84-48D5-8C06-B998A747B630}"/>
    <cellStyle name="SAPBEXfilterText 7 2 6 8" xfId="33083" xr:uid="{CDB82171-2B12-4BE1-9220-BF558B36B2CA}"/>
    <cellStyle name="SAPBEXfilterText 7 2 7" xfId="4286" xr:uid="{E053EE1F-5C7E-4908-8B7C-1B998C3CACA7}"/>
    <cellStyle name="SAPBEXfilterText 7 2 7 2" xfId="12648" xr:uid="{77E3B86C-1D9F-4453-A4FA-495F1F03B972}"/>
    <cellStyle name="SAPBEXfilterText 7 2 7 3" xfId="7413" xr:uid="{683E630D-BBCD-4A2F-85A4-0F4A92A88136}"/>
    <cellStyle name="SAPBEXfilterText 7 2 7 4" xfId="18633" xr:uid="{B5831659-C031-4296-BE23-98DE64E8C1F0}"/>
    <cellStyle name="SAPBEXfilterText 7 2 7 5" xfId="22385" xr:uid="{62FB35AB-1140-47B6-8AC6-3A0AED7B7246}"/>
    <cellStyle name="SAPBEXfilterText 7 2 7 6" xfId="26051" xr:uid="{BB0CA188-DF95-417B-A938-DBC023ED356E}"/>
    <cellStyle name="SAPBEXfilterText 7 2 7 7" xfId="29582" xr:uid="{A76D49D9-DDD3-4E55-967C-9BBE676C3A0D}"/>
    <cellStyle name="SAPBEXfilterText 7 2 7 8" xfId="32845" xr:uid="{A7C60822-A3E0-4C2D-9666-17856479487B}"/>
    <cellStyle name="SAPBEXfilterText 7 2 8" xfId="11222" xr:uid="{C915F5D5-78C4-4B84-A7B2-F582D786150A}"/>
    <cellStyle name="SAPBEXfilterText 7 2 9" xfId="16401" xr:uid="{BD31BA34-71A5-4FDB-AAC2-6683AE7B3A6E}"/>
    <cellStyle name="SAPBEXfilterText 7 3" xfId="2004" xr:uid="{7F46D555-9F30-4A07-A0F5-5565CF8BBE7F}"/>
    <cellStyle name="SAPBEXfilterText 7 3 2" xfId="7957" xr:uid="{AF08A946-94F6-4499-81B3-1EC1DF701DE5}"/>
    <cellStyle name="SAPBEXfilterText 7 3 3" xfId="16981" xr:uid="{46D83965-95E3-4109-A032-FAC45232AF24}"/>
    <cellStyle name="SAPBEXfilterText 7 3 4" xfId="14873" xr:uid="{E56AF1E8-B43C-4196-932E-4968CE806558}"/>
    <cellStyle name="SAPBEXfilterText 7 3 5" xfId="10803" xr:uid="{CB0DF377-4C7E-456A-91FE-A1352DAE1DC2}"/>
    <cellStyle name="SAPBEXfilterText 7 3 6" xfId="7325" xr:uid="{18940A6F-F255-47D0-9188-1713160A92CA}"/>
    <cellStyle name="SAPBEXfilterText 7 3 7" xfId="23738" xr:uid="{30811A57-ADAD-449B-ACA4-53F43CD8DC6B}"/>
    <cellStyle name="SAPBEXfilterText 7 3 8" xfId="30395" xr:uid="{B59B3F7E-108A-4435-BB32-3E686529EB6C}"/>
    <cellStyle name="SAPBEXfilterText 7 4" xfId="2332" xr:uid="{541A7C6F-AD29-40B8-A35F-A193887A9999}"/>
    <cellStyle name="SAPBEXfilterText 7 4 2" xfId="9190" xr:uid="{C6846D4A-B13C-409B-9EDC-10D0E5B9349F}"/>
    <cellStyle name="SAPBEXfilterText 7 4 3" xfId="9393" xr:uid="{A57E83CB-E258-4AC2-8EA3-4608804D0F67}"/>
    <cellStyle name="SAPBEXfilterText 7 4 4" xfId="15315" xr:uid="{CAE9729E-4E39-403F-9E54-4E15FC57221B}"/>
    <cellStyle name="SAPBEXfilterText 7 4 5" xfId="11558" xr:uid="{C03416B1-476D-4BA8-99E0-5A74AFBF7D30}"/>
    <cellStyle name="SAPBEXfilterText 7 4 6" xfId="20132" xr:uid="{3070ED02-8BA2-4BAB-81BD-B2AD6F164165}"/>
    <cellStyle name="SAPBEXfilterText 7 4 7" xfId="20251" xr:uid="{DE2AEF3E-8F26-49F7-8CA0-C9208740B071}"/>
    <cellStyle name="SAPBEXfilterText 7 4 8" xfId="30338" xr:uid="{04628E2B-CA01-4B19-A566-CCB77006B35F}"/>
    <cellStyle name="SAPBEXfilterText 7 5" xfId="3910" xr:uid="{FC2E5FFB-3D8E-42EC-B5A5-0AEE073E5ABE}"/>
    <cellStyle name="SAPBEXfilterText 7 5 2" xfId="10990" xr:uid="{429A949B-3FBB-4EF4-963C-4F11AE7BAB25}"/>
    <cellStyle name="SAPBEXfilterText 7 5 3" xfId="16552" xr:uid="{C3278C8E-7876-48F5-BEED-B84F4837AD84}"/>
    <cellStyle name="SAPBEXfilterText 7 5 4" xfId="18257" xr:uid="{5EC783FC-024C-42E0-9DEE-8E9AA1D8B831}"/>
    <cellStyle name="SAPBEXfilterText 7 5 5" xfId="22010" xr:uid="{28822052-1619-4B02-92B8-906C431826BC}"/>
    <cellStyle name="SAPBEXfilterText 7 5 6" xfId="25675" xr:uid="{1F504171-1874-4408-AE6B-EA57C397DE1F}"/>
    <cellStyle name="SAPBEXfilterText 7 5 7" xfId="29206" xr:uid="{E458FAEB-2DFD-43B5-91AC-4CB82DA24269}"/>
    <cellStyle name="SAPBEXfilterText 7 5 8" xfId="32474" xr:uid="{E64DD998-3A81-405C-8ADE-9C4599638029}"/>
    <cellStyle name="SAPBEXfilterText 7 6" xfId="4079" xr:uid="{F14A68BE-8F74-451E-A78B-7173796D724B}"/>
    <cellStyle name="SAPBEXfilterText 7 6 2" xfId="6860" xr:uid="{72B9FF2C-42AF-42D2-BE40-DC4BD3EA761E}"/>
    <cellStyle name="SAPBEXfilterText 7 6 3" xfId="13493" xr:uid="{FE111B6D-7DE7-4A1C-A677-C692E5DC191A}"/>
    <cellStyle name="SAPBEXfilterText 7 6 4" xfId="18426" xr:uid="{03324081-192B-480C-A9C3-5425E423483B}"/>
    <cellStyle name="SAPBEXfilterText 7 6 5" xfId="22179" xr:uid="{12BFCA80-2287-4523-87D4-53EB84A316C0}"/>
    <cellStyle name="SAPBEXfilterText 7 6 6" xfId="25844" xr:uid="{815026A1-4268-40D3-97C3-8AFB256EE443}"/>
    <cellStyle name="SAPBEXfilterText 7 6 7" xfId="29375" xr:uid="{F93934BE-924E-4185-8B0F-C5DF1FC97622}"/>
    <cellStyle name="SAPBEXfilterText 7 6 8" xfId="32642" xr:uid="{28C88704-B61D-481E-98E3-1100C02A85E0}"/>
    <cellStyle name="SAPBEXfilterText 7 7" xfId="4587" xr:uid="{2AD49150-A6FD-4D4C-81DF-F784A49D7C3D}"/>
    <cellStyle name="SAPBEXfilterText 7 7 2" xfId="12429" xr:uid="{FFACEA37-8E55-47E5-940F-1589CF4BE711}"/>
    <cellStyle name="SAPBEXfilterText 7 7 3" xfId="11046" xr:uid="{F74542BC-604B-420A-9A4C-D3D88D3A556F}"/>
    <cellStyle name="SAPBEXfilterText 7 7 4" xfId="18934" xr:uid="{8A66A942-FE64-477F-85CD-27B4CBA33E0D}"/>
    <cellStyle name="SAPBEXfilterText 7 7 5" xfId="22686" xr:uid="{CFD02A64-F050-4271-ADD8-8B84FBDBB419}"/>
    <cellStyle name="SAPBEXfilterText 7 7 6" xfId="26351" xr:uid="{C1233992-5B94-4156-9370-D42CDF0C97B3}"/>
    <cellStyle name="SAPBEXfilterText 7 7 7" xfId="29883" xr:uid="{613E0A2B-6980-4384-94B1-0200310484CE}"/>
    <cellStyle name="SAPBEXfilterText 7 7 8" xfId="33143" xr:uid="{E4499BFA-7841-4F9C-9B63-07E1B0083135}"/>
    <cellStyle name="SAPBEXfilterText 7 8" xfId="4715" xr:uid="{9F745E0A-A250-48C9-A4EF-2302C046FAC3}"/>
    <cellStyle name="SAPBEXfilterText 7 8 2" xfId="12308" xr:uid="{644FC5B0-4D13-460E-9B85-44A3824285C0}"/>
    <cellStyle name="SAPBEXfilterText 7 8 3" xfId="15757" xr:uid="{9CB72B39-2839-4720-BF2B-E80A4C0BCEEC}"/>
    <cellStyle name="SAPBEXfilterText 7 8 4" xfId="19062" xr:uid="{43A7BFCD-D2FE-4742-8110-4C7C31B8F024}"/>
    <cellStyle name="SAPBEXfilterText 7 8 5" xfId="22814" xr:uid="{BE625934-36D6-4810-9027-1655A283D2C1}"/>
    <cellStyle name="SAPBEXfilterText 7 8 6" xfId="26479" xr:uid="{01A9B9ED-B349-4AD3-B12F-F0167520294E}"/>
    <cellStyle name="SAPBEXfilterText 7 8 7" xfId="30011" xr:uid="{745DAC00-5F3B-456C-8B29-66D882CF0EF2}"/>
    <cellStyle name="SAPBEXfilterText 7 8 8" xfId="33270" xr:uid="{BC8AD426-A5C1-48F3-802F-5FC2E8E00DD7}"/>
    <cellStyle name="SAPBEXfilterText 7 9" xfId="9713" xr:uid="{8AD47A35-5415-4E17-94EF-BB555FF7F738}"/>
    <cellStyle name="SAPBEXfilterText 8" xfId="6356" xr:uid="{F76DF66A-772C-45B0-840E-90F4655FA83A}"/>
    <cellStyle name="SAPBEXfilterText 8 2" xfId="13254" xr:uid="{FBC35A4E-0EB7-4EEC-91FB-B2F13455E021}"/>
    <cellStyle name="SAPBEXfilterText 8 3" xfId="15921" xr:uid="{973F9337-19ED-4475-865F-268399987D8B}"/>
    <cellStyle name="SAPBEXfilterText 8 4" xfId="20601" xr:uid="{6A64426B-00D5-40B7-8736-52FD47B569FB}"/>
    <cellStyle name="SAPBEXfilterText 8 5" xfId="24281" xr:uid="{71ED6789-FD71-43A3-9615-353E88C3FC79}"/>
    <cellStyle name="SAPBEXfilterText 8 6" xfId="27800" xr:uid="{48E35AE0-22D0-4840-8884-C1DC10D05685}"/>
    <cellStyle name="SAPBEXfilterText 8 7" xfId="31017" xr:uid="{24C318DD-C09E-4D03-BE7B-F011596A6925}"/>
    <cellStyle name="SAPBEXfilterText 8 8" xfId="33620" xr:uid="{1A6784F3-D575-43D0-AFF1-55A307FECF6F}"/>
    <cellStyle name="SAPBEXformats" xfId="476" xr:uid="{8359223D-453F-46D5-BBFF-C5255EB6FFF9}"/>
    <cellStyle name="SAPBEXformats 10" xfId="1831" xr:uid="{991AF729-8529-4F93-AB06-686739D1715B}"/>
    <cellStyle name="SAPBEXformats 10 2" xfId="9525" xr:uid="{6ABEC33C-300E-4141-839A-EC9955F2BF56}"/>
    <cellStyle name="SAPBEXformats 10 3" xfId="11384" xr:uid="{A1EA0B99-788E-4E37-9C05-EAEEDA655D28}"/>
    <cellStyle name="SAPBEXformats 10 4" xfId="12022" xr:uid="{B0C3B4D1-B5DC-4BFD-9DC9-5F394459A484}"/>
    <cellStyle name="SAPBEXformats 10 5" xfId="20438" xr:uid="{2AE63612-E9E7-41D5-BA6B-8F27A4540225}"/>
    <cellStyle name="SAPBEXformats 10 6" xfId="23258" xr:uid="{ACB574BD-D1C1-446A-A825-1AE69E4D0130}"/>
    <cellStyle name="SAPBEXformats 10 7" xfId="27681" xr:uid="{67976255-4AA6-4228-8A48-EB751279068C}"/>
    <cellStyle name="SAPBEXformats 10 8" xfId="23877" xr:uid="{A3C46046-BD32-47A2-AE58-9DB2A5794A99}"/>
    <cellStyle name="SAPBEXformats 11" xfId="2012" xr:uid="{40FB41EB-37AA-417B-902E-0F0DF15ED0B6}"/>
    <cellStyle name="SAPBEXformats 11 2" xfId="9418" xr:uid="{2600756D-908E-4467-8AEC-6AEBD59CA127}"/>
    <cellStyle name="SAPBEXformats 11 3" xfId="9107" xr:uid="{0BD22E70-3863-4525-9708-0C118CDF53C3}"/>
    <cellStyle name="SAPBEXformats 11 4" xfId="16725" xr:uid="{50CAA436-8285-4D6E-A0F5-99BEAB621723}"/>
    <cellStyle name="SAPBEXformats 11 5" xfId="14581" xr:uid="{C484CADD-DE88-420D-A187-07ADD6A70F44}"/>
    <cellStyle name="SAPBEXformats 11 6" xfId="20010" xr:uid="{4B4E4A1C-7A92-4B67-9E24-DE2E19EAB69B}"/>
    <cellStyle name="SAPBEXformats 11 7" xfId="23743" xr:uid="{498B1833-DDA0-45AB-92DE-65EE188FB86C}"/>
    <cellStyle name="SAPBEXformats 11 8" xfId="22626" xr:uid="{97281197-BBC2-41F9-866C-2D9DACE7FD36}"/>
    <cellStyle name="SAPBEXformats 12" xfId="3940" xr:uid="{12D08A59-C31F-42A0-AEEF-9ED738DC8C2B}"/>
    <cellStyle name="SAPBEXformats 12 2" xfId="11327" xr:uid="{9F8FD53A-0A33-4CB0-AD0D-08065A5ACA1F}"/>
    <cellStyle name="SAPBEXformats 12 3" xfId="16308" xr:uid="{97595554-79D3-48FC-8E76-BD5C7719E217}"/>
    <cellStyle name="SAPBEXformats 12 4" xfId="18287" xr:uid="{61E42762-85BF-447E-9A26-44846F411739}"/>
    <cellStyle name="SAPBEXformats 12 5" xfId="22040" xr:uid="{B3607222-A611-4A96-8861-4596C174F4C8}"/>
    <cellStyle name="SAPBEXformats 12 6" xfId="25705" xr:uid="{D8B172FD-D70D-4D2B-91EF-F013D456030F}"/>
    <cellStyle name="SAPBEXformats 12 7" xfId="29236" xr:uid="{1F91FE6B-2867-4C0B-8F4D-7E64E23A3CB8}"/>
    <cellStyle name="SAPBEXformats 12 8" xfId="32504" xr:uid="{CE575E50-1D59-44FE-8ABB-0FBBE5DF3D4C}"/>
    <cellStyle name="SAPBEXformats 13" xfId="4241" xr:uid="{D843CAD3-F1CB-4C82-9EF5-03EA7AC86EEC}"/>
    <cellStyle name="SAPBEXformats 13 2" xfId="7496" xr:uid="{894FC6B4-344E-4073-8D65-8734A68A36CA}"/>
    <cellStyle name="SAPBEXformats 13 3" xfId="14646" xr:uid="{D6C41C50-C213-48BA-AF22-42557BFBBC26}"/>
    <cellStyle name="SAPBEXformats 13 4" xfId="18588" xr:uid="{9A841AC2-D39D-453B-9B5E-3BCB65742E8B}"/>
    <cellStyle name="SAPBEXformats 13 5" xfId="22340" xr:uid="{2A7D2FAB-5A9D-4FC0-B7EF-9BF5B5E41D03}"/>
    <cellStyle name="SAPBEXformats 13 6" xfId="26006" xr:uid="{39AB8E87-8126-4E25-A78E-8501AE4EB4C8}"/>
    <cellStyle name="SAPBEXformats 13 7" xfId="29537" xr:uid="{820DA264-6321-423F-89FA-16B33F118B83}"/>
    <cellStyle name="SAPBEXformats 13 8" xfId="32800" xr:uid="{25540A65-272C-4D72-AE2C-5D5D570C3570}"/>
    <cellStyle name="SAPBEXformats 14" xfId="4590" xr:uid="{98BEF58C-F4FF-4305-8B25-26E5CBBB6155}"/>
    <cellStyle name="SAPBEXformats 14 2" xfId="12426" xr:uid="{A61BC4D5-D510-42ED-A238-1BD6E4361B28}"/>
    <cellStyle name="SAPBEXformats 14 3" xfId="8960" xr:uid="{D1E908DE-4892-4A77-A440-709F82F25896}"/>
    <cellStyle name="SAPBEXformats 14 4" xfId="18937" xr:uid="{D8DE7745-E410-4405-AA73-3BFCD9B994D3}"/>
    <cellStyle name="SAPBEXformats 14 5" xfId="22689" xr:uid="{7F025323-8C1B-492E-884D-9C64F51306EA}"/>
    <cellStyle name="SAPBEXformats 14 6" xfId="26354" xr:uid="{45C32510-9C93-47B2-A6FD-1CAC63ACA3B8}"/>
    <cellStyle name="SAPBEXformats 14 7" xfId="29886" xr:uid="{CF2347A5-4E69-444D-95AC-B42224873CEA}"/>
    <cellStyle name="SAPBEXformats 14 8" xfId="33146" xr:uid="{8049EE22-D405-49CA-B7F6-42A398CCFAA2}"/>
    <cellStyle name="SAPBEXformats 15" xfId="4014" xr:uid="{4536EBA7-DD5D-4CD0-A3BC-2E6B7474AFB1}"/>
    <cellStyle name="SAPBEXformats 15 2" xfId="9381" xr:uid="{822F11C5-0B36-453E-A339-3FA1F2717147}"/>
    <cellStyle name="SAPBEXformats 15 3" xfId="10187" xr:uid="{C1EFDF7F-0899-464D-A62F-5F3936874870}"/>
    <cellStyle name="SAPBEXformats 15 4" xfId="18361" xr:uid="{8B45B2BA-D856-46F1-8B83-4AA368310A94}"/>
    <cellStyle name="SAPBEXformats 15 5" xfId="22114" xr:uid="{24929FDB-E534-4D04-98D0-E5B1313B73A3}"/>
    <cellStyle name="SAPBEXformats 15 6" xfId="25779" xr:uid="{25707BA1-2E25-4882-8C47-80F309609D56}"/>
    <cellStyle name="SAPBEXformats 15 7" xfId="29310" xr:uid="{FB399F5F-3F89-4083-8FF9-F717526432D4}"/>
    <cellStyle name="SAPBEXformats 15 8" xfId="32577" xr:uid="{A8A56BF8-35BE-46AA-91AC-A11ABDCB83EC}"/>
    <cellStyle name="SAPBEXformats 16" xfId="6357" xr:uid="{FA53A053-7A0A-4822-9AD6-657B94851490}"/>
    <cellStyle name="SAPBEXformats 16 2" xfId="13255" xr:uid="{3FA04DB1-C509-4CDE-9C4C-1412F72AE0D4}"/>
    <cellStyle name="SAPBEXformats 16 3" xfId="15922" xr:uid="{45849E66-2A12-480A-A9BE-DD9623DA0FFE}"/>
    <cellStyle name="SAPBEXformats 16 4" xfId="20602" xr:uid="{539E1CF7-CFCC-4D42-BCE2-4E415D1BB768}"/>
    <cellStyle name="SAPBEXformats 16 5" xfId="24282" xr:uid="{DBA2184F-FA4A-4ECF-AFB2-4C467B00E05E}"/>
    <cellStyle name="SAPBEXformats 16 6" xfId="27801" xr:uid="{2573A760-F7ED-4E57-97AE-45BC522723C4}"/>
    <cellStyle name="SAPBEXformats 16 7" xfId="31018" xr:uid="{15F4BDF3-FAE6-4E20-934D-84EB81402ED6}"/>
    <cellStyle name="SAPBEXformats 16 8" xfId="33621" xr:uid="{948827C8-6487-40AA-816F-9E569FC6126A}"/>
    <cellStyle name="SAPBEXformats 17" xfId="11404" xr:uid="{DC3C3054-0D6C-465D-86A1-446F67B08BED}"/>
    <cellStyle name="SAPBEXformats 18" xfId="16238" xr:uid="{5742D828-4D49-4361-91FC-1D33ED764E37}"/>
    <cellStyle name="SAPBEXformats 19" xfId="15979" xr:uid="{556C007C-AB89-432B-8B1A-0BD95E2F50F8}"/>
    <cellStyle name="SAPBEXformats 2" xfId="1178" xr:uid="{2338B4FA-3191-4A24-AE3E-0254783D6816}"/>
    <cellStyle name="SAPBEXformats 2 10" xfId="7995" xr:uid="{2E89A876-5279-49E9-B09B-0B7B0F7F9D23}"/>
    <cellStyle name="SAPBEXformats 2 11" xfId="13691" xr:uid="{FC78B184-001B-468E-A5B4-6C64DD02F9C9}"/>
    <cellStyle name="SAPBEXformats 2 12" xfId="9204" xr:uid="{A1FC62BD-ABCE-4EE0-9C67-2E466D9A0653}"/>
    <cellStyle name="SAPBEXformats 2 13" xfId="19770" xr:uid="{67F31D26-919B-4947-BD92-26091E4A29BA}"/>
    <cellStyle name="SAPBEXformats 2 14" xfId="23531" xr:uid="{A68B5EB9-2DF7-40D1-B44C-FD48ACE139E0}"/>
    <cellStyle name="SAPBEXformats 2 15" xfId="27141" xr:uid="{F288EFF1-8373-4E74-B2FC-73AC09831CB9}"/>
    <cellStyle name="SAPBEXformats 2 16" xfId="30601" xr:uid="{3A2B3A6A-FB6C-4881-84BB-E02FE1D809CB}"/>
    <cellStyle name="SAPBEXformats 2 17" xfId="33827" xr:uid="{B4D3FD1C-0425-4958-A438-19E09BAFF4FC}"/>
    <cellStyle name="SAPBEXformats 2 2" xfId="1179" xr:uid="{6A0298CE-B578-4AF6-AA16-B93F2F01BA00}"/>
    <cellStyle name="SAPBEXformats 2 2 10" xfId="15565" xr:uid="{870218C3-14DC-4B37-A926-2A2B55591F1C}"/>
    <cellStyle name="SAPBEXformats 2 2 11" xfId="8035" xr:uid="{9BC046AD-2B43-420E-8180-30141636A6D6}"/>
    <cellStyle name="SAPBEXformats 2 2 12" xfId="19769" xr:uid="{F54EFB5C-F5E7-44FC-9527-4E301204EFE7}"/>
    <cellStyle name="SAPBEXformats 2 2 13" xfId="23530" xr:uid="{B88A98E7-B864-41FB-9155-6550FCD2C60D}"/>
    <cellStyle name="SAPBEXformats 2 2 14" xfId="27140" xr:uid="{39B29BC8-0D07-4238-B3BF-00EF6F834265}"/>
    <cellStyle name="SAPBEXformats 2 2 15" xfId="30600" xr:uid="{36AB07AF-B0CA-429A-8964-F6059C41D820}"/>
    <cellStyle name="SAPBEXformats 2 2 16" xfId="34835" xr:uid="{9B5A4478-FF90-4364-B5F0-A6FC1D39FDD3}"/>
    <cellStyle name="SAPBEXformats 2 2 2" xfId="1674" xr:uid="{28DA5F87-5BFE-499F-8399-B9EDDC8B8139}"/>
    <cellStyle name="SAPBEXformats 2 2 2 10" xfId="16586" xr:uid="{968AC931-35A1-4224-AE56-C57C2D6DE897}"/>
    <cellStyle name="SAPBEXformats 2 2 2 11" xfId="20495" xr:uid="{703D6BBF-3DEE-4A2E-B91C-2DB2FD42E478}"/>
    <cellStyle name="SAPBEXformats 2 2 2 12" xfId="24175" xr:uid="{6CEB92C8-3601-4E78-AB5F-0FD67449CFE4}"/>
    <cellStyle name="SAPBEXformats 2 2 2 13" xfId="23680" xr:uid="{4D825937-6374-461B-A1E4-34B532A8D565}"/>
    <cellStyle name="SAPBEXformats 2 2 2 14" xfId="30883" xr:uid="{35C64989-84EB-410E-A058-D63BD489616C}"/>
    <cellStyle name="SAPBEXformats 2 2 2 2" xfId="2917" xr:uid="{71DF9B74-C7E7-4435-925F-E0B70C39ADF6}"/>
    <cellStyle name="SAPBEXformats 2 2 2 2 2" xfId="10136" xr:uid="{A7F39934-8844-4058-84F7-D702B8CEC8F8}"/>
    <cellStyle name="SAPBEXformats 2 2 2 2 3" xfId="7126" xr:uid="{8A622DDE-D197-4962-B7B9-BFF6CBB187F0}"/>
    <cellStyle name="SAPBEXformats 2 2 2 2 4" xfId="17265" xr:uid="{E4970EDB-A89C-49CB-B392-5E773F4FD9C6}"/>
    <cellStyle name="SAPBEXformats 2 2 2 2 5" xfId="21023" xr:uid="{F31C4024-928F-4567-97D2-9CCED554146B}"/>
    <cellStyle name="SAPBEXformats 2 2 2 2 6" xfId="24684" xr:uid="{8A92FA06-1483-43AB-A157-F30ADB3BE15E}"/>
    <cellStyle name="SAPBEXformats 2 2 2 2 7" xfId="28213" xr:uid="{82E90BC0-E935-400B-8FE0-A3D01980E45B}"/>
    <cellStyle name="SAPBEXformats 2 2 2 2 8" xfId="31499" xr:uid="{6B943A61-D50F-4F48-BC20-9717CB2CFB76}"/>
    <cellStyle name="SAPBEXformats 2 2 2 3" xfId="3423" xr:uid="{C3EA32EA-6CFF-4C06-B6A7-E5B8007405CA}"/>
    <cellStyle name="SAPBEXformats 2 2 2 3 2" xfId="9616" xr:uid="{04B07ED6-1128-4009-902D-FDF4C0948CFB}"/>
    <cellStyle name="SAPBEXformats 2 2 2 3 3" xfId="14198" xr:uid="{C6C9440F-C4EE-4A04-BC8B-6E77EF400A70}"/>
    <cellStyle name="SAPBEXformats 2 2 2 3 4" xfId="17770" xr:uid="{78C96227-454D-42D7-9DDD-F5F8461E81BE}"/>
    <cellStyle name="SAPBEXformats 2 2 2 3 5" xfId="21526" xr:uid="{9BA3BB21-DD36-47B0-B857-CCFB49F69ECC}"/>
    <cellStyle name="SAPBEXformats 2 2 2 3 6" xfId="25188" xr:uid="{046AA658-AA36-4FDE-847C-02CD1F0573CF}"/>
    <cellStyle name="SAPBEXformats 2 2 2 3 7" xfId="28719" xr:uid="{1B83FC07-B022-4975-912F-9056D51A82B9}"/>
    <cellStyle name="SAPBEXformats 2 2 2 3 8" xfId="31998" xr:uid="{EAE19FA5-9478-4147-8806-BDDB5D7C5AFE}"/>
    <cellStyle name="SAPBEXformats 2 2 2 4" xfId="3612" xr:uid="{F6CD320E-E518-485A-9DFE-8CBA22FE6630}"/>
    <cellStyle name="SAPBEXformats 2 2 2 4 2" xfId="9736" xr:uid="{B3EC96BC-196B-4428-AA84-1676DA5D6877}"/>
    <cellStyle name="SAPBEXformats 2 2 2 4 3" xfId="15012" xr:uid="{C91C771F-B194-4698-8065-2ACFF9D053D4}"/>
    <cellStyle name="SAPBEXformats 2 2 2 4 4" xfId="17959" xr:uid="{8061E1B8-6B30-44B9-9D96-75158F61E100}"/>
    <cellStyle name="SAPBEXformats 2 2 2 4 5" xfId="21715" xr:uid="{7B4DC809-4BB0-4F86-9704-07F32486423E}"/>
    <cellStyle name="SAPBEXformats 2 2 2 4 6" xfId="25377" xr:uid="{E199C5BF-03F8-47D3-87CE-004ADC4FB92B}"/>
    <cellStyle name="SAPBEXformats 2 2 2 4 7" xfId="28908" xr:uid="{9210BBF2-33B4-42B4-8437-3D236D509FB3}"/>
    <cellStyle name="SAPBEXformats 2 2 2 4 8" xfId="32185" xr:uid="{E6934030-F637-4976-A48A-9DEF6C9F518B}"/>
    <cellStyle name="SAPBEXformats 2 2 2 5" xfId="3847" xr:uid="{57462F88-87D4-4E4C-8436-B7251795103A}"/>
    <cellStyle name="SAPBEXformats 2 2 2 5 2" xfId="12708" xr:uid="{01E60C18-C5FF-47FE-AADA-1444D20C5569}"/>
    <cellStyle name="SAPBEXformats 2 2 2 5 3" xfId="11816" xr:uid="{C26A3C67-938E-42B0-9EA5-18E5E72E5731}"/>
    <cellStyle name="SAPBEXformats 2 2 2 5 4" xfId="18194" xr:uid="{5B7D8C6F-5AA0-47D2-A5EE-CA1486C92419}"/>
    <cellStyle name="SAPBEXformats 2 2 2 5 5" xfId="21947" xr:uid="{EFD4E2E0-093F-4CA3-88E7-C05E43BBC2AA}"/>
    <cellStyle name="SAPBEXformats 2 2 2 5 6" xfId="25612" xr:uid="{FE8C2801-8B40-479A-A633-783079159445}"/>
    <cellStyle name="SAPBEXformats 2 2 2 5 7" xfId="29143" xr:uid="{7609789F-DA60-43CF-A058-543C9908EC0F}"/>
    <cellStyle name="SAPBEXformats 2 2 2 5 8" xfId="32414" xr:uid="{56C6D56B-CA38-4D97-A8B3-4F4E63E06DE2}"/>
    <cellStyle name="SAPBEXformats 2 2 2 6" xfId="2038" xr:uid="{5431158F-202F-46CB-9574-A19DE68A9736}"/>
    <cellStyle name="SAPBEXformats 2 2 2 6 2" xfId="11588" xr:uid="{D84C6FF1-423D-4930-BB6F-467EE9715743}"/>
    <cellStyle name="SAPBEXformats 2 2 2 6 3" xfId="16058" xr:uid="{9A4B1328-08CD-407A-BA38-A3AAD79798EB}"/>
    <cellStyle name="SAPBEXformats 2 2 2 6 4" xfId="14552" xr:uid="{2C868352-DA89-489A-BDF7-538574BF0F41}"/>
    <cellStyle name="SAPBEXformats 2 2 2 6 5" xfId="13429" xr:uid="{CAC9E512-9A8A-4E5A-A6F7-D7951AF6E95A}"/>
    <cellStyle name="SAPBEXformats 2 2 2 6 6" xfId="20004" xr:uid="{8CA5D63D-EBBF-4C78-AFCE-BBC769A84390}"/>
    <cellStyle name="SAPBEXformats 2 2 2 6 7" xfId="15897" xr:uid="{67C6293E-0E40-4E83-B51D-EE6EAB47ED16}"/>
    <cellStyle name="SAPBEXformats 2 2 2 6 8" xfId="27348" xr:uid="{EBCDD462-7F79-425B-ADF6-081B1CF95E94}"/>
    <cellStyle name="SAPBEXformats 2 2 2 7" xfId="4592" xr:uid="{B3865CBB-05D3-4AF5-8A52-03F30E34D16C}"/>
    <cellStyle name="SAPBEXformats 2 2 2 7 2" xfId="12424" xr:uid="{17DBEAC4-7B62-4C68-A63D-BCF0A9816443}"/>
    <cellStyle name="SAPBEXformats 2 2 2 7 3" xfId="14739" xr:uid="{984174C7-C7FE-424B-B588-0754584615E2}"/>
    <cellStyle name="SAPBEXformats 2 2 2 7 4" xfId="18939" xr:uid="{D938D378-F9D8-4776-8A8E-72EFB176BCF3}"/>
    <cellStyle name="SAPBEXformats 2 2 2 7 5" xfId="22691" xr:uid="{18807983-4366-427C-A48D-42F336CA6E31}"/>
    <cellStyle name="SAPBEXformats 2 2 2 7 6" xfId="26356" xr:uid="{BEB00E27-1A1F-436F-96B9-E247E81033B2}"/>
    <cellStyle name="SAPBEXformats 2 2 2 7 7" xfId="29888" xr:uid="{90D88AF8-BBC0-4E13-8B14-6A1F5D727906}"/>
    <cellStyle name="SAPBEXformats 2 2 2 7 8" xfId="33148" xr:uid="{4AEC9C4F-A2B6-4D58-BEFE-8C62509B266C}"/>
    <cellStyle name="SAPBEXformats 2 2 2 8" xfId="10181" xr:uid="{143CC34C-496D-4035-B6DB-FA5F0791266E}"/>
    <cellStyle name="SAPBEXformats 2 2 2 9" xfId="10703" xr:uid="{D56B35D2-DB0A-4BA2-8FED-5CC937798A88}"/>
    <cellStyle name="SAPBEXformats 2 2 3" xfId="2456" xr:uid="{B80CF68C-357D-4DB1-A0E2-0F092E08C83A}"/>
    <cellStyle name="SAPBEXformats 2 2 3 2" xfId="7925" xr:uid="{31C2702A-1980-4103-AF93-BA382ED40CF8}"/>
    <cellStyle name="SAPBEXformats 2 2 3 3" xfId="16708" xr:uid="{955E4AA8-4A84-4C66-BFD4-9D9EC0AEF5D3}"/>
    <cellStyle name="SAPBEXformats 2 2 3 4" xfId="15572" xr:uid="{668A896E-2CEF-408E-AB5D-9A23607A380C}"/>
    <cellStyle name="SAPBEXformats 2 2 3 5" xfId="19368" xr:uid="{1F8F97C8-5AEF-4472-91B8-335970B5F8CF}"/>
    <cellStyle name="SAPBEXformats 2 2 3 6" xfId="23134" xr:uid="{EECAE32C-88B0-43EB-8122-DCE0356F3C69}"/>
    <cellStyle name="SAPBEXformats 2 2 3 7" xfId="26783" xr:uid="{B1D424DD-E320-4FDD-86DD-8124A4C76C22}"/>
    <cellStyle name="SAPBEXformats 2 2 3 8" xfId="30238" xr:uid="{3D90CAA0-14E7-4F54-B72D-BFA31B240038}"/>
    <cellStyle name="SAPBEXformats 2 2 4" xfId="2138" xr:uid="{F4B0DCF0-53CC-4C49-AC26-F4A35F47D528}"/>
    <cellStyle name="SAPBEXformats 2 2 4 2" xfId="7455" xr:uid="{9E4DAC34-2ECD-445B-981C-4A1B3871DC5B}"/>
    <cellStyle name="SAPBEXformats 2 2 4 3" xfId="14722" xr:uid="{F4710AC8-963D-4A9B-A7F9-54F60D5C897C}"/>
    <cellStyle name="SAPBEXformats 2 2 4 4" xfId="14193" xr:uid="{CE905E22-C737-409B-9AFD-77AD3B95E15B}"/>
    <cellStyle name="SAPBEXformats 2 2 4 5" xfId="16699" xr:uid="{A1D657F5-5417-42FC-AD7F-C26BDED83BBF}"/>
    <cellStyle name="SAPBEXformats 2 2 4 6" xfId="20155" xr:uid="{613F35A5-EB27-41F2-9692-AA186CC455CC}"/>
    <cellStyle name="SAPBEXformats 2 2 4 7" xfId="23799" xr:uid="{709E2A46-0E25-4B03-9998-50EA6C748C08}"/>
    <cellStyle name="SAPBEXformats 2 2 4 8" xfId="30381" xr:uid="{68246368-D904-4EF3-A2BD-A553F89E6E71}"/>
    <cellStyle name="SAPBEXformats 2 2 5" xfId="3973" xr:uid="{52BF0938-EBB4-40BC-862C-5A24CC13ED99}"/>
    <cellStyle name="SAPBEXformats 2 2 5 2" xfId="10104" xr:uid="{57808F6B-7451-4C4B-9C28-D42659A879C8}"/>
    <cellStyle name="SAPBEXformats 2 2 5 3" xfId="11559" xr:uid="{6401DF74-8C88-4743-91B3-648DB4C018BE}"/>
    <cellStyle name="SAPBEXformats 2 2 5 4" xfId="18320" xr:uid="{681C13F5-4B50-4519-95F2-DF13964F03EC}"/>
    <cellStyle name="SAPBEXformats 2 2 5 5" xfId="22073" xr:uid="{043B71A3-9A52-4BEA-8D35-81634C94CFC0}"/>
    <cellStyle name="SAPBEXformats 2 2 5 6" xfId="25738" xr:uid="{A0A24D71-5D7A-45BB-9A68-0FEF4635E684}"/>
    <cellStyle name="SAPBEXformats 2 2 5 7" xfId="29269" xr:uid="{026AE5B1-E62F-44C8-9AAB-B8027C1D3E3C}"/>
    <cellStyle name="SAPBEXformats 2 2 5 8" xfId="32537" xr:uid="{55DC5BE9-ED07-467E-99F2-179BF7F04AB6}"/>
    <cellStyle name="SAPBEXformats 2 2 6" xfId="4266" xr:uid="{2346E8DF-CBCE-42B2-9A8E-B35CF1A2C152}"/>
    <cellStyle name="SAPBEXformats 2 2 6 2" xfId="7489" xr:uid="{9886D123-CD44-4F53-B272-E98BE4689B53}"/>
    <cellStyle name="SAPBEXformats 2 2 6 3" xfId="11043" xr:uid="{10F6F659-FCD8-4307-B014-6CC10389EB99}"/>
    <cellStyle name="SAPBEXformats 2 2 6 4" xfId="18613" xr:uid="{408FE94F-B033-4EFF-A7BF-BCC54543BA46}"/>
    <cellStyle name="SAPBEXformats 2 2 6 5" xfId="22365" xr:uid="{49911007-8711-4522-8A73-D273CBB1D821}"/>
    <cellStyle name="SAPBEXformats 2 2 6 6" xfId="26031" xr:uid="{4FB4A001-C978-4D8C-86E6-B2B0DB3C8FEA}"/>
    <cellStyle name="SAPBEXformats 2 2 6 7" xfId="29562" xr:uid="{7A4B77BB-F7B9-4FB6-8963-960D8BEE5D01}"/>
    <cellStyle name="SAPBEXformats 2 2 6 8" xfId="32825" xr:uid="{24ABB8CD-EAA7-4764-99B4-90DA0B29CF25}"/>
    <cellStyle name="SAPBEXformats 2 2 7" xfId="4670" xr:uid="{F6D5B1A3-39F1-4844-96EB-681E03F51D6E}"/>
    <cellStyle name="SAPBEXformats 2 2 7 2" xfId="12351" xr:uid="{14DC0295-0857-41B3-A670-D65C8755A683}"/>
    <cellStyle name="SAPBEXformats 2 2 7 3" xfId="15742" xr:uid="{139EE681-0088-4797-9093-C2032820F0F2}"/>
    <cellStyle name="SAPBEXformats 2 2 7 4" xfId="19017" xr:uid="{C8DF7D8F-353E-4B7B-B995-8C3A3ECA69C4}"/>
    <cellStyle name="SAPBEXformats 2 2 7 5" xfId="22769" xr:uid="{5709DA86-9FB4-40F9-9C12-81D8CFADA14C}"/>
    <cellStyle name="SAPBEXformats 2 2 7 6" xfId="26434" xr:uid="{388F99CD-1173-4BD7-90F8-5DCAED8E43C8}"/>
    <cellStyle name="SAPBEXformats 2 2 7 7" xfId="29966" xr:uid="{C8A0A1C4-89AF-4419-8712-BA24A655FBEF}"/>
    <cellStyle name="SAPBEXformats 2 2 7 8" xfId="33225" xr:uid="{62BBB089-6BE8-4234-8201-AA1F73A28FC6}"/>
    <cellStyle name="SAPBEXformats 2 2 8" xfId="4636" xr:uid="{85F8DF81-5398-4A52-A881-B356421F648D}"/>
    <cellStyle name="SAPBEXformats 2 2 8 2" xfId="12382" xr:uid="{1903B676-88A6-43DA-86D5-7F89575B5DDA}"/>
    <cellStyle name="SAPBEXformats 2 2 8 3" xfId="14326" xr:uid="{FD0391FB-AF92-4BF1-BE8C-5791C53B23CA}"/>
    <cellStyle name="SAPBEXformats 2 2 8 4" xfId="18983" xr:uid="{01CA5105-A91F-4039-A019-BDF1CDDE0E32}"/>
    <cellStyle name="SAPBEXformats 2 2 8 5" xfId="22735" xr:uid="{E03CF658-5857-4D4E-B897-99DEE53844EF}"/>
    <cellStyle name="SAPBEXformats 2 2 8 6" xfId="26400" xr:uid="{B137B35D-221C-41C0-903A-4A143384711E}"/>
    <cellStyle name="SAPBEXformats 2 2 8 7" xfId="29932" xr:uid="{3EBD9949-C4B7-463C-8BEF-1CC26BD0E9CB}"/>
    <cellStyle name="SAPBEXformats 2 2 8 8" xfId="33192" xr:uid="{EDB60C88-3365-4201-9CE6-C7ED1B50D0AB}"/>
    <cellStyle name="SAPBEXformats 2 2 9" xfId="13098" xr:uid="{D473E8B8-AEAD-42C5-A881-2914F26C1E73}"/>
    <cellStyle name="SAPBEXformats 2 3" xfId="1673" xr:uid="{86131D80-7E41-40BE-89C6-0874259FCF91}"/>
    <cellStyle name="SAPBEXformats 2 3 10" xfId="6791" xr:uid="{E41A104D-9F85-426A-8051-ABD24CFA91C0}"/>
    <cellStyle name="SAPBEXformats 2 3 11" xfId="19578" xr:uid="{AA69E9B6-6076-4FFA-A2E7-F9FE22AF3BC0}"/>
    <cellStyle name="SAPBEXformats 2 3 12" xfId="23336" xr:uid="{197FA48D-D9AE-4BCD-94EF-00B5DF8A1709}"/>
    <cellStyle name="SAPBEXformats 2 3 13" xfId="24366" xr:uid="{5D7BECDB-A946-4EDE-97C5-48DFD182A153}"/>
    <cellStyle name="SAPBEXformats 2 3 14" xfId="30477" xr:uid="{2F1BCCFE-FCE2-4BF6-8158-992513030D60}"/>
    <cellStyle name="SAPBEXformats 2 3 15" xfId="35069" xr:uid="{C5B518C7-D27A-4CCC-8E6B-EB87582B5B57}"/>
    <cellStyle name="SAPBEXformats 2 3 2" xfId="2916" xr:uid="{6E30931C-2D88-448A-9DA7-DDE83AAA2BE9}"/>
    <cellStyle name="SAPBEXformats 2 3 2 2" xfId="10348" xr:uid="{3CAFFB0D-5654-47C3-8B8D-34F3295068D5}"/>
    <cellStyle name="SAPBEXformats 2 3 2 3" xfId="14673" xr:uid="{484221B3-B1D2-4CAC-9651-0843D6BFAD4A}"/>
    <cellStyle name="SAPBEXformats 2 3 2 4" xfId="17264" xr:uid="{FE303BD6-116E-49CA-A311-5057C52AD52E}"/>
    <cellStyle name="SAPBEXformats 2 3 2 5" xfId="21022" xr:uid="{51AB5AF3-B2CE-4140-8D03-8321C715E786}"/>
    <cellStyle name="SAPBEXformats 2 3 2 6" xfId="24683" xr:uid="{F76716CC-8CBE-4DCD-8F9F-83E4A87AF82B}"/>
    <cellStyle name="SAPBEXformats 2 3 2 7" xfId="28212" xr:uid="{A6724779-962D-4003-A85A-BEE4E61B4663}"/>
    <cellStyle name="SAPBEXformats 2 3 2 8" xfId="31498" xr:uid="{C595DBE7-B091-403C-A860-278CB80DCFE5}"/>
    <cellStyle name="SAPBEXformats 2 3 3" xfId="3422" xr:uid="{45C82A7D-4E91-4B48-976F-9A5634591B04}"/>
    <cellStyle name="SAPBEXformats 2 3 3 2" xfId="10118" xr:uid="{ECE5F62E-761D-4706-B635-4578CA396269}"/>
    <cellStyle name="SAPBEXformats 2 3 3 3" xfId="14199" xr:uid="{E160BDCF-E5FC-4E0B-B46D-348E0DBDC8F0}"/>
    <cellStyle name="SAPBEXformats 2 3 3 4" xfId="17769" xr:uid="{AE28414E-5171-46F6-B077-232785BB0E02}"/>
    <cellStyle name="SAPBEXformats 2 3 3 5" xfId="21525" xr:uid="{7FC7E96E-1955-46FD-B3A6-AD5118D4E081}"/>
    <cellStyle name="SAPBEXformats 2 3 3 6" xfId="25187" xr:uid="{22B94A41-AE75-439C-A86D-CF55405BEDB6}"/>
    <cellStyle name="SAPBEXformats 2 3 3 7" xfId="28718" xr:uid="{A9A98F70-0E35-43BF-A409-6A9FE6F24E53}"/>
    <cellStyle name="SAPBEXformats 2 3 3 8" xfId="31997" xr:uid="{10AC2632-A592-4BFA-AA35-26A2D40FFFA8}"/>
    <cellStyle name="SAPBEXformats 2 3 4" xfId="3680" xr:uid="{EF40B169-8890-45AA-8A29-D52C7CDB41EC}"/>
    <cellStyle name="SAPBEXformats 2 3 4 2" xfId="10106" xr:uid="{25464F37-6EE3-4F41-A825-8303CD16D816}"/>
    <cellStyle name="SAPBEXformats 2 3 4 3" xfId="14688" xr:uid="{C9FFDE6D-8A94-4C77-8C25-5BDF1C2A059E}"/>
    <cellStyle name="SAPBEXformats 2 3 4 4" xfId="18027" xr:uid="{51BBFFCE-E908-45DD-A8DB-6D3C58A24758}"/>
    <cellStyle name="SAPBEXformats 2 3 4 5" xfId="21783" xr:uid="{3E9BD149-7693-4BD5-87A6-D37A8E8DCF90}"/>
    <cellStyle name="SAPBEXformats 2 3 4 6" xfId="25445" xr:uid="{A2AC596D-C8A7-4CC1-8EC0-44E818C1F4E4}"/>
    <cellStyle name="SAPBEXformats 2 3 4 7" xfId="28976" xr:uid="{1CC41FBB-1EE0-4221-B0CB-49971C00FD76}"/>
    <cellStyle name="SAPBEXformats 2 3 4 8" xfId="32253" xr:uid="{21CBB2A3-0F09-4F68-9C55-DBE64CAE34E3}"/>
    <cellStyle name="SAPBEXformats 2 3 5" xfId="1799" xr:uid="{C177E5CB-049D-4544-9644-B67FD4234C5A}"/>
    <cellStyle name="SAPBEXformats 2 3 5 2" xfId="9672" xr:uid="{E447A09A-D5C8-470E-A7F9-E25E7AE2F056}"/>
    <cellStyle name="SAPBEXformats 2 3 5 3" xfId="16931" xr:uid="{B91CA42C-CB33-4CCA-B15E-16618765ACDE}"/>
    <cellStyle name="SAPBEXformats 2 3 5 4" xfId="16635" xr:uid="{7A544503-BE03-4F34-A3C7-1992B452BC32}"/>
    <cellStyle name="SAPBEXformats 2 3 5 5" xfId="19517" xr:uid="{8EEA2694-7CED-46E2-8CB5-14F68BCEEC2F}"/>
    <cellStyle name="SAPBEXformats 2 3 5 6" xfId="24130" xr:uid="{2C27BCBD-8600-4BEA-9B37-CFB2E1284EA8}"/>
    <cellStyle name="SAPBEXformats 2 3 5 7" xfId="26930" xr:uid="{A15D3151-10CA-47B2-A21A-203456968FF1}"/>
    <cellStyle name="SAPBEXformats 2 3 5 8" xfId="27061" xr:uid="{BCE1B0ED-9823-48DC-B100-3CDAC6EAA056}"/>
    <cellStyle name="SAPBEXformats 2 3 6" xfId="4426" xr:uid="{D01E2574-BA39-424B-A2BC-CB14BA8933B7}"/>
    <cellStyle name="SAPBEXformats 2 3 6 2" xfId="12548" xr:uid="{870A71B8-CFED-41EB-B0E0-5C16B9C6087B}"/>
    <cellStyle name="SAPBEXformats 2 3 6 3" xfId="8505" xr:uid="{4717C3C0-E688-43EE-9BAE-40AA11AF99F4}"/>
    <cellStyle name="SAPBEXformats 2 3 6 4" xfId="18773" xr:uid="{945FA79C-CC3A-4491-8014-42DD4B9C9707}"/>
    <cellStyle name="SAPBEXformats 2 3 6 5" xfId="22525" xr:uid="{EE1DD69A-4107-4948-A6AC-8D25C4B56099}"/>
    <cellStyle name="SAPBEXformats 2 3 6 6" xfId="26190" xr:uid="{CE622CE8-BD0A-444B-941D-973BC0410BF2}"/>
    <cellStyle name="SAPBEXformats 2 3 6 7" xfId="29722" xr:uid="{63EFBB52-7939-4426-984A-FB0696FA4B43}"/>
    <cellStyle name="SAPBEXformats 2 3 6 8" xfId="32984" xr:uid="{A1225976-F237-4EE5-A5C8-62DC1B474794}"/>
    <cellStyle name="SAPBEXformats 2 3 7" xfId="4545" xr:uid="{148F714F-1516-43EC-AE2A-8CA262301E17}"/>
    <cellStyle name="SAPBEXformats 2 3 7 2" xfId="12468" xr:uid="{F2A48C4B-FD32-444C-875C-ED5446C9204F}"/>
    <cellStyle name="SAPBEXformats 2 3 7 3" xfId="11575" xr:uid="{04F1A844-DFE1-4A98-A333-5282B0F4914B}"/>
    <cellStyle name="SAPBEXformats 2 3 7 4" xfId="18892" xr:uid="{D3B2292D-ACAB-476A-8BDD-89874FD240F7}"/>
    <cellStyle name="SAPBEXformats 2 3 7 5" xfId="22644" xr:uid="{8056565C-96FB-4F10-8FCA-A887CDA53585}"/>
    <cellStyle name="SAPBEXformats 2 3 7 6" xfId="26309" xr:uid="{8503DDD7-6EA2-486D-A9BD-16219D910D29}"/>
    <cellStyle name="SAPBEXformats 2 3 7 7" xfId="29841" xr:uid="{20B393C4-CCAA-45F7-8E55-E5CB7522F794}"/>
    <cellStyle name="SAPBEXformats 2 3 7 8" xfId="33102" xr:uid="{0ED689F2-117F-4B5B-B25A-97B9A40896BC}"/>
    <cellStyle name="SAPBEXformats 2 3 8" xfId="10416" xr:uid="{1B4A6DF2-C119-4F14-9FBB-D7388511EB3B}"/>
    <cellStyle name="SAPBEXformats 2 3 9" xfId="14173" xr:uid="{86AF0D74-9941-44D5-B8C0-C0BD6D3B4041}"/>
    <cellStyle name="SAPBEXformats 2 4" xfId="2455" xr:uid="{B5384569-1462-4919-B49F-E12F3412877E}"/>
    <cellStyle name="SAPBEXformats 2 4 2" xfId="8424" xr:uid="{82BFEFB3-A280-4155-B157-2D5FBAA7ED52}"/>
    <cellStyle name="SAPBEXformats 2 4 3" xfId="14073" xr:uid="{274A249D-8BB5-4961-889E-685F64CA74EF}"/>
    <cellStyle name="SAPBEXformats 2 4 4" xfId="10041" xr:uid="{643343AC-8CE3-46A0-934E-CCD51FCBDE62}"/>
    <cellStyle name="SAPBEXformats 2 4 5" xfId="19371" xr:uid="{B1B13A1C-7586-45EC-B3D5-4BEDE212439A}"/>
    <cellStyle name="SAPBEXformats 2 4 6" xfId="23135" xr:uid="{7A6C51B2-2990-4A4F-8398-2AB3C87B7627}"/>
    <cellStyle name="SAPBEXformats 2 4 7" xfId="26784" xr:uid="{A56DC9A5-C074-42D0-8E18-DF283B76D6F7}"/>
    <cellStyle name="SAPBEXformats 2 4 8" xfId="30239" xr:uid="{42320D3F-5DE3-4454-8F57-88885A92BFC9}"/>
    <cellStyle name="SAPBEXformats 2 4 9" xfId="34619" xr:uid="{F41B4FB8-CE62-4649-93FC-F89DCEAC0062}"/>
    <cellStyle name="SAPBEXformats 2 5" xfId="2144" xr:uid="{FC34DA78-9142-4C14-ADCF-D47B4FFE44E8}"/>
    <cellStyle name="SAPBEXformats 2 5 2" xfId="9467" xr:uid="{B9DCCC68-679C-4191-A0C2-6B46C3429EAA}"/>
    <cellStyle name="SAPBEXformats 2 5 3" xfId="13965" xr:uid="{E112B39E-5787-4CAF-820D-61CE8BBB8B11}"/>
    <cellStyle name="SAPBEXformats 2 5 4" xfId="6818" xr:uid="{68506BB3-9BA9-48A6-81DD-22ABADF2B808}"/>
    <cellStyle name="SAPBEXformats 2 5 5" xfId="13864" xr:uid="{BCD66205-A13B-48C0-9D7C-34C3828838EC}"/>
    <cellStyle name="SAPBEXformats 2 5 6" xfId="20050" xr:uid="{E7B8B65A-2BEC-4A8D-BDDE-2F9CF2EBA2FA}"/>
    <cellStyle name="SAPBEXformats 2 5 7" xfId="26866" xr:uid="{6F19FAED-8060-4B55-ADAD-17928BF8A3AE}"/>
    <cellStyle name="SAPBEXformats 2 5 8" xfId="27425" xr:uid="{46FBB737-6980-4593-AC26-24ACBD271B89}"/>
    <cellStyle name="SAPBEXformats 2 5 9" xfId="34204" xr:uid="{5A4E4FD0-8D8A-49F8-A897-1D9947648CAC}"/>
    <cellStyle name="SAPBEXformats 2 6" xfId="3974" xr:uid="{7F49A546-8A73-4580-927A-9EC35F122E33}"/>
    <cellStyle name="SAPBEXformats 2 6 2" xfId="9602" xr:uid="{1CF182F5-D921-4553-94AB-563178212D69}"/>
    <cellStyle name="SAPBEXformats 2 6 3" xfId="15198" xr:uid="{F06E6E9B-A4C7-44E2-AA9C-720EA0151840}"/>
    <cellStyle name="SAPBEXformats 2 6 4" xfId="18321" xr:uid="{74E02B4F-C2F6-442A-804C-756D9827CA56}"/>
    <cellStyle name="SAPBEXformats 2 6 5" xfId="22074" xr:uid="{13B77F34-6F7D-416F-B766-EBFB41AFEC64}"/>
    <cellStyle name="SAPBEXformats 2 6 6" xfId="25739" xr:uid="{6A005171-6D4C-4C90-B211-B990948670AA}"/>
    <cellStyle name="SAPBEXformats 2 6 7" xfId="29270" xr:uid="{6FF7102F-1FAA-4BEC-8D30-E2912B62A902}"/>
    <cellStyle name="SAPBEXformats 2 6 8" xfId="32538" xr:uid="{7146AF69-B442-4EC3-9E09-EA5A1ECF8FE4}"/>
    <cellStyle name="SAPBEXformats 2 7" xfId="2265" xr:uid="{C98E91C4-3EAD-457B-806D-F9225C761B85}"/>
    <cellStyle name="SAPBEXformats 2 7 2" xfId="11021" xr:uid="{5D559588-254D-4ED4-A0EA-0BFC85EC520F}"/>
    <cellStyle name="SAPBEXformats 2 7 3" xfId="16532" xr:uid="{FC74DB17-AA1A-4FF4-A4CB-5C05C0C37CDE}"/>
    <cellStyle name="SAPBEXformats 2 7 4" xfId="11802" xr:uid="{B38D2146-4661-46F4-875D-8C30D2B2CA00}"/>
    <cellStyle name="SAPBEXformats 2 7 5" xfId="19432" xr:uid="{288D95CC-5F52-4979-8109-37512C54F3D4}"/>
    <cellStyle name="SAPBEXformats 2 7 6" xfId="20095" xr:uid="{D752ECBB-4E8F-400D-92E9-25BF948DF1FA}"/>
    <cellStyle name="SAPBEXformats 2 7 7" xfId="8814" xr:uid="{C052023B-A3C9-44A1-BDB4-F33CF89EB81F}"/>
    <cellStyle name="SAPBEXformats 2 7 8" xfId="30356" xr:uid="{64AB9C47-3135-43DE-BDFD-7B1DA2FBB330}"/>
    <cellStyle name="SAPBEXformats 2 8" xfId="4130" xr:uid="{A61FAB47-06B4-4D5C-887E-4EF0202B4BBF}"/>
    <cellStyle name="SAPBEXformats 2 8 2" xfId="7160" xr:uid="{7CED04EC-C00D-481B-B2C0-23CB10AAFE06}"/>
    <cellStyle name="SAPBEXformats 2 8 3" xfId="9529" xr:uid="{1B330E62-E61F-41E7-975A-BD4962CCD7C1}"/>
    <cellStyle name="SAPBEXformats 2 8 4" xfId="18477" xr:uid="{3E2BCCFC-9706-43C6-BCA4-C1C6A9002F19}"/>
    <cellStyle name="SAPBEXformats 2 8 5" xfId="22230" xr:uid="{6E9F9FD9-BDDC-4343-BBDB-6CD9CBB59064}"/>
    <cellStyle name="SAPBEXformats 2 8 6" xfId="25895" xr:uid="{9883821E-2682-4E5E-8DFC-E8FF3EFD2EAF}"/>
    <cellStyle name="SAPBEXformats 2 8 7" xfId="29426" xr:uid="{AD693AF3-AB66-4BD7-BC46-4FA0D3D274D2}"/>
    <cellStyle name="SAPBEXformats 2 8 8" xfId="32692" xr:uid="{56A369B6-EE24-42A3-A799-9D53A2B5EA96}"/>
    <cellStyle name="SAPBEXformats 2 9" xfId="4126" xr:uid="{49C35D47-AAB4-4472-985A-B51969DEBB8A}"/>
    <cellStyle name="SAPBEXformats 2 9 2" xfId="7197" xr:uid="{F7416980-E6D7-45B5-9FE1-431F6C40BD07}"/>
    <cellStyle name="SAPBEXformats 2 9 3" xfId="13688" xr:uid="{9C7C9590-FB78-4A80-AC4F-98DB8E81459F}"/>
    <cellStyle name="SAPBEXformats 2 9 4" xfId="18473" xr:uid="{2890188A-07DC-4751-A2F8-167120DA3A88}"/>
    <cellStyle name="SAPBEXformats 2 9 5" xfId="22226" xr:uid="{DC6472CD-6971-4001-8521-9953963E1B96}"/>
    <cellStyle name="SAPBEXformats 2 9 6" xfId="25891" xr:uid="{824222D1-4A40-4AF8-9943-39665E6836D1}"/>
    <cellStyle name="SAPBEXformats 2 9 7" xfId="29422" xr:uid="{5C177A9A-C810-40CC-9536-A3047B75478C}"/>
    <cellStyle name="SAPBEXformats 2 9 8" xfId="32688" xr:uid="{8DE7B1EB-559C-453F-83E4-DD89A7364A86}"/>
    <cellStyle name="SAPBEXformats 20" xfId="15906" xr:uid="{EFC45CED-84E8-41D5-BFDD-23E3CF5F4377}"/>
    <cellStyle name="SAPBEXformats 21" xfId="20668" xr:uid="{AD8822DE-589A-41D9-90A6-F2C26591C284}"/>
    <cellStyle name="SAPBEXformats 22" xfId="24009" xr:uid="{CA275035-9ECE-4B75-B945-0C3A4B85857C}"/>
    <cellStyle name="SAPBEXformats 23" xfId="24079" xr:uid="{036CD857-8113-4BDB-83BC-30B89CB44261}"/>
    <cellStyle name="SAPBEXformats 3" xfId="1180" xr:uid="{6D5A2F18-4795-40ED-89A9-FD6CA7E30A7B}"/>
    <cellStyle name="SAPBEXformats 3 10" xfId="12825" xr:uid="{97F3143A-4DB2-4226-B50E-C44A23E16893}"/>
    <cellStyle name="SAPBEXformats 3 11" xfId="13350" xr:uid="{CAAC636C-FFC0-445B-AB5A-58CE0C0625D2}"/>
    <cellStyle name="SAPBEXformats 3 12" xfId="13135" xr:uid="{67CA1B46-6A89-4361-81C8-54CE34D25CC8}"/>
    <cellStyle name="SAPBEXformats 3 13" xfId="19768" xr:uid="{F659BEC8-43C9-4BA4-A281-FA53F63894B5}"/>
    <cellStyle name="SAPBEXformats 3 14" xfId="23529" xr:uid="{7AA553BB-EBA6-44F0-9562-145464DD6C50}"/>
    <cellStyle name="SAPBEXformats 3 15" xfId="27139" xr:uid="{70645E00-238A-4DD1-BA42-DF463E1E9875}"/>
    <cellStyle name="SAPBEXformats 3 16" xfId="30599" xr:uid="{CFB19ABB-0EC1-4BE6-9CA1-0DA630E60688}"/>
    <cellStyle name="SAPBEXformats 3 17" xfId="34470" xr:uid="{E0F1115A-7E00-4D0F-A60F-14F45952DFA7}"/>
    <cellStyle name="SAPBEXformats 3 2" xfId="1181" xr:uid="{EEB008A7-3A12-4A22-BBEB-BD772D2CB781}"/>
    <cellStyle name="SAPBEXformats 3 2 10" xfId="14636" xr:uid="{603B9049-4AA5-471D-A7F1-B5B6B8F21324}"/>
    <cellStyle name="SAPBEXformats 3 2 11" xfId="7284" xr:uid="{22768133-7D20-41DB-AA7A-2AD6D84E65CC}"/>
    <cellStyle name="SAPBEXformats 3 2 12" xfId="19767" xr:uid="{410CE4E3-7273-4025-A9AE-2CA058274B53}"/>
    <cellStyle name="SAPBEXformats 3 2 13" xfId="23528" xr:uid="{6E60839D-1162-4CB7-B575-39A0E90AD5FF}"/>
    <cellStyle name="SAPBEXformats 3 2 14" xfId="27138" xr:uid="{D8CE75C4-C85C-4B5C-8372-B7DD62E4674D}"/>
    <cellStyle name="SAPBEXformats 3 2 15" xfId="30598" xr:uid="{5A834A96-3E7C-48A9-9F13-6331939C4F77}"/>
    <cellStyle name="SAPBEXformats 3 2 2" xfId="1676" xr:uid="{8F709033-5139-4DFD-90DD-FDABD06537D1}"/>
    <cellStyle name="SAPBEXformats 3 2 2 10" xfId="6782" xr:uid="{D7AF842E-7200-401B-9E36-D36DFA8732D3}"/>
    <cellStyle name="SAPBEXformats 3 2 2 11" xfId="14021" xr:uid="{67981D8C-A52F-4920-8021-09EB47FC0892}"/>
    <cellStyle name="SAPBEXformats 3 2 2 12" xfId="23338" xr:uid="{8B4339F4-9CAC-4A9A-96AC-295F0D8023B8}"/>
    <cellStyle name="SAPBEXformats 3 2 2 13" xfId="27734" xr:uid="{42F4C573-BDA4-4150-B75F-665723706051}"/>
    <cellStyle name="SAPBEXformats 3 2 2 14" xfId="30882" xr:uid="{2AB64BF4-A8CD-4E5E-ABD2-71412DFDC67F}"/>
    <cellStyle name="SAPBEXformats 3 2 2 2" xfId="2919" xr:uid="{91F8376B-0EFD-4DB1-976A-08940B46757E}"/>
    <cellStyle name="SAPBEXformats 3 2 2 2 2" xfId="8404" xr:uid="{5D9637B6-F54A-4C23-A8D8-528C3ED39EAE}"/>
    <cellStyle name="SAPBEXformats 3 2 2 2 3" xfId="13772" xr:uid="{DC0C8BA7-E5B0-4132-99C2-19272F72D818}"/>
    <cellStyle name="SAPBEXformats 3 2 2 2 4" xfId="17267" xr:uid="{228A4818-EADA-4629-9D8C-CD4427F76299}"/>
    <cellStyle name="SAPBEXformats 3 2 2 2 5" xfId="21025" xr:uid="{804DA09E-8D30-4C87-9282-C40B5A856B2C}"/>
    <cellStyle name="SAPBEXformats 3 2 2 2 6" xfId="24686" xr:uid="{28036640-256C-423A-970D-60EA96701AA8}"/>
    <cellStyle name="SAPBEXformats 3 2 2 2 7" xfId="28215" xr:uid="{5B7F0780-FC96-488A-A3F7-9F9A6E8349B6}"/>
    <cellStyle name="SAPBEXformats 3 2 2 2 8" xfId="31501" xr:uid="{FCBDD5F2-463B-4422-A3E8-8D53438E5934}"/>
    <cellStyle name="SAPBEXformats 3 2 2 3" xfId="3425" xr:uid="{0B78476D-9DC6-424E-BFE9-DC1585518C16}"/>
    <cellStyle name="SAPBEXformats 3 2 2 3 2" xfId="7873" xr:uid="{1E46BF20-0471-4AE0-96E9-77AA5651B63D}"/>
    <cellStyle name="SAPBEXformats 3 2 2 3 3" xfId="15233" xr:uid="{C5C2167B-9452-4756-B9D4-2A91DFB14DD1}"/>
    <cellStyle name="SAPBEXformats 3 2 2 3 4" xfId="17772" xr:uid="{00ACD5D8-905F-4BEE-9855-64A293F64593}"/>
    <cellStyle name="SAPBEXformats 3 2 2 3 5" xfId="21528" xr:uid="{154EBFCE-7700-4AD2-9627-612482B5E299}"/>
    <cellStyle name="SAPBEXformats 3 2 2 3 6" xfId="25190" xr:uid="{F8BE8059-D518-4F0D-97CD-6C11B3E4C5B4}"/>
    <cellStyle name="SAPBEXformats 3 2 2 3 7" xfId="28721" xr:uid="{DE1311EA-7C27-44D0-BCED-B369E1DB5B5A}"/>
    <cellStyle name="SAPBEXformats 3 2 2 3 8" xfId="32000" xr:uid="{4A9965B7-C81B-4617-A800-0AEDDCD77D55}"/>
    <cellStyle name="SAPBEXformats 3 2 2 4" xfId="2733" xr:uid="{B3907E91-911C-47FC-9237-3DF50076F925}"/>
    <cellStyle name="SAPBEXformats 3 2 2 4 2" xfId="9743" xr:uid="{24A6407B-D446-4B3B-A521-3DB3426CA1E8}"/>
    <cellStyle name="SAPBEXformats 3 2 2 4 3" xfId="13881" xr:uid="{CFC60AFD-AD12-480C-9AE2-E36DC660CEC1}"/>
    <cellStyle name="SAPBEXformats 3 2 2 4 4" xfId="17081" xr:uid="{41D56FF7-AF8A-4EB5-AC20-C747DE408462}"/>
    <cellStyle name="SAPBEXformats 3 2 2 4 5" xfId="20839" xr:uid="{3F59E3C7-C625-4B0F-93FB-4718619DB2B9}"/>
    <cellStyle name="SAPBEXformats 3 2 2 4 6" xfId="24500" xr:uid="{9B981160-499B-4C1A-B92C-2706C82C10C7}"/>
    <cellStyle name="SAPBEXformats 3 2 2 4 7" xfId="28029" xr:uid="{BEDE91EB-1EF5-4960-BE5C-F9B1800DC888}"/>
    <cellStyle name="SAPBEXformats 3 2 2 4 8" xfId="31315" xr:uid="{D60A4B34-FDA7-4F00-9005-4DFF7397CD2A}"/>
    <cellStyle name="SAPBEXformats 3 2 2 5" xfId="4277" xr:uid="{6DD4F639-7219-4A9C-960A-B1BAA07640C3}"/>
    <cellStyle name="SAPBEXformats 3 2 2 5 2" xfId="12656" xr:uid="{90C72448-B0EC-4B9C-B826-59AA0F53ABF9}"/>
    <cellStyle name="SAPBEXformats 3 2 2 5 3" xfId="15713" xr:uid="{93AC6484-EFCF-4BE8-A1EC-127CC18CD179}"/>
    <cellStyle name="SAPBEXformats 3 2 2 5 4" xfId="18624" xr:uid="{C2F4ADC9-DA55-47E0-8152-0D4255A353D0}"/>
    <cellStyle name="SAPBEXformats 3 2 2 5 5" xfId="22376" xr:uid="{D6E0DD76-752B-402B-B824-C378EE9C80C9}"/>
    <cellStyle name="SAPBEXformats 3 2 2 5 6" xfId="26042" xr:uid="{885BFB7D-F93B-44CB-9630-A089FA5C1436}"/>
    <cellStyle name="SAPBEXformats 3 2 2 5 7" xfId="29573" xr:uid="{6150673D-2FF6-4793-A400-BF46D8A6ECA8}"/>
    <cellStyle name="SAPBEXformats 3 2 2 5 8" xfId="32836" xr:uid="{6FD0EF33-77CF-4FBD-932D-1EE467152A9A}"/>
    <cellStyle name="SAPBEXformats 3 2 2 6" xfId="4119" xr:uid="{BF379348-9693-4D69-9F2C-D54CA3CBC5A6}"/>
    <cellStyle name="SAPBEXformats 3 2 2 6 2" xfId="12682" xr:uid="{B8C920FA-C906-4C85-9576-07A904752E86}"/>
    <cellStyle name="SAPBEXformats 3 2 2 6 3" xfId="8066" xr:uid="{5C428886-C76B-470D-B57B-5141C5EF1159}"/>
    <cellStyle name="SAPBEXformats 3 2 2 6 4" xfId="18466" xr:uid="{9F76A1D5-BE62-463C-8BD7-AED927890C26}"/>
    <cellStyle name="SAPBEXformats 3 2 2 6 5" xfId="22219" xr:uid="{DE1D621A-F322-448F-BA77-C3C951ACD86B}"/>
    <cellStyle name="SAPBEXformats 3 2 2 6 6" xfId="25884" xr:uid="{0010C88B-A7FA-45F8-9A30-3D5903BB43E7}"/>
    <cellStyle name="SAPBEXformats 3 2 2 6 7" xfId="29415" xr:uid="{C9788550-7095-42CB-BAAA-4B7623E7155D}"/>
    <cellStyle name="SAPBEXformats 3 2 2 6 8" xfId="32681" xr:uid="{D3D4926E-A7B2-46BF-9F63-60C6939DF267}"/>
    <cellStyle name="SAPBEXformats 3 2 2 7" xfId="4451" xr:uid="{1382229C-2A1A-45D4-95B8-370B8AAE284C}"/>
    <cellStyle name="SAPBEXformats 3 2 2 7 2" xfId="7345" xr:uid="{D953919E-C356-4C58-8A9C-CB9EC1F033FB}"/>
    <cellStyle name="SAPBEXformats 3 2 2 7 3" xfId="9552" xr:uid="{162DA2A5-C338-489C-94CA-24D226346A90}"/>
    <cellStyle name="SAPBEXformats 3 2 2 7 4" xfId="18798" xr:uid="{B7A56335-9BD2-49EC-8F21-94B953A69D5F}"/>
    <cellStyle name="SAPBEXformats 3 2 2 7 5" xfId="22550" xr:uid="{0EFCED05-BC40-485C-9B4D-2A26EB9E9109}"/>
    <cellStyle name="SAPBEXformats 3 2 2 7 6" xfId="26215" xr:uid="{C118B0BD-4E38-454E-BEEA-89C59D80D0D2}"/>
    <cellStyle name="SAPBEXformats 3 2 2 7 7" xfId="29747" xr:uid="{EA350BD0-C9F9-4148-9C9D-BE728686B835}"/>
    <cellStyle name="SAPBEXformats 3 2 2 7 8" xfId="33009" xr:uid="{A9F87665-6724-4796-9239-57487597B15C}"/>
    <cellStyle name="SAPBEXformats 3 2 2 8" xfId="8449" xr:uid="{BB7BC21C-4229-48CB-A9B4-184FAF35D30A}"/>
    <cellStyle name="SAPBEXformats 3 2 2 9" xfId="14889" xr:uid="{E133359A-6B67-4BCC-AB09-6F3211756C71}"/>
    <cellStyle name="SAPBEXformats 3 2 3" xfId="2458" xr:uid="{721A788C-0997-435B-928E-CB4AF938165F}"/>
    <cellStyle name="SAPBEXformats 3 2 3 2" xfId="13051" xr:uid="{DE7CF7A5-883C-4006-A7A9-BEE56C79FD2E}"/>
    <cellStyle name="SAPBEXformats 3 2 3 3" xfId="15608" xr:uid="{3FBA84B4-E8A3-4253-936F-3A3CBDD3F44D}"/>
    <cellStyle name="SAPBEXformats 3 2 3 4" xfId="16617" xr:uid="{4E4C7DAB-E82A-4CC1-A198-B8613367F03F}"/>
    <cellStyle name="SAPBEXformats 3 2 3 5" xfId="19369" xr:uid="{A2CD26B3-8EDE-4EDC-AC20-C97C2C5D85A6}"/>
    <cellStyle name="SAPBEXformats 3 2 3 6" xfId="23132" xr:uid="{03CB7520-742C-4282-89F7-A5EF6DE695D9}"/>
    <cellStyle name="SAPBEXformats 3 2 3 7" xfId="10554" xr:uid="{176EADE9-4160-4595-9C68-C39108EED4A8}"/>
    <cellStyle name="SAPBEXformats 3 2 3 8" xfId="30236" xr:uid="{525D09FD-02A9-442A-BE58-257DA611106E}"/>
    <cellStyle name="SAPBEXformats 3 2 4" xfId="1864" xr:uid="{81B2F5EF-B0B9-439E-98CB-3F813F814B3D}"/>
    <cellStyle name="SAPBEXformats 3 2 4 2" xfId="10498" xr:uid="{D4BFCB22-4CD3-4EBA-9E12-382056EBCEE9}"/>
    <cellStyle name="SAPBEXformats 3 2 4 3" xfId="16894" xr:uid="{0368B11F-3025-4914-95AF-3FF5BE5863D2}"/>
    <cellStyle name="SAPBEXformats 3 2 4 4" xfId="12870" xr:uid="{7BC60796-7D3E-45AE-8C84-7429AC99341D}"/>
    <cellStyle name="SAPBEXformats 3 2 4 5" xfId="19485" xr:uid="{C56424F3-742E-4D83-A960-9B116822A01D}"/>
    <cellStyle name="SAPBEXformats 3 2 4 6" xfId="14071" xr:uid="{74A6C031-F519-4D5F-B1C9-7BEA9A18FB29}"/>
    <cellStyle name="SAPBEXformats 3 2 4 7" xfId="24137" xr:uid="{77A7EB54-507A-4162-9CC5-6DC9B4FC4F38}"/>
    <cellStyle name="SAPBEXformats 3 2 4 8" xfId="27265" xr:uid="{F87A28AB-E846-4002-BB5D-DA11D16BF87B}"/>
    <cellStyle name="SAPBEXformats 3 2 5" xfId="3143" xr:uid="{F5712AD4-E550-4C56-B1E6-571B3BA59CA3}"/>
    <cellStyle name="SAPBEXformats 3 2 5 2" xfId="8688" xr:uid="{D5E07DC9-2695-4CFC-814C-E1B353B62033}"/>
    <cellStyle name="SAPBEXformats 3 2 5 3" xfId="6952" xr:uid="{FD8C4BE5-EEAD-4CB5-BB13-3DF016F51EE9}"/>
    <cellStyle name="SAPBEXformats 3 2 5 4" xfId="17490" xr:uid="{6FB79D43-C378-4516-8151-1C280D138406}"/>
    <cellStyle name="SAPBEXformats 3 2 5 5" xfId="21246" xr:uid="{7A259357-3D1D-4454-BE0E-ACE809E72041}"/>
    <cellStyle name="SAPBEXformats 3 2 5 6" xfId="24908" xr:uid="{98E05BD5-20F7-47A9-B702-687EC6B55AAF}"/>
    <cellStyle name="SAPBEXformats 3 2 5 7" xfId="28439" xr:uid="{762859A3-3028-43F2-B8D2-6BA3569B65B9}"/>
    <cellStyle name="SAPBEXformats 3 2 5 8" xfId="31720" xr:uid="{B7A7717F-1C43-42E6-815E-E740C8BEFE8D}"/>
    <cellStyle name="SAPBEXformats 3 2 6" xfId="3895" xr:uid="{8307A5B3-950C-499C-8C6F-1EAF471927D6}"/>
    <cellStyle name="SAPBEXformats 3 2 6 2" xfId="11304" xr:uid="{C409D3CA-35F3-4B0A-B2C8-71B9DEEE30F4}"/>
    <cellStyle name="SAPBEXformats 3 2 6 3" xfId="16305" xr:uid="{FE5C1C74-7E42-4684-A05C-B89C4A993E19}"/>
    <cellStyle name="SAPBEXformats 3 2 6 4" xfId="18242" xr:uid="{4FEB9322-E9C8-4184-B175-F52E0AEF80AF}"/>
    <cellStyle name="SAPBEXformats 3 2 6 5" xfId="21995" xr:uid="{8BCE767B-D2FB-4B23-B549-08779D2312FE}"/>
    <cellStyle name="SAPBEXformats 3 2 6 6" xfId="25660" xr:uid="{745AABE6-2B32-4506-B3E0-E92DC1ED2C1C}"/>
    <cellStyle name="SAPBEXformats 3 2 6 7" xfId="29191" xr:uid="{7E30E8F6-1103-4F51-81CD-1C81BD37CAAB}"/>
    <cellStyle name="SAPBEXformats 3 2 6 8" xfId="32460" xr:uid="{75E9831F-14F3-404E-805C-C229FC34330B}"/>
    <cellStyle name="SAPBEXformats 3 2 7" xfId="3992" xr:uid="{516BB72E-2C96-4B61-ADE1-DBB42D4D3BB9}"/>
    <cellStyle name="SAPBEXformats 3 2 7 2" xfId="11490" xr:uid="{8DF106DF-853B-491B-AE54-4CFEBD5605AC}"/>
    <cellStyle name="SAPBEXformats 3 2 7 3" xfId="16153" xr:uid="{0320BF59-428E-4850-A8E1-5821B1F6546D}"/>
    <cellStyle name="SAPBEXformats 3 2 7 4" xfId="18339" xr:uid="{A18C85DA-4BD3-4132-A2C1-911875E37D73}"/>
    <cellStyle name="SAPBEXformats 3 2 7 5" xfId="22092" xr:uid="{4B1314E2-BCD2-42FF-9A00-138E69102E34}"/>
    <cellStyle name="SAPBEXformats 3 2 7 6" xfId="25757" xr:uid="{40D88791-E58B-4FCC-A8C0-ED3439A08335}"/>
    <cellStyle name="SAPBEXformats 3 2 7 7" xfId="29288" xr:uid="{E67F3A9A-721E-41AA-909C-781C96EBF822}"/>
    <cellStyle name="SAPBEXformats 3 2 7 8" xfId="32556" xr:uid="{3F11EB4A-F025-4A99-9056-BBBF4210640A}"/>
    <cellStyle name="SAPBEXformats 3 2 8" xfId="4690" xr:uid="{344410F1-7435-4B4B-9B8C-4062D3EA13A2}"/>
    <cellStyle name="SAPBEXformats 3 2 8 2" xfId="12332" xr:uid="{F0359CCE-5E8E-4DAF-B7EA-21E7F35631F7}"/>
    <cellStyle name="SAPBEXformats 3 2 8 3" xfId="15747" xr:uid="{4673E5E9-55B8-41CE-B339-092404AFE58F}"/>
    <cellStyle name="SAPBEXformats 3 2 8 4" xfId="19037" xr:uid="{EE4F6CDE-944A-4D39-A8E7-6473F0330881}"/>
    <cellStyle name="SAPBEXformats 3 2 8 5" xfId="22789" xr:uid="{57C52C7E-2538-4C23-85D6-014E2BE016AC}"/>
    <cellStyle name="SAPBEXformats 3 2 8 6" xfId="26454" xr:uid="{54206930-3819-4034-AFD7-BDD21B49FFE8}"/>
    <cellStyle name="SAPBEXformats 3 2 8 7" xfId="29986" xr:uid="{1E5A64C1-AC71-468F-9183-D6FB7E12DC0A}"/>
    <cellStyle name="SAPBEXformats 3 2 8 8" xfId="33245" xr:uid="{5B5D1154-1AFB-4B5B-8DAE-97E14E95D29B}"/>
    <cellStyle name="SAPBEXformats 3 2 9" xfId="7994" xr:uid="{655AB6F0-423E-4C88-B674-A0D27CE76C3F}"/>
    <cellStyle name="SAPBEXformats 3 3" xfId="1675" xr:uid="{254E5AAC-2EED-4804-BB83-2B89C3E2E26C}"/>
    <cellStyle name="SAPBEXformats 3 3 10" xfId="14005" xr:uid="{D9D96677-C32D-439C-BFE5-0CF1D09F992D}"/>
    <cellStyle name="SAPBEXformats 3 3 11" xfId="16244" xr:uid="{99CEB98A-D2B1-4227-9DC1-49E37AEC6D0C}"/>
    <cellStyle name="SAPBEXformats 3 3 12" xfId="24177" xr:uid="{97A87A40-3159-41D9-83A4-7DEDA73CE7FF}"/>
    <cellStyle name="SAPBEXformats 3 3 13" xfId="26989" xr:uid="{A744A9C2-87FF-43CE-9F48-5E3BA4429A2D}"/>
    <cellStyle name="SAPBEXformats 3 3 14" xfId="30476" xr:uid="{528BD6C0-87CE-4C5B-AA3D-9951147A5BEB}"/>
    <cellStyle name="SAPBEXformats 3 3 2" xfId="2918" xr:uid="{9D0FD0F7-FF01-45B7-AF72-140538B001BC}"/>
    <cellStyle name="SAPBEXformats 3 3 2 2" xfId="9634" xr:uid="{114F89B9-090B-479C-9F86-EE47349E6847}"/>
    <cellStyle name="SAPBEXformats 3 3 2 3" xfId="7135" xr:uid="{CF4335C0-892F-4A4D-B041-31760731B455}"/>
    <cellStyle name="SAPBEXformats 3 3 2 4" xfId="17266" xr:uid="{55D2A4A3-B582-49AF-9320-C81711C13513}"/>
    <cellStyle name="SAPBEXformats 3 3 2 5" xfId="21024" xr:uid="{EDC4A46D-8DE5-46A8-BF8E-86D9F6DA9CBF}"/>
    <cellStyle name="SAPBEXformats 3 3 2 6" xfId="24685" xr:uid="{C323AD20-FCF0-4D2D-9556-520994AF9809}"/>
    <cellStyle name="SAPBEXformats 3 3 2 7" xfId="28214" xr:uid="{532D0BF8-C103-4A01-AF75-E00B2595755D}"/>
    <cellStyle name="SAPBEXformats 3 3 2 8" xfId="31500" xr:uid="{6088EBFB-D356-45EC-BF5F-2031A26C9DEA}"/>
    <cellStyle name="SAPBEXformats 3 3 3" xfId="3424" xr:uid="{5BC65766-4FFA-4AAE-8160-26B75F7F1B2C}"/>
    <cellStyle name="SAPBEXformats 3 3 3 2" xfId="8386" xr:uid="{70E08E1A-6C0C-4348-986E-265D9C5D8B49}"/>
    <cellStyle name="SAPBEXformats 3 3 3 3" xfId="10951" xr:uid="{227E8583-62CC-421A-A186-F5946E97C94F}"/>
    <cellStyle name="SAPBEXformats 3 3 3 4" xfId="17771" xr:uid="{BE1394F9-19FE-44CE-A066-E8EB50588C17}"/>
    <cellStyle name="SAPBEXformats 3 3 3 5" xfId="21527" xr:uid="{991708AE-2F66-4AF9-ACEA-26FE1E35236E}"/>
    <cellStyle name="SAPBEXformats 3 3 3 6" xfId="25189" xr:uid="{5FED2526-DB21-467F-BEB1-A0E094A894C0}"/>
    <cellStyle name="SAPBEXformats 3 3 3 7" xfId="28720" xr:uid="{57D0A05D-C510-4A66-8DCB-11FF55C4F073}"/>
    <cellStyle name="SAPBEXformats 3 3 3 8" xfId="31999" xr:uid="{914A66EF-A452-47E3-8C11-95D1C13256E5}"/>
    <cellStyle name="SAPBEXformats 3 3 4" xfId="2172" xr:uid="{EB690AC9-D1A2-4682-A3E6-59ABEEF76863}"/>
    <cellStyle name="SAPBEXformats 3 3 4 2" xfId="9572" xr:uid="{0DBB9C14-1563-4C70-B9F3-0B707B9D4ACC}"/>
    <cellStyle name="SAPBEXformats 3 3 4 3" xfId="15266" xr:uid="{7AF0A67A-662F-433B-B929-1B368AD6781B}"/>
    <cellStyle name="SAPBEXformats 3 3 4 4" xfId="14337" xr:uid="{199EAC62-D8E5-46A6-98E4-F1B23CBB6F78}"/>
    <cellStyle name="SAPBEXformats 3 3 4 5" xfId="15184" xr:uid="{E462DAC2-98F5-4B8B-8D1E-0344AF2FD61C}"/>
    <cellStyle name="SAPBEXformats 3 3 4 6" xfId="23201" xr:uid="{FB6D72A2-D3E2-4726-8F3C-CBFEFFD82877}"/>
    <cellStyle name="SAPBEXformats 3 3 4 7" xfId="19880" xr:uid="{ABBA0321-BAFD-4747-80C0-576E9E3118B1}"/>
    <cellStyle name="SAPBEXformats 3 3 4 8" xfId="23981" xr:uid="{27691D6E-BA6B-4FE7-8885-05951AEB2E7B}"/>
    <cellStyle name="SAPBEXformats 3 3 5" xfId="4019" xr:uid="{A9581B71-D8E2-431F-BFEF-D5AC73B4A20A}"/>
    <cellStyle name="SAPBEXformats 3 3 5 2" xfId="7845" xr:uid="{D97FC0D8-3205-452B-AD91-1A4B35F2DD19}"/>
    <cellStyle name="SAPBEXformats 3 3 5 3" xfId="14627" xr:uid="{F760B6BD-BF68-4A54-AC95-18339CDC1326}"/>
    <cellStyle name="SAPBEXformats 3 3 5 4" xfId="18366" xr:uid="{E7AFA3C5-03A9-47D2-977B-4CE0A3127A40}"/>
    <cellStyle name="SAPBEXformats 3 3 5 5" xfId="22119" xr:uid="{ECB1DD56-13F0-44B1-B947-637AD64039FC}"/>
    <cellStyle name="SAPBEXformats 3 3 5 6" xfId="25784" xr:uid="{BBCC066A-3364-467A-AFFC-32EE2CB85111}"/>
    <cellStyle name="SAPBEXformats 3 3 5 7" xfId="29315" xr:uid="{543ECD1D-DD42-4A81-BE35-95314C22332A}"/>
    <cellStyle name="SAPBEXformats 3 3 5 8" xfId="32582" xr:uid="{4FC5F48D-89EA-4C8B-9DD9-FC9FF0F6F716}"/>
    <cellStyle name="SAPBEXformats 3 3 6" xfId="3935" xr:uid="{36C819CA-CA59-4DB1-8265-FDC9DDD20F26}"/>
    <cellStyle name="SAPBEXformats 3 3 6 2" xfId="8164" xr:uid="{F5D8A898-7EBC-461E-929E-5731829DE141}"/>
    <cellStyle name="SAPBEXformats 3 3 6 3" xfId="15179" xr:uid="{1DE9816C-022A-42A1-88C1-3549B2DA12C0}"/>
    <cellStyle name="SAPBEXformats 3 3 6 4" xfId="18282" xr:uid="{9B218523-EBDA-4F63-B4D2-AD26F136D86F}"/>
    <cellStyle name="SAPBEXformats 3 3 6 5" xfId="22035" xr:uid="{D1C435C8-0A6B-44B4-B8CA-0ABA2420316A}"/>
    <cellStyle name="SAPBEXformats 3 3 6 6" xfId="25700" xr:uid="{852BA32B-2122-478C-A6F2-FDD1BCCC7480}"/>
    <cellStyle name="SAPBEXformats 3 3 6 7" xfId="29231" xr:uid="{F6C9A722-4A45-4240-B18C-E3C8DD0EEF1D}"/>
    <cellStyle name="SAPBEXformats 3 3 6 8" xfId="32499" xr:uid="{14F431D3-93B1-493D-98BB-610911A3BC0C}"/>
    <cellStyle name="SAPBEXformats 3 3 7" xfId="4520" xr:uid="{79995D1B-4DDA-41D3-B140-6144F341FE4E}"/>
    <cellStyle name="SAPBEXformats 3 3 7 2" xfId="12488" xr:uid="{0BB0AA22-55EF-4154-BFCA-9651819E88F5}"/>
    <cellStyle name="SAPBEXformats 3 3 7 3" xfId="7800" xr:uid="{86069167-8B62-41B1-86F0-A297BC2EAF47}"/>
    <cellStyle name="SAPBEXformats 3 3 7 4" xfId="18867" xr:uid="{0213CC37-13B2-4525-8744-B19C147A4D44}"/>
    <cellStyle name="SAPBEXformats 3 3 7 5" xfId="22619" xr:uid="{1090C7E1-834B-40FC-8DA7-F8A785C0B2D8}"/>
    <cellStyle name="SAPBEXformats 3 3 7 6" xfId="26284" xr:uid="{7475BB7E-AF57-4514-9C79-2DBA235DCB01}"/>
    <cellStyle name="SAPBEXformats 3 3 7 7" xfId="29816" xr:uid="{5872232C-3685-4B0B-8273-9E5D8B59C62E}"/>
    <cellStyle name="SAPBEXformats 3 3 7 8" xfId="33078" xr:uid="{8DF41EF6-0CE3-40D5-AF6A-12A13DED5E97}"/>
    <cellStyle name="SAPBEXformats 3 3 8" xfId="9679" xr:uid="{1D0B92F5-8B7D-4AF0-B474-E5E6FB475ACA}"/>
    <cellStyle name="SAPBEXformats 3 3 9" xfId="9379" xr:uid="{4C4F156F-2A1B-4DFE-8EFF-20ED06644606}"/>
    <cellStyle name="SAPBEXformats 3 4" xfId="2457" xr:uid="{FD1EFDCE-7169-4CDB-902B-5E180D300453}"/>
    <cellStyle name="SAPBEXformats 3 4 2" xfId="7924" xr:uid="{BFF18489-75E3-4D0D-AE69-2B8C2423EBD3}"/>
    <cellStyle name="SAPBEXformats 3 4 3" xfId="16983" xr:uid="{B49A042B-2F42-4703-A65D-AB00F52AB44A}"/>
    <cellStyle name="SAPBEXformats 3 4 4" xfId="16720" xr:uid="{9B848BB4-6D8E-4264-ACDA-D3CD1A1ECC90}"/>
    <cellStyle name="SAPBEXformats 3 4 5" xfId="19370" xr:uid="{406B9119-31E6-48A5-B8D6-AC43ED6C185F}"/>
    <cellStyle name="SAPBEXformats 3 4 6" xfId="23133" xr:uid="{C35D359A-2417-4292-A201-4F9B6E40D1FC}"/>
    <cellStyle name="SAPBEXformats 3 4 7" xfId="20552" xr:uid="{90FA3EB3-7D3F-4120-A39D-A82E2642E8D5}"/>
    <cellStyle name="SAPBEXformats 3 4 8" xfId="30237" xr:uid="{92614B25-1123-489A-A731-D29C45443285}"/>
    <cellStyle name="SAPBEXformats 3 5" xfId="2058" xr:uid="{C753ACB8-323F-4233-87FA-112749184DF7}"/>
    <cellStyle name="SAPBEXformats 3 5 2" xfId="8437" xr:uid="{5DB946DE-E69B-423B-AFBE-832F84D5BC3E}"/>
    <cellStyle name="SAPBEXformats 3 5 3" xfId="14074" xr:uid="{3DB13592-C7BE-4B41-B936-439D4F5D80A6}"/>
    <cellStyle name="SAPBEXformats 3 5 4" xfId="11995" xr:uid="{4BDEEFC3-9216-4523-AC71-B083C2B7A369}"/>
    <cellStyle name="SAPBEXformats 3 5 5" xfId="9217" xr:uid="{FB152848-2A41-4F92-88FC-0EA26DF83295}"/>
    <cellStyle name="SAPBEXformats 3 5 6" xfId="7237" xr:uid="{F02884AB-39A1-4B8F-A221-200A05782F8E}"/>
    <cellStyle name="SAPBEXformats 3 5 7" xfId="23417" xr:uid="{478119C1-A1F4-41E8-A776-944C60DFEF08}"/>
    <cellStyle name="SAPBEXformats 3 5 8" xfId="30392" xr:uid="{53773514-67E8-4822-B70E-579B1DDB636D}"/>
    <cellStyle name="SAPBEXformats 3 6" xfId="3793" xr:uid="{F3550E73-2801-4BD4-9023-50DE5AF53163}"/>
    <cellStyle name="SAPBEXformats 3 6 2" xfId="12997" xr:uid="{F9077727-F268-403B-ACF2-9E53719A812D}"/>
    <cellStyle name="SAPBEXformats 3 6 3" xfId="15647" xr:uid="{1AB45A7A-4206-4F27-BD8F-3C8CDC3C9CBF}"/>
    <cellStyle name="SAPBEXformats 3 6 4" xfId="18140" xr:uid="{8154DF61-C415-4968-B1C3-2A3E763E3C64}"/>
    <cellStyle name="SAPBEXformats 3 6 5" xfId="21893" xr:uid="{D892F91E-0C65-41B1-A5B0-CD9CBA51AD7A}"/>
    <cellStyle name="SAPBEXformats 3 6 6" xfId="25558" xr:uid="{403D1906-D28B-475D-ADC2-8A403FD98D14}"/>
    <cellStyle name="SAPBEXformats 3 6 7" xfId="29089" xr:uid="{5EE4A96D-5E11-4806-B75A-BECE3A3261F0}"/>
    <cellStyle name="SAPBEXformats 3 6 8" xfId="32361" xr:uid="{75466D87-6C8F-4544-9DF7-8841BDC4807D}"/>
    <cellStyle name="SAPBEXformats 3 7" xfId="4299" xr:uid="{3F2622B3-2FFE-4A84-9DE4-9C18F0D4A811}"/>
    <cellStyle name="SAPBEXformats 3 7 2" xfId="12641" xr:uid="{D8F0DB89-CF9B-4D2D-8796-3F1C576DCDEE}"/>
    <cellStyle name="SAPBEXformats 3 7 3" xfId="8162" xr:uid="{FCDCD343-7BB8-48FE-8D58-A39949D6C059}"/>
    <cellStyle name="SAPBEXformats 3 7 4" xfId="18646" xr:uid="{C614005E-A25E-4786-8EAD-D10F8D3007A3}"/>
    <cellStyle name="SAPBEXformats 3 7 5" xfId="22398" xr:uid="{693E4E70-3434-4C9C-85E1-27B1C50AD434}"/>
    <cellStyle name="SAPBEXformats 3 7 6" xfId="26064" xr:uid="{522E32EF-F60D-466F-8E4C-CC5F863A5E6F}"/>
    <cellStyle name="SAPBEXformats 3 7 7" xfId="29595" xr:uid="{82524BD0-6D5D-4C40-A3A8-C2607A0E65F2}"/>
    <cellStyle name="SAPBEXformats 3 7 8" xfId="32858" xr:uid="{4078BF53-BC25-4EAC-B749-EB50E5815883}"/>
    <cellStyle name="SAPBEXformats 3 8" xfId="2301" xr:uid="{EB35A41C-2416-4FB8-8032-08B9F922B4CA}"/>
    <cellStyle name="SAPBEXformats 3 8 2" xfId="10739" xr:uid="{B517C2D6-9C51-4B07-8980-4B6773DC22B1}"/>
    <cellStyle name="SAPBEXformats 3 8 3" xfId="10589" xr:uid="{BDA0F2B9-3EA3-4BA7-80AF-A9CD3DB19C0B}"/>
    <cellStyle name="SAPBEXformats 3 8 4" xfId="17023" xr:uid="{318732D5-95FA-4B27-B175-B292F93B7816}"/>
    <cellStyle name="SAPBEXformats 3 8 5" xfId="19425" xr:uid="{4B7E252E-1C79-4442-8A2A-9671B25DCFC0}"/>
    <cellStyle name="SAPBEXformats 3 8 6" xfId="20136" xr:uid="{6F4C6F79-ACCF-45E1-AD82-402CDB29FBC3}"/>
    <cellStyle name="SAPBEXformats 3 8 7" xfId="26838" xr:uid="{8226E5BA-32AF-4131-8447-FD0D4341057C}"/>
    <cellStyle name="SAPBEXformats 3 8 8" xfId="27420" xr:uid="{38EF5DAE-CB2E-4DB9-BD9C-EE98ED7B3323}"/>
    <cellStyle name="SAPBEXformats 3 9" xfId="4783" xr:uid="{6DC932A7-4E05-4D13-9795-4D6A673D99DB}"/>
    <cellStyle name="SAPBEXformats 3 9 2" xfId="12240" xr:uid="{BE5530CB-381B-4198-A63E-A8B5863992AC}"/>
    <cellStyle name="SAPBEXformats 3 9 3" xfId="15800" xr:uid="{3502E974-814C-4195-A01F-6829DA58A950}"/>
    <cellStyle name="SAPBEXformats 3 9 4" xfId="19130" xr:uid="{6BACDE1C-3482-4637-BD00-5FA13531A3FB}"/>
    <cellStyle name="SAPBEXformats 3 9 5" xfId="22881" xr:uid="{A1DF28DE-27F8-4041-BE31-D726EE98E8FC}"/>
    <cellStyle name="SAPBEXformats 3 9 6" xfId="26547" xr:uid="{E9002756-C586-49F9-8376-AA77E0A319F4}"/>
    <cellStyle name="SAPBEXformats 3 9 7" xfId="30079" xr:uid="{953C6952-116A-4724-AF53-6BF6F27EF183}"/>
    <cellStyle name="SAPBEXformats 3 9 8" xfId="33336" xr:uid="{D1673657-5813-4599-8969-7CF1B0410C84}"/>
    <cellStyle name="SAPBEXformats 4" xfId="1182" xr:uid="{236DC29C-CBDF-469B-8324-1DCD8DCA8598}"/>
    <cellStyle name="SAPBEXformats 4 10" xfId="15566" xr:uid="{8A98FB76-5FCA-4651-BC79-7BC4F00CE890}"/>
    <cellStyle name="SAPBEXformats 4 11" xfId="15076" xr:uid="{D5D548C6-FEED-4E6A-BED6-2DEE0070875D}"/>
    <cellStyle name="SAPBEXformats 4 12" xfId="19766" xr:uid="{196124A6-8F3F-4541-8E98-1382C4E3C081}"/>
    <cellStyle name="SAPBEXformats 4 13" xfId="23527" xr:uid="{18665D54-B3A3-4B06-8028-F979C1C727D8}"/>
    <cellStyle name="SAPBEXformats 4 14" xfId="27137" xr:uid="{FFA31A0E-6802-4BB2-8823-05966FC4A717}"/>
    <cellStyle name="SAPBEXformats 4 15" xfId="30597" xr:uid="{413D9217-3195-4A72-8B7A-BACAF9509EE2}"/>
    <cellStyle name="SAPBEXformats 4 2" xfId="1677" xr:uid="{7D0B68A8-2FCF-4650-AC86-BDA8566D7866}"/>
    <cellStyle name="SAPBEXformats 4 2 10" xfId="16025" xr:uid="{CFC0455F-958F-47D6-A911-5488E1728063}"/>
    <cellStyle name="SAPBEXformats 4 2 11" xfId="19577" xr:uid="{02CAFC33-29D0-4BDA-8D17-255C767055B0}"/>
    <cellStyle name="SAPBEXformats 4 2 12" xfId="24176" xr:uid="{B08914C8-E38A-49C5-95D7-A76FC201DF77}"/>
    <cellStyle name="SAPBEXformats 4 2 13" xfId="23992" xr:uid="{89AE2F40-2573-420E-B29B-5DDAFC8E51D3}"/>
    <cellStyle name="SAPBEXformats 4 2 14" xfId="30475" xr:uid="{E34783EE-854E-4D68-82DA-9250B3B21A60}"/>
    <cellStyle name="SAPBEXformats 4 2 2" xfId="2920" xr:uid="{30534460-2DED-4494-8E7F-4C35C63CCB6C}"/>
    <cellStyle name="SAPBEXformats 4 2 2 2" xfId="7901" xr:uid="{DFEAC55B-67DA-46B9-95A7-21AF0BC7CC29}"/>
    <cellStyle name="SAPBEXformats 4 2 2 3" xfId="15379" xr:uid="{B58D7CCB-B609-48FA-A18B-A85D8D397E3D}"/>
    <cellStyle name="SAPBEXformats 4 2 2 4" xfId="17268" xr:uid="{B125F228-FAB5-4F81-B27A-0A9B7338BA69}"/>
    <cellStyle name="SAPBEXformats 4 2 2 5" xfId="21026" xr:uid="{9E80089E-F8E1-4E0A-AA84-130A5267114D}"/>
    <cellStyle name="SAPBEXformats 4 2 2 6" xfId="24687" xr:uid="{7CCF998D-C50F-4420-8DFC-3243CEA2B2BB}"/>
    <cellStyle name="SAPBEXformats 4 2 2 7" xfId="28216" xr:uid="{CD1110CD-3885-4FB4-A585-790CEF2AE17A}"/>
    <cellStyle name="SAPBEXformats 4 2 2 8" xfId="31502" xr:uid="{4DC3F80D-46EF-4194-B8DD-BA61896C5AB4}"/>
    <cellStyle name="SAPBEXformats 4 2 3" xfId="3426" xr:uid="{EB81B186-FD5E-4EA4-A59B-A66DC9E64F59}"/>
    <cellStyle name="SAPBEXformats 4 2 3 2" xfId="11244" xr:uid="{D90E0B99-E0BB-4C22-B6F0-4F9BD1F85690}"/>
    <cellStyle name="SAPBEXformats 4 2 3 3" xfId="16382" xr:uid="{A7B8781B-FBF3-4DE3-8F3D-F800E44EC613}"/>
    <cellStyle name="SAPBEXformats 4 2 3 4" xfId="17773" xr:uid="{D729846B-422E-4EC4-B264-7E07B69F5068}"/>
    <cellStyle name="SAPBEXformats 4 2 3 5" xfId="21529" xr:uid="{FE8C6F85-12E8-4EE3-B411-24C958E92929}"/>
    <cellStyle name="SAPBEXformats 4 2 3 6" xfId="25191" xr:uid="{37CE6B3F-1C78-46B3-9B41-505217E848E3}"/>
    <cellStyle name="SAPBEXformats 4 2 3 7" xfId="28722" xr:uid="{E0FCF280-D16D-49E2-BEB9-29CDCD7E7512}"/>
    <cellStyle name="SAPBEXformats 4 2 3 8" xfId="32001" xr:uid="{1E3E9021-1456-4AFA-A66B-B827C398D12F}"/>
    <cellStyle name="SAPBEXformats 4 2 4" xfId="3147" xr:uid="{E7BCD1C9-3608-471C-B68A-EF17564C0F89}"/>
    <cellStyle name="SAPBEXformats 4 2 4 2" xfId="9882" xr:uid="{FF16E5C3-F529-4ECD-A923-5CED48E50B29}"/>
    <cellStyle name="SAPBEXformats 4 2 4 3" xfId="13843" xr:uid="{921581FC-8E67-463C-A183-D4F555600B78}"/>
    <cellStyle name="SAPBEXformats 4 2 4 4" xfId="17494" xr:uid="{E8601A0D-FD33-4DB8-9711-1F9597BDB3A3}"/>
    <cellStyle name="SAPBEXformats 4 2 4 5" xfId="21250" xr:uid="{7959728C-88FC-4BE5-925F-86D8001ABAAD}"/>
    <cellStyle name="SAPBEXformats 4 2 4 6" xfId="24912" xr:uid="{D1E09723-C011-426D-9C29-F92DFDA1D978}"/>
    <cellStyle name="SAPBEXformats 4 2 4 7" xfId="28443" xr:uid="{6685290D-202D-447D-B9E9-7C46343F7C18}"/>
    <cellStyle name="SAPBEXformats 4 2 4 8" xfId="31724" xr:uid="{662BDC2A-540C-4E98-A3E9-A64F32291D16}"/>
    <cellStyle name="SAPBEXformats 4 2 5" xfId="4164" xr:uid="{17624009-DBFC-43FE-A385-96F58040DD9F}"/>
    <cellStyle name="SAPBEXformats 4 2 5 2" xfId="7175" xr:uid="{EEA1894F-4A33-4F25-9200-13988B552910}"/>
    <cellStyle name="SAPBEXformats 4 2 5 3" xfId="13949" xr:uid="{B98BA45E-414C-434B-95C1-2DFA88177F93}"/>
    <cellStyle name="SAPBEXformats 4 2 5 4" xfId="18511" xr:uid="{9EDBA1D5-AD14-45FE-A868-2FA20561CF05}"/>
    <cellStyle name="SAPBEXformats 4 2 5 5" xfId="22264" xr:uid="{B59A2770-A2A2-4209-A184-1406F6BA0C1A}"/>
    <cellStyle name="SAPBEXformats 4 2 5 6" xfId="25929" xr:uid="{C8682ECD-5785-4DF9-8AAC-3C2FF77E7279}"/>
    <cellStyle name="SAPBEXformats 4 2 5 7" xfId="29460" xr:uid="{480CA969-BC5F-469C-A156-4D29368F323A}"/>
    <cellStyle name="SAPBEXformats 4 2 5 8" xfId="32725" xr:uid="{BAD5F854-6AFF-4EC3-80B5-B4B182756F1A}"/>
    <cellStyle name="SAPBEXformats 4 2 6" xfId="3985" xr:uid="{59A80A37-7936-4975-9845-0CE3504CB510}"/>
    <cellStyle name="SAPBEXformats 4 2 6 2" xfId="11605" xr:uid="{C76056F7-B5B0-4F49-A1C3-A531B8E182E4}"/>
    <cellStyle name="SAPBEXformats 4 2 6 3" xfId="16041" xr:uid="{33F81671-7723-41DA-9F92-DE39634159B5}"/>
    <cellStyle name="SAPBEXformats 4 2 6 4" xfId="18332" xr:uid="{3D261D87-74CD-46D0-8E0D-E4BACDB414E2}"/>
    <cellStyle name="SAPBEXformats 4 2 6 5" xfId="22085" xr:uid="{0B38972A-A103-40B8-8F9D-2A3984D3DA4D}"/>
    <cellStyle name="SAPBEXformats 4 2 6 6" xfId="25750" xr:uid="{EEC3A9D5-B25F-443F-8C3C-15B89DE54D0E}"/>
    <cellStyle name="SAPBEXformats 4 2 6 7" xfId="29281" xr:uid="{E00EEE0D-5790-4730-BA4F-F0E7BDDF9DB3}"/>
    <cellStyle name="SAPBEXformats 4 2 6 8" xfId="32549" xr:uid="{6E639065-FCD0-4AE5-9ECB-C2D344633544}"/>
    <cellStyle name="SAPBEXformats 4 2 7" xfId="4696" xr:uid="{F057C136-0415-4301-9262-F6E9D0527169}"/>
    <cellStyle name="SAPBEXformats 4 2 7 2" xfId="12326" xr:uid="{95027D0D-6A28-4A7A-B9C4-28D08D22815E}"/>
    <cellStyle name="SAPBEXformats 4 2 7 3" xfId="10956" xr:uid="{A20A1EE8-1FC3-4522-9A88-0A1C7DC50DA6}"/>
    <cellStyle name="SAPBEXformats 4 2 7 4" xfId="19043" xr:uid="{3FF7A318-50A8-4E5D-B821-C060EE7A7C87}"/>
    <cellStyle name="SAPBEXformats 4 2 7 5" xfId="22795" xr:uid="{E36640CB-2515-464C-82FA-82F19D1012D5}"/>
    <cellStyle name="SAPBEXformats 4 2 7 6" xfId="26460" xr:uid="{37F63052-6D07-4B65-8CF1-185C3A4ADBDA}"/>
    <cellStyle name="SAPBEXformats 4 2 7 7" xfId="29992" xr:uid="{B217AC1E-B22E-42DF-8DEE-D2D2A3475B22}"/>
    <cellStyle name="SAPBEXformats 4 2 7 8" xfId="33251" xr:uid="{72E2BBA3-8A0D-4976-B221-BF7051006959}"/>
    <cellStyle name="SAPBEXformats 4 2 8" xfId="7977" xr:uid="{A4B447FE-25AF-462D-A3EC-26C64AA38733}"/>
    <cellStyle name="SAPBEXformats 4 2 9" xfId="8872" xr:uid="{348D861A-F947-4CF1-AE45-4EBFF890C369}"/>
    <cellStyle name="SAPBEXformats 4 3" xfId="2459" xr:uid="{C4D1FF78-F276-4C78-86A1-F93CCC074FC2}"/>
    <cellStyle name="SAPBEXformats 4 3 2" xfId="11349" xr:uid="{15205234-776F-452C-984C-64191B993E26}"/>
    <cellStyle name="SAPBEXformats 4 3 3" xfId="16290" xr:uid="{875D42A6-C5A8-4433-BB67-C8D20ACE2ABF}"/>
    <cellStyle name="SAPBEXformats 4 3 4" xfId="10432" xr:uid="{A31BCF84-4D60-431E-BE36-0B5125EF4859}"/>
    <cellStyle name="SAPBEXformats 4 3 5" xfId="16497" xr:uid="{6CEAFD20-85F3-4C04-AF01-7F37ED5FB55A}"/>
    <cellStyle name="SAPBEXformats 4 3 6" xfId="23131" xr:uid="{98E23656-BECC-4E1F-A41A-C0F051568ACA}"/>
    <cellStyle name="SAPBEXformats 4 3 7" xfId="19672" xr:uid="{A4FB91E5-4BC0-4DA5-9948-76BAEC7A0233}"/>
    <cellStyle name="SAPBEXformats 4 3 8" xfId="30235" xr:uid="{35736F3D-C440-43D0-B63C-EC29E4445860}"/>
    <cellStyle name="SAPBEXformats 4 4" xfId="1941" xr:uid="{A4008660-CC22-455C-8DD7-D7F474956753}"/>
    <cellStyle name="SAPBEXformats 4 4 2" xfId="10488" xr:uid="{05DF731E-AF33-4531-A75B-1DF6375D08B9}"/>
    <cellStyle name="SAPBEXformats 4 4 3" xfId="16634" xr:uid="{BCC54A1C-153D-4D15-99DA-1E9F82653935}"/>
    <cellStyle name="SAPBEXformats 4 4 4" xfId="16701" xr:uid="{6670B106-4D1F-4A50-A20B-79EC9E19EB9C}"/>
    <cellStyle name="SAPBEXformats 4 4 5" xfId="7583" xr:uid="{99D5F7D8-0A3E-4E3A-849B-6D979CC46348}"/>
    <cellStyle name="SAPBEXformats 4 4 6" xfId="13913" xr:uid="{1607FDF4-6081-43ED-937E-D4E63FA00277}"/>
    <cellStyle name="SAPBEXformats 4 4 7" xfId="23706" xr:uid="{1262FD71-B6FF-4787-92D6-E63389A1DAE8}"/>
    <cellStyle name="SAPBEXformats 4 4 8" xfId="9842" xr:uid="{735420B8-3400-49CA-9EB2-26CFF5CCF349}"/>
    <cellStyle name="SAPBEXformats 4 5" xfId="2067" xr:uid="{AB3C60A6-0DBC-4328-BE1A-E0179542A24B}"/>
    <cellStyle name="SAPBEXformats 4 5 2" xfId="10674" xr:uid="{96E9EA56-C4C2-4F1C-95BD-7590BF99D712}"/>
    <cellStyle name="SAPBEXformats 4 5 3" xfId="11041" xr:uid="{3F192088-08A9-4642-9515-B98CBEFE5051}"/>
    <cellStyle name="SAPBEXformats 4 5 4" xfId="7337" xr:uid="{4E5AE66A-89C4-47F8-911B-5BADCF97CD9C}"/>
    <cellStyle name="SAPBEXformats 4 5 5" xfId="8350" xr:uid="{D6D4189E-37B2-4AC0-9CBD-96B7630E262E}"/>
    <cellStyle name="SAPBEXformats 4 5 6" xfId="13202" xr:uid="{057BCF47-82F2-430E-A874-FE6BF5E356D7}"/>
    <cellStyle name="SAPBEXformats 4 5 7" xfId="26872" xr:uid="{9FCAE255-2CE5-4DB9-BF6B-23049660330A}"/>
    <cellStyle name="SAPBEXformats 4 5 8" xfId="19336" xr:uid="{5D2FD513-AA23-4CC3-A13A-C36C71ECAF7D}"/>
    <cellStyle name="SAPBEXformats 4 6" xfId="4178" xr:uid="{E7FBEA90-3F5B-4A7F-8B60-BB1225CB9C24}"/>
    <cellStyle name="SAPBEXformats 4 6 2" xfId="7119" xr:uid="{0D82C72A-47A7-4479-B1D8-64081BCE2C43}"/>
    <cellStyle name="SAPBEXformats 4 6 3" xfId="8048" xr:uid="{1C8F3CDF-74D7-40E6-8D49-BCCF1071B47D}"/>
    <cellStyle name="SAPBEXformats 4 6 4" xfId="18525" xr:uid="{1062091D-3800-4977-8A8F-43E3B417F5A0}"/>
    <cellStyle name="SAPBEXformats 4 6 5" xfId="22278" xr:uid="{EEE0B913-5DB5-42C2-B089-67275C610098}"/>
    <cellStyle name="SAPBEXformats 4 6 6" xfId="25943" xr:uid="{2442FB90-84F0-4B1F-BC33-50A6A1F82B27}"/>
    <cellStyle name="SAPBEXformats 4 6 7" xfId="29474" xr:uid="{D7383BB5-8BEF-4D72-993E-A76E76C78D64}"/>
    <cellStyle name="SAPBEXformats 4 6 8" xfId="32739" xr:uid="{DE951696-8F6C-4AA6-9CEC-CC00D9481344}"/>
    <cellStyle name="SAPBEXformats 4 7" xfId="2361" xr:uid="{8D5B8CE7-F56B-47F0-B3E4-21C2BFEDBBF3}"/>
    <cellStyle name="SAPBEXformats 4 7 2" xfId="10395" xr:uid="{3FC1E885-167E-4477-948F-76B3AFCDF4DC}"/>
    <cellStyle name="SAPBEXformats 4 7 3" xfId="11705" xr:uid="{668A856E-65B5-419D-A241-BE9F2220890B}"/>
    <cellStyle name="SAPBEXformats 4 7 4" xfId="9395" xr:uid="{472A3FC6-AC76-4080-8E01-ECF23B505D8B}"/>
    <cellStyle name="SAPBEXformats 4 7 5" xfId="6947" xr:uid="{ADF38582-AC1F-4C58-9539-0621AB33025A}"/>
    <cellStyle name="SAPBEXformats 4 7 6" xfId="20149" xr:uid="{B3F8C386-B6BB-40A0-9EFA-CEC955BD4FCB}"/>
    <cellStyle name="SAPBEXformats 4 7 7" xfId="23412" xr:uid="{62040891-C187-474B-B59E-957514FA9F9C}"/>
    <cellStyle name="SAPBEXformats 4 7 8" xfId="30315" xr:uid="{8A87D731-4C5A-451A-ACAC-8833EFC6CB0F}"/>
    <cellStyle name="SAPBEXformats 4 8" xfId="4885" xr:uid="{19C1CF24-6E2D-450A-A3C4-6713CB297306}"/>
    <cellStyle name="SAPBEXformats 4 8 2" xfId="12138" xr:uid="{681BBF4C-7E0C-41CE-B933-270ABCC08CAD}"/>
    <cellStyle name="SAPBEXformats 4 8 3" xfId="16835" xr:uid="{6B659830-43FD-4B37-9748-68FA0C67AA6B}"/>
    <cellStyle name="SAPBEXformats 4 8 4" xfId="19232" xr:uid="{EA4FDF70-3543-421C-B5F2-7F940A439EBB}"/>
    <cellStyle name="SAPBEXformats 4 8 5" xfId="22983" xr:uid="{D1D10503-6CF9-4BEC-89B7-444F84F05DA3}"/>
    <cellStyle name="SAPBEXformats 4 8 6" xfId="26649" xr:uid="{5DE0BEF8-E0E4-4974-BAA5-63FEA1B3AACB}"/>
    <cellStyle name="SAPBEXformats 4 8 7" xfId="30181" xr:uid="{819C95C0-EF85-4D5B-A671-95D79917A7CB}"/>
    <cellStyle name="SAPBEXformats 4 8 8" xfId="33436" xr:uid="{2181C642-4758-4E38-A5D3-983D52FFC946}"/>
    <cellStyle name="SAPBEXformats 4 9" xfId="13097" xr:uid="{0F59989C-BA60-4E02-9BB4-C6B57F86EA7F}"/>
    <cellStyle name="SAPBEXformats 5" xfId="1353" xr:uid="{F799EF5A-8D8A-4A22-8181-6ED569751751}"/>
    <cellStyle name="SAPBEXformats 5 10" xfId="11543" xr:uid="{DC97A4D9-9DAF-47F6-B93D-2BCB9F5760E4}"/>
    <cellStyle name="SAPBEXformats 5 11" xfId="13997" xr:uid="{CE3A8D19-0647-4C45-AB13-119E1E29F917}"/>
    <cellStyle name="SAPBEXformats 5 12" xfId="15829" xr:uid="{B401488C-9025-4073-801F-6D3B29C147C8}"/>
    <cellStyle name="SAPBEXformats 5 13" xfId="23392" xr:uid="{4B0F81F8-F08C-441C-8BB3-804EC4442CD3}"/>
    <cellStyle name="SAPBEXformats 5 14" xfId="16271" xr:uid="{A3A2D15B-1815-4FD2-9A09-6CE484352714}"/>
    <cellStyle name="SAPBEXformats 5 15" xfId="27651" xr:uid="{86A93B83-E312-468C-BD93-98B6BEDC57AE}"/>
    <cellStyle name="SAPBEXformats 5 2" xfId="1761" xr:uid="{ADBF97E6-53E8-4E2C-A210-E79215BF862F}"/>
    <cellStyle name="SAPBEXformats 5 2 10" xfId="8173" xr:uid="{1CC3AB31-DCD7-4A19-BA8C-A995F2A10578}"/>
    <cellStyle name="SAPBEXformats 5 2 11" xfId="19540" xr:uid="{A9D555D7-990D-4287-B6D5-3B291C326BB3}"/>
    <cellStyle name="SAPBEXformats 5 2 12" xfId="23302" xr:uid="{0E59B36B-2D1A-4BCD-A1D9-7DC9F8F24843}"/>
    <cellStyle name="SAPBEXformats 5 2 13" xfId="26951" xr:uid="{D93982B2-C3DE-457D-A71E-2A6E4C4088A8}"/>
    <cellStyle name="SAPBEXformats 5 2 14" xfId="30426" xr:uid="{41CCB55B-0F4A-48C1-AAD2-9EF7249293FA}"/>
    <cellStyle name="SAPBEXformats 5 2 2" xfId="3004" xr:uid="{6586E203-1AB0-4150-9C33-6E37E633ABBB}"/>
    <cellStyle name="SAPBEXformats 5 2 2 2" xfId="9400" xr:uid="{46D5ABD0-FF24-4B16-A254-7FF7D560AF62}"/>
    <cellStyle name="SAPBEXformats 5 2 2 3" xfId="14778" xr:uid="{BE7193B6-D1F8-4F2C-A647-4DBEDE82FE81}"/>
    <cellStyle name="SAPBEXformats 5 2 2 4" xfId="17352" xr:uid="{D943BCBB-6E7A-4FDD-A541-F39CB4B7EABC}"/>
    <cellStyle name="SAPBEXformats 5 2 2 5" xfId="21110" xr:uid="{00FAB4B9-0077-4475-8DB2-9EF9F2B2D9B3}"/>
    <cellStyle name="SAPBEXformats 5 2 2 6" xfId="24771" xr:uid="{4BD8F8B8-3972-4705-9248-FE305E75E0DB}"/>
    <cellStyle name="SAPBEXformats 5 2 2 7" xfId="28300" xr:uid="{38B883CA-B901-4734-BA1D-21E577BA440A}"/>
    <cellStyle name="SAPBEXformats 5 2 2 8" xfId="31586" xr:uid="{102C4DB6-63EA-41EB-B26F-9056FB911C7F}"/>
    <cellStyle name="SAPBEXformats 5 2 3" xfId="3510" xr:uid="{9402E4E3-C767-48E2-80FD-EBAFB2247544}"/>
    <cellStyle name="SAPBEXformats 5 2 3 2" xfId="9559" xr:uid="{01E39A86-23A4-41FF-9773-3993233B626C}"/>
    <cellStyle name="SAPBEXformats 5 2 3 3" xfId="14853" xr:uid="{1E50BF65-759A-4513-98E5-A3651157E1ED}"/>
    <cellStyle name="SAPBEXformats 5 2 3 4" xfId="17857" xr:uid="{106D0B27-AB25-46C2-BB6C-35D80A0C043F}"/>
    <cellStyle name="SAPBEXformats 5 2 3 5" xfId="21613" xr:uid="{EB4F3609-24F5-42AA-A822-4E9233CEAE33}"/>
    <cellStyle name="SAPBEXformats 5 2 3 6" xfId="25275" xr:uid="{FBE433ED-6DDB-4F2E-BBF9-3C904EE36CA4}"/>
    <cellStyle name="SAPBEXformats 5 2 3 7" xfId="28806" xr:uid="{9EC92886-C4E0-4D9F-AE40-4638E2741327}"/>
    <cellStyle name="SAPBEXformats 5 2 3 8" xfId="32085" xr:uid="{375B8D22-25BB-412E-AA02-9426CDB9C2E7}"/>
    <cellStyle name="SAPBEXformats 5 2 4" xfId="3084" xr:uid="{CF309247-B2B2-427A-B260-E546F31C72F8}"/>
    <cellStyle name="SAPBEXformats 5 2 4 2" xfId="11595" xr:uid="{6EB1CDF7-999D-47A3-B59F-49C96930C43E}"/>
    <cellStyle name="SAPBEXformats 5 2 4 3" xfId="16051" xr:uid="{C6F6F68B-B89B-46E0-8000-3107156BD185}"/>
    <cellStyle name="SAPBEXformats 5 2 4 4" xfId="17431" xr:uid="{C1C9B5E7-2984-46FA-8D0A-A44F2FF279DD}"/>
    <cellStyle name="SAPBEXformats 5 2 4 5" xfId="21188" xr:uid="{0279BE54-7F79-4347-B100-ECF79B939629}"/>
    <cellStyle name="SAPBEXformats 5 2 4 6" xfId="24850" xr:uid="{CF414F52-75AB-49F5-B299-299B951B829A}"/>
    <cellStyle name="SAPBEXformats 5 2 4 7" xfId="28380" xr:uid="{9E185591-CA10-4E69-8996-284BBE7FF250}"/>
    <cellStyle name="SAPBEXformats 5 2 4 8" xfId="31663" xr:uid="{75E76D7D-A44F-4D1E-8F53-9802B837FCB4}"/>
    <cellStyle name="SAPBEXformats 5 2 5" xfId="3876" xr:uid="{00FF5295-1EA1-4EE7-987C-B415DEBF9086}"/>
    <cellStyle name="SAPBEXformats 5 2 5 2" xfId="9383" xr:uid="{FFABDE7F-7598-412F-A2DC-861F464FCC77}"/>
    <cellStyle name="SAPBEXformats 5 2 5 3" xfId="13550" xr:uid="{34FDCCD9-5A0A-447A-BCA5-DD2CB3C748CC}"/>
    <cellStyle name="SAPBEXformats 5 2 5 4" xfId="18223" xr:uid="{84662CD2-9D87-4365-A8D0-EAC6AE27991B}"/>
    <cellStyle name="SAPBEXformats 5 2 5 5" xfId="21976" xr:uid="{1BB2681B-8B85-4B70-839D-C1B6B420A29F}"/>
    <cellStyle name="SAPBEXformats 5 2 5 6" xfId="25641" xr:uid="{E23E21FE-B4E6-4EA7-AE07-D84AE341EA64}"/>
    <cellStyle name="SAPBEXformats 5 2 5 7" xfId="29172" xr:uid="{3B00B7EB-78D8-473D-9BBB-897BEF3ACEC7}"/>
    <cellStyle name="SAPBEXformats 5 2 5 8" xfId="32441" xr:uid="{8779A3E7-7F59-491E-8E1F-297E6E83197E}"/>
    <cellStyle name="SAPBEXformats 5 2 6" xfId="4011" xr:uid="{CD58A2A5-4108-4233-AABC-5A7DCCEA2A76}"/>
    <cellStyle name="SAPBEXformats 5 2 6 2" xfId="9116" xr:uid="{5A05FBC1-D6B5-4BBC-B82F-6849D1DDAE85}"/>
    <cellStyle name="SAPBEXformats 5 2 6 3" xfId="14287" xr:uid="{2DD2E8F2-0AFE-48B7-AE81-FDF907B13553}"/>
    <cellStyle name="SAPBEXformats 5 2 6 4" xfId="18358" xr:uid="{634591E5-1731-486B-A599-3B5663534CE3}"/>
    <cellStyle name="SAPBEXformats 5 2 6 5" xfId="22111" xr:uid="{E05F286E-B2DA-4B41-A02B-5AF7A5A12F77}"/>
    <cellStyle name="SAPBEXformats 5 2 6 6" xfId="25776" xr:uid="{F8EAAA17-E67E-43D0-9E7F-F6084DD0E5B9}"/>
    <cellStyle name="SAPBEXformats 5 2 6 7" xfId="29307" xr:uid="{426C7306-AED5-4752-B47D-130E2F391AD0}"/>
    <cellStyle name="SAPBEXformats 5 2 6 8" xfId="32574" xr:uid="{F86E3720-2FD0-42C7-8DD1-975797410E47}"/>
    <cellStyle name="SAPBEXformats 5 2 7" xfId="4859" xr:uid="{B398AED8-42DB-4401-87BE-E32742601A66}"/>
    <cellStyle name="SAPBEXformats 5 2 7 2" xfId="12164" xr:uid="{30E0E5A9-94FE-460F-A740-FFD16EF404CD}"/>
    <cellStyle name="SAPBEXformats 5 2 7 3" xfId="15835" xr:uid="{8191FED1-31F9-4ACD-9142-B37BAB65218E}"/>
    <cellStyle name="SAPBEXformats 5 2 7 4" xfId="19206" xr:uid="{40286587-F377-40E3-9D58-BFE160FE525F}"/>
    <cellStyle name="SAPBEXformats 5 2 7 5" xfId="22957" xr:uid="{64706AB6-5ED0-4142-B5EA-EC8D92CEBE23}"/>
    <cellStyle name="SAPBEXformats 5 2 7 6" xfId="26623" xr:uid="{E9B3A394-003B-4EBA-A4FF-52DF1E8088C9}"/>
    <cellStyle name="SAPBEXformats 5 2 7 7" xfId="30155" xr:uid="{9C537E8B-F0D2-4181-8235-88AB29351857}"/>
    <cellStyle name="SAPBEXformats 5 2 7 8" xfId="33411" xr:uid="{F272E38F-88CB-4FA6-9270-8A1450361EBA}"/>
    <cellStyle name="SAPBEXformats 5 2 8" xfId="12787" xr:uid="{DEF71B1F-4FA0-43C3-8B59-BBB75FBE1594}"/>
    <cellStyle name="SAPBEXformats 5 2 9" xfId="11571" xr:uid="{671595FA-1C51-43D2-9591-0CB1A404630A}"/>
    <cellStyle name="SAPBEXformats 5 3" xfId="2616" xr:uid="{EF707165-12CF-410E-8526-CC75B08697CC}"/>
    <cellStyle name="SAPBEXformats 5 3 2" xfId="10248" xr:uid="{B344ABEE-6688-4474-912D-B2956857E387}"/>
    <cellStyle name="SAPBEXformats 5 3 3" xfId="14541" xr:uid="{F47EB323-EC15-4144-9796-5AF006CC64DE}"/>
    <cellStyle name="SAPBEXformats 5 3 4" xfId="11831" xr:uid="{0A080D79-A144-4FF2-93AA-21130FE539F7}"/>
    <cellStyle name="SAPBEXformats 5 3 5" xfId="20723" xr:uid="{DFEF8E42-0B7A-4C40-8B2E-4B0AF7DB07F4}"/>
    <cellStyle name="SAPBEXformats 5 3 6" xfId="24383" xr:uid="{C5EB6C94-1A38-4B5B-A622-3DC8D9723639}"/>
    <cellStyle name="SAPBEXformats 5 3 7" xfId="27912" xr:uid="{F72A9005-388D-4A47-AA63-4E76CD2E44ED}"/>
    <cellStyle name="SAPBEXformats 5 3 8" xfId="31202" xr:uid="{BB065086-2922-462C-9D61-FA69EFF4EB3D}"/>
    <cellStyle name="SAPBEXformats 5 4" xfId="3123" xr:uid="{44BE9EC0-F63C-4203-897D-428257AB2C8A}"/>
    <cellStyle name="SAPBEXformats 5 4 2" xfId="8396" xr:uid="{7DF867B6-D101-417A-B7C0-CA2EAD29B723}"/>
    <cellStyle name="SAPBEXformats 5 4 3" xfId="8023" xr:uid="{BEF92FA1-A971-4993-9EB1-2B21050B92AC}"/>
    <cellStyle name="SAPBEXformats 5 4 4" xfId="17470" xr:uid="{FC4BF51F-EE0D-4B3B-AAB4-3C97EA9BCB3F}"/>
    <cellStyle name="SAPBEXformats 5 4 5" xfId="21226" xr:uid="{A761FEB9-DA14-4295-815F-542B0B69653D}"/>
    <cellStyle name="SAPBEXformats 5 4 6" xfId="24888" xr:uid="{3422CF96-65D8-4243-9F97-D00CB3A9786A}"/>
    <cellStyle name="SAPBEXformats 5 4 7" xfId="28419" xr:uid="{47B0B3F6-F518-47B5-9907-A1809077357D}"/>
    <cellStyle name="SAPBEXformats 5 4 8" xfId="31701" xr:uid="{FB7953FF-1D01-44B6-AB70-EABBEBEEBA9D}"/>
    <cellStyle name="SAPBEXformats 5 5" xfId="2550" xr:uid="{BC753762-6993-4699-9324-449B0B11D82F}"/>
    <cellStyle name="SAPBEXformats 5 5 2" xfId="8838" xr:uid="{2D7C5497-A54B-4019-AC94-7FDA48E2BF34}"/>
    <cellStyle name="SAPBEXformats 5 5 3" xfId="14747" xr:uid="{D328C7F7-A3AB-4885-A476-AE12A099D83E}"/>
    <cellStyle name="SAPBEXformats 5 5 4" xfId="14899" xr:uid="{5882382D-291B-45DF-BA89-C0990036DD71}"/>
    <cellStyle name="SAPBEXformats 5 5 5" xfId="7041" xr:uid="{9EE5C720-80F0-40C1-92CC-B39D5BF38965}"/>
    <cellStyle name="SAPBEXformats 5 5 6" xfId="20100" xr:uid="{BB2AD8AC-30CD-4D5E-8C69-61B44676ADE1}"/>
    <cellStyle name="SAPBEXformats 5 5 7" xfId="20580" xr:uid="{4AB94CAC-9734-4338-B99F-8F106667091B}"/>
    <cellStyle name="SAPBEXformats 5 5 8" xfId="31138" xr:uid="{94035191-BB35-4835-A542-62FDE2E0FA2C}"/>
    <cellStyle name="SAPBEXformats 5 6" xfId="4159" xr:uid="{DE315924-9C94-442B-953C-CFC1E29A927F}"/>
    <cellStyle name="SAPBEXformats 5 6 2" xfId="7159" xr:uid="{F8DEFA05-95CF-4921-A95B-F6FDB866B091}"/>
    <cellStyle name="SAPBEXformats 5 6 3" xfId="15155" xr:uid="{D964CE21-2F4A-4855-AB68-DCFC59EBF4D4}"/>
    <cellStyle name="SAPBEXformats 5 6 4" xfId="18506" xr:uid="{6954C33F-369A-4C89-9269-02AD5B87C9C2}"/>
    <cellStyle name="SAPBEXformats 5 6 5" xfId="22259" xr:uid="{DFDA76B9-9938-462C-8F3D-B9FABDD7230D}"/>
    <cellStyle name="SAPBEXformats 5 6 6" xfId="25924" xr:uid="{11DD30AD-0FA2-4406-BA97-C0458B04C565}"/>
    <cellStyle name="SAPBEXformats 5 6 7" xfId="29455" xr:uid="{779BE9CF-1306-43FC-8B37-8AF0A3463E0D}"/>
    <cellStyle name="SAPBEXformats 5 6 8" xfId="32720" xr:uid="{6FF41CC9-BCBA-4EE7-8CBF-822C16A598FD}"/>
    <cellStyle name="SAPBEXformats 5 7" xfId="4197" xr:uid="{CFDB7488-46D9-4213-BD9A-3BF063D0C719}"/>
    <cellStyle name="SAPBEXformats 5 7 2" xfId="6986" xr:uid="{80829FB4-7C3A-4248-99EF-85239CB24CD1}"/>
    <cellStyle name="SAPBEXformats 5 7 3" xfId="14128" xr:uid="{4E465176-932E-49D3-AB2E-D5AFD0AB4CF4}"/>
    <cellStyle name="SAPBEXformats 5 7 4" xfId="18544" xr:uid="{D24F59DE-A2B5-498D-BC74-A6B751921D32}"/>
    <cellStyle name="SAPBEXformats 5 7 5" xfId="22297" xr:uid="{2037E84B-3F7A-42BF-A699-9E73F567AAD7}"/>
    <cellStyle name="SAPBEXformats 5 7 6" xfId="25962" xr:uid="{EFEDC1A6-ED6D-409E-91B1-283BA2E7C3C0}"/>
    <cellStyle name="SAPBEXformats 5 7 7" xfId="29493" xr:uid="{1EA2927A-DCDB-4B0F-ABF9-56938A8ADF2F}"/>
    <cellStyle name="SAPBEXformats 5 7 8" xfId="32758" xr:uid="{20423E23-8E42-4203-B753-B0BB9176C857}"/>
    <cellStyle name="SAPBEXformats 5 8" xfId="4464" xr:uid="{1056C162-D15E-41A7-A9AE-A06BEB941CD6}"/>
    <cellStyle name="SAPBEXformats 5 8 2" xfId="12529" xr:uid="{F08F36B0-218A-4082-97A9-5D3D4697E976}"/>
    <cellStyle name="SAPBEXformats 5 8 3" xfId="7633" xr:uid="{3ACE9387-78DE-4E20-9BB1-3E1D67DDFDC6}"/>
    <cellStyle name="SAPBEXformats 5 8 4" xfId="18811" xr:uid="{7035537F-44DD-4414-9021-BC1EDE134B50}"/>
    <cellStyle name="SAPBEXformats 5 8 5" xfId="22563" xr:uid="{121ED5FD-F405-4BD4-8E89-AE40E1B6C7EE}"/>
    <cellStyle name="SAPBEXformats 5 8 6" xfId="26228" xr:uid="{8BD06C1B-78FD-43AD-A4C3-3D986CD2F9B1}"/>
    <cellStyle name="SAPBEXformats 5 8 7" xfId="29760" xr:uid="{9EA7B867-ADA6-4177-8D50-C9A664D0B055}"/>
    <cellStyle name="SAPBEXformats 5 8 8" xfId="33022" xr:uid="{5089538F-FE0E-4854-8CFE-6A06E966E6BF}"/>
    <cellStyle name="SAPBEXformats 5 9" xfId="10766" xr:uid="{C2FE96E8-506A-4C45-A647-C462F0D5486D}"/>
    <cellStyle name="SAPBEXformats 6" xfId="1379" xr:uid="{2C3F20AD-2708-4098-9B6A-996525EAB23B}"/>
    <cellStyle name="SAPBEXformats 7" xfId="1444" xr:uid="{B487A141-14A4-4451-8EAA-858C5B984BC3}"/>
    <cellStyle name="SAPBEXformats 8" xfId="672" xr:uid="{8F2E441A-2FA7-4AE4-8356-BBC4829CB30D}"/>
    <cellStyle name="SAPBEXformats 8 10" xfId="14551" xr:uid="{5CBEB974-FD5F-4157-AB15-E653857BA2C3}"/>
    <cellStyle name="SAPBEXformats 8 11" xfId="10935" xr:uid="{08A3E384-66E7-478E-9731-F8AD0C294105}"/>
    <cellStyle name="SAPBEXformats 8 12" xfId="20691" xr:uid="{5CD15A24-1E1D-42A6-BD66-221CFD24657D}"/>
    <cellStyle name="SAPBEXformats 8 13" xfId="23906" xr:uid="{2A3D358A-BACA-4F58-B5DF-1628527FA7B9}"/>
    <cellStyle name="SAPBEXformats 8 14" xfId="27469" xr:uid="{CA8369D6-791F-41D7-92DF-A1C2549BF1AF}"/>
    <cellStyle name="SAPBEXformats 8 15" xfId="31084" xr:uid="{4FD91367-ABC6-4B93-A806-151B74C8F6E7}"/>
    <cellStyle name="SAPBEXformats 8 2" xfId="1584" xr:uid="{335BED7A-3E1D-49DC-B31F-F15B162E17C8}"/>
    <cellStyle name="SAPBEXformats 8 2 10" xfId="6792" xr:uid="{AD8EEA4A-354C-4BFD-B088-AA127048C64F}"/>
    <cellStyle name="SAPBEXformats 8 2 11" xfId="7816" xr:uid="{A6A9A820-14D7-46AB-A892-0B9DE12E7910}"/>
    <cellStyle name="SAPBEXformats 8 2 12" xfId="19898" xr:uid="{999A8231-581C-4D42-8A49-7AADECA88A59}"/>
    <cellStyle name="SAPBEXformats 8 2 13" xfId="23924" xr:uid="{A6E8E1AF-7D4F-4D68-96CD-21388106F04F}"/>
    <cellStyle name="SAPBEXformats 8 2 14" xfId="23384" xr:uid="{BAE07BE7-C399-4FF2-A178-DC9D5B7EC5E0}"/>
    <cellStyle name="SAPBEXformats 8 2 2" xfId="2827" xr:uid="{B7E7981A-A457-4995-A48C-0BD92E1BEC62}"/>
    <cellStyle name="SAPBEXformats 8 2 2 2" xfId="8752" xr:uid="{D77E4A5E-0974-4ED4-A876-FDAACF59BDDE}"/>
    <cellStyle name="SAPBEXformats 8 2 2 3" xfId="14166" xr:uid="{56A7F2D7-E527-4934-98B8-01FAD746DF73}"/>
    <cellStyle name="SAPBEXformats 8 2 2 4" xfId="17175" xr:uid="{09DD0535-0B37-42F9-8EAA-3C97C4192693}"/>
    <cellStyle name="SAPBEXformats 8 2 2 5" xfId="20933" xr:uid="{F803630C-84BB-4197-BABE-EDE7472EA2C5}"/>
    <cellStyle name="SAPBEXformats 8 2 2 6" xfId="24594" xr:uid="{DF08B1D0-1789-4810-8F04-DABFD93674C4}"/>
    <cellStyle name="SAPBEXformats 8 2 2 7" xfId="28123" xr:uid="{9154AE21-8245-439A-81C7-3D174B072523}"/>
    <cellStyle name="SAPBEXformats 8 2 2 8" xfId="31409" xr:uid="{2597B113-EACB-45D6-897E-FF41A0BB3BB7}"/>
    <cellStyle name="SAPBEXformats 8 2 3" xfId="3333" xr:uid="{3BC903B7-CE49-48D1-A9C9-B7E74211CB0B}"/>
    <cellStyle name="SAPBEXformats 8 2 3 2" xfId="10063" xr:uid="{AE93C36F-1DCF-4B20-988A-8231AE469B24}"/>
    <cellStyle name="SAPBEXformats 8 2 3 3" xfId="14580" xr:uid="{6719A215-6144-4FA1-B84E-FCA74688720F}"/>
    <cellStyle name="SAPBEXformats 8 2 3 4" xfId="17680" xr:uid="{47993551-D004-4A40-BAF3-10D992C35D91}"/>
    <cellStyle name="SAPBEXformats 8 2 3 5" xfId="21436" xr:uid="{E036E5BD-1F95-442D-B9B8-A4DFD940D3BD}"/>
    <cellStyle name="SAPBEXformats 8 2 3 6" xfId="25098" xr:uid="{786207A6-40EC-429D-9BAF-4709D9349E4B}"/>
    <cellStyle name="SAPBEXformats 8 2 3 7" xfId="28629" xr:uid="{90BC3E0C-D1C8-4CF5-9B57-FAC38AE01401}"/>
    <cellStyle name="SAPBEXformats 8 2 3 8" xfId="31908" xr:uid="{46AD0B54-D8DA-4EC3-BE8B-764B42E349B6}"/>
    <cellStyle name="SAPBEXformats 8 2 4" xfId="2156" xr:uid="{45CB5D39-2F78-442C-A237-AFB289543966}"/>
    <cellStyle name="SAPBEXformats 8 2 4 2" xfId="7948" xr:uid="{3972EB2E-009C-46BD-B77F-6891CDCFEF08}"/>
    <cellStyle name="SAPBEXformats 8 2 4 3" xfId="14732" xr:uid="{6212CDFB-B3D7-4985-87AA-D33BB380077B}"/>
    <cellStyle name="SAPBEXformats 8 2 4 4" xfId="8659" xr:uid="{60B2C039-B6AC-4048-8A81-738C228057F0}"/>
    <cellStyle name="SAPBEXformats 8 2 4 5" xfId="13406" xr:uid="{FB45B9B7-6493-416A-94A4-51D09BB542AF}"/>
    <cellStyle name="SAPBEXformats 8 2 4 6" xfId="20042" xr:uid="{3FA4C105-DDE1-4EB4-ADC3-4EC0171F1CEB}"/>
    <cellStyle name="SAPBEXformats 8 2 4 7" xfId="15072" xr:uid="{D687A1AF-291D-4B6C-9C5B-91F60F05268D}"/>
    <cellStyle name="SAPBEXformats 8 2 4 8" xfId="30378" xr:uid="{ED381CB5-67BC-4A43-A535-40A5C458F9C4}"/>
    <cellStyle name="SAPBEXformats 8 2 5" xfId="3161" xr:uid="{71982D22-83D2-4428-8A1F-4BC0E3787814}"/>
    <cellStyle name="SAPBEXformats 8 2 5 2" xfId="7252" xr:uid="{B0017366-0FC3-421C-A1FF-59720556BF07}"/>
    <cellStyle name="SAPBEXformats 8 2 5 3" xfId="15290" xr:uid="{AB46C80B-DE53-4065-8AE3-4A11A285096A}"/>
    <cellStyle name="SAPBEXformats 8 2 5 4" xfId="17508" xr:uid="{87CDDF53-7C06-40F3-940C-F50AC42881CD}"/>
    <cellStyle name="SAPBEXformats 8 2 5 5" xfId="21264" xr:uid="{EAAEF6A3-26AA-42C2-BD2B-018A5961B928}"/>
    <cellStyle name="SAPBEXformats 8 2 5 6" xfId="24926" xr:uid="{9087B2DF-0997-4731-ACB4-C6DBEBF49119}"/>
    <cellStyle name="SAPBEXformats 8 2 5 7" xfId="28457" xr:uid="{58DD979E-861B-4D68-9327-0258DDB78769}"/>
    <cellStyle name="SAPBEXformats 8 2 5 8" xfId="31738" xr:uid="{ADD021D7-1192-47E5-B842-A4CFCFA1B2C4}"/>
    <cellStyle name="SAPBEXformats 8 2 6" xfId="3898" xr:uid="{64293D8F-C62A-4837-8824-A4BA9C4A4476}"/>
    <cellStyle name="SAPBEXformats 8 2 6 2" xfId="8559" xr:uid="{F431CF4A-4631-4EF3-8D69-93DF04957FB6}"/>
    <cellStyle name="SAPBEXformats 8 2 6 3" xfId="14067" xr:uid="{6409EBF1-D417-4A2E-AE83-3530770056F3}"/>
    <cellStyle name="SAPBEXformats 8 2 6 4" xfId="18245" xr:uid="{79F451DB-4155-456D-AE1E-B6E18427A6F6}"/>
    <cellStyle name="SAPBEXformats 8 2 6 5" xfId="21998" xr:uid="{15E0F966-6CAB-4FCC-8433-F2F35BA7C982}"/>
    <cellStyle name="SAPBEXformats 8 2 6 6" xfId="25663" xr:uid="{9DEC8A01-930B-4308-AE35-2A30570FE1B2}"/>
    <cellStyle name="SAPBEXformats 8 2 6 7" xfId="29194" xr:uid="{6596975A-BA21-4992-AB9D-A25AD6D05E51}"/>
    <cellStyle name="SAPBEXformats 8 2 6 8" xfId="32463" xr:uid="{7ED08CEE-3F92-4B46-8316-A89ADEAD1D55}"/>
    <cellStyle name="SAPBEXformats 8 2 7" xfId="4864" xr:uid="{30EA80AB-45FD-4F67-ACF5-836DAD9DCA02}"/>
    <cellStyle name="SAPBEXformats 8 2 7 2" xfId="12159" xr:uid="{CD0BFE27-91D8-48DA-88C2-92CA7CAD3C93}"/>
    <cellStyle name="SAPBEXformats 8 2 7 3" xfId="16826" xr:uid="{F7EAB13F-B3C2-4D7A-89BA-9E56A487DBF1}"/>
    <cellStyle name="SAPBEXformats 8 2 7 4" xfId="19211" xr:uid="{10DD9389-FA72-42A4-9E3D-7633CAC13D1E}"/>
    <cellStyle name="SAPBEXformats 8 2 7 5" xfId="22962" xr:uid="{4E5A7A9A-CB1D-48B8-BA86-B04EC0CC714C}"/>
    <cellStyle name="SAPBEXformats 8 2 7 6" xfId="26628" xr:uid="{515CA155-2692-4BFE-B8E6-8691F373C7D4}"/>
    <cellStyle name="SAPBEXformats 8 2 7 7" xfId="30160" xr:uid="{DE0F7425-3B91-4BA8-A521-6278351C18B2}"/>
    <cellStyle name="SAPBEXformats 8 2 7 8" xfId="33416" xr:uid="{110E47B2-50D1-4A17-AFEC-92F92CF1551B}"/>
    <cellStyle name="SAPBEXformats 8 2 8" xfId="10604" xr:uid="{E5C9F662-5DB9-48EE-9A7A-31AB190EB9B6}"/>
    <cellStyle name="SAPBEXformats 8 2 9" xfId="15525" xr:uid="{1CD8803C-378D-4E66-9292-604B13C8BFB6}"/>
    <cellStyle name="SAPBEXformats 8 3" xfId="2005" xr:uid="{D476E893-A318-417E-AAF5-E02A17F691A0}"/>
    <cellStyle name="SAPBEXformats 8 3 2" xfId="7956" xr:uid="{A0DEE3BD-01E1-493C-9E38-04AB5C8617C0}"/>
    <cellStyle name="SAPBEXformats 8 3 3" xfId="10735" xr:uid="{60CBB7D0-E54D-48F7-A1B6-98E89C334BAB}"/>
    <cellStyle name="SAPBEXformats 8 3 4" xfId="11675" xr:uid="{D757870B-845B-436C-B321-48E9B0FA3126}"/>
    <cellStyle name="SAPBEXformats 8 3 5" xfId="8194" xr:uid="{43D6D491-2BAC-43C6-8786-D5736E64F0B0}"/>
    <cellStyle name="SAPBEXformats 8 3 6" xfId="14543" xr:uid="{C67307E9-EA16-4AD1-AF4A-87584AADF5CE}"/>
    <cellStyle name="SAPBEXformats 8 3 7" xfId="23739" xr:uid="{8E57B774-4A52-411A-B49E-3EC97A6AF94C}"/>
    <cellStyle name="SAPBEXformats 8 3 8" xfId="6841" xr:uid="{571006AB-964C-46B6-AA5E-71E7AB9ECDD4}"/>
    <cellStyle name="SAPBEXformats 8 4" xfId="2331" xr:uid="{078E394D-3BEF-4152-BECC-96E001137BB2}"/>
    <cellStyle name="SAPBEXformats 8 4 2" xfId="8898" xr:uid="{E84D9325-E27F-419C-A9AE-06575B76C4B1}"/>
    <cellStyle name="SAPBEXformats 8 4 3" xfId="13362" xr:uid="{7CBD7AA6-47F0-40D0-BA9E-17CAAF4EC24D}"/>
    <cellStyle name="SAPBEXformats 8 4 4" xfId="10299" xr:uid="{CA843615-02F5-4C1D-9E79-1D950757F001}"/>
    <cellStyle name="SAPBEXformats 8 4 5" xfId="19419" xr:uid="{D6A71EB4-AA0B-443D-8C8B-6D991B5CBD00}"/>
    <cellStyle name="SAPBEXformats 8 4 6" xfId="23173" xr:uid="{DA94FB84-3FE1-4186-9A18-60C8796561CB}"/>
    <cellStyle name="SAPBEXformats 8 4 7" xfId="26832" xr:uid="{382853EF-1BB2-43AE-86B8-5ACB48BA610A}"/>
    <cellStyle name="SAPBEXformats 8 4 8" xfId="30339" xr:uid="{B32796A3-A694-4941-96D0-840B3254D8C4}"/>
    <cellStyle name="SAPBEXformats 8 5" xfId="2462" xr:uid="{94474187-16DA-43A0-8DBF-CEC788A90369}"/>
    <cellStyle name="SAPBEXformats 8 5 2" xfId="10431" xr:uid="{100A42C3-694A-4D96-BACB-21D4221F214A}"/>
    <cellStyle name="SAPBEXformats 8 5 3" xfId="14322" xr:uid="{4AA8D9AA-652A-414D-A8B8-3A0790266DEB}"/>
    <cellStyle name="SAPBEXformats 8 5 4" xfId="9448" xr:uid="{B82DEC21-4A33-4B52-AEBD-22187E6589F0}"/>
    <cellStyle name="SAPBEXformats 8 5 5" xfId="19366" xr:uid="{22D30940-E4E8-459B-B899-A1E9ED3FB5AE}"/>
    <cellStyle name="SAPBEXformats 8 5 6" xfId="23128" xr:uid="{DAB159B7-9E14-4921-96D6-AC167EA2F78A}"/>
    <cellStyle name="SAPBEXformats 8 5 7" xfId="26778" xr:uid="{994C5880-103E-4570-8E1F-3321E6C7EA62}"/>
    <cellStyle name="SAPBEXformats 8 5 8" xfId="6872" xr:uid="{F0FFEE4D-ABD3-4E28-A675-F5ACCEB8419A}"/>
    <cellStyle name="SAPBEXformats 8 6" xfId="3983" xr:uid="{06CBAD75-A2A4-4A33-8101-17B0E43A8BB9}"/>
    <cellStyle name="SAPBEXformats 8 6 2" xfId="8647" xr:uid="{A04D9C51-22B6-4A61-9F7B-BE5F29E610F1}"/>
    <cellStyle name="SAPBEXformats 8 6 3" xfId="13574" xr:uid="{2E402C40-88B8-4328-B4F1-5D2F82E57A35}"/>
    <cellStyle name="SAPBEXformats 8 6 4" xfId="18330" xr:uid="{A6DDEDC8-FB94-44D5-B634-B138A0B7457C}"/>
    <cellStyle name="SAPBEXformats 8 6 5" xfId="22083" xr:uid="{21C3C3E5-EB54-4DBE-93EA-5985DE965A44}"/>
    <cellStyle name="SAPBEXformats 8 6 6" xfId="25748" xr:uid="{A2F70FB3-0EDD-4266-ADE5-3927F4814F33}"/>
    <cellStyle name="SAPBEXformats 8 6 7" xfId="29279" xr:uid="{1D1E9BC4-3B46-4DB4-AF66-B951BBB71A35}"/>
    <cellStyle name="SAPBEXformats 8 6 8" xfId="32547" xr:uid="{785D4463-BDCE-4C29-98F1-2027A83D11DF}"/>
    <cellStyle name="SAPBEXformats 8 7" xfId="4228" xr:uid="{8DDDF44F-8869-4A51-ADAA-A95D1C6BFF2A}"/>
    <cellStyle name="SAPBEXformats 8 7 2" xfId="6800" xr:uid="{ADBAF4CC-22AB-490A-B02C-BBE53965FA6D}"/>
    <cellStyle name="SAPBEXformats 8 7 3" xfId="8535" xr:uid="{0E46BB4D-D1CC-471E-940D-21A609ABBC8A}"/>
    <cellStyle name="SAPBEXformats 8 7 4" xfId="18575" xr:uid="{85278D99-B587-4B48-82E4-72FB442E8AFD}"/>
    <cellStyle name="SAPBEXformats 8 7 5" xfId="22327" xr:uid="{7554AAF7-D368-460A-877A-DFFC2D8AAD3C}"/>
    <cellStyle name="SAPBEXformats 8 7 6" xfId="25993" xr:uid="{CB277038-C534-42FF-8522-33F8F387B30C}"/>
    <cellStyle name="SAPBEXformats 8 7 7" xfId="29524" xr:uid="{9EEB068E-0E8D-407E-B088-35C98783507D}"/>
    <cellStyle name="SAPBEXformats 8 7 8" xfId="32787" xr:uid="{7FA0CCE3-7FCC-4536-A465-BE567D81FFB6}"/>
    <cellStyle name="SAPBEXformats 8 8" xfId="4321" xr:uid="{180099C5-A12E-4635-B0DB-2A14604184DA}"/>
    <cellStyle name="SAPBEXformats 8 8 2" xfId="13150" xr:uid="{F6EBC460-EA66-4B1A-8BF5-58AD34F19B9B}"/>
    <cellStyle name="SAPBEXformats 8 8 3" xfId="11516" xr:uid="{4A756FF1-7158-4CF1-B387-632CC6664B8A}"/>
    <cellStyle name="SAPBEXformats 8 8 4" xfId="18668" xr:uid="{9C0867B7-C36B-4ED7-8A73-F43C20051032}"/>
    <cellStyle name="SAPBEXformats 8 8 5" xfId="22420" xr:uid="{CD6CF98F-8282-4395-852A-176DF1723419}"/>
    <cellStyle name="SAPBEXformats 8 8 6" xfId="26086" xr:uid="{DB5CC255-F4EA-4FD3-AFFC-5D9550D5D87E}"/>
    <cellStyle name="SAPBEXformats 8 8 7" xfId="29617" xr:uid="{FC6B7E12-4C7C-4C26-8C36-508185133888}"/>
    <cellStyle name="SAPBEXformats 8 8 8" xfId="32880" xr:uid="{19F72491-A08C-4F96-B05E-206A0163B52D}"/>
    <cellStyle name="SAPBEXformats 8 9" xfId="8485" xr:uid="{CA83BAB9-5680-4C43-91F7-A8E6867E186C}"/>
    <cellStyle name="SAPBEXformats 9" xfId="1534" xr:uid="{3CC587AE-CE0E-432A-92AC-C6E6D0899CBC}"/>
    <cellStyle name="SAPBEXformats 9 10" xfId="15688" xr:uid="{8D8DF557-97BA-47F9-905A-A68AEA21C89B}"/>
    <cellStyle name="SAPBEXformats 9 11" xfId="19608" xr:uid="{CB366E1C-3C06-4CC9-8B24-9F35644AD5E5}"/>
    <cellStyle name="SAPBEXformats 9 12" xfId="12007" xr:uid="{842C9E32-99D4-4330-941B-3DA4C65197F1}"/>
    <cellStyle name="SAPBEXformats 9 13" xfId="27018" xr:uid="{FBB05252-9A04-4A69-935A-8D526F9192D8}"/>
    <cellStyle name="SAPBEXformats 9 14" xfId="27228" xr:uid="{610DEE89-3F52-4DD7-B377-FFAF2483EA38}"/>
    <cellStyle name="SAPBEXformats 9 2" xfId="2777" xr:uid="{352C79A8-E28C-4EDD-8205-883DC25CE0D5}"/>
    <cellStyle name="SAPBEXformats 9 2 2" xfId="7908" xr:uid="{AAE1E5E8-73AE-4274-B701-FA1D056FF0B0}"/>
    <cellStyle name="SAPBEXformats 9 2 3" xfId="16709" xr:uid="{AF3937DD-CF27-420F-A8C6-F99B6B3B12DE}"/>
    <cellStyle name="SAPBEXformats 9 2 4" xfId="17125" xr:uid="{3C6B597C-A186-447E-90A6-2982ED1DF1E8}"/>
    <cellStyle name="SAPBEXformats 9 2 5" xfId="20883" xr:uid="{CC49C47B-23D5-4238-99C6-F8B5C26D5080}"/>
    <cellStyle name="SAPBEXformats 9 2 6" xfId="24544" xr:uid="{BEA2E2F0-DA3F-4D78-B481-5749B6968416}"/>
    <cellStyle name="SAPBEXformats 9 2 7" xfId="28073" xr:uid="{2DBDA8BC-029F-462D-9ADD-DAE8A016032A}"/>
    <cellStyle name="SAPBEXformats 9 2 8" xfId="31359" xr:uid="{A392582F-0472-4626-BC63-344C67DFFCFE}"/>
    <cellStyle name="SAPBEXformats 9 3" xfId="3283" xr:uid="{D8779FA6-E987-45A6-AF82-CAA9985FD2E4}"/>
    <cellStyle name="SAPBEXformats 9 3 2" xfId="10283" xr:uid="{34CC67F6-66A3-40A2-B07A-16B137CA96A9}"/>
    <cellStyle name="SAPBEXformats 9 3 3" xfId="13880" xr:uid="{D20A4977-DEEC-43F4-99C8-9DFF0630B0C9}"/>
    <cellStyle name="SAPBEXformats 9 3 4" xfId="17630" xr:uid="{1DDE675C-66DF-46D0-A78A-BA9CE10F300D}"/>
    <cellStyle name="SAPBEXformats 9 3 5" xfId="21386" xr:uid="{73AF4A38-D46D-4660-84BB-43AD35A95ED8}"/>
    <cellStyle name="SAPBEXformats 9 3 6" xfId="25048" xr:uid="{D61AEDE8-67F5-43C5-AEF3-DE406880395A}"/>
    <cellStyle name="SAPBEXformats 9 3 7" xfId="28579" xr:uid="{FF7E8D73-5D09-4997-87E1-D24406049DA3}"/>
    <cellStyle name="SAPBEXformats 9 3 8" xfId="31858" xr:uid="{5748AA68-7770-4AB6-BB9F-72C2D391D4D3}"/>
    <cellStyle name="SAPBEXformats 9 4" xfId="2669" xr:uid="{6CDD4BA9-B532-4D10-8836-69BF4F0A2061}"/>
    <cellStyle name="SAPBEXformats 9 4 2" xfId="10794" xr:uid="{C88F104E-2A0B-4F5D-9303-6FCC0BB28A49}"/>
    <cellStyle name="SAPBEXformats 9 4 3" xfId="16570" xr:uid="{E7A8645B-741B-40FB-952A-53F97F810707}"/>
    <cellStyle name="SAPBEXformats 9 4 4" xfId="15855" xr:uid="{33A9DC54-FB6F-4B4F-AF13-E8738CE1ECEA}"/>
    <cellStyle name="SAPBEXformats 9 4 5" xfId="20775" xr:uid="{4E222FBB-FEA9-40AA-A8CE-AF9140037952}"/>
    <cellStyle name="SAPBEXformats 9 4 6" xfId="24436" xr:uid="{8DDB3FAB-FF77-446C-9DB1-D3FEB80A35BD}"/>
    <cellStyle name="SAPBEXformats 9 4 7" xfId="27965" xr:uid="{51BD4AA1-E93B-4591-9866-5AC95448CF59}"/>
    <cellStyle name="SAPBEXformats 9 4 8" xfId="31253" xr:uid="{9DBEB22A-6987-4BF3-A585-E6826E92529D}"/>
    <cellStyle name="SAPBEXformats 9 5" xfId="2346" xr:uid="{0DB47754-290C-46E8-B4C7-E66581CDF6EF}"/>
    <cellStyle name="SAPBEXformats 9 5 2" xfId="10699" xr:uid="{09E33208-D317-4A8E-A876-CCC161ACFA64}"/>
    <cellStyle name="SAPBEXformats 9 5 3" xfId="14275" xr:uid="{5638B94F-76E4-4D88-A9AD-9D013DB592F2}"/>
    <cellStyle name="SAPBEXformats 9 5 4" xfId="15093" xr:uid="{08A2A35F-2963-480B-9A9A-7CDFEBF3B8FF}"/>
    <cellStyle name="SAPBEXformats 9 5 5" xfId="13841" xr:uid="{5AAF8D1B-621D-4C37-9663-EBD3F2FF4E54}"/>
    <cellStyle name="SAPBEXformats 9 5 6" xfId="15068" xr:uid="{4560ECC0-AB27-4567-8091-1E5179A97BEB}"/>
    <cellStyle name="SAPBEXformats 9 5 7" xfId="16525" xr:uid="{D8DE9CAB-240A-4695-8900-F13A5325E089}"/>
    <cellStyle name="SAPBEXformats 9 5 8" xfId="30328" xr:uid="{44550C7C-3CE5-438C-B7AB-473F2F715FDE}"/>
    <cellStyle name="SAPBEXformats 9 6" xfId="4281" xr:uid="{1BA47591-B044-4953-8342-7A8623232E62}"/>
    <cellStyle name="SAPBEXformats 9 6 2" xfId="12652" xr:uid="{83DE2B09-C1C3-4A3B-9170-671187246356}"/>
    <cellStyle name="SAPBEXformats 9 6 3" xfId="15714" xr:uid="{1E0F30C6-AF5B-43BD-9DB0-B3EFC5067F7F}"/>
    <cellStyle name="SAPBEXformats 9 6 4" xfId="18628" xr:uid="{03CCEFC5-215A-4B14-A7DC-5A99699F38A2}"/>
    <cellStyle name="SAPBEXformats 9 6 5" xfId="22380" xr:uid="{01B45F26-77DA-42D8-A968-E2EC4B3DAABD}"/>
    <cellStyle name="SAPBEXformats 9 6 6" xfId="26046" xr:uid="{344B3DE6-62DE-40EC-B9A4-783A64305ED6}"/>
    <cellStyle name="SAPBEXformats 9 6 7" xfId="29577" xr:uid="{332C50D0-A74C-4094-8286-1732285B368E}"/>
    <cellStyle name="SAPBEXformats 9 6 8" xfId="32840" xr:uid="{82AEA3CE-78FE-4E08-9884-7EF66078F990}"/>
    <cellStyle name="SAPBEXformats 9 7" xfId="4850" xr:uid="{994C8953-32BD-4BAA-8770-DDBE5D1CCB21}"/>
    <cellStyle name="SAPBEXformats 9 7 2" xfId="12173" xr:uid="{0A6704A8-3407-4B53-A209-52EB35544CDF}"/>
    <cellStyle name="SAPBEXformats 9 7 3" xfId="7512" xr:uid="{6083760B-AD4F-418A-A181-32A736AA50AC}"/>
    <cellStyle name="SAPBEXformats 9 7 4" xfId="19197" xr:uid="{1A100673-6611-4CD8-B9E4-8D5A1FF29FA6}"/>
    <cellStyle name="SAPBEXformats 9 7 5" xfId="22948" xr:uid="{F289CC1D-3C16-4225-BC12-9FD3BCCAECA2}"/>
    <cellStyle name="SAPBEXformats 9 7 6" xfId="26614" xr:uid="{A5950760-A7D2-45C8-928B-73D9753A3787}"/>
    <cellStyle name="SAPBEXformats 9 7 7" xfId="30146" xr:uid="{02315B4A-B123-4A0C-8433-56570B9E280F}"/>
    <cellStyle name="SAPBEXformats 9 7 8" xfId="33402" xr:uid="{710C306E-05E1-418D-9622-41F8F904378E}"/>
    <cellStyle name="SAPBEXformats 9 8" xfId="12806" xr:uid="{01518CFC-F29F-42D5-B071-1F30FE7771F1}"/>
    <cellStyle name="SAPBEXformats 9 9" xfId="7144" xr:uid="{42B23381-1EDE-492C-BC3E-9F618926CA7D}"/>
    <cellStyle name="SAPBEXformats_East 1415 Budget model v1" xfId="1183" xr:uid="{7F44800B-16A6-4925-A17A-911B9AAE53CD}"/>
    <cellStyle name="SAPBEXheaderItem" xfId="477" xr:uid="{7E7CEB6A-B967-428E-A2F3-0AC4E71C5252}"/>
    <cellStyle name="SAPBEXheaderItem 2" xfId="553" xr:uid="{2EF11334-8009-4632-B3F4-1535BCC01324}"/>
    <cellStyle name="SAPBEXheaderItem 2 2" xfId="1184" xr:uid="{11DCED89-D5BE-4CC0-821D-D29A2A9AD4B1}"/>
    <cellStyle name="SAPBEXheaderItem 3" xfId="1185" xr:uid="{2BB3F5B2-3810-46C6-9757-B2BBE9228620}"/>
    <cellStyle name="SAPBEXheaderItem 3 2" xfId="1186" xr:uid="{D4436E41-DF1F-426B-8D67-E88EBF798692}"/>
    <cellStyle name="SAPBEXheaderItem 3 2 2" xfId="34836" xr:uid="{8A239B0E-8A93-445B-ABEF-1925816BD462}"/>
    <cellStyle name="SAPBEXheaderItem 3 3" xfId="35070" xr:uid="{CA7104BB-729F-4A1F-8954-E6380A3BE4FA}"/>
    <cellStyle name="SAPBEXheaderItem 3 4" xfId="34620" xr:uid="{040AE425-5C87-4A54-B7C9-3BB634435ADD}"/>
    <cellStyle name="SAPBEXheaderItem 3 5" xfId="34205" xr:uid="{D9AA00F4-6193-4BAC-BBE6-A70F424B1298}"/>
    <cellStyle name="SAPBEXheaderItem 3 6" xfId="33828" xr:uid="{2933C454-202D-44BA-B437-C5488B4654E8}"/>
    <cellStyle name="SAPBEXheaderItem 4" xfId="1187" xr:uid="{554EB83C-13C0-45D1-837E-7471A6D12FDB}"/>
    <cellStyle name="SAPBEXheaderItem 4 2" xfId="1188" xr:uid="{576774B5-D8D0-4CEB-A580-E1D772AD8137}"/>
    <cellStyle name="SAPBEXheaderItem 4 3" xfId="34471" xr:uid="{264462D2-9A28-4B72-8E4B-8C16E9719EF9}"/>
    <cellStyle name="SAPBEXheaderItem 5" xfId="1354" xr:uid="{A386A9B6-477E-4A77-9787-BEF58D510E13}"/>
    <cellStyle name="SAPBEXheaderItem 5 10" xfId="13421" xr:uid="{E8D66BC7-E223-4F35-9CAB-0BC4D1597DA6}"/>
    <cellStyle name="SAPBEXheaderItem 5 11" xfId="9950" xr:uid="{A9CC754A-1DC4-4C11-B4F8-B5DE4887DB1F}"/>
    <cellStyle name="SAPBEXheaderItem 5 12" xfId="14087" xr:uid="{4080FEA5-F20E-4567-B5A4-71754F553BE6}"/>
    <cellStyle name="SAPBEXheaderItem 5 13" xfId="23391" xr:uid="{5FD8C4A3-F9E7-44AC-BD0D-B0FA65F0A912}"/>
    <cellStyle name="SAPBEXheaderItem 5 14" xfId="27038" xr:uid="{FDD75C20-F4EE-460A-B3BE-42DAE0762E64}"/>
    <cellStyle name="SAPBEXheaderItem 5 15" xfId="27216" xr:uid="{5E8E357B-15BF-4CD7-A991-CBD89DA95165}"/>
    <cellStyle name="SAPBEXheaderItem 5 2" xfId="1762" xr:uid="{1810970C-358E-4501-ACAD-E3D77378F315}"/>
    <cellStyle name="SAPBEXheaderItem 5 2 10" xfId="13346" xr:uid="{B5DBCD94-4F36-4CC9-B7D3-BCB5B51C1E68}"/>
    <cellStyle name="SAPBEXheaderItem 5 2 11" xfId="20462" xr:uid="{34595DDA-AD12-4B96-9F00-9E2595A79E07}"/>
    <cellStyle name="SAPBEXheaderItem 5 2 12" xfId="24141" xr:uid="{0BDF8071-51D6-45A1-87A8-4EFA2EAA7D39}"/>
    <cellStyle name="SAPBEXheaderItem 5 2 13" xfId="27701" xr:uid="{B2A82578-869B-45E5-BD7F-D738FD7AA8D1}"/>
    <cellStyle name="SAPBEXheaderItem 5 2 14" xfId="30852" xr:uid="{85E0E647-934F-4B97-8D2F-9C228ED88F21}"/>
    <cellStyle name="SAPBEXheaderItem 5 2 2" xfId="3005" xr:uid="{19520880-66AE-4D8C-B0FF-F7C5FF837F2E}"/>
    <cellStyle name="SAPBEXheaderItem 5 2 2 2" xfId="10133" xr:uid="{21762B56-FB48-4A08-9B74-73E2B9A8061E}"/>
    <cellStyle name="SAPBEXheaderItem 5 2 2 3" xfId="11599" xr:uid="{D8C36067-D13A-45AC-9737-459B8E1F472F}"/>
    <cellStyle name="SAPBEXheaderItem 5 2 2 4" xfId="17353" xr:uid="{7722AC49-98BA-4CCF-B84D-0B5483D26BEA}"/>
    <cellStyle name="SAPBEXheaderItem 5 2 2 5" xfId="21111" xr:uid="{F2EF7048-7DDB-4FF8-B89F-4EEB91687F81}"/>
    <cellStyle name="SAPBEXheaderItem 5 2 2 6" xfId="24772" xr:uid="{23E16AF8-E73B-488D-B055-436A23C05327}"/>
    <cellStyle name="SAPBEXheaderItem 5 2 2 7" xfId="28301" xr:uid="{6F75CB89-8E0A-40D2-9046-AA50789A9B5D}"/>
    <cellStyle name="SAPBEXheaderItem 5 2 2 8" xfId="31587" xr:uid="{A8C1AA0F-E6D1-4D9A-8444-FD580534790E}"/>
    <cellStyle name="SAPBEXheaderItem 5 2 3" xfId="3511" xr:uid="{6FB31040-420F-4CC9-B71C-8D57752E92A2}"/>
    <cellStyle name="SAPBEXheaderItem 5 2 3 2" xfId="8330" xr:uid="{C4B0700C-260F-425C-8510-29EF9F48AE95}"/>
    <cellStyle name="SAPBEXheaderItem 5 2 3 3" xfId="14895" xr:uid="{C8DB5E13-E8B3-421E-BAC6-AB6E1E608BF5}"/>
    <cellStyle name="SAPBEXheaderItem 5 2 3 4" xfId="17858" xr:uid="{2C1F1FD7-E400-4D73-BDA0-82AFD4485DD0}"/>
    <cellStyle name="SAPBEXheaderItem 5 2 3 5" xfId="21614" xr:uid="{D3D1DF79-B834-4644-8EDA-559B0699C7C3}"/>
    <cellStyle name="SAPBEXheaderItem 5 2 3 6" xfId="25276" xr:uid="{3B115918-A156-4E20-852A-966E3857767F}"/>
    <cellStyle name="SAPBEXheaderItem 5 2 3 7" xfId="28807" xr:uid="{E6845FDD-873B-4613-B3B9-5CEE46B0E70C}"/>
    <cellStyle name="SAPBEXheaderItem 5 2 3 8" xfId="32086" xr:uid="{1AB59DEA-29D1-42C9-81CC-5A18E7C9DAA1}"/>
    <cellStyle name="SAPBEXheaderItem 5 2 4" xfId="2033" xr:uid="{58C79B40-EB9F-4AD8-9B96-CA4C4A31A555}"/>
    <cellStyle name="SAPBEXheaderItem 5 2 4 2" xfId="10932" xr:uid="{E5E247D1-BBC2-4EFF-B785-289608D1C346}"/>
    <cellStyle name="SAPBEXheaderItem 5 2 4 3" xfId="11178" xr:uid="{C696DDCF-2041-41A6-B0BC-C03D7E6927A6}"/>
    <cellStyle name="SAPBEXheaderItem 5 2 4 4" xfId="14759" xr:uid="{AE6E6F44-3EAE-42B5-A6E1-2CA6D1A61542}"/>
    <cellStyle name="SAPBEXheaderItem 5 2 4 5" xfId="11687" xr:uid="{1016016C-CDBC-40F3-B924-4E185109507D}"/>
    <cellStyle name="SAPBEXheaderItem 5 2 4 6" xfId="19999" xr:uid="{0D4B394D-AD04-4FA0-BBA9-FC4B17ED844D}"/>
    <cellStyle name="SAPBEXheaderItem 5 2 4 7" xfId="23756" xr:uid="{8DF3CA06-4E8A-461C-B9A4-3295B3EAB1FF}"/>
    <cellStyle name="SAPBEXheaderItem 5 2 4 8" xfId="27037" xr:uid="{3048ADBB-28AF-440C-9E53-942E99B7C9C2}"/>
    <cellStyle name="SAPBEXheaderItem 5 2 5" xfId="3843" xr:uid="{C542F3A0-9592-4D22-8CB3-402060F64123}"/>
    <cellStyle name="SAPBEXheaderItem 5 2 5 2" xfId="12969" xr:uid="{365A5019-C87F-4709-B810-C3964C73B9D8}"/>
    <cellStyle name="SAPBEXheaderItem 5 2 5 3" xfId="7519" xr:uid="{C95B13F3-4FB2-4A8A-88A6-15B191373B18}"/>
    <cellStyle name="SAPBEXheaderItem 5 2 5 4" xfId="18190" xr:uid="{4BCA662E-198A-4C5A-B518-FA2E9D07737A}"/>
    <cellStyle name="SAPBEXheaderItem 5 2 5 5" xfId="21943" xr:uid="{81CC5C59-799D-43E1-B499-BFC36E067FDB}"/>
    <cellStyle name="SAPBEXheaderItem 5 2 5 6" xfId="25608" xr:uid="{9004561E-A0C2-4BDF-81EC-335359D17ABA}"/>
    <cellStyle name="SAPBEXheaderItem 5 2 5 7" xfId="29139" xr:uid="{70452AD2-0336-431D-89F0-EF2F022A2C4D}"/>
    <cellStyle name="SAPBEXheaderItem 5 2 5 8" xfId="32410" xr:uid="{5365BC32-7F55-4563-9168-73C9726A649C}"/>
    <cellStyle name="SAPBEXheaderItem 5 2 6" xfId="1872" xr:uid="{7C013C28-B247-4F60-951E-0FAE6788696A}"/>
    <cellStyle name="SAPBEXheaderItem 5 2 6 2" xfId="10419" xr:uid="{2A054EDE-8F0A-4CAE-A9C2-EA8110A0AC8E}"/>
    <cellStyle name="SAPBEXheaderItem 5 2 6 3" xfId="10668" xr:uid="{C825FA55-28AD-4105-B516-8569B0EBAAFE}"/>
    <cellStyle name="SAPBEXheaderItem 5 2 6 4" xfId="13156" xr:uid="{97A5C2A9-0E10-4DD1-9D1C-3775B35267C0}"/>
    <cellStyle name="SAPBEXheaderItem 5 2 6 5" xfId="14730" xr:uid="{2B549F6C-06EA-4D5C-8FA7-AA88E09E6E6B}"/>
    <cellStyle name="SAPBEXheaderItem 5 2 6 6" xfId="15968" xr:uid="{2F429842-F35C-4C79-B423-A45E428A4524}"/>
    <cellStyle name="SAPBEXheaderItem 5 2 6 7" xfId="26898" xr:uid="{702E0460-49AD-4257-B1EB-66AA1364B7EB}"/>
    <cellStyle name="SAPBEXheaderItem 5 2 6 8" xfId="27273" xr:uid="{26814404-B547-41DC-A633-5D100C4441E8}"/>
    <cellStyle name="SAPBEXheaderItem 5 2 7" xfId="3531" xr:uid="{3F779BF3-E9BE-477D-9BA7-1A893371B5F6}"/>
    <cellStyle name="SAPBEXheaderItem 5 2 7 2" xfId="8685" xr:uid="{892B5F5E-452E-4DA4-9A23-65688550DFEF}"/>
    <cellStyle name="SAPBEXheaderItem 5 2 7 3" xfId="14548" xr:uid="{DF2B82BA-4679-4850-B41B-E98946242C9E}"/>
    <cellStyle name="SAPBEXheaderItem 5 2 7 4" xfId="17878" xr:uid="{F20D1146-A3E4-4DA7-9532-D17BA3E8FC6A}"/>
    <cellStyle name="SAPBEXheaderItem 5 2 7 5" xfId="21634" xr:uid="{863C3881-8C33-4CB6-A5D3-4717AB37517A}"/>
    <cellStyle name="SAPBEXheaderItem 5 2 7 6" xfId="25296" xr:uid="{B8331142-B412-4B12-B852-01DB5F808601}"/>
    <cellStyle name="SAPBEXheaderItem 5 2 7 7" xfId="28827" xr:uid="{C7A1514E-561F-443E-9BD3-81E28CE18F7C}"/>
    <cellStyle name="SAPBEXheaderItem 5 2 7 8" xfId="32106" xr:uid="{76F132AB-0C81-4D58-B923-CBA09C04DFED}"/>
    <cellStyle name="SAPBEXheaderItem 5 2 8" xfId="11468" xr:uid="{E613134C-0B3C-42B3-9AF7-C29B104EB5B6}"/>
    <cellStyle name="SAPBEXheaderItem 5 2 9" xfId="16175" xr:uid="{3C78D45D-0696-4B79-91F7-BBDFFA2A4A60}"/>
    <cellStyle name="SAPBEXheaderItem 5 3" xfId="2617" xr:uid="{5A1F5F56-829D-4194-8728-23988361CA6C}"/>
    <cellStyle name="SAPBEXheaderItem 5 3 2" xfId="9744" xr:uid="{1F2180F9-E62D-4197-941E-BFEB30888614}"/>
    <cellStyle name="SAPBEXheaderItem 5 3 3" xfId="15275" xr:uid="{0A99E6E4-D69B-4E6C-A991-4ADAD4ABE90F}"/>
    <cellStyle name="SAPBEXheaderItem 5 3 4" xfId="7479" xr:uid="{E49D9E4A-5018-491E-BAAE-83B26C5DBFB3}"/>
    <cellStyle name="SAPBEXheaderItem 5 3 5" xfId="20724" xr:uid="{27B6A317-DE24-4F22-925B-C9E7F2377E0F}"/>
    <cellStyle name="SAPBEXheaderItem 5 3 6" xfId="24384" xr:uid="{FB3CDC08-635A-4453-92FD-6A11DF928F95}"/>
    <cellStyle name="SAPBEXheaderItem 5 3 7" xfId="27913" xr:uid="{2B6B8710-A95C-457D-8A5B-A5EF3BD90AD8}"/>
    <cellStyle name="SAPBEXheaderItem 5 3 8" xfId="31203" xr:uid="{7D48518B-3241-427A-B264-53146204E463}"/>
    <cellStyle name="SAPBEXheaderItem 5 4" xfId="3124" xr:uid="{1F01F7C4-514A-47D3-B9C1-614EEEC253AE}"/>
    <cellStyle name="SAPBEXheaderItem 5 4 2" xfId="7891" xr:uid="{EC60C867-B046-4BCA-A83A-0174153B9448}"/>
    <cellStyle name="SAPBEXheaderItem 5 4 3" xfId="16713" xr:uid="{6179FA2B-63D1-43F4-A9D0-A8084DD87F5B}"/>
    <cellStyle name="SAPBEXheaderItem 5 4 4" xfId="17471" xr:uid="{BD235DD8-F31B-47AF-BB6E-D8B65E193FEB}"/>
    <cellStyle name="SAPBEXheaderItem 5 4 5" xfId="21227" xr:uid="{C4F93379-C361-4970-90F4-D267576DC8CE}"/>
    <cellStyle name="SAPBEXheaderItem 5 4 6" xfId="24889" xr:uid="{B196DCE9-02E0-44CC-BD91-33C9CFB29B30}"/>
    <cellStyle name="SAPBEXheaderItem 5 4 7" xfId="28420" xr:uid="{9C51D509-03BC-4966-A575-54B4844A4C77}"/>
    <cellStyle name="SAPBEXheaderItem 5 4 8" xfId="31702" xr:uid="{D265D33C-939D-44F2-A73C-84F9F1409030}"/>
    <cellStyle name="SAPBEXheaderItem 5 5" xfId="2148" xr:uid="{62BB5408-B203-4817-83F7-425F703A3FFE}"/>
    <cellStyle name="SAPBEXheaderItem 5 5 2" xfId="8933" xr:uid="{3BCA408D-17DF-4B72-9A94-000D25AE37D2}"/>
    <cellStyle name="SAPBEXheaderItem 5 5 3" xfId="15365" xr:uid="{F86FD47A-1132-45A3-BF71-30FD5927A640}"/>
    <cellStyle name="SAPBEXheaderItem 5 5 4" xfId="16409" xr:uid="{13296D00-D9CE-4247-8686-E06C1688CC23}"/>
    <cellStyle name="SAPBEXheaderItem 5 5 5" xfId="13898" xr:uid="{2A9498A4-73BB-4D7C-9B85-70584158EF23}"/>
    <cellStyle name="SAPBEXheaderItem 5 5 6" xfId="20054" xr:uid="{C4962158-1C07-4875-A825-1CE1F97B0237}"/>
    <cellStyle name="SAPBEXheaderItem 5 5 7" xfId="26865" xr:uid="{889AB822-50AE-4372-9E44-BEB0145FA093}"/>
    <cellStyle name="SAPBEXheaderItem 5 5 8" xfId="30379" xr:uid="{1C7DCE23-936F-4BAC-B7DB-332DEC71A770}"/>
    <cellStyle name="SAPBEXheaderItem 5 6" xfId="3022" xr:uid="{3AA7CD61-D493-429C-AF1F-9BA434132E0C}"/>
    <cellStyle name="SAPBEXheaderItem 5 6 2" xfId="8398" xr:uid="{DA5ED8E0-731F-4DF5-8B18-9F981766C22F}"/>
    <cellStyle name="SAPBEXheaderItem 5 6 3" xfId="7799" xr:uid="{B417ABCD-5B6C-4AF3-AE61-F1131D315D70}"/>
    <cellStyle name="SAPBEXheaderItem 5 6 4" xfId="17370" xr:uid="{7E211FB6-6494-4ABF-B8F3-3227941B6083}"/>
    <cellStyle name="SAPBEXheaderItem 5 6 5" xfId="21128" xr:uid="{608E54C7-CC19-49A3-AE60-B4D7F52EAA91}"/>
    <cellStyle name="SAPBEXheaderItem 5 6 6" xfId="24789" xr:uid="{FE0F49C6-9328-4626-9C1D-8B014E6F9D66}"/>
    <cellStyle name="SAPBEXheaderItem 5 6 7" xfId="28318" xr:uid="{8A6FAEE9-512E-4FAF-85DA-CCA87E98C3CC}"/>
    <cellStyle name="SAPBEXheaderItem 5 6 8" xfId="31604" xr:uid="{7581A2A4-0057-42CF-BD1A-E4109018DABB}"/>
    <cellStyle name="SAPBEXheaderItem 5 7" xfId="3953" xr:uid="{2F6FAEF0-6ABE-4675-BAFC-E429D4B6A90E}"/>
    <cellStyle name="SAPBEXheaderItem 5 7 2" xfId="12981" xr:uid="{55A689B3-AADA-49B4-91FE-EE08064CA170}"/>
    <cellStyle name="SAPBEXheaderItem 5 7 3" xfId="15659" xr:uid="{FEA6AD9E-9E20-4AF0-BE48-84CF29CC5C89}"/>
    <cellStyle name="SAPBEXheaderItem 5 7 4" xfId="18300" xr:uid="{B5BACE7D-4EA3-4375-8431-C3E220B6925A}"/>
    <cellStyle name="SAPBEXheaderItem 5 7 5" xfId="22053" xr:uid="{23D0937F-B786-4A5D-86F2-F449AF1F5C37}"/>
    <cellStyle name="SAPBEXheaderItem 5 7 6" xfId="25718" xr:uid="{AEA20272-AFDE-4EF9-B357-B71FB835AEE9}"/>
    <cellStyle name="SAPBEXheaderItem 5 7 7" xfId="29249" xr:uid="{9B918047-E1F8-4945-BA8D-0DF3BE8A654A}"/>
    <cellStyle name="SAPBEXheaderItem 5 7 8" xfId="32517" xr:uid="{1F88086E-C80A-4135-8CA9-63BC4996EC9A}"/>
    <cellStyle name="SAPBEXheaderItem 5 8" xfId="4759" xr:uid="{14E3223F-C0FC-4EEE-9A59-459670920CAD}"/>
    <cellStyle name="SAPBEXheaderItem 5 8 2" xfId="12264" xr:uid="{80948D10-4ACA-403B-BDEB-F1E0B290F0CB}"/>
    <cellStyle name="SAPBEXheaderItem 5 8 3" xfId="16786" xr:uid="{BF5E3F45-9145-4949-A6CC-F77951572620}"/>
    <cellStyle name="SAPBEXheaderItem 5 8 4" xfId="19106" xr:uid="{820752C5-3DA1-4C8C-A4B7-5CA6618796F1}"/>
    <cellStyle name="SAPBEXheaderItem 5 8 5" xfId="22857" xr:uid="{FC5F1404-3D17-4A1A-B6A0-67856D7B048B}"/>
    <cellStyle name="SAPBEXheaderItem 5 8 6" xfId="26523" xr:uid="{6CDACA96-D8AA-421D-9A81-31CD066C0034}"/>
    <cellStyle name="SAPBEXheaderItem 5 8 7" xfId="30055" xr:uid="{F70B3F9E-6D0D-4102-961B-C30532197FF9}"/>
    <cellStyle name="SAPBEXheaderItem 5 8 8" xfId="33312" xr:uid="{FAE538A9-92F1-4AB8-ADFA-52F2094F02B4}"/>
    <cellStyle name="SAPBEXheaderItem 5 9" xfId="9915" xr:uid="{D04FC863-48DE-40BF-8614-DFD9CB388FB9}"/>
    <cellStyle name="SAPBEXheaderItem 6" xfId="1380" xr:uid="{C47CEFA1-7FAE-4607-8A53-FA059C664F53}"/>
    <cellStyle name="SAPBEXheaderItem 7" xfId="1443" xr:uid="{5F4635E1-591B-471B-B097-8BC13CFB7EB4}"/>
    <cellStyle name="SAPBEXheaderItem 8" xfId="673" xr:uid="{40055CB8-7E3C-4601-A72D-D30D8E3C7965}"/>
    <cellStyle name="SAPBEXheaderItem 8 10" xfId="16103" xr:uid="{533CAE4E-92CF-4B1C-8EE0-88A5E2E5E2EE}"/>
    <cellStyle name="SAPBEXheaderItem 8 11" xfId="8546" xr:uid="{E158C5C0-4DD5-403E-8B06-C3A467CC16A9}"/>
    <cellStyle name="SAPBEXheaderItem 8 12" xfId="20165" xr:uid="{238FB3FF-47BD-4CD2-83D7-FBE49A88B500}"/>
    <cellStyle name="SAPBEXheaderItem 8 13" xfId="23905" xr:uid="{F760BA5E-6F7D-4210-8DDB-CABC539BF3ED}"/>
    <cellStyle name="SAPBEXheaderItem 8 14" xfId="27468" xr:uid="{8B1231F4-B7B9-4309-9649-2DE8B5A490D9}"/>
    <cellStyle name="SAPBEXheaderItem 8 15" xfId="13427" xr:uid="{DAECAADA-9346-44BE-8FC5-F01F6B0BCD62}"/>
    <cellStyle name="SAPBEXheaderItem 8 2" xfId="1585" xr:uid="{4F47E163-FE12-49B3-AAA9-0E888CE80F79}"/>
    <cellStyle name="SAPBEXheaderItem 8 2 10" xfId="15558" xr:uid="{DB7D7710-C698-47D8-8209-DF3039C5A0EB}"/>
    <cellStyle name="SAPBEXheaderItem 8 2 11" xfId="19597" xr:uid="{EA2CF689-B8D1-48D0-BA13-02D30AA3B422}"/>
    <cellStyle name="SAPBEXheaderItem 8 2 12" xfId="19899" xr:uid="{1E6917AE-2A07-4C1D-B765-D71B0110FF8D}"/>
    <cellStyle name="SAPBEXheaderItem 8 2 13" xfId="23664" xr:uid="{106F7F41-2005-4BC8-8A1C-421F12E336BA}"/>
    <cellStyle name="SAPBEXheaderItem 8 2 14" xfId="30515" xr:uid="{0FCE416D-48B1-487F-8C8B-9576B93808DD}"/>
    <cellStyle name="SAPBEXheaderItem 8 2 2" xfId="2828" xr:uid="{5B265619-BA66-4BF6-9873-1BB7E378A0F6}"/>
    <cellStyle name="SAPBEXheaderItem 8 2 2 2" xfId="11179" xr:uid="{0333057D-9410-4FD0-8DA1-CE0AE995B535}"/>
    <cellStyle name="SAPBEXheaderItem 8 2 2 3" xfId="16436" xr:uid="{CBC5A3A1-1700-432F-A410-0FDF0B83221C}"/>
    <cellStyle name="SAPBEXheaderItem 8 2 2 4" xfId="17176" xr:uid="{C3A21CF0-8FAF-4A48-9C62-6F184DF8BEC4}"/>
    <cellStyle name="SAPBEXheaderItem 8 2 2 5" xfId="20934" xr:uid="{714DE339-1008-4793-B8EB-586C421D7126}"/>
    <cellStyle name="SAPBEXheaderItem 8 2 2 6" xfId="24595" xr:uid="{E7409C71-8A87-491A-BD3D-26770BF53B2D}"/>
    <cellStyle name="SAPBEXheaderItem 8 2 2 7" xfId="28124" xr:uid="{6FBEA6BC-7AC0-40CC-9612-79CA847DEE99}"/>
    <cellStyle name="SAPBEXheaderItem 8 2 2 8" xfId="31410" xr:uid="{566911F8-9C50-4255-96F8-A27625DA009F}"/>
    <cellStyle name="SAPBEXheaderItem 8 2 3" xfId="3334" xr:uid="{A9676771-3194-4030-978F-BCBF8DF13A57}"/>
    <cellStyle name="SAPBEXheaderItem 8 2 3 2" xfId="9561" xr:uid="{0EF202C1-15B4-4C91-9032-EB93107BF1DF}"/>
    <cellStyle name="SAPBEXheaderItem 8 2 3 3" xfId="12090" xr:uid="{158273A7-94F8-448B-A895-7E292977780D}"/>
    <cellStyle name="SAPBEXheaderItem 8 2 3 4" xfId="17681" xr:uid="{5BB0CC98-80A8-445E-98F1-4B48AA0FC6F0}"/>
    <cellStyle name="SAPBEXheaderItem 8 2 3 5" xfId="21437" xr:uid="{0A35E664-60A7-4836-BEA4-B64A2F810A27}"/>
    <cellStyle name="SAPBEXheaderItem 8 2 3 6" xfId="25099" xr:uid="{6E4C18E8-73D8-479E-B6D7-4E42E0D62EB7}"/>
    <cellStyle name="SAPBEXheaderItem 8 2 3 7" xfId="28630" xr:uid="{4A7DA920-048C-4297-BDCC-C440ED145B03}"/>
    <cellStyle name="SAPBEXheaderItem 8 2 3 8" xfId="31909" xr:uid="{BDD8F791-9D66-4469-9BDF-252176DFB692}"/>
    <cellStyle name="SAPBEXheaderItem 8 2 4" xfId="2710" xr:uid="{B20FC2BE-6A3E-4440-A830-A5333FC7D7EB}"/>
    <cellStyle name="SAPBEXheaderItem 8 2 4 2" xfId="8679" xr:uid="{C9EC6DB4-481D-44B7-9333-5C10EAF83DA0}"/>
    <cellStyle name="SAPBEXheaderItem 8 2 4 3" xfId="16944" xr:uid="{C460A96D-DCBD-40FE-9D2F-82E9FE5E6F97}"/>
    <cellStyle name="SAPBEXheaderItem 8 2 4 4" xfId="17058" xr:uid="{64AA4BF8-571E-4C3C-B488-C230A5E59A7C}"/>
    <cellStyle name="SAPBEXheaderItem 8 2 4 5" xfId="20816" xr:uid="{3DC7C343-594C-4BEE-933C-DC229DDF0383}"/>
    <cellStyle name="SAPBEXheaderItem 8 2 4 6" xfId="24477" xr:uid="{8D172E2A-95BD-4D3F-A55B-6E4C08BFFF13}"/>
    <cellStyle name="SAPBEXheaderItem 8 2 4 7" xfId="28006" xr:uid="{A714B41A-75E6-479A-887D-65C7D7FFB74F}"/>
    <cellStyle name="SAPBEXheaderItem 8 2 4 8" xfId="31292" xr:uid="{F1B35E72-435B-42A7-B173-4F19C403C55C}"/>
    <cellStyle name="SAPBEXheaderItem 8 2 5" xfId="2286" xr:uid="{2BD53CC3-6E02-4670-8808-705F07FD692C}"/>
    <cellStyle name="SAPBEXheaderItem 8 2 5 2" xfId="11438" xr:uid="{714352F1-E0C7-49A5-8D1A-6EFB48CE1C22}"/>
    <cellStyle name="SAPBEXheaderItem 8 2 5 3" xfId="16205" xr:uid="{5AE3DD39-8423-478E-94B0-8E8BF00B2F9A}"/>
    <cellStyle name="SAPBEXheaderItem 8 2 5 4" xfId="7780" xr:uid="{74B07D11-396A-4418-9D01-976668FFE930}"/>
    <cellStyle name="SAPBEXheaderItem 8 2 5 5" xfId="7741" xr:uid="{D0F9D363-68DF-4FBF-8D86-2FD89EF5EC96}"/>
    <cellStyle name="SAPBEXheaderItem 8 2 5 6" xfId="8613" xr:uid="{CFD66EB7-2912-44BD-A096-1DBCCF33019A}"/>
    <cellStyle name="SAPBEXheaderItem 8 2 5 7" xfId="12074" xr:uid="{05CFFC3F-A478-4C23-B833-627D2D511F9A}"/>
    <cellStyle name="SAPBEXheaderItem 8 2 5 8" xfId="27047" xr:uid="{46BB66D3-FB04-45B2-89A5-25FA792770C6}"/>
    <cellStyle name="SAPBEXheaderItem 8 2 6" xfId="3184" xr:uid="{A9DAC4EA-F135-43C3-980B-67D92309B35B}"/>
    <cellStyle name="SAPBEXheaderItem 8 2 6 2" xfId="8220" xr:uid="{89FF5109-9840-4541-B08A-0F1D6935CF24}"/>
    <cellStyle name="SAPBEXheaderItem 8 2 6 3" xfId="8600" xr:uid="{6F9B1042-6589-499F-9204-437DA23D76B6}"/>
    <cellStyle name="SAPBEXheaderItem 8 2 6 4" xfId="17531" xr:uid="{AD14FC82-7EBC-47D9-AD5C-BCFE7C2F1154}"/>
    <cellStyle name="SAPBEXheaderItem 8 2 6 5" xfId="21287" xr:uid="{B54D2A9B-8392-4E37-A1D2-7B0CA285154A}"/>
    <cellStyle name="SAPBEXheaderItem 8 2 6 6" xfId="24949" xr:uid="{1BB5002C-D599-4A09-BEBC-3986006B2C51}"/>
    <cellStyle name="SAPBEXheaderItem 8 2 6 7" xfId="28480" xr:uid="{C886944C-7F29-42B1-8877-620B8F496691}"/>
    <cellStyle name="SAPBEXheaderItem 8 2 6 8" xfId="31760" xr:uid="{A4C25FE4-387D-478B-8847-FFEFA1C3A3D1}"/>
    <cellStyle name="SAPBEXheaderItem 8 2 7" xfId="3239" xr:uid="{1C3BF93C-79B6-4940-88C2-1F2C2380AEB2}"/>
    <cellStyle name="SAPBEXheaderItem 8 2 7 2" xfId="8391" xr:uid="{45614F7D-0CC8-4A5E-B808-F75FFDDAC461}"/>
    <cellStyle name="SAPBEXheaderItem 8 2 7 3" xfId="13837" xr:uid="{1C951C6A-B1D4-4D19-AFFA-20EEDF40A309}"/>
    <cellStyle name="SAPBEXheaderItem 8 2 7 4" xfId="17586" xr:uid="{88FA1885-49E9-4B22-98E8-56045EAC8ADF}"/>
    <cellStyle name="SAPBEXheaderItem 8 2 7 5" xfId="21342" xr:uid="{EBFB7F6E-C4D0-4B5C-B0B1-940DC52C0966}"/>
    <cellStyle name="SAPBEXheaderItem 8 2 7 6" xfId="25004" xr:uid="{5C794DF9-2818-44AE-8ACB-CA035763D766}"/>
    <cellStyle name="SAPBEXheaderItem 8 2 7 7" xfId="28535" xr:uid="{173BA4C4-2003-4667-A165-9D4204A19E7A}"/>
    <cellStyle name="SAPBEXheaderItem 8 2 7 8" xfId="31815" xr:uid="{5D0191E5-0A79-42A0-83A1-C7713A298449}"/>
    <cellStyle name="SAPBEXheaderItem 8 2 8" xfId="10347" xr:uid="{3E36B75D-4CD5-4387-8F9A-D570029661C4}"/>
    <cellStyle name="SAPBEXheaderItem 8 2 9" xfId="14361" xr:uid="{9FBFDB33-DDCE-400D-B7A7-B6E93B2A582D}"/>
    <cellStyle name="SAPBEXheaderItem 8 3" xfId="2006" xr:uid="{16BB62CE-F219-4848-A270-4319F0059917}"/>
    <cellStyle name="SAPBEXheaderItem 8 3 2" xfId="7340" xr:uid="{648E8B09-20A8-4445-B734-B87FB8402E4C}"/>
    <cellStyle name="SAPBEXheaderItem 8 3 3" xfId="13681" xr:uid="{F0796891-AB45-45FA-A609-0450ED52BCD7}"/>
    <cellStyle name="SAPBEXheaderItem 8 3 4" xfId="9977" xr:uid="{22C84208-3A04-4FBD-91DE-9EA57C953D83}"/>
    <cellStyle name="SAPBEXheaderItem 8 3 5" xfId="15393" xr:uid="{AE98211B-F875-4B92-9A9F-985195698075}"/>
    <cellStyle name="SAPBEXheaderItem 8 3 6" xfId="7771" xr:uid="{56207062-C5EA-4D6E-8494-B85384F42E6E}"/>
    <cellStyle name="SAPBEXheaderItem 8 3 7" xfId="23740" xr:uid="{9C976FCE-60DF-4CCB-B3B7-7FB3CAFCB8C9}"/>
    <cellStyle name="SAPBEXheaderItem 8 3 8" xfId="27337" xr:uid="{FAF7038E-805B-4214-8360-5BFE370747F2}"/>
    <cellStyle name="SAPBEXheaderItem 8 4" xfId="2330" xr:uid="{AC35EA99-31B1-4DB1-B17A-AA60B892A1A8}"/>
    <cellStyle name="SAPBEXheaderItem 8 4 2" xfId="9056" xr:uid="{920F2EB5-B7F4-4F5C-85AB-811BEC560B9E}"/>
    <cellStyle name="SAPBEXheaderItem 8 4 3" xfId="12059" xr:uid="{9C308A3C-C264-48ED-9C71-EFC5314BEA88}"/>
    <cellStyle name="SAPBEXheaderItem 8 4 4" xfId="7362" xr:uid="{923740B0-1161-444B-8780-D4FCBF5A5CBE}"/>
    <cellStyle name="SAPBEXheaderItem 8 4 5" xfId="11555" xr:uid="{A76912A1-DB3D-4952-B993-3497100721E5}"/>
    <cellStyle name="SAPBEXheaderItem 8 4 6" xfId="20133" xr:uid="{F4849739-139A-4E08-89E6-7C5BD31F23BB}"/>
    <cellStyle name="SAPBEXheaderItem 8 4 7" xfId="23817" xr:uid="{BB962197-128D-41AF-8093-86BAB5A6BA4E}"/>
    <cellStyle name="SAPBEXheaderItem 8 4 8" xfId="30340" xr:uid="{426B7724-1A44-494B-B4FF-180C6490A330}"/>
    <cellStyle name="SAPBEXheaderItem 8 5" xfId="1882" xr:uid="{9C6AB1E9-8E8F-4B47-93BE-409D2D2D28F7}"/>
    <cellStyle name="SAPBEXheaderItem 8 5 2" xfId="9917" xr:uid="{5B60A44A-6403-44E5-A6BA-45C023238AA1}"/>
    <cellStyle name="SAPBEXheaderItem 8 5 3" xfId="14698" xr:uid="{7096A9E6-DB19-4B9C-AA72-BAC594F34195}"/>
    <cellStyle name="SAPBEXheaderItem 8 5 4" xfId="15468" xr:uid="{12DDD936-8C38-4425-AAB7-E9FC7C6A8280}"/>
    <cellStyle name="SAPBEXheaderItem 8 5 5" xfId="9242" xr:uid="{B651A65C-A954-4FAE-9AA2-CBDA44C3FBF8}"/>
    <cellStyle name="SAPBEXheaderItem 8 5 6" xfId="23237" xr:uid="{9764A84D-E40B-47D6-9391-4214408173F6}"/>
    <cellStyle name="SAPBEXheaderItem 8 5 7" xfId="23684" xr:uid="{C0D5B366-6BCC-49B6-8538-354CF2A024C2}"/>
    <cellStyle name="SAPBEXheaderItem 8 5 8" xfId="27278" xr:uid="{34BCBBC7-4E8B-4ACE-89C1-60946EDAA2B3}"/>
    <cellStyle name="SAPBEXheaderItem 8 6" xfId="3978" xr:uid="{8A7910D7-106E-421E-8315-F770031BF205}"/>
    <cellStyle name="SAPBEXheaderItem 8 6 2" xfId="12979" xr:uid="{66E1361D-9CEE-435D-A639-D97A5D042917}"/>
    <cellStyle name="SAPBEXheaderItem 8 6 3" xfId="15661" xr:uid="{5911DED0-CDB7-419A-8D6F-2251DAAB4210}"/>
    <cellStyle name="SAPBEXheaderItem 8 6 4" xfId="18325" xr:uid="{DC657F97-E911-4A06-A16C-E88F2D3B3F28}"/>
    <cellStyle name="SAPBEXheaderItem 8 6 5" xfId="22078" xr:uid="{C73A37E4-C766-419F-95B7-49430B7A9CF0}"/>
    <cellStyle name="SAPBEXheaderItem 8 6 6" xfId="25743" xr:uid="{64429BE1-9DEB-4AD7-9F1B-E78350D226E2}"/>
    <cellStyle name="SAPBEXheaderItem 8 6 7" xfId="29274" xr:uid="{DE6F8AB1-580D-4B63-8EDF-6E16D59C20CB}"/>
    <cellStyle name="SAPBEXheaderItem 8 6 8" xfId="32542" xr:uid="{8510CBBE-97B2-47CB-BD0B-FF73E61A9E85}"/>
    <cellStyle name="SAPBEXheaderItem 8 7" xfId="4506" xr:uid="{45EA0896-0E33-4D44-AB06-C22F72D227D8}"/>
    <cellStyle name="SAPBEXheaderItem 8 7 2" xfId="7055" xr:uid="{2238414E-9684-4423-B7DD-90EEA21DB976}"/>
    <cellStyle name="SAPBEXheaderItem 8 7 3" xfId="13107" xr:uid="{A1518E55-0D0D-4C7E-B441-F4E06541B4F2}"/>
    <cellStyle name="SAPBEXheaderItem 8 7 4" xfId="18853" xr:uid="{8D12A8C0-8C6D-4BB8-B29C-93631D92E4EC}"/>
    <cellStyle name="SAPBEXheaderItem 8 7 5" xfId="22605" xr:uid="{5CDDA67F-814E-4581-A8D6-48831A2C8134}"/>
    <cellStyle name="SAPBEXheaderItem 8 7 6" xfId="26270" xr:uid="{745D95A2-50C5-4D30-A635-BE243821D63E}"/>
    <cellStyle name="SAPBEXheaderItem 8 7 7" xfId="29802" xr:uid="{7BC29509-C1BA-43F9-960E-149EBF374CF7}"/>
    <cellStyle name="SAPBEXheaderItem 8 7 8" xfId="33064" xr:uid="{2E615E03-DD15-4AAE-B172-5A36DD22F380}"/>
    <cellStyle name="SAPBEXheaderItem 8 8" xfId="4710" xr:uid="{AA57ADDC-025B-4AA4-87B5-0AB6D609FE00}"/>
    <cellStyle name="SAPBEXheaderItem 8 8 2" xfId="12312" xr:uid="{8BAC9F98-F36F-4AA4-8986-A94BD8BC1000}"/>
    <cellStyle name="SAPBEXheaderItem 8 8 3" xfId="16770" xr:uid="{A2119F48-9254-4B5F-8694-0C5AEB3B526F}"/>
    <cellStyle name="SAPBEXheaderItem 8 8 4" xfId="19057" xr:uid="{12E978F2-F1D6-4F83-9CC2-AC4E469640C8}"/>
    <cellStyle name="SAPBEXheaderItem 8 8 5" xfId="22809" xr:uid="{6C417230-E357-4023-AE0E-E0137D87AD66}"/>
    <cellStyle name="SAPBEXheaderItem 8 8 6" xfId="26474" xr:uid="{0DD6D09B-FACA-4DF6-A3A4-47E1D763344D}"/>
    <cellStyle name="SAPBEXheaderItem 8 8 7" xfId="30006" xr:uid="{A03A46AC-16B8-48D9-9C1A-8AA15DB9D0B4}"/>
    <cellStyle name="SAPBEXheaderItem 8 8 8" xfId="33265" xr:uid="{CA507AE5-32FD-425A-80AD-A8B56480150C}"/>
    <cellStyle name="SAPBEXheaderItem 8 9" xfId="11542" xr:uid="{27F4A39F-620A-43F2-ADC3-5D7CFAC9260E}"/>
    <cellStyle name="SAPBEXheaderItem 9" xfId="6358" xr:uid="{6C69941D-3FA0-4ACC-B26C-9CF9AD6DCE99}"/>
    <cellStyle name="SAPBEXheaderItem 9 2" xfId="13256" xr:uid="{D82AEB36-1E65-4275-B5D5-31AE2FB31E62}"/>
    <cellStyle name="SAPBEXheaderItem 9 3" xfId="15923" xr:uid="{5C8EC001-4C59-41CC-B8FA-E9EADCD431FA}"/>
    <cellStyle name="SAPBEXheaderItem 9 4" xfId="20603" xr:uid="{1B042246-4244-4FAC-B6C5-77B64F0512DC}"/>
    <cellStyle name="SAPBEXheaderItem 9 5" xfId="24283" xr:uid="{10363413-119C-4889-9310-14E0A34979FF}"/>
    <cellStyle name="SAPBEXheaderItem 9 6" xfId="27802" xr:uid="{00EE14E6-BEF1-4F88-9846-352681683FDB}"/>
    <cellStyle name="SAPBEXheaderItem 9 7" xfId="31019" xr:uid="{BA70F50E-E0B8-498D-839C-E0B55A83F9FA}"/>
    <cellStyle name="SAPBEXheaderItem 9 8" xfId="33622" xr:uid="{D913F572-DA3E-4004-9BD9-0B3A24845086}"/>
    <cellStyle name="SAPBEXheaderItem_0910 GSO Capex RRP - Final (Detail) v2 220710" xfId="6074" xr:uid="{A3AD33DA-1573-41A4-97A0-5C1D21CA420E}"/>
    <cellStyle name="SAPBEXheaderText" xfId="478" xr:uid="{40F8DE8E-30F7-4217-9E42-9FDFCBF3384C}"/>
    <cellStyle name="SAPBEXheaderText 2" xfId="554" xr:uid="{CBA3ED15-8AA0-4C3C-9B99-F652FA78DB63}"/>
    <cellStyle name="SAPBEXheaderText 2 2" xfId="1189" xr:uid="{A066A499-A6BF-436E-BE07-68675CE8A772}"/>
    <cellStyle name="SAPBEXheaderText 3" xfId="1190" xr:uid="{465799B5-7C70-4AE6-8C12-BC832F05DC11}"/>
    <cellStyle name="SAPBEXheaderText 3 2" xfId="1191" xr:uid="{29903546-B130-4458-974C-584D25342F07}"/>
    <cellStyle name="SAPBEXheaderText 3 2 2" xfId="34837" xr:uid="{3066E5D7-CAE4-42FE-8CCB-5FA8AFA8B680}"/>
    <cellStyle name="SAPBEXheaderText 3 3" xfId="35071" xr:uid="{52079D2A-560D-4B5E-A866-1FD829A86CEA}"/>
    <cellStyle name="SAPBEXheaderText 3 4" xfId="34621" xr:uid="{4C000F35-269E-4E1A-B0B2-B6259A8385DE}"/>
    <cellStyle name="SAPBEXheaderText 3 5" xfId="34206" xr:uid="{FDF94CB7-A734-4DAA-B65D-87EDEF21A7B3}"/>
    <cellStyle name="SAPBEXheaderText 3 6" xfId="33829" xr:uid="{E17CA62C-FF99-474B-B70D-0E73F75D5B49}"/>
    <cellStyle name="SAPBEXheaderText 4" xfId="1192" xr:uid="{C02BDB79-5987-45E7-9D8D-2F342CFD4743}"/>
    <cellStyle name="SAPBEXheaderText 4 2" xfId="1193" xr:uid="{9111D624-34F9-4BCA-B880-C61491489D74}"/>
    <cellStyle name="SAPBEXheaderText 4 3" xfId="35031" xr:uid="{B0CB5646-1ED2-4064-AC55-DE181E792AB0}"/>
    <cellStyle name="SAPBEXheaderText 5" xfId="1355" xr:uid="{41CB556C-5FD7-440C-BA21-3CA8613E3F00}"/>
    <cellStyle name="SAPBEXheaderText 5 10" xfId="14776" xr:uid="{42C7C8DE-D1DA-4333-91C7-EEF60EBC92E1}"/>
    <cellStyle name="SAPBEXheaderText 5 11" xfId="7675" xr:uid="{3C649D59-3DFB-4DC6-A9A9-E544B68083FC}"/>
    <cellStyle name="SAPBEXheaderText 5 12" xfId="13702" xr:uid="{232DDA4D-9ED6-49F5-8675-406FA098B4E9}"/>
    <cellStyle name="SAPBEXheaderText 5 13" xfId="23390" xr:uid="{90188FAE-461E-4709-AA50-43AA6A10782B}"/>
    <cellStyle name="SAPBEXheaderText 5 14" xfId="20574" xr:uid="{90F9F956-76B4-4774-B32E-F305D1109464}"/>
    <cellStyle name="SAPBEXheaderText 5 15" xfId="23984" xr:uid="{CF3ED7D8-5A8A-43B8-B990-429E4161974D}"/>
    <cellStyle name="SAPBEXheaderText 5 2" xfId="1763" xr:uid="{121E5E1B-679F-40C9-BFCB-7602594B3D0C}"/>
    <cellStyle name="SAPBEXheaderText 5 2 10" xfId="12861" xr:uid="{270E236F-5267-4AAB-ADF6-D79FCBBBEACB}"/>
    <cellStyle name="SAPBEXheaderText 5 2 11" xfId="19539" xr:uid="{3E6B465B-0FE9-44DF-8FCE-0DBFE31326FA}"/>
    <cellStyle name="SAPBEXheaderText 5 2 12" xfId="23301" xr:uid="{862AD1F8-F3C3-4AEF-81A3-453163E0E2D5}"/>
    <cellStyle name="SAPBEXheaderText 5 2 13" xfId="26950" xr:uid="{DC5EC920-237D-4C73-9D7F-36254E32D556}"/>
    <cellStyle name="SAPBEXheaderText 5 2 14" xfId="30425" xr:uid="{8BACCE57-8E5C-494C-BA59-CE477DF85C49}"/>
    <cellStyle name="SAPBEXheaderText 5 2 2" xfId="3006" xr:uid="{FB2D72D9-4F49-4A96-B760-F5FC9FBAC28E}"/>
    <cellStyle name="SAPBEXheaderText 5 2 2 2" xfId="9631" xr:uid="{07A6CBF9-29FD-4816-8EF3-4DE456FFE324}"/>
    <cellStyle name="SAPBEXheaderText 5 2 2 3" xfId="14808" xr:uid="{138AE120-2ECE-4906-8E24-F8963A696ECE}"/>
    <cellStyle name="SAPBEXheaderText 5 2 2 4" xfId="17354" xr:uid="{C185ABC9-C5F0-4CB9-916B-F55D6C7A7AC7}"/>
    <cellStyle name="SAPBEXheaderText 5 2 2 5" xfId="21112" xr:uid="{7AF97211-3494-4F15-89D1-9CA42C88285C}"/>
    <cellStyle name="SAPBEXheaderText 5 2 2 6" xfId="24773" xr:uid="{62BEDF83-4927-459B-B598-9596282CBFEF}"/>
    <cellStyle name="SAPBEXheaderText 5 2 2 7" xfId="28302" xr:uid="{05842C67-105B-4600-AF9B-D9C6616C8DD9}"/>
    <cellStyle name="SAPBEXheaderText 5 2 2 8" xfId="31588" xr:uid="{3B85AFF0-03CE-4C5F-ABD2-7687BFDC8526}"/>
    <cellStyle name="SAPBEXheaderText 5 2 3" xfId="3512" xr:uid="{FE0CAF3B-36E2-4BB9-B037-AC5232DEBDAD}"/>
    <cellStyle name="SAPBEXheaderText 5 2 3 2" xfId="7441" xr:uid="{66B8C83F-9A37-43AE-BD2D-57B59A4826F2}"/>
    <cellStyle name="SAPBEXheaderText 5 2 3 3" xfId="14336" xr:uid="{9581F3A3-3C0F-4F7D-A87C-9EA8882B3301}"/>
    <cellStyle name="SAPBEXheaderText 5 2 3 4" xfId="17859" xr:uid="{64F8E31A-C30F-4A53-840A-92C4A02D202D}"/>
    <cellStyle name="SAPBEXheaderText 5 2 3 5" xfId="21615" xr:uid="{156163CB-FDE5-48C5-B03C-965A75921E4C}"/>
    <cellStyle name="SAPBEXheaderText 5 2 3 6" xfId="25277" xr:uid="{AF41B70E-FA1F-460A-AE6F-FAFBD8EDCDA5}"/>
    <cellStyle name="SAPBEXheaderText 5 2 3 7" xfId="28808" xr:uid="{F0499C38-4F8F-4D71-B536-4CE2DBDCD5C3}"/>
    <cellStyle name="SAPBEXheaderText 5 2 3 8" xfId="32087" xr:uid="{6BF5A27F-6E66-4692-A220-D41316741C0D}"/>
    <cellStyle name="SAPBEXheaderText 5 2 4" xfId="1897" xr:uid="{152136FC-96DD-4ABD-8AA7-FA673DD44BD7}"/>
    <cellStyle name="SAPBEXheaderText 5 2 4 2" xfId="11455" xr:uid="{BE80CBAB-2AA6-4A77-825D-E443E10A3D8B}"/>
    <cellStyle name="SAPBEXheaderText 5 2 4 3" xfId="16188" xr:uid="{8D9044DE-4E52-4952-B2A5-C511AC90CE57}"/>
    <cellStyle name="SAPBEXheaderText 5 2 4 4" xfId="13399" xr:uid="{E8563676-53B8-44AA-A52B-00198A4B9603}"/>
    <cellStyle name="SAPBEXheaderText 5 2 4 5" xfId="10581" xr:uid="{4CBDCD42-73CD-4812-85ED-D9EFC3E5D631}"/>
    <cellStyle name="SAPBEXheaderText 5 2 4 6" xfId="23230" xr:uid="{25094334-5CC4-49C9-889E-20F2622E7578}"/>
    <cellStyle name="SAPBEXheaderText 5 2 4 7" xfId="23964" xr:uid="{99A844BF-C232-404A-A02B-D704251D226A}"/>
    <cellStyle name="SAPBEXheaderText 5 2 4 8" xfId="12816" xr:uid="{882227BB-AE9F-4F54-BCF4-FD1419D21CC4}"/>
    <cellStyle name="SAPBEXheaderText 5 2 5" xfId="3922" xr:uid="{4CCDC7F6-FF07-4DCF-A1D6-A7547B924FC1}"/>
    <cellStyle name="SAPBEXheaderText 5 2 5 2" xfId="9988" xr:uid="{1C55BB96-4632-458E-9EBE-D18B472BB73B}"/>
    <cellStyle name="SAPBEXheaderText 5 2 5 3" xfId="11838" xr:uid="{F7224F5E-2411-4A04-9146-9E22AEEFDBFA}"/>
    <cellStyle name="SAPBEXheaderText 5 2 5 4" xfId="18269" xr:uid="{79636EE5-A9B7-4FCD-9468-AAF9D240DA31}"/>
    <cellStyle name="SAPBEXheaderText 5 2 5 5" xfId="22022" xr:uid="{58EF2E84-D5F2-46F7-B8D8-AED3E7BA1887}"/>
    <cellStyle name="SAPBEXheaderText 5 2 5 6" xfId="25687" xr:uid="{1D8AE432-1B69-45B4-A0F0-EED0CA6F2258}"/>
    <cellStyle name="SAPBEXheaderText 5 2 5 7" xfId="29218" xr:uid="{C6227BCA-CD1D-48F0-A675-62F3037AEDAC}"/>
    <cellStyle name="SAPBEXheaderText 5 2 5 8" xfId="32486" xr:uid="{ACB84DD8-50D9-4E64-A304-776A7B33961E}"/>
    <cellStyle name="SAPBEXheaderText 5 2 6" xfId="4567" xr:uid="{5F73D19B-4C2D-4F74-9DE6-556625C0841C}"/>
    <cellStyle name="SAPBEXheaderText 5 2 6 2" xfId="12448" xr:uid="{73EBE839-C498-47BA-993B-407B403982FB}"/>
    <cellStyle name="SAPBEXheaderText 5 2 6 3" xfId="10083" xr:uid="{F169BB21-005C-4658-822C-8A9B64AF8C25}"/>
    <cellStyle name="SAPBEXheaderText 5 2 6 4" xfId="18914" xr:uid="{452FA355-D6B4-4001-AD74-0E02CFFD6936}"/>
    <cellStyle name="SAPBEXheaderText 5 2 6 5" xfId="22666" xr:uid="{4B5C7803-28FC-443E-9C66-97B78DDE942A}"/>
    <cellStyle name="SAPBEXheaderText 5 2 6 6" xfId="26331" xr:uid="{93C49BBC-F2DE-418E-9689-7473FCD55FC4}"/>
    <cellStyle name="SAPBEXheaderText 5 2 6 7" xfId="29863" xr:uid="{A1E18717-95C3-42B0-8997-246DAC6A677A}"/>
    <cellStyle name="SAPBEXheaderText 5 2 6 8" xfId="33124" xr:uid="{6FBACDC5-7DA1-4520-92C8-69EB0847C746}"/>
    <cellStyle name="SAPBEXheaderText 5 2 7" xfId="4509" xr:uid="{BF863B3B-DCCA-451F-8C18-77B5AE24CDEF}"/>
    <cellStyle name="SAPBEXheaderText 5 2 7 2" xfId="11654" xr:uid="{11F90B66-F94E-43F8-96AC-DEFCF86CACD6}"/>
    <cellStyle name="SAPBEXheaderText 5 2 7 3" xfId="15991" xr:uid="{8F0688FF-8907-4C77-8CBE-B4D4F0689769}"/>
    <cellStyle name="SAPBEXheaderText 5 2 7 4" xfId="18856" xr:uid="{8F12FE46-16C1-4EF1-A63D-7A7DEC9D17B5}"/>
    <cellStyle name="SAPBEXheaderText 5 2 7 5" xfId="22608" xr:uid="{9D864839-4A21-4363-A659-9D304B436081}"/>
    <cellStyle name="SAPBEXheaderText 5 2 7 6" xfId="26273" xr:uid="{9EA79378-2F21-4605-B5F0-D3E9EF69723D}"/>
    <cellStyle name="SAPBEXheaderText 5 2 7 7" xfId="29805" xr:uid="{0ADBC3D9-2E66-48B3-8452-E81F2A4F605C}"/>
    <cellStyle name="SAPBEXheaderText 5 2 7 8" xfId="33067" xr:uid="{37876972-857B-4212-80F2-DE36CD88933B}"/>
    <cellStyle name="SAPBEXheaderText 5 2 8" xfId="9800" xr:uid="{D70B81E1-C867-410D-9138-CCBD932585F9}"/>
    <cellStyle name="SAPBEXheaderText 5 2 9" xfId="12860" xr:uid="{76002C6E-5251-4778-B179-46710374B231}"/>
    <cellStyle name="SAPBEXheaderText 5 3" xfId="2618" xr:uid="{2DA52159-24F3-4D19-8FF4-90CD93DCA41B}"/>
    <cellStyle name="SAPBEXheaderText 5 3 2" xfId="8515" xr:uid="{CE5DEC0C-83E8-4FDE-8C4E-881899C2697D}"/>
    <cellStyle name="SAPBEXheaderText 5 3 3" xfId="14601" xr:uid="{FC0C36B1-96D9-4F58-A06A-6BE085B52422}"/>
    <cellStyle name="SAPBEXheaderText 5 3 4" xfId="14524" xr:uid="{564B1A28-9705-4522-A12E-B679E5F8FCCD}"/>
    <cellStyle name="SAPBEXheaderText 5 3 5" xfId="20725" xr:uid="{5E0770F3-ED7F-4816-B2F7-80E2956A1612}"/>
    <cellStyle name="SAPBEXheaderText 5 3 6" xfId="24385" xr:uid="{D9E2A058-BF61-47CE-9BEA-3ED0A5E422D1}"/>
    <cellStyle name="SAPBEXheaderText 5 3 7" xfId="27914" xr:uid="{1008041E-DE05-4BBB-BD7E-CCC1159CF901}"/>
    <cellStyle name="SAPBEXheaderText 5 3 8" xfId="31204" xr:uid="{A2E3AA66-BC90-4BFA-AAFD-64E7EFF34C3B}"/>
    <cellStyle name="SAPBEXheaderText 5 4" xfId="3125" xr:uid="{B5BCAD13-B048-4DE8-825E-F8EF8D483770}"/>
    <cellStyle name="SAPBEXheaderText 5 4 2" xfId="7890" xr:uid="{758A6DA8-78BE-4532-BEB2-8CEE27EF385A}"/>
    <cellStyle name="SAPBEXheaderText 5 4 3" xfId="16988" xr:uid="{C082CCDA-88F9-4172-B178-56D4883BE295}"/>
    <cellStyle name="SAPBEXheaderText 5 4 4" xfId="17472" xr:uid="{BBCDED5E-5CD5-4697-8AB9-A06ABF98E4C1}"/>
    <cellStyle name="SAPBEXheaderText 5 4 5" xfId="21228" xr:uid="{F141513A-DCD2-446C-B6E4-DF6E04B36F64}"/>
    <cellStyle name="SAPBEXheaderText 5 4 6" xfId="24890" xr:uid="{8495F26E-5339-41DC-9EF9-6E166D47012A}"/>
    <cellStyle name="SAPBEXheaderText 5 4 7" xfId="28421" xr:uid="{72FC76E0-D4C1-40ED-85CB-35EF3979A31D}"/>
    <cellStyle name="SAPBEXheaderText 5 4 8" xfId="31703" xr:uid="{2F9FBA01-7C1A-437D-99BF-4DE7D3B854F3}"/>
    <cellStyle name="SAPBEXheaderText 5 5" xfId="3681" xr:uid="{873935DB-1578-440A-9059-8CEE939BCAF8}"/>
    <cellStyle name="SAPBEXheaderText 5 5 2" xfId="9604" xr:uid="{ECB4BCA6-7A3F-4F05-BA29-FC7532860064}"/>
    <cellStyle name="SAPBEXheaderText 5 5 3" xfId="14651" xr:uid="{F24F0DB5-8025-4C5F-B2E4-636C8B0AC675}"/>
    <cellStyle name="SAPBEXheaderText 5 5 4" xfId="18028" xr:uid="{59349A72-087B-4B04-AF5E-38F2C3B67D22}"/>
    <cellStyle name="SAPBEXheaderText 5 5 5" xfId="21784" xr:uid="{FE3DD2D4-CF5E-409B-B851-1F17FEAC2FFB}"/>
    <cellStyle name="SAPBEXheaderText 5 5 6" xfId="25446" xr:uid="{DC486335-8B8D-4AEA-A5B6-EAEC18D333CB}"/>
    <cellStyle name="SAPBEXheaderText 5 5 7" xfId="28977" xr:uid="{E9F6BBFE-AB44-46AF-A85C-522873D7ACA3}"/>
    <cellStyle name="SAPBEXheaderText 5 5 8" xfId="32254" xr:uid="{71EF5E78-0E69-4E2C-BC7F-318D0517B78C}"/>
    <cellStyle name="SAPBEXheaderText 5 6" xfId="3205" xr:uid="{CF4E5023-633F-422E-AB95-DCC1CF204C7A}"/>
    <cellStyle name="SAPBEXheaderText 5 6 2" xfId="9153" xr:uid="{829FE388-359D-45D7-BA25-AB3507C7E128}"/>
    <cellStyle name="SAPBEXheaderText 5 6 3" xfId="14052" xr:uid="{FC90E178-62D0-4A7F-A4BF-4720E5C0C118}"/>
    <cellStyle name="SAPBEXheaderText 5 6 4" xfId="17552" xr:uid="{C037F55E-EE8E-45E5-9AF5-AD0D1A0308CE}"/>
    <cellStyle name="SAPBEXheaderText 5 6 5" xfId="21308" xr:uid="{1BE04216-474F-45BA-A675-2B479355C556}"/>
    <cellStyle name="SAPBEXheaderText 5 6 6" xfId="24970" xr:uid="{11044E67-B03E-4FC4-8B33-8DD42BD6024D}"/>
    <cellStyle name="SAPBEXheaderText 5 6 7" xfId="28501" xr:uid="{682C6332-EC31-4DC1-94A6-CE2BC3A1F558}"/>
    <cellStyle name="SAPBEXheaderText 5 6 8" xfId="31781" xr:uid="{4AC71438-1814-4161-8889-11531965C129}"/>
    <cellStyle name="SAPBEXheaderText 5 7" xfId="4370" xr:uid="{FA9117ED-81CD-405B-8FCF-6610F055C04A}"/>
    <cellStyle name="SAPBEXheaderText 5 7 2" xfId="12586" xr:uid="{DA083A10-CD9E-4865-AFAA-CF850AB058E8}"/>
    <cellStyle name="SAPBEXheaderText 5 7 3" xfId="7616" xr:uid="{306F4CEC-C64C-485A-A540-0F8B2C758D04}"/>
    <cellStyle name="SAPBEXheaderText 5 7 4" xfId="18717" xr:uid="{53518EBD-818C-4B95-8886-BE45753B484D}"/>
    <cellStyle name="SAPBEXheaderText 5 7 5" xfId="22469" xr:uid="{91C1BFDD-47EE-436E-8938-928A0E21BF83}"/>
    <cellStyle name="SAPBEXheaderText 5 7 6" xfId="26135" xr:uid="{D6935563-156F-47CF-B10E-E29777B88F2E}"/>
    <cellStyle name="SAPBEXheaderText 5 7 7" xfId="29666" xr:uid="{16372B82-F1FC-48A6-9F52-1B56FD1BF080}"/>
    <cellStyle name="SAPBEXheaderText 5 7 8" xfId="32928" xr:uid="{4995A339-A205-4391-90A1-217DD9C1E12E}"/>
    <cellStyle name="SAPBEXheaderText 5 8" xfId="2183" xr:uid="{662D4385-4566-4BF5-8DA1-5C5ACFAC8A51}"/>
    <cellStyle name="SAPBEXheaderText 5 8 2" xfId="10615" xr:uid="{ACEC3B8D-D6DC-4775-B42D-E264D3E5EB16}"/>
    <cellStyle name="SAPBEXheaderText 5 8 3" xfId="15063" xr:uid="{7E96AC62-EC03-4DBF-99C6-44065D01B380}"/>
    <cellStyle name="SAPBEXheaderText 5 8 4" xfId="7482" xr:uid="{12076ED7-984F-476D-B3F7-E0927DA0C85F}"/>
    <cellStyle name="SAPBEXheaderText 5 8 5" xfId="15194" xr:uid="{11A032BD-88B6-4C12-8818-89584FBADF0F}"/>
    <cellStyle name="SAPBEXheaderText 5 8 6" xfId="20695" xr:uid="{81E9AD19-310D-4467-9025-201D5A9D6F37}"/>
    <cellStyle name="SAPBEXheaderText 5 8 7" xfId="17449" xr:uid="{9BBAC614-6FD1-415D-AF7E-E63620F4A77F}"/>
    <cellStyle name="SAPBEXheaderText 5 8 8" xfId="27053" xr:uid="{E162B03D-4ADE-496D-9493-BC2F4FD497EA}"/>
    <cellStyle name="SAPBEXheaderText 5 9" xfId="9493" xr:uid="{E8FD0084-42C5-47BD-B82C-C447AA3F2E54}"/>
    <cellStyle name="SAPBEXheaderText 6" xfId="1381" xr:uid="{0D0197A6-2112-4AD0-AA73-9261836BC45F}"/>
    <cellStyle name="SAPBEXheaderText 7" xfId="1442" xr:uid="{8E3D93BE-CE3F-4FA3-81C1-5D8EFC2E6C26}"/>
    <cellStyle name="SAPBEXheaderText 8" xfId="674" xr:uid="{EB0943DE-F5A5-40EB-A1FD-C9E15EBF7FD4}"/>
    <cellStyle name="SAPBEXheaderText 8 10" xfId="13208" xr:uid="{79F3578B-0016-456C-9DD8-8EED3D20211B}"/>
    <cellStyle name="SAPBEXheaderText 8 11" xfId="10090" xr:uid="{7E931C89-71BB-4486-9023-E5275F34758F}"/>
    <cellStyle name="SAPBEXheaderText 8 12" xfId="20172" xr:uid="{2DC7A236-1DAC-4CE1-B940-34ED320FFA79}"/>
    <cellStyle name="SAPBEXheaderText 8 13" xfId="12842" xr:uid="{3BF6827F-68CC-4C82-A7DB-EEE15A1E9C3F}"/>
    <cellStyle name="SAPBEXheaderText 8 14" xfId="27467" xr:uid="{2A40B807-3493-4F07-8FAE-6B70B4EE5405}"/>
    <cellStyle name="SAPBEXheaderText 8 15" xfId="23449" xr:uid="{EA6FB6AB-8C70-4E9B-A3A8-2D9075AB3EEE}"/>
    <cellStyle name="SAPBEXheaderText 8 2" xfId="1586" xr:uid="{C327013C-25E6-41CD-A955-1236188A087B}"/>
    <cellStyle name="SAPBEXheaderText 8 2 10" xfId="14774" xr:uid="{0696C892-D20B-473B-8E5B-A94A73CAA484}"/>
    <cellStyle name="SAPBEXheaderText 8 2 11" xfId="16248" xr:uid="{7190AAF2-D07D-4002-B946-8245705E543D}"/>
    <cellStyle name="SAPBEXheaderText 8 2 12" xfId="19901" xr:uid="{119560A1-5226-4AE4-AB9D-4E58CB29C5A7}"/>
    <cellStyle name="SAPBEXheaderText 8 2 13" xfId="7602" xr:uid="{131BC5D3-45F6-4D98-B112-F19D3FC9A620}"/>
    <cellStyle name="SAPBEXheaderText 8 2 14" xfId="30916" xr:uid="{C75E82DD-8E14-4BFA-950A-831E9B5A287D}"/>
    <cellStyle name="SAPBEXheaderText 8 2 2" xfId="2829" xr:uid="{540F2313-DA2A-42EA-8E2B-9FA91D0D8878}"/>
    <cellStyle name="SAPBEXheaderText 8 2 2 2" xfId="11273" xr:uid="{7D19025B-C656-4B12-B4E2-DB4E0416302E}"/>
    <cellStyle name="SAPBEXheaderText 8 2 2 3" xfId="16358" xr:uid="{41A1E4B5-DB89-422A-8C3E-BF8C4AD052AB}"/>
    <cellStyle name="SAPBEXheaderText 8 2 2 4" xfId="17177" xr:uid="{E140047B-4084-441B-8A36-A6CD61E52EE6}"/>
    <cellStyle name="SAPBEXheaderText 8 2 2 5" xfId="20935" xr:uid="{485ED99E-65BD-4812-9612-932E4A3B44E5}"/>
    <cellStyle name="SAPBEXheaderText 8 2 2 6" xfId="24596" xr:uid="{7B94A472-E086-46F4-A5A5-15FF790B6D25}"/>
    <cellStyle name="SAPBEXheaderText 8 2 2 7" xfId="28125" xr:uid="{6CC6DDD2-C647-4AD8-97B4-AEA234562BCA}"/>
    <cellStyle name="SAPBEXheaderText 8 2 2 8" xfId="31411" xr:uid="{2DA31333-9283-4847-A68F-5A4642EC7E57}"/>
    <cellStyle name="SAPBEXheaderText 8 2 3" xfId="3335" xr:uid="{485F8550-F48F-44AE-B8EC-42D14091E110}"/>
    <cellStyle name="SAPBEXheaderText 8 2 3 2" xfId="8332" xr:uid="{5B9BB7FC-15B2-4F8E-AB72-17A4847AB6BE}"/>
    <cellStyle name="SAPBEXheaderText 8 2 3 3" xfId="14078" xr:uid="{83A4514B-EF12-4CDF-BF4F-C62EAED28A40}"/>
    <cellStyle name="SAPBEXheaderText 8 2 3 4" xfId="17682" xr:uid="{841326BF-B612-4AFD-90BC-395A783C85D1}"/>
    <cellStyle name="SAPBEXheaderText 8 2 3 5" xfId="21438" xr:uid="{983EF645-A648-4E8E-96B6-3FB9B0E0D9D8}"/>
    <cellStyle name="SAPBEXheaderText 8 2 3 6" xfId="25100" xr:uid="{46E9B1DD-209A-4922-AFFB-D0AE0BE6A1DD}"/>
    <cellStyle name="SAPBEXheaderText 8 2 3 7" xfId="28631" xr:uid="{C51F07DB-10E7-41DF-995A-B9AE0496A75F}"/>
    <cellStyle name="SAPBEXheaderText 8 2 3 8" xfId="31910" xr:uid="{E3D8B9AB-5E78-4F1A-9D4B-2111B52EC025}"/>
    <cellStyle name="SAPBEXheaderText 8 2 4" xfId="3747" xr:uid="{6F8EEA71-92D3-453D-B687-868D26ED6566}"/>
    <cellStyle name="SAPBEXheaderText 8 2 4 2" xfId="13013" xr:uid="{51036242-4FC9-4E72-BB15-45F75E4620B7}"/>
    <cellStyle name="SAPBEXheaderText 8 2 4 3" xfId="15632" xr:uid="{1601CA4B-3174-4A70-A12E-BE9496C9ADD9}"/>
    <cellStyle name="SAPBEXheaderText 8 2 4 4" xfId="18094" xr:uid="{BA34709D-D47A-416B-93C3-6D4D47A5068F}"/>
    <cellStyle name="SAPBEXheaderText 8 2 4 5" xfId="21849" xr:uid="{2680B0AC-A057-4BD4-8CA4-AFAEC27BDF50}"/>
    <cellStyle name="SAPBEXheaderText 8 2 4 6" xfId="25512" xr:uid="{96019E06-E983-430C-A2B4-D50467606B63}"/>
    <cellStyle name="SAPBEXheaderText 8 2 4 7" xfId="29043" xr:uid="{444AC1E4-560B-41E8-9311-C88B6F8CCF31}"/>
    <cellStyle name="SAPBEXheaderText 8 2 4 8" xfId="32319" xr:uid="{52B216CA-BC13-402D-86E7-6B425103D0E6}"/>
    <cellStyle name="SAPBEXheaderText 8 2 5" xfId="4279" xr:uid="{782B5257-B32C-409E-8DF0-694BCDC7E5A8}"/>
    <cellStyle name="SAPBEXheaderText 8 2 5 2" xfId="12654" xr:uid="{91E6D043-57BA-4FB9-9EFD-69E2832911A9}"/>
    <cellStyle name="SAPBEXheaderText 8 2 5 3" xfId="8490" xr:uid="{EB4B259E-EBD2-4AEE-A179-E7AAC60C359A}"/>
    <cellStyle name="SAPBEXheaderText 8 2 5 4" xfId="18626" xr:uid="{DDD89968-3852-4605-A307-C36F2FC4DCD0}"/>
    <cellStyle name="SAPBEXheaderText 8 2 5 5" xfId="22378" xr:uid="{799F6009-D946-485C-B986-D58CCE35D819}"/>
    <cellStyle name="SAPBEXheaderText 8 2 5 6" xfId="26044" xr:uid="{C456D2E6-F440-46C9-B924-66F8FA20BDE6}"/>
    <cellStyle name="SAPBEXheaderText 8 2 5 7" xfId="29575" xr:uid="{F34040F1-9257-42F0-82B9-CEB0E9F8C6A3}"/>
    <cellStyle name="SAPBEXheaderText 8 2 5 8" xfId="32838" xr:uid="{AE122DAF-B71B-41EA-8C1B-5F714FDAE674}"/>
    <cellStyle name="SAPBEXheaderText 8 2 6" xfId="4205" xr:uid="{FD9942B2-D6A8-4D37-96B1-D9CD9BBBF30B}"/>
    <cellStyle name="SAPBEXheaderText 8 2 6 2" xfId="7034" xr:uid="{22D1761C-7F3E-44EC-B282-427014462F91}"/>
    <cellStyle name="SAPBEXheaderText 8 2 6 3" xfId="14497" xr:uid="{31B082B2-4D58-4B4D-984B-910672B7BF0A}"/>
    <cellStyle name="SAPBEXheaderText 8 2 6 4" xfId="18552" xr:uid="{86693F04-C1AC-46A8-AA6A-B446EEF0DA87}"/>
    <cellStyle name="SAPBEXheaderText 8 2 6 5" xfId="22305" xr:uid="{4156315F-14B8-4DD5-B47B-904D3F14DE9E}"/>
    <cellStyle name="SAPBEXheaderText 8 2 6 6" xfId="25970" xr:uid="{F0B449B0-39BC-47A2-BA2A-282522C14A48}"/>
    <cellStyle name="SAPBEXheaderText 8 2 6 7" xfId="29501" xr:uid="{1DADB8EF-06BA-4168-9F9F-FC77FEA1D81E}"/>
    <cellStyle name="SAPBEXheaderText 8 2 6 8" xfId="32766" xr:uid="{CD74D15C-A9B6-43D4-8684-C8F4A3439902}"/>
    <cellStyle name="SAPBEXheaderText 8 2 7" xfId="3748" xr:uid="{DFF2EF6B-8160-4E1C-8A6B-8CDA5EAAFA0B}"/>
    <cellStyle name="SAPBEXheaderText 8 2 7 2" xfId="12750" xr:uid="{AFAC142D-BB30-4450-AEEA-6A08B2D639BD}"/>
    <cellStyle name="SAPBEXheaderText 8 2 7 3" xfId="15704" xr:uid="{4DC5B70E-B9FE-49BD-A39C-800BCDE9EFDC}"/>
    <cellStyle name="SAPBEXheaderText 8 2 7 4" xfId="18095" xr:uid="{491DE69D-46F7-4EDA-94E9-60675AE320CB}"/>
    <cellStyle name="SAPBEXheaderText 8 2 7 5" xfId="21850" xr:uid="{4C986CDD-2568-40F2-B514-0A6AA2B738F9}"/>
    <cellStyle name="SAPBEXheaderText 8 2 7 6" xfId="25513" xr:uid="{F840B30F-5E9A-43E3-95DF-06B4C4F92CED}"/>
    <cellStyle name="SAPBEXheaderText 8 2 7 7" xfId="29044" xr:uid="{2DC9CEB1-4E0D-428D-9CC1-89C7BACEBC93}"/>
    <cellStyle name="SAPBEXheaderText 8 2 7 8" xfId="32320" xr:uid="{F4BF72C4-FA36-4092-9A22-A6FF3C294118}"/>
    <cellStyle name="SAPBEXheaderText 8 2 8" xfId="10182" xr:uid="{FA8BC482-BBE3-45BA-A497-48611B070E59}"/>
    <cellStyle name="SAPBEXheaderText 8 2 9" xfId="14012" xr:uid="{CFDF3F5F-1243-4AD1-B9B8-C940EAD3498E}"/>
    <cellStyle name="SAPBEXheaderText 8 3" xfId="2007" xr:uid="{478B4575-DD6B-4875-A3DE-1BEAAA2CCD91}"/>
    <cellStyle name="SAPBEXheaderText 8 3 2" xfId="7264" xr:uid="{CF7517FA-9F35-4A0A-A735-0B57821478BB}"/>
    <cellStyle name="SAPBEXheaderText 8 3 3" xfId="9279" xr:uid="{72F202CD-0B85-4BC0-B1A2-9592B9AD6832}"/>
    <cellStyle name="SAPBEXheaderText 8 3 4" xfId="16962" xr:uid="{CFF122C3-1395-4677-986B-974B8EFD2891}"/>
    <cellStyle name="SAPBEXheaderText 8 3 5" xfId="9351" xr:uid="{D5027B27-7BA7-4CD5-8898-CDC35CB86FF7}"/>
    <cellStyle name="SAPBEXheaderText 8 3 6" xfId="11808" xr:uid="{CA085DCF-51DA-4F29-8FB2-271E7C9EEEA2}"/>
    <cellStyle name="SAPBEXheaderText 8 3 7" xfId="26877" xr:uid="{7DC9510C-95AE-4E43-B7C1-9378CD6971A5}"/>
    <cellStyle name="SAPBEXheaderText 8 3 8" xfId="19250" xr:uid="{FF8C6A69-9DA6-4D2D-BEC8-31D5DE7934A5}"/>
    <cellStyle name="SAPBEXheaderText 8 4" xfId="2046" xr:uid="{EA0A840E-7233-434B-B26C-E26E9B4787E3}"/>
    <cellStyle name="SAPBEXheaderText 8 4 2" xfId="11614" xr:uid="{B2EF0E55-4CEF-47B7-9BF8-21337DB10762}"/>
    <cellStyle name="SAPBEXheaderText 8 4 3" xfId="16032" xr:uid="{C3B6789F-C749-45F8-89FF-4D0C6FF3F1A8}"/>
    <cellStyle name="SAPBEXheaderText 8 4 4" xfId="11704" xr:uid="{D07AFC9A-A800-4873-9DF6-36940E5837C5}"/>
    <cellStyle name="SAPBEXheaderText 8 4 5" xfId="7466" xr:uid="{48E65470-07CB-4883-B2B4-7A325EED0125}"/>
    <cellStyle name="SAPBEXheaderText 8 4 6" xfId="23212" xr:uid="{77D3CADD-6294-4E1B-B140-AA6CA11E9B6A}"/>
    <cellStyle name="SAPBEXheaderText 8 4 7" xfId="9708" xr:uid="{2BDAC7C9-4AE4-4D58-86BD-88BE2BC19A40}"/>
    <cellStyle name="SAPBEXheaderText 8 4 8" xfId="27354" xr:uid="{74CE4206-9606-48DD-A167-C0FF586F3159}"/>
    <cellStyle name="SAPBEXheaderText 8 5" xfId="3908" xr:uid="{D76D3E31-BDDA-4A15-AD7B-9ECA84F1153D}"/>
    <cellStyle name="SAPBEXheaderText 8 5 2" xfId="7850" xr:uid="{09FCF2FF-2720-4245-AFFB-1D41DE032421}"/>
    <cellStyle name="SAPBEXheaderText 8 5 3" xfId="16991" xr:uid="{9CF748D3-3BBD-44E6-AA0E-BBCA0F5B501C}"/>
    <cellStyle name="SAPBEXheaderText 8 5 4" xfId="18255" xr:uid="{7D265BCB-4C17-4D51-800A-6A016441F039}"/>
    <cellStyle name="SAPBEXheaderText 8 5 5" xfId="22008" xr:uid="{4FCC6A9B-7047-4F68-B9B6-AC7AAC1FFAE5}"/>
    <cellStyle name="SAPBEXheaderText 8 5 6" xfId="25673" xr:uid="{D88130CA-F0B9-402F-9E0B-CF5D156BB3B6}"/>
    <cellStyle name="SAPBEXheaderText 8 5 7" xfId="29204" xr:uid="{B6B09E4F-9C75-40AA-BA0F-B28C182FE6BB}"/>
    <cellStyle name="SAPBEXheaderText 8 5 8" xfId="32472" xr:uid="{9E58A3ED-D696-4772-96D1-E69243C21064}"/>
    <cellStyle name="SAPBEXheaderText 8 6" xfId="4148" xr:uid="{75FE3696-322E-4606-BEF2-96583F1C2078}"/>
    <cellStyle name="SAPBEXheaderText 8 6 2" xfId="6786" xr:uid="{7CC6D7A2-D9B3-4391-A55D-B8B8118C6449}"/>
    <cellStyle name="SAPBEXheaderText 8 6 3" xfId="16746" xr:uid="{B88633A6-E7BD-41B5-8449-EDADA27D2635}"/>
    <cellStyle name="SAPBEXheaderText 8 6 4" xfId="18495" xr:uid="{736DDCF8-DDCB-4C1D-91BB-000C52D05E3A}"/>
    <cellStyle name="SAPBEXheaderText 8 6 5" xfId="22248" xr:uid="{CDA4C3AE-DA7B-4B9B-BB7C-4BFD0146F6D4}"/>
    <cellStyle name="SAPBEXheaderText 8 6 6" xfId="25913" xr:uid="{79C3895F-5EC6-4C49-BC93-BA2245401935}"/>
    <cellStyle name="SAPBEXheaderText 8 6 7" xfId="29444" xr:uid="{A1BCA3FA-010E-40AF-9087-9BE18CEDF044}"/>
    <cellStyle name="SAPBEXheaderText 8 6 8" xfId="32710" xr:uid="{DE47FCC2-6A3E-4491-A509-CAF51BAE4DE5}"/>
    <cellStyle name="SAPBEXheaderText 8 7" xfId="4466" xr:uid="{3589E92F-E888-43FB-BF06-5730A3AA4DB6}"/>
    <cellStyle name="SAPBEXheaderText 8 7 2" xfId="12536" xr:uid="{6FA77677-903D-4733-9019-C73E93B2759E}"/>
    <cellStyle name="SAPBEXheaderText 8 7 3" xfId="15723" xr:uid="{6D98C975-CED7-44E4-8627-0895F181FFD0}"/>
    <cellStyle name="SAPBEXheaderText 8 7 4" xfId="18813" xr:uid="{B19702B2-62A7-4304-8848-87DABE88908D}"/>
    <cellStyle name="SAPBEXheaderText 8 7 5" xfId="22565" xr:uid="{5C18F945-9744-487B-B52C-CE19D682D346}"/>
    <cellStyle name="SAPBEXheaderText 8 7 6" xfId="26230" xr:uid="{6FA464FF-E5A2-475A-AE70-DF236E20A856}"/>
    <cellStyle name="SAPBEXheaderText 8 7 7" xfId="29762" xr:uid="{B436A553-8E72-4ECA-842C-CEA3F79529CA}"/>
    <cellStyle name="SAPBEXheaderText 8 7 8" xfId="33024" xr:uid="{556482C3-77C4-4065-896A-024C1DE8A021}"/>
    <cellStyle name="SAPBEXheaderText 8 8" xfId="4335" xr:uid="{D77DE503-0041-4B2C-92C6-FF2B94ED0B68}"/>
    <cellStyle name="SAPBEXheaderText 8 8 2" xfId="7404" xr:uid="{AC13E7C8-DFE6-4217-9600-98870CFBB65C}"/>
    <cellStyle name="SAPBEXheaderText 8 8 3" xfId="13938" xr:uid="{E70EE590-341A-4340-BF67-9E5B6AFA03C3}"/>
    <cellStyle name="SAPBEXheaderText 8 8 4" xfId="18682" xr:uid="{C9E231D2-050A-4DAE-96BA-87B9D94F2A73}"/>
    <cellStyle name="SAPBEXheaderText 8 8 5" xfId="22434" xr:uid="{C3E7B240-D114-42A1-BFAE-D1595CB0EF09}"/>
    <cellStyle name="SAPBEXheaderText 8 8 6" xfId="26100" xr:uid="{C078FE06-733B-4ED2-B1FB-34C2FB7731D2}"/>
    <cellStyle name="SAPBEXheaderText 8 8 7" xfId="29631" xr:uid="{A2AA454C-28B0-487F-94CA-D85D80ED5B88}"/>
    <cellStyle name="SAPBEXheaderText 8 8 8" xfId="32894" xr:uid="{15A2A86F-B34A-4EC6-977D-610CBB78871D}"/>
    <cellStyle name="SAPBEXheaderText 8 9" xfId="10465" xr:uid="{3E1E333B-8836-4962-9A40-E1E2C8299694}"/>
    <cellStyle name="SAPBEXheaderText 9" xfId="6359" xr:uid="{807220D7-BA37-4483-AED5-9B0E574C083C}"/>
    <cellStyle name="SAPBEXheaderText 9 2" xfId="13257" xr:uid="{919B645B-19E5-4883-AD8D-B522100ED296}"/>
    <cellStyle name="SAPBEXheaderText 9 3" xfId="15924" xr:uid="{69AED852-A2DB-471E-9FA6-80562DFCDF84}"/>
    <cellStyle name="SAPBEXheaderText 9 4" xfId="20604" xr:uid="{386A1769-FB39-41CB-B50C-46D381763412}"/>
    <cellStyle name="SAPBEXheaderText 9 5" xfId="24284" xr:uid="{871C295C-E93C-425D-9AD5-D86294668A01}"/>
    <cellStyle name="SAPBEXheaderText 9 6" xfId="27803" xr:uid="{E0D6C1A8-4A25-4617-996B-02B5C7BE1CF0}"/>
    <cellStyle name="SAPBEXheaderText 9 7" xfId="31020" xr:uid="{68D6EB13-174A-4E32-A793-F1568647550C}"/>
    <cellStyle name="SAPBEXheaderText 9 8" xfId="33623" xr:uid="{0C54B2C2-8AA9-4182-A477-C754AD82D698}"/>
    <cellStyle name="SAPBEXheaderText_0910 GSO Capex RRP - Final (Detail) v2 220710" xfId="6075" xr:uid="{F2F7BD83-F7C4-4A67-BE29-9675D76BA107}"/>
    <cellStyle name="SAPBEXHLevel0" xfId="479" xr:uid="{9D6366B8-6A43-4264-ACC1-1CF90E639966}"/>
    <cellStyle name="SAPBEXHLevel0 10" xfId="1833" xr:uid="{442E98ED-2D59-41AB-9471-AF4AAB451659}"/>
    <cellStyle name="SAPBEXHLevel0 10 2" xfId="10782" xr:uid="{3DE2386D-8439-4ED8-B21C-2D3CCFDCB9C6}"/>
    <cellStyle name="SAPBEXHLevel0 10 3" xfId="9960" xr:uid="{043EF193-1BF9-4D42-B093-3CC1D27193AF}"/>
    <cellStyle name="SAPBEXHLevel0 10 4" xfId="11182" xr:uid="{22C8A461-4B8F-47A7-A5BE-C4F10CC19462}"/>
    <cellStyle name="SAPBEXHLevel0 10 5" xfId="20437" xr:uid="{1B5E67A9-83B1-46D7-9097-4B71FE10527E}"/>
    <cellStyle name="SAPBEXHLevel0 10 6" xfId="23257" xr:uid="{D98B192D-3FD7-4A22-9B46-CFD0BE63AC6C}"/>
    <cellStyle name="SAPBEXHLevel0 10 7" xfId="27680" xr:uid="{7530CC85-F027-4BC3-90C1-8FA25B2F2C2B}"/>
    <cellStyle name="SAPBEXHLevel0 10 8" xfId="23633" xr:uid="{1A74C152-D6D7-4CE4-9317-F65AA1EFB800}"/>
    <cellStyle name="SAPBEXHLevel0 11" xfId="2501" xr:uid="{F82A68A6-5F7E-4BBE-8D0C-2BC8AAF12252}"/>
    <cellStyle name="SAPBEXHLevel0 11 2" xfId="9745" xr:uid="{0851C1D3-9114-43A0-93FD-C2D7CAD6B954}"/>
    <cellStyle name="SAPBEXHLevel0 11 3" xfId="14935" xr:uid="{103FF101-DE82-4075-8C4A-18AD673D89DA}"/>
    <cellStyle name="SAPBEXHLevel0 11 4" xfId="10089" xr:uid="{2E64ECE9-5961-48AB-A8CD-CC8EFC41E93D}"/>
    <cellStyle name="SAPBEXHLevel0 11 5" xfId="15146" xr:uid="{CB421CC1-433A-447E-B69A-5AD59098BDED}"/>
    <cellStyle name="SAPBEXHLevel0 11 6" xfId="23105" xr:uid="{19324D7C-D3C6-4893-8BDC-5AFDCDD6ADF8}"/>
    <cellStyle name="SAPBEXHLevel0 11 7" xfId="26750" xr:uid="{04821D47-EF80-458D-822E-D317E572B5B0}"/>
    <cellStyle name="SAPBEXHLevel0 11 8" xfId="24986" xr:uid="{FC628996-92A2-4294-A36D-8AA1C78E39ED}"/>
    <cellStyle name="SAPBEXHLevel0 12" xfId="3938" xr:uid="{B2CF95ED-6A21-4A00-890E-73DD526D61E2}"/>
    <cellStyle name="SAPBEXHLevel0 12 2" xfId="12986" xr:uid="{017F70FD-581E-46B9-B47E-40EB263D95D2}"/>
    <cellStyle name="SAPBEXHLevel0 12 3" xfId="15655" xr:uid="{E4B25622-80B4-4D41-8FFF-7C4D251DB9B6}"/>
    <cellStyle name="SAPBEXHLevel0 12 4" xfId="18285" xr:uid="{29AD529A-8188-414F-AC20-4D93FC26C303}"/>
    <cellStyle name="SAPBEXHLevel0 12 5" xfId="22038" xr:uid="{DAFE0E84-A353-4B76-89A4-BBB10A540170}"/>
    <cellStyle name="SAPBEXHLevel0 12 6" xfId="25703" xr:uid="{2FD19D35-CDD8-4B76-A867-BAE41877965B}"/>
    <cellStyle name="SAPBEXHLevel0 12 7" xfId="29234" xr:uid="{6A2943F7-9672-40E3-BDBA-790B8338258A}"/>
    <cellStyle name="SAPBEXHLevel0 12 8" xfId="32502" xr:uid="{B38187A2-0E6E-4409-BE06-650D3F5A9809}"/>
    <cellStyle name="SAPBEXHLevel0 13" xfId="3918" xr:uid="{909D60FE-AF08-4F5E-B858-B8B477A31EFC}"/>
    <cellStyle name="SAPBEXHLevel0 13 2" xfId="11134" xr:uid="{944274A6-54DD-4338-8C8F-E99EE8DAC210}"/>
    <cellStyle name="SAPBEXHLevel0 13 3" xfId="9370" xr:uid="{B8FBB8AF-EA1C-49EB-985B-587F11615048}"/>
    <cellStyle name="SAPBEXHLevel0 13 4" xfId="18265" xr:uid="{3110C0A6-D190-42A2-97BE-2886ED105CC6}"/>
    <cellStyle name="SAPBEXHLevel0 13 5" xfId="22018" xr:uid="{41A1A434-7F53-48A2-9BEF-64E6E2652E1A}"/>
    <cellStyle name="SAPBEXHLevel0 13 6" xfId="25683" xr:uid="{A5739E75-8390-4978-B65C-BFA3A08CBBF9}"/>
    <cellStyle name="SAPBEXHLevel0 13 7" xfId="29214" xr:uid="{DA03F2CE-064E-4C8D-9C16-ED60EE855058}"/>
    <cellStyle name="SAPBEXHLevel0 13 8" xfId="32482" xr:uid="{6C52A208-7059-463C-93DE-B2A755BE5FD6}"/>
    <cellStyle name="SAPBEXHLevel0 14" xfId="4474" xr:uid="{BA5C986B-CCF3-4047-BCC6-650EAC20BF9D}"/>
    <cellStyle name="SAPBEXHLevel0 14 2" xfId="12528" xr:uid="{8867CA9D-B5F5-40A2-B59E-E136109A8975}"/>
    <cellStyle name="SAPBEXHLevel0 14 3" xfId="7634" xr:uid="{EA1CBF95-DDBA-4496-9317-08DC2ECA59B1}"/>
    <cellStyle name="SAPBEXHLevel0 14 4" xfId="18821" xr:uid="{E7C21276-4CF0-48EE-BE01-60F0FBC4873B}"/>
    <cellStyle name="SAPBEXHLevel0 14 5" xfId="22573" xr:uid="{BC033FEC-106A-4E45-85E8-FE867934C999}"/>
    <cellStyle name="SAPBEXHLevel0 14 6" xfId="26238" xr:uid="{AEC5FECB-6731-49E0-B23F-A531223D8802}"/>
    <cellStyle name="SAPBEXHLevel0 14 7" xfId="29770" xr:uid="{089F7175-848B-41AA-8497-A7ECACA2A445}"/>
    <cellStyle name="SAPBEXHLevel0 14 8" xfId="33032" xr:uid="{08C9202F-A1E5-46C5-B17F-9F82A3D325A5}"/>
    <cellStyle name="SAPBEXHLevel0 15" xfId="4716" xr:uid="{4488FE66-941F-470E-A545-D4DEC24A8F69}"/>
    <cellStyle name="SAPBEXHLevel0 15 2" xfId="12307" xr:uid="{5C6B512F-223F-4C47-AEB1-D9C39CAA9629}"/>
    <cellStyle name="SAPBEXHLevel0 15 3" xfId="16773" xr:uid="{5A44832E-DA50-4701-935B-3BB93FE6D890}"/>
    <cellStyle name="SAPBEXHLevel0 15 4" xfId="19063" xr:uid="{66D5C8BF-5F04-4D95-8B90-77A965E648D2}"/>
    <cellStyle name="SAPBEXHLevel0 15 5" xfId="22815" xr:uid="{93EAD376-7737-4FC7-B8E4-370C77DD27CE}"/>
    <cellStyle name="SAPBEXHLevel0 15 6" xfId="26480" xr:uid="{FF9E86DC-BD40-4A14-B8AA-82B8890B0CF9}"/>
    <cellStyle name="SAPBEXHLevel0 15 7" xfId="30012" xr:uid="{22AC3DEB-C87D-44D7-B587-3286196E4AC8}"/>
    <cellStyle name="SAPBEXHLevel0 15 8" xfId="33271" xr:uid="{035064A2-8373-4230-9A68-ED15D1B3A1E1}"/>
    <cellStyle name="SAPBEXHLevel0 16" xfId="6076" xr:uid="{4A17D9F9-4FE4-4399-87EB-9CF4F54AE4B7}"/>
    <cellStyle name="SAPBEXHLevel0 16 2" xfId="11777" xr:uid="{8B47519E-C32C-41BB-8513-27536B03A89C}"/>
    <cellStyle name="SAPBEXHLevel0 16 3" xfId="13789" xr:uid="{EFD86D0B-54B8-4E15-A096-5B429B522D31}"/>
    <cellStyle name="SAPBEXHLevel0 16 4" xfId="20343" xr:uid="{AE08D6F2-1535-479C-BC16-A95D1E2ACCBD}"/>
    <cellStyle name="SAPBEXHLevel0 16 5" xfId="24029" xr:uid="{A976C473-6496-4D4B-B18C-AF4E07B10D3A}"/>
    <cellStyle name="SAPBEXHLevel0 16 6" xfId="27602" xr:uid="{C5A073C7-0C50-4759-A707-E8294DE024DD}"/>
    <cellStyle name="SAPBEXHLevel0 16 7" xfId="30790" xr:uid="{71323A83-7388-4B10-B681-706605B8997C}"/>
    <cellStyle name="SAPBEXHLevel0 16 8" xfId="33484" xr:uid="{0303ED2B-80C9-4040-AA83-C02D99F22A50}"/>
    <cellStyle name="SAPBEXHLevel0 17" xfId="6360" xr:uid="{56A58A94-982D-4FD9-B097-292841B58AE3}"/>
    <cellStyle name="SAPBEXHLevel0 17 2" xfId="13258" xr:uid="{95F7C8EA-E5C4-42E3-A1E9-E7C6F07E2862}"/>
    <cellStyle name="SAPBEXHLevel0 17 3" xfId="15925" xr:uid="{8DC15A9B-F993-4287-BC1B-140888A1E938}"/>
    <cellStyle name="SAPBEXHLevel0 17 4" xfId="20605" xr:uid="{04E83A85-D9AE-409D-81F1-616AB3E36A0D}"/>
    <cellStyle name="SAPBEXHLevel0 17 5" xfId="24285" xr:uid="{16371F5A-6764-4452-A571-218CE12CC714}"/>
    <cellStyle name="SAPBEXHLevel0 17 6" xfId="27804" xr:uid="{DAB42D79-310B-4A05-97F1-7EB2ADECB683}"/>
    <cellStyle name="SAPBEXHLevel0 17 7" xfId="31021" xr:uid="{C50A68F5-5253-46C5-8783-7171E8B8789B}"/>
    <cellStyle name="SAPBEXHLevel0 17 8" xfId="33624" xr:uid="{E6E60EAF-0510-4D76-964F-D05F6B68057A}"/>
    <cellStyle name="SAPBEXHLevel0 18" xfId="10261" xr:uid="{E0A5987D-A60B-4999-8B7B-00CCD79C90F4}"/>
    <cellStyle name="SAPBEXHLevel0 19" xfId="11663" xr:uid="{35F35965-6565-460E-B26C-F86B29DA2741}"/>
    <cellStyle name="SAPBEXHLevel0 2" xfId="1194" xr:uid="{56B4CBB1-265A-4040-96BA-84254A5F97E4}"/>
    <cellStyle name="SAPBEXHLevel0 2 10" xfId="6361" xr:uid="{8DEC77B5-C2B1-41CF-9C84-398B3B9FDAFB}"/>
    <cellStyle name="SAPBEXHLevel0 2 10 2" xfId="13259" xr:uid="{C5D70CCF-6E6D-4BBA-9343-F117515A93E3}"/>
    <cellStyle name="SAPBEXHLevel0 2 10 3" xfId="7776" xr:uid="{7B99C0B9-0C12-42F2-A866-5AB44C197AD9}"/>
    <cellStyle name="SAPBEXHLevel0 2 10 4" xfId="20606" xr:uid="{9A743C01-1F15-4A59-919A-968A363CBA5E}"/>
    <cellStyle name="SAPBEXHLevel0 2 10 5" xfId="24286" xr:uid="{481547F5-94E9-41C8-9455-D59024AAE6AC}"/>
    <cellStyle name="SAPBEXHLevel0 2 10 6" xfId="27805" xr:uid="{D8503C92-8918-4316-A6D9-4D5D45B2B666}"/>
    <cellStyle name="SAPBEXHLevel0 2 10 7" xfId="31022" xr:uid="{DE40D35C-E201-4FF5-889E-093E9946B6E5}"/>
    <cellStyle name="SAPBEXHLevel0 2 10 8" xfId="33625" xr:uid="{B6414C25-63FA-4B24-B47C-F2470B671F7C}"/>
    <cellStyle name="SAPBEXHLevel0 2 11" xfId="10034" xr:uid="{2C5EE08E-A4EE-4785-9F25-9A0FB5F388F4}"/>
    <cellStyle name="SAPBEXHLevel0 2 12" xfId="14965" xr:uid="{132A8EB3-150A-4430-9E1C-F6DAFD825008}"/>
    <cellStyle name="SAPBEXHLevel0 2 13" xfId="15675" xr:uid="{22060B27-F37F-4B7C-B216-D479A35F2ECB}"/>
    <cellStyle name="SAPBEXHLevel0 2 14" xfId="19761" xr:uid="{F5B79C8C-6FFE-4936-BF65-8DC26CAC42EE}"/>
    <cellStyle name="SAPBEXHLevel0 2 15" xfId="23523" xr:uid="{C31869BB-DD51-4344-9953-8158BEC4700E}"/>
    <cellStyle name="SAPBEXHLevel0 2 16" xfId="27136" xr:uid="{B7102275-847C-4351-A2AC-B8EA445280A1}"/>
    <cellStyle name="SAPBEXHLevel0 2 17" xfId="30596" xr:uid="{35F769CE-BFE9-4C1B-BDBB-9DB77BE2F439}"/>
    <cellStyle name="SAPBEXHLevel0 2 2" xfId="1678" xr:uid="{D8A0A753-18F4-4BFF-A358-EC623C2BA4D9}"/>
    <cellStyle name="SAPBEXHLevel0 2 2 10" xfId="16956" xr:uid="{E8ABC99F-77E1-476D-B7CA-8F6C321673A5}"/>
    <cellStyle name="SAPBEXHLevel0 2 2 11" xfId="20494" xr:uid="{331EF0D9-8713-45CB-A183-28080E1786A3}"/>
    <cellStyle name="SAPBEXHLevel0 2 2 12" xfId="23337" xr:uid="{EDD6919A-CE9B-4D8B-9C67-9D0681EC405F}"/>
    <cellStyle name="SAPBEXHLevel0 2 2 13" xfId="23678" xr:uid="{F8319E4D-0FAC-498B-8319-730459EE8ECF}"/>
    <cellStyle name="SAPBEXHLevel0 2 2 14" xfId="30881" xr:uid="{9AF5E883-5E7C-4356-9AEE-5914E163E023}"/>
    <cellStyle name="SAPBEXHLevel0 2 2 15" xfId="33831" xr:uid="{444DD01D-6FAF-452D-AF7C-D67739C6B157}"/>
    <cellStyle name="SAPBEXHLevel0 2 2 2" xfId="2921" xr:uid="{83B64672-C509-4105-8786-C20E34083829}"/>
    <cellStyle name="SAPBEXHLevel0 2 2 2 2" xfId="7900" xr:uid="{3E0FF8AF-3F8B-4F0B-9732-2A96C58847FD}"/>
    <cellStyle name="SAPBEXHLevel0 2 2 2 3" xfId="16710" xr:uid="{2F865A05-484C-4AA5-8702-66656EB851E2}"/>
    <cellStyle name="SAPBEXHLevel0 2 2 2 4" xfId="17269" xr:uid="{F3B4EC8E-C9D7-4DAC-8D2F-4652DB60F2B6}"/>
    <cellStyle name="SAPBEXHLevel0 2 2 2 5" xfId="21027" xr:uid="{792EDD3B-8C93-4783-8C11-A782257AB776}"/>
    <cellStyle name="SAPBEXHLevel0 2 2 2 6" xfId="24688" xr:uid="{27DEE4E3-5265-4246-8AB3-45543B251FA4}"/>
    <cellStyle name="SAPBEXHLevel0 2 2 2 7" xfId="28217" xr:uid="{20F52845-BE5E-4E65-BA38-CC19BD57D223}"/>
    <cellStyle name="SAPBEXHLevel0 2 2 2 8" xfId="31503" xr:uid="{965643F7-1C4C-4CA6-BE95-E31054837729}"/>
    <cellStyle name="SAPBEXHLevel0 2 2 2 9" xfId="34839" xr:uid="{EE64E463-998E-43A6-ACC7-EC5EE70E4A1C}"/>
    <cellStyle name="SAPBEXHLevel0 2 2 3" xfId="3427" xr:uid="{7BCAF14E-325D-4ABE-BE0B-7D2840F24AE9}"/>
    <cellStyle name="SAPBEXHLevel0 2 2 3 2" xfId="10973" xr:uid="{BAB4E8F4-7472-4084-B360-FD93C1F6DFDB}"/>
    <cellStyle name="SAPBEXHLevel0 2 2 3 3" xfId="17017" xr:uid="{7850DB6B-34FF-47E6-A08A-009E37353E6C}"/>
    <cellStyle name="SAPBEXHLevel0 2 2 3 4" xfId="17774" xr:uid="{6D009320-16D1-4D4F-8DFE-D0623DC6F74A}"/>
    <cellStyle name="SAPBEXHLevel0 2 2 3 5" xfId="21530" xr:uid="{629EDE6C-5A4A-4CEC-90D2-7A8D41C6DD0D}"/>
    <cellStyle name="SAPBEXHLevel0 2 2 3 6" xfId="25192" xr:uid="{547006F0-2E41-4F3E-B08A-9FAA14FAC9FA}"/>
    <cellStyle name="SAPBEXHLevel0 2 2 3 7" xfId="28723" xr:uid="{02F2879B-9EF6-4158-8BD5-708070DDB8A1}"/>
    <cellStyle name="SAPBEXHLevel0 2 2 3 8" xfId="32002" xr:uid="{5E6B0629-9DD8-436D-9243-39FED4E3B6BD}"/>
    <cellStyle name="SAPBEXHLevel0 2 2 3 9" xfId="35073" xr:uid="{820201CF-CD2F-4C67-A15D-8259E0CAD44A}"/>
    <cellStyle name="SAPBEXHLevel0 2 2 4" xfId="2316" xr:uid="{3245F223-4127-4D6C-A28B-4048F0D1670A}"/>
    <cellStyle name="SAPBEXHLevel0 2 2 4 2" xfId="10909" xr:uid="{BD1EB63D-9B9F-47B1-B747-5BBB0D6FC7BB}"/>
    <cellStyle name="SAPBEXHLevel0 2 2 4 3" xfId="9906" xr:uid="{1713DEC0-8E56-40F1-877B-5E825231E9CA}"/>
    <cellStyle name="SAPBEXHLevel0 2 2 4 4" xfId="16208" xr:uid="{D61071DD-63F8-4563-A809-6E4A1E09812B}"/>
    <cellStyle name="SAPBEXHLevel0 2 2 4 5" xfId="13712" xr:uid="{111EA0D6-E49B-4B12-A855-8E29FC12EFE8}"/>
    <cellStyle name="SAPBEXHLevel0 2 2 4 6" xfId="20221" xr:uid="{F2CA02C6-22D2-4C82-966B-660489AB9C5D}"/>
    <cellStyle name="SAPBEXHLevel0 2 2 4 7" xfId="23953" xr:uid="{5262F4A0-A311-44D4-A7C4-3CB7B424FFCD}"/>
    <cellStyle name="SAPBEXHLevel0 2 2 4 8" xfId="27525" xr:uid="{90F12B60-EF9A-43D0-9409-9F8ED1A67202}"/>
    <cellStyle name="SAPBEXHLevel0 2 2 4 9" xfId="34623" xr:uid="{45C1BD58-0BBF-4233-9874-F5A000A63D42}"/>
    <cellStyle name="SAPBEXHLevel0 2 2 5" xfId="3223" xr:uid="{726489B0-88C6-4703-9EF1-2FA3A34417B8}"/>
    <cellStyle name="SAPBEXHLevel0 2 2 5 2" xfId="9456" xr:uid="{659E937A-6C12-4B2A-9F47-9151319B802F}"/>
    <cellStyle name="SAPBEXHLevel0 2 2 5 3" xfId="11388" xr:uid="{31B90B33-F1E2-4CF3-8ED1-C2A5CA8A610C}"/>
    <cellStyle name="SAPBEXHLevel0 2 2 5 4" xfId="17570" xr:uid="{FAB2D121-7047-4AD4-8C42-9A706D986C8F}"/>
    <cellStyle name="SAPBEXHLevel0 2 2 5 5" xfId="21326" xr:uid="{01531172-BD07-42CA-BB93-7903386A12C6}"/>
    <cellStyle name="SAPBEXHLevel0 2 2 5 6" xfId="24988" xr:uid="{4EBAEBAD-40CD-4827-A42B-BA5599D02264}"/>
    <cellStyle name="SAPBEXHLevel0 2 2 5 7" xfId="28519" xr:uid="{48591F0A-341C-44BE-B7E2-2B5D7B54D234}"/>
    <cellStyle name="SAPBEXHLevel0 2 2 5 8" xfId="31799" xr:uid="{C2EC0A7C-148F-4C2A-89E1-A107B833A132}"/>
    <cellStyle name="SAPBEXHLevel0 2 2 5 9" xfId="34208" xr:uid="{FE73D191-9640-4D79-80F2-6D8CDB76514C}"/>
    <cellStyle name="SAPBEXHLevel0 2 2 6" xfId="1972" xr:uid="{10BE4039-18DF-475E-B28F-8137A04D7784}"/>
    <cellStyle name="SAPBEXHLevel0 2 2 6 2" xfId="11236" xr:uid="{1883112A-DA8A-4A3B-84C1-317F1F223C91}"/>
    <cellStyle name="SAPBEXHLevel0 2 2 6 3" xfId="16386" xr:uid="{D1192A75-B85A-4E35-941D-38C3990FD577}"/>
    <cellStyle name="SAPBEXHLevel0 2 2 6 4" xfId="14666" xr:uid="{17FEAC29-ACEE-4F20-A23A-F1663255F79B}"/>
    <cellStyle name="SAPBEXHLevel0 2 2 6 5" xfId="19464" xr:uid="{6685B64A-EC5F-4BB8-93C7-F25424B508C3}"/>
    <cellStyle name="SAPBEXHLevel0 2 2 6 6" xfId="19969" xr:uid="{3B9525C4-DADD-4B76-8BC6-8FB859639A0B}"/>
    <cellStyle name="SAPBEXHLevel0 2 2 6 7" xfId="23726" xr:uid="{99D18D3D-7F36-469E-8B95-2F173048ED9A}"/>
    <cellStyle name="SAPBEXHLevel0 2 2 6 8" xfId="27048" xr:uid="{EC8E64D1-9A06-452A-94EF-3BF4D01CAD67}"/>
    <cellStyle name="SAPBEXHLevel0 2 2 7" xfId="4880" xr:uid="{FFA30BF8-2845-47A4-BF9B-CA6FF1D9A875}"/>
    <cellStyle name="SAPBEXHLevel0 2 2 7 2" xfId="12143" xr:uid="{C211D161-7C04-4207-9769-BF6E02315ACE}"/>
    <cellStyle name="SAPBEXHLevel0 2 2 7 3" xfId="8061" xr:uid="{70E9FD6C-3C06-404A-9CE3-7A1BBB5B3A37}"/>
    <cellStyle name="SAPBEXHLevel0 2 2 7 4" xfId="19227" xr:uid="{F2951E3B-5A9D-4359-8E4B-E4F8F17CAA9B}"/>
    <cellStyle name="SAPBEXHLevel0 2 2 7 5" xfId="22978" xr:uid="{5ADAF8B8-2206-4243-8468-5C2809C88815}"/>
    <cellStyle name="SAPBEXHLevel0 2 2 7 6" xfId="26644" xr:uid="{0652546E-1C58-49C8-BF35-B117E9F16C8A}"/>
    <cellStyle name="SAPBEXHLevel0 2 2 7 7" xfId="30176" xr:uid="{BD542483-8691-457C-AA2B-95C01BEEEA47}"/>
    <cellStyle name="SAPBEXHLevel0 2 2 7 8" xfId="33431" xr:uid="{BEF65D13-3252-4352-A9CE-4A5E18FC5738}"/>
    <cellStyle name="SAPBEXHLevel0 2 2 8" xfId="7976" xr:uid="{8DFFA3B0-281B-4D03-966A-DF47FF2EEE59}"/>
    <cellStyle name="SAPBEXHLevel0 2 2 9" xfId="9320" xr:uid="{8C44BCB4-95AE-4E71-80B9-C6659E7ED2CA}"/>
    <cellStyle name="SAPBEXHLevel0 2 3" xfId="2468" xr:uid="{03F24DE2-E040-4122-90C3-8F0510F9EEA0}"/>
    <cellStyle name="SAPBEXHLevel0 2 3 2" xfId="11266" xr:uid="{71914FCA-6448-4DCA-B860-AA2FD270376B}"/>
    <cellStyle name="SAPBEXHLevel0 2 3 3" xfId="16365" xr:uid="{BBFA2372-2FD8-4242-8ED7-350260A96BA0}"/>
    <cellStyle name="SAPBEXHLevel0 2 3 4" xfId="10232" xr:uid="{C9E3705E-926C-41EA-AA3A-9D149405C2F6}"/>
    <cellStyle name="SAPBEXHLevel0 2 3 5" xfId="19360" xr:uid="{4ED6BEEE-FE64-488A-AFE9-00993737BEBF}"/>
    <cellStyle name="SAPBEXHLevel0 2 3 6" xfId="23124" xr:uid="{0EBFFDC8-DEDE-4E02-8046-55C0913F9ED7}"/>
    <cellStyle name="SAPBEXHLevel0 2 3 7" xfId="26772" xr:uid="{0A876F86-B3C9-4FA6-97E1-727B7C73E0EA}"/>
    <cellStyle name="SAPBEXHLevel0 2 3 8" xfId="23450" xr:uid="{D07522F5-2BEC-4AA4-98DA-A8BED5E7E4A4}"/>
    <cellStyle name="SAPBEXHLevel0 2 3 9" xfId="35155" xr:uid="{C4CD5E44-733D-4925-A1AE-2B28CD6146AD}"/>
    <cellStyle name="SAPBEXHLevel0 2 4" xfId="2142" xr:uid="{77307386-3259-4F06-94D2-51BCF9C72C07}"/>
    <cellStyle name="SAPBEXHLevel0 2 4 2" xfId="10349" xr:uid="{A323555B-BD33-4571-9FAC-831C780F402D}"/>
    <cellStyle name="SAPBEXHLevel0 2 4 3" xfId="13790" xr:uid="{F9EBC394-A228-4284-946D-20675C886D4F}"/>
    <cellStyle name="SAPBEXHLevel0 2 4 4" xfId="13714" xr:uid="{AC5CA9BD-4D1F-4F5B-9A95-09854FCA6B08}"/>
    <cellStyle name="SAPBEXHLevel0 2 4 5" xfId="9501" xr:uid="{A59AA385-EC68-435D-BF78-A1B5D0B81836}"/>
    <cellStyle name="SAPBEXHLevel0 2 4 6" xfId="20048" xr:uid="{EC5EB358-7108-4EDC-A29D-5D833B8234F3}"/>
    <cellStyle name="SAPBEXHLevel0 2 4 7" xfId="23803" xr:uid="{7BF226A7-05F9-4F41-BD7D-976CBC3C564C}"/>
    <cellStyle name="SAPBEXHLevel0 2 4 8" xfId="19764" xr:uid="{F3209423-A75B-43D0-92AE-CABC387BD3ED}"/>
    <cellStyle name="SAPBEXHLevel0 2 5" xfId="1974" xr:uid="{04BFEB06-5DD4-4106-87F6-BE2FD5C7850F}"/>
    <cellStyle name="SAPBEXHLevel0 2 5 2" xfId="8639" xr:uid="{9555C14E-6C2B-4066-94C1-DE0D897A1B55}"/>
    <cellStyle name="SAPBEXHLevel0 2 5 3" xfId="9262" xr:uid="{2EDDF897-A6F2-4AD2-823A-66BD1031DBCE}"/>
    <cellStyle name="SAPBEXHLevel0 2 5 4" xfId="17034" xr:uid="{6055B2CC-4EF8-4711-8362-5B89213E924E}"/>
    <cellStyle name="SAPBEXHLevel0 2 5 5" xfId="16997" xr:uid="{AAFC103F-11BB-45BB-BC9B-3518D7C0F9FD}"/>
    <cellStyle name="SAPBEXHLevel0 2 5 6" xfId="19971" xr:uid="{4AD08046-1AF5-426F-89AA-6EE078EB2B43}"/>
    <cellStyle name="SAPBEXHLevel0 2 5 7" xfId="23728" xr:uid="{2D181D9F-9BC2-43D4-AEFB-B82110785FC2}"/>
    <cellStyle name="SAPBEXHLevel0 2 5 8" xfId="27317" xr:uid="{C8F62CC0-8589-444B-80FB-E41A2171B40F}"/>
    <cellStyle name="SAPBEXHLevel0 2 6" xfId="4173" xr:uid="{D6187372-983B-4F5E-9F16-0A4A6C534363}"/>
    <cellStyle name="SAPBEXHLevel0 2 6 2" xfId="7022" xr:uid="{E031B0F8-F990-40FF-BA09-088E721B6A03}"/>
    <cellStyle name="SAPBEXHLevel0 2 6 3" xfId="15429" xr:uid="{87ABF96B-D4C0-4017-A95E-F8B45305AC39}"/>
    <cellStyle name="SAPBEXHLevel0 2 6 4" xfId="18520" xr:uid="{CF1338FB-71BD-4BA2-9002-21208B78BC01}"/>
    <cellStyle name="SAPBEXHLevel0 2 6 5" xfId="22273" xr:uid="{85FF69BA-D0F2-4475-83A3-60C0A329ABEF}"/>
    <cellStyle name="SAPBEXHLevel0 2 6 6" xfId="25938" xr:uid="{D54CAF99-8717-4DBD-BD23-29B2B70DCF56}"/>
    <cellStyle name="SAPBEXHLevel0 2 6 7" xfId="29469" xr:uid="{E89F4442-95E7-4CC0-9566-4765C4EF3FA8}"/>
    <cellStyle name="SAPBEXHLevel0 2 6 8" xfId="32734" xr:uid="{A3D4EFBD-81E8-47F0-86FF-2AB32688A2B5}"/>
    <cellStyle name="SAPBEXHLevel0 2 7" xfId="4141" xr:uid="{B084E78C-CD3B-4306-B341-C24825E6EEB1}"/>
    <cellStyle name="SAPBEXHLevel0 2 7 2" xfId="7026" xr:uid="{5E1D1817-A4DA-4B17-903D-B6913C1292EC}"/>
    <cellStyle name="SAPBEXHLevel0 2 7 3" xfId="14127" xr:uid="{A1866E9E-3F41-44E0-8451-547481FAEC29}"/>
    <cellStyle name="SAPBEXHLevel0 2 7 4" xfId="18488" xr:uid="{C4F8FFAC-0EFC-49C8-8CDF-DA9F8ACCEA03}"/>
    <cellStyle name="SAPBEXHLevel0 2 7 5" xfId="22241" xr:uid="{9398AD23-E72B-4500-AA24-DF0B4E6A4D9A}"/>
    <cellStyle name="SAPBEXHLevel0 2 7 6" xfId="25906" xr:uid="{1EB27171-B835-452E-BD26-625368D45BE2}"/>
    <cellStyle name="SAPBEXHLevel0 2 7 7" xfId="29437" xr:uid="{E6FAE11C-E2FB-4049-B18E-65E232452416}"/>
    <cellStyle name="SAPBEXHLevel0 2 7 8" xfId="32703" xr:uid="{0E070EB2-99A4-4536-AB41-44E8888DEEF8}"/>
    <cellStyle name="SAPBEXHLevel0 2 8" xfId="4157" xr:uid="{7FD067F0-8D3F-4EDC-93BD-0340A64EB3BE}"/>
    <cellStyle name="SAPBEXHLevel0 2 8 2" xfId="7048" xr:uid="{7361780F-3BC5-4A9A-9A71-71F45C2B3420}"/>
    <cellStyle name="SAPBEXHLevel0 2 8 3" xfId="12084" xr:uid="{AC7D1CC6-E852-44D4-9B55-085DAF031900}"/>
    <cellStyle name="SAPBEXHLevel0 2 8 4" xfId="18504" xr:uid="{AA336138-10BF-4762-8B26-D46D2A676730}"/>
    <cellStyle name="SAPBEXHLevel0 2 8 5" xfId="22257" xr:uid="{ABBB3A0A-1D11-4BBF-AFB8-84487CE4EB36}"/>
    <cellStyle name="SAPBEXHLevel0 2 8 6" xfId="25922" xr:uid="{2D183DE7-5B1D-4C8C-B6F9-D6BEBE87DD1E}"/>
    <cellStyle name="SAPBEXHLevel0 2 8 7" xfId="29453" xr:uid="{0B4E7876-A91C-427D-9519-47743687D07C}"/>
    <cellStyle name="SAPBEXHLevel0 2 8 8" xfId="32718" xr:uid="{9645A89D-A9A9-4671-9DC5-546842F3BF09}"/>
    <cellStyle name="SAPBEXHLevel0 2 9" xfId="6077" xr:uid="{D86EA5D5-4097-40EA-A453-2EB86EE64C9E}"/>
    <cellStyle name="SAPBEXHLevel0 2 9 2" xfId="11776" xr:uid="{47C4B1F1-85C0-4996-B8FF-5D34797527A1}"/>
    <cellStyle name="SAPBEXHLevel0 2 9 3" xfId="14592" xr:uid="{DE8EB8A0-5B45-4E03-B08F-1B925E269151}"/>
    <cellStyle name="SAPBEXHLevel0 2 9 4" xfId="20344" xr:uid="{9B1B6686-3281-43EB-955D-002248643FEA}"/>
    <cellStyle name="SAPBEXHLevel0 2 9 5" xfId="24030" xr:uid="{D7105960-7AC6-4FFE-B9B0-56EA4B4952B3}"/>
    <cellStyle name="SAPBEXHLevel0 2 9 6" xfId="27603" xr:uid="{9BEDE6B0-A906-4BB8-8FBC-D708D2449268}"/>
    <cellStyle name="SAPBEXHLevel0 2 9 7" xfId="30791" xr:uid="{4A814235-88EE-4007-BBC6-AD3F4CA88FD3}"/>
    <cellStyle name="SAPBEXHLevel0 2 9 8" xfId="33485" xr:uid="{60FC216A-D48A-4EC3-AF9C-5394C83B0D53}"/>
    <cellStyle name="SAPBEXHLevel0 20" xfId="15420" xr:uid="{441332B7-636A-40AD-8495-A210FCCB712D}"/>
    <cellStyle name="SAPBEXHLevel0 21" xfId="16689" xr:uid="{906914B9-23EA-4BFB-B413-6E661C72D737}"/>
    <cellStyle name="SAPBEXHLevel0 22" xfId="10393" xr:uid="{C5BABBFE-1BFB-46CC-BDC2-A15EEE417096}"/>
    <cellStyle name="SAPBEXHLevel0 23" xfId="11568" xr:uid="{072D52AA-EADD-4483-B6D1-4670E22D9EBF}"/>
    <cellStyle name="SAPBEXHLevel0 24" xfId="30722" xr:uid="{6D506919-DE38-4DCE-B715-F0FBB70EEE46}"/>
    <cellStyle name="SAPBEXHLevel0 3" xfId="1195" xr:uid="{994613C4-B4A1-4F61-825F-7B438ACD274B}"/>
    <cellStyle name="SAPBEXHLevel0 3 10" xfId="13377" xr:uid="{2834F8FF-FF04-4BF5-AD99-CCF04C217320}"/>
    <cellStyle name="SAPBEXHLevel0 3 11" xfId="7678" xr:uid="{AF9AF260-943A-469B-BB67-EB7C56FC1349}"/>
    <cellStyle name="SAPBEXHLevel0 3 12" xfId="19760" xr:uid="{C59B6822-910F-4886-9F10-A1254EAC9DC4}"/>
    <cellStyle name="SAPBEXHLevel0 3 13" xfId="23522" xr:uid="{3FE59F85-6130-44D6-86B7-A512CE874DC9}"/>
    <cellStyle name="SAPBEXHLevel0 3 14" xfId="27135" xr:uid="{586F2BE1-A6A3-420F-A5CE-82E8EA6CF855}"/>
    <cellStyle name="SAPBEXHLevel0 3 15" xfId="30595" xr:uid="{FAE789CF-6954-40BB-9A14-0DC89D94E7AB}"/>
    <cellStyle name="SAPBEXHLevel0 3 16" xfId="33830" xr:uid="{2E32327C-686D-4670-AAAA-884275BB1816}"/>
    <cellStyle name="SAPBEXHLevel0 3 2" xfId="1679" xr:uid="{AF7A25FE-10D2-422C-9E55-E521A2E6510D}"/>
    <cellStyle name="SAPBEXHLevel0 3 2 10" xfId="13117" xr:uid="{E1DB9149-C23C-4713-AF49-294C7C0F6AEB}"/>
    <cellStyle name="SAPBEXHLevel0 3 2 11" xfId="13844" xr:uid="{96C04201-DCB6-489C-A502-E27266F329AD}"/>
    <cellStyle name="SAPBEXHLevel0 3 2 12" xfId="20272" xr:uid="{0B1D3ADE-110F-4044-9A8C-0B719CA66268}"/>
    <cellStyle name="SAPBEXHLevel0 3 2 13" xfId="26985" xr:uid="{164B8337-CF26-472A-A7F2-1A55894CD768}"/>
    <cellStyle name="SAPBEXHLevel0 3 2 14" xfId="30474" xr:uid="{F3B5F0B5-1E4B-4401-8CEA-A7550AAA440A}"/>
    <cellStyle name="SAPBEXHLevel0 3 2 15" xfId="34838" xr:uid="{A624FFF4-D127-4969-8669-6BD0A12AA71F}"/>
    <cellStyle name="SAPBEXHLevel0 3 2 2" xfId="2922" xr:uid="{CF61FF99-E04C-48E5-B044-0443ACA42CD5}"/>
    <cellStyle name="SAPBEXHLevel0 3 2 2 2" xfId="13047" xr:uid="{B02BE315-41FC-4F16-926D-085D88AF72E3}"/>
    <cellStyle name="SAPBEXHLevel0 3 2 2 3" xfId="15612" xr:uid="{BB2ADA44-BBE4-46B7-8C61-1DD88A5D656E}"/>
    <cellStyle name="SAPBEXHLevel0 3 2 2 4" xfId="17270" xr:uid="{23C7C545-33C2-4855-822A-D015C5CB9144}"/>
    <cellStyle name="SAPBEXHLevel0 3 2 2 5" xfId="21028" xr:uid="{FA369B8C-58F2-44CF-AE78-700277CD707C}"/>
    <cellStyle name="SAPBEXHLevel0 3 2 2 6" xfId="24689" xr:uid="{5EE2D902-9969-42E3-A178-871B3932BCCC}"/>
    <cellStyle name="SAPBEXHLevel0 3 2 2 7" xfId="28218" xr:uid="{6A7E4061-2BBB-4185-ACA4-E25E202C3F4C}"/>
    <cellStyle name="SAPBEXHLevel0 3 2 2 8" xfId="31504" xr:uid="{89F2F4F1-F0D2-498F-B3ED-E7715D95022D}"/>
    <cellStyle name="SAPBEXHLevel0 3 2 3" xfId="3428" xr:uid="{869E172D-B04F-431D-BCDB-526BDCCD378F}"/>
    <cellStyle name="SAPBEXHLevel0 3 2 3 2" xfId="10934" xr:uid="{109D1876-4E87-4847-A7A2-1BC3EBA9A241}"/>
    <cellStyle name="SAPBEXHLevel0 3 2 3 3" xfId="8596" xr:uid="{002A4519-C1C4-457F-9ACD-5347D4C67D6B}"/>
    <cellStyle name="SAPBEXHLevel0 3 2 3 4" xfId="17775" xr:uid="{B33846B3-DC2E-47C3-9883-CB3B0B620864}"/>
    <cellStyle name="SAPBEXHLevel0 3 2 3 5" xfId="21531" xr:uid="{9F9EF0FC-836E-4F4E-91E8-EF816DD62C82}"/>
    <cellStyle name="SAPBEXHLevel0 3 2 3 6" xfId="25193" xr:uid="{72FAD92E-A2E9-4D2F-8EDE-FD4D64EC7858}"/>
    <cellStyle name="SAPBEXHLevel0 3 2 3 7" xfId="28724" xr:uid="{9E958051-923A-4C42-B68F-5C219DD2CD6F}"/>
    <cellStyle name="SAPBEXHLevel0 3 2 3 8" xfId="32003" xr:uid="{AB7C813B-9DA9-4409-8968-B6B86E05C0AF}"/>
    <cellStyle name="SAPBEXHLevel0 3 2 4" xfId="2678" xr:uid="{D0B6B497-0A1E-4EF0-A3D3-E7D78B535028}"/>
    <cellStyle name="SAPBEXHLevel0 3 2 4 2" xfId="9956" xr:uid="{0EF5C03F-C692-4DF7-8855-2B5F30A1FD76}"/>
    <cellStyle name="SAPBEXHLevel0 3 2 4 3" xfId="7165" xr:uid="{3DB0EAB4-FE1F-4121-9A45-7136821848D2}"/>
    <cellStyle name="SAPBEXHLevel0 3 2 4 4" xfId="16215" xr:uid="{A6BA6DF5-5CFB-4A98-993C-B350F4E38D13}"/>
    <cellStyle name="SAPBEXHLevel0 3 2 4 5" xfId="20784" xr:uid="{CC897011-6CBE-468C-8FAC-92EA9F5795AD}"/>
    <cellStyle name="SAPBEXHLevel0 3 2 4 6" xfId="24445" xr:uid="{A61DD7BD-B193-405F-AED7-86505DEF41C6}"/>
    <cellStyle name="SAPBEXHLevel0 3 2 4 7" xfId="27974" xr:uid="{FF65E3F2-3C99-4264-9DED-346711DD5FBC}"/>
    <cellStyle name="SAPBEXHLevel0 3 2 4 8" xfId="31260" xr:uid="{49E54D3C-11D6-4FF5-8BF1-548C23538AA2}"/>
    <cellStyle name="SAPBEXHLevel0 3 2 5" xfId="4246" xr:uid="{1154DEB4-56AA-4C6B-9CBE-D6F7C1459645}"/>
    <cellStyle name="SAPBEXHLevel0 3 2 5 2" xfId="12668" xr:uid="{6013703F-A791-4601-B926-1546EC09169E}"/>
    <cellStyle name="SAPBEXHLevel0 3 2 5 3" xfId="7228" xr:uid="{3E075C96-AC56-4161-95B1-4057B6C57818}"/>
    <cellStyle name="SAPBEXHLevel0 3 2 5 4" xfId="18593" xr:uid="{BB4F019C-04ED-4B0A-B0C2-9A0C3E880195}"/>
    <cellStyle name="SAPBEXHLevel0 3 2 5 5" xfId="22345" xr:uid="{6FBCC766-4C9B-47F7-8705-C185D2260353}"/>
    <cellStyle name="SAPBEXHLevel0 3 2 5 6" xfId="26011" xr:uid="{88C96407-D1AB-41A3-94B1-2A0C3FD5155B}"/>
    <cellStyle name="SAPBEXHLevel0 3 2 5 7" xfId="29542" xr:uid="{B774D550-DF12-4748-876D-8CB1DBFA5D4F}"/>
    <cellStyle name="SAPBEXHLevel0 3 2 5 8" xfId="32805" xr:uid="{0BB979C9-C538-4763-86B0-E44CAA012689}"/>
    <cellStyle name="SAPBEXHLevel0 3 2 6" xfId="4189" xr:uid="{680E5F5A-D2EB-404E-84A9-14232971F3BE}"/>
    <cellStyle name="SAPBEXHLevel0 3 2 6 2" xfId="7108" xr:uid="{7C9930E0-0E41-495C-9AF0-19D4FFD0C451}"/>
    <cellStyle name="SAPBEXHLevel0 3 2 6 3" xfId="9197" xr:uid="{1C869625-8813-4D83-ADFF-95C8ADC9B8F1}"/>
    <cellStyle name="SAPBEXHLevel0 3 2 6 4" xfId="18536" xr:uid="{E948B6AF-CAEE-4DAE-B691-F6296786D93B}"/>
    <cellStyle name="SAPBEXHLevel0 3 2 6 5" xfId="22289" xr:uid="{55978EE7-CC71-45A9-82C0-480F175C9603}"/>
    <cellStyle name="SAPBEXHLevel0 3 2 6 6" xfId="25954" xr:uid="{1F7E0F50-847B-40C5-A765-FE8144E73CCD}"/>
    <cellStyle name="SAPBEXHLevel0 3 2 6 7" xfId="29485" xr:uid="{80C4E1A7-66C3-4926-B62F-0295B429E54E}"/>
    <cellStyle name="SAPBEXHLevel0 3 2 6 8" xfId="32750" xr:uid="{D60FF2FC-47A4-4F90-9386-7D1EA16E395E}"/>
    <cellStyle name="SAPBEXHLevel0 3 2 7" xfId="4726" xr:uid="{C197E0AD-8080-43D5-9095-F10B82028EF7}"/>
    <cellStyle name="SAPBEXHLevel0 3 2 7 2" xfId="12297" xr:uid="{EA8804A3-D52E-4A3E-9987-CDDC53370B26}"/>
    <cellStyle name="SAPBEXHLevel0 3 2 7 3" xfId="16778" xr:uid="{2D18777E-ECDC-4303-ACF9-B7F1238D4C18}"/>
    <cellStyle name="SAPBEXHLevel0 3 2 7 4" xfId="19073" xr:uid="{123C1F51-8259-4551-82DA-E40E54D1CD3E}"/>
    <cellStyle name="SAPBEXHLevel0 3 2 7 5" xfId="22824" xr:uid="{59F8625A-800D-4314-A093-CF6723DDBB73}"/>
    <cellStyle name="SAPBEXHLevel0 3 2 7 6" xfId="26490" xr:uid="{5B557764-A700-409F-B660-6237DFA0443D}"/>
    <cellStyle name="SAPBEXHLevel0 3 2 7 7" xfId="30022" xr:uid="{62AF4420-55F6-4002-8FBF-E3A174756B49}"/>
    <cellStyle name="SAPBEXHLevel0 3 2 7 8" xfId="33279" xr:uid="{CFB8722C-9BFD-4826-95A6-BD220C229FC1}"/>
    <cellStyle name="SAPBEXHLevel0 3 2 8" xfId="11458" xr:uid="{4ECE8CC3-4ED0-489B-A505-425CBF4463EA}"/>
    <cellStyle name="SAPBEXHLevel0 3 2 9" xfId="16185" xr:uid="{F8D871F4-4529-4B5D-9F6A-2E55003B7FC5}"/>
    <cellStyle name="SAPBEXHLevel0 3 3" xfId="2469" xr:uid="{D4665219-35FD-4DEF-94D2-EFE1B9C2C844}"/>
    <cellStyle name="SAPBEXHLevel0 3 3 2" xfId="9952" xr:uid="{28120C9B-B3B1-4CC1-B978-3D91725A7900}"/>
    <cellStyle name="SAPBEXHLevel0 3 3 3" xfId="13111" xr:uid="{1430351D-B088-405E-8C48-5FF86CCA3E3F}"/>
    <cellStyle name="SAPBEXHLevel0 3 3 4" xfId="15168" xr:uid="{DA60C81B-C636-4F47-9C15-2D48BD3E4A95}"/>
    <cellStyle name="SAPBEXHLevel0 3 3 5" xfId="19359" xr:uid="{14EF3C61-82BF-4566-B78F-DA781F17D8EF}"/>
    <cellStyle name="SAPBEXHLevel0 3 3 6" xfId="24202" xr:uid="{B4C00007-D31C-4035-A5F3-17ECC6AAF59E}"/>
    <cellStyle name="SAPBEXHLevel0 3 3 7" xfId="26683" xr:uid="{56859809-4917-45A9-B33B-C03D56F3BB87}"/>
    <cellStyle name="SAPBEXHLevel0 3 3 8" xfId="30231" xr:uid="{AAD5BEA3-8576-4021-AC49-6D8A230FC7AC}"/>
    <cellStyle name="SAPBEXHLevel0 3 3 9" xfId="35072" xr:uid="{4A6E24F9-7E26-43B6-B8D6-65B9A8D4C746}"/>
    <cellStyle name="SAPBEXHLevel0 3 4" xfId="2141" xr:uid="{B9185900-A768-4527-A816-D05354302144}"/>
    <cellStyle name="SAPBEXHLevel0 3 4 2" xfId="10972" xr:uid="{674BF398-2B8D-4318-8FF1-B8739483146F}"/>
    <cellStyle name="SAPBEXHLevel0 3 4 3" xfId="17018" xr:uid="{4C42C094-A5D1-4BED-A951-8CE1FA550327}"/>
    <cellStyle name="SAPBEXHLevel0 3 4 4" xfId="7769" xr:uid="{AA75E4F3-92E0-43D1-AC55-E5F232F105DF}"/>
    <cellStyle name="SAPBEXHLevel0 3 4 5" xfId="10590" xr:uid="{25892937-0E62-4550-A1B1-3B765815F8FD}"/>
    <cellStyle name="SAPBEXHLevel0 3 4 6" xfId="20047" xr:uid="{96ADC373-8EFD-4CB5-AD54-014BADD21292}"/>
    <cellStyle name="SAPBEXHLevel0 3 4 7" xfId="23802" xr:uid="{2CB04038-3756-437E-B095-26A9CCE363EB}"/>
    <cellStyle name="SAPBEXHLevel0 3 4 8" xfId="19670" xr:uid="{77689354-4C40-461D-A086-6F145BB853EB}"/>
    <cellStyle name="SAPBEXHLevel0 3 4 9" xfId="34622" xr:uid="{3498A47D-12A7-415C-ABCA-94F6D6FC7302}"/>
    <cellStyle name="SAPBEXHLevel0 3 5" xfId="1912" xr:uid="{DC7BE3C9-052C-4AF9-BDF3-EE0E99E4E3CB}"/>
    <cellStyle name="SAPBEXHLevel0 3 5 2" xfId="11609" xr:uid="{CB8AA61D-5BD1-45F9-B9D7-8D298DAFFAE7}"/>
    <cellStyle name="SAPBEXHLevel0 3 5 3" xfId="16037" xr:uid="{5B1E4FB9-7825-40E7-9E51-0A942F531958}"/>
    <cellStyle name="SAPBEXHLevel0 3 5 4" xfId="13623" xr:uid="{84D64D3C-0E5A-4FC7-BE89-F031B720DBA1}"/>
    <cellStyle name="SAPBEXHLevel0 3 5 5" xfId="11998" xr:uid="{47FF16D0-2682-4049-AAB3-2FE4BB071413}"/>
    <cellStyle name="SAPBEXHLevel0 3 5 6" xfId="20194" xr:uid="{015F42C6-7921-429F-AC41-77B2EC60143D}"/>
    <cellStyle name="SAPBEXHLevel0 3 5 7" xfId="23697" xr:uid="{402D91C8-01DD-4A92-B2EE-B9AC6AE47A40}"/>
    <cellStyle name="SAPBEXHLevel0 3 5 8" xfId="12181" xr:uid="{1666CD46-AAFA-4328-8764-2F3927F569A3}"/>
    <cellStyle name="SAPBEXHLevel0 3 5 9" xfId="34207" xr:uid="{98518903-5AD8-40EB-8759-3B2402320C79}"/>
    <cellStyle name="SAPBEXHLevel0 3 6" xfId="3800" xr:uid="{8D003B4D-4657-48E9-9D14-0CC582A1934C}"/>
    <cellStyle name="SAPBEXHLevel0 3 6 2" xfId="12992" xr:uid="{9A163CE1-0BCA-4331-9F4A-CBBC2EA89027}"/>
    <cellStyle name="SAPBEXHLevel0 3 6 3" xfId="15650" xr:uid="{3C48DD17-3F51-4E6C-AB30-FB8409A45EF9}"/>
    <cellStyle name="SAPBEXHLevel0 3 6 4" xfId="18147" xr:uid="{6182F1AC-52DD-481D-92FE-E97A157EF53E}"/>
    <cellStyle name="SAPBEXHLevel0 3 6 5" xfId="21900" xr:uid="{AD7F4299-C140-4768-B224-580B979B0971}"/>
    <cellStyle name="SAPBEXHLevel0 3 6 6" xfId="25565" xr:uid="{0EFC85AF-01D9-4939-96CC-2F6C6F51DAD2}"/>
    <cellStyle name="SAPBEXHLevel0 3 6 7" xfId="29096" xr:uid="{A7CBDA4F-DE0B-49B7-821A-28A1871C9921}"/>
    <cellStyle name="SAPBEXHLevel0 3 6 8" xfId="32368" xr:uid="{83E9EC0D-10D9-4E6E-B741-390EC9028C0A}"/>
    <cellStyle name="SAPBEXHLevel0 3 7" xfId="2259" xr:uid="{DC423FAC-6FB1-4C40-9779-1DA1609B9EF3}"/>
    <cellStyle name="SAPBEXHLevel0 3 7 2" xfId="10967" xr:uid="{67794F13-370E-49EB-ABDF-EEB81BD1CC33}"/>
    <cellStyle name="SAPBEXHLevel0 3 7 3" xfId="13222" xr:uid="{7A50342B-F3BA-4A7F-9230-4E258B165801}"/>
    <cellStyle name="SAPBEXHLevel0 3 7 4" xfId="7707" xr:uid="{A39C451A-4A0A-4533-8DA1-BC1A219C1CD9}"/>
    <cellStyle name="SAPBEXHLevel0 3 7 5" xfId="14463" xr:uid="{0E74DB1D-0BC4-486B-A7C6-433D50B133DC}"/>
    <cellStyle name="SAPBEXHLevel0 3 7 6" xfId="20218" xr:uid="{13F4D3D0-E175-40C9-B4D8-7394A76ACFE8}"/>
    <cellStyle name="SAPBEXHLevel0 3 7 7" xfId="19274" xr:uid="{8AEA8E91-7453-4294-99DF-2FE6395EAD1E}"/>
    <cellStyle name="SAPBEXHLevel0 3 7 8" xfId="26685" xr:uid="{CD695EC9-6BFB-4019-93A7-4322BAD09B0D}"/>
    <cellStyle name="SAPBEXHLevel0 3 8" xfId="3819" xr:uid="{5D95F072-EAC2-478B-B992-D1BDCC527AF2}"/>
    <cellStyle name="SAPBEXHLevel0 3 8 2" xfId="7855" xr:uid="{C2DBB258-98AA-458A-AA30-0EB10D46C1A2}"/>
    <cellStyle name="SAPBEXHLevel0 3 8 3" xfId="14849" xr:uid="{724CD744-FCD4-49BA-9815-E26739D8773C}"/>
    <cellStyle name="SAPBEXHLevel0 3 8 4" xfId="18166" xr:uid="{3CA268D1-CACC-4422-B882-BF063EEC7314}"/>
    <cellStyle name="SAPBEXHLevel0 3 8 5" xfId="21919" xr:uid="{CFCC3E94-F22B-4A9B-967F-8471E691021E}"/>
    <cellStyle name="SAPBEXHLevel0 3 8 6" xfId="25584" xr:uid="{830B97B2-D9DA-4A6E-9AE2-77B62D52EFD8}"/>
    <cellStyle name="SAPBEXHLevel0 3 8 7" xfId="29115" xr:uid="{25C8C822-6A28-49F3-AE72-9FFC2E5300C8}"/>
    <cellStyle name="SAPBEXHLevel0 3 8 8" xfId="32387" xr:uid="{AF63E8F8-D539-4467-BCF4-D51D050DA053}"/>
    <cellStyle name="SAPBEXHLevel0 3 9" xfId="9531" xr:uid="{8D34C6F0-3677-4657-BB4D-9575CCFBBAEE}"/>
    <cellStyle name="SAPBEXHLevel0 4" xfId="1196" xr:uid="{FFDB5963-1630-435D-A36E-30992BDE0FE6}"/>
    <cellStyle name="SAPBEXHLevel0 4 10" xfId="8303" xr:uid="{1722F006-79E2-4D0E-9462-EF1F770FD176}"/>
    <cellStyle name="SAPBEXHLevel0 4 11" xfId="10474" xr:uid="{7A20D4E3-640A-4729-810A-F4B368C9FBC1}"/>
    <cellStyle name="SAPBEXHLevel0 4 12" xfId="7528" xr:uid="{662A3FF2-2673-4EBD-8EDD-2C4E17485653}"/>
    <cellStyle name="SAPBEXHLevel0 4 13" xfId="19759" xr:uid="{52594C35-C818-438F-891C-D6F35DE47E1F}"/>
    <cellStyle name="SAPBEXHLevel0 4 14" xfId="23521" xr:uid="{24CBE39C-AE8B-48DB-B891-6377CF819CE4}"/>
    <cellStyle name="SAPBEXHLevel0 4 15" xfId="27134" xr:uid="{10013921-1C50-40ED-882A-62CACE743957}"/>
    <cellStyle name="SAPBEXHLevel0 4 16" xfId="30594" xr:uid="{9E29F0E0-0073-43FE-99CA-2CB304FA9689}"/>
    <cellStyle name="SAPBEXHLevel0 4 17" xfId="35030" xr:uid="{3394E9AF-C074-4A14-96A9-0A0A19513E1F}"/>
    <cellStyle name="SAPBEXHLevel0 4 2" xfId="1197" xr:uid="{559BB4CA-B8F8-4406-9EEC-2C78068DA703}"/>
    <cellStyle name="SAPBEXHLevel0 4 2 10" xfId="16446" xr:uid="{8B92655D-9921-4533-B985-1122A6478EFE}"/>
    <cellStyle name="SAPBEXHLevel0 4 2 11" xfId="14793" xr:uid="{2EB85332-3BB1-4DF6-8F2A-3445A0D37358}"/>
    <cellStyle name="SAPBEXHLevel0 4 2 12" xfId="19758" xr:uid="{9E621E9E-E2C8-4095-BE8B-2565E72BE64B}"/>
    <cellStyle name="SAPBEXHLevel0 4 2 13" xfId="23520" xr:uid="{04EF7006-A7F8-4ED0-A168-13891CD536AB}"/>
    <cellStyle name="SAPBEXHLevel0 4 2 14" xfId="27133" xr:uid="{C6350979-DA5E-4E6F-985C-777BF8BB5A86}"/>
    <cellStyle name="SAPBEXHLevel0 4 2 15" xfId="30593" xr:uid="{8899EE70-F221-424E-9851-B68A956E75BC}"/>
    <cellStyle name="SAPBEXHLevel0 4 2 2" xfId="1681" xr:uid="{F2AD5F4E-DC61-4D69-8ECC-10048AB635A0}"/>
    <cellStyle name="SAPBEXHLevel0 4 2 2 10" xfId="15292" xr:uid="{F84A4A3E-F408-4101-A1A8-509AEBD23F8E}"/>
    <cellStyle name="SAPBEXHLevel0 4 2 2 11" xfId="19573" xr:uid="{3BA4C67C-B548-4A53-8528-D67E03793530}"/>
    <cellStyle name="SAPBEXHLevel0 4 2 2 12" xfId="24194" xr:uid="{9136A192-49EA-41A8-8DC1-DFCD1CF2CCAF}"/>
    <cellStyle name="SAPBEXHLevel0 4 2 2 13" xfId="26988" xr:uid="{3A972728-6BE9-4D95-AD9B-22F3247CF476}"/>
    <cellStyle name="SAPBEXHLevel0 4 2 2 14" xfId="30473" xr:uid="{70DB876F-C239-405A-A190-802F51D6CC9A}"/>
    <cellStyle name="SAPBEXHLevel0 4 2 2 2" xfId="2924" xr:uid="{5AE0145B-2433-4F17-9CC6-56986C2B7B56}"/>
    <cellStyle name="SAPBEXHLevel0 4 2 2 2 2" xfId="11207" xr:uid="{5C8A6849-8C22-4160-A08C-C741F782AE4B}"/>
    <cellStyle name="SAPBEXHLevel0 4 2 2 2 3" xfId="16414" xr:uid="{B549B90B-8E8F-4A46-A23E-37B84D516B4E}"/>
    <cellStyle name="SAPBEXHLevel0 4 2 2 2 4" xfId="17272" xr:uid="{B7365ADE-FF9F-4159-B49D-5F1B24CFECF1}"/>
    <cellStyle name="SAPBEXHLevel0 4 2 2 2 5" xfId="21030" xr:uid="{8C1FDCF7-4B97-4DFC-AD36-0F50780F73C5}"/>
    <cellStyle name="SAPBEXHLevel0 4 2 2 2 6" xfId="24691" xr:uid="{4F8B324B-39F7-4840-8692-2074C1E1D63D}"/>
    <cellStyle name="SAPBEXHLevel0 4 2 2 2 7" xfId="28220" xr:uid="{D8DF60C7-37B4-443F-A2A8-5EE83739B9E9}"/>
    <cellStyle name="SAPBEXHLevel0 4 2 2 2 8" xfId="31506" xr:uid="{81D9F1F0-0B48-4F13-B847-45783C3E7925}"/>
    <cellStyle name="SAPBEXHLevel0 4 2 2 3" xfId="3430" xr:uid="{E18FB401-9D2B-4692-A658-E16DB814EB56}"/>
    <cellStyle name="SAPBEXHLevel0 4 2 2 3 2" xfId="8826" xr:uid="{B1FDAF30-9477-46A4-BBB4-548886AC448B}"/>
    <cellStyle name="SAPBEXHLevel0 4 2 2 3 3" xfId="14647" xr:uid="{0E180E35-8B71-4119-9B8C-DE7A24CBCA3F}"/>
    <cellStyle name="SAPBEXHLevel0 4 2 2 3 4" xfId="17777" xr:uid="{D924BDC2-3F0F-44D8-8C0E-5CB46960FCF2}"/>
    <cellStyle name="SAPBEXHLevel0 4 2 2 3 5" xfId="21533" xr:uid="{C3D1593A-C992-4E06-BAC6-CCBE6B6FDF58}"/>
    <cellStyle name="SAPBEXHLevel0 4 2 2 3 6" xfId="25195" xr:uid="{9E0B1FBD-5122-468B-99AD-EA264391E71B}"/>
    <cellStyle name="SAPBEXHLevel0 4 2 2 3 7" xfId="28726" xr:uid="{0B9DD224-73C0-494A-BD2C-F6642322651C}"/>
    <cellStyle name="SAPBEXHLevel0 4 2 2 3 8" xfId="32005" xr:uid="{194D6E1E-5B9D-4F4B-95AC-9D920BD30CE8}"/>
    <cellStyle name="SAPBEXHLevel0 4 2 2 4" xfId="3609" xr:uid="{10ABCD72-B45C-4969-912C-463C5061524E}"/>
    <cellStyle name="SAPBEXHLevel0 4 2 2 4 2" xfId="10833" xr:uid="{BE9A9267-01C7-4FBF-AB4B-F237F0825BCC}"/>
    <cellStyle name="SAPBEXHLevel0 4 2 2 4 3" xfId="8115" xr:uid="{7E6D9902-FBF5-495A-85BB-382EE6C4DBC1}"/>
    <cellStyle name="SAPBEXHLevel0 4 2 2 4 4" xfId="17956" xr:uid="{80D2F9C4-2A0B-4550-96CE-3ECB5A791EE0}"/>
    <cellStyle name="SAPBEXHLevel0 4 2 2 4 5" xfId="21712" xr:uid="{117B46B8-D68E-4F36-BB36-9E102637C33D}"/>
    <cellStyle name="SAPBEXHLevel0 4 2 2 4 6" xfId="25374" xr:uid="{7ABB5341-F6D9-48E7-BFCF-12A5877FF194}"/>
    <cellStyle name="SAPBEXHLevel0 4 2 2 4 7" xfId="28905" xr:uid="{6051A293-0C41-4C23-A65F-0D19362F3053}"/>
    <cellStyle name="SAPBEXHLevel0 4 2 2 4 8" xfId="32182" xr:uid="{26D141D2-5285-403C-BF47-B46D4082C114}"/>
    <cellStyle name="SAPBEXHLevel0 4 2 2 5" xfId="3994" xr:uid="{78295815-4052-4F73-9824-9B676EBC7ED1}"/>
    <cellStyle name="SAPBEXHLevel0 4 2 2 5 2" xfId="8894" xr:uid="{C1A3E4D1-E4C6-438D-A151-CCE89C0907D7}"/>
    <cellStyle name="SAPBEXHLevel0 4 2 2 5 3" xfId="13477" xr:uid="{F1E53A0E-F4AD-47B9-A7B5-FB6A763E0691}"/>
    <cellStyle name="SAPBEXHLevel0 4 2 2 5 4" xfId="18341" xr:uid="{77F847F6-04BF-47EA-A6B6-927DA8C5FED8}"/>
    <cellStyle name="SAPBEXHLevel0 4 2 2 5 5" xfId="22094" xr:uid="{CC6A9DCF-CB02-4AAE-8C2F-E942C69194A8}"/>
    <cellStyle name="SAPBEXHLevel0 4 2 2 5 6" xfId="25759" xr:uid="{C2FB7242-323A-45B3-9D56-117B0914D316}"/>
    <cellStyle name="SAPBEXHLevel0 4 2 2 5 7" xfId="29290" xr:uid="{5E9E9F6B-BF53-4418-B58B-4E26BCB09A3E}"/>
    <cellStyle name="SAPBEXHLevel0 4 2 2 5 8" xfId="32558" xr:uid="{6232A1BD-1755-42F3-A87D-C6F6E370F382}"/>
    <cellStyle name="SAPBEXHLevel0 4 2 2 6" xfId="4478" xr:uid="{952BC4DD-8BA6-415D-91AC-6F6430972AC8}"/>
    <cellStyle name="SAPBEXHLevel0 4 2 2 6 2" xfId="12526" xr:uid="{7DD71ADC-247D-4EEA-9CBF-D306F6174B11}"/>
    <cellStyle name="SAPBEXHLevel0 4 2 2 6 3" xfId="7636" xr:uid="{1E75A7C6-4D78-4543-B262-46D01FB0CC45}"/>
    <cellStyle name="SAPBEXHLevel0 4 2 2 6 4" xfId="18825" xr:uid="{2E42BC3F-DBBE-4032-8DEC-55875C9369F5}"/>
    <cellStyle name="SAPBEXHLevel0 4 2 2 6 5" xfId="22577" xr:uid="{43979231-0CBF-412B-ACF1-07EEE636BF72}"/>
    <cellStyle name="SAPBEXHLevel0 4 2 2 6 6" xfId="26242" xr:uid="{43EBC48C-CF39-4FC6-8CBA-401BEAEB1447}"/>
    <cellStyle name="SAPBEXHLevel0 4 2 2 6 7" xfId="29774" xr:uid="{B2B3D637-BD98-49EB-A683-57FD331450D1}"/>
    <cellStyle name="SAPBEXHLevel0 4 2 2 6 8" xfId="33036" xr:uid="{38191007-5375-4606-9255-CBB5725AC3D3}"/>
    <cellStyle name="SAPBEXHLevel0 4 2 2 7" xfId="3173" xr:uid="{E2B91E85-743C-45BC-815B-D03C7C48E8D6}"/>
    <cellStyle name="SAPBEXHLevel0 4 2 2 7 2" xfId="9026" xr:uid="{680639A2-9602-446B-ABC1-1BB810F61CC9}"/>
    <cellStyle name="SAPBEXHLevel0 4 2 2 7 3" xfId="13648" xr:uid="{B6DD9E7E-364A-4B99-BF36-62F0C2D5AE57}"/>
    <cellStyle name="SAPBEXHLevel0 4 2 2 7 4" xfId="17520" xr:uid="{E48AD5CD-FBA3-43A9-BF6B-27664397D1DC}"/>
    <cellStyle name="SAPBEXHLevel0 4 2 2 7 5" xfId="21276" xr:uid="{AA8611B2-6CE1-4004-8204-EB052C9749BB}"/>
    <cellStyle name="SAPBEXHLevel0 4 2 2 7 6" xfId="24938" xr:uid="{E0F39205-1514-4AE3-BC43-B8C6027CD0C0}"/>
    <cellStyle name="SAPBEXHLevel0 4 2 2 7 7" xfId="28469" xr:uid="{4D33C64F-9377-4645-8A4A-5F81329AC6BD}"/>
    <cellStyle name="SAPBEXHLevel0 4 2 2 7 8" xfId="31750" xr:uid="{595FBF4C-7613-45D3-A32F-1D1AEB8E33D5}"/>
    <cellStyle name="SAPBEXHLevel0 4 2 2 8" xfId="10844" xr:uid="{8AAC1D25-A6B5-4D23-95AB-A78B7D94AC54}"/>
    <cellStyle name="SAPBEXHLevel0 4 2 2 9" xfId="9733" xr:uid="{85BFB4B2-0875-41E6-8E55-188CA3B5B78A}"/>
    <cellStyle name="SAPBEXHLevel0 4 2 3" xfId="2471" xr:uid="{931FA9A3-2A79-4709-A65C-E0D60E8CE0BC}"/>
    <cellStyle name="SAPBEXHLevel0 4 2 3 2" xfId="10024" xr:uid="{D18EFCA6-B84E-4643-946F-75A20DB5D520}"/>
    <cellStyle name="SAPBEXHLevel0 4 2 3 3" xfId="7355" xr:uid="{FE8EE596-162F-432D-86C0-B98722A7CB73}"/>
    <cellStyle name="SAPBEXHLevel0 4 2 3 4" xfId="7004" xr:uid="{5F4BA778-5DE7-48B7-B8ED-AE02B0BA74F6}"/>
    <cellStyle name="SAPBEXHLevel0 4 2 3 5" xfId="19270" xr:uid="{83B8E37B-8C07-499B-99A1-4477215DA4A8}"/>
    <cellStyle name="SAPBEXHLevel0 4 2 3 6" xfId="23118" xr:uid="{B6CFFA08-A1D0-45C6-8EB4-54F2E47BAF83}"/>
    <cellStyle name="SAPBEXHLevel0 4 2 3 7" xfId="26771" xr:uid="{24A11487-8A48-48E5-AB05-C3AACF9894B6}"/>
    <cellStyle name="SAPBEXHLevel0 4 2 3 8" xfId="30229" xr:uid="{329042E8-D2D7-47BD-8D1A-0626B2E5A016}"/>
    <cellStyle name="SAPBEXHLevel0 4 2 4" xfId="1862" xr:uid="{6E1CE621-5E17-47A1-9821-495F05194711}"/>
    <cellStyle name="SAPBEXHLevel0 4 2 4 2" xfId="8122" xr:uid="{41FB69D7-F113-4165-91F1-57E99FAB6E5C}"/>
    <cellStyle name="SAPBEXHLevel0 4 2 4 3" xfId="14655" xr:uid="{CA5679A2-BF78-4A29-9F06-9E3E0C422291}"/>
    <cellStyle name="SAPBEXHLevel0 4 2 4 4" xfId="12785" xr:uid="{7D2A6B35-FF93-428F-BBC2-025A3C4F578C}"/>
    <cellStyle name="SAPBEXHLevel0 4 2 4 5" xfId="20428" xr:uid="{19A36DCA-3259-46E9-9ABA-CDE0216F8A00}"/>
    <cellStyle name="SAPBEXHLevel0 4 2 4 6" xfId="11630" xr:uid="{D72719B0-C151-4C2B-BF0D-314346BD7582}"/>
    <cellStyle name="SAPBEXHLevel0 4 2 4 7" xfId="26900" xr:uid="{A356BF1E-C9A5-4D2D-AF42-63FFFF4C5CDE}"/>
    <cellStyle name="SAPBEXHLevel0 4 2 4 8" xfId="27266" xr:uid="{1D76D717-8EF9-4E34-B7B4-F5A5C0BDE5AA}"/>
    <cellStyle name="SAPBEXHLevel0 4 2 5" xfId="2249" xr:uid="{0198F95A-E0BE-4205-8C2D-97E290130323}"/>
    <cellStyle name="SAPBEXHLevel0 4 2 5 2" xfId="11251" xr:uid="{287E2C1E-FBF6-479E-AF30-1CFD07061B0D}"/>
    <cellStyle name="SAPBEXHLevel0 4 2 5 3" xfId="16375" xr:uid="{98AAFF57-9726-4B99-B956-72585969C55E}"/>
    <cellStyle name="SAPBEXHLevel0 4 2 5 4" xfId="14882" xr:uid="{27030240-06BC-4F29-899E-F8F1278C3309}"/>
    <cellStyle name="SAPBEXHLevel0 4 2 5 5" xfId="13731" xr:uid="{1AFA7CA4-71E5-4536-BA13-FEBC948BCF18}"/>
    <cellStyle name="SAPBEXHLevel0 4 2 5 6" xfId="9716" xr:uid="{A5706644-0F16-4C15-A57D-1A373CB38F9B}"/>
    <cellStyle name="SAPBEXHLevel0 4 2 5 7" xfId="7677" xr:uid="{DDC8EF7E-0DFA-4478-93B5-79A74A8C0C2E}"/>
    <cellStyle name="SAPBEXHLevel0 4 2 5 8" xfId="19841" xr:uid="{99FAA6F8-FCD0-4A26-A52C-D74BD51178CF}"/>
    <cellStyle name="SAPBEXHLevel0 4 2 6" xfId="4384" xr:uid="{11A3CE75-DAC2-4CF9-BE83-5E0A5C169E40}"/>
    <cellStyle name="SAPBEXHLevel0 4 2 6 2" xfId="6813" xr:uid="{EC56CA40-54EA-446E-A346-F956B0AA7DCF}"/>
    <cellStyle name="SAPBEXHLevel0 4 2 6 3" xfId="9457" xr:uid="{CDC413D5-D227-459C-AA49-2B58FD132592}"/>
    <cellStyle name="SAPBEXHLevel0 4 2 6 4" xfId="18731" xr:uid="{116C65E2-89BE-463C-8D70-F7937D411D50}"/>
    <cellStyle name="SAPBEXHLevel0 4 2 6 5" xfId="22483" xr:uid="{F4D0CB0C-1B04-490E-96EE-9F4A45011EFC}"/>
    <cellStyle name="SAPBEXHLevel0 4 2 6 6" xfId="26149" xr:uid="{6B5FBB2A-E325-4377-A6D9-20C55604BFB3}"/>
    <cellStyle name="SAPBEXHLevel0 4 2 6 7" xfId="29680" xr:uid="{700A7945-2B61-4334-B695-651BCFD63660}"/>
    <cellStyle name="SAPBEXHLevel0 4 2 6 8" xfId="32942" xr:uid="{045E9CE1-978D-4783-9BB7-D5890315EAB2}"/>
    <cellStyle name="SAPBEXHLevel0 4 2 7" xfId="4357" xr:uid="{C6A2CC67-D42D-4D59-8E25-168F3814BCBB}"/>
    <cellStyle name="SAPBEXHLevel0 4 2 7 2" xfId="13144" xr:uid="{3962BD55-4C22-460D-9A5B-00CE96D62EE9}"/>
    <cellStyle name="SAPBEXHLevel0 4 2 7 3" xfId="11730" xr:uid="{A15C3C65-1C6B-4BC1-AE0A-793649ACB485}"/>
    <cellStyle name="SAPBEXHLevel0 4 2 7 4" xfId="18704" xr:uid="{E8EB3E57-3621-4FAB-87EB-8F45D0DAD122}"/>
    <cellStyle name="SAPBEXHLevel0 4 2 7 5" xfId="22456" xr:uid="{CFA16B06-59C1-4524-8B54-17774C496797}"/>
    <cellStyle name="SAPBEXHLevel0 4 2 7 6" xfId="26122" xr:uid="{CC3DB3AA-5325-40C7-8946-D57C330A97FD}"/>
    <cellStyle name="SAPBEXHLevel0 4 2 7 7" xfId="29653" xr:uid="{3D950800-C24E-4B7E-8321-A68146E05C56}"/>
    <cellStyle name="SAPBEXHLevel0 4 2 7 8" xfId="32915" xr:uid="{2497698C-7463-4457-A30F-3C80505807CF}"/>
    <cellStyle name="SAPBEXHLevel0 4 2 8" xfId="4833" xr:uid="{04A332C8-97A7-4F65-AB58-32A9FBBF9374}"/>
    <cellStyle name="SAPBEXHLevel0 4 2 8 2" xfId="12190" xr:uid="{509BC3FA-0107-4827-95B9-688991C646A9}"/>
    <cellStyle name="SAPBEXHLevel0 4 2 8 3" xfId="16816" xr:uid="{923724B9-F8D1-4799-87E5-AD0A16AF2ACF}"/>
    <cellStyle name="SAPBEXHLevel0 4 2 8 4" xfId="19180" xr:uid="{7F1DCE27-1FB3-410A-9701-7D97A8ED9EE8}"/>
    <cellStyle name="SAPBEXHLevel0 4 2 8 5" xfId="22931" xr:uid="{F103A8EF-1336-4AE2-9824-886D883F2294}"/>
    <cellStyle name="SAPBEXHLevel0 4 2 8 6" xfId="26597" xr:uid="{426469C5-A209-468D-A94D-68E0929FD2E2}"/>
    <cellStyle name="SAPBEXHLevel0 4 2 8 7" xfId="30129" xr:uid="{C6EA7ED4-3569-4C59-B480-4CD762DF84B7}"/>
    <cellStyle name="SAPBEXHLevel0 4 2 8 8" xfId="33386" xr:uid="{EBE3D0E8-23B8-4153-8A09-6AF7C9101D6B}"/>
    <cellStyle name="SAPBEXHLevel0 4 2 9" xfId="11166" xr:uid="{75DD6DF9-7698-4929-AF28-B05AA3D84A91}"/>
    <cellStyle name="SAPBEXHLevel0 4 3" xfId="1680" xr:uid="{7F53DB96-0F8E-47A5-929B-E7E3CB697F2C}"/>
    <cellStyle name="SAPBEXHLevel0 4 3 10" xfId="14185" xr:uid="{23C2D1AD-E1BE-4028-972E-024EB4440774}"/>
    <cellStyle name="SAPBEXHLevel0 4 3 11" xfId="8783" xr:uid="{E076AA0E-B5B9-49DD-B397-CE3A00A41576}"/>
    <cellStyle name="SAPBEXHLevel0 4 3 12" xfId="15404" xr:uid="{0D49591E-6629-4991-B583-797B8FCBAEEE}"/>
    <cellStyle name="SAPBEXHLevel0 4 3 13" xfId="27730" xr:uid="{32DDAD40-BA42-4292-8272-5732A637D56C}"/>
    <cellStyle name="SAPBEXHLevel0 4 3 14" xfId="30880" xr:uid="{7B09C069-5E10-4658-AE1E-49C68D48966A}"/>
    <cellStyle name="SAPBEXHLevel0 4 3 2" xfId="2923" xr:uid="{02EB81E6-A49A-4E47-BE80-6A514D91360F}"/>
    <cellStyle name="SAPBEXHLevel0 4 3 2 2" xfId="10549" xr:uid="{5B23CA5A-7B2C-4DA0-953A-C3FECD25CCA4}"/>
    <cellStyle name="SAPBEXHLevel0 4 3 2 3" xfId="16606" xr:uid="{95C48155-15E4-44A5-8A1D-9D96C1CA2221}"/>
    <cellStyle name="SAPBEXHLevel0 4 3 2 4" xfId="17271" xr:uid="{72114D15-423D-460D-859F-06C9D8B60937}"/>
    <cellStyle name="SAPBEXHLevel0 4 3 2 5" xfId="21029" xr:uid="{403ABC3B-9998-4F13-97EB-C2E42BA866CD}"/>
    <cellStyle name="SAPBEXHLevel0 4 3 2 6" xfId="24690" xr:uid="{F96C5816-2263-44F3-B8F0-E3FF68DE5AC6}"/>
    <cellStyle name="SAPBEXHLevel0 4 3 2 7" xfId="28219" xr:uid="{E558F271-3596-454E-B6C4-BC29BFB70D85}"/>
    <cellStyle name="SAPBEXHLevel0 4 3 2 8" xfId="31505" xr:uid="{A57B8905-81B8-4CAB-9A5E-88D73442B741}"/>
    <cellStyle name="SAPBEXHLevel0 4 3 3" xfId="3429" xr:uid="{8F53C5D5-3267-47C8-9C71-8F9B1E2A2602}"/>
    <cellStyle name="SAPBEXHLevel0 4 3 3 2" xfId="9328" xr:uid="{B9E8146F-B3C1-425D-9141-8E769EC742F6}"/>
    <cellStyle name="SAPBEXHLevel0 4 3 3 3" xfId="15021" xr:uid="{C46A5FA0-9132-4E2D-8E9A-A98092E6187C}"/>
    <cellStyle name="SAPBEXHLevel0 4 3 3 4" xfId="17776" xr:uid="{6F052FAC-C4A7-45AC-8520-850F165CE91F}"/>
    <cellStyle name="SAPBEXHLevel0 4 3 3 5" xfId="21532" xr:uid="{B5C66ABD-B70F-42A4-A5E7-CA2808A93732}"/>
    <cellStyle name="SAPBEXHLevel0 4 3 3 6" xfId="25194" xr:uid="{EF6C7F29-C40E-49FA-912D-FA88D72C605B}"/>
    <cellStyle name="SAPBEXHLevel0 4 3 3 7" xfId="28725" xr:uid="{4D202308-FF81-4D4A-8668-A84793457186}"/>
    <cellStyle name="SAPBEXHLevel0 4 3 3 8" xfId="32004" xr:uid="{9833B307-BCDB-44E4-B702-93ED106C7835}"/>
    <cellStyle name="SAPBEXHLevel0 4 3 4" xfId="3677" xr:uid="{1E05FF4B-1CFA-41C1-8481-FC7E52FB1F20}"/>
    <cellStyle name="SAPBEXHLevel0 4 3 4 2" xfId="8719" xr:uid="{BC63CB5A-963E-4E91-BCAB-51C5E199D567}"/>
    <cellStyle name="SAPBEXHLevel0 4 3 4 3" xfId="13652" xr:uid="{12AC5ECA-C0AB-45A0-9C9E-0A347FB1EAF9}"/>
    <cellStyle name="SAPBEXHLevel0 4 3 4 4" xfId="18024" xr:uid="{638FFEB6-F4DD-4629-8855-C2951C0E6034}"/>
    <cellStyle name="SAPBEXHLevel0 4 3 4 5" xfId="21780" xr:uid="{1F0DD8A7-35A5-4093-B01C-E7435ED0290C}"/>
    <cellStyle name="SAPBEXHLevel0 4 3 4 6" xfId="25442" xr:uid="{D113CE34-C4C6-40DB-B571-F88DC603B8F4}"/>
    <cellStyle name="SAPBEXHLevel0 4 3 4 7" xfId="28973" xr:uid="{D92D44B0-9450-4B4D-B021-A8F178928230}"/>
    <cellStyle name="SAPBEXHLevel0 4 3 4 8" xfId="32250" xr:uid="{0A74238F-E5C9-4649-886E-8B5E670CD2B3}"/>
    <cellStyle name="SAPBEXHLevel0 4 3 5" xfId="4328" xr:uid="{9E80D4CA-4306-44CB-95BB-04F6F65EEA2C}"/>
    <cellStyle name="SAPBEXHLevel0 4 3 5 2" xfId="12620" xr:uid="{4C007BAF-6CB6-4AB8-9C55-B88E5EEE3944}"/>
    <cellStyle name="SAPBEXHLevel0 4 3 5 3" xfId="8651" xr:uid="{E35D97BC-9E0E-4628-BD02-F386FA720886}"/>
    <cellStyle name="SAPBEXHLevel0 4 3 5 4" xfId="18675" xr:uid="{9B075B66-956F-49A1-8B6E-0F44AC563B31}"/>
    <cellStyle name="SAPBEXHLevel0 4 3 5 5" xfId="22427" xr:uid="{AB21B1A1-E87E-469C-8621-04B6089809D2}"/>
    <cellStyle name="SAPBEXHLevel0 4 3 5 6" xfId="26093" xr:uid="{ED0BA136-2556-4430-BAD2-DA5CC34E18AF}"/>
    <cellStyle name="SAPBEXHLevel0 4 3 5 7" xfId="29624" xr:uid="{4A186765-C6B8-466F-B30D-05734F63FCB2}"/>
    <cellStyle name="SAPBEXHLevel0 4 3 5 8" xfId="32887" xr:uid="{F45203BB-3541-4346-AE4C-6D333472A4E9}"/>
    <cellStyle name="SAPBEXHLevel0 4 3 6" xfId="3648" xr:uid="{2875E8C6-1D38-481D-BD4B-2FCEB31968BF}"/>
    <cellStyle name="SAPBEXHLevel0 4 3 6 2" xfId="11437" xr:uid="{B7472A16-6AE4-4A0E-952B-4147F57069E2}"/>
    <cellStyle name="SAPBEXHLevel0 4 3 6 3" xfId="16206" xr:uid="{444EF2BD-F3C0-435B-AF0D-2B882820DE21}"/>
    <cellStyle name="SAPBEXHLevel0 4 3 6 4" xfId="17995" xr:uid="{E7948110-C082-453C-850B-02C8A0347F3A}"/>
    <cellStyle name="SAPBEXHLevel0 4 3 6 5" xfId="21751" xr:uid="{DA778FC4-F434-4676-B0EB-17BCA9C10C08}"/>
    <cellStyle name="SAPBEXHLevel0 4 3 6 6" xfId="25413" xr:uid="{BA796C35-71B0-49E5-804A-0FAA6948E648}"/>
    <cellStyle name="SAPBEXHLevel0 4 3 6 7" xfId="28944" xr:uid="{468C79D1-C26F-4715-BCC8-86800D86F27F}"/>
    <cellStyle name="SAPBEXHLevel0 4 3 6 8" xfId="32221" xr:uid="{BD44AB75-714A-4B52-9990-DE4DF3480B16}"/>
    <cellStyle name="SAPBEXHLevel0 4 3 7" xfId="4428" xr:uid="{65A1B942-F590-44E6-809F-61778496064B}"/>
    <cellStyle name="SAPBEXHLevel0 4 3 7 2" xfId="12564" xr:uid="{6F4B301E-E813-436F-BCCD-0C9588539252}"/>
    <cellStyle name="SAPBEXHLevel0 4 3 7 3" xfId="15721" xr:uid="{C1393498-1984-42AB-A3F9-BF7287B40404}"/>
    <cellStyle name="SAPBEXHLevel0 4 3 7 4" xfId="18775" xr:uid="{C203EDB7-5ECA-4544-9416-0F9E843DFB68}"/>
    <cellStyle name="SAPBEXHLevel0 4 3 7 5" xfId="22527" xr:uid="{24B07D3A-8AE0-4817-A9B6-632AF460708D}"/>
    <cellStyle name="SAPBEXHLevel0 4 3 7 6" xfId="26192" xr:uid="{A2FD5D8A-50F9-475C-A9D9-CA6D331C3E14}"/>
    <cellStyle name="SAPBEXHLevel0 4 3 7 7" xfId="29724" xr:uid="{56BF6DD7-297A-4AF7-B316-6D8B02C7AEDE}"/>
    <cellStyle name="SAPBEXHLevel0 4 3 7 8" xfId="32986" xr:uid="{5CE39497-6D95-4258-8CFA-26484746B7F4}"/>
    <cellStyle name="SAPBEXHLevel0 4 3 8" xfId="10995" xr:uid="{AD22FF80-114E-4234-8EAE-68FB67754AA8}"/>
    <cellStyle name="SAPBEXHLevel0 4 3 9" xfId="17033" xr:uid="{4FDC627B-FAF1-42CF-8CD4-984CBD1C4FE7}"/>
    <cellStyle name="SAPBEXHLevel0 4 4" xfId="2470" xr:uid="{D2987F80-4361-41B4-931A-65E42D66C5BC}"/>
    <cellStyle name="SAPBEXHLevel0 4 4 2" xfId="8961" xr:uid="{96172FB0-D4D0-4014-AC5E-0FDDC73A8746}"/>
    <cellStyle name="SAPBEXHLevel0 4 4 3" xfId="7102" xr:uid="{F5518C28-3A9A-4498-8506-D57971922F9A}"/>
    <cellStyle name="SAPBEXHLevel0 4 4 4" xfId="11439" xr:uid="{468CEB80-D0EF-4363-ABB9-7A2FC3F43691}"/>
    <cellStyle name="SAPBEXHLevel0 4 4 5" xfId="19358" xr:uid="{5B81F277-AF35-421B-8F3B-7390435D8E27}"/>
    <cellStyle name="SAPBEXHLevel0 4 4 6" xfId="24195" xr:uid="{EBB66A42-E7A8-48AA-B561-3F102DFBE516}"/>
    <cellStyle name="SAPBEXHLevel0 4 4 7" xfId="24093" xr:uid="{B7E490AA-52E5-4E00-A0FD-D9AEB1E6782E}"/>
    <cellStyle name="SAPBEXHLevel0 4 4 8" xfId="30230" xr:uid="{3FA4A1CE-6716-437C-8FE5-F1D9A58E582C}"/>
    <cellStyle name="SAPBEXHLevel0 4 5" xfId="2092" xr:uid="{8BDABF59-2BB7-46CE-98E7-9C25A6BA692B}"/>
    <cellStyle name="SAPBEXHLevel0 4 5 2" xfId="8899" xr:uid="{644860EE-7736-4C97-AD1E-3F6BDE55F5FE}"/>
    <cellStyle name="SAPBEXHLevel0 4 5 3" xfId="14865" xr:uid="{CB6FED2B-E6DB-4839-9E63-0661E44FE4EC}"/>
    <cellStyle name="SAPBEXHLevel0 4 5 4" xfId="13548" xr:uid="{E556FFAE-7644-4522-9D11-1AC0FBC7715B}"/>
    <cellStyle name="SAPBEXHLevel0 4 5 5" xfId="19454" xr:uid="{6D5D5E84-21D6-4428-AA40-1E41C445D554}"/>
    <cellStyle name="SAPBEXHLevel0 4 5 6" xfId="20028" xr:uid="{1A926B69-2518-49F3-A6EF-62EB575075CB}"/>
    <cellStyle name="SAPBEXHLevel0 4 5 7" xfId="14454" xr:uid="{CC12F998-8A67-4759-BDBD-2843E5D6F516}"/>
    <cellStyle name="SAPBEXHLevel0 4 5 8" xfId="23624" xr:uid="{EA15AF03-7DFA-4CAC-B547-705D907391E1}"/>
    <cellStyle name="SAPBEXHLevel0 4 6" xfId="2554" xr:uid="{21EE5121-5C1D-4F2C-B81E-8B2197F92576}"/>
    <cellStyle name="SAPBEXHLevel0 4 6 2" xfId="10631" xr:uid="{E2FD9D6F-E5C4-4C69-B164-B5D81E529438}"/>
    <cellStyle name="SAPBEXHLevel0 4 6 3" xfId="9709" xr:uid="{C30DF9D3-C912-4BDD-9FD6-53C5575B5F9B}"/>
    <cellStyle name="SAPBEXHLevel0 4 6 4" xfId="11846" xr:uid="{BE787DB1-09BE-420B-9849-46882EFDDC3D}"/>
    <cellStyle name="SAPBEXHLevel0 4 6 5" xfId="19292" xr:uid="{317F1317-3ABC-4260-A4EF-73A96DEAA7D3}"/>
    <cellStyle name="SAPBEXHLevel0 4 6 6" xfId="23057" xr:uid="{2BD584A2-F5A4-4FAA-975A-0D5B3BD5CC75}"/>
    <cellStyle name="SAPBEXHLevel0 4 6 7" xfId="22816" xr:uid="{373240F2-20EA-40A3-A55C-357876BB8800}"/>
    <cellStyle name="SAPBEXHLevel0 4 6 8" xfId="31142" xr:uid="{B22B223D-2297-4AA0-A286-AC1F7C0D9269}"/>
    <cellStyle name="SAPBEXHLevel0 4 7" xfId="4139" xr:uid="{A9884503-E85F-4B3C-A884-E76F81E0BE10}"/>
    <cellStyle name="SAPBEXHLevel0 4 7 2" xfId="7032" xr:uid="{2D473B37-187B-40C8-AAE4-67707946EF73}"/>
    <cellStyle name="SAPBEXHLevel0 4 7 3" xfId="15228" xr:uid="{F5D6F812-C45F-446B-B1D0-6EA6808B6C14}"/>
    <cellStyle name="SAPBEXHLevel0 4 7 4" xfId="18486" xr:uid="{914A44DE-E28B-4473-BA4E-38C3878D96FF}"/>
    <cellStyle name="SAPBEXHLevel0 4 7 5" xfId="22239" xr:uid="{CA24C11C-BB6B-4395-B6F0-4E49F7BC623B}"/>
    <cellStyle name="SAPBEXHLevel0 4 7 6" xfId="25904" xr:uid="{73723CEC-489A-42E4-AA40-2448ABD07294}"/>
    <cellStyle name="SAPBEXHLevel0 4 7 7" xfId="29435" xr:uid="{B94E4A82-70B4-4659-92DA-C3B3FCF7EEFD}"/>
    <cellStyle name="SAPBEXHLevel0 4 7 8" xfId="32701" xr:uid="{32650B4E-0EAA-4E03-AB5E-7883863C0708}"/>
    <cellStyle name="SAPBEXHLevel0 4 8" xfId="3757" xr:uid="{FEE5B0B0-A851-44FC-88CC-ACFFDCBC59F1}"/>
    <cellStyle name="SAPBEXHLevel0 4 8 2" xfId="6999" xr:uid="{379FAD07-EBAF-4D9E-ACD7-9D7C1789E64B}"/>
    <cellStyle name="SAPBEXHLevel0 4 8 3" xfId="14129" xr:uid="{BC3067F8-46B7-4DA0-9BEE-5A482196AD13}"/>
    <cellStyle name="SAPBEXHLevel0 4 8 4" xfId="18104" xr:uid="{95218893-5199-442B-8E8F-D7EA85D7BA82}"/>
    <cellStyle name="SAPBEXHLevel0 4 8 5" xfId="21858" xr:uid="{E9845CFA-2829-4C7D-84A2-D2389574F406}"/>
    <cellStyle name="SAPBEXHLevel0 4 8 6" xfId="25522" xr:uid="{F8185E14-219F-4744-A7AC-D8E023029D23}"/>
    <cellStyle name="SAPBEXHLevel0 4 8 7" xfId="29053" xr:uid="{CF85467A-D966-4AA1-AC1D-B6A45C00FD0B}"/>
    <cellStyle name="SAPBEXHLevel0 4 8 8" xfId="32328" xr:uid="{70D6350F-A1BF-4773-A8A7-35C067EF1FB0}"/>
    <cellStyle name="SAPBEXHLevel0 4 9" xfId="4834" xr:uid="{42CAFB51-AE82-475C-94E9-531834358181}"/>
    <cellStyle name="SAPBEXHLevel0 4 9 2" xfId="12189" xr:uid="{C7DA491B-6347-4B1F-B6E0-2CD3A00057C9}"/>
    <cellStyle name="SAPBEXHLevel0 4 9 3" xfId="15826" xr:uid="{B4DE9CBF-294A-4977-994A-58498442EF34}"/>
    <cellStyle name="SAPBEXHLevel0 4 9 4" xfId="19181" xr:uid="{9139BFCB-0DB9-4943-BAB5-284A89DA5C09}"/>
    <cellStyle name="SAPBEXHLevel0 4 9 5" xfId="22932" xr:uid="{76AB5F9A-948B-4051-BF92-09E777602628}"/>
    <cellStyle name="SAPBEXHLevel0 4 9 6" xfId="26598" xr:uid="{CF91A19B-8F5E-4E9A-A986-040EAB0B3AB9}"/>
    <cellStyle name="SAPBEXHLevel0 4 9 7" xfId="30130" xr:uid="{2A9A6044-31A5-41F4-9AA2-EA983542E920}"/>
    <cellStyle name="SAPBEXHLevel0 4 9 8" xfId="33387" xr:uid="{B921D44A-01E1-4051-83F9-74E81C18B14E}"/>
    <cellStyle name="SAPBEXHLevel0 5" xfId="1356" xr:uid="{8F3564D5-FF91-4AD0-B994-FD3A9F534ED5}"/>
    <cellStyle name="SAPBEXHLevel0 5 10" xfId="10506" xr:uid="{31D110CC-6385-4B6A-A81F-91CB10BEBED3}"/>
    <cellStyle name="SAPBEXHLevel0 5 11" xfId="9045" xr:uid="{9A705334-2B84-412D-9AFB-B5463D2513B0}"/>
    <cellStyle name="SAPBEXHLevel0 5 12" xfId="19631" xr:uid="{08DC4E29-4226-4607-9911-9BD5D5630E0F}"/>
    <cellStyle name="SAPBEXHLevel0 5 13" xfId="23389" xr:uid="{82CB7045-CEC7-4A27-BEA8-0995D45C9871}"/>
    <cellStyle name="SAPBEXHLevel0 5 14" xfId="19678" xr:uid="{1CE7A3BB-3362-4F84-A3B6-14CE735BF7F8}"/>
    <cellStyle name="SAPBEXHLevel0 5 15" xfId="23885" xr:uid="{CDA19BD3-C7D9-4A53-BEE2-AFE09C01333D}"/>
    <cellStyle name="SAPBEXHLevel0 5 2" xfId="1764" xr:uid="{0A08A787-B26B-4B80-BFFC-7C77755F7B4B}"/>
    <cellStyle name="SAPBEXHLevel0 5 2 10" xfId="9786" xr:uid="{20451CC1-F2BF-43A1-B1FC-63C7D0393933}"/>
    <cellStyle name="SAPBEXHLevel0 5 2 11" xfId="20461" xr:uid="{8D7D350C-5FEF-48A4-8603-5B07B516C14A}"/>
    <cellStyle name="SAPBEXHLevel0 5 2 12" xfId="24140" xr:uid="{656CA61F-AE1F-4ACA-A07F-35D663F3C7CA}"/>
    <cellStyle name="SAPBEXHLevel0 5 2 13" xfId="27700" xr:uid="{A7C7511A-9956-408D-B99F-DEBA6A85EFAF}"/>
    <cellStyle name="SAPBEXHLevel0 5 2 14" xfId="30424" xr:uid="{73B8D6FE-A059-4DFC-8169-A4BDC71A56FE}"/>
    <cellStyle name="SAPBEXHLevel0 5 2 2" xfId="3007" xr:uid="{200A7320-BFB1-452E-B04B-2C5E816F8651}"/>
    <cellStyle name="SAPBEXHLevel0 5 2 2 2" xfId="8401" xr:uid="{DBC57B1B-FFA4-4A14-A844-EF8FA483776B}"/>
    <cellStyle name="SAPBEXHLevel0 5 2 2 3" xfId="14717" xr:uid="{5DB042A7-43A1-47A3-87AC-60B1B95FAF2A}"/>
    <cellStyle name="SAPBEXHLevel0 5 2 2 4" xfId="17355" xr:uid="{D0D37CDA-B79B-43B1-BCAC-73A38F471E22}"/>
    <cellStyle name="SAPBEXHLevel0 5 2 2 5" xfId="21113" xr:uid="{15D4694B-01CF-45FB-AFB8-B087C5336DC4}"/>
    <cellStyle name="SAPBEXHLevel0 5 2 2 6" xfId="24774" xr:uid="{17830EB2-1EDA-4F92-BB67-C20846D2034B}"/>
    <cellStyle name="SAPBEXHLevel0 5 2 2 7" xfId="28303" xr:uid="{735F72BA-0BCF-4058-A6EB-E7DB1BA99379}"/>
    <cellStyle name="SAPBEXHLevel0 5 2 2 8" xfId="31589" xr:uid="{241A42EE-467D-457B-8CAF-D2726F6C5D03}"/>
    <cellStyle name="SAPBEXHLevel0 5 2 3" xfId="3513" xr:uid="{D320FEA5-AED2-4FB1-8D6D-7F7F5DD34383}"/>
    <cellStyle name="SAPBEXHLevel0 5 2 3 2" xfId="8223" xr:uid="{2BB283B9-EC39-43CA-BAF6-C7AF4FDD9C3E}"/>
    <cellStyle name="SAPBEXHLevel0 5 2 3 3" xfId="10098" xr:uid="{E82061C6-5BEF-478F-9778-BCDC6AC67058}"/>
    <cellStyle name="SAPBEXHLevel0 5 2 3 4" xfId="17860" xr:uid="{6C278E10-5521-4C5C-9186-160DAD5D9476}"/>
    <cellStyle name="SAPBEXHLevel0 5 2 3 5" xfId="21616" xr:uid="{3C5F91E2-C51D-47F6-A784-C02B099FE034}"/>
    <cellStyle name="SAPBEXHLevel0 5 2 3 6" xfId="25278" xr:uid="{EFC283DB-43FE-4181-8AC3-9D18EF7CA5DD}"/>
    <cellStyle name="SAPBEXHLevel0 5 2 3 7" xfId="28809" xr:uid="{61581223-CDB6-42C4-8F58-8CC52588420B}"/>
    <cellStyle name="SAPBEXHLevel0 5 2 3 8" xfId="32088" xr:uid="{23AD7DA6-7180-4BEB-868E-6C71EAE4D87E}"/>
    <cellStyle name="SAPBEXHLevel0 5 2 4" xfId="2175" xr:uid="{1F2F597D-F70C-4C7C-A57E-DF65B36BC803}"/>
    <cellStyle name="SAPBEXHLevel0 5 2 4 2" xfId="11481" xr:uid="{DFC3F3D8-9F0B-4BAE-B6A3-E0143F079049}"/>
    <cellStyle name="SAPBEXHLevel0 5 2 4 3" xfId="16162" xr:uid="{E1FDBF7B-4020-4A16-8E54-79FE01E1D17D}"/>
    <cellStyle name="SAPBEXHLevel0 5 2 4 4" xfId="14553" xr:uid="{4534D8F0-FB2B-4866-9E60-2E76E35AEA11}"/>
    <cellStyle name="SAPBEXHLevel0 5 2 4 5" xfId="14847" xr:uid="{F16C73C9-97A8-40D6-B3AA-7C2DDCCB8B83}"/>
    <cellStyle name="SAPBEXHLevel0 5 2 4 6" xfId="12853" xr:uid="{EA2B88C9-9729-4CC8-8E32-82DDAC41B6DA}"/>
    <cellStyle name="SAPBEXHLevel0 5 2 4 7" xfId="20560" xr:uid="{0B05C3A4-39A4-440D-9740-B65439DD2F74}"/>
    <cellStyle name="SAPBEXHLevel0 5 2 4 8" xfId="30374" xr:uid="{22B2EBB2-B401-45EA-9F3C-4FF6508BFD9E}"/>
    <cellStyle name="SAPBEXHLevel0 5 2 5" xfId="4012" xr:uid="{E5E63D3F-8A1C-45D2-8624-68328131E330}"/>
    <cellStyle name="SAPBEXHLevel0 5 2 5 2" xfId="11536" xr:uid="{D1E92BD6-B5BB-49DC-87AB-5AB3EB266456}"/>
    <cellStyle name="SAPBEXHLevel0 5 2 5 3" xfId="16108" xr:uid="{BA21126B-A801-42F9-A069-4BE5531241C3}"/>
    <cellStyle name="SAPBEXHLevel0 5 2 5 4" xfId="18359" xr:uid="{8536D885-ED4B-42CC-8C76-A63A904F2B93}"/>
    <cellStyle name="SAPBEXHLevel0 5 2 5 5" xfId="22112" xr:uid="{6F00C181-DCC5-4E08-9239-76790502E81E}"/>
    <cellStyle name="SAPBEXHLevel0 5 2 5 6" xfId="25777" xr:uid="{AE0D122F-8C38-4F49-9CF6-097CE8316EF3}"/>
    <cellStyle name="SAPBEXHLevel0 5 2 5 7" xfId="29308" xr:uid="{FD9D05A1-1CF7-46BD-A070-1913EAC8F844}"/>
    <cellStyle name="SAPBEXHLevel0 5 2 5 8" xfId="32575" xr:uid="{8E8568A1-F3BB-4BB4-B45C-835A50DCBA7A}"/>
    <cellStyle name="SAPBEXHLevel0 5 2 6" xfId="2303" xr:uid="{14BBB77E-FD48-4772-9B82-B43EC44C0948}"/>
    <cellStyle name="SAPBEXHLevel0 5 2 6 2" xfId="8843" xr:uid="{C9D4B2B4-DD88-4792-8336-7D92FD8A83C3}"/>
    <cellStyle name="SAPBEXHLevel0 5 2 6 3" xfId="11987" xr:uid="{D34CBA2E-CAC4-4077-961D-02EE81AABF1A}"/>
    <cellStyle name="SAPBEXHLevel0 5 2 6 4" xfId="13555" xr:uid="{B822D273-3A28-482F-80A8-D7E30D293306}"/>
    <cellStyle name="SAPBEXHLevel0 5 2 6 5" xfId="19424" xr:uid="{74E9A4F8-7F26-4C89-870E-A267DABD9F14}"/>
    <cellStyle name="SAPBEXHLevel0 5 2 6 6" xfId="20135" xr:uid="{EC97322E-E5B0-451C-AB71-C81703BE0A3E}"/>
    <cellStyle name="SAPBEXHLevel0 5 2 6 7" xfId="23869" xr:uid="{F3C80E22-517D-43B7-BE1C-23E336CA278B}"/>
    <cellStyle name="SAPBEXHLevel0 5 2 6 8" xfId="27419" xr:uid="{0B1B913E-3AC3-4112-BB00-6086D827E03A}"/>
    <cellStyle name="SAPBEXHLevel0 5 2 7" xfId="4856" xr:uid="{5F1D3A3A-972A-4CC3-A2E3-FB59B77D23BA}"/>
    <cellStyle name="SAPBEXHLevel0 5 2 7 2" xfId="12167" xr:uid="{861B73FF-9F04-45BB-9274-B83633182913}"/>
    <cellStyle name="SAPBEXHLevel0 5 2 7 3" xfId="15833" xr:uid="{90A77D1E-E540-4B7D-A4C6-2DFB2EF06827}"/>
    <cellStyle name="SAPBEXHLevel0 5 2 7 4" xfId="19203" xr:uid="{F8A97CBD-E24D-4F60-86CE-905397D13456}"/>
    <cellStyle name="SAPBEXHLevel0 5 2 7 5" xfId="22954" xr:uid="{B8D83002-97FD-4826-BCE7-40BDBBD84E7A}"/>
    <cellStyle name="SAPBEXHLevel0 5 2 7 6" xfId="26620" xr:uid="{1E4346AD-00E7-43DE-A7F9-7BA59348AF47}"/>
    <cellStyle name="SAPBEXHLevel0 5 2 7 7" xfId="30152" xr:uid="{C77571C2-F5E4-4FD4-A8E7-64A2133F320F}"/>
    <cellStyle name="SAPBEXHLevel0 5 2 7 8" xfId="33408" xr:uid="{D1123287-3CB4-4782-B3B8-F4A6C6F85734}"/>
    <cellStyle name="SAPBEXHLevel0 5 2 8" xfId="10870" xr:uid="{455DE34C-1317-4255-B1E9-AD5F4EF2A079}"/>
    <cellStyle name="SAPBEXHLevel0 5 2 9" xfId="13235" xr:uid="{D97E6228-6BF6-43D9-A57E-0D1A48098301}"/>
    <cellStyle name="SAPBEXHLevel0 5 3" xfId="2619" xr:uid="{E93BE7F1-333C-4D40-BC62-8489B28076BA}"/>
    <cellStyle name="SAPBEXHLevel0 5 3 2" xfId="8114" xr:uid="{03B6C789-9068-463D-9133-36CAE7CEC6E7}"/>
    <cellStyle name="SAPBEXHLevel0 5 3 3" xfId="16695" xr:uid="{68245096-8D6D-47AD-8E9E-0F684C1B7D11}"/>
    <cellStyle name="SAPBEXHLevel0 5 3 4" xfId="8093" xr:uid="{66DDEA3A-AD63-490C-8E60-389F0C38A7B3}"/>
    <cellStyle name="SAPBEXHLevel0 5 3 5" xfId="20726" xr:uid="{34554C83-661A-4462-9F28-A068FACD8ADD}"/>
    <cellStyle name="SAPBEXHLevel0 5 3 6" xfId="24386" xr:uid="{20F7BC98-E280-4680-90F4-8C7C991FEE1F}"/>
    <cellStyle name="SAPBEXHLevel0 5 3 7" xfId="27915" xr:uid="{E2E0FC2C-3551-46B4-B29F-9AD2E815C425}"/>
    <cellStyle name="SAPBEXHLevel0 5 3 8" xfId="31205" xr:uid="{CD2BB72B-AD4D-4DA0-9F70-3756E6B960F6}"/>
    <cellStyle name="SAPBEXHLevel0 5 4" xfId="3126" xr:uid="{7944C108-468E-4351-854F-1635DC570CEE}"/>
    <cellStyle name="SAPBEXHLevel0 5 4 2" xfId="10811" xr:uid="{0017ABC6-CD46-455F-902D-EA605E48BC0A}"/>
    <cellStyle name="SAPBEXHLevel0 5 4 3" xfId="9473" xr:uid="{67F1FC39-992E-4626-934A-4B45D769B8FF}"/>
    <cellStyle name="SAPBEXHLevel0 5 4 4" xfId="17473" xr:uid="{E0244EFF-F92F-41A4-92ED-8DF04C72593C}"/>
    <cellStyle name="SAPBEXHLevel0 5 4 5" xfId="21229" xr:uid="{081B5B69-8EC1-450C-BBF8-C1486E192239}"/>
    <cellStyle name="SAPBEXHLevel0 5 4 6" xfId="24891" xr:uid="{14BEBAC7-5094-43A9-93B3-9F1EF5AEA465}"/>
    <cellStyle name="SAPBEXHLevel0 5 4 7" xfId="28422" xr:uid="{2657B176-8403-4304-9611-1823E7752E03}"/>
    <cellStyle name="SAPBEXHLevel0 5 4 8" xfId="31704" xr:uid="{339803E8-FD55-4BA7-ACC5-C51A88F1CC71}"/>
    <cellStyle name="SAPBEXHLevel0 5 5" xfId="3614" xr:uid="{E4C515B6-9B02-4EBF-A674-7EB106BDA97F}"/>
    <cellStyle name="SAPBEXHLevel0 5 5 2" xfId="8106" xr:uid="{E751E0FC-FA91-4033-8184-3547FF46575B}"/>
    <cellStyle name="SAPBEXHLevel0 5 5 3" xfId="16696" xr:uid="{02BD5F84-6D55-4493-8F95-C19C28C35974}"/>
    <cellStyle name="SAPBEXHLevel0 5 5 4" xfId="17961" xr:uid="{BB277460-D09F-4512-B89D-E9B5700B6A08}"/>
    <cellStyle name="SAPBEXHLevel0 5 5 5" xfId="21717" xr:uid="{9A954512-5AA7-49B9-8EB0-9CCA876DE314}"/>
    <cellStyle name="SAPBEXHLevel0 5 5 6" xfId="25379" xr:uid="{2E41436F-5AE3-4BBC-B1E4-0EFE5511A09D}"/>
    <cellStyle name="SAPBEXHLevel0 5 5 7" xfId="28910" xr:uid="{11DEEBC4-03AC-4430-B567-8B5F28D77A36}"/>
    <cellStyle name="SAPBEXHLevel0 5 5 8" xfId="32187" xr:uid="{3E654D41-CB5E-42FC-8FD0-7A8B8995C300}"/>
    <cellStyle name="SAPBEXHLevel0 5 6" xfId="4150" xr:uid="{150FB99E-D337-4635-BB76-073B845A8C8D}"/>
    <cellStyle name="SAPBEXHLevel0 5 6 2" xfId="7061" xr:uid="{A51B87A3-C8E3-455E-BFA4-9788E986CF82}"/>
    <cellStyle name="SAPBEXHLevel0 5 6 3" xfId="7389" xr:uid="{390E6017-5F0B-485A-9BB5-D966D551DD06}"/>
    <cellStyle name="SAPBEXHLevel0 5 6 4" xfId="18497" xr:uid="{88300AB9-C124-42C5-B477-7E9764452390}"/>
    <cellStyle name="SAPBEXHLevel0 5 6 5" xfId="22250" xr:uid="{4D910D19-2103-4B57-8433-14DE1FA1F419}"/>
    <cellStyle name="SAPBEXHLevel0 5 6 6" xfId="25915" xr:uid="{75A97CEE-0B68-4385-940B-05EFF78B145C}"/>
    <cellStyle name="SAPBEXHLevel0 5 6 7" xfId="29446" xr:uid="{D3A19243-B422-4A14-8E2E-AE385C692F63}"/>
    <cellStyle name="SAPBEXHLevel0 5 6 8" xfId="32712" xr:uid="{F750503A-5818-4760-B5A3-33BD8E39E4FB}"/>
    <cellStyle name="SAPBEXHLevel0 5 7" xfId="3776" xr:uid="{A8547108-F45A-466D-AC06-65D3AD04262C}"/>
    <cellStyle name="SAPBEXHLevel0 5 7 2" xfId="13001" xr:uid="{420226C8-B203-4BE5-9469-3B3DE41DBEF1}"/>
    <cellStyle name="SAPBEXHLevel0 5 7 3" xfId="15642" xr:uid="{77EE8FED-2ACB-4C79-B055-1AF28BC89D15}"/>
    <cellStyle name="SAPBEXHLevel0 5 7 4" xfId="18123" xr:uid="{7A3165E1-233C-4DBE-BCD9-BEBC43524208}"/>
    <cellStyle name="SAPBEXHLevel0 5 7 5" xfId="21876" xr:uid="{4EF800CB-8BAC-4B61-A68E-CB3677A6172F}"/>
    <cellStyle name="SAPBEXHLevel0 5 7 6" xfId="25541" xr:uid="{B365052D-BCF0-4634-B447-224FA36DD9D3}"/>
    <cellStyle name="SAPBEXHLevel0 5 7 7" xfId="29072" xr:uid="{23672709-4445-4028-850B-8DCD70C2C66E}"/>
    <cellStyle name="SAPBEXHLevel0 5 7 8" xfId="32345" xr:uid="{2F4E4422-E265-4660-9884-938126975E58}"/>
    <cellStyle name="SAPBEXHLevel0 5 8" xfId="4630" xr:uid="{B4451EBC-A8E9-4C37-8345-248228314B06}"/>
    <cellStyle name="SAPBEXHLevel0 5 8 2" xfId="12388" xr:uid="{6D524A01-A13B-4EF7-B02E-7FA0013A0730}"/>
    <cellStyle name="SAPBEXHLevel0 5 8 3" xfId="13719" xr:uid="{354F96BE-F166-443E-AFE4-35F608EACAB1}"/>
    <cellStyle name="SAPBEXHLevel0 5 8 4" xfId="18977" xr:uid="{0114C351-8498-424A-8D80-7FCD1FDDC87A}"/>
    <cellStyle name="SAPBEXHLevel0 5 8 5" xfId="22729" xr:uid="{18360A4B-E1F2-4FBE-BB0D-D544933B2BAF}"/>
    <cellStyle name="SAPBEXHLevel0 5 8 6" xfId="26394" xr:uid="{8582BEE7-AB3E-48EB-BBE7-38EB04F97AD0}"/>
    <cellStyle name="SAPBEXHLevel0 5 8 7" xfId="29926" xr:uid="{F93F7670-492C-477F-B86B-593F5CF93EA1}"/>
    <cellStyle name="SAPBEXHLevel0 5 8 8" xfId="33186" xr:uid="{0AC6A29E-CFFC-452B-B7D6-A4C43C9A3FA6}"/>
    <cellStyle name="SAPBEXHLevel0 5 9" xfId="10193" xr:uid="{58BCD5B8-B301-48C9-95BC-A1F2EFFD92FE}"/>
    <cellStyle name="SAPBEXHLevel0 6" xfId="1382" xr:uid="{45C646E5-DAEA-4722-AF4B-20807E31E3A4}"/>
    <cellStyle name="SAPBEXHLevel0 7" xfId="1441" xr:uid="{E1F5FA01-B40E-4BAB-B99C-ED15E087EAA9}"/>
    <cellStyle name="SAPBEXHLevel0 8" xfId="675" xr:uid="{BCFC3F53-D752-4DDE-BD9F-5A0B4265AD0E}"/>
    <cellStyle name="SAPBEXHLevel0 8 10" xfId="15527" xr:uid="{E8AE0E7F-786F-4B68-8826-EDE565B77320}"/>
    <cellStyle name="SAPBEXHLevel0 8 11" xfId="14704" xr:uid="{A68EC083-0DB8-4D22-AAE1-2FC6ABF0C5C4}"/>
    <cellStyle name="SAPBEXHLevel0 8 12" xfId="20171" xr:uid="{68039E2A-F50F-43D5-BC29-F366D93E350F}"/>
    <cellStyle name="SAPBEXHLevel0 8 13" xfId="23904" xr:uid="{55F47DEB-D084-4B41-AC0D-F29C3255B943}"/>
    <cellStyle name="SAPBEXHLevel0 8 14" xfId="27466" xr:uid="{D679D562-17FD-4EBE-B875-26B6CF441982}"/>
    <cellStyle name="SAPBEXHLevel0 8 15" xfId="8144" xr:uid="{4DD9C28B-6566-4E6E-877F-360C67D526ED}"/>
    <cellStyle name="SAPBEXHLevel0 8 2" xfId="1587" xr:uid="{B1F3247F-DE2F-4F8C-9F74-131508CFFB8D}"/>
    <cellStyle name="SAPBEXHLevel0 8 2 10" xfId="7712" xr:uid="{85A0016E-30E5-4811-BCA2-C92EC71E953F}"/>
    <cellStyle name="SAPBEXHLevel0 8 2 11" xfId="16500" xr:uid="{4952D913-D590-4AC8-8FC8-98DF7A8C4382}"/>
    <cellStyle name="SAPBEXHLevel0 8 2 12" xfId="19902" xr:uid="{606B7429-0B89-4356-B8C7-83CAFCE5519F}"/>
    <cellStyle name="SAPBEXHLevel0 8 2 13" xfId="26365" xr:uid="{A1F18666-F96E-4460-8418-F6ED2F85148D}"/>
    <cellStyle name="SAPBEXHLevel0 8 2 14" xfId="11495" xr:uid="{8D0DCD0C-B78D-4288-95A4-96D5925CAC39}"/>
    <cellStyle name="SAPBEXHLevel0 8 2 2" xfId="2830" xr:uid="{44DA3D28-564B-4B72-93FE-7782405609B7}"/>
    <cellStyle name="SAPBEXHLevel0 8 2 2 2" xfId="11064" xr:uid="{31C1C28C-2D8A-4CA4-8365-4DD91C87304B}"/>
    <cellStyle name="SAPBEXHLevel0 8 2 2 3" xfId="16504" xr:uid="{E5E83264-9C37-45DC-BF67-12B2CC145CDD}"/>
    <cellStyle name="SAPBEXHLevel0 8 2 2 4" xfId="17178" xr:uid="{0990CC83-3623-4C39-BCF4-05BDC8515786}"/>
    <cellStyle name="SAPBEXHLevel0 8 2 2 5" xfId="20936" xr:uid="{D8C65DFA-E840-4C06-BBFC-54714BC64E1B}"/>
    <cellStyle name="SAPBEXHLevel0 8 2 2 6" xfId="24597" xr:uid="{0130E5F5-6A43-423F-83BC-08EBC4B6BEB5}"/>
    <cellStyle name="SAPBEXHLevel0 8 2 2 7" xfId="28126" xr:uid="{CF62E711-CEB0-4EBA-BE7D-094931A87C02}"/>
    <cellStyle name="SAPBEXHLevel0 8 2 2 8" xfId="31412" xr:uid="{50BAB689-A9D4-4E16-9FA5-5A882F073902}"/>
    <cellStyle name="SAPBEXHLevel0 8 2 3" xfId="3336" xr:uid="{852674DB-FCD0-4D42-9D1D-ABC780C9D10C}"/>
    <cellStyle name="SAPBEXHLevel0 8 2 3 2" xfId="7443" xr:uid="{FDBDCDC9-4EC5-4768-B438-DC3F5C0F9902}"/>
    <cellStyle name="SAPBEXHLevel0 8 2 3 3" xfId="14111" xr:uid="{BD56CCE0-7127-4533-AFB7-61486D6D1573}"/>
    <cellStyle name="SAPBEXHLevel0 8 2 3 4" xfId="17683" xr:uid="{11C734A4-C328-4DF3-8724-B01AB797BC87}"/>
    <cellStyle name="SAPBEXHLevel0 8 2 3 5" xfId="21439" xr:uid="{D622AE2C-B501-4225-9714-E83506836D78}"/>
    <cellStyle name="SAPBEXHLevel0 8 2 3 6" xfId="25101" xr:uid="{1B044175-12B7-4EB8-880A-F63B38E1C9FE}"/>
    <cellStyle name="SAPBEXHLevel0 8 2 3 7" xfId="28632" xr:uid="{51B27AC3-14FC-425B-927B-C91F9FFDC3E4}"/>
    <cellStyle name="SAPBEXHLevel0 8 2 3 8" xfId="31911" xr:uid="{B8F6009F-FA99-4335-A90F-5EBF7685E79D}"/>
    <cellStyle name="SAPBEXHLevel0 8 2 4" xfId="3718" xr:uid="{18779B05-8E3D-4E31-A2F1-C48B071A9261}"/>
    <cellStyle name="SAPBEXHLevel0 8 2 4 2" xfId="12764" xr:uid="{0697F4FE-F93D-4D21-A464-7068E5B95A2F}"/>
    <cellStyle name="SAPBEXHLevel0 8 2 4 3" xfId="8966" xr:uid="{C848CD65-8E4D-4090-B852-FF01648A06C5}"/>
    <cellStyle name="SAPBEXHLevel0 8 2 4 4" xfId="18065" xr:uid="{63EFB7B4-9F47-49B5-B189-619956A5D73E}"/>
    <cellStyle name="SAPBEXHLevel0 8 2 4 5" xfId="21820" xr:uid="{2124CC2A-C7A9-4381-9A58-F3E8730BD31A}"/>
    <cellStyle name="SAPBEXHLevel0 8 2 4 6" xfId="25483" xr:uid="{6ACB09FB-C982-42BF-B5C0-37E6F611402F}"/>
    <cellStyle name="SAPBEXHLevel0 8 2 4 7" xfId="29014" xr:uid="{72991CD7-BB7A-49B7-A0E2-940D7258771C}"/>
    <cellStyle name="SAPBEXHLevel0 8 2 4 8" xfId="32290" xr:uid="{C584A9A2-1780-405E-B248-33C95B1F29BE}"/>
    <cellStyle name="SAPBEXHLevel0 8 2 5" xfId="3101" xr:uid="{7633C6CB-67A4-4E1A-8E5C-F7C79CC187D8}"/>
    <cellStyle name="SAPBEXHLevel0 8 2 5 2" xfId="9973" xr:uid="{64F22C7A-8DED-46E9-8E12-19F115C79A72}"/>
    <cellStyle name="SAPBEXHLevel0 8 2 5 3" xfId="9971" xr:uid="{55265EF2-D6A2-4CA3-91FF-D7B5BFDF0064}"/>
    <cellStyle name="SAPBEXHLevel0 8 2 5 4" xfId="17448" xr:uid="{31948CA8-D49B-45BB-B964-3FBB146B457F}"/>
    <cellStyle name="SAPBEXHLevel0 8 2 5 5" xfId="21204" xr:uid="{997DAB9F-BD74-4899-9EEC-9DBDE33E1754}"/>
    <cellStyle name="SAPBEXHLevel0 8 2 5 6" xfId="24867" xr:uid="{CF79A3BB-FAD9-4165-895E-1AF18D32266B}"/>
    <cellStyle name="SAPBEXHLevel0 8 2 5 7" xfId="28397" xr:uid="{D20EC8E6-FFFE-43A3-9D07-BB7513A682D4}"/>
    <cellStyle name="SAPBEXHLevel0 8 2 5 8" xfId="31679" xr:uid="{CC569226-3844-4B34-86DE-54DF6D3CE556}"/>
    <cellStyle name="SAPBEXHLevel0 8 2 6" xfId="4338" xr:uid="{07ACD9F1-F782-4F43-9275-4A7A43C4C214}"/>
    <cellStyle name="SAPBEXHLevel0 8 2 6 2" xfId="12614" xr:uid="{DC380AC0-60E6-4267-BFA6-AF7726B06CF0}"/>
    <cellStyle name="SAPBEXHLevel0 8 2 6 3" xfId="11712" xr:uid="{06B8BF34-10FC-473A-8894-842059F5AF54}"/>
    <cellStyle name="SAPBEXHLevel0 8 2 6 4" xfId="18685" xr:uid="{887700EB-5398-43EB-AB71-D497C7D9ED68}"/>
    <cellStyle name="SAPBEXHLevel0 8 2 6 5" xfId="22437" xr:uid="{B6633D38-CB4F-4527-BE75-B5DAA7EC93CE}"/>
    <cellStyle name="SAPBEXHLevel0 8 2 6 6" xfId="26103" xr:uid="{13BE7065-5048-46D7-BA15-4233ECB9B31C}"/>
    <cellStyle name="SAPBEXHLevel0 8 2 6 7" xfId="29634" xr:uid="{62507259-717D-42FD-9A72-4D227F78150B}"/>
    <cellStyle name="SAPBEXHLevel0 8 2 6 8" xfId="32896" xr:uid="{70B66DA9-BCAF-4411-A472-3114BC991293}"/>
    <cellStyle name="SAPBEXHLevel0 8 2 7" xfId="3760" xr:uid="{5797FD00-E290-4B76-B107-5C2872B00050}"/>
    <cellStyle name="SAPBEXHLevel0 8 2 7 2" xfId="13007" xr:uid="{8849FB54-B6F0-4F24-9707-097A68F1F3F3}"/>
    <cellStyle name="SAPBEXHLevel0 8 2 7 3" xfId="15636" xr:uid="{137DA051-A502-4C99-86FA-CE3A36AE69E7}"/>
    <cellStyle name="SAPBEXHLevel0 8 2 7 4" xfId="18107" xr:uid="{03F7677C-13A7-46B1-8D20-324E74FE539B}"/>
    <cellStyle name="SAPBEXHLevel0 8 2 7 5" xfId="21861" xr:uid="{E629CFDE-E0BD-4D03-8A3A-F4B59EAA1CF6}"/>
    <cellStyle name="SAPBEXHLevel0 8 2 7 6" xfId="25525" xr:uid="{D073DF41-ACFF-4C79-9692-06F72EB28115}"/>
    <cellStyle name="SAPBEXHLevel0 8 2 7 7" xfId="29056" xr:uid="{188CDFE1-1029-481B-A596-6FAF3147E567}"/>
    <cellStyle name="SAPBEXHLevel0 8 2 7 8" xfId="32331" xr:uid="{A641DED1-B22A-462B-9536-926A5B2C7D29}"/>
    <cellStyle name="SAPBEXHLevel0 8 2 8" xfId="9680" xr:uid="{FA2C052D-ECBA-4CFF-A1CB-BB41DC863741}"/>
    <cellStyle name="SAPBEXHLevel0 8 2 9" xfId="11839" xr:uid="{448690C6-46AB-4356-B6FD-5783204D6E7A}"/>
    <cellStyle name="SAPBEXHLevel0 8 3" xfId="2008" xr:uid="{63F4999B-AB6D-4E41-B433-650801C14235}"/>
    <cellStyle name="SAPBEXHLevel0 8 3 2" xfId="7955" xr:uid="{08E268F6-9E29-4014-AB8A-EBA230210981}"/>
    <cellStyle name="SAPBEXHLevel0 8 3 3" xfId="16707" xr:uid="{266AD228-EF5D-4999-99F0-C8A22A666C9A}"/>
    <cellStyle name="SAPBEXHLevel0 8 3 4" xfId="16330" xr:uid="{A7FD02FE-5472-4828-B3AB-BCACBE9BF6A2}"/>
    <cellStyle name="SAPBEXHLevel0 8 3 5" xfId="11689" xr:uid="{5F145CB4-79A7-4CD2-873D-E78F73CE7EF9}"/>
    <cellStyle name="SAPBEXHLevel0 8 3 6" xfId="12833" xr:uid="{8EDB600E-6F22-4D17-A282-43F5440511D0}"/>
    <cellStyle name="SAPBEXHLevel0 8 3 7" xfId="23715" xr:uid="{2C1EA369-396F-4500-95AE-297C32FD13FC}"/>
    <cellStyle name="SAPBEXHLevel0 8 3 8" xfId="27339" xr:uid="{0618DCEE-7919-4C92-A8AF-B00434E3FB90}"/>
    <cellStyle name="SAPBEXHLevel0 8 4" xfId="3029" xr:uid="{9E02E809-7AF0-4FAA-9869-C0CF161567D2}"/>
    <cellStyle name="SAPBEXHLevel0 8 4 2" xfId="11227" xr:uid="{47C4BB39-7944-4F34-8101-6B91A42A28B7}"/>
    <cellStyle name="SAPBEXHLevel0 8 4 3" xfId="16396" xr:uid="{BCBE9B64-00C8-4EF1-BB4B-41916F3F6C29}"/>
    <cellStyle name="SAPBEXHLevel0 8 4 4" xfId="17377" xr:uid="{74BD5F43-CE5A-4404-ABAB-2969AC060EE5}"/>
    <cellStyle name="SAPBEXHLevel0 8 4 5" xfId="21135" xr:uid="{F3F1EA91-7F3C-4149-B09B-5644FC103C98}"/>
    <cellStyle name="SAPBEXHLevel0 8 4 6" xfId="24796" xr:uid="{B889696D-152C-4245-BF6E-8E2761528413}"/>
    <cellStyle name="SAPBEXHLevel0 8 4 7" xfId="28325" xr:uid="{8F1EF214-AFCC-446A-BFC1-EB33FC1DEDC9}"/>
    <cellStyle name="SAPBEXHLevel0 8 4 8" xfId="31611" xr:uid="{CFD2FCE9-5710-47F1-9AB9-FF18144A9709}"/>
    <cellStyle name="SAPBEXHLevel0 8 5" xfId="2274" xr:uid="{911189BC-669D-4402-A672-DC8C43773460}"/>
    <cellStyle name="SAPBEXHLevel0 8 5 2" xfId="10319" xr:uid="{445B872D-AB7C-4EA5-9ACE-0A026A92EAA2}"/>
    <cellStyle name="SAPBEXHLevel0 8 5 3" xfId="14891" xr:uid="{646B467B-726A-4981-A31A-264D2C35599F}"/>
    <cellStyle name="SAPBEXHLevel0 8 5 4" xfId="12071" xr:uid="{C2AD17D9-BE3A-45EF-A1B5-D5068D4E87DE}"/>
    <cellStyle name="SAPBEXHLevel0 8 5 5" xfId="19430" xr:uid="{20C3445C-6E8C-4A52-AEEC-45587198FA30}"/>
    <cellStyle name="SAPBEXHLevel0 8 5 6" xfId="23185" xr:uid="{A862CC17-F666-466D-9A70-B0934C6347AE}"/>
    <cellStyle name="SAPBEXHLevel0 8 5 7" xfId="23836" xr:uid="{DB51AB12-2056-4B07-ACF4-B002ED8852B1}"/>
    <cellStyle name="SAPBEXHLevel0 8 5 8" xfId="19687" xr:uid="{21C9AF22-4D9F-4442-8CE2-62E33AC89588}"/>
    <cellStyle name="SAPBEXHLevel0 8 6" xfId="3172" xr:uid="{D19E6905-6AAC-46D6-9D45-5BE995A71728}"/>
    <cellStyle name="SAPBEXHLevel0 8 6 2" xfId="11034" xr:uid="{A973A02F-53C5-4641-8276-6DE8A9C22BEB}"/>
    <cellStyle name="SAPBEXHLevel0 8 6 3" xfId="16508" xr:uid="{804E182F-CB96-4224-800F-B878FD162CAC}"/>
    <cellStyle name="SAPBEXHLevel0 8 6 4" xfId="17519" xr:uid="{33C2E688-3319-45CB-8A0C-EE9E3439053B}"/>
    <cellStyle name="SAPBEXHLevel0 8 6 5" xfId="21275" xr:uid="{ACB27A58-70CF-4C1F-A8F2-53D5CAFB99AA}"/>
    <cellStyle name="SAPBEXHLevel0 8 6 6" xfId="24937" xr:uid="{5B299074-80DB-46AC-A214-2D03FB0D8BD9}"/>
    <cellStyle name="SAPBEXHLevel0 8 6 7" xfId="28468" xr:uid="{122EE845-7F1D-4C70-9257-0AD9095D885F}"/>
    <cellStyle name="SAPBEXHLevel0 8 6 8" xfId="31749" xr:uid="{084E57FC-4CA9-4ACE-93B2-0BE0EE238384}"/>
    <cellStyle name="SAPBEXHLevel0 8 7" xfId="4657" xr:uid="{2E719D29-3918-4A10-A618-D3661F97CF5B}"/>
    <cellStyle name="SAPBEXHLevel0 8 7 2" xfId="12364" xr:uid="{5E8CB32D-D8F3-496F-9CE1-28540A2AB6EE}"/>
    <cellStyle name="SAPBEXHLevel0 8 7 3" xfId="7233" xr:uid="{A45AD2B5-877C-485D-8898-F8CA8CBAC6D9}"/>
    <cellStyle name="SAPBEXHLevel0 8 7 4" xfId="19004" xr:uid="{926A6CB7-F0AF-49A0-A734-15875E14529D}"/>
    <cellStyle name="SAPBEXHLevel0 8 7 5" xfId="22756" xr:uid="{8BE6924E-FC64-47FA-8A00-73E707407C7D}"/>
    <cellStyle name="SAPBEXHLevel0 8 7 6" xfId="26421" xr:uid="{9F567E9A-0915-44AC-A6EA-013A8D3C069F}"/>
    <cellStyle name="SAPBEXHLevel0 8 7 7" xfId="29953" xr:uid="{3B42923F-3AC0-460B-AC74-9D4E0C2ABAB4}"/>
    <cellStyle name="SAPBEXHLevel0 8 7 8" xfId="33212" xr:uid="{4BCD0249-8465-4E3F-B631-E87C0FE17A53}"/>
    <cellStyle name="SAPBEXHLevel0 8 8" xfId="4044" xr:uid="{11FBA1B4-2EA4-4140-9FEF-13D8C215D4C0}"/>
    <cellStyle name="SAPBEXHLevel0 8 8 2" xfId="6905" xr:uid="{5D901CF8-07EE-47E7-A1D8-087769C831C4}"/>
    <cellStyle name="SAPBEXHLevel0 8 8 3" xfId="6961" xr:uid="{B087EAF3-C904-49B0-AF48-EC2CE4B282D3}"/>
    <cellStyle name="SAPBEXHLevel0 8 8 4" xfId="18391" xr:uid="{82A71B92-3BE6-47CE-9B09-0C8FB1F5C742}"/>
    <cellStyle name="SAPBEXHLevel0 8 8 5" xfId="22144" xr:uid="{5AF9A969-6A26-4DAE-A9EF-284DEAB721F4}"/>
    <cellStyle name="SAPBEXHLevel0 8 8 6" xfId="25809" xr:uid="{C2BCB9E2-C76B-4C6C-AB76-5185387C4EAC}"/>
    <cellStyle name="SAPBEXHLevel0 8 8 7" xfId="29340" xr:uid="{3FF0D948-8B67-4029-A53C-4BCDC5091030}"/>
    <cellStyle name="SAPBEXHLevel0 8 8 8" xfId="32607" xr:uid="{05C5DE59-3748-4953-9D88-B85C9CEDF16A}"/>
    <cellStyle name="SAPBEXHLevel0 8 9" xfId="10553" xr:uid="{5400EBEA-7E24-4A8C-BC54-06CF5CD36E9C}"/>
    <cellStyle name="SAPBEXHLevel0 9" xfId="1535" xr:uid="{0AD6BFAD-2571-4D22-91E2-B6827B01253A}"/>
    <cellStyle name="SAPBEXHLevel0 9 10" xfId="11898" xr:uid="{E28C7F08-D372-4B47-B0BC-0D0EB9AC89FC}"/>
    <cellStyle name="SAPBEXHLevel0 9 11" xfId="19607" xr:uid="{48933F6D-942E-43BB-8DC2-2D666DE836C8}"/>
    <cellStyle name="SAPBEXHLevel0 9 12" xfId="19668" xr:uid="{8A908BD7-B494-4B72-A7E6-38DF8960639E}"/>
    <cellStyle name="SAPBEXHLevel0 9 13" xfId="23637" xr:uid="{3F64B1AB-67A7-46E0-ACF6-2EC259C8B2AA}"/>
    <cellStyle name="SAPBEXHLevel0 9 14" xfId="27229" xr:uid="{14F0F58F-DE25-4D2A-A3E1-5CBFF567A03D}"/>
    <cellStyle name="SAPBEXHLevel0 9 2" xfId="2778" xr:uid="{FCE11E15-3756-47F4-80F6-9C875046ABBD}"/>
    <cellStyle name="SAPBEXHLevel0 9 2 2" xfId="11489" xr:uid="{23D55E24-3CFD-444C-BB6A-1A33A7178650}"/>
    <cellStyle name="SAPBEXHLevel0 9 2 3" xfId="16154" xr:uid="{F53406FE-2FD7-40B3-BD79-68A8FEA971C8}"/>
    <cellStyle name="SAPBEXHLevel0 9 2 4" xfId="17126" xr:uid="{061C5B7B-0513-47B1-911B-E6761EA4E883}"/>
    <cellStyle name="SAPBEXHLevel0 9 2 5" xfId="20884" xr:uid="{D1750FCE-4AF8-4EC5-ABA0-42E4D99B2804}"/>
    <cellStyle name="SAPBEXHLevel0 9 2 6" xfId="24545" xr:uid="{37AE2FA3-85C6-46EC-BF06-278B2295B4EA}"/>
    <cellStyle name="SAPBEXHLevel0 9 2 7" xfId="28074" xr:uid="{3B668CDB-6B4C-4E4C-8724-C2B30824A43B}"/>
    <cellStyle name="SAPBEXHLevel0 9 2 8" xfId="31360" xr:uid="{FD5D172D-B6C7-40D9-814C-389904DA8D5D}"/>
    <cellStyle name="SAPBEXHLevel0 9 3" xfId="3284" xr:uid="{DAD2DFBD-6DFE-4143-9395-5E784B2B87B8}"/>
    <cellStyle name="SAPBEXHLevel0 9 3 2" xfId="9108" xr:uid="{E40852C5-4E8F-46B9-91B8-6FF293D3C901}"/>
    <cellStyle name="SAPBEXHLevel0 9 3 3" xfId="14667" xr:uid="{BD3FFE2F-79A9-4664-8CE6-9A531B5C784E}"/>
    <cellStyle name="SAPBEXHLevel0 9 3 4" xfId="17631" xr:uid="{F47E541E-05E1-45A3-85B2-C4A8C5B64DEA}"/>
    <cellStyle name="SAPBEXHLevel0 9 3 5" xfId="21387" xr:uid="{D24F1D2E-2A68-4E8F-9A7F-8D8540406584}"/>
    <cellStyle name="SAPBEXHLevel0 9 3 6" xfId="25049" xr:uid="{FDB13F03-55E5-4A4E-A026-D398B275F9C5}"/>
    <cellStyle name="SAPBEXHLevel0 9 3 7" xfId="28580" xr:uid="{1B71AFD1-6083-448A-8262-69E6A18C1049}"/>
    <cellStyle name="SAPBEXHLevel0 9 3 8" xfId="31859" xr:uid="{92867F87-5E42-44DB-A9F9-1311D196CE55}"/>
    <cellStyle name="SAPBEXHLevel0 9 4" xfId="1876" xr:uid="{CB66424D-94B5-41AD-A33B-CD3D70923509}"/>
    <cellStyle name="SAPBEXHLevel0 9 4 2" xfId="11562" xr:uid="{CC56DCE0-BE1E-43F2-97DC-B433E2788D37}"/>
    <cellStyle name="SAPBEXHLevel0 9 4 3" xfId="16084" xr:uid="{B0DC1469-3FAE-42F5-BF9B-398E9EE92FF1}"/>
    <cellStyle name="SAPBEXHLevel0 9 4 4" xfId="13236" xr:uid="{9B59271C-4389-4334-99B9-3F956056D046}"/>
    <cellStyle name="SAPBEXHLevel0 9 4 5" xfId="19481" xr:uid="{8B433BF0-AAAA-4050-BF09-41F05B0EA699}"/>
    <cellStyle name="SAPBEXHLevel0 9 4 6" xfId="13982" xr:uid="{F9BD3E59-49C4-4E11-BE34-D3A9045148FE}"/>
    <cellStyle name="SAPBEXHLevel0 9 4 7" xfId="26894" xr:uid="{1FA3A48F-40C4-4C66-9BCD-DD88A16410ED}"/>
    <cellStyle name="SAPBEXHLevel0 9 4 8" xfId="30407" xr:uid="{A9D0EEA6-CC7B-44E1-81DB-A55B28D42CCF}"/>
    <cellStyle name="SAPBEXHLevel0 9 5" xfId="3737" xr:uid="{FE9E0843-B16F-4B48-B07D-93864ADBA0BD}"/>
    <cellStyle name="SAPBEXHLevel0 9 5 2" xfId="13019" xr:uid="{FBA14E35-E382-46F0-97C4-C65447FE51E8}"/>
    <cellStyle name="SAPBEXHLevel0 9 5 3" xfId="15627" xr:uid="{C1C6AAFD-DECF-47FE-9DF4-38192A8F35F1}"/>
    <cellStyle name="SAPBEXHLevel0 9 5 4" xfId="18084" xr:uid="{DB687EAC-EECD-4EE3-8739-E14C1760BC9A}"/>
    <cellStyle name="SAPBEXHLevel0 9 5 5" xfId="21839" xr:uid="{98E49347-A916-4DDA-89AB-C2FE32517686}"/>
    <cellStyle name="SAPBEXHLevel0 9 5 6" xfId="25502" xr:uid="{3B92FADB-3C01-403F-A7AA-61D0253C1F79}"/>
    <cellStyle name="SAPBEXHLevel0 9 5 7" xfId="29033" xr:uid="{89799376-AD32-40A1-B0BD-7F5392C91691}"/>
    <cellStyle name="SAPBEXHLevel0 9 5 8" xfId="32309" xr:uid="{0D2DA496-92F3-4656-9E22-D0C94C17118D}"/>
    <cellStyle name="SAPBEXHLevel0 9 6" xfId="4494" xr:uid="{CAE25FDF-0067-48C6-9D10-DD6799F86330}"/>
    <cellStyle name="SAPBEXHLevel0 9 6 2" xfId="12510" xr:uid="{2DD7C9D4-50DE-406F-A725-66689940F7AD}"/>
    <cellStyle name="SAPBEXHLevel0 9 6 3" xfId="7614" xr:uid="{C7CE3FD1-071B-486C-B97F-BC0603363B4E}"/>
    <cellStyle name="SAPBEXHLevel0 9 6 4" xfId="18841" xr:uid="{54F317C1-B686-4557-B340-600BE5D03ACA}"/>
    <cellStyle name="SAPBEXHLevel0 9 6 5" xfId="22593" xr:uid="{84C70819-8DE6-4DDF-A1CC-479DB15523F6}"/>
    <cellStyle name="SAPBEXHLevel0 9 6 6" xfId="26258" xr:uid="{74E4BA7F-9E12-4497-8C3C-CAC21B535BC6}"/>
    <cellStyle name="SAPBEXHLevel0 9 6 7" xfId="29790" xr:uid="{E42CB426-4489-4768-9F01-123B0C128C61}"/>
    <cellStyle name="SAPBEXHLevel0 9 6 8" xfId="33052" xr:uid="{F45F253F-9C42-4F9F-BA5F-FDDAE278E410}"/>
    <cellStyle name="SAPBEXHLevel0 9 7" xfId="4874" xr:uid="{A2930BC2-FA74-4D5F-A486-61F44584CE92}"/>
    <cellStyle name="SAPBEXHLevel0 9 7 2" xfId="12149" xr:uid="{E5C7000C-D413-4606-9411-0D6D66CC236D}"/>
    <cellStyle name="SAPBEXHLevel0 9 7 3" xfId="16829" xr:uid="{268EED3F-A67C-4099-A443-010FDD469A0A}"/>
    <cellStyle name="SAPBEXHLevel0 9 7 4" xfId="19221" xr:uid="{C269FACB-511D-4C72-A6AD-D0670DC94534}"/>
    <cellStyle name="SAPBEXHLevel0 9 7 5" xfId="22972" xr:uid="{BFEF217E-E789-4E58-B068-E0A73D69BB1E}"/>
    <cellStyle name="SAPBEXHLevel0 9 7 6" xfId="26638" xr:uid="{F1D6B7CB-E6BC-4E66-B9D7-67564E18EF3B}"/>
    <cellStyle name="SAPBEXHLevel0 9 7 7" xfId="30170" xr:uid="{D7A16132-E612-4147-9A32-D2964DBC2417}"/>
    <cellStyle name="SAPBEXHLevel0 9 7 8" xfId="33425" xr:uid="{6A31DAF2-F1C5-4038-B459-06391C9FB361}"/>
    <cellStyle name="SAPBEXHLevel0 9 8" xfId="10585" xr:uid="{1709F1A7-71C5-46D4-B3F7-7C8E10169376}"/>
    <cellStyle name="SAPBEXHLevel0 9 9" xfId="15534" xr:uid="{D1D6CADB-FA86-45A4-9D53-E29E6D183952}"/>
    <cellStyle name="SAPBEXHLevel0_0910 GSO Capex RRP - Final (Detail) v2 220710" xfId="6078" xr:uid="{82916897-4381-4CF3-9746-E013DE76EB6F}"/>
    <cellStyle name="SAPBEXHLevel0X" xfId="480" xr:uid="{7FF37896-F2D8-4120-ABC7-2D84204C9942}"/>
    <cellStyle name="SAPBEXHLevel0X 10" xfId="3939" xr:uid="{AFB49C66-51AE-4F66-AE9C-635ADD690C8B}"/>
    <cellStyle name="SAPBEXHLevel0X 10 2" xfId="12697" xr:uid="{BCD43207-4A03-47BB-A5FF-B3EDE20F1201}"/>
    <cellStyle name="SAPBEXHLevel0X 10 3" xfId="8266" xr:uid="{2F6AD8DE-E69B-439F-B453-79FD8980EAF4}"/>
    <cellStyle name="SAPBEXHLevel0X 10 4" xfId="18286" xr:uid="{06E782DD-6BF3-4DDA-8651-7E8DD1FF78E5}"/>
    <cellStyle name="SAPBEXHLevel0X 10 5" xfId="22039" xr:uid="{D451EFF0-F7F4-4A7C-BED5-26699D92BCDF}"/>
    <cellStyle name="SAPBEXHLevel0X 10 6" xfId="25704" xr:uid="{572A44C0-4D40-4B95-AF7B-79F6F6CE198E}"/>
    <cellStyle name="SAPBEXHLevel0X 10 7" xfId="29235" xr:uid="{BE0348B9-D271-4352-A61B-47E79E4804DB}"/>
    <cellStyle name="SAPBEXHLevel0X 10 8" xfId="32503" xr:uid="{FA2FB2BB-9133-4065-97F0-CB316AC3A1CA}"/>
    <cellStyle name="SAPBEXHLevel0X 11" xfId="3153" xr:uid="{8421BD60-EDCF-4CD2-8657-D65653C2E60A}"/>
    <cellStyle name="SAPBEXHLevel0X 11 2" xfId="7888" xr:uid="{BB244388-17B8-4FCC-9288-C35683DF621E}"/>
    <cellStyle name="SAPBEXHLevel0X 11 3" xfId="16714" xr:uid="{59DEEA09-FF2D-44C7-BB00-3F7C0DEA620F}"/>
    <cellStyle name="SAPBEXHLevel0X 11 4" xfId="17500" xr:uid="{A85B25F0-49F0-4218-91F8-5094AD38CB48}"/>
    <cellStyle name="SAPBEXHLevel0X 11 5" xfId="21256" xr:uid="{A7BCFD63-2940-4E4C-A92F-768C1FC82A55}"/>
    <cellStyle name="SAPBEXHLevel0X 11 6" xfId="24918" xr:uid="{06940B26-454B-47C7-83D9-69E56B68B59A}"/>
    <cellStyle name="SAPBEXHLevel0X 11 7" xfId="28449" xr:uid="{FF58175B-6004-4E46-B869-86E4B411532E}"/>
    <cellStyle name="SAPBEXHLevel0X 11 8" xfId="31730" xr:uid="{11DF01C1-966B-41F3-9E42-193665E1A2D6}"/>
    <cellStyle name="SAPBEXHLevel0X 12" xfId="4649" xr:uid="{1B81C38C-B1B3-458D-86E0-EFF8F74D7E74}"/>
    <cellStyle name="SAPBEXHLevel0X 12 2" xfId="12372" xr:uid="{C87BE5E7-9FFD-4541-8807-CFDF795E784C}"/>
    <cellStyle name="SAPBEXHLevel0X 12 3" xfId="7642" xr:uid="{CCF610CA-B137-4702-9D78-27862C94BB64}"/>
    <cellStyle name="SAPBEXHLevel0X 12 4" xfId="18996" xr:uid="{42F5F8D1-B8A0-4FED-B421-509B98B98CBD}"/>
    <cellStyle name="SAPBEXHLevel0X 12 5" xfId="22748" xr:uid="{A388A1C8-1080-492A-B11A-066C4B394BCA}"/>
    <cellStyle name="SAPBEXHLevel0X 12 6" xfId="26413" xr:uid="{F20DAB5F-F5F7-4C27-B2F2-7692917BC0C0}"/>
    <cellStyle name="SAPBEXHLevel0X 12 7" xfId="29945" xr:uid="{97F736A0-E334-40AA-9B0D-4733D4B82876}"/>
    <cellStyle name="SAPBEXHLevel0X 12 8" xfId="33204" xr:uid="{F02146EF-987E-4A89-B66D-984CB79E76C5}"/>
    <cellStyle name="SAPBEXHLevel0X 13" xfId="4687" xr:uid="{D452ACEA-AE29-495D-B894-F1B4695E78E0}"/>
    <cellStyle name="SAPBEXHLevel0X 13 2" xfId="12335" xr:uid="{789FFCD5-BC15-4CFD-AD06-6A3F8B19749F}"/>
    <cellStyle name="SAPBEXHLevel0X 13 3" xfId="10367" xr:uid="{8689235C-56B6-4119-822A-38EDAE836EEE}"/>
    <cellStyle name="SAPBEXHLevel0X 13 4" xfId="19034" xr:uid="{C2312451-0CE7-4DF9-8CF2-49CBF05EA89C}"/>
    <cellStyle name="SAPBEXHLevel0X 13 5" xfId="22786" xr:uid="{DC91AF5F-FCE9-416B-8F09-FD5CEA399392}"/>
    <cellStyle name="SAPBEXHLevel0X 13 6" xfId="26451" xr:uid="{818A84EF-112D-4B0C-8057-61293834D6D2}"/>
    <cellStyle name="SAPBEXHLevel0X 13 7" xfId="29983" xr:uid="{89CEBB07-056C-4A65-B744-4B42B6C27AFC}"/>
    <cellStyle name="SAPBEXHLevel0X 13 8" xfId="33242" xr:uid="{928B8932-ADE7-4E5E-9F20-736F7F52598C}"/>
    <cellStyle name="SAPBEXHLevel0X 14" xfId="6079" xr:uid="{6E21CA9C-024E-422F-8E84-130F3B29437E}"/>
    <cellStyle name="SAPBEXHLevel0X 14 2" xfId="11775" xr:uid="{F97BE0DE-1C7D-4DE6-A999-636C5952FE80}"/>
    <cellStyle name="SAPBEXHLevel0X 14 3" xfId="17021" xr:uid="{158A913F-CE9B-49CF-8EF8-C360B0D7170E}"/>
    <cellStyle name="SAPBEXHLevel0X 14 4" xfId="20345" xr:uid="{701F4010-112D-4B05-9646-40D4864B3A77}"/>
    <cellStyle name="SAPBEXHLevel0X 14 5" xfId="24031" xr:uid="{E2E2A39B-3736-42E1-AC83-101E9F469FE8}"/>
    <cellStyle name="SAPBEXHLevel0X 14 6" xfId="27604" xr:uid="{23994B70-B29E-498F-A824-EDFAB59D3EBF}"/>
    <cellStyle name="SAPBEXHLevel0X 14 7" xfId="30792" xr:uid="{098CF030-BD59-429C-9A7E-AABE9AE3C74E}"/>
    <cellStyle name="SAPBEXHLevel0X 14 8" xfId="33486" xr:uid="{338E4E19-7373-4559-9A7E-133B773B078B}"/>
    <cellStyle name="SAPBEXHLevel0X 15" xfId="6362" xr:uid="{19997775-DCEB-4670-8208-BEF030FE6E52}"/>
    <cellStyle name="SAPBEXHLevel0X 15 2" xfId="13260" xr:uid="{D9D61557-634F-49A1-B279-9B06C21A58A4}"/>
    <cellStyle name="SAPBEXHLevel0X 15 3" xfId="15357" xr:uid="{ACC447ED-D748-4E9F-A848-A62E9BB6CE21}"/>
    <cellStyle name="SAPBEXHLevel0X 15 4" xfId="20607" xr:uid="{091497DD-03D7-4D3C-B236-DFA06DF125DC}"/>
    <cellStyle name="SAPBEXHLevel0X 15 5" xfId="24287" xr:uid="{BE623D42-DC27-413A-9D2D-51CFADEB3C7D}"/>
    <cellStyle name="SAPBEXHLevel0X 15 6" xfId="27806" xr:uid="{0EC87AAC-B8D9-4BBF-A63A-2661660E3A4D}"/>
    <cellStyle name="SAPBEXHLevel0X 15 7" xfId="31023" xr:uid="{BB6396C0-1863-4782-9AC4-64494C3706B6}"/>
    <cellStyle name="SAPBEXHLevel0X 15 8" xfId="33626" xr:uid="{A1A1E145-DF15-4606-9A8D-FB248AF850DA}"/>
    <cellStyle name="SAPBEXHLevel0X 16" xfId="9757" xr:uid="{6A3817CC-EE07-409C-8D6B-DDEF4158F23B}"/>
    <cellStyle name="SAPBEXHLevel0X 17" xfId="7720" xr:uid="{BF03256C-7C34-468F-A332-642F885D2C25}"/>
    <cellStyle name="SAPBEXHLevel0X 18" xfId="9783" xr:uid="{3D0EC9A7-070A-4666-88BE-67AA2732E08E}"/>
    <cellStyle name="SAPBEXHLevel0X 19" xfId="14706" xr:uid="{49D93F86-0D08-44E6-A6DE-3FBA42BD199E}"/>
    <cellStyle name="SAPBEXHLevel0X 2" xfId="1198" xr:uid="{DE6A7835-3BBA-4535-9132-B4173AD953B7}"/>
    <cellStyle name="SAPBEXHLevel0X 2 10" xfId="6080" xr:uid="{0D701473-98B5-43C3-9AF0-75EF98A7A441}"/>
    <cellStyle name="SAPBEXHLevel0X 2 10 2" xfId="11774" xr:uid="{0CC695BB-83B2-4A51-97F2-D26CE9B5360A}"/>
    <cellStyle name="SAPBEXHLevel0X 2 10 3" xfId="15246" xr:uid="{99EE95F3-396C-43C9-A29F-3018CE37AC00}"/>
    <cellStyle name="SAPBEXHLevel0X 2 10 4" xfId="20346" xr:uid="{C4398C2A-72FD-426D-9746-D340510E1069}"/>
    <cellStyle name="SAPBEXHLevel0X 2 10 5" xfId="24032" xr:uid="{4C92EC66-2D9E-4439-91C8-D6E8270CC19F}"/>
    <cellStyle name="SAPBEXHLevel0X 2 10 6" xfId="27605" xr:uid="{544B955D-BBD0-4231-9BA4-1678D5C0DE5C}"/>
    <cellStyle name="SAPBEXHLevel0X 2 10 7" xfId="30793" xr:uid="{1CB5B33C-F196-46A0-AAA0-32FA174DB8F4}"/>
    <cellStyle name="SAPBEXHLevel0X 2 10 8" xfId="33487" xr:uid="{CA72F0A2-892E-4F78-A0DA-1E4E944F4F72}"/>
    <cellStyle name="SAPBEXHLevel0X 2 11" xfId="6363" xr:uid="{1A21E06B-74FE-4B85-933C-7B82FC354160}"/>
    <cellStyle name="SAPBEXHLevel0X 2 11 2" xfId="13261" xr:uid="{A36F3C16-A6CF-4CEA-9F2F-7949C21342B0}"/>
    <cellStyle name="SAPBEXHLevel0X 2 11 3" xfId="15926" xr:uid="{E054C442-7F94-4321-B9DE-25EC991A3E46}"/>
    <cellStyle name="SAPBEXHLevel0X 2 11 4" xfId="20608" xr:uid="{3F6BFFD3-879F-488A-8352-291BD641198A}"/>
    <cellStyle name="SAPBEXHLevel0X 2 11 5" xfId="24288" xr:uid="{E3D6284B-4E38-49B5-8704-2CEAD9EFA9E4}"/>
    <cellStyle name="SAPBEXHLevel0X 2 11 6" xfId="27807" xr:uid="{1C124948-BC39-4C09-884F-35BB17BC3182}"/>
    <cellStyle name="SAPBEXHLevel0X 2 11 7" xfId="31024" xr:uid="{2E9C5BE5-BBC0-4F0F-A86C-F7296B977E28}"/>
    <cellStyle name="SAPBEXHLevel0X 2 11 8" xfId="33627" xr:uid="{E13A78D8-5C83-4EDE-A83E-5C89327ECFAE}"/>
    <cellStyle name="SAPBEXHLevel0X 2 12" xfId="11354" xr:uid="{3CC0C4CF-43E4-4798-84B5-9D52C2DD9ED4}"/>
    <cellStyle name="SAPBEXHLevel0X 2 13" xfId="16285" xr:uid="{669B7C8B-DC39-4A3F-9433-81593D29F23C}"/>
    <cellStyle name="SAPBEXHLevel0X 2 14" xfId="15674" xr:uid="{0B7FADA5-0366-4655-849F-BC46661CF924}"/>
    <cellStyle name="SAPBEXHLevel0X 2 15" xfId="19757" xr:uid="{C3E0DCFF-B01E-458C-90F3-E7DA08A7EC3A}"/>
    <cellStyle name="SAPBEXHLevel0X 2 16" xfId="23519" xr:uid="{68375824-8645-4943-8CBB-2CF71E7F4618}"/>
    <cellStyle name="SAPBEXHLevel0X 2 17" xfId="27132" xr:uid="{44745BD8-44FB-45D5-9D13-E24BD95732D4}"/>
    <cellStyle name="SAPBEXHLevel0X 2 18" xfId="30592" xr:uid="{223FF46A-6866-48BB-8EAD-3595E0A0EF45}"/>
    <cellStyle name="SAPBEXHLevel0X 2 2" xfId="1199" xr:uid="{06CA20DA-20CE-449F-9EE4-17F34305DF98}"/>
    <cellStyle name="SAPBEXHLevel0X 2 2 10" xfId="10228" xr:uid="{154188FE-187C-45C4-AE48-07F0542BB42A}"/>
    <cellStyle name="SAPBEXHLevel0X 2 2 11" xfId="14562" xr:uid="{89C67BD4-1E66-40F5-ACF7-F23F6892059F}"/>
    <cellStyle name="SAPBEXHLevel0X 2 2 12" xfId="19756" xr:uid="{BA834A08-9127-4CDD-A3C8-8049E4AD1880}"/>
    <cellStyle name="SAPBEXHLevel0X 2 2 13" xfId="23518" xr:uid="{3C23BE3A-CEFC-4151-9E9F-94FD3E8C0FD3}"/>
    <cellStyle name="SAPBEXHLevel0X 2 2 14" xfId="27131" xr:uid="{44B0FDFF-5211-4ABF-89A0-40297344817F}"/>
    <cellStyle name="SAPBEXHLevel0X 2 2 15" xfId="30591" xr:uid="{E718B6EC-0372-49C8-B2B5-DE94AF68AA97}"/>
    <cellStyle name="SAPBEXHLevel0X 2 2 16" xfId="33833" xr:uid="{6E7592D6-6494-42E7-AE91-00F863BBFC62}"/>
    <cellStyle name="SAPBEXHLevel0X 2 2 2" xfId="1683" xr:uid="{D37B80DD-963D-4E2F-BD77-74275D003CE7}"/>
    <cellStyle name="SAPBEXHLevel0X 2 2 2 10" xfId="14115" xr:uid="{4E6CE312-CCD6-4F18-BBAB-53621F97E227}"/>
    <cellStyle name="SAPBEXHLevel0X 2 2 2 11" xfId="19576" xr:uid="{F40BA527-A4EC-4536-815E-52D2B336260F}"/>
    <cellStyle name="SAPBEXHLevel0X 2 2 2 12" xfId="23334" xr:uid="{513456F6-B73B-4865-B388-42B44671A094}"/>
    <cellStyle name="SAPBEXHLevel0X 2 2 2 13" xfId="20212" xr:uid="{1C43803B-F9E3-46E9-8B91-CF5644EA954B}"/>
    <cellStyle name="SAPBEXHLevel0X 2 2 2 14" xfId="30472" xr:uid="{7865EA94-C580-4B07-B05E-A97BE7EE507F}"/>
    <cellStyle name="SAPBEXHLevel0X 2 2 2 15" xfId="34841" xr:uid="{0E3B27BF-918F-44EC-ADCF-7E9CFD9FE30F}"/>
    <cellStyle name="SAPBEXHLevel0X 2 2 2 2" xfId="2926" xr:uid="{03A922CF-9C71-4618-BC27-BBC1720B07F8}"/>
    <cellStyle name="SAPBEXHLevel0X 2 2 2 2 2" xfId="9341" xr:uid="{283369FC-251D-4E92-BBB2-E2C304DBDDE1}"/>
    <cellStyle name="SAPBEXHLevel0X 2 2 2 2 3" xfId="11982" xr:uid="{1F244C50-0EA7-44BC-A43E-3D7B8F26AF12}"/>
    <cellStyle name="SAPBEXHLevel0X 2 2 2 2 4" xfId="17274" xr:uid="{64EB4A4B-10EF-4610-9A41-E7D0FCCEF3C7}"/>
    <cellStyle name="SAPBEXHLevel0X 2 2 2 2 5" xfId="21032" xr:uid="{B7BE8BED-3659-49B3-94EF-28A0B170747F}"/>
    <cellStyle name="SAPBEXHLevel0X 2 2 2 2 6" xfId="24693" xr:uid="{7986687E-4924-4B3B-9B2F-97B417BC2C29}"/>
    <cellStyle name="SAPBEXHLevel0X 2 2 2 2 7" xfId="28222" xr:uid="{1A06FD3A-53E4-48E7-BF74-2EA05B9B1CB1}"/>
    <cellStyle name="SAPBEXHLevel0X 2 2 2 2 8" xfId="31508" xr:uid="{8584BAF8-51A3-47C3-A0D9-1F982FBDF187}"/>
    <cellStyle name="SAPBEXHLevel0X 2 2 2 3" xfId="3432" xr:uid="{43607E37-7A63-4124-A2DD-937E8ED70EAD}"/>
    <cellStyle name="SAPBEXHLevel0X 2 2 2 3 2" xfId="11344" xr:uid="{161562CC-477A-4E8E-9F13-6EEB26EF876E}"/>
    <cellStyle name="SAPBEXHLevel0X 2 2 2 3 3" xfId="16295" xr:uid="{72E27141-E6F9-47A2-BE7B-8A5F10A27090}"/>
    <cellStyle name="SAPBEXHLevel0X 2 2 2 3 4" xfId="17779" xr:uid="{D3C3E23E-E2D7-4D76-AAA1-E8C01F88AE23}"/>
    <cellStyle name="SAPBEXHLevel0X 2 2 2 3 5" xfId="21535" xr:uid="{D0FD88C7-6D99-4038-AB06-61AEE5452D80}"/>
    <cellStyle name="SAPBEXHLevel0X 2 2 2 3 6" xfId="25197" xr:uid="{A83E3C7C-99F6-4CA3-AD49-0AE485209AFD}"/>
    <cellStyle name="SAPBEXHLevel0X 2 2 2 3 7" xfId="28728" xr:uid="{5C7ABF85-0A24-49CB-9FC2-C072DA7E6D52}"/>
    <cellStyle name="SAPBEXHLevel0X 2 2 2 3 8" xfId="32007" xr:uid="{DD020BBE-ACAB-42A0-917E-35275A6BD003}"/>
    <cellStyle name="SAPBEXHLevel0X 2 2 2 4" xfId="2666" xr:uid="{C394B0FC-83DF-4151-95C9-DED0C8C7B80D}"/>
    <cellStyle name="SAPBEXHLevel0X 2 2 2 4 2" xfId="8839" xr:uid="{211D8334-AE5C-43B1-912A-85E1EEF9721E}"/>
    <cellStyle name="SAPBEXHLevel0X 2 2 2 4 3" xfId="14903" xr:uid="{6995831C-3001-40B7-9C7A-A3E66EF40BF7}"/>
    <cellStyle name="SAPBEXHLevel0X 2 2 2 4 4" xfId="9703" xr:uid="{3E335287-D8A4-4774-87E9-60E1BF8CCA5E}"/>
    <cellStyle name="SAPBEXHLevel0X 2 2 2 4 5" xfId="20772" xr:uid="{3A8B4FF1-5066-4CFE-994B-99DCA1BAD7BF}"/>
    <cellStyle name="SAPBEXHLevel0X 2 2 2 4 6" xfId="24433" xr:uid="{833FC8D4-C3DF-44E9-8937-9F3437BCD49C}"/>
    <cellStyle name="SAPBEXHLevel0X 2 2 2 4 7" xfId="27962" xr:uid="{4E64A59E-19C5-4A67-B768-320965D6A5C3}"/>
    <cellStyle name="SAPBEXHLevel0X 2 2 2 4 8" xfId="31250" xr:uid="{FBACEC6D-7E44-49AE-9A00-B2702FEE7116}"/>
    <cellStyle name="SAPBEXHLevel0X 2 2 2 5" xfId="3927" xr:uid="{08D0FBE7-0C40-4605-AD2F-CC72928C20A3}"/>
    <cellStyle name="SAPBEXHLevel0X 2 2 2 5 2" xfId="10812" xr:uid="{8E3ABCF1-B09C-4F6C-9FFB-06CB04BDF756}"/>
    <cellStyle name="SAPBEXHLevel0X 2 2 2 5 3" xfId="16566" xr:uid="{F60D15AF-8C48-47C6-B040-2A4BDBFFB60E}"/>
    <cellStyle name="SAPBEXHLevel0X 2 2 2 5 4" xfId="18274" xr:uid="{B02B3DCB-29C1-444E-A3F9-7FA6A7D4052D}"/>
    <cellStyle name="SAPBEXHLevel0X 2 2 2 5 5" xfId="22027" xr:uid="{2D6A9721-CC75-4FCA-940F-22E421935703}"/>
    <cellStyle name="SAPBEXHLevel0X 2 2 2 5 6" xfId="25692" xr:uid="{25851944-27EC-4C9F-A84F-C175DF08C726}"/>
    <cellStyle name="SAPBEXHLevel0X 2 2 2 5 7" xfId="29223" xr:uid="{45195ED7-F559-4919-9AF0-02B805EE8FF4}"/>
    <cellStyle name="SAPBEXHLevel0X 2 2 2 5 8" xfId="32491" xr:uid="{A2664E3E-7F0F-4E2D-944E-AF0D488A7F2D}"/>
    <cellStyle name="SAPBEXHLevel0X 2 2 2 6" xfId="3759" xr:uid="{004A0645-24FA-4BC3-968E-2F985E21B1F6}"/>
    <cellStyle name="SAPBEXHLevel0X 2 2 2 6 2" xfId="6878" xr:uid="{37F45756-3D7A-433A-9D45-07B8F095FB3A}"/>
    <cellStyle name="SAPBEXHLevel0X 2 2 2 6 3" xfId="13794" xr:uid="{3C2CDF15-BFD6-4209-ABF1-51E885CE8D54}"/>
    <cellStyle name="SAPBEXHLevel0X 2 2 2 6 4" xfId="18106" xr:uid="{993EA437-577A-4427-9E1A-7F572D914C4F}"/>
    <cellStyle name="SAPBEXHLevel0X 2 2 2 6 5" xfId="21860" xr:uid="{B6A8D289-CF63-4C2D-AEE2-5493102289D0}"/>
    <cellStyle name="SAPBEXHLevel0X 2 2 2 6 6" xfId="25524" xr:uid="{205376C4-FE5F-4C20-90F4-DFD33D6342D1}"/>
    <cellStyle name="SAPBEXHLevel0X 2 2 2 6 7" xfId="29055" xr:uid="{A78BEFAC-E7E9-4A74-978E-2C8F9A643522}"/>
    <cellStyle name="SAPBEXHLevel0X 2 2 2 6 8" xfId="32330" xr:uid="{156265ED-E294-462D-B583-33AAD47C23F3}"/>
    <cellStyle name="SAPBEXHLevel0X 2 2 2 7" xfId="4763" xr:uid="{451D289F-85E3-4750-89E7-87F98B722464}"/>
    <cellStyle name="SAPBEXHLevel0X 2 2 2 7 2" xfId="12260" xr:uid="{69857A80-FE6D-424F-BC40-118F847D31FA}"/>
    <cellStyle name="SAPBEXHLevel0X 2 2 2 7 3" xfId="16788" xr:uid="{ED9FEBFF-383E-4DD9-A3AB-D3C94C130429}"/>
    <cellStyle name="SAPBEXHLevel0X 2 2 2 7 4" xfId="19110" xr:uid="{0F1B1A05-DB0C-4A5C-AAD5-1A32C8B27ED9}"/>
    <cellStyle name="SAPBEXHLevel0X 2 2 2 7 5" xfId="22861" xr:uid="{EC2F3C02-0D56-4178-B228-906F2E3C574A}"/>
    <cellStyle name="SAPBEXHLevel0X 2 2 2 7 6" xfId="26527" xr:uid="{FFCDCC54-EB45-4F5E-861F-73FAE8DA672B}"/>
    <cellStyle name="SAPBEXHLevel0X 2 2 2 7 7" xfId="30059" xr:uid="{C6EE2497-99FF-42A4-82CD-B0C28B449D93}"/>
    <cellStyle name="SAPBEXHLevel0X 2 2 2 7 8" xfId="33316" xr:uid="{97A1CA1A-E861-4B89-8919-7FE9A6D50FB6}"/>
    <cellStyle name="SAPBEXHLevel0X 2 2 2 8" xfId="8808" xr:uid="{5913441D-0A28-42F3-8788-45A4E103B97C}"/>
    <cellStyle name="SAPBEXHLevel0X 2 2 2 9" xfId="11698" xr:uid="{6E163752-335F-446A-B784-CAA1A923EE83}"/>
    <cellStyle name="SAPBEXHLevel0X 2 2 3" xfId="2473" xr:uid="{97206B44-DE96-4A3B-A924-754FE95B17D9}"/>
    <cellStyle name="SAPBEXHLevel0X 2 2 3 2" xfId="8294" xr:uid="{882557CC-9CD5-4656-8B74-C99B8A1735A1}"/>
    <cellStyle name="SAPBEXHLevel0X 2 2 3 3" xfId="8979" xr:uid="{4B7C4C7A-AFE8-4A72-B440-19AD6C6698FD}"/>
    <cellStyle name="SAPBEXHLevel0X 2 2 3 4" xfId="16579" xr:uid="{64F911F0-C40E-451B-9E54-DB18F733146D}"/>
    <cellStyle name="SAPBEXHLevel0X 2 2 3 5" xfId="19357" xr:uid="{2154C40D-7994-4960-B661-11992993F80E}"/>
    <cellStyle name="SAPBEXHLevel0X 2 2 3 6" xfId="23122" xr:uid="{1EEFAF12-6A55-476F-82B3-514E12546C4D}"/>
    <cellStyle name="SAPBEXHLevel0X 2 2 3 7" xfId="6807" xr:uid="{CFED993E-1E12-46AA-8A74-E6BEBE677005}"/>
    <cellStyle name="SAPBEXHLevel0X 2 2 3 8" xfId="31083" xr:uid="{8495913D-47F6-438A-884E-00F9C8C7D19B}"/>
    <cellStyle name="SAPBEXHLevel0X 2 2 3 9" xfId="35075" xr:uid="{C565ED93-D15E-4D99-AD43-A53F476616CC}"/>
    <cellStyle name="SAPBEXHLevel0X 2 2 4" xfId="2667" xr:uid="{2F824452-067A-4527-956E-75F722FCC59F}"/>
    <cellStyle name="SAPBEXHLevel0X 2 2 4 2" xfId="9174" xr:uid="{E45E4E81-B754-488F-99E6-66C9D1721D3C}"/>
    <cellStyle name="SAPBEXHLevel0X 2 2 4 3" xfId="11694" xr:uid="{6E58DA6A-05C6-4B60-BD2E-75258EEE473A}"/>
    <cellStyle name="SAPBEXHLevel0X 2 2 4 4" xfId="11377" xr:uid="{87768F99-EE63-4527-9D59-608F90FB06AF}"/>
    <cellStyle name="SAPBEXHLevel0X 2 2 4 5" xfId="20773" xr:uid="{F92694D3-B32A-44F4-A758-1062BAF51705}"/>
    <cellStyle name="SAPBEXHLevel0X 2 2 4 6" xfId="24434" xr:uid="{0DE3B65B-33DF-4AB8-9726-D77C8110833B}"/>
    <cellStyle name="SAPBEXHLevel0X 2 2 4 7" xfId="27963" xr:uid="{8E76B8D7-7701-4288-8D3B-294CED63C0E0}"/>
    <cellStyle name="SAPBEXHLevel0X 2 2 4 8" xfId="31251" xr:uid="{4C5E2244-4C72-4361-952E-665933C13760}"/>
    <cellStyle name="SAPBEXHLevel0X 2 2 4 9" xfId="34625" xr:uid="{91A33D1D-F6AD-4262-A451-66023CEB0CB8}"/>
    <cellStyle name="SAPBEXHLevel0X 2 2 5" xfId="1855" xr:uid="{CCBD2BD1-3C34-46A8-99FD-29EF864CD60D}"/>
    <cellStyle name="SAPBEXHLevel0X 2 2 5 2" xfId="11585" xr:uid="{10EDD75B-9949-492F-9DB2-440C8F900AA5}"/>
    <cellStyle name="SAPBEXHLevel0X 2 2 5 3" xfId="16061" xr:uid="{B56CE082-F1BE-4276-8FAF-9A5B289622AE}"/>
    <cellStyle name="SAPBEXHLevel0X 2 2 5 4" xfId="14504" xr:uid="{71F90F9C-AC3B-4AE9-BABC-D1CAB79506CF}"/>
    <cellStyle name="SAPBEXHLevel0X 2 2 5 5" xfId="20430" xr:uid="{33F17FFC-1932-463C-B069-3237CD6448D4}"/>
    <cellStyle name="SAPBEXHLevel0X 2 2 5 6" xfId="24110" xr:uid="{11CD2664-F84E-421C-9F59-D71BA5A32F19}"/>
    <cellStyle name="SAPBEXHLevel0X 2 2 5 7" xfId="20342" xr:uid="{B25FA9B9-152F-4E1F-9D24-C1E2B41A10AF}"/>
    <cellStyle name="SAPBEXHLevel0X 2 2 5 8" xfId="27258" xr:uid="{EACA15CF-63B4-47DE-AAB9-9F4914C436BE}"/>
    <cellStyle name="SAPBEXHLevel0X 2 2 5 9" xfId="34210" xr:uid="{462EADC4-274C-4A09-A0BE-82B3513BF946}"/>
    <cellStyle name="SAPBEXHLevel0X 2 2 6" xfId="4250" xr:uid="{1E2390E9-2305-4977-90AE-97EB9305C81D}"/>
    <cellStyle name="SAPBEXHLevel0X 2 2 6 2" xfId="12673" xr:uid="{E150D899-A4CF-42B9-B749-7B89D2C0DEBF}"/>
    <cellStyle name="SAPBEXHLevel0X 2 2 6 3" xfId="8036" xr:uid="{E8246A6A-99A5-4469-95DA-ADD393399B18}"/>
    <cellStyle name="SAPBEXHLevel0X 2 2 6 4" xfId="18597" xr:uid="{3D2BAB12-1739-4764-9E46-B13E9BB8EAE7}"/>
    <cellStyle name="SAPBEXHLevel0X 2 2 6 5" xfId="22349" xr:uid="{C9B88C47-3FC5-4C4A-B012-0E0D072601DC}"/>
    <cellStyle name="SAPBEXHLevel0X 2 2 6 6" xfId="26015" xr:uid="{BB3567C4-6F54-4195-9520-E8520EA5C8B0}"/>
    <cellStyle name="SAPBEXHLevel0X 2 2 6 7" xfId="29546" xr:uid="{9BB73F82-3191-4710-9DD3-F00168F3F370}"/>
    <cellStyle name="SAPBEXHLevel0X 2 2 6 8" xfId="32809" xr:uid="{F9DF56C0-1CD3-463F-B277-7ABF4E212F4D}"/>
    <cellStyle name="SAPBEXHLevel0X 2 2 7" xfId="3219" xr:uid="{DF640B57-D594-4412-9E1D-5FE101112B52}"/>
    <cellStyle name="SAPBEXHLevel0X 2 2 7 2" xfId="9151" xr:uid="{36DFFEB7-3200-4E99-BD94-E8C01EB1807C}"/>
    <cellStyle name="SAPBEXHLevel0X 2 2 7 3" xfId="14512" xr:uid="{48B6369C-7D22-4715-8B85-90FAA426DE33}"/>
    <cellStyle name="SAPBEXHLevel0X 2 2 7 4" xfId="17566" xr:uid="{BD377BB7-0A35-47C6-915C-CB1E874D2512}"/>
    <cellStyle name="SAPBEXHLevel0X 2 2 7 5" xfId="21322" xr:uid="{92B64012-C37A-4CCD-B020-03CFF8B488D3}"/>
    <cellStyle name="SAPBEXHLevel0X 2 2 7 6" xfId="24984" xr:uid="{1BA20DC4-A350-4396-8F85-6E0EFAE2C5A0}"/>
    <cellStyle name="SAPBEXHLevel0X 2 2 7 7" xfId="28515" xr:uid="{4A9C2AE4-651E-4D78-BE25-1D7B6D283C30}"/>
    <cellStyle name="SAPBEXHLevel0X 2 2 7 8" xfId="31795" xr:uid="{C879F166-2664-4605-AAA0-A18AAC812D1D}"/>
    <cellStyle name="SAPBEXHLevel0X 2 2 8" xfId="3189" xr:uid="{4C7AB835-3820-44AA-B881-09544AF69AE1}"/>
    <cellStyle name="SAPBEXHLevel0X 2 2 8 2" xfId="10466" xr:uid="{64651206-47A1-4AFC-A712-D2098C530904}"/>
    <cellStyle name="SAPBEXHLevel0X 2 2 8 3" xfId="9931" xr:uid="{A3E399A9-4241-44F6-A433-2A81A843F587}"/>
    <cellStyle name="SAPBEXHLevel0X 2 2 8 4" xfId="17536" xr:uid="{7C9EE7B2-C774-4767-9759-130A9F872160}"/>
    <cellStyle name="SAPBEXHLevel0X 2 2 8 5" xfId="21292" xr:uid="{F60FA5A4-6D78-466A-93D9-5AFAEB62E2E2}"/>
    <cellStyle name="SAPBEXHLevel0X 2 2 8 6" xfId="24954" xr:uid="{78903C0D-F5BE-4A54-8B4D-5559AA8BBB1A}"/>
    <cellStyle name="SAPBEXHLevel0X 2 2 8 7" xfId="28485" xr:uid="{C16DD461-5A1B-4810-B0C6-884EECB7D2B2}"/>
    <cellStyle name="SAPBEXHLevel0X 2 2 8 8" xfId="31765" xr:uid="{D0AE37F3-381A-4F9C-A44D-4D879967E656}"/>
    <cellStyle name="SAPBEXHLevel0X 2 2 9" xfId="9853" xr:uid="{A02AC167-2D77-4118-8717-F95F2C3FDF9A}"/>
    <cellStyle name="SAPBEXHLevel0X 2 3" xfId="1682" xr:uid="{7BE36066-8832-42B8-A974-6A8B310E5597}"/>
    <cellStyle name="SAPBEXHLevel0X 2 3 10" xfId="13629" xr:uid="{AA89BDED-3D2D-4801-92C0-DDBD7751A3F0}"/>
    <cellStyle name="SAPBEXHLevel0X 2 3 11" xfId="20490" xr:uid="{7136713B-9F1C-42AA-9638-9790EAD08F98}"/>
    <cellStyle name="SAPBEXHLevel0X 2 3 12" xfId="24173" xr:uid="{529236DD-1670-4A82-8531-88C27B331DF9}"/>
    <cellStyle name="SAPBEXHLevel0X 2 3 13" xfId="27733" xr:uid="{83382BDE-FEE9-4B74-ABC3-F52AD6A0818D}"/>
    <cellStyle name="SAPBEXHLevel0X 2 3 14" xfId="30879" xr:uid="{CAD92247-ADE8-420D-B8F9-23F364AEA462}"/>
    <cellStyle name="SAPBEXHLevel0X 2 3 15" xfId="35154" xr:uid="{E2C18AF2-134E-4851-99BB-8404302486E9}"/>
    <cellStyle name="SAPBEXHLevel0X 2 3 2" xfId="2925" xr:uid="{F40B9354-CCA4-4159-9EFC-DA99023B63AC}"/>
    <cellStyle name="SAPBEXHLevel0X 2 3 2 2" xfId="10801" xr:uid="{6D4BEC25-A601-4745-9025-DB101B935C47}"/>
    <cellStyle name="SAPBEXHLevel0X 2 3 2 3" xfId="7694" xr:uid="{97FC03C1-0D8E-4440-BC36-055137259937}"/>
    <cellStyle name="SAPBEXHLevel0X 2 3 2 4" xfId="17273" xr:uid="{09530DFF-A9AC-4CF7-8B25-7DF1609EDEE8}"/>
    <cellStyle name="SAPBEXHLevel0X 2 3 2 5" xfId="21031" xr:uid="{9E228C02-697B-4D28-843D-534D334DE0A8}"/>
    <cellStyle name="SAPBEXHLevel0X 2 3 2 6" xfId="24692" xr:uid="{A9903099-D0CA-4A6F-9F1D-F30160C70395}"/>
    <cellStyle name="SAPBEXHLevel0X 2 3 2 7" xfId="28221" xr:uid="{4A92D341-0869-4F3D-B6BD-62747AA2BD1B}"/>
    <cellStyle name="SAPBEXHLevel0X 2 3 2 8" xfId="31507" xr:uid="{63C01CEA-2AC4-4453-B247-9F1CF87B2B55}"/>
    <cellStyle name="SAPBEXHLevel0X 2 3 3" xfId="3431" xr:uid="{09860399-CE3D-46F0-95DC-A66EA082206C}"/>
    <cellStyle name="SAPBEXHLevel0X 2 3 3 2" xfId="9140" xr:uid="{D77B30D8-D24E-4BC8-8F12-131FC87A7C0A}"/>
    <cellStyle name="SAPBEXHLevel0X 2 3 3 3" xfId="13647" xr:uid="{52B4A491-8A39-45D1-A234-2642A0C25703}"/>
    <cellStyle name="SAPBEXHLevel0X 2 3 3 4" xfId="17778" xr:uid="{D7B936AA-3CE1-4EEF-A30C-E4B24C7ACBEC}"/>
    <cellStyle name="SAPBEXHLevel0X 2 3 3 5" xfId="21534" xr:uid="{53EED91C-F1FA-4881-94A0-363E4690F2F3}"/>
    <cellStyle name="SAPBEXHLevel0X 2 3 3 6" xfId="25196" xr:uid="{A6BB4C84-D9F5-4DC5-BC58-BCCC26504AEC}"/>
    <cellStyle name="SAPBEXHLevel0X 2 3 3 7" xfId="28727" xr:uid="{9D236080-0732-4509-9D9F-1450671B3848}"/>
    <cellStyle name="SAPBEXHLevel0X 2 3 3 8" xfId="32006" xr:uid="{299EF60A-8225-430E-98E1-4535AF99B479}"/>
    <cellStyle name="SAPBEXHLevel0X 2 3 4" xfId="2588" xr:uid="{1E0918CD-CA75-48C0-843C-8F783DF2CDDA}"/>
    <cellStyle name="SAPBEXHLevel0X 2 3 4 2" xfId="9520" xr:uid="{9B5EB0B8-F1F4-44AE-90AD-D2A5CE916B2E}"/>
    <cellStyle name="SAPBEXHLevel0X 2 3 4 3" xfId="14932" xr:uid="{143FDD2C-93A0-4DF6-8D1B-9F2CA41C9B72}"/>
    <cellStyle name="SAPBEXHLevel0X 2 3 4 4" xfId="15868" xr:uid="{4501C726-CA5C-46E7-B074-E6B17560F285}"/>
    <cellStyle name="SAPBEXHLevel0X 2 3 4 5" xfId="15901" xr:uid="{8ED9B91B-40FB-4561-A5E9-7B32C6A44024}"/>
    <cellStyle name="SAPBEXHLevel0X 2 3 4 6" xfId="23034" xr:uid="{87FEFD76-66BD-4882-82AE-113014B3DE3A}"/>
    <cellStyle name="SAPBEXHLevel0X 2 3 4 7" xfId="10533" xr:uid="{541056B5-FAF3-4CB1-B560-FC6164C0E1FD}"/>
    <cellStyle name="SAPBEXHLevel0X 2 3 4 8" xfId="31174" xr:uid="{14A89C2C-4BBA-4950-A5AB-DAB28D7E63C2}"/>
    <cellStyle name="SAPBEXHLevel0X 2 3 5" xfId="3862" xr:uid="{EAB41310-D255-4341-92EA-C29E7E121B5A}"/>
    <cellStyle name="SAPBEXHLevel0X 2 3 5 2" xfId="12704" xr:uid="{5F021FF4-B2B6-42F1-A771-E49B695727FC}"/>
    <cellStyle name="SAPBEXHLevel0X 2 3 5 3" xfId="7490" xr:uid="{F7E921B3-C1B5-4CED-AB0F-7142EC4928EF}"/>
    <cellStyle name="SAPBEXHLevel0X 2 3 5 4" xfId="18209" xr:uid="{F67B4123-F8D2-4803-A901-C7D4F91A1AE3}"/>
    <cellStyle name="SAPBEXHLevel0X 2 3 5 5" xfId="21962" xr:uid="{35092E32-E082-446B-8D42-630037A32FB4}"/>
    <cellStyle name="SAPBEXHLevel0X 2 3 5 6" xfId="25627" xr:uid="{72BBE547-418C-4AD0-9DA4-3C2A01FEB978}"/>
    <cellStyle name="SAPBEXHLevel0X 2 3 5 7" xfId="29158" xr:uid="{7398B271-AAA5-4616-A74E-7B0634C5A7DE}"/>
    <cellStyle name="SAPBEXHLevel0X 2 3 5 8" xfId="32428" xr:uid="{AFAE2594-8AA3-469E-B633-8DB5BF938D84}"/>
    <cellStyle name="SAPBEXHLevel0X 2 3 6" xfId="4422" xr:uid="{97549EAF-3B9B-4BB6-ABBA-C8C422E6497E}"/>
    <cellStyle name="SAPBEXHLevel0X 2 3 6 2" xfId="7339" xr:uid="{FAA2ECA0-6F5B-4374-B462-A08BE53EBE5A}"/>
    <cellStyle name="SAPBEXHLevel0X 2 3 6 3" xfId="9041" xr:uid="{6BEBD92B-B2DC-4833-9D5D-B78673B62EC5}"/>
    <cellStyle name="SAPBEXHLevel0X 2 3 6 4" xfId="18769" xr:uid="{897FF0FA-E092-4AA2-BEB8-1A5FD4896B3E}"/>
    <cellStyle name="SAPBEXHLevel0X 2 3 6 5" xfId="22521" xr:uid="{7A5516DB-C20F-4E4E-8C54-22EF0EA9E785}"/>
    <cellStyle name="SAPBEXHLevel0X 2 3 6 6" xfId="26186" xr:uid="{AA60C42B-BA20-4B6D-9B50-1751613A8A2A}"/>
    <cellStyle name="SAPBEXHLevel0X 2 3 6 7" xfId="29718" xr:uid="{8CA6E66A-40A4-445B-ABE0-7EDC5FB09EA8}"/>
    <cellStyle name="SAPBEXHLevel0X 2 3 6 8" xfId="32980" xr:uid="{63D831C8-B64E-4D45-8714-533530BBEC84}"/>
    <cellStyle name="SAPBEXHLevel0X 2 3 7" xfId="3744" xr:uid="{E9694DB6-AF12-4DFE-B073-F898CFE99C2A}"/>
    <cellStyle name="SAPBEXHLevel0X 2 3 7 2" xfId="12752" xr:uid="{A1A3B81B-931A-4226-82D8-4ECC272936DE}"/>
    <cellStyle name="SAPBEXHLevel0X 2 3 7 3" xfId="7515" xr:uid="{36A09A25-ACF6-482E-A888-0818104FBB95}"/>
    <cellStyle name="SAPBEXHLevel0X 2 3 7 4" xfId="18091" xr:uid="{82029F99-5E77-4CC9-BC7C-E5568D450B55}"/>
    <cellStyle name="SAPBEXHLevel0X 2 3 7 5" xfId="21846" xr:uid="{AA8F5661-E8FD-4071-A737-A05BC26EE403}"/>
    <cellStyle name="SAPBEXHLevel0X 2 3 7 6" xfId="25509" xr:uid="{377F8A20-CAF3-4799-A3B6-EC498089FF9B}"/>
    <cellStyle name="SAPBEXHLevel0X 2 3 7 7" xfId="29040" xr:uid="{8D68E491-A888-421C-811C-33A816D0EDC2}"/>
    <cellStyle name="SAPBEXHLevel0X 2 3 7 8" xfId="32316" xr:uid="{F54F429E-DD8F-420C-B90E-E622BCAB79E9}"/>
    <cellStyle name="SAPBEXHLevel0X 2 3 8" xfId="9998" xr:uid="{278C3B60-866F-4DC7-881B-D513C6CD6421}"/>
    <cellStyle name="SAPBEXHLevel0X 2 3 9" xfId="14247" xr:uid="{DC059614-8AB1-4A01-B347-78E05C131909}"/>
    <cellStyle name="SAPBEXHLevel0X 2 4" xfId="2472" xr:uid="{4E396208-5617-496D-9789-345DF48B9551}"/>
    <cellStyle name="SAPBEXHLevel0X 2 4 2" xfId="9521" xr:uid="{B3D9B118-3DD4-489D-81EB-32B6AC677A9C}"/>
    <cellStyle name="SAPBEXHLevel0X 2 4 3" xfId="14407" xr:uid="{BF73DA80-8D59-4E79-BE17-7E0A954FAE86}"/>
    <cellStyle name="SAPBEXHLevel0X 2 4 4" xfId="10408" xr:uid="{CE40033F-1A24-4E1B-9EC0-5B0DD2D2B50A}"/>
    <cellStyle name="SAPBEXHLevel0X 2 4 5" xfId="14227" xr:uid="{38CC9CAF-93A9-4D95-8D7E-AC7AD6900E0F}"/>
    <cellStyle name="SAPBEXHLevel0X 2 4 6" xfId="23123" xr:uid="{402316AB-60DF-4D28-A18D-C2A4A4B9101C}"/>
    <cellStyle name="SAPBEXHLevel0X 2 4 7" xfId="23847" xr:uid="{E1A6E2C7-5962-41B9-A94F-F4EA401256A7}"/>
    <cellStyle name="SAPBEXHLevel0X 2 4 8" xfId="30228" xr:uid="{172EC607-4DF1-4841-8A48-9B5A9FC6EDFC}"/>
    <cellStyle name="SAPBEXHLevel0X 2 5" xfId="2096" xr:uid="{7A6302EB-E0F5-44F3-82D6-85C339733FE7}"/>
    <cellStyle name="SAPBEXHLevel0X 2 5 2" xfId="8557" xr:uid="{92B56FA0-3177-425F-803C-D957668D7BE5}"/>
    <cellStyle name="SAPBEXHLevel0X 2 5 3" xfId="14494" xr:uid="{C4F8D177-EB10-4AE8-8460-AE3938B55646}"/>
    <cellStyle name="SAPBEXHLevel0X 2 5 4" xfId="13889" xr:uid="{EEAB4EB3-5F67-4927-A6D9-4BA8C73798B4}"/>
    <cellStyle name="SAPBEXHLevel0X 2 5 5" xfId="14768" xr:uid="{46382A42-8672-4AFA-B16E-0383EEC64B85}"/>
    <cellStyle name="SAPBEXHLevel0X 2 5 6" xfId="20032" xr:uid="{C20FA9E2-8353-4248-881F-C1C1DC169EE1}"/>
    <cellStyle name="SAPBEXHLevel0X 2 5 7" xfId="23784" xr:uid="{0ED8BA31-4F11-4077-AAB4-21B218490C30}"/>
    <cellStyle name="SAPBEXHLevel0X 2 5 8" xfId="27366" xr:uid="{246C98C4-DE54-4167-AA02-CB40FAEBB7BE}"/>
    <cellStyle name="SAPBEXHLevel0X 2 6" xfId="3257" xr:uid="{FEBEE346-DE1D-40A3-A05B-6C6B52E1D359}"/>
    <cellStyle name="SAPBEXHLevel0X 2 6 2" xfId="8568" xr:uid="{6651FBCB-9738-4F38-8FE4-6D7B8568D6F0}"/>
    <cellStyle name="SAPBEXHLevel0X 2 6 3" xfId="15374" xr:uid="{6564D11A-93D1-4C84-84E3-9D41362FC057}"/>
    <cellStyle name="SAPBEXHLevel0X 2 6 4" xfId="17604" xr:uid="{A8721615-C476-45F5-8E30-5C5CECA70CC4}"/>
    <cellStyle name="SAPBEXHLevel0X 2 6 5" xfId="21360" xr:uid="{7AF098B1-E386-45EC-A0DC-4CD82CE9BBA9}"/>
    <cellStyle name="SAPBEXHLevel0X 2 6 6" xfId="25022" xr:uid="{BF959560-0524-4164-875F-8815A5CC73D0}"/>
    <cellStyle name="SAPBEXHLevel0X 2 6 7" xfId="28553" xr:uid="{0E6505A5-F09D-4A43-9682-26211E41887C}"/>
    <cellStyle name="SAPBEXHLevel0X 2 6 8" xfId="31832" xr:uid="{80074DB6-95A0-4AEE-A8D2-3AC226722DF1}"/>
    <cellStyle name="SAPBEXHLevel0X 2 7" xfId="3999" xr:uid="{5505C054-5EF2-4E03-9C6F-BE9AAB2AB894}"/>
    <cellStyle name="SAPBEXHLevel0X 2 7 2" xfId="11014" xr:uid="{C08110AC-C398-470B-9B56-86C26264DC87}"/>
    <cellStyle name="SAPBEXHLevel0X 2 7 3" xfId="16538" xr:uid="{61C74632-C47C-47DE-89D6-CF433BC178E9}"/>
    <cellStyle name="SAPBEXHLevel0X 2 7 4" xfId="18346" xr:uid="{BA7F157A-B7F8-4A38-9EC3-94CF439F01DA}"/>
    <cellStyle name="SAPBEXHLevel0X 2 7 5" xfId="22099" xr:uid="{E4F3B11A-8D64-4844-B78C-36B73BF3AF80}"/>
    <cellStyle name="SAPBEXHLevel0X 2 7 6" xfId="25764" xr:uid="{291E50B3-244D-4FCD-BD7F-A736E8FD4FB7}"/>
    <cellStyle name="SAPBEXHLevel0X 2 7 7" xfId="29295" xr:uid="{8AE75C2B-4623-4525-8FA9-ECBCCC3581F8}"/>
    <cellStyle name="SAPBEXHLevel0X 2 7 8" xfId="32562" xr:uid="{2C9DD08D-8B12-40A3-BE40-BD10C900432F}"/>
    <cellStyle name="SAPBEXHLevel0X 2 8" xfId="2551" xr:uid="{EB24091F-63B5-40DB-AF6E-D64E8D81FC33}"/>
    <cellStyle name="SAPBEXHLevel0X 2 8 2" xfId="9179" xr:uid="{E9D52DD7-9A00-402F-A482-9D2519701BF0}"/>
    <cellStyle name="SAPBEXHLevel0X 2 8 3" xfId="14317" xr:uid="{2A47FED2-2BC2-4D75-B986-CC829D31BA57}"/>
    <cellStyle name="SAPBEXHLevel0X 2 8 4" xfId="11797" xr:uid="{615E8C27-220D-4D7D-8E88-11ABD021F0CB}"/>
    <cellStyle name="SAPBEXHLevel0X 2 8 5" xfId="6826" xr:uid="{642EC0C7-9018-4DD3-A7E6-AF50FDDF85CD}"/>
    <cellStyle name="SAPBEXHLevel0X 2 8 6" xfId="20099" xr:uid="{07184860-6E47-434D-A5B8-C9F8E597FCBE}"/>
    <cellStyle name="SAPBEXHLevel0X 2 8 7" xfId="26706" xr:uid="{D1053F7A-729B-446F-BAB2-5509DCFCD85A}"/>
    <cellStyle name="SAPBEXHLevel0X 2 8 8" xfId="31139" xr:uid="{F8EB9BFC-8A98-4C57-9F62-A374062455EB}"/>
    <cellStyle name="SAPBEXHLevel0X 2 9" xfId="2258" xr:uid="{56080C7D-BC17-447C-BEF9-BBB1DB11B769}"/>
    <cellStyle name="SAPBEXHLevel0X 2 9 2" xfId="11573" xr:uid="{1BFAAAF2-89A5-43D0-8EA7-750024C6AC4A}"/>
    <cellStyle name="SAPBEXHLevel0X 2 9 3" xfId="16073" xr:uid="{C2A265DB-7563-41E0-99CF-CD20DF6918E6}"/>
    <cellStyle name="SAPBEXHLevel0X 2 9 4" xfId="7204" xr:uid="{4D27259C-B3F4-46FB-99B5-8626E0267FA9}"/>
    <cellStyle name="SAPBEXHLevel0X 2 9 5" xfId="14297" xr:uid="{401EAEE5-7A99-4648-B430-08752AC94652}"/>
    <cellStyle name="SAPBEXHLevel0X 2 9 6" xfId="16101" xr:uid="{90756773-9E55-4BC4-BEDC-4B1C1D177923}"/>
    <cellStyle name="SAPBEXHLevel0X 2 9 7" xfId="20274" xr:uid="{AFE0603A-C851-4E9E-87A9-754A6F768D15}"/>
    <cellStyle name="SAPBEXHLevel0X 2 9 8" xfId="27764" xr:uid="{1055C4DF-9C76-4975-8E99-606B35B95171}"/>
    <cellStyle name="SAPBEXHLevel0X 20" xfId="20568" xr:uid="{CE584FB5-528E-4603-86EE-CFA920F14CDC}"/>
    <cellStyle name="SAPBEXHLevel0X 21" xfId="24024" xr:uid="{3FA4C4F2-93B5-4B77-99E5-BE478FE04755}"/>
    <cellStyle name="SAPBEXHLevel0X 22" xfId="27447" xr:uid="{47CE26EC-CF7C-438E-9DA0-29474BE8DE87}"/>
    <cellStyle name="SAPBEXHLevel0X 3" xfId="1200" xr:uid="{74A5CAC9-8746-4F5C-9D32-C83EFC78C44E}"/>
    <cellStyle name="SAPBEXHLevel0X 3 10" xfId="6081" xr:uid="{F1469BEE-11EA-4BB4-B981-562EEF4D7927}"/>
    <cellStyle name="SAPBEXHLevel0X 3 10 2" xfId="7568" xr:uid="{5C788F3C-45DC-4954-99E8-03D8DD68CC0F}"/>
    <cellStyle name="SAPBEXHLevel0X 3 10 3" xfId="11569" xr:uid="{6BE5A3AF-357A-403D-8B12-653AB0439D17}"/>
    <cellStyle name="SAPBEXHLevel0X 3 10 4" xfId="20347" xr:uid="{68F5C7EC-FDDB-46B4-A59F-3BAC3921A418}"/>
    <cellStyle name="SAPBEXHLevel0X 3 10 5" xfId="24033" xr:uid="{C1F32864-E6B7-48AD-BA0F-7C73A02289C0}"/>
    <cellStyle name="SAPBEXHLevel0X 3 10 6" xfId="27606" xr:uid="{DBA47A6D-0817-4116-81BE-367AF8FF1C89}"/>
    <cellStyle name="SAPBEXHLevel0X 3 10 7" xfId="30794" xr:uid="{13429B03-A396-4E25-9E1C-18043A1DAB69}"/>
    <cellStyle name="SAPBEXHLevel0X 3 10 8" xfId="33488" xr:uid="{E5541B94-0AEE-46E0-A783-43B1759BEC84}"/>
    <cellStyle name="SAPBEXHLevel0X 3 11" xfId="6364" xr:uid="{E67671BA-45BF-4557-84C3-DCAA0B8C4812}"/>
    <cellStyle name="SAPBEXHLevel0X 3 11 2" xfId="13262" xr:uid="{E92BE748-6BD5-4204-9C4B-BDCF692334FE}"/>
    <cellStyle name="SAPBEXHLevel0X 3 11 3" xfId="15927" xr:uid="{107EF418-07AB-4D9D-9008-A1F60828C93E}"/>
    <cellStyle name="SAPBEXHLevel0X 3 11 4" xfId="20609" xr:uid="{C99FD61F-68C6-4F26-B351-B547E2142739}"/>
    <cellStyle name="SAPBEXHLevel0X 3 11 5" xfId="24289" xr:uid="{1747EAC9-256E-4B8D-AD82-A40676F254EB}"/>
    <cellStyle name="SAPBEXHLevel0X 3 11 6" xfId="27808" xr:uid="{9171A3ED-736B-438F-8DD1-3E1B669F091B}"/>
    <cellStyle name="SAPBEXHLevel0X 3 11 7" xfId="31025" xr:uid="{13D20169-F2F1-42A5-8DF4-EC8636009615}"/>
    <cellStyle name="SAPBEXHLevel0X 3 11 8" xfId="33628" xr:uid="{0AE56393-B72F-4F0B-A13D-BA85D5CFE788}"/>
    <cellStyle name="SAPBEXHLevel0X 3 12" xfId="9899" xr:uid="{DB7B54F4-A27F-4E7D-947B-EC53CC23E490}"/>
    <cellStyle name="SAPBEXHLevel0X 3 13" xfId="7713" xr:uid="{95EAAB4D-9DF4-452A-A775-DD129C6F9334}"/>
    <cellStyle name="SAPBEXHLevel0X 3 14" xfId="10568" xr:uid="{D3997FBD-32AF-4F7D-9FA6-87A0251A3719}"/>
    <cellStyle name="SAPBEXHLevel0X 3 15" xfId="19755" xr:uid="{AC26C935-BFBA-4711-B82F-C681CC6FE21A}"/>
    <cellStyle name="SAPBEXHLevel0X 3 16" xfId="23517" xr:uid="{48495627-45F9-439B-B713-C2E046BAC355}"/>
    <cellStyle name="SAPBEXHLevel0X 3 17" xfId="27130" xr:uid="{2AF1B31F-A30A-4477-8C17-0824832A77B4}"/>
    <cellStyle name="SAPBEXHLevel0X 3 18" xfId="30590" xr:uid="{9E0E1672-B129-41A6-9E3B-BC4468B6C67B}"/>
    <cellStyle name="SAPBEXHLevel0X 3 2" xfId="1201" xr:uid="{07F80DC6-CD6E-4FCA-9334-3C92A2EE2507}"/>
    <cellStyle name="SAPBEXHLevel0X 3 2 10" xfId="6365" xr:uid="{1E3A4447-7C90-4905-A41A-93598B51F24A}"/>
    <cellStyle name="SAPBEXHLevel0X 3 2 10 2" xfId="13263" xr:uid="{89663E94-AFC2-4EC8-90AC-1BFF6BF2150E}"/>
    <cellStyle name="SAPBEXHLevel0X 3 2 10 3" xfId="15928" xr:uid="{5E8D6858-8F50-4674-A4B4-B42FB7F9E2AA}"/>
    <cellStyle name="SAPBEXHLevel0X 3 2 10 4" xfId="20610" xr:uid="{044C61FC-13F2-4E8C-923B-7CE325C20AE6}"/>
    <cellStyle name="SAPBEXHLevel0X 3 2 10 5" xfId="24290" xr:uid="{7EEB2F33-B949-44D1-8ED8-33FA8ACCB331}"/>
    <cellStyle name="SAPBEXHLevel0X 3 2 10 6" xfId="27809" xr:uid="{F3C7C1B9-3F3C-43A8-A231-F39A888FBDBD}"/>
    <cellStyle name="SAPBEXHLevel0X 3 2 10 7" xfId="31026" xr:uid="{A4D9A6A8-C721-4C44-8D84-34D9AF483B5B}"/>
    <cellStyle name="SAPBEXHLevel0X 3 2 10 8" xfId="33629" xr:uid="{94D361A0-C511-4335-9DDF-6A8980736220}"/>
    <cellStyle name="SAPBEXHLevel0X 3 2 11" xfId="9081" xr:uid="{416D3CCB-B696-4D9E-AE0B-E2FC0F42D3A1}"/>
    <cellStyle name="SAPBEXHLevel0X 3 2 12" xfId="14053" xr:uid="{1478AB7B-4445-4ED6-9451-1AC63F81B5BD}"/>
    <cellStyle name="SAPBEXHLevel0X 3 2 13" xfId="13384" xr:uid="{CAE15808-5A7B-42AF-8FA9-34271BECCD88}"/>
    <cellStyle name="SAPBEXHLevel0X 3 2 14" xfId="19754" xr:uid="{078F7D57-85B8-4017-A40A-646ED6923C40}"/>
    <cellStyle name="SAPBEXHLevel0X 3 2 15" xfId="23516" xr:uid="{B4A7BBEA-4054-4F0F-85CC-D1796CE9187E}"/>
    <cellStyle name="SAPBEXHLevel0X 3 2 16" xfId="27129" xr:uid="{30878240-5B0E-4158-A77F-8DC09E2D78A8}"/>
    <cellStyle name="SAPBEXHLevel0X 3 2 17" xfId="30589" xr:uid="{21B270DF-8A4B-4F4C-BDE2-5C27B5283B85}"/>
    <cellStyle name="SAPBEXHLevel0X 3 2 2" xfId="1685" xr:uid="{833225BC-6E9F-41AC-A55F-6C991E11D3F0}"/>
    <cellStyle name="SAPBEXHLevel0X 3 2 2 10" xfId="11361" xr:uid="{BB8CE15E-D7AC-42F5-9915-65580E64006E}"/>
    <cellStyle name="SAPBEXHLevel0X 3 2 2 11" xfId="12085" xr:uid="{C2B8B230-8A56-44AA-BD57-0A9376047847}"/>
    <cellStyle name="SAPBEXHLevel0X 3 2 2 12" xfId="23333" xr:uid="{310F4258-EC1C-44BA-AB3E-79E7A4E67061}"/>
    <cellStyle name="SAPBEXHLevel0X 3 2 2 13" xfId="27731" xr:uid="{8A304C1B-633D-4A67-AC88-BCE5665E4D39}"/>
    <cellStyle name="SAPBEXHLevel0X 3 2 2 14" xfId="30470" xr:uid="{0B009998-005E-4702-A7A2-AA75365616AB}"/>
    <cellStyle name="SAPBEXHLevel0X 3 2 2 15" xfId="33835" xr:uid="{F993CC35-1B60-4D70-9D25-34F797528DFE}"/>
    <cellStyle name="SAPBEXHLevel0X 3 2 2 2" xfId="2928" xr:uid="{853B68D3-7896-41A4-80B8-04953D2EEDD5}"/>
    <cellStyle name="SAPBEXHLevel0X 3 2 2 2 2" xfId="8581" xr:uid="{F484C7C9-EA30-46B4-918A-A61D76463CF5}"/>
    <cellStyle name="SAPBEXHLevel0X 3 2 2 2 3" xfId="15263" xr:uid="{91C5E7DC-63F0-4AD7-B4C5-D444D10BF8D0}"/>
    <cellStyle name="SAPBEXHLevel0X 3 2 2 2 4" xfId="17276" xr:uid="{D61E15E4-FEF0-482B-9A56-1C598B036918}"/>
    <cellStyle name="SAPBEXHLevel0X 3 2 2 2 5" xfId="21034" xr:uid="{EFD77CC7-674F-4F31-AB1C-CB627B72F5E2}"/>
    <cellStyle name="SAPBEXHLevel0X 3 2 2 2 6" xfId="24695" xr:uid="{48A41CA7-9728-452C-BCDB-46613DD6A995}"/>
    <cellStyle name="SAPBEXHLevel0X 3 2 2 2 7" xfId="28224" xr:uid="{A1A2C7A4-47AD-42A4-917F-971AF120CD97}"/>
    <cellStyle name="SAPBEXHLevel0X 3 2 2 2 8" xfId="31510" xr:uid="{CAE50F45-D0B9-49CA-8673-913BB5B990EF}"/>
    <cellStyle name="SAPBEXHLevel0X 3 2 2 2 9" xfId="34843" xr:uid="{341FA6BF-4BD0-46EE-B6A8-3C59CEE33D58}"/>
    <cellStyle name="SAPBEXHLevel0X 3 2 2 3" xfId="3434" xr:uid="{A4359F30-5632-4D8A-9B22-F2C98F6BC9AD}"/>
    <cellStyle name="SAPBEXHLevel0X 3 2 2 3 2" xfId="10809" xr:uid="{096260F6-A7A1-463F-A204-56DC5395C1E2}"/>
    <cellStyle name="SAPBEXHLevel0X 3 2 2 3 3" xfId="7601" xr:uid="{E27C95D9-4E73-4EE0-B7A8-D7AC315B835A}"/>
    <cellStyle name="SAPBEXHLevel0X 3 2 2 3 4" xfId="17781" xr:uid="{1CCDDEB3-4458-420F-8953-CC56A63529C1}"/>
    <cellStyle name="SAPBEXHLevel0X 3 2 2 3 5" xfId="21537" xr:uid="{4D45F3EB-D035-474E-A3B4-AEBEFC575F01}"/>
    <cellStyle name="SAPBEXHLevel0X 3 2 2 3 6" xfId="25199" xr:uid="{2ADADBDB-7AEB-4D3C-8F1A-ECFCF5C19EF6}"/>
    <cellStyle name="SAPBEXHLevel0X 3 2 2 3 7" xfId="28730" xr:uid="{FCC9BC11-C8FF-4FB7-8E0E-DC14AE9ECA8F}"/>
    <cellStyle name="SAPBEXHLevel0X 3 2 2 3 8" xfId="32009" xr:uid="{FCC4A21D-B6C8-4CDB-871B-7996812BB889}"/>
    <cellStyle name="SAPBEXHLevel0X 3 2 2 3 9" xfId="35077" xr:uid="{9A8F4D0F-231E-4553-9D26-C6A780B3BF5A}"/>
    <cellStyle name="SAPBEXHLevel0X 3 2 2 4" xfId="2174" xr:uid="{30C683FB-F563-4D8B-9D2D-3B8D87E1DFBA}"/>
    <cellStyle name="SAPBEXHLevel0X 3 2 2 4 2" xfId="7454" xr:uid="{CE991A72-7C09-4C17-A2CD-C62FC988E92E}"/>
    <cellStyle name="SAPBEXHLevel0X 3 2 2 4 3" xfId="14412" xr:uid="{E070B687-E4B3-446C-9084-DC4BD7BBFB26}"/>
    <cellStyle name="SAPBEXHLevel0X 3 2 2 4 4" xfId="15326" xr:uid="{EE7F06EF-32A7-4985-B787-31AE41F66302}"/>
    <cellStyle name="SAPBEXHLevel0X 3 2 2 4 5" xfId="17043" xr:uid="{1C22FB62-F6EB-4F5A-A6F2-5DF416C438E1}"/>
    <cellStyle name="SAPBEXHLevel0X 3 2 2 4 6" xfId="20065" xr:uid="{DA2DE8F1-F494-400A-B431-6FB2BF15D75A}"/>
    <cellStyle name="SAPBEXHLevel0X 3 2 2 4 7" xfId="11253" xr:uid="{7380ADFD-755B-41BF-BC6B-17FFA360A4BF}"/>
    <cellStyle name="SAPBEXHLevel0X 3 2 2 4 8" xfId="27435" xr:uid="{331C1AEF-4CD2-4DA6-BA8B-217FD51E7059}"/>
    <cellStyle name="SAPBEXHLevel0X 3 2 2 4 9" xfId="34627" xr:uid="{98047CA8-DCAB-480B-8AC0-090428CF889C}"/>
    <cellStyle name="SAPBEXHLevel0X 3 2 2 5" xfId="4187" xr:uid="{B9FFCDC5-A9B1-4A89-AAB9-5010ABD306EB}"/>
    <cellStyle name="SAPBEXHLevel0X 3 2 2 5 2" xfId="6783" xr:uid="{D7C6FB21-78E6-41E2-874B-3469256797EC}"/>
    <cellStyle name="SAPBEXHLevel0X 3 2 2 5 3" xfId="16749" xr:uid="{CD700CDB-29E0-472D-A570-0AA1CFB282D6}"/>
    <cellStyle name="SAPBEXHLevel0X 3 2 2 5 4" xfId="18534" xr:uid="{CA397127-5D9C-4E8C-8F0D-8FD7F6655052}"/>
    <cellStyle name="SAPBEXHLevel0X 3 2 2 5 5" xfId="22287" xr:uid="{3B7BA6BD-4489-482C-9544-D3D2E7C64C5B}"/>
    <cellStyle name="SAPBEXHLevel0X 3 2 2 5 6" xfId="25952" xr:uid="{884F2FDB-0EDD-4AB0-8715-5BDE4E8436A9}"/>
    <cellStyle name="SAPBEXHLevel0X 3 2 2 5 7" xfId="29483" xr:uid="{9B7A4C02-ED7C-4C3B-93E4-073C941A1C29}"/>
    <cellStyle name="SAPBEXHLevel0X 3 2 2 5 8" xfId="32748" xr:uid="{24CAB1EA-8BE9-4BFC-9D1B-F091DBB1AF00}"/>
    <cellStyle name="SAPBEXHLevel0X 3 2 2 5 9" xfId="34212" xr:uid="{018DD84F-0769-4537-8BB8-921B9104B736}"/>
    <cellStyle name="SAPBEXHLevel0X 3 2 2 6" xfId="4292" xr:uid="{74523FD2-0D68-45FA-96A5-29868EE1130E}"/>
    <cellStyle name="SAPBEXHLevel0X 3 2 2 6 2" xfId="8539" xr:uid="{5D5D7217-EE63-4B80-85F8-A3F5FEDCF1E6}"/>
    <cellStyle name="SAPBEXHLevel0X 3 2 2 6 3" xfId="14814" xr:uid="{95844E06-1DE4-4892-940F-3E466FECBE9B}"/>
    <cellStyle name="SAPBEXHLevel0X 3 2 2 6 4" xfId="18639" xr:uid="{4E9D3A0A-0D8B-478E-BE66-A9079F66C60C}"/>
    <cellStyle name="SAPBEXHLevel0X 3 2 2 6 5" xfId="22391" xr:uid="{EF9862DE-E650-4B02-92EF-CBFBC1C48B9E}"/>
    <cellStyle name="SAPBEXHLevel0X 3 2 2 6 6" xfId="26057" xr:uid="{35C904EC-1647-4B10-AD87-8FB2FF0CC25A}"/>
    <cellStyle name="SAPBEXHLevel0X 3 2 2 6 7" xfId="29588" xr:uid="{482DF2D7-36D0-42C4-8849-42A1862AEBB7}"/>
    <cellStyle name="SAPBEXHLevel0X 3 2 2 6 8" xfId="32851" xr:uid="{75B19F3A-8D04-43CB-8CCD-89EFDF00282A}"/>
    <cellStyle name="SAPBEXHLevel0X 3 2 2 7" xfId="4908" xr:uid="{C642D1AC-A971-424C-82B2-2246D8094D56}"/>
    <cellStyle name="SAPBEXHLevel0X 3 2 2 7 2" xfId="12115" xr:uid="{863D931B-1462-4DFD-A62B-5B7978799E2D}"/>
    <cellStyle name="SAPBEXHLevel0X 3 2 2 7 3" xfId="7574" xr:uid="{F0831D01-FFE5-469E-AB54-982C8327BD76}"/>
    <cellStyle name="SAPBEXHLevel0X 3 2 2 7 4" xfId="19255" xr:uid="{C12176AE-50C5-4669-B667-43A728C727F3}"/>
    <cellStyle name="SAPBEXHLevel0X 3 2 2 7 5" xfId="23006" xr:uid="{74AD4933-81B5-40A3-A994-76B9209853D7}"/>
    <cellStyle name="SAPBEXHLevel0X 3 2 2 7 6" xfId="26672" xr:uid="{1BCF23B2-E0EB-4B9C-9BBC-EF59B5776CA0}"/>
    <cellStyle name="SAPBEXHLevel0X 3 2 2 7 7" xfId="30204" xr:uid="{D585BF20-B45B-4203-BB08-587BD8CE7932}"/>
    <cellStyle name="SAPBEXHLevel0X 3 2 2 7 8" xfId="33459" xr:uid="{A706D017-7C79-4FA7-93BC-BEC88BABCBFB}"/>
    <cellStyle name="SAPBEXHLevel0X 3 2 2 8" xfId="11231" xr:uid="{77D18EC1-4482-4393-99BE-C988D7BCEF14}"/>
    <cellStyle name="SAPBEXHLevel0X 3 2 2 9" xfId="16392" xr:uid="{1B30E060-1CE5-4E69-9CFA-482376A86A28}"/>
    <cellStyle name="SAPBEXHLevel0X 3 2 3" xfId="2475" xr:uid="{56523619-D4BD-4FE9-9822-D77B6F552843}"/>
    <cellStyle name="SAPBEXHLevel0X 3 2 3 2" xfId="11113" xr:uid="{0F3123A1-9704-4526-9C15-D97F700FA8DA}"/>
    <cellStyle name="SAPBEXHLevel0X 3 2 3 3" xfId="9306" xr:uid="{78F6BDCA-6140-4FB9-B341-516CF677286F}"/>
    <cellStyle name="SAPBEXHLevel0X 3 2 3 4" xfId="11058" xr:uid="{5C1D27BA-B078-46D4-BD28-4CC5D2EDEAE7}"/>
    <cellStyle name="SAPBEXHLevel0X 3 2 3 5" xfId="14482" xr:uid="{7D3F6EE4-E9A1-4A05-96C7-4DE457077C65}"/>
    <cellStyle name="SAPBEXHLevel0X 3 2 3 6" xfId="23121" xr:uid="{AC122704-BE1F-49C0-A5C7-EA1EE1F292D9}"/>
    <cellStyle name="SAPBEXHLevel0X 3 2 3 7" xfId="20245" xr:uid="{70448F17-29BF-4AB1-858B-AD7D0A832EE0}"/>
    <cellStyle name="SAPBEXHLevel0X 3 2 3 8" xfId="24349" xr:uid="{61E450C3-8363-4BC8-925A-55E135BAE26E}"/>
    <cellStyle name="SAPBEXHLevel0X 3 2 3 9" xfId="35028" xr:uid="{464D2A2E-2605-4144-B689-874014E9A7C1}"/>
    <cellStyle name="SAPBEXHLevel0X 3 2 4" xfId="2093" xr:uid="{F04A9345-31B1-4B88-A18C-0240988AE9EE}"/>
    <cellStyle name="SAPBEXHLevel0X 3 2 4 2" xfId="9207" xr:uid="{4D5A9861-B3A2-49D9-9767-258C1119C683}"/>
    <cellStyle name="SAPBEXHLevel0X 3 2 4 3" xfId="10624" xr:uid="{795E3585-3409-49A7-9941-860C047019D6}"/>
    <cellStyle name="SAPBEXHLevel0X 3 2 4 4" xfId="15577" xr:uid="{40F9008D-E4A7-4581-87E7-88C3CAF65091}"/>
    <cellStyle name="SAPBEXHLevel0X 3 2 4 5" xfId="6827" xr:uid="{41884CE5-242B-4F55-81EB-55DF84B608E5}"/>
    <cellStyle name="SAPBEXHLevel0X 3 2 4 6" xfId="20029" xr:uid="{9DFAB05F-02CD-4FA5-B9BF-71D778DE3AFD}"/>
    <cellStyle name="SAPBEXHLevel0X 3 2 4 7" xfId="17006" xr:uid="{7857FDC7-6CBF-4876-8C2D-4072B3510282}"/>
    <cellStyle name="SAPBEXHLevel0X 3 2 4 8" xfId="23438" xr:uid="{C54D15B2-BE6B-46D4-9BE0-E07B234A617F}"/>
    <cellStyle name="SAPBEXHLevel0X 3 2 5" xfId="3231" xr:uid="{1D4C0775-49FB-46F6-8A09-A822A81F404F}"/>
    <cellStyle name="SAPBEXHLevel0X 3 2 5 2" xfId="8827" xr:uid="{9CD0E4D7-DC9C-4BBE-871B-783A68EE4860}"/>
    <cellStyle name="SAPBEXHLevel0X 3 2 5 3" xfId="9704" xr:uid="{EC8CB661-E4D3-4B8C-9FEB-8B09170AE0ED}"/>
    <cellStyle name="SAPBEXHLevel0X 3 2 5 4" xfId="17578" xr:uid="{B80DD380-CDA5-4B6D-A04F-1E9C95CD6353}"/>
    <cellStyle name="SAPBEXHLevel0X 3 2 5 5" xfId="21334" xr:uid="{9C71DFB4-B344-4A71-8077-47B2F438CB77}"/>
    <cellStyle name="SAPBEXHLevel0X 3 2 5 6" xfId="24996" xr:uid="{D642D33F-7217-41A0-B28B-39C9E261ECC7}"/>
    <cellStyle name="SAPBEXHLevel0X 3 2 5 7" xfId="28527" xr:uid="{9B23633F-FB52-4D53-8A99-F39300646827}"/>
    <cellStyle name="SAPBEXHLevel0X 3 2 5 8" xfId="31807" xr:uid="{C414472C-D1B5-4DAF-A371-6B4A36B6A79A}"/>
    <cellStyle name="SAPBEXHLevel0X 3 2 6" xfId="4372" xr:uid="{6157B335-67B9-4B5B-BF13-3D385664905B}"/>
    <cellStyle name="SAPBEXHLevel0X 3 2 6 2" xfId="12584" xr:uid="{88A55590-F07D-4EC6-A224-630DAB37B2D3}"/>
    <cellStyle name="SAPBEXHLevel0X 3 2 6 3" xfId="11823" xr:uid="{0D8017E2-2740-4F9F-9CF5-DDDD205AE788}"/>
    <cellStyle name="SAPBEXHLevel0X 3 2 6 4" xfId="18719" xr:uid="{D9A0D791-0D4B-4A82-8911-49591E3C6FD2}"/>
    <cellStyle name="SAPBEXHLevel0X 3 2 6 5" xfId="22471" xr:uid="{854D65C2-E1B9-4978-9BB6-A9ED460A0C3A}"/>
    <cellStyle name="SAPBEXHLevel0X 3 2 6 6" xfId="26137" xr:uid="{ECC6B7C9-0ECE-4489-88EA-576CDBABCF53}"/>
    <cellStyle name="SAPBEXHLevel0X 3 2 6 7" xfId="29668" xr:uid="{48DD1D95-7222-4BB9-83C6-5B753DC8A627}"/>
    <cellStyle name="SAPBEXHLevel0X 3 2 6 8" xfId="32930" xr:uid="{2EBB5F44-E8F6-4F63-A709-0F4B60333B59}"/>
    <cellStyle name="SAPBEXHLevel0X 3 2 7" xfId="3869" xr:uid="{3F11C830-39F3-4030-832F-6C166BED34AA}"/>
    <cellStyle name="SAPBEXHLevel0X 3 2 7 2" xfId="6972" xr:uid="{3929C3EC-1740-46C7-9E11-F793E0E2DE7F}"/>
    <cellStyle name="SAPBEXHLevel0X 3 2 7 3" xfId="13661" xr:uid="{E797FE56-E41F-490F-A87F-26FD2981290E}"/>
    <cellStyle name="SAPBEXHLevel0X 3 2 7 4" xfId="18216" xr:uid="{F123B844-7A01-4522-AFC0-9B04D2833657}"/>
    <cellStyle name="SAPBEXHLevel0X 3 2 7 5" xfId="21969" xr:uid="{3C7FB7F1-88E8-4723-BBDF-F4EBFB88189F}"/>
    <cellStyle name="SAPBEXHLevel0X 3 2 7 6" xfId="25634" xr:uid="{8CBBFCF5-EF66-4BEE-968F-07747D1D33FC}"/>
    <cellStyle name="SAPBEXHLevel0X 3 2 7 7" xfId="29165" xr:uid="{818A5229-7670-4229-86AE-B849E2025377}"/>
    <cellStyle name="SAPBEXHLevel0X 3 2 7 8" xfId="32435" xr:uid="{1494E48A-2279-48B6-947C-64A77B9028DA}"/>
    <cellStyle name="SAPBEXHLevel0X 3 2 8" xfId="4836" xr:uid="{76126CF8-5C94-42FE-A85B-86C23F441464}"/>
    <cellStyle name="SAPBEXHLevel0X 3 2 8 2" xfId="12187" xr:uid="{54B2F53E-3754-400F-A576-333D54A18293}"/>
    <cellStyle name="SAPBEXHLevel0X 3 2 8 3" xfId="16811" xr:uid="{59062D79-62CD-4BB2-B164-33F069096A97}"/>
    <cellStyle name="SAPBEXHLevel0X 3 2 8 4" xfId="19183" xr:uid="{D92BA61D-56B3-4047-9B23-0F73D501B231}"/>
    <cellStyle name="SAPBEXHLevel0X 3 2 8 5" xfId="22934" xr:uid="{BF39EBE7-79EC-4C91-A3CC-5E534DCCDD17}"/>
    <cellStyle name="SAPBEXHLevel0X 3 2 8 6" xfId="26600" xr:uid="{D56BC5C8-F297-4E73-AE64-89A96EFA3DB6}"/>
    <cellStyle name="SAPBEXHLevel0X 3 2 8 7" xfId="30132" xr:uid="{9DD9B373-653E-45D9-B040-54CE9F1A6026}"/>
    <cellStyle name="SAPBEXHLevel0X 3 2 8 8" xfId="33389" xr:uid="{7FCB111E-3948-4558-840A-3033ED46E8FE}"/>
    <cellStyle name="SAPBEXHLevel0X 3 2 9" xfId="6082" xr:uid="{4112C71C-4ABE-4BA9-AD87-06344C5D6906}"/>
    <cellStyle name="SAPBEXHLevel0X 3 2 9 2" xfId="11773" xr:uid="{18FAE160-E06B-45E2-896D-F00796386227}"/>
    <cellStyle name="SAPBEXHLevel0X 3 2 9 3" xfId="15426" xr:uid="{F542D082-4497-4505-A9A6-E39E447804FE}"/>
    <cellStyle name="SAPBEXHLevel0X 3 2 9 4" xfId="20348" xr:uid="{1677571A-1F68-48C6-8837-D94D1615431A}"/>
    <cellStyle name="SAPBEXHLevel0X 3 2 9 5" xfId="24034" xr:uid="{441C32C6-BCDE-46BA-BFB5-953F8FF03667}"/>
    <cellStyle name="SAPBEXHLevel0X 3 2 9 6" xfId="27607" xr:uid="{CB8184AC-AA40-4326-A318-931DEAEB34A6}"/>
    <cellStyle name="SAPBEXHLevel0X 3 2 9 7" xfId="30795" xr:uid="{49A343CA-494C-43A9-8E32-EA7B1F42A6EE}"/>
    <cellStyle name="SAPBEXHLevel0X 3 2 9 8" xfId="33489" xr:uid="{905BAA0D-7D7D-4958-A913-635986DC93B3}"/>
    <cellStyle name="SAPBEXHLevel0X 3 3" xfId="1684" xr:uid="{D976ECA6-A18C-4492-9CA9-685BF619704F}"/>
    <cellStyle name="SAPBEXHLevel0X 3 3 10" xfId="9229" xr:uid="{C914F995-93FE-4C92-A227-E595B035A4A0}"/>
    <cellStyle name="SAPBEXHLevel0X 3 3 11" xfId="8766" xr:uid="{4BBB5674-9275-4025-AC5B-D52059A46D42}"/>
    <cellStyle name="SAPBEXHLevel0X 3 3 12" xfId="10858" xr:uid="{F5555D60-E1FA-4835-B7F9-12EA64D0C50C}"/>
    <cellStyle name="SAPBEXHLevel0X 3 3 13" xfId="20493" xr:uid="{4E3D5E66-7F65-455B-95D9-14AB7D85C62B}"/>
    <cellStyle name="SAPBEXHLevel0X 3 3 14" xfId="24172" xr:uid="{51333E02-B683-42C8-AD65-856AE6E7D045}"/>
    <cellStyle name="SAPBEXHLevel0X 3 3 15" xfId="26986" xr:uid="{173D711A-E3BA-4A7C-A8A9-A4FB95C2E852}"/>
    <cellStyle name="SAPBEXHLevel0X 3 3 16" xfId="30471" xr:uid="{2D6FDFA7-045C-4854-A4F5-6FDDB2D4AED5}"/>
    <cellStyle name="SAPBEXHLevel0X 3 3 2" xfId="2927" xr:uid="{605CC01D-1BDB-4EDB-A484-6AC5952AF7EE}"/>
    <cellStyle name="SAPBEXHLevel0X 3 3 2 2" xfId="9404" xr:uid="{91B23DAA-E159-4720-B996-598F68E16DFF}"/>
    <cellStyle name="SAPBEXHLevel0X 3 3 2 2 2" xfId="34844" xr:uid="{BE2E5A82-D9A3-4875-A8DC-51B1E9F44063}"/>
    <cellStyle name="SAPBEXHLevel0X 3 3 2 3" xfId="7832" xr:uid="{73A48A5A-45D2-4AD8-B68C-4FE8B5024A60}"/>
    <cellStyle name="SAPBEXHLevel0X 3 3 2 3 2" xfId="35078" xr:uid="{5955ECFC-3A16-401F-9CD8-26C38A860ACC}"/>
    <cellStyle name="SAPBEXHLevel0X 3 3 2 4" xfId="17275" xr:uid="{7D2FA7E2-4CB2-4649-AC9F-8A76A8CEC1BE}"/>
    <cellStyle name="SAPBEXHLevel0X 3 3 2 4 2" xfId="34628" xr:uid="{3AF251EF-482F-4C08-8B88-A2B0373BC3F0}"/>
    <cellStyle name="SAPBEXHLevel0X 3 3 2 5" xfId="21033" xr:uid="{23203EE2-C381-497B-BA68-DCAF6CCD93A5}"/>
    <cellStyle name="SAPBEXHLevel0X 3 3 2 5 2" xfId="34213" xr:uid="{6C38CED6-B542-4A85-A2AD-29F37D031A6D}"/>
    <cellStyle name="SAPBEXHLevel0X 3 3 2 6" xfId="24694" xr:uid="{BDFF1557-AE41-4D5D-AF61-268E46B0D3D6}"/>
    <cellStyle name="SAPBEXHLevel0X 3 3 2 7" xfId="28223" xr:uid="{DE5DE29A-E39C-466A-B95C-B15E830872CC}"/>
    <cellStyle name="SAPBEXHLevel0X 3 3 2 8" xfId="31509" xr:uid="{8C7ED321-CF1A-4974-B90B-8AB9D5DB23F6}"/>
    <cellStyle name="SAPBEXHLevel0X 3 3 2 9" xfId="33836" xr:uid="{AC713B43-BC99-4E78-9156-297815F02709}"/>
    <cellStyle name="SAPBEXHLevel0X 3 3 3" xfId="3433" xr:uid="{A730FCE5-F5B8-4E8A-865C-93D71DDC28FD}"/>
    <cellStyle name="SAPBEXHLevel0X 3 3 3 2" xfId="10813" xr:uid="{A54F76C1-6A47-49A2-B233-372B1AF0826B}"/>
    <cellStyle name="SAPBEXHLevel0X 3 3 3 3" xfId="7554" xr:uid="{80A1B2E4-2D05-4086-A2C1-207C4AC45CF3}"/>
    <cellStyle name="SAPBEXHLevel0X 3 3 3 4" xfId="17780" xr:uid="{C029F7FE-F8E1-459E-B101-47D7A69BF0DF}"/>
    <cellStyle name="SAPBEXHLevel0X 3 3 3 5" xfId="21536" xr:uid="{2523601A-C632-4B38-83E5-FAD0362374F8}"/>
    <cellStyle name="SAPBEXHLevel0X 3 3 3 6" xfId="25198" xr:uid="{F3AE7A66-0E78-4F15-BC87-04409F4AE801}"/>
    <cellStyle name="SAPBEXHLevel0X 3 3 3 7" xfId="28729" xr:uid="{21731359-A63F-4759-9E45-499E02AC8632}"/>
    <cellStyle name="SAPBEXHLevel0X 3 3 3 8" xfId="32008" xr:uid="{63B895B4-AD86-40F0-86CB-DCA18BA53BF0}"/>
    <cellStyle name="SAPBEXHLevel0X 3 3 3 9" xfId="35153" xr:uid="{B0F4C95E-D414-40F8-A3F9-28830118C531}"/>
    <cellStyle name="SAPBEXHLevel0X 3 3 4" xfId="2026" xr:uid="{6FED8D79-8937-4638-AB02-7602217EB0B9}"/>
    <cellStyle name="SAPBEXHLevel0X 3 3 4 2" xfId="10076" xr:uid="{98AC1D5A-6991-4D6D-A27B-9A1C43FE39FA}"/>
    <cellStyle name="SAPBEXHLevel0X 3 3 4 3" xfId="13866" xr:uid="{F44F2445-1F3F-49FE-8443-AB998020C748}"/>
    <cellStyle name="SAPBEXHLevel0X 3 3 4 4" xfId="7049" xr:uid="{49F92BCC-C43B-4A9C-BD62-44790C16C81D}"/>
    <cellStyle name="SAPBEXHLevel0X 3 3 4 5" xfId="11673" xr:uid="{07FF1CC0-11D9-4B0E-B267-D7BF75E1B5FA}"/>
    <cellStyle name="SAPBEXHLevel0X 3 3 4 6" xfId="7831" xr:uid="{D71B5B67-62A1-481D-AB01-A840785D180B}"/>
    <cellStyle name="SAPBEXHLevel0X 3 3 4 7" xfId="26875" xr:uid="{19218A58-EF53-478A-8952-BE82B1C63824}"/>
    <cellStyle name="SAPBEXHLevel0X 3 3 4 8" xfId="23620" xr:uid="{64E60543-E14E-4E95-9F75-F71EF3A9E3EF}"/>
    <cellStyle name="SAPBEXHLevel0X 3 3 5" xfId="4135" xr:uid="{7A8A5728-CD56-4A99-9E0B-80328C44EFCB}"/>
    <cellStyle name="SAPBEXHLevel0X 3 3 5 2" xfId="7170" xr:uid="{029632DB-3F74-42AF-8346-D24CEDE24427}"/>
    <cellStyle name="SAPBEXHLevel0X 3 3 5 3" xfId="11505" xr:uid="{8235AAE0-4757-41A5-88EA-37246BC0F046}"/>
    <cellStyle name="SAPBEXHLevel0X 3 3 5 4" xfId="18482" xr:uid="{73A26415-DE26-4ACD-84F5-438D8E78C253}"/>
    <cellStyle name="SAPBEXHLevel0X 3 3 5 5" xfId="22235" xr:uid="{53D0C017-D290-4C40-A58B-8B776022F534}"/>
    <cellStyle name="SAPBEXHLevel0X 3 3 5 6" xfId="25900" xr:uid="{57F79A0C-FE7E-4EE3-A099-43556DCED243}"/>
    <cellStyle name="SAPBEXHLevel0X 3 3 5 7" xfId="29431" xr:uid="{BE48F506-DF90-40A9-9BBF-AF6EAC999D14}"/>
    <cellStyle name="SAPBEXHLevel0X 3 3 5 8" xfId="32697" xr:uid="{A1B323C2-7714-478A-BF2D-640C69389330}"/>
    <cellStyle name="SAPBEXHLevel0X 3 3 6" xfId="3056" xr:uid="{0C62D264-9907-4CEA-A76B-63BDCE568879}"/>
    <cellStyle name="SAPBEXHLevel0X 3 3 6 2" xfId="8564" xr:uid="{FC1C6F64-DDE6-492A-8E68-EB4B65542C41}"/>
    <cellStyle name="SAPBEXHLevel0X 3 3 6 3" xfId="14877" xr:uid="{CC7E19FD-1AAE-4BD7-81E6-0E50C88C58D2}"/>
    <cellStyle name="SAPBEXHLevel0X 3 3 6 4" xfId="17404" xr:uid="{AD75B267-2FF7-48F4-94D8-1EED3AA5EE59}"/>
    <cellStyle name="SAPBEXHLevel0X 3 3 6 5" xfId="21161" xr:uid="{45948F79-ABAC-43ED-AEE5-50234A479706}"/>
    <cellStyle name="SAPBEXHLevel0X 3 3 6 6" xfId="24823" xr:uid="{31C32987-EF24-4B5E-8FC2-9994A0DD898A}"/>
    <cellStyle name="SAPBEXHLevel0X 3 3 6 7" xfId="28352" xr:uid="{914A2927-9F18-4514-AF21-92126747B612}"/>
    <cellStyle name="SAPBEXHLevel0X 3 3 6 8" xfId="31637" xr:uid="{6E42D0A5-EC54-4D5E-BCD9-10E870B6261B}"/>
    <cellStyle name="SAPBEXHLevel0X 3 3 7" xfId="4739" xr:uid="{9E4C6396-6867-4C97-A89A-B4CDF53871EB}"/>
    <cellStyle name="SAPBEXHLevel0X 3 3 7 2" xfId="12284" xr:uid="{2AECABA6-C1A7-4AC2-96F1-9AD88FB17194}"/>
    <cellStyle name="SAPBEXHLevel0X 3 3 7 3" xfId="15771" xr:uid="{80AF87F6-0E6F-49DE-A2A0-CBB0CB5CC3FA}"/>
    <cellStyle name="SAPBEXHLevel0X 3 3 7 4" xfId="19086" xr:uid="{F29CDDF6-EB61-40E9-B63B-3523F12045D4}"/>
    <cellStyle name="SAPBEXHLevel0X 3 3 7 5" xfId="22837" xr:uid="{D831BD0A-90D1-4A34-BBA6-BA60EA18D6D8}"/>
    <cellStyle name="SAPBEXHLevel0X 3 3 7 6" xfId="26503" xr:uid="{A298E674-39E5-45FA-B511-D11F1EDFA807}"/>
    <cellStyle name="SAPBEXHLevel0X 3 3 7 7" xfId="30035" xr:uid="{49CEADC5-E0D0-46A3-8F37-647AF0596033}"/>
    <cellStyle name="SAPBEXHLevel0X 3 3 7 8" xfId="33292" xr:uid="{9CCFAFCF-2BC3-4D15-90A9-222E315C7E33}"/>
    <cellStyle name="SAPBEXHLevel0X 3 3 8" xfId="6083" xr:uid="{5351A97C-4CBB-4644-98C7-404E6D2FF032}"/>
    <cellStyle name="SAPBEXHLevel0X 3 3 8 2" xfId="11770" xr:uid="{F6B8ECFF-41AC-4D06-B3B7-4C8C268DCECB}"/>
    <cellStyle name="SAPBEXHLevel0X 3 3 8 3" xfId="15887" xr:uid="{10D113C7-F551-40F1-8954-861288E46AE1}"/>
    <cellStyle name="SAPBEXHLevel0X 3 3 8 4" xfId="20349" xr:uid="{23BDE35C-2DD1-4828-9855-0041EC017740}"/>
    <cellStyle name="SAPBEXHLevel0X 3 3 8 5" xfId="24035" xr:uid="{FE35D827-E07B-42ED-A30C-BC230419D5AB}"/>
    <cellStyle name="SAPBEXHLevel0X 3 3 8 6" xfId="27608" xr:uid="{B5371F45-206C-40D7-8126-3BBC08298E5B}"/>
    <cellStyle name="SAPBEXHLevel0X 3 3 8 7" xfId="30796" xr:uid="{DBB01D27-44D6-45EA-9857-C4EC0C3E5ECE}"/>
    <cellStyle name="SAPBEXHLevel0X 3 3 8 8" xfId="33490" xr:uid="{7E02F6A8-BB2C-4286-8685-5B1C8F58FB6E}"/>
    <cellStyle name="SAPBEXHLevel0X 3 3 9" xfId="6366" xr:uid="{B12A6C5C-912C-4E5B-9BD4-AA9F0EAC71AC}"/>
    <cellStyle name="SAPBEXHLevel0X 3 3 9 2" xfId="13264" xr:uid="{EE97B467-932B-4064-96B7-78E2BD1AC652}"/>
    <cellStyle name="SAPBEXHLevel0X 3 3 9 3" xfId="15929" xr:uid="{DD3DE666-4CAC-4742-8409-BBFCB42444D6}"/>
    <cellStyle name="SAPBEXHLevel0X 3 3 9 4" xfId="20611" xr:uid="{317254CB-FF46-4CAB-86E7-C82C487EB4D9}"/>
    <cellStyle name="SAPBEXHLevel0X 3 3 9 5" xfId="24291" xr:uid="{F834B0B7-1D02-4BEA-A187-879A8F275268}"/>
    <cellStyle name="SAPBEXHLevel0X 3 3 9 6" xfId="27810" xr:uid="{54033595-7B12-4313-9AE5-EEE8CE494C63}"/>
    <cellStyle name="SAPBEXHLevel0X 3 3 9 7" xfId="31027" xr:uid="{6C625282-D85C-45F3-B377-4307AD8E0A54}"/>
    <cellStyle name="SAPBEXHLevel0X 3 3 9 8" xfId="33630" xr:uid="{A21E7F87-87A9-48CB-8AA0-84501EEE678A}"/>
    <cellStyle name="SAPBEXHLevel0X 3 4" xfId="2474" xr:uid="{AF318175-50F7-4F77-B2C0-423D298C9E64}"/>
    <cellStyle name="SAPBEXHLevel0X 3 4 10" xfId="11641" xr:uid="{520333DF-FEE9-478C-8B9F-83B56C864380}"/>
    <cellStyle name="SAPBEXHLevel0X 3 4 2" xfId="6084" xr:uid="{C0C2ACFD-0C1A-49EB-8C0E-DDFF4FAA4664}"/>
    <cellStyle name="SAPBEXHLevel0X 3 4 2 2" xfId="11772" xr:uid="{ECB5CB89-FBC0-4393-B9AB-906A532370E2}"/>
    <cellStyle name="SAPBEXHLevel0X 3 4 2 2 2" xfId="34845" xr:uid="{BB20F23B-EC06-4886-9C4E-B9F4C98333BE}"/>
    <cellStyle name="SAPBEXHLevel0X 3 4 2 3" xfId="15322" xr:uid="{706904AE-2B30-4636-BE41-9B424306D179}"/>
    <cellStyle name="SAPBEXHLevel0X 3 4 2 3 2" xfId="35079" xr:uid="{C81D82BB-526E-48EA-B3FE-BADA93E6C982}"/>
    <cellStyle name="SAPBEXHLevel0X 3 4 2 4" xfId="20350" xr:uid="{8131DE5F-637D-4122-AAA1-F1B911BF8A75}"/>
    <cellStyle name="SAPBEXHLevel0X 3 4 2 4 2" xfId="34629" xr:uid="{4F130443-E807-4B5F-8AA4-828DF3E81F3C}"/>
    <cellStyle name="SAPBEXHLevel0X 3 4 2 5" xfId="24036" xr:uid="{48EBA930-08E4-4354-BA1B-D962E75CF2A4}"/>
    <cellStyle name="SAPBEXHLevel0X 3 4 2 5 2" xfId="34214" xr:uid="{2966913F-E217-4D18-B5ED-5718458F121D}"/>
    <cellStyle name="SAPBEXHLevel0X 3 4 2 6" xfId="27609" xr:uid="{07B6999D-63E7-4E2D-A418-840D930FF757}"/>
    <cellStyle name="SAPBEXHLevel0X 3 4 2 7" xfId="30797" xr:uid="{4505499B-094E-4DEA-AEA3-C8299AFBE974}"/>
    <cellStyle name="SAPBEXHLevel0X 3 4 2 8" xfId="33491" xr:uid="{F31FFCC5-2FE6-4050-B9E8-F919856FFAA1}"/>
    <cellStyle name="SAPBEXHLevel0X 3 4 3" xfId="6367" xr:uid="{4214B85C-AACF-42A9-8855-B9DFF2C5D259}"/>
    <cellStyle name="SAPBEXHLevel0X 3 4 3 2" xfId="13265" xr:uid="{8CCD2F8D-101C-44E6-AFAB-21A6EA202805}"/>
    <cellStyle name="SAPBEXHLevel0X 3 4 3 3" xfId="15930" xr:uid="{96545B62-8244-41B0-8B59-45E25DE92BCF}"/>
    <cellStyle name="SAPBEXHLevel0X 3 4 3 4" xfId="20612" xr:uid="{9B2735E6-311A-4787-9E13-6795056F68FF}"/>
    <cellStyle name="SAPBEXHLevel0X 3 4 3 5" xfId="24292" xr:uid="{CC426F1C-F320-414F-852D-DCFD12723D2B}"/>
    <cellStyle name="SAPBEXHLevel0X 3 4 3 6" xfId="27811" xr:uid="{901C8A4F-739D-4885-B8ED-2951C58E66AD}"/>
    <cellStyle name="SAPBEXHLevel0X 3 4 3 7" xfId="31028" xr:uid="{32D34FA1-01A8-4947-A725-7F684D17166F}"/>
    <cellStyle name="SAPBEXHLevel0X 3 4 3 8" xfId="33631" xr:uid="{47023986-0A78-4D8B-8C83-37A0B5EB8B0D}"/>
    <cellStyle name="SAPBEXHLevel0X 3 4 4" xfId="9218" xr:uid="{3B6659CB-B427-4F62-82C4-05317746E9F9}"/>
    <cellStyle name="SAPBEXHLevel0X 3 4 5" xfId="8691" xr:uid="{C2A4233E-DFCE-47A6-8E4A-5F4C78451EC2}"/>
    <cellStyle name="SAPBEXHLevel0X 3 4 6" xfId="8489" xr:uid="{D981D337-20EE-4182-8C0B-019AAAA5BC0D}"/>
    <cellStyle name="SAPBEXHLevel0X 3 4 7" xfId="12972" xr:uid="{D23FA039-4362-497A-BFD2-E4C3BD9AF7A9}"/>
    <cellStyle name="SAPBEXHLevel0X 3 4 8" xfId="23119" xr:uid="{D1B7953F-B516-4AE6-B50A-56FB867DE75A}"/>
    <cellStyle name="SAPBEXHLevel0X 3 4 9" xfId="23845" xr:uid="{6FA2B22B-45BD-4748-B4F7-D83E19EC2F98}"/>
    <cellStyle name="SAPBEXHLevel0X 3 5" xfId="2589" xr:uid="{18D9DCF1-8CD1-40C2-9A0A-84B68155798D}"/>
    <cellStyle name="SAPBEXHLevel0X 3 5 10" xfId="31175" xr:uid="{245F420D-EE2F-432A-9A9D-85D85BC62EDB}"/>
    <cellStyle name="SAPBEXHLevel0X 3 5 2" xfId="6085" xr:uid="{35BE2740-C8AD-4059-B6C0-CE9990745B5B}"/>
    <cellStyle name="SAPBEXHLevel0X 3 5 2 2" xfId="11771" xr:uid="{E13B41BD-F641-4D82-A48F-4FBAFF78BDB3}"/>
    <cellStyle name="SAPBEXHLevel0X 3 5 2 2 2" xfId="34846" xr:uid="{D59B9105-39DC-45AC-9DA4-29B312B30A12}"/>
    <cellStyle name="SAPBEXHLevel0X 3 5 2 3" xfId="8642" xr:uid="{6C63FB56-705A-4874-9082-42050946DE43}"/>
    <cellStyle name="SAPBEXHLevel0X 3 5 2 3 2" xfId="35080" xr:uid="{7F775D56-B586-4BAC-ABC5-363525514EAD}"/>
    <cellStyle name="SAPBEXHLevel0X 3 5 2 4" xfId="20351" xr:uid="{599863E7-D3C5-4B94-B09C-708F1E4914AF}"/>
    <cellStyle name="SAPBEXHLevel0X 3 5 2 4 2" xfId="34630" xr:uid="{916FF47A-8AF0-48E0-8CD3-39FDA2D498E6}"/>
    <cellStyle name="SAPBEXHLevel0X 3 5 2 5" xfId="24037" xr:uid="{7C0EAC79-CD0C-4647-9792-C9A2127AC7AD}"/>
    <cellStyle name="SAPBEXHLevel0X 3 5 2 5 2" xfId="34215" xr:uid="{F7F4BFBE-2806-4D83-9B09-ED8258A6E8BB}"/>
    <cellStyle name="SAPBEXHLevel0X 3 5 2 6" xfId="27610" xr:uid="{772EEC2D-702B-4B64-A28B-96D2BE0A5F7D}"/>
    <cellStyle name="SAPBEXHLevel0X 3 5 2 7" xfId="30798" xr:uid="{242320D3-23B2-4AB0-A33A-9F1EA2070847}"/>
    <cellStyle name="SAPBEXHLevel0X 3 5 2 8" xfId="33492" xr:uid="{5630104D-4098-4C22-A6A9-577B1DB0B0EC}"/>
    <cellStyle name="SAPBEXHLevel0X 3 5 3" xfId="6368" xr:uid="{C18185C8-E21F-4957-9A83-F83CFBBC2E1A}"/>
    <cellStyle name="SAPBEXHLevel0X 3 5 3 2" xfId="13266" xr:uid="{0C780362-0ED6-40D9-AC9B-369A750A20D9}"/>
    <cellStyle name="SAPBEXHLevel0X 3 5 3 3" xfId="15931" xr:uid="{713D6E69-E314-417F-A1F8-51AB98661A3B}"/>
    <cellStyle name="SAPBEXHLevel0X 3 5 3 4" xfId="20613" xr:uid="{2B041174-60C6-4792-8B27-F721F4E06518}"/>
    <cellStyle name="SAPBEXHLevel0X 3 5 3 5" xfId="24293" xr:uid="{1E067C8C-463D-4402-A76F-CB3EBA761640}"/>
    <cellStyle name="SAPBEXHLevel0X 3 5 3 6" xfId="27812" xr:uid="{A85B740F-1919-45D7-B031-824F0D72885B}"/>
    <cellStyle name="SAPBEXHLevel0X 3 5 3 7" xfId="31029" xr:uid="{19C99B78-7740-446F-AAC7-6F1234690E3D}"/>
    <cellStyle name="SAPBEXHLevel0X 3 5 3 8" xfId="33632" xr:uid="{A0035ABD-D2CF-4C7A-8983-D6B02F50032C}"/>
    <cellStyle name="SAPBEXHLevel0X 3 5 4" xfId="8293" xr:uid="{AAD7CF9C-D5E6-4B30-8795-EA0543B03461}"/>
    <cellStyle name="SAPBEXHLevel0X 3 5 5" xfId="13457" xr:uid="{FC446F87-04B6-454B-9EB5-2FB97A2887EB}"/>
    <cellStyle name="SAPBEXHLevel0X 3 5 6" xfId="15867" xr:uid="{50275539-61E0-415E-8877-26FD66FA5B44}"/>
    <cellStyle name="SAPBEXHLevel0X 3 5 7" xfId="7593" xr:uid="{3C8E9830-1985-49F8-9415-96CDA0D0384E}"/>
    <cellStyle name="SAPBEXHLevel0X 3 5 8" xfId="23033" xr:uid="{D4F704B9-0445-4A60-94E6-60BD50BD9A55}"/>
    <cellStyle name="SAPBEXHLevel0X 3 5 9" xfId="26688" xr:uid="{DEC0D751-75DE-4B9D-9F5C-5C0779181561}"/>
    <cellStyle name="SAPBEXHLevel0X 3 6" xfId="3972" xr:uid="{980BD85F-9E11-4248-8E09-B898D830323E}"/>
    <cellStyle name="SAPBEXHLevel0X 3 6 10" xfId="32536" xr:uid="{E0FCC0AF-E07A-4827-A5BB-D760A4AC594C}"/>
    <cellStyle name="SAPBEXHLevel0X 3 6 2" xfId="6086" xr:uid="{C352F5DD-E7FA-4F1A-A670-25EFE00E8EED}"/>
    <cellStyle name="SAPBEXHLevel0X 3 6 2 2" xfId="7565" xr:uid="{D48AEC44-3859-435C-840F-EB07AB82EA02}"/>
    <cellStyle name="SAPBEXHLevel0X 3 6 2 2 2" xfId="34847" xr:uid="{1B9EC54C-7F5A-46A4-9381-636A8180E177}"/>
    <cellStyle name="SAPBEXHLevel0X 3 6 2 3" xfId="9103" xr:uid="{89A6E7EF-5DBD-48F7-8F65-F604412830E9}"/>
    <cellStyle name="SAPBEXHLevel0X 3 6 2 3 2" xfId="35081" xr:uid="{26165BDC-BD9A-4EBF-98F5-43FF2EF5DDBE}"/>
    <cellStyle name="SAPBEXHLevel0X 3 6 2 4" xfId="20352" xr:uid="{C98D6EF4-A864-4195-8C29-9ACED00E6827}"/>
    <cellStyle name="SAPBEXHLevel0X 3 6 2 4 2" xfId="34631" xr:uid="{AEDB2F4D-7A6D-4A66-9807-445C02C4405E}"/>
    <cellStyle name="SAPBEXHLevel0X 3 6 2 5" xfId="24038" xr:uid="{B965D584-0415-4303-BA5F-3A361BA9097D}"/>
    <cellStyle name="SAPBEXHLevel0X 3 6 2 5 2" xfId="34216" xr:uid="{29727C5F-646D-46FE-90B0-70751AF5B97C}"/>
    <cellStyle name="SAPBEXHLevel0X 3 6 2 6" xfId="27611" xr:uid="{FA419BEA-7B74-4726-8479-2DC82E3ACE78}"/>
    <cellStyle name="SAPBEXHLevel0X 3 6 2 7" xfId="30799" xr:uid="{B8E9E2AA-96A9-412E-8F3B-24608BCFA256}"/>
    <cellStyle name="SAPBEXHLevel0X 3 6 2 8" xfId="33493" xr:uid="{7F6FDDCF-4763-48C9-A202-165E368FC2D8}"/>
    <cellStyle name="SAPBEXHLevel0X 3 6 3" xfId="6369" xr:uid="{D406DC44-B7B7-491D-BFE1-A092EC1646D1}"/>
    <cellStyle name="SAPBEXHLevel0X 3 6 3 2" xfId="13267" xr:uid="{96A31481-E4A2-4EB2-B42F-A4E3B710438B}"/>
    <cellStyle name="SAPBEXHLevel0X 3 6 3 3" xfId="15932" xr:uid="{E48711E9-967A-4F3C-94D0-EFEB0208BC5D}"/>
    <cellStyle name="SAPBEXHLevel0X 3 6 3 4" xfId="20614" xr:uid="{FB00CAB2-02E8-4A53-A88A-5E7D5E64F11A}"/>
    <cellStyle name="SAPBEXHLevel0X 3 6 3 5" xfId="24294" xr:uid="{925FB51D-99AD-4F64-A360-EEA087A9CD93}"/>
    <cellStyle name="SAPBEXHLevel0X 3 6 3 6" xfId="27813" xr:uid="{8694EDCC-FF2F-42FD-99FE-E09510C76015}"/>
    <cellStyle name="SAPBEXHLevel0X 3 6 3 7" xfId="31030" xr:uid="{97B8FDCB-365C-48B4-9277-F41AD2FBB3BF}"/>
    <cellStyle name="SAPBEXHLevel0X 3 6 3 8" xfId="33633" xr:uid="{FE503D00-C009-4114-9D51-1784556A51E3}"/>
    <cellStyle name="SAPBEXHLevel0X 3 6 4" xfId="8913" xr:uid="{2A7B1C57-D962-4420-8FC5-E321DB4F783E}"/>
    <cellStyle name="SAPBEXHLevel0X 3 6 5" xfId="7426" xr:uid="{8D32C5C7-9DFB-4415-80CA-598EAACC665D}"/>
    <cellStyle name="SAPBEXHLevel0X 3 6 6" xfId="18319" xr:uid="{04D4F396-D342-484D-A94C-6B36AA382298}"/>
    <cellStyle name="SAPBEXHLevel0X 3 6 7" xfId="22072" xr:uid="{55521ACC-2E57-47D4-9EAD-CF3B237F6912}"/>
    <cellStyle name="SAPBEXHLevel0X 3 6 8" xfId="25737" xr:uid="{A0133A3B-BFEE-47FA-AEED-E2E592C95A2A}"/>
    <cellStyle name="SAPBEXHLevel0X 3 6 9" xfId="29268" xr:uid="{5EF99814-076B-46EC-80AD-B8C0C88869FB}"/>
    <cellStyle name="SAPBEXHLevel0X 3 7" xfId="4387" xr:uid="{26BFF790-5697-49AA-B2EE-7D51FB4504E1}"/>
    <cellStyle name="SAPBEXHLevel0X 3 7 10" xfId="32945" xr:uid="{6952515D-F267-4C1E-A7E8-C0C4283EB41F}"/>
    <cellStyle name="SAPBEXHLevel0X 3 7 2" xfId="6087" xr:uid="{EB740BD0-0701-4781-982E-6182DF9AC876}"/>
    <cellStyle name="SAPBEXHLevel0X 3 7 2 2" xfId="11769" xr:uid="{8CFA2169-B01E-47CB-8230-2D5DEE29DF0E}"/>
    <cellStyle name="SAPBEXHLevel0X 3 7 2 2 2" xfId="34848" xr:uid="{A3264C4A-5838-4D4B-A684-145EE98E3966}"/>
    <cellStyle name="SAPBEXHLevel0X 3 7 2 3" xfId="7573" xr:uid="{8E8D21F5-ECFE-46C3-B290-D3105FE5A06A}"/>
    <cellStyle name="SAPBEXHLevel0X 3 7 2 3 2" xfId="35082" xr:uid="{F6644AEE-2388-4791-A185-EF8B13778614}"/>
    <cellStyle name="SAPBEXHLevel0X 3 7 2 4" xfId="20353" xr:uid="{B5D6DEDE-984D-433A-833E-B5BC7793C9F0}"/>
    <cellStyle name="SAPBEXHLevel0X 3 7 2 4 2" xfId="34632" xr:uid="{3BD12450-7221-4E66-AD8C-C62AFA0D908F}"/>
    <cellStyle name="SAPBEXHLevel0X 3 7 2 5" xfId="24039" xr:uid="{39F495A3-21ED-4808-B558-501FC17255D2}"/>
    <cellStyle name="SAPBEXHLevel0X 3 7 2 5 2" xfId="34217" xr:uid="{C17E1E14-11DD-4164-A47A-324C4A494472}"/>
    <cellStyle name="SAPBEXHLevel0X 3 7 2 6" xfId="27612" xr:uid="{4823BFB6-8897-4097-B90A-7FC08E5BCDEB}"/>
    <cellStyle name="SAPBEXHLevel0X 3 7 2 7" xfId="30800" xr:uid="{6A17E29B-D7C6-420D-ADCF-2B6D6511A92F}"/>
    <cellStyle name="SAPBEXHLevel0X 3 7 2 8" xfId="33494" xr:uid="{D5737F87-5B02-4F9E-96B0-8C4DD6CEB489}"/>
    <cellStyle name="SAPBEXHLevel0X 3 7 3" xfId="6370" xr:uid="{1AB118E6-6CDB-45A4-A0CF-3CDFDC410C6A}"/>
    <cellStyle name="SAPBEXHLevel0X 3 7 3 2" xfId="13268" xr:uid="{0C5F5985-42E7-4D20-B8E1-A58FD3C81513}"/>
    <cellStyle name="SAPBEXHLevel0X 3 7 3 3" xfId="15933" xr:uid="{A3C48EEF-5044-4A7E-8EF2-524AA62A7D03}"/>
    <cellStyle name="SAPBEXHLevel0X 3 7 3 4" xfId="20615" xr:uid="{E6CCD8BA-4A1B-4ED7-9984-C7BFEAC81C0B}"/>
    <cellStyle name="SAPBEXHLevel0X 3 7 3 5" xfId="24295" xr:uid="{8F33DCC5-FF4C-4389-87AA-7A5CE483D0A4}"/>
    <cellStyle name="SAPBEXHLevel0X 3 7 3 6" xfId="27814" xr:uid="{E56EA9C6-4157-406E-959A-C7CA82EEC1DE}"/>
    <cellStyle name="SAPBEXHLevel0X 3 7 3 7" xfId="31031" xr:uid="{30B7EFB4-0F3B-4BA6-AD70-FF9F8CFD46B4}"/>
    <cellStyle name="SAPBEXHLevel0X 3 7 3 8" xfId="33634" xr:uid="{F38A0C2B-4344-43EF-AA19-E54A662ACEC9}"/>
    <cellStyle name="SAPBEXHLevel0X 3 7 4" xfId="13148" xr:uid="{F93C8EB3-EE32-44ED-A051-55D06DBB648E}"/>
    <cellStyle name="SAPBEXHLevel0X 3 7 5" xfId="13226" xr:uid="{C7102CE2-730A-4D67-8229-9C9533027CFE}"/>
    <cellStyle name="SAPBEXHLevel0X 3 7 6" xfId="18734" xr:uid="{2D660E2C-0D57-49D0-A74D-9CFF1F77DE82}"/>
    <cellStyle name="SAPBEXHLevel0X 3 7 7" xfId="22486" xr:uid="{F456BB96-9B1C-4936-9B86-2EDB554CCA11}"/>
    <cellStyle name="SAPBEXHLevel0X 3 7 8" xfId="26152" xr:uid="{13A7C1E4-20B7-4202-9310-9BD10437316C}"/>
    <cellStyle name="SAPBEXHLevel0X 3 7 9" xfId="29683" xr:uid="{25B98C9F-2FAB-4C78-A290-43A5E4220EC9}"/>
    <cellStyle name="SAPBEXHLevel0X 3 8" xfId="4254" xr:uid="{45B7F590-FD1F-4DF1-8B31-B171325FCA0A}"/>
    <cellStyle name="SAPBEXHLevel0X 3 8 10" xfId="32813" xr:uid="{3E8707AF-B08D-4EAD-A5B8-55E4EAA3AAFE}"/>
    <cellStyle name="SAPBEXHLevel0X 3 8 2" xfId="6088" xr:uid="{56CC71F8-F97F-43CF-9707-F70E3350922C}"/>
    <cellStyle name="SAPBEXHLevel0X 3 8 2 2" xfId="11768" xr:uid="{035D5C0C-0C0D-4B30-A3B4-3667A619F4E2}"/>
    <cellStyle name="SAPBEXHLevel0X 3 8 2 2 2" xfId="34849" xr:uid="{C588AC42-72D3-48E2-8F42-D65462155180}"/>
    <cellStyle name="SAPBEXHLevel0X 3 8 2 3" xfId="12839" xr:uid="{770A867A-80F1-4CF8-A99B-8EF055069FBC}"/>
    <cellStyle name="SAPBEXHLevel0X 3 8 2 3 2" xfId="35083" xr:uid="{7B9020E4-207E-4DB5-9217-411FB76DAA58}"/>
    <cellStyle name="SAPBEXHLevel0X 3 8 2 4" xfId="20354" xr:uid="{F83AC3A6-5246-4894-9C11-94A461ECA703}"/>
    <cellStyle name="SAPBEXHLevel0X 3 8 2 4 2" xfId="34633" xr:uid="{45DF01BE-EC33-4BE6-B423-F00E85FD809C}"/>
    <cellStyle name="SAPBEXHLevel0X 3 8 2 5" xfId="24040" xr:uid="{69C26A76-1A67-4591-9F52-E4F7D229541A}"/>
    <cellStyle name="SAPBEXHLevel0X 3 8 2 5 2" xfId="34218" xr:uid="{611EB960-75C9-4AF5-94EA-E2B524D4E868}"/>
    <cellStyle name="SAPBEXHLevel0X 3 8 2 6" xfId="27613" xr:uid="{94B7A776-88C2-45FE-8060-C7189B49EF54}"/>
    <cellStyle name="SAPBEXHLevel0X 3 8 2 7" xfId="30801" xr:uid="{56F144D5-449D-41B1-BE9C-3C47E7F4155B}"/>
    <cellStyle name="SAPBEXHLevel0X 3 8 2 8" xfId="33495" xr:uid="{C62853ED-4049-44FC-A1DB-0E3F44554C07}"/>
    <cellStyle name="SAPBEXHLevel0X 3 8 3" xfId="6371" xr:uid="{085AFDBB-4C8D-460A-B790-D2C2BA4A8184}"/>
    <cellStyle name="SAPBEXHLevel0X 3 8 3 2" xfId="13269" xr:uid="{401A183E-8964-4DF5-8251-7BBF5AD3C0E2}"/>
    <cellStyle name="SAPBEXHLevel0X 3 8 3 3" xfId="15934" xr:uid="{0FA5515E-6F99-4CC1-99BB-97293E4B26C6}"/>
    <cellStyle name="SAPBEXHLevel0X 3 8 3 4" xfId="20616" xr:uid="{75C943E9-BEBA-4BE9-9DD2-47D09D6BCDC4}"/>
    <cellStyle name="SAPBEXHLevel0X 3 8 3 5" xfId="24296" xr:uid="{480B90DB-3382-4D72-B6C5-470A21793071}"/>
    <cellStyle name="SAPBEXHLevel0X 3 8 3 6" xfId="27815" xr:uid="{7B98E816-63D2-4108-A2C2-A3D5F1835A0E}"/>
    <cellStyle name="SAPBEXHLevel0X 3 8 3 7" xfId="31032" xr:uid="{44E817DD-EE88-4908-8573-9F40CBA563DC}"/>
    <cellStyle name="SAPBEXHLevel0X 3 8 3 8" xfId="33635" xr:uid="{997E79EB-DA4E-404D-9B33-60B9BAF97C8B}"/>
    <cellStyle name="SAPBEXHLevel0X 3 8 4" xfId="12669" xr:uid="{3E3B2827-2F31-41CB-981B-495DEADA5767}"/>
    <cellStyle name="SAPBEXHLevel0X 3 8 5" xfId="7585" xr:uid="{40706D53-453A-4DA9-A848-2E19E7DA81A2}"/>
    <cellStyle name="SAPBEXHLevel0X 3 8 6" xfId="18601" xr:uid="{681E175E-3461-4827-8A77-DEB904FFFA07}"/>
    <cellStyle name="SAPBEXHLevel0X 3 8 7" xfId="22353" xr:uid="{966DC549-F6B8-44CE-8291-5AE6BFDF2EC1}"/>
    <cellStyle name="SAPBEXHLevel0X 3 8 8" xfId="26019" xr:uid="{4D0D5758-B7D0-4257-A86C-AC2AE280DB5F}"/>
    <cellStyle name="SAPBEXHLevel0X 3 8 9" xfId="29550" xr:uid="{11BBEB12-1DDD-4565-8B4A-D7094E234A5A}"/>
    <cellStyle name="SAPBEXHLevel0X 3 9" xfId="4323" xr:uid="{D6E4E87A-09E3-4138-8063-D4A41880FE33}"/>
    <cellStyle name="SAPBEXHLevel0X 3 9 2" xfId="7215" xr:uid="{0D2D91E7-A644-4770-923A-4C9C20DA31A6}"/>
    <cellStyle name="SAPBEXHLevel0X 3 9 2 2" xfId="34842" xr:uid="{A331782C-879A-4FA6-839F-07E2C89EC29F}"/>
    <cellStyle name="SAPBEXHLevel0X 3 9 3" xfId="10931" xr:uid="{30F0726D-A713-4E64-9E63-03F35EC2206A}"/>
    <cellStyle name="SAPBEXHLevel0X 3 9 3 2" xfId="35076" xr:uid="{F1BF7978-92AD-4868-8BD5-29D273B84E10}"/>
    <cellStyle name="SAPBEXHLevel0X 3 9 4" xfId="18670" xr:uid="{21D0EFE1-A7EA-40FB-A88B-EAEE075BB351}"/>
    <cellStyle name="SAPBEXHLevel0X 3 9 4 2" xfId="34626" xr:uid="{21A4904C-1CC1-48A4-A303-A4E643DB13F9}"/>
    <cellStyle name="SAPBEXHLevel0X 3 9 5" xfId="22422" xr:uid="{97E4E28D-0C03-422B-A3D3-80EFA0131821}"/>
    <cellStyle name="SAPBEXHLevel0X 3 9 5 2" xfId="34211" xr:uid="{D9A60FE4-0BFF-4EF1-80C1-EDD5F0BDB096}"/>
    <cellStyle name="SAPBEXHLevel0X 3 9 6" xfId="26088" xr:uid="{CB34043D-58D2-4E60-BF13-EEA8362C6B17}"/>
    <cellStyle name="SAPBEXHLevel0X 3 9 7" xfId="29619" xr:uid="{133BB450-B1E6-4F6B-8E91-CF3C4894A15E}"/>
    <cellStyle name="SAPBEXHLevel0X 3 9 8" xfId="32882" xr:uid="{4E8273A0-9918-4395-A392-7EA9A19F0B91}"/>
    <cellStyle name="SAPBEXHLevel0X 3 9 9" xfId="33834" xr:uid="{4545C036-F64C-4B22-BAA0-A7708E19A6E4}"/>
    <cellStyle name="SAPBEXHLevel0X 4" xfId="1383" xr:uid="{2272964F-E871-4D43-BB1B-94F0EE99D3F2}"/>
    <cellStyle name="SAPBEXHLevel0X 4 2" xfId="34840" xr:uid="{1D9358D3-A4F9-4F4D-929C-51B00D302FD7}"/>
    <cellStyle name="SAPBEXHLevel0X 4 3" xfId="35074" xr:uid="{94B50108-0BE7-4BCE-9931-76833282B473}"/>
    <cellStyle name="SAPBEXHLevel0X 4 4" xfId="34624" xr:uid="{C1A2DE7A-6F8B-4020-9211-A5FC624BA191}"/>
    <cellStyle name="SAPBEXHLevel0X 4 5" xfId="34209" xr:uid="{50B1F1D1-1B70-40C0-B8FA-D0CAB344C124}"/>
    <cellStyle name="SAPBEXHLevel0X 4 6" xfId="33832" xr:uid="{34005933-9D82-4F4B-9555-E905E8FB7FA9}"/>
    <cellStyle name="SAPBEXHLevel0X 5" xfId="1440" xr:uid="{D1C72CA9-BF44-459B-9BC4-3D6BCDC89E6E}"/>
    <cellStyle name="SAPBEXHLevel0X 5 2" xfId="35029" xr:uid="{98D6F81B-E81E-42DE-8F0A-2BA806A5872E}"/>
    <cellStyle name="SAPBEXHLevel0X 6" xfId="611" xr:uid="{D5E605D7-6FAD-44B3-9666-D6D525D59B5A}"/>
    <cellStyle name="SAPBEXHLevel0X 6 10" xfId="10279" xr:uid="{08814722-3EC7-4E75-BA89-2085B787005B}"/>
    <cellStyle name="SAPBEXHLevel0X 6 11" xfId="14693" xr:uid="{0ABB5F8F-E00C-4763-B9E9-F9F1CF1B6C8C}"/>
    <cellStyle name="SAPBEXHLevel0X 6 12" xfId="9101" xr:uid="{B194AEEC-5F39-40C6-B6D9-43C58C99E690}"/>
    <cellStyle name="SAPBEXHLevel0X 6 13" xfId="19854" xr:uid="{FDEAD6C1-9F09-42AE-A4D4-47B68BC816D3}"/>
    <cellStyle name="SAPBEXHLevel0X 6 14" xfId="27508" xr:uid="{3918A14C-FE22-4545-8765-D32322045C49}"/>
    <cellStyle name="SAPBEXHLevel0X 6 15" xfId="16979" xr:uid="{721AD681-B931-4566-B72B-599543F8A744}"/>
    <cellStyle name="SAPBEXHLevel0X 6 2" xfId="1560" xr:uid="{1293F84D-FB0B-4343-B87A-BEFB841E6639}"/>
    <cellStyle name="SAPBEXHLevel0X 6 2 10" xfId="14612" xr:uid="{1DF0533D-1E74-452B-9794-43D767525614}"/>
    <cellStyle name="SAPBEXHLevel0X 6 2 11" xfId="7294" xr:uid="{7AE42547-EB95-43C6-9F36-1CD8A60197AE}"/>
    <cellStyle name="SAPBEXHLevel0X 6 2 12" xfId="23360" xr:uid="{06028F55-E30B-4C57-93C1-70EE6E7B4FD0}"/>
    <cellStyle name="SAPBEXHLevel0X 6 2 13" xfId="23648" xr:uid="{FAD607A0-1BC3-4093-9FC6-32726C16DE21}"/>
    <cellStyle name="SAPBEXHLevel0X 6 2 14" xfId="27232" xr:uid="{7BB1ACB2-9C68-47F8-958E-D577BB6B65DD}"/>
    <cellStyle name="SAPBEXHLevel0X 6 2 2" xfId="2803" xr:uid="{320F14C3-7F13-4682-B173-827972B6052C}"/>
    <cellStyle name="SAPBEXHLevel0X 6 2 2 2" xfId="8409" xr:uid="{C92884EB-32B7-4116-9B33-515D9E5974B6}"/>
    <cellStyle name="SAPBEXHLevel0X 6 2 2 3" xfId="9148" xr:uid="{FBA89104-8418-433F-B489-A9730DB73E65}"/>
    <cellStyle name="SAPBEXHLevel0X 6 2 2 4" xfId="17151" xr:uid="{3D844907-A73F-471A-9D8B-0959710E2F21}"/>
    <cellStyle name="SAPBEXHLevel0X 6 2 2 5" xfId="20909" xr:uid="{26F04ED0-33DF-4F6B-8318-C693971C098F}"/>
    <cellStyle name="SAPBEXHLevel0X 6 2 2 6" xfId="24570" xr:uid="{EDFFFFFE-708F-4692-B828-F89475469266}"/>
    <cellStyle name="SAPBEXHLevel0X 6 2 2 7" xfId="28099" xr:uid="{28EDF940-1956-44DE-85F5-DA471476DC5F}"/>
    <cellStyle name="SAPBEXHLevel0X 6 2 2 8" xfId="31385" xr:uid="{0F36EF42-D9D4-43F2-804D-4404725D9EF3}"/>
    <cellStyle name="SAPBEXHLevel0X 6 2 3" xfId="3309" xr:uid="{49533DF9-CD91-4B2E-99B2-F2D5B9D609A2}"/>
    <cellStyle name="SAPBEXHLevel0X 6 2 3 2" xfId="7879" xr:uid="{F978F3C5-AEFD-4D78-AD91-3CD3ED0ACD4C}"/>
    <cellStyle name="SAPBEXHLevel0X 6 2 3 3" xfId="8031" xr:uid="{771459C4-689F-4667-A409-89E2F1BCF832}"/>
    <cellStyle name="SAPBEXHLevel0X 6 2 3 4" xfId="17656" xr:uid="{06ABAD73-2700-4183-BC3D-8AC2A8A0C3EF}"/>
    <cellStyle name="SAPBEXHLevel0X 6 2 3 5" xfId="21412" xr:uid="{5D40D181-DE74-429C-928D-ED2F9903A908}"/>
    <cellStyle name="SAPBEXHLevel0X 6 2 3 6" xfId="25074" xr:uid="{C3C3EC4A-C5DC-41BF-B1C0-1BD5F6DF2640}"/>
    <cellStyle name="SAPBEXHLevel0X 6 2 3 7" xfId="28605" xr:uid="{0D2DADB0-FE3E-4262-9F6B-046558A8B989}"/>
    <cellStyle name="SAPBEXHLevel0X 6 2 3 8" xfId="31884" xr:uid="{65EBF82E-8B23-430F-98AE-5A37B0C27D09}"/>
    <cellStyle name="SAPBEXHLevel0X 6 2 4" xfId="2572" xr:uid="{89DF6BB4-6ADA-49AD-9184-41B77CA6437E}"/>
    <cellStyle name="SAPBEXHLevel0X 6 2 4 2" xfId="7919" xr:uid="{377995DD-8122-4819-A86E-83C42A19A769}"/>
    <cellStyle name="SAPBEXHLevel0X 6 2 4 3" xfId="14094" xr:uid="{E1969A00-6BB9-4BCB-A4C2-8A99FFB1CCB4}"/>
    <cellStyle name="SAPBEXHLevel0X 6 2 4 4" xfId="8245" xr:uid="{1F8173CE-CDBA-42C0-B560-310DD47E5ECA}"/>
    <cellStyle name="SAPBEXHLevel0X 6 2 4 5" xfId="19281" xr:uid="{9D718A3B-D3A9-496F-A168-A623D83F0BA6}"/>
    <cellStyle name="SAPBEXHLevel0X 6 2 4 6" xfId="23044" xr:uid="{D6B2F483-1E3A-494B-BC9A-11A6E126D1E7}"/>
    <cellStyle name="SAPBEXHLevel0X 6 2 4 7" xfId="23841" xr:uid="{F5C0C7EF-5A8A-4F09-AAEB-9D87A1614264}"/>
    <cellStyle name="SAPBEXHLevel0X 6 2 4 8" xfId="31158" xr:uid="{C6B2013B-593A-468A-B748-33041E2B3A97}"/>
    <cellStyle name="SAPBEXHLevel0X 6 2 5" xfId="3258" xr:uid="{7C72BF4D-4C1B-4B94-8A13-451588505D3F}"/>
    <cellStyle name="SAPBEXHLevel0X 6 2 5 2" xfId="9494" xr:uid="{D3293DDF-A35D-4B3D-B17A-1B18D725241B}"/>
    <cellStyle name="SAPBEXHLevel0X 6 2 5 3" xfId="7468" xr:uid="{35762FF0-9EB7-4A7F-ACE4-C693C3011C48}"/>
    <cellStyle name="SAPBEXHLevel0X 6 2 5 4" xfId="17605" xr:uid="{F748C785-D146-41D1-8F3D-AEAA87E37029}"/>
    <cellStyle name="SAPBEXHLevel0X 6 2 5 5" xfId="21361" xr:uid="{D89B252A-6471-45EC-B2AD-31BF300C3C7E}"/>
    <cellStyle name="SAPBEXHLevel0X 6 2 5 6" xfId="25023" xr:uid="{24187F99-AAC3-4A3A-8347-94C3394BCB5D}"/>
    <cellStyle name="SAPBEXHLevel0X 6 2 5 7" xfId="28554" xr:uid="{30E8C131-6979-482C-B9C8-C44F35089ACC}"/>
    <cellStyle name="SAPBEXHLevel0X 6 2 5 8" xfId="31833" xr:uid="{E764473B-F5D5-418C-B2F3-D79847B68B11}"/>
    <cellStyle name="SAPBEXHLevel0X 6 2 6" xfId="4220" xr:uid="{A096184D-6BFC-4D85-8AF5-E7E5311257CB}"/>
    <cellStyle name="SAPBEXHLevel0X 6 2 6 2" xfId="6985" xr:uid="{FE28E354-4C16-4C0D-9252-807791C8A7ED}"/>
    <cellStyle name="SAPBEXHLevel0X 6 2 6 3" xfId="14162" xr:uid="{C09CEEC6-45A3-41B6-9E97-05991259E8AF}"/>
    <cellStyle name="SAPBEXHLevel0X 6 2 6 4" xfId="18567" xr:uid="{901756DE-8059-40F9-A768-6A6CDFE2EA16}"/>
    <cellStyle name="SAPBEXHLevel0X 6 2 6 5" xfId="22319" xr:uid="{AD23F594-89F8-4078-975F-C478C3CA6685}"/>
    <cellStyle name="SAPBEXHLevel0X 6 2 6 6" xfId="25985" xr:uid="{277ABD4B-6F00-4A49-8F48-06B644107009}"/>
    <cellStyle name="SAPBEXHLevel0X 6 2 6 7" xfId="29516" xr:uid="{6BDC0C80-F533-47B1-AD35-8803FEC17AF4}"/>
    <cellStyle name="SAPBEXHLevel0X 6 2 6 8" xfId="32780" xr:uid="{D65B6D12-1EE6-443B-A809-C6CBC060214E}"/>
    <cellStyle name="SAPBEXHLevel0X 6 2 7" xfId="4868" xr:uid="{020C9188-443E-4AAE-9B42-B434A5C784DD}"/>
    <cellStyle name="SAPBEXHLevel0X 6 2 7 2" xfId="12155" xr:uid="{A81E33D1-50FA-484A-AA0E-33138FF0C376}"/>
    <cellStyle name="SAPBEXHLevel0X 6 2 7 3" xfId="16827" xr:uid="{ED75699B-F334-4034-B3C1-1DE404A1938A}"/>
    <cellStyle name="SAPBEXHLevel0X 6 2 7 4" xfId="19215" xr:uid="{DCE5AF3E-5925-4822-B79F-4EDFE825096D}"/>
    <cellStyle name="SAPBEXHLevel0X 6 2 7 5" xfId="22966" xr:uid="{02FC78FC-6D44-4D49-9104-CF28FCC90590}"/>
    <cellStyle name="SAPBEXHLevel0X 6 2 7 6" xfId="26632" xr:uid="{86C31B8F-5640-46AF-8DEF-34BCB9EAABDF}"/>
    <cellStyle name="SAPBEXHLevel0X 6 2 7 7" xfId="30164" xr:uid="{96EB0C90-B0D7-4202-AFCE-8CD3CC716CBA}"/>
    <cellStyle name="SAPBEXHLevel0X 6 2 7 8" xfId="33420" xr:uid="{7E8C7201-25FE-479F-BD32-11163C258457}"/>
    <cellStyle name="SAPBEXHLevel0X 6 2 8" xfId="10404" xr:uid="{4BA4D67B-9727-4A4A-BB31-5288BEB0C927}"/>
    <cellStyle name="SAPBEXHLevel0X 6 2 9" xfId="14671" xr:uid="{9320B53F-5565-46CC-8708-E704F2DC2F5F}"/>
    <cellStyle name="SAPBEXHLevel0X 6 3" xfId="1949" xr:uid="{03365EE9-2ABA-4B15-9D38-269E596A9D0A}"/>
    <cellStyle name="SAPBEXHLevel0X 6 3 2" xfId="11104" xr:uid="{DEF26529-7C59-4DA8-B503-6B68130821A7}"/>
    <cellStyle name="SAPBEXHLevel0X 6 3 3" xfId="16472" xr:uid="{24669FB0-FAC5-4F2B-84C9-008A50E21082}"/>
    <cellStyle name="SAPBEXHLevel0X 6 3 4" xfId="14510" xr:uid="{9AB8E667-62C3-461A-8504-39BB9907E81A}"/>
    <cellStyle name="SAPBEXHLevel0X 6 3 5" xfId="19467" xr:uid="{513E4D62-0E4C-4F14-95A0-2F6895498D1C}"/>
    <cellStyle name="SAPBEXHLevel0X 6 3 6" xfId="12033" xr:uid="{06B3A1C5-A7EE-46BF-BAF0-777013D2DECC}"/>
    <cellStyle name="SAPBEXHLevel0X 6 3 7" xfId="23712" xr:uid="{40558A44-0E97-4966-9021-AF9371F80074}"/>
    <cellStyle name="SAPBEXHLevel0X 6 3 8" xfId="27312" xr:uid="{BCCA228D-7D20-4790-A0CC-2B0A6153B9EC}"/>
    <cellStyle name="SAPBEXHLevel0X 6 4" xfId="2043" xr:uid="{410B7534-F1C2-42FD-B4DE-8BC48C9EE78A}"/>
    <cellStyle name="SAPBEXHLevel0X 6 4 2" xfId="9749" xr:uid="{D3CD2EC9-6B18-49C8-9111-6F0DEEDC5385}"/>
    <cellStyle name="SAPBEXHLevel0X 6 4 3" xfId="15517" xr:uid="{9C6B57C4-C889-4C14-B719-894246FAA06D}"/>
    <cellStyle name="SAPBEXHLevel0X 6 4 4" xfId="16484" xr:uid="{3505AAEB-13C0-4EF6-BADD-193AAC7BEAFB}"/>
    <cellStyle name="SAPBEXHLevel0X 6 4 5" xfId="7212" xr:uid="{4193C960-8C0E-410E-BD4E-60729CC9B3B5}"/>
    <cellStyle name="SAPBEXHLevel0X 6 4 6" xfId="10036" xr:uid="{3C41BFCD-881B-4139-88F4-F183D8DA7FF6}"/>
    <cellStyle name="SAPBEXHLevel0X 6 4 7" xfId="23889" xr:uid="{C15F4CBB-A5A3-4DD7-A1B7-5414A97AF308}"/>
    <cellStyle name="SAPBEXHLevel0X 6 4 8" xfId="30393" xr:uid="{82D07C55-AF80-4FFE-9079-035B630EC729}"/>
    <cellStyle name="SAPBEXHLevel0X 6 5" xfId="3656" xr:uid="{C9BCB518-4C12-4A0C-A1B2-37577FA20374}"/>
    <cellStyle name="SAPBEXHLevel0X 6 5 2" xfId="7861" xr:uid="{95FCD67E-FD9D-43F5-BC57-5946F57DA3C2}"/>
    <cellStyle name="SAPBEXHLevel0X 6 5 3" xfId="14746" xr:uid="{0EB744CF-D027-4530-A353-7254DBCF32C9}"/>
    <cellStyle name="SAPBEXHLevel0X 6 5 4" xfId="18003" xr:uid="{A8A45715-8086-4143-99FC-2F17633115D4}"/>
    <cellStyle name="SAPBEXHLevel0X 6 5 5" xfId="21759" xr:uid="{0B650B99-7B94-4566-8A25-1012725EC5AA}"/>
    <cellStyle name="SAPBEXHLevel0X 6 5 6" xfId="25421" xr:uid="{22A7EB8E-DFCC-4C0D-9B8B-AE708CF70D45}"/>
    <cellStyle name="SAPBEXHLevel0X 6 5 7" xfId="28952" xr:uid="{E6B7C3BC-6D00-4C40-A00D-0F6119CD1F11}"/>
    <cellStyle name="SAPBEXHLevel0X 6 5 8" xfId="32229" xr:uid="{F233D7C4-C864-422E-87B4-7302B0D544E3}"/>
    <cellStyle name="SAPBEXHLevel0X 6 6" xfId="2251" xr:uid="{7E0CFA64-8F87-4822-9A1D-DD052A6C585F}"/>
    <cellStyle name="SAPBEXHLevel0X 6 6 2" xfId="9462" xr:uid="{108C89DB-9DE4-44BE-94D3-84201226ECD7}"/>
    <cellStyle name="SAPBEXHLevel0X 6 6 3" xfId="10204" xr:uid="{E7D46B69-6DAD-4A97-B07E-39B8FB119990}"/>
    <cellStyle name="SAPBEXHLevel0X 6 6 4" xfId="9528" xr:uid="{195C80CA-87BE-4BAA-A650-302F7AFBB157}"/>
    <cellStyle name="SAPBEXHLevel0X 6 6 5" xfId="12810" xr:uid="{1F6AD651-80D3-49CB-867E-76151AFB8176}"/>
    <cellStyle name="SAPBEXHLevel0X 6 6 6" xfId="19634" xr:uid="{893EA9C0-3352-4454-AE4F-CEE9F861D2E0}"/>
    <cellStyle name="SAPBEXHLevel0X 6 6 7" xfId="23414" xr:uid="{4B36112B-8820-483A-B902-0E4D4FCAECE9}"/>
    <cellStyle name="SAPBEXHLevel0X 6 6 8" xfId="27446" xr:uid="{6B1E3133-E153-4C53-9B07-1363F9430D9E}"/>
    <cellStyle name="SAPBEXHLevel0X 6 7" xfId="4503" xr:uid="{33047BD3-D717-482B-8A41-0F3BD4848F2D}"/>
    <cellStyle name="SAPBEXHLevel0X 6 7 2" xfId="12501" xr:uid="{42CDE104-A180-4170-99C6-89CC3090FD62}"/>
    <cellStyle name="SAPBEXHLevel0X 6 7 3" xfId="8358" xr:uid="{6F03F75E-9C4B-4731-8B7E-77C5E8DF8FC1}"/>
    <cellStyle name="SAPBEXHLevel0X 6 7 4" xfId="18850" xr:uid="{40605C32-209B-4127-A85F-B3B91A4FEA3C}"/>
    <cellStyle name="SAPBEXHLevel0X 6 7 5" xfId="22602" xr:uid="{EB54354B-E359-43F0-A9E7-5EE17F97CDF8}"/>
    <cellStyle name="SAPBEXHLevel0X 6 7 6" xfId="26267" xr:uid="{C8425C72-81DB-465F-A8D2-55F201522C02}"/>
    <cellStyle name="SAPBEXHLevel0X 6 7 7" xfId="29799" xr:uid="{F192ACBB-6D55-4D9B-834E-E62EBAA9746B}"/>
    <cellStyle name="SAPBEXHLevel0X 6 7 8" xfId="33061" xr:uid="{A49989C0-6C59-42DC-B60C-C1FC8F3199C8}"/>
    <cellStyle name="SAPBEXHLevel0X 6 8" xfId="4373" xr:uid="{1E46B6A5-AB0E-4568-A9EB-25F6A9CE709A}"/>
    <cellStyle name="SAPBEXHLevel0X 6 8 2" xfId="12583" xr:uid="{49079095-5089-439E-9675-8C01C603E0D3}"/>
    <cellStyle name="SAPBEXHLevel0X 6 8 3" xfId="7232" xr:uid="{CD271B6D-A9D3-4618-B21E-11F348A00968}"/>
    <cellStyle name="SAPBEXHLevel0X 6 8 4" xfId="18720" xr:uid="{83F1555D-97F8-4CA4-9874-027508DC7F97}"/>
    <cellStyle name="SAPBEXHLevel0X 6 8 5" xfId="22472" xr:uid="{142C44D7-2F5B-4E34-A0E4-3A1E7274BAE6}"/>
    <cellStyle name="SAPBEXHLevel0X 6 8 6" xfId="26138" xr:uid="{CAF1B2F9-E8F9-426E-822F-8B15FFC6025A}"/>
    <cellStyle name="SAPBEXHLevel0X 6 8 7" xfId="29669" xr:uid="{B8650BB6-D8CD-413D-8C55-60E3DDAD757D}"/>
    <cellStyle name="SAPBEXHLevel0X 6 8 8" xfId="32931" xr:uid="{92270B8D-57CA-4415-9E4F-A33DAD31272F}"/>
    <cellStyle name="SAPBEXHLevel0X 6 9" xfId="10814" xr:uid="{B5C2B2AE-65F1-4804-952B-9B17DA6D7441}"/>
    <cellStyle name="SAPBEXHLevel0X 7" xfId="1536" xr:uid="{0648D8D0-7E15-4219-B01E-6C3135483C83}"/>
    <cellStyle name="SAPBEXHLevel0X 7 10" xfId="11664" xr:uid="{EBC2C020-09C7-4018-902E-0B162C98CDE9}"/>
    <cellStyle name="SAPBEXHLevel0X 7 11" xfId="19606" xr:uid="{9527F312-426A-48A0-800D-36F8986E9AF4}"/>
    <cellStyle name="SAPBEXHLevel0X 7 12" xfId="23369" xr:uid="{5BFB5876-195B-4D53-B7EE-D2CA222974AD}"/>
    <cellStyle name="SAPBEXHLevel0X 7 13" xfId="16977" xr:uid="{9F3371CA-90FA-4816-B9FC-28CFF9591CB2}"/>
    <cellStyle name="SAPBEXHLevel0X 7 14" xfId="27230" xr:uid="{45768977-9F9C-4095-A6C4-BCFC89C456C1}"/>
    <cellStyle name="SAPBEXHLevel0X 7 2" xfId="2779" xr:uid="{22F8C83E-8725-438C-9547-242D707A3C43}"/>
    <cellStyle name="SAPBEXHLevel0X 7 2 2" xfId="10785" xr:uid="{931CA587-4C71-4196-B005-8788AC3D98B6}"/>
    <cellStyle name="SAPBEXHLevel0X 7 2 3" xfId="8589" xr:uid="{2A905C89-4433-4981-BBE6-16B406F85628}"/>
    <cellStyle name="SAPBEXHLevel0X 7 2 4" xfId="17127" xr:uid="{75DA6902-2C8C-445A-AD66-71545AD41F80}"/>
    <cellStyle name="SAPBEXHLevel0X 7 2 5" xfId="20885" xr:uid="{158873ED-0714-417C-A0AC-B599E6E514F5}"/>
    <cellStyle name="SAPBEXHLevel0X 7 2 6" xfId="24546" xr:uid="{7F1E0537-DB82-4CFA-A76D-1869AF00041B}"/>
    <cellStyle name="SAPBEXHLevel0X 7 2 7" xfId="28075" xr:uid="{CE401003-C2D4-4290-9E69-BB4C5FACB459}"/>
    <cellStyle name="SAPBEXHLevel0X 7 2 8" xfId="31361" xr:uid="{4C626B45-D812-4650-B509-167B75B9788C}"/>
    <cellStyle name="SAPBEXHLevel0X 7 3" xfId="3285" xr:uid="{308A67D8-3899-4142-A57B-8A0B8772DED5}"/>
    <cellStyle name="SAPBEXHLevel0X 7 3 2" xfId="8704" xr:uid="{557595F1-E30D-4834-9B49-170D866BB56B}"/>
    <cellStyle name="SAPBEXHLevel0X 7 3 3" xfId="7161" xr:uid="{00F81EC4-236F-4B12-A780-76C6203250AE}"/>
    <cellStyle name="SAPBEXHLevel0X 7 3 4" xfId="17632" xr:uid="{C17CB040-285F-44A9-B8A6-5410B6A88ECF}"/>
    <cellStyle name="SAPBEXHLevel0X 7 3 5" xfId="21388" xr:uid="{C529E791-2143-4835-96CE-DC23F4FDD0F6}"/>
    <cellStyle name="SAPBEXHLevel0X 7 3 6" xfId="25050" xr:uid="{F915E7FD-5433-4026-947C-F8578546D6AA}"/>
    <cellStyle name="SAPBEXHLevel0X 7 3 7" xfId="28581" xr:uid="{C9BA68DF-ED54-4A90-B41F-0245FC4BF8AC}"/>
    <cellStyle name="SAPBEXHLevel0X 7 3 8" xfId="31860" xr:uid="{2E044ACA-7893-4474-ACFE-365EBB9ED01D}"/>
    <cellStyle name="SAPBEXHLevel0X 7 4" xfId="2548" xr:uid="{98251EE3-527C-490B-B5B5-FA6A3A3A8BC6}"/>
    <cellStyle name="SAPBEXHLevel0X 7 4 2" xfId="10311" xr:uid="{9553B059-FBF1-4871-B82A-93EA65A27C4F}"/>
    <cellStyle name="SAPBEXHLevel0X 7 4 3" xfId="14007" xr:uid="{81F78674-5447-46D7-B02B-D774B6A8C105}"/>
    <cellStyle name="SAPBEXHLevel0X 7 4 4" xfId="11373" xr:uid="{D7489ADB-9C6F-4F29-A1A4-C24985644A2F}"/>
    <cellStyle name="SAPBEXHLevel0X 7 4 5" xfId="19294" xr:uid="{A0B313FE-72B3-471E-B762-7973E834BFC0}"/>
    <cellStyle name="SAPBEXHLevel0X 7 4 6" xfId="23060" xr:uid="{2453193A-0502-4504-B0C2-45697FBA5771}"/>
    <cellStyle name="SAPBEXHLevel0X 7 4 7" xfId="20545" xr:uid="{902E26C8-F9B6-49D5-AFBD-F379C6D15BEB}"/>
    <cellStyle name="SAPBEXHLevel0X 7 4 8" xfId="31136" xr:uid="{E9831044-087A-4DA4-8195-04784711A7D3}"/>
    <cellStyle name="SAPBEXHLevel0X 7 5" xfId="1911" xr:uid="{36B7D7AA-DCA1-4628-8350-91B6D0614294}"/>
    <cellStyle name="SAPBEXHLevel0X 7 5 2" xfId="9220" xr:uid="{0BA753BF-E655-49A0-A52E-094F6A321637}"/>
    <cellStyle name="SAPBEXHLevel0X 7 5 3" xfId="12865" xr:uid="{B70F5E0C-AE4D-409F-8BC5-DBFEB8EC3D38}"/>
    <cellStyle name="SAPBEXHLevel0X 7 5 4" xfId="14973" xr:uid="{68956EEE-D036-4684-8FEE-732471B45CE1}"/>
    <cellStyle name="SAPBEXHLevel0X 7 5 5" xfId="13932" xr:uid="{78EA58B3-5DED-4B08-BE98-160A9A13E6A1}"/>
    <cellStyle name="SAPBEXHLevel0X 7 5 6" xfId="19943" xr:uid="{F2E2F1E8-9204-447E-B5A3-5F922A16D286}"/>
    <cellStyle name="SAPBEXHLevel0X 7 5 7" xfId="16209" xr:uid="{0F59AF24-FCC1-4F05-B3FB-2F6550EB2529}"/>
    <cellStyle name="SAPBEXHLevel0X 7 5 8" xfId="20576" xr:uid="{3F0CA828-7895-4792-8043-673053A98890}"/>
    <cellStyle name="SAPBEXHLevel0X 7 6" xfId="3921" xr:uid="{D9CDA2E0-90F0-4BF4-8D24-73B6B94F62F7}"/>
    <cellStyle name="SAPBEXHLevel0X 7 6 2" xfId="10683" xr:uid="{F131A058-531E-4DB3-8266-844BF98E4364}"/>
    <cellStyle name="SAPBEXHLevel0X 7 6 3" xfId="16869" xr:uid="{20900539-E375-471A-BBD0-71B7C0F403A2}"/>
    <cellStyle name="SAPBEXHLevel0X 7 6 4" xfId="18268" xr:uid="{FF6260A2-A268-4B03-B4F3-53DBCDCB433F}"/>
    <cellStyle name="SAPBEXHLevel0X 7 6 5" xfId="22021" xr:uid="{DDFABC92-CA22-4780-9CDA-9BCEBE001D81}"/>
    <cellStyle name="SAPBEXHLevel0X 7 6 6" xfId="25686" xr:uid="{62575D74-01F0-45E4-B006-253B1A4EB7C6}"/>
    <cellStyle name="SAPBEXHLevel0X 7 6 7" xfId="29217" xr:uid="{0140E170-1BDB-4CA6-BB5A-B103E7F77150}"/>
    <cellStyle name="SAPBEXHLevel0X 7 6 8" xfId="32485" xr:uid="{F93FA83B-2F1F-4D45-A8B8-59474E7F911F}"/>
    <cellStyle name="SAPBEXHLevel0X 7 7" xfId="4852" xr:uid="{19AF5D30-53D8-48EE-AD92-1C3FE1EAF484}"/>
    <cellStyle name="SAPBEXHLevel0X 7 7 2" xfId="12171" xr:uid="{939D54EF-E662-4DC5-87F8-97CD62B7517F}"/>
    <cellStyle name="SAPBEXHLevel0X 7 7 3" xfId="11788" xr:uid="{41DFDDBD-E4FB-49D4-92E6-D3AB3817321B}"/>
    <cellStyle name="SAPBEXHLevel0X 7 7 4" xfId="19199" xr:uid="{32DCB416-BD44-47E4-BD69-A27EC332D180}"/>
    <cellStyle name="SAPBEXHLevel0X 7 7 5" xfId="22950" xr:uid="{B026EA4E-83AE-4346-8E75-36C1AD931C80}"/>
    <cellStyle name="SAPBEXHLevel0X 7 7 6" xfId="26616" xr:uid="{AE90A239-E7EA-4322-8082-C6AA1A183342}"/>
    <cellStyle name="SAPBEXHLevel0X 7 7 7" xfId="30148" xr:uid="{F88F74AB-3D87-4E0E-BC30-2C381EFF6C04}"/>
    <cellStyle name="SAPBEXHLevel0X 7 7 8" xfId="33404" xr:uid="{D6F2759A-3DE0-4141-AD00-EB32F8EEF2D4}"/>
    <cellStyle name="SAPBEXHLevel0X 7 8" xfId="13081" xr:uid="{50FE4B0D-D154-4803-886E-8F99D096C927}"/>
    <cellStyle name="SAPBEXHLevel0X 7 9" xfId="15580" xr:uid="{25909AE0-6D8E-46DD-A6EB-40558FA6B490}"/>
    <cellStyle name="SAPBEXHLevel0X 8" xfId="1834" xr:uid="{5E697EDB-B7EC-41F2-A451-E2868EBEF91C}"/>
    <cellStyle name="SAPBEXHLevel0X 8 2" xfId="11387" xr:uid="{D9440EA5-7330-4B74-9704-50E0C03192DD}"/>
    <cellStyle name="SAPBEXHLevel0X 8 3" xfId="16255" xr:uid="{F0B8C6DD-2CA0-475D-BD9A-B35FDF05B3CB}"/>
    <cellStyle name="SAPBEXHLevel0X 8 4" xfId="14859" xr:uid="{4079167B-A39D-41F2-A6D3-49E255B485B8}"/>
    <cellStyle name="SAPBEXHLevel0X 8 5" xfId="19495" xr:uid="{6CB9A4E1-98AD-45E7-811D-E67ED08D5064}"/>
    <cellStyle name="SAPBEXHLevel0X 8 6" xfId="24121" xr:uid="{3BF16565-275C-48AB-B32C-71E5863ED1CC}"/>
    <cellStyle name="SAPBEXHLevel0X 8 7" xfId="26909" xr:uid="{8E056461-4B60-4B07-B719-74C553BD8132}"/>
    <cellStyle name="SAPBEXHLevel0X 8 8" xfId="23991" xr:uid="{FD2E3308-D33A-410A-9D6D-35C4785EA004}"/>
    <cellStyle name="SAPBEXHLevel0X 9" xfId="2691" xr:uid="{CE2EA98A-173A-46B7-B0D0-B3CC0C6D6CAF}"/>
    <cellStyle name="SAPBEXHLevel0X 9 2" xfId="9124" xr:uid="{B66C138F-D1A3-4C57-88D4-658A34AED79C}"/>
    <cellStyle name="SAPBEXHLevel0X 9 3" xfId="13473" xr:uid="{57C6C1D8-485F-458E-8E61-4976E31E12F9}"/>
    <cellStyle name="SAPBEXHLevel0X 9 4" xfId="8124" xr:uid="{4080AC60-63B5-4554-AB04-5FE5BECAA791}"/>
    <cellStyle name="SAPBEXHLevel0X 9 5" xfId="20797" xr:uid="{1745FED3-2469-4E0B-BD55-2B26034DBB53}"/>
    <cellStyle name="SAPBEXHLevel0X 9 6" xfId="24458" xr:uid="{369A3510-9BAF-4C3F-81BB-65593B003EB3}"/>
    <cellStyle name="SAPBEXHLevel0X 9 7" xfId="27987" xr:uid="{7C65B757-9781-449A-85AE-E399BEFECDEA}"/>
    <cellStyle name="SAPBEXHLevel0X 9 8" xfId="31273" xr:uid="{0A5D289A-0100-4D41-9E43-3F71566B874E}"/>
    <cellStyle name="SAPBEXHLevel0X_0910 GSO Capex RRP - Final (Detail) v2 220710" xfId="6089" xr:uid="{A3A7CD0A-4FE9-4AEC-A9CB-84639B0C3B1B}"/>
    <cellStyle name="SAPBEXHLevel1" xfId="481" xr:uid="{82E261B8-7B3A-482C-BE54-8E14AAA04691}"/>
    <cellStyle name="SAPBEXHLevel1 10" xfId="1835" xr:uid="{0B70A648-F425-4AE6-82E7-DBB084C14AE6}"/>
    <cellStyle name="SAPBEXHLevel1 10 2" xfId="9916" xr:uid="{E2F32069-8F1E-469D-827E-E6A878B1139E}"/>
    <cellStyle name="SAPBEXHLevel1 10 3" xfId="8064" xr:uid="{E00B22AC-8DDD-4161-BD4C-BCDF209FD4BF}"/>
    <cellStyle name="SAPBEXHLevel1 10 4" xfId="6843" xr:uid="{66AE850F-CC76-46A0-A52B-0648292BE761}"/>
    <cellStyle name="SAPBEXHLevel1 10 5" xfId="20436" xr:uid="{7AFB0062-5227-40F2-A049-DCE2CA8EF100}"/>
    <cellStyle name="SAPBEXHLevel1 10 6" xfId="23256" xr:uid="{BAED8986-B7DC-416E-A8EB-95ABE82FF5C6}"/>
    <cellStyle name="SAPBEXHLevel1 10 7" xfId="27679" xr:uid="{CC73F90D-6F45-4AD8-89AD-2BEB173AA9EA}"/>
    <cellStyle name="SAPBEXHLevel1 10 8" xfId="19685" xr:uid="{F902C90D-0EA3-4662-A93A-AD294E677F83}"/>
    <cellStyle name="SAPBEXHLevel1 11" xfId="2649" xr:uid="{E898CD25-4479-4037-AE26-B2C96A22529D}"/>
    <cellStyle name="SAPBEXHLevel1 11 2" xfId="10332" xr:uid="{0143BE98-EC3A-46F3-8FAB-BECF921A3E7E}"/>
    <cellStyle name="SAPBEXHLevel1 11 3" xfId="14885" xr:uid="{2430B27A-14DA-4A65-A0BB-05DDB043854A}"/>
    <cellStyle name="SAPBEXHLevel1 11 4" xfId="15075" xr:uid="{4A9BF5C3-328E-4BAD-9E81-BCAD34A2D6E7}"/>
    <cellStyle name="SAPBEXHLevel1 11 5" xfId="20755" xr:uid="{18C98650-970F-4EED-B365-8494E82FB5DA}"/>
    <cellStyle name="SAPBEXHLevel1 11 6" xfId="24416" xr:uid="{0B988C53-E23A-4710-B357-D7E2BE84A8ED}"/>
    <cellStyle name="SAPBEXHLevel1 11 7" xfId="27945" xr:uid="{831A6F9E-02FC-4DC6-8395-926DED542B94}"/>
    <cellStyle name="SAPBEXHLevel1 11 8" xfId="31233" xr:uid="{213BCF99-1C4B-40EA-BA84-6C45FE319104}"/>
    <cellStyle name="SAPBEXHLevel1 12" xfId="3559" xr:uid="{988A8228-7DC1-4341-A07B-F0CFAC7AD5D0}"/>
    <cellStyle name="SAPBEXHLevel1 12 2" xfId="10580" xr:uid="{841F6946-F70D-4ADB-82EA-35EDB8E42C3B}"/>
    <cellStyle name="SAPBEXHLevel1 12 3" xfId="8459" xr:uid="{58C63CE8-E637-4ED4-9138-FF2EED3130D7}"/>
    <cellStyle name="SAPBEXHLevel1 12 4" xfId="17906" xr:uid="{6321B271-8D9B-44AE-99C3-B4CBCF6371E6}"/>
    <cellStyle name="SAPBEXHLevel1 12 5" xfId="21662" xr:uid="{E7A095D9-A8A4-487F-A823-0E2F4A2637C8}"/>
    <cellStyle name="SAPBEXHLevel1 12 6" xfId="25324" xr:uid="{57BCB9BE-E252-439E-8BFF-D29FF2FFBE5F}"/>
    <cellStyle name="SAPBEXHLevel1 12 7" xfId="28855" xr:uid="{66CD0D71-6368-42E6-B9FF-5BD45CE75ADA}"/>
    <cellStyle name="SAPBEXHLevel1 12 8" xfId="32133" xr:uid="{8929ECE3-33CD-437A-9917-894EC74A1686}"/>
    <cellStyle name="SAPBEXHLevel1 13" xfId="4042" xr:uid="{0AB86C20-6DDD-44F7-A767-90C2469B0CB0}"/>
    <cellStyle name="SAPBEXHLevel1 13 2" xfId="6904" xr:uid="{1DFE7C7C-9963-4FD2-B415-17C0FDFBC8A0}"/>
    <cellStyle name="SAPBEXHLevel1 13 3" xfId="11849" xr:uid="{739482BA-DB9E-4B9B-A6E8-6623A2F688DE}"/>
    <cellStyle name="SAPBEXHLevel1 13 4" xfId="18389" xr:uid="{5C79FEAF-2FE4-4E61-A201-6D561F857FDE}"/>
    <cellStyle name="SAPBEXHLevel1 13 5" xfId="22142" xr:uid="{8C8B768E-5040-432F-B9ED-D46F89E225F2}"/>
    <cellStyle name="SAPBEXHLevel1 13 6" xfId="25807" xr:uid="{97B3AF80-52C2-4B45-A7C5-5A0296904DCA}"/>
    <cellStyle name="SAPBEXHLevel1 13 7" xfId="29338" xr:uid="{8AA526AD-7D9E-4D55-9068-AE16D49B10FE}"/>
    <cellStyle name="SAPBEXHLevel1 13 8" xfId="32605" xr:uid="{000670A0-FADA-486A-BCC0-5F001F9901F3}"/>
    <cellStyle name="SAPBEXHLevel1 14" xfId="4399" xr:uid="{7833FFE5-B365-476C-AC85-24DAEF94994E}"/>
    <cellStyle name="SAPBEXHLevel1 14 2" xfId="6921" xr:uid="{4F6F62D8-C1C1-4541-AAAD-BFA27F4F8575}"/>
    <cellStyle name="SAPBEXHLevel1 14 3" xfId="16845" xr:uid="{2E66FDEB-09F7-4CCB-B2B7-A42F44FF83A2}"/>
    <cellStyle name="SAPBEXHLevel1 14 4" xfId="18746" xr:uid="{9BE479C1-48BB-4913-B87D-39ECECBDA7F1}"/>
    <cellStyle name="SAPBEXHLevel1 14 5" xfId="22498" xr:uid="{10AC297A-CCA1-4DE6-8F64-781D8D5A7B01}"/>
    <cellStyle name="SAPBEXHLevel1 14 6" xfId="26164" xr:uid="{DE3A425B-D0D3-49DA-86B8-5DD348DC8ADB}"/>
    <cellStyle name="SAPBEXHLevel1 14 7" xfId="29695" xr:uid="{C266DA02-C7CD-47DB-AF00-EC37F01BC86A}"/>
    <cellStyle name="SAPBEXHLevel1 14 8" xfId="32957" xr:uid="{E392C2B1-BBFC-48C7-9760-457AD01F7190}"/>
    <cellStyle name="SAPBEXHLevel1 15" xfId="3646" xr:uid="{09A398D9-B752-4C25-BF05-04E22B5ABAEB}"/>
    <cellStyle name="SAPBEXHLevel1 15 2" xfId="8819" xr:uid="{75599A40-4A6D-47D9-9E63-2BE790482F6A}"/>
    <cellStyle name="SAPBEXHLevel1 15 3" xfId="10970" xr:uid="{0E5A0F86-F31D-45E1-A166-E7B4A37945C1}"/>
    <cellStyle name="SAPBEXHLevel1 15 4" xfId="17993" xr:uid="{A58D244C-41AC-4448-BDCF-2DA45D45FD21}"/>
    <cellStyle name="SAPBEXHLevel1 15 5" xfId="21749" xr:uid="{A2F72065-85C3-48DF-82B3-631F75623A8A}"/>
    <cellStyle name="SAPBEXHLevel1 15 6" xfId="25411" xr:uid="{D246C8A0-E30B-4712-9658-90CCD7F21819}"/>
    <cellStyle name="SAPBEXHLevel1 15 7" xfId="28942" xr:uid="{049BA7E2-3D87-4BFD-A1C3-FE5ED0F85BCF}"/>
    <cellStyle name="SAPBEXHLevel1 15 8" xfId="32219" xr:uid="{2E1B14A6-C855-4370-8D1A-040028AC7F28}"/>
    <cellStyle name="SAPBEXHLevel1 16" xfId="6090" xr:uid="{C7E11635-213F-425A-9BCF-CC7B3A68C240}"/>
    <cellStyle name="SAPBEXHLevel1 16 2" xfId="11767" xr:uid="{1E115375-2938-43D7-BA0C-D2C5886C3960}"/>
    <cellStyle name="SAPBEXHLevel1 16 3" xfId="13687" xr:uid="{88C4109C-EDBF-44F4-94ED-C456D8FBC136}"/>
    <cellStyle name="SAPBEXHLevel1 16 4" xfId="20355" xr:uid="{94D30D8C-E343-4F57-BC85-EDB3C6EF0FFE}"/>
    <cellStyle name="SAPBEXHLevel1 16 5" xfId="24041" xr:uid="{98B558C3-9233-4D4C-8A4F-EA09E51BEEE2}"/>
    <cellStyle name="SAPBEXHLevel1 16 6" xfId="27614" xr:uid="{146DEF6E-027C-4635-984B-7D9924291CBE}"/>
    <cellStyle name="SAPBEXHLevel1 16 7" xfId="30802" xr:uid="{1014EC56-39D4-483A-8A57-55D2CDAF4F89}"/>
    <cellStyle name="SAPBEXHLevel1 16 8" xfId="33496" xr:uid="{05776951-E8E2-45F1-8FD1-49B994A93822}"/>
    <cellStyle name="SAPBEXHLevel1 17" xfId="6372" xr:uid="{1DBC0B57-577C-4526-905B-12A5FB04811F}"/>
    <cellStyle name="SAPBEXHLevel1 17 2" xfId="13270" xr:uid="{FB26277B-A27D-4758-A8F8-7978EF301AE5}"/>
    <cellStyle name="SAPBEXHLevel1 17 3" xfId="11269" xr:uid="{3088D982-8F24-40B9-A3E7-EAB2EE09528F}"/>
    <cellStyle name="SAPBEXHLevel1 17 4" xfId="20617" xr:uid="{C196EC6C-A790-4753-8572-04542207E7E7}"/>
    <cellStyle name="SAPBEXHLevel1 17 5" xfId="24297" xr:uid="{EA42BC91-EDCE-4DA1-91BC-735E9E785BB3}"/>
    <cellStyle name="SAPBEXHLevel1 17 6" xfId="27816" xr:uid="{D58DE836-5122-4B37-A568-637C37C9BA0C}"/>
    <cellStyle name="SAPBEXHLevel1 17 7" xfId="31033" xr:uid="{0E6FA6B1-6EBA-419E-AFA4-27394B15EFB9}"/>
    <cellStyle name="SAPBEXHLevel1 17 8" xfId="33636" xr:uid="{6B0B1AC4-BBAD-44C4-9D79-56FEFA52958D}"/>
    <cellStyle name="SAPBEXHLevel1 18" xfId="8528" xr:uid="{A5D0F83E-D96B-4BFB-8075-052341F4A8C8}"/>
    <cellStyle name="SAPBEXHLevel1 19" xfId="14069" xr:uid="{2D0571DB-026B-4A10-BB01-26ADB68F1132}"/>
    <cellStyle name="SAPBEXHLevel1 2" xfId="1202" xr:uid="{445B7870-D443-4EED-BCA0-CBF124A4FCC4}"/>
    <cellStyle name="SAPBEXHLevel1 2 10" xfId="6373" xr:uid="{91107336-65BC-49FF-86C1-033B3804AC9B}"/>
    <cellStyle name="SAPBEXHLevel1 2 10 2" xfId="13271" xr:uid="{C1BFDF49-FD8C-4C4D-95FE-19522E136D00}"/>
    <cellStyle name="SAPBEXHLevel1 2 10 3" xfId="15935" xr:uid="{966D3DFA-F862-4CA0-AA79-E854A6BD4C86}"/>
    <cellStyle name="SAPBEXHLevel1 2 10 4" xfId="20618" xr:uid="{FE18D0E9-DF5D-4B0C-BE36-CDEFF4385B13}"/>
    <cellStyle name="SAPBEXHLevel1 2 10 5" xfId="24298" xr:uid="{E46F1B5C-85F3-49A4-A3C1-4DA456F4F51F}"/>
    <cellStyle name="SAPBEXHLevel1 2 10 6" xfId="27817" xr:uid="{E750A8C9-13F0-4F54-A227-DF0761D6C85A}"/>
    <cellStyle name="SAPBEXHLevel1 2 10 7" xfId="31034" xr:uid="{0E059DCA-2C85-4E7E-838F-3D6C3E39A0AD}"/>
    <cellStyle name="SAPBEXHLevel1 2 10 8" xfId="33637" xr:uid="{3738D709-E1A1-4518-AD92-AA58DAB97E84}"/>
    <cellStyle name="SAPBEXHLevel1 2 11" xfId="8767" xr:uid="{235AC735-BE31-4A80-B6C9-588063D359C3}"/>
    <cellStyle name="SAPBEXHLevel1 2 12" xfId="8361" xr:uid="{13A12AD1-7810-4F18-A53F-8F3EB6BE3566}"/>
    <cellStyle name="SAPBEXHLevel1 2 13" xfId="6939" xr:uid="{F2E16489-B2C6-4110-BCAC-7D73F112AD3E}"/>
    <cellStyle name="SAPBEXHLevel1 2 14" xfId="19753" xr:uid="{864B5C64-0095-472C-9E6B-1CF0D453987B}"/>
    <cellStyle name="SAPBEXHLevel1 2 15" xfId="23515" xr:uid="{DE67F49F-05DC-4328-B048-6B08F710633F}"/>
    <cellStyle name="SAPBEXHLevel1 2 16" xfId="27128" xr:uid="{4907A752-AA30-4C00-AE24-02AA006F19C9}"/>
    <cellStyle name="SAPBEXHLevel1 2 17" xfId="30588" xr:uid="{F582A996-6D80-49E4-A5F6-9732538A1D77}"/>
    <cellStyle name="SAPBEXHLevel1 2 2" xfId="1686" xr:uid="{C70E2306-4DBD-4651-8490-3E597C6B4834}"/>
    <cellStyle name="SAPBEXHLevel1 2 2 10" xfId="13593" xr:uid="{7A53CE8E-8CEF-4402-AA9A-A03441EAF03A}"/>
    <cellStyle name="SAPBEXHLevel1 2 2 11" xfId="19574" xr:uid="{0BF7BCC7-FDA2-401B-87D3-76909917686C}"/>
    <cellStyle name="SAPBEXHLevel1 2 2 12" xfId="24171" xr:uid="{A3D39DC0-A48F-4287-90AD-7E23D678F40C}"/>
    <cellStyle name="SAPBEXHLevel1 2 2 13" xfId="27732" xr:uid="{FBE71089-BB3A-4F6C-8B11-C3F79043323F}"/>
    <cellStyle name="SAPBEXHLevel1 2 2 14" xfId="30469" xr:uid="{ED8795F0-E0CA-4065-9AD0-916CC8C6ACFB}"/>
    <cellStyle name="SAPBEXHLevel1 2 2 15" xfId="33838" xr:uid="{13CB1227-0955-401E-8598-8DCD05E3B29A}"/>
    <cellStyle name="SAPBEXHLevel1 2 2 2" xfId="2929" xr:uid="{E03DCDBF-7042-48AD-8ACD-DB33B034F7E1}"/>
    <cellStyle name="SAPBEXHLevel1 2 2 2 2" xfId="7254" xr:uid="{3DB058A0-F354-4199-B4DA-D87BD881B37E}"/>
    <cellStyle name="SAPBEXHLevel1 2 2 2 3" xfId="13725" xr:uid="{6C1E49E9-F2C9-48E9-A385-E7A0E7387007}"/>
    <cellStyle name="SAPBEXHLevel1 2 2 2 4" xfId="17277" xr:uid="{B5ED167D-20DA-4044-BE00-5DA4ED194E08}"/>
    <cellStyle name="SAPBEXHLevel1 2 2 2 5" xfId="21035" xr:uid="{48ACEDCA-E3B1-42B2-91EB-F8397AA8AAB7}"/>
    <cellStyle name="SAPBEXHLevel1 2 2 2 6" xfId="24696" xr:uid="{EB0D8ABA-FB41-485D-B45A-191143698692}"/>
    <cellStyle name="SAPBEXHLevel1 2 2 2 7" xfId="28225" xr:uid="{88376C0B-9C68-454B-83A9-0A229E9DF111}"/>
    <cellStyle name="SAPBEXHLevel1 2 2 2 8" xfId="31511" xr:uid="{44853E6B-2D3F-433A-AA84-F1ADBBB949FB}"/>
    <cellStyle name="SAPBEXHLevel1 2 2 2 9" xfId="34851" xr:uid="{8E2CB1B8-C4D1-4E50-A79F-9765F45B34C1}"/>
    <cellStyle name="SAPBEXHLevel1 2 2 3" xfId="3435" xr:uid="{15E9F388-13F7-4040-B883-1DC51A795C06}"/>
    <cellStyle name="SAPBEXHLevel1 2 2 3 2" xfId="8917" xr:uid="{F6AFE34D-1AB5-46BB-9C09-365B38F217E4}"/>
    <cellStyle name="SAPBEXHLevel1 2 2 3 3" xfId="12854" xr:uid="{1634E808-DEDE-462C-B637-C3F6D1DA63AE}"/>
    <cellStyle name="SAPBEXHLevel1 2 2 3 4" xfId="17782" xr:uid="{8E931F6E-712A-48D7-BBA6-663ACC86CC57}"/>
    <cellStyle name="SAPBEXHLevel1 2 2 3 5" xfId="21538" xr:uid="{320D9B56-DFDB-4B39-9FC0-E3B975ABD8D4}"/>
    <cellStyle name="SAPBEXHLevel1 2 2 3 6" xfId="25200" xr:uid="{A66EC7BA-2D99-45A0-BA6A-A87E1B84A319}"/>
    <cellStyle name="SAPBEXHLevel1 2 2 3 7" xfId="28731" xr:uid="{58F75792-579C-4AAF-ACD4-464EF30F4244}"/>
    <cellStyle name="SAPBEXHLevel1 2 2 3 8" xfId="32010" xr:uid="{4955BA34-1EFB-46B0-A297-B246F8FC0AC1}"/>
    <cellStyle name="SAPBEXHLevel1 2 2 3 9" xfId="35085" xr:uid="{0D34AFC9-5AC6-422F-AE80-20A06695C1CF}"/>
    <cellStyle name="SAPBEXHLevel1 2 2 4" xfId="3198" xr:uid="{F98414A1-A321-4D1F-8416-AB53DF5FEBC4}"/>
    <cellStyle name="SAPBEXHLevel1 2 2 4 2" xfId="8510" xr:uid="{EEEDF75A-6EA3-4D9E-A919-7CFFD6F998B6}"/>
    <cellStyle name="SAPBEXHLevel1 2 2 4 3" xfId="16953" xr:uid="{6348FA75-8999-49DA-9F02-B175205DBF5A}"/>
    <cellStyle name="SAPBEXHLevel1 2 2 4 4" xfId="17545" xr:uid="{9BCB52EA-1A4C-4D0E-BF20-347D37ED738B}"/>
    <cellStyle name="SAPBEXHLevel1 2 2 4 5" xfId="21301" xr:uid="{E0CCAD0B-A0C4-4C44-B39A-362F72DE629E}"/>
    <cellStyle name="SAPBEXHLevel1 2 2 4 6" xfId="24963" xr:uid="{6488CE02-8376-4EB2-94BF-486670AB854D}"/>
    <cellStyle name="SAPBEXHLevel1 2 2 4 7" xfId="28494" xr:uid="{659793BA-BA22-421E-A5BD-BF262130C95C}"/>
    <cellStyle name="SAPBEXHLevel1 2 2 4 8" xfId="31774" xr:uid="{17B06ED7-4D66-43A8-9141-B32540AAF5CF}"/>
    <cellStyle name="SAPBEXHLevel1 2 2 4 9" xfId="34636" xr:uid="{A7371D5A-2DCD-4002-9030-9C419CE9FAE2}"/>
    <cellStyle name="SAPBEXHLevel1 2 2 5" xfId="4128" xr:uid="{F55F5DA9-4DC2-4C8D-A9BB-549906510FB0}"/>
    <cellStyle name="SAPBEXHLevel1 2 2 5 2" xfId="7188" xr:uid="{79A13971-ACC7-478A-9059-D8F2D3DF9A4A}"/>
    <cellStyle name="SAPBEXHLevel1 2 2 5 3" xfId="12023" xr:uid="{6B2D07FD-ABD8-4664-80D6-FD28FFE1F38B}"/>
    <cellStyle name="SAPBEXHLevel1 2 2 5 4" xfId="18475" xr:uid="{DA776413-1916-4979-90CC-B8471355169D}"/>
    <cellStyle name="SAPBEXHLevel1 2 2 5 5" xfId="22228" xr:uid="{7E385883-F4EF-464E-9117-74DDA522A817}"/>
    <cellStyle name="SAPBEXHLevel1 2 2 5 6" xfId="25893" xr:uid="{2FFABD26-DB18-4193-A484-CCD18B48DCA5}"/>
    <cellStyle name="SAPBEXHLevel1 2 2 5 7" xfId="29424" xr:uid="{367945E0-6CD2-4F66-A5A5-30E41C3C91AE}"/>
    <cellStyle name="SAPBEXHLevel1 2 2 5 8" xfId="32690" xr:uid="{C55E9932-D264-4D7A-873F-A7FDFB5029D9}"/>
    <cellStyle name="SAPBEXHLevel1 2 2 5 9" xfId="34220" xr:uid="{CDD2F6E2-F2A3-4CBC-9D85-C8CE07AC2C6D}"/>
    <cellStyle name="SAPBEXHLevel1 2 2 6" xfId="4288" xr:uid="{04714169-1CB7-4FBB-89FA-1B7CFF6F9C6A}"/>
    <cellStyle name="SAPBEXHLevel1 2 2 6 2" xfId="12647" xr:uid="{43CE25FD-8E44-4CD6-B884-230EDBEF0DC6}"/>
    <cellStyle name="SAPBEXHLevel1 2 2 6 3" xfId="8271" xr:uid="{CBA1941A-B27C-45BD-A454-BEC51211B941}"/>
    <cellStyle name="SAPBEXHLevel1 2 2 6 4" xfId="18635" xr:uid="{36103A77-6927-4EC9-B7CF-DD65392B6884}"/>
    <cellStyle name="SAPBEXHLevel1 2 2 6 5" xfId="22387" xr:uid="{F6324381-3AA3-4007-A933-6BD17737DB7B}"/>
    <cellStyle name="SAPBEXHLevel1 2 2 6 6" xfId="26053" xr:uid="{DB92352C-9166-45A4-92E4-5436484DC0CC}"/>
    <cellStyle name="SAPBEXHLevel1 2 2 6 7" xfId="29584" xr:uid="{93D10230-B02A-497C-9915-0A7FD37D009C}"/>
    <cellStyle name="SAPBEXHLevel1 2 2 6 8" xfId="32847" xr:uid="{AF0A55BB-E956-48BB-9F9E-EA3D0EEDDE7B}"/>
    <cellStyle name="SAPBEXHLevel1 2 2 7" xfId="4897" xr:uid="{2D5957B3-BDCE-4455-89E9-B70061C09ACF}"/>
    <cellStyle name="SAPBEXHLevel1 2 2 7 2" xfId="12126" xr:uid="{B24917BC-F1E0-4086-B86C-C0934C09C0C4}"/>
    <cellStyle name="SAPBEXHLevel1 2 2 7 3" xfId="10151" xr:uid="{CC92BBBB-0FCC-4B92-947F-0A62722DA27E}"/>
    <cellStyle name="SAPBEXHLevel1 2 2 7 4" xfId="19244" xr:uid="{640A0B43-F9E6-44DC-8B3B-5298DD9BC571}"/>
    <cellStyle name="SAPBEXHLevel1 2 2 7 5" xfId="22995" xr:uid="{7972C901-B7EB-4B59-B4F8-B4C6E5868B00}"/>
    <cellStyle name="SAPBEXHLevel1 2 2 7 6" xfId="26661" xr:uid="{177C7FC0-0FBF-4A5F-AF9C-61FC05E24418}"/>
    <cellStyle name="SAPBEXHLevel1 2 2 7 7" xfId="30193" xr:uid="{9DD0B86B-BBA5-4E85-B20A-39690ED20020}"/>
    <cellStyle name="SAPBEXHLevel1 2 2 7 8" xfId="33448" xr:uid="{29A66B87-96EE-47E4-9883-4BB2E15BF419}"/>
    <cellStyle name="SAPBEXHLevel1 2 2 8" xfId="10996" xr:uid="{7AF28F0E-15EA-489B-950B-7CD05E4C7CA5}"/>
    <cellStyle name="SAPBEXHLevel1 2 2 9" xfId="13201" xr:uid="{C1143D0A-D425-462E-B9B1-E2067686A51F}"/>
    <cellStyle name="SAPBEXHLevel1 2 3" xfId="2476" xr:uid="{20EFA913-5C46-4DF4-A3FF-F1EFD3ED44AC}"/>
    <cellStyle name="SAPBEXHLevel1 2 3 2" xfId="10790" xr:uid="{A0C28529-2C24-403F-A2AC-907B9B1A5F7E}"/>
    <cellStyle name="SAPBEXHLevel1 2 3 3" xfId="10928" xr:uid="{596304AF-56E3-4A2D-8F25-E20052887CB6}"/>
    <cellStyle name="SAPBEXHLevel1 2 3 4" xfId="13747" xr:uid="{B05C59B9-1325-4CBD-B675-A362BC89C3AC}"/>
    <cellStyle name="SAPBEXHLevel1 2 3 5" xfId="14452" xr:uid="{01C1030D-8734-47F8-AA2F-84A346BCAE4C}"/>
    <cellStyle name="SAPBEXHLevel1 2 3 6" xfId="23120" xr:uid="{CCAC548A-39B7-4CF6-ABC2-42CAFB41AD5A}"/>
    <cellStyle name="SAPBEXHLevel1 2 3 7" xfId="11798" xr:uid="{0832BCD0-1BF0-43CE-AE05-F8CA97C21BFF}"/>
    <cellStyle name="SAPBEXHLevel1 2 3 8" xfId="30215" xr:uid="{CEEA92A6-3053-4BB8-A351-D7EC729ADCCE}"/>
    <cellStyle name="SAPBEXHLevel1 2 3 9" xfId="34472" xr:uid="{3376D631-A111-4839-8214-6B479FAFDCA5}"/>
    <cellStyle name="SAPBEXHLevel1 2 4" xfId="2094" xr:uid="{BAC8611E-BB5B-43B9-9613-D507F1A2F547}"/>
    <cellStyle name="SAPBEXHLevel1 2 4 2" xfId="11275" xr:uid="{4750D2A4-E403-4856-9ED5-3D68D8F4B750}"/>
    <cellStyle name="SAPBEXHLevel1 2 4 3" xfId="16356" xr:uid="{BBBE9111-872A-4C2F-8F54-4404BC3ED48B}"/>
    <cellStyle name="SAPBEXHLevel1 2 4 4" xfId="13484" xr:uid="{05F33A66-B3F7-4516-8207-60A559AF37C1}"/>
    <cellStyle name="SAPBEXHLevel1 2 4 5" xfId="13489" xr:uid="{28188093-2402-4516-AEB1-555ACE922164}"/>
    <cellStyle name="SAPBEXHLevel1 2 4 6" xfId="20030" xr:uid="{4490AF99-DBE8-40AD-9AC0-CD4AB1E8BDDF}"/>
    <cellStyle name="SAPBEXHLevel1 2 4 7" xfId="23783" xr:uid="{4C0B2AE4-C4BB-4DD7-910C-BC1714BF179F}"/>
    <cellStyle name="SAPBEXHLevel1 2 4 8" xfId="30387" xr:uid="{FFB625B4-4F73-484F-BA13-FB94DBE4CEB0}"/>
    <cellStyle name="SAPBEXHLevel1 2 5" xfId="3255" xr:uid="{C3E93E93-2508-434E-B7AA-B0308B9207CB}"/>
    <cellStyle name="SAPBEXHLevel1 2 5 2" xfId="9932" xr:uid="{25602131-2010-4F4E-A536-582A88B71DE1}"/>
    <cellStyle name="SAPBEXHLevel1 2 5 3" xfId="12963" xr:uid="{DF5F31BA-0556-488F-942B-0FDB7CE36043}"/>
    <cellStyle name="SAPBEXHLevel1 2 5 4" xfId="17602" xr:uid="{0742B527-6078-4FD3-8C06-4AF1885BBDEC}"/>
    <cellStyle name="SAPBEXHLevel1 2 5 5" xfId="21358" xr:uid="{73386851-E3C4-4B2D-99AB-25A49BC3C743}"/>
    <cellStyle name="SAPBEXHLevel1 2 5 6" xfId="25020" xr:uid="{4DDED4EB-B11D-4977-83C5-28A7F088DFF3}"/>
    <cellStyle name="SAPBEXHLevel1 2 5 7" xfId="28551" xr:uid="{3308B237-AD47-41D6-BE57-08F4892B3994}"/>
    <cellStyle name="SAPBEXHLevel1 2 5 8" xfId="31830" xr:uid="{3D3C0DE5-C7F8-400F-A62B-B7FAAD58BBA9}"/>
    <cellStyle name="SAPBEXHLevel1 2 6" xfId="3178" xr:uid="{2CA33476-BDD3-489E-B353-699526D1B450}"/>
    <cellStyle name="SAPBEXHLevel1 2 6 2" xfId="8794" xr:uid="{FD94FDB1-98D2-4CC2-9CDB-7178306E1020}"/>
    <cellStyle name="SAPBEXHLevel1 2 6 3" xfId="13768" xr:uid="{7AF03CD6-80F4-4815-9F79-8C2C67AEDDC2}"/>
    <cellStyle name="SAPBEXHLevel1 2 6 4" xfId="17525" xr:uid="{A2CE7940-0529-4D62-AA5D-52FCE71E7506}"/>
    <cellStyle name="SAPBEXHLevel1 2 6 5" xfId="21281" xr:uid="{83814A8F-A000-4E61-9FFE-CA4F2EDEE0A0}"/>
    <cellStyle name="SAPBEXHLevel1 2 6 6" xfId="24943" xr:uid="{CE38D976-B48A-4E91-8013-4D9CEE67FA23}"/>
    <cellStyle name="SAPBEXHLevel1 2 6 7" xfId="28474" xr:uid="{8AE0E7EF-D5B8-4A94-94FB-3FAF0E819D60}"/>
    <cellStyle name="SAPBEXHLevel1 2 6 8" xfId="31754" xr:uid="{E03F9E2A-F874-4ED8-9266-022ADEE90B29}"/>
    <cellStyle name="SAPBEXHLevel1 2 7" xfId="3620" xr:uid="{5147D3EC-F258-487C-94A0-7F0F1AF0BDD4}"/>
    <cellStyle name="SAPBEXHLevel1 2 7 2" xfId="9133" xr:uid="{9D4DE979-B809-4973-BA4D-B2E9B01F2BBB}"/>
    <cellStyle name="SAPBEXHLevel1 2 7 3" xfId="13765" xr:uid="{17B867AB-5281-4E2A-B653-C9B0B5C2788E}"/>
    <cellStyle name="SAPBEXHLevel1 2 7 4" xfId="17967" xr:uid="{3203B15F-9628-4C63-8A82-2879FDDF7B38}"/>
    <cellStyle name="SAPBEXHLevel1 2 7 5" xfId="21723" xr:uid="{816BAF78-3BAB-49A2-87DE-F232C8405CFF}"/>
    <cellStyle name="SAPBEXHLevel1 2 7 6" xfId="25385" xr:uid="{6D9EC1F6-6838-4790-8237-30D6EB545435}"/>
    <cellStyle name="SAPBEXHLevel1 2 7 7" xfId="28916" xr:uid="{4773A762-5D68-41D6-AAE6-55B7C25285FB}"/>
    <cellStyle name="SAPBEXHLevel1 2 7 8" xfId="32193" xr:uid="{A15985AB-A77D-46D9-BD03-4EF9823F029A}"/>
    <cellStyle name="SAPBEXHLevel1 2 8" xfId="4835" xr:uid="{BD8716C2-B907-4C09-95E6-4CBB9AC6CEE6}"/>
    <cellStyle name="SAPBEXHLevel1 2 8 2" xfId="12188" xr:uid="{482DFD81-592D-40C7-A716-ADF3402445F7}"/>
    <cellStyle name="SAPBEXHLevel1 2 8 3" xfId="16817" xr:uid="{D9706BE0-27B5-450A-A887-C6F4E5C4A832}"/>
    <cellStyle name="SAPBEXHLevel1 2 8 4" xfId="19182" xr:uid="{682B5AE3-40B0-43D4-9C7A-AAECF817E491}"/>
    <cellStyle name="SAPBEXHLevel1 2 8 5" xfId="22933" xr:uid="{DB6BC6AA-60DD-4851-B85C-B7173406EE13}"/>
    <cellStyle name="SAPBEXHLevel1 2 8 6" xfId="26599" xr:uid="{5B7BB3BD-A7FA-4F7A-A4BE-EA17527361C4}"/>
    <cellStyle name="SAPBEXHLevel1 2 8 7" xfId="30131" xr:uid="{F794A0F4-8CCB-452A-BE83-3E08C9F83039}"/>
    <cellStyle name="SAPBEXHLevel1 2 8 8" xfId="33388" xr:uid="{9625AC6B-5834-4FE3-803A-E5FBEACED8E3}"/>
    <cellStyle name="SAPBEXHLevel1 2 9" xfId="6091" xr:uid="{EB0ECEFD-1B8E-485A-B8D9-AEE8ADB4003A}"/>
    <cellStyle name="SAPBEXHLevel1 2 9 2" xfId="7566" xr:uid="{A65DA1CB-4906-44D8-9879-23C8A119147F}"/>
    <cellStyle name="SAPBEXHLevel1 2 9 3" xfId="14188" xr:uid="{FC4603FB-3815-4599-AB86-820F1B1AEC9B}"/>
    <cellStyle name="SAPBEXHLevel1 2 9 4" xfId="20356" xr:uid="{E54128F6-D53E-4B3F-AF04-B2EB51218538}"/>
    <cellStyle name="SAPBEXHLevel1 2 9 5" xfId="24042" xr:uid="{540627A2-01BC-4C39-B477-27397ABF456B}"/>
    <cellStyle name="SAPBEXHLevel1 2 9 6" xfId="27615" xr:uid="{837EF5BD-A489-4020-9A5D-81CCF4F48E5D}"/>
    <cellStyle name="SAPBEXHLevel1 2 9 7" xfId="30803" xr:uid="{50EC938A-F21F-4F95-992B-EB177B0A5C6C}"/>
    <cellStyle name="SAPBEXHLevel1 2 9 8" xfId="33497" xr:uid="{637D1DBB-A4FA-4B92-BD4F-9D43ADD6DA6E}"/>
    <cellStyle name="SAPBEXHLevel1 20" xfId="13895" xr:uid="{6A78A7FC-0341-41F4-A2A6-F30C24FDBCD2}"/>
    <cellStyle name="SAPBEXHLevel1 21" xfId="11853" xr:uid="{7E44D11D-3321-4A28-BD84-771BDDB0BC2E}"/>
    <cellStyle name="SAPBEXHLevel1 22" xfId="8796" xr:uid="{B12A9FEB-6CE7-46D1-B807-9291F2AE2DB1}"/>
    <cellStyle name="SAPBEXHLevel1 23" xfId="16297" xr:uid="{98C5B83F-F788-436C-95F2-13E8280A6586}"/>
    <cellStyle name="SAPBEXHLevel1 24" xfId="30714" xr:uid="{83EC11E6-7620-4A25-BDBE-D6EAA4402284}"/>
    <cellStyle name="SAPBEXHLevel1 3" xfId="1203" xr:uid="{8B0069B0-42B8-4F57-A89C-D3EB464D3EF7}"/>
    <cellStyle name="SAPBEXHLevel1 3 10" xfId="16351" xr:uid="{9E550D2B-DD3A-4BCC-879C-4A82E2956F45}"/>
    <cellStyle name="SAPBEXHLevel1 3 11" xfId="13729" xr:uid="{45F20D31-93B9-484D-A821-E9C711719475}"/>
    <cellStyle name="SAPBEXHLevel1 3 12" xfId="19752" xr:uid="{CB32CF3B-9630-4BFE-8228-61DF9A56048B}"/>
    <cellStyle name="SAPBEXHLevel1 3 13" xfId="23514" xr:uid="{0CEB3DB5-CDBB-4A39-AF29-907B596D65CD}"/>
    <cellStyle name="SAPBEXHLevel1 3 14" xfId="27127" xr:uid="{C3CEDAA1-C270-4B4B-AB36-87E7B068479C}"/>
    <cellStyle name="SAPBEXHLevel1 3 15" xfId="30587" xr:uid="{3A37419D-A3E0-4B8C-A42D-4DA0611D6697}"/>
    <cellStyle name="SAPBEXHLevel1 3 16" xfId="33837" xr:uid="{2A62F48D-E058-4293-93B0-910DD3DB7C0F}"/>
    <cellStyle name="SAPBEXHLevel1 3 2" xfId="1687" xr:uid="{C0F307DA-4639-4F9C-A2DE-82B794724E51}"/>
    <cellStyle name="SAPBEXHLevel1 3 2 10" xfId="15112" xr:uid="{FC356789-6AA1-457E-9C15-EB54B3D66AE7}"/>
    <cellStyle name="SAPBEXHLevel1 3 2 11" xfId="20491" xr:uid="{5B28A967-D61F-459A-8323-3908DEB97223}"/>
    <cellStyle name="SAPBEXHLevel1 3 2 12" xfId="23332" xr:uid="{1811023A-CEC3-4799-802E-BA8700993630}"/>
    <cellStyle name="SAPBEXHLevel1 3 2 13" xfId="26987" xr:uid="{675F2A8A-E087-45B5-B115-61C9CED4B004}"/>
    <cellStyle name="SAPBEXHLevel1 3 2 14" xfId="27234" xr:uid="{35237CF1-01F9-486E-ABD4-FC069055C016}"/>
    <cellStyle name="SAPBEXHLevel1 3 2 15" xfId="34850" xr:uid="{7601F71A-33E3-42B8-8767-4558D95FA26F}"/>
    <cellStyle name="SAPBEXHLevel1 3 2 2" xfId="2930" xr:uid="{4D607CD2-9541-49F5-A497-421E00376BFD}"/>
    <cellStyle name="SAPBEXHLevel1 3 2 2 2" xfId="7899" xr:uid="{1D24A632-83ED-4E43-BCEC-EE31AB5F9336}"/>
    <cellStyle name="SAPBEXHLevel1 3 2 2 3" xfId="16985" xr:uid="{AF7A0CAB-258C-4E24-85AC-F5909964E306}"/>
    <cellStyle name="SAPBEXHLevel1 3 2 2 4" xfId="17278" xr:uid="{94E636CB-85C2-4BAF-8923-9C4448662326}"/>
    <cellStyle name="SAPBEXHLevel1 3 2 2 5" xfId="21036" xr:uid="{9D2F0FDA-9732-43A0-AE30-6B4D0CB23E49}"/>
    <cellStyle name="SAPBEXHLevel1 3 2 2 6" xfId="24697" xr:uid="{AEEF2B77-35DF-41FA-BCE2-734DFB32A0A9}"/>
    <cellStyle name="SAPBEXHLevel1 3 2 2 7" xfId="28226" xr:uid="{4784C36A-18B6-4E03-BC19-0F574A8368DB}"/>
    <cellStyle name="SAPBEXHLevel1 3 2 2 8" xfId="31512" xr:uid="{3B0FBAC5-D4B1-493D-A4C0-9438D45D7EDA}"/>
    <cellStyle name="SAPBEXHLevel1 3 2 3" xfId="3436" xr:uid="{7E7B1111-4520-4AE1-A8F3-74DA23AFDB71}"/>
    <cellStyle name="SAPBEXHLevel1 3 2 3 2" xfId="10116" xr:uid="{DEB17DC1-20B6-41C4-A347-2AA60836A16F}"/>
    <cellStyle name="SAPBEXHLevel1 3 2 3 3" xfId="15023" xr:uid="{3F214D54-DD04-4642-BC91-205D831D283F}"/>
    <cellStyle name="SAPBEXHLevel1 3 2 3 4" xfId="17783" xr:uid="{700FA656-97C7-422D-8111-36F241B7EA56}"/>
    <cellStyle name="SAPBEXHLevel1 3 2 3 5" xfId="21539" xr:uid="{8E39CA03-F665-48C4-A3C6-619B373D1AD0}"/>
    <cellStyle name="SAPBEXHLevel1 3 2 3 6" xfId="25201" xr:uid="{66AA9A45-B402-49F1-84A4-1306EBF28B21}"/>
    <cellStyle name="SAPBEXHLevel1 3 2 3 7" xfId="28732" xr:uid="{971BD401-D778-4B3A-9C56-63F60B138638}"/>
    <cellStyle name="SAPBEXHLevel1 3 2 3 8" xfId="32011" xr:uid="{B77232BF-7162-40D1-AC11-A5362375DB69}"/>
    <cellStyle name="SAPBEXHLevel1 3 2 4" xfId="2312" xr:uid="{98F5FC36-5691-4B9B-8E12-C3793C3EF599}"/>
    <cellStyle name="SAPBEXHLevel1 3 2 4 2" xfId="7933" xr:uid="{F32032BD-621B-417A-B687-A947B0EDB20D}"/>
    <cellStyle name="SAPBEXHLevel1 3 2 4 3" xfId="14448" xr:uid="{EB38F427-D048-4FC2-89B2-814CD6F8F390}"/>
    <cellStyle name="SAPBEXHLevel1 3 2 4 4" xfId="16277" xr:uid="{71C53128-FB73-4EDE-95E8-8480C9173AB8}"/>
    <cellStyle name="SAPBEXHLevel1 3 2 4 5" xfId="12815" xr:uid="{10DF6878-0436-43E4-A773-95E676AFF1E9}"/>
    <cellStyle name="SAPBEXHLevel1 3 2 4 6" xfId="23177" xr:uid="{902EB98B-7CE0-407A-8E6B-FD78BB46B1F8}"/>
    <cellStyle name="SAPBEXHLevel1 3 2 4 7" xfId="7082" xr:uid="{E3A5EF52-7B93-4FC1-A6C0-01F3E2442EC2}"/>
    <cellStyle name="SAPBEXHLevel1 3 2 4 8" xfId="27416" xr:uid="{5E2F4179-CBAA-496C-9039-0C830CB3C7AB}"/>
    <cellStyle name="SAPBEXHLevel1 3 2 5" xfId="2599" xr:uid="{3C9D48A0-06A6-4F0C-87AB-6EBAD1DD17BB}"/>
    <cellStyle name="SAPBEXHLevel1 3 2 5 2" xfId="9460" xr:uid="{D453781B-229A-4AAB-A28D-37E0BFFE63C6}"/>
    <cellStyle name="SAPBEXHLevel1 3 2 5 3" xfId="14455" xr:uid="{3C6B166C-1FD5-4CE3-AE70-843FA2AA0470}"/>
    <cellStyle name="SAPBEXHLevel1 3 2 5 4" xfId="11502" xr:uid="{FDCDC3C6-1118-4C27-8EA0-53A964738F89}"/>
    <cellStyle name="SAPBEXHLevel1 3 2 5 5" xfId="20706" xr:uid="{B932E6D8-9667-47F5-8FFF-B2A4F9C7DE10}"/>
    <cellStyle name="SAPBEXHLevel1 3 2 5 6" xfId="7786" xr:uid="{37FEDBC9-7602-4E15-B918-0E9AF0654A67}"/>
    <cellStyle name="SAPBEXHLevel1 3 2 5 7" xfId="27895" xr:uid="{C4F9BCD3-DFD8-4C04-9259-7B92495F44FC}"/>
    <cellStyle name="SAPBEXHLevel1 3 2 5 8" xfId="31185" xr:uid="{1FF654F2-BB1A-4B11-AD72-158C328BC5E5}"/>
    <cellStyle name="SAPBEXHLevel1 3 2 6" xfId="4262" xr:uid="{4804F23A-3540-47CD-B4E2-B7CBBD642153}"/>
    <cellStyle name="SAPBEXHLevel1 3 2 6 2" xfId="12623" xr:uid="{1F1A39C4-3D80-4CC9-972E-84EF4C6A756C}"/>
    <cellStyle name="SAPBEXHLevel1 3 2 6 3" xfId="7796" xr:uid="{8AD74CFE-2C62-43D6-9B41-45420A5138DD}"/>
    <cellStyle name="SAPBEXHLevel1 3 2 6 4" xfId="18609" xr:uid="{0A041C31-5E61-4B88-93F6-5565A23F7B22}"/>
    <cellStyle name="SAPBEXHLevel1 3 2 6 5" xfId="22361" xr:uid="{B88A51C6-6F7B-471D-8334-B26A6FF299FB}"/>
    <cellStyle name="SAPBEXHLevel1 3 2 6 6" xfId="26027" xr:uid="{E2769B27-B09D-4D33-9BF0-9BEC61D7A9EC}"/>
    <cellStyle name="SAPBEXHLevel1 3 2 6 7" xfId="29558" xr:uid="{51745EC2-E9D9-4547-AEC2-9C15E36659F1}"/>
    <cellStyle name="SAPBEXHLevel1 3 2 6 8" xfId="32821" xr:uid="{867890C2-3504-4F5E-BDEA-E368FCA8C30A}"/>
    <cellStyle name="SAPBEXHLevel1 3 2 7" xfId="4500" xr:uid="{2C6FFA4A-EADC-46BD-8F43-4D4A7EE68E13}"/>
    <cellStyle name="SAPBEXHLevel1 3 2 7 2" xfId="12504" xr:uid="{D97767E6-1048-416B-8027-F47A64F82B3C}"/>
    <cellStyle name="SAPBEXHLevel1 3 2 7 3" xfId="15726" xr:uid="{ED0A9E7B-F65B-4BF0-9ED4-18F9E79DD07C}"/>
    <cellStyle name="SAPBEXHLevel1 3 2 7 4" xfId="18847" xr:uid="{5DCB6443-52B4-41A2-836B-0046A9306133}"/>
    <cellStyle name="SAPBEXHLevel1 3 2 7 5" xfId="22599" xr:uid="{89E267EB-A49A-4D25-A4DA-E16E3941979C}"/>
    <cellStyle name="SAPBEXHLevel1 3 2 7 6" xfId="26264" xr:uid="{E9F36565-50C9-4B2C-9426-004DB99E7607}"/>
    <cellStyle name="SAPBEXHLevel1 3 2 7 7" xfId="29796" xr:uid="{42581B0B-185A-4DDD-A3EA-C93488F9DF50}"/>
    <cellStyle name="SAPBEXHLevel1 3 2 7 8" xfId="33058" xr:uid="{8B89A6CE-EAF6-4E7B-94CC-FA6C5B6F68D1}"/>
    <cellStyle name="SAPBEXHLevel1 3 2 8" xfId="9348" xr:uid="{2E42A2DC-007C-4C11-A07C-420AAEE2E414}"/>
    <cellStyle name="SAPBEXHLevel1 3 2 9" xfId="15481" xr:uid="{A0F108DB-47F1-4395-885D-7CAFCD5AC4D2}"/>
    <cellStyle name="SAPBEXHLevel1 3 3" xfId="2477" xr:uid="{508C5B0A-CD2B-43FB-9205-DE82360AD378}"/>
    <cellStyle name="SAPBEXHLevel1 3 3 2" xfId="10440" xr:uid="{B16BCB9A-24DB-49FD-8532-58C7D23D27EF}"/>
    <cellStyle name="SAPBEXHLevel1 3 3 3" xfId="16920" xr:uid="{64C44965-93F4-4C7A-A83C-9E28DFB7436B}"/>
    <cellStyle name="SAPBEXHLevel1 3 3 4" xfId="14897" xr:uid="{DA9DD11D-20DD-423D-AB39-CD979B4C43F5}"/>
    <cellStyle name="SAPBEXHLevel1 3 3 5" xfId="14575" xr:uid="{48F1C22F-D738-44F5-8FC3-15CB4941E412}"/>
    <cellStyle name="SAPBEXHLevel1 3 3 6" xfId="10706" xr:uid="{1FD180CF-6289-453C-8C52-E838C0B005A9}"/>
    <cellStyle name="SAPBEXHLevel1 3 3 7" xfId="23844" xr:uid="{C747AAF2-F99B-4F41-9900-AF08963CEA3E}"/>
    <cellStyle name="SAPBEXHLevel1 3 3 8" xfId="30227" xr:uid="{A7B2299B-4695-4DB2-B72C-B89C961AF177}"/>
    <cellStyle name="SAPBEXHLevel1 3 3 9" xfId="35084" xr:uid="{46818E87-C07E-47FC-895E-DD4D2DB4CC2C}"/>
    <cellStyle name="SAPBEXHLevel1 3 4" xfId="2053" xr:uid="{D1EC72CB-2656-483E-8A61-05B615E815EC}"/>
    <cellStyle name="SAPBEXHLevel1 3 4 2" xfId="10724" xr:uid="{BDF82931-22ED-4828-A65B-254289217FF0}"/>
    <cellStyle name="SAPBEXHLevel1 3 4 3" xfId="14544" xr:uid="{EBCB2246-6F05-4F9E-AA47-6E8EBDF0AA20}"/>
    <cellStyle name="SAPBEXHLevel1 3 4 4" xfId="14745" xr:uid="{6C17AE38-91ED-4746-B3B6-DBC7ED0943A1}"/>
    <cellStyle name="SAPBEXHLevel1 3 4 5" xfId="11729" xr:uid="{57ADFA85-A1B1-45A6-B825-673E64C55F2C}"/>
    <cellStyle name="SAPBEXHLevel1 3 4 6" xfId="20012" xr:uid="{5AFE8654-2D15-43AF-8582-36AC962D9EBC}"/>
    <cellStyle name="SAPBEXHLevel1 3 4 7" xfId="24363" xr:uid="{549175C3-C006-4C1A-A0C7-BDDB7DA65ADB}"/>
    <cellStyle name="SAPBEXHLevel1 3 4 8" xfId="27884" xr:uid="{B9F54692-ED50-43C7-8E1D-BE9E1CBA1761}"/>
    <cellStyle name="SAPBEXHLevel1 3 4 9" xfId="34635" xr:uid="{72B9F882-3CD9-4884-B268-3FF16EFAB499}"/>
    <cellStyle name="SAPBEXHLevel1 3 5" xfId="3254" xr:uid="{68625FAB-184B-4F76-BA0A-DB88ACEA6B0F}"/>
    <cellStyle name="SAPBEXHLevel1 3 5 2" xfId="8388" xr:uid="{F4D0C806-5A03-49D0-B54C-86BF416A8B58}"/>
    <cellStyle name="SAPBEXHLevel1 3 5 3" xfId="10939" xr:uid="{C303C08E-FD71-495C-9226-473BC4CE7958}"/>
    <cellStyle name="SAPBEXHLevel1 3 5 4" xfId="17601" xr:uid="{58260CB7-4C4D-4DA3-88A4-0064C20E71B4}"/>
    <cellStyle name="SAPBEXHLevel1 3 5 5" xfId="21357" xr:uid="{DCEE0419-183D-4D0B-9D2B-E151310DDD8C}"/>
    <cellStyle name="SAPBEXHLevel1 3 5 6" xfId="25019" xr:uid="{E5B21B63-7AB6-4600-A7C8-14ACD4713E4C}"/>
    <cellStyle name="SAPBEXHLevel1 3 5 7" xfId="28550" xr:uid="{9367571C-A088-4D43-98C2-01B0C51CE6A5}"/>
    <cellStyle name="SAPBEXHLevel1 3 5 8" xfId="31829" xr:uid="{8B11E76A-5916-4717-9810-2249EB39AAB3}"/>
    <cellStyle name="SAPBEXHLevel1 3 5 9" xfId="34219" xr:uid="{8027BD9D-D514-453D-919A-9AD864558DE2}"/>
    <cellStyle name="SAPBEXHLevel1 3 6" xfId="4109" xr:uid="{521E4F3D-FF76-4172-B465-DA20F3B28B5F}"/>
    <cellStyle name="SAPBEXHLevel1 3 6 2" xfId="7125" xr:uid="{7F01C307-31D7-40DC-A9A5-813A085746D6}"/>
    <cellStyle name="SAPBEXHLevel1 3 6 3" xfId="15386" xr:uid="{46866A50-64EF-491F-ADB6-547F3A944C1D}"/>
    <cellStyle name="SAPBEXHLevel1 3 6 4" xfId="18456" xr:uid="{E43D33A8-52F7-4773-A071-B4C54A5665D8}"/>
    <cellStyle name="SAPBEXHLevel1 3 6 5" xfId="22209" xr:uid="{C3D25A3B-FB68-49AA-8C58-A17E2FA5957C}"/>
    <cellStyle name="SAPBEXHLevel1 3 6 6" xfId="25874" xr:uid="{2CD0FC07-F478-4E08-AB7C-555BE3CA132B}"/>
    <cellStyle name="SAPBEXHLevel1 3 6 7" xfId="29405" xr:uid="{05EFE681-3CD0-40FC-A0D4-3F242C6A3013}"/>
    <cellStyle name="SAPBEXHLevel1 3 6 8" xfId="32672" xr:uid="{874F1B4A-7307-4A8A-BB45-99121B60049F}"/>
    <cellStyle name="SAPBEXHLevel1 3 7" xfId="4261" xr:uid="{7B40D800-9CC1-4C7C-A1FD-61256E3B7EA9}"/>
    <cellStyle name="SAPBEXHLevel1 3 7 2" xfId="13145" xr:uid="{BB4A9706-BF0A-49E7-9272-A15CAB4315F8}"/>
    <cellStyle name="SAPBEXHLevel1 3 7 3" xfId="14960" xr:uid="{F3BE5D43-1D82-4924-9ABC-D14EBC170B22}"/>
    <cellStyle name="SAPBEXHLevel1 3 7 4" xfId="18608" xr:uid="{B8A0468F-A9FB-47E3-AAA3-AAEEE0AE540C}"/>
    <cellStyle name="SAPBEXHLevel1 3 7 5" xfId="22360" xr:uid="{BCAC4ECA-5231-4F7A-9068-3FB76D1A7A62}"/>
    <cellStyle name="SAPBEXHLevel1 3 7 6" xfId="26026" xr:uid="{BED2EF9C-9B5F-4E0D-8039-C5BCB65D05A8}"/>
    <cellStyle name="SAPBEXHLevel1 3 7 7" xfId="29557" xr:uid="{FB864B97-D451-42F9-BFE2-3536ABAE3BA9}"/>
    <cellStyle name="SAPBEXHLevel1 3 7 8" xfId="32820" xr:uid="{F54D6E5C-03C4-487F-AC14-CD13B2AF43CC}"/>
    <cellStyle name="SAPBEXHLevel1 3 8" xfId="4729" xr:uid="{D2928F96-108E-4D3B-A220-85F951BF124C}"/>
    <cellStyle name="SAPBEXHLevel1 3 8 2" xfId="12294" xr:uid="{8AAD07D3-6BFF-4A15-8740-A88686BCA088}"/>
    <cellStyle name="SAPBEXHLevel1 3 8 3" xfId="15764" xr:uid="{9D82E826-2B57-46A3-93C8-EABEF260CCF9}"/>
    <cellStyle name="SAPBEXHLevel1 3 8 4" xfId="19076" xr:uid="{93B6EA13-AD85-4488-89E7-59BDDEC174CE}"/>
    <cellStyle name="SAPBEXHLevel1 3 8 5" xfId="22827" xr:uid="{E3DDC4D8-0311-4A19-88C7-9687F1313145}"/>
    <cellStyle name="SAPBEXHLevel1 3 8 6" xfId="26493" xr:uid="{46401695-E59D-4D46-AAE9-88B867CDF52C}"/>
    <cellStyle name="SAPBEXHLevel1 3 8 7" xfId="30025" xr:uid="{7A9FA985-3D1E-41C3-B41C-2A2103B502AC}"/>
    <cellStyle name="SAPBEXHLevel1 3 8 8" xfId="33282" xr:uid="{490F6C93-76B4-42E6-B969-659F77723E12}"/>
    <cellStyle name="SAPBEXHLevel1 3 9" xfId="11280" xr:uid="{39366669-68E8-47D2-808E-68E0F2C4CA10}"/>
    <cellStyle name="SAPBEXHLevel1 4" xfId="1204" xr:uid="{3EFA3A24-1023-4F58-8AFE-F96B6A81F71E}"/>
    <cellStyle name="SAPBEXHLevel1 4 10" xfId="10730" xr:uid="{BA019036-C0F7-4CA8-880C-0AF6E402F576}"/>
    <cellStyle name="SAPBEXHLevel1 4 11" xfId="13369" xr:uid="{EA1B7407-3702-482C-9C94-24FA4BB88E13}"/>
    <cellStyle name="SAPBEXHLevel1 4 12" xfId="9965" xr:uid="{4438FC50-2484-4CCD-B8D0-591F1A9002F9}"/>
    <cellStyle name="SAPBEXHLevel1 4 13" xfId="19751" xr:uid="{A46832D1-854A-44B0-AB8B-6D3B0642F759}"/>
    <cellStyle name="SAPBEXHLevel1 4 14" xfId="23513" xr:uid="{1A98D2AD-876C-4BD3-9166-E2AA0F727B5C}"/>
    <cellStyle name="SAPBEXHLevel1 4 15" xfId="27126" xr:uid="{4D9ED866-08B1-46E3-9EEC-C772015A7851}"/>
    <cellStyle name="SAPBEXHLevel1 4 16" xfId="30586" xr:uid="{0A3D9D3E-571F-4751-A7D0-8F52D7A827EA}"/>
    <cellStyle name="SAPBEXHLevel1 4 17" xfId="35152" xr:uid="{CFDB704B-0BA9-495C-8060-C10A90790126}"/>
    <cellStyle name="SAPBEXHLevel1 4 2" xfId="1205" xr:uid="{5D6FD799-E548-447B-84EF-4FE2F4C4C26F}"/>
    <cellStyle name="SAPBEXHLevel1 4 2 10" xfId="16650" xr:uid="{8ABCE47D-E912-49A6-B0B3-90FB9C042885}"/>
    <cellStyle name="SAPBEXHLevel1 4 2 11" xfId="13402" xr:uid="{2EE5C710-D6DE-4B9B-B452-E844D13879AB}"/>
    <cellStyle name="SAPBEXHLevel1 4 2 12" xfId="19750" xr:uid="{B5788BE2-AE14-45D1-9830-B3A43160D974}"/>
    <cellStyle name="SAPBEXHLevel1 4 2 13" xfId="23512" xr:uid="{991CE99F-2FA1-4589-8B48-96F547E80238}"/>
    <cellStyle name="SAPBEXHLevel1 4 2 14" xfId="27125" xr:uid="{50F80B21-7AB2-48BC-8AAA-D1A21E3424DE}"/>
    <cellStyle name="SAPBEXHLevel1 4 2 15" xfId="30585" xr:uid="{3912CC2A-3CBA-4AD8-9A03-170A26E6FE22}"/>
    <cellStyle name="SAPBEXHLevel1 4 2 2" xfId="1689" xr:uid="{E4886FF4-6FD0-4451-94F4-E41395951F4B}"/>
    <cellStyle name="SAPBEXHLevel1 4 2 2 10" xfId="8154" xr:uid="{DBD392B0-1625-4705-8C90-1D05EFC21F50}"/>
    <cellStyle name="SAPBEXHLevel1 4 2 2 11" xfId="19575" xr:uid="{22F15BE5-D92D-47FE-AC48-0722CB39D8EF}"/>
    <cellStyle name="SAPBEXHLevel1 4 2 2 12" xfId="24170" xr:uid="{7432FCBC-2362-4FA4-98F9-A5D7DF9C456E}"/>
    <cellStyle name="SAPBEXHLevel1 4 2 2 13" xfId="24017" xr:uid="{AA97945F-DDA8-476A-B45F-AFAADA1689E1}"/>
    <cellStyle name="SAPBEXHLevel1 4 2 2 14" xfId="30878" xr:uid="{FCCB5452-EC1D-40E0-8B0E-4BAFB539C599}"/>
    <cellStyle name="SAPBEXHLevel1 4 2 2 2" xfId="2932" xr:uid="{EB6178E9-157F-4D3F-87E0-5E83B81DFF5D}"/>
    <cellStyle name="SAPBEXHLevel1 4 2 2 2 2" xfId="11065" xr:uid="{7D2A9EBC-DBA3-46F9-8EE0-313B3FA5DC9F}"/>
    <cellStyle name="SAPBEXHLevel1 4 2 2 2 3" xfId="16503" xr:uid="{1A5EB0A5-3042-4AB2-809F-26570B7B194B}"/>
    <cellStyle name="SAPBEXHLevel1 4 2 2 2 4" xfId="17280" xr:uid="{1CBC2612-114F-475A-9B97-74AD40D7A1C9}"/>
    <cellStyle name="SAPBEXHLevel1 4 2 2 2 5" xfId="21038" xr:uid="{64C0E99B-13E8-4EA8-BA77-4AD5DA64123D}"/>
    <cellStyle name="SAPBEXHLevel1 4 2 2 2 6" xfId="24699" xr:uid="{6F5129BD-B135-4812-B81E-4CFBF133DAA5}"/>
    <cellStyle name="SAPBEXHLevel1 4 2 2 2 7" xfId="28228" xr:uid="{A5D80F37-E119-45DA-8312-F83012441AF4}"/>
    <cellStyle name="SAPBEXHLevel1 4 2 2 2 8" xfId="31514" xr:uid="{2562ACB0-3A6F-4A8D-B965-58DAB67360BE}"/>
    <cellStyle name="SAPBEXHLevel1 4 2 2 3" xfId="3438" xr:uid="{C9072B91-4015-4AEE-A13E-114B73110922}"/>
    <cellStyle name="SAPBEXHLevel1 4 2 2 3 2" xfId="8384" xr:uid="{8B658723-79FE-49DF-8C30-2FCB1F43FA74}"/>
    <cellStyle name="SAPBEXHLevel1 4 2 2 3 3" xfId="15025" xr:uid="{68F0F9FB-9073-4BDD-BF07-A16B5345981E}"/>
    <cellStyle name="SAPBEXHLevel1 4 2 2 3 4" xfId="17785" xr:uid="{13ED4FF6-EBF3-408C-8582-B875929B7544}"/>
    <cellStyle name="SAPBEXHLevel1 4 2 2 3 5" xfId="21541" xr:uid="{420E8C6C-DACF-4C86-BDC4-83B5D34A3B53}"/>
    <cellStyle name="SAPBEXHLevel1 4 2 2 3 6" xfId="25203" xr:uid="{443CF9C5-549B-455E-A2B2-559CE6EBD741}"/>
    <cellStyle name="SAPBEXHLevel1 4 2 2 3 7" xfId="28734" xr:uid="{E590F7DF-7C0A-452C-90E1-4FE2CC4B8594}"/>
    <cellStyle name="SAPBEXHLevel1 4 2 2 3 8" xfId="32013" xr:uid="{59B1C967-225C-4617-9055-8C41367F9A58}"/>
    <cellStyle name="SAPBEXHLevel1 4 2 2 4" xfId="3674" xr:uid="{3D978246-D254-402F-8701-66ED12362885}"/>
    <cellStyle name="SAPBEXHLevel1 4 2 2 4 2" xfId="8824" xr:uid="{6E1B36BF-5B22-4075-A07C-69A35CF4460F}"/>
    <cellStyle name="SAPBEXHLevel1 4 2 2 4 3" xfId="15136" xr:uid="{16848878-E433-48E5-AFC8-D612338753FE}"/>
    <cellStyle name="SAPBEXHLevel1 4 2 2 4 4" xfId="18021" xr:uid="{1699BBF2-8932-4F48-B243-A4C26EBDFB03}"/>
    <cellStyle name="SAPBEXHLevel1 4 2 2 4 5" xfId="21777" xr:uid="{0D59E5B9-15CA-4A44-819F-14D36813F618}"/>
    <cellStyle name="SAPBEXHLevel1 4 2 2 4 6" xfId="25439" xr:uid="{522ACA64-DB4D-4DCA-AE9E-04DEABFB8867}"/>
    <cellStyle name="SAPBEXHLevel1 4 2 2 4 7" xfId="28970" xr:uid="{19BA3794-EC48-47AF-B3F1-FCF59B68E15E}"/>
    <cellStyle name="SAPBEXHLevel1 4 2 2 4 8" xfId="32247" xr:uid="{4CDFFC6C-727C-4B64-B6F0-C33CD51D2872}"/>
    <cellStyle name="SAPBEXHLevel1 4 2 2 5" xfId="3657" xr:uid="{6B76E909-589C-472D-AAC7-9C6F26AB2A62}"/>
    <cellStyle name="SAPBEXHLevel1 4 2 2 5 2" xfId="8681" xr:uid="{05D16780-64C5-4762-91E2-D36C1C8C518D}"/>
    <cellStyle name="SAPBEXHLevel1 4 2 2 5 3" xfId="16943" xr:uid="{76D42273-A6FA-4091-8FCE-CE9EC225E1C4}"/>
    <cellStyle name="SAPBEXHLevel1 4 2 2 5 4" xfId="18004" xr:uid="{3F317203-17FD-477B-BE06-0BCB1DA0355C}"/>
    <cellStyle name="SAPBEXHLevel1 4 2 2 5 5" xfId="21760" xr:uid="{5A559019-F1B8-460B-9B7C-64D18002E40B}"/>
    <cellStyle name="SAPBEXHLevel1 4 2 2 5 6" xfId="25422" xr:uid="{7D089780-35E7-4C2B-82C3-5303ABD0CBC1}"/>
    <cellStyle name="SAPBEXHLevel1 4 2 2 5 7" xfId="28953" xr:uid="{AD36DB65-C61A-497E-88CD-B00E4091EB76}"/>
    <cellStyle name="SAPBEXHLevel1 4 2 2 5 8" xfId="32230" xr:uid="{F4DA79FA-B61A-4FDA-8C4C-1FC86DADB208}"/>
    <cellStyle name="SAPBEXHLevel1 4 2 2 6" xfId="4360" xr:uid="{B8F2AF85-EA93-450F-98D4-A94868E985B5}"/>
    <cellStyle name="SAPBEXHLevel1 4 2 2 6 2" xfId="12596" xr:uid="{E72F5880-94AB-451F-849A-53586AE39713}"/>
    <cellStyle name="SAPBEXHLevel1 4 2 2 6 3" xfId="15718" xr:uid="{C3BACDE3-2D8B-451F-A296-C6A030C8CCD5}"/>
    <cellStyle name="SAPBEXHLevel1 4 2 2 6 4" xfId="18707" xr:uid="{066ED9BC-B65C-4377-B43F-21D97A784167}"/>
    <cellStyle name="SAPBEXHLevel1 4 2 2 6 5" xfId="22459" xr:uid="{35E25667-D6BD-4F45-AB3C-FB4F1AF0E914}"/>
    <cellStyle name="SAPBEXHLevel1 4 2 2 6 6" xfId="26125" xr:uid="{93B737E1-A416-4779-8BCE-570C15E4FBC9}"/>
    <cellStyle name="SAPBEXHLevel1 4 2 2 6 7" xfId="29656" xr:uid="{5E897B4C-3447-485B-A0F7-EC9F8071F615}"/>
    <cellStyle name="SAPBEXHLevel1 4 2 2 6 8" xfId="32918" xr:uid="{488D9AE0-F642-4140-9846-BFAD11B61A8A}"/>
    <cellStyle name="SAPBEXHLevel1 4 2 2 7" xfId="4589" xr:uid="{BB3E2EE8-72AA-497F-9B96-860340A11CE0}"/>
    <cellStyle name="SAPBEXHLevel1 4 2 2 7 2" xfId="12427" xr:uid="{B5B9842A-23A1-4D57-826E-EF6E168D5B5C}"/>
    <cellStyle name="SAPBEXHLevel1 4 2 2 7 3" xfId="11108" xr:uid="{6C84879A-A8DA-4212-8A22-84103CEBB864}"/>
    <cellStyle name="SAPBEXHLevel1 4 2 2 7 4" xfId="18936" xr:uid="{D673D3B6-F134-4206-B851-687DDE1CAA3E}"/>
    <cellStyle name="SAPBEXHLevel1 4 2 2 7 5" xfId="22688" xr:uid="{C49CED2D-CA2E-4D6F-B68C-5D19FFF87CD0}"/>
    <cellStyle name="SAPBEXHLevel1 4 2 2 7 6" xfId="26353" xr:uid="{69CB5C9D-1953-442E-A6B8-BAF2C55BFD65}"/>
    <cellStyle name="SAPBEXHLevel1 4 2 2 7 7" xfId="29885" xr:uid="{60869FEA-5016-4C9A-B8EA-29257FE5AD62}"/>
    <cellStyle name="SAPBEXHLevel1 4 2 2 7 8" xfId="33145" xr:uid="{5473F821-E0A9-4A75-B427-159FC1BD53A1}"/>
    <cellStyle name="SAPBEXHLevel1 4 2 2 8" xfId="10179" xr:uid="{439EF045-A6B0-4749-8BBC-90E1D3DFB995}"/>
    <cellStyle name="SAPBEXHLevel1 4 2 2 9" xfId="14705" xr:uid="{0E1AB1C8-CD41-4494-AA46-4DE8F6308DBE}"/>
    <cellStyle name="SAPBEXHLevel1 4 2 3" xfId="2479" xr:uid="{52BA615A-0EFE-4C81-BB98-5F38A0BEF799}"/>
    <cellStyle name="SAPBEXHLevel1 4 2 3 2" xfId="8755" xr:uid="{89D0A17B-761F-45F3-82E3-D1DDF259B27B}"/>
    <cellStyle name="SAPBEXHLevel1 4 2 3 3" xfId="10186" xr:uid="{CDE44D37-A427-49BA-8075-692D432D3777}"/>
    <cellStyle name="SAPBEXHLevel1 4 2 3 4" xfId="11245" xr:uid="{36BA0682-5AAC-4C31-B847-0031203F6620}"/>
    <cellStyle name="SAPBEXHLevel1 4 2 3 5" xfId="10423" xr:uid="{516B004C-4784-40F7-AE40-32CF98C9AE00}"/>
    <cellStyle name="SAPBEXHLevel1 4 2 3 6" xfId="20412" xr:uid="{233D349B-0C81-4947-94F3-6B723270FF68}"/>
    <cellStyle name="SAPBEXHLevel1 4 2 3 7" xfId="16610" xr:uid="{204893BE-E823-47FF-9FEA-91995695F0F2}"/>
    <cellStyle name="SAPBEXHLevel1 4 2 3 8" xfId="30225" xr:uid="{1690E2E4-EC60-4005-883A-50061CC1B13A}"/>
    <cellStyle name="SAPBEXHLevel1 4 2 4" xfId="1861" xr:uid="{C99E3D46-5905-4360-A63E-1DF3D0372142}"/>
    <cellStyle name="SAPBEXHLevel1 4 2 4 2" xfId="8523" xr:uid="{990B4BFE-3F38-4833-8939-9D379FA212DB}"/>
    <cellStyle name="SAPBEXHLevel1 4 2 4 3" xfId="16669" xr:uid="{861C62C0-A9D2-42B7-99D2-599F69BCB29C}"/>
    <cellStyle name="SAPBEXHLevel1 4 2 4 4" xfId="16902" xr:uid="{F60B933F-0B7C-4DC1-9622-B52864CCAAD1}"/>
    <cellStyle name="SAPBEXHLevel1 4 2 4 5" xfId="19486" xr:uid="{39AFA690-7CDF-4F7A-A04F-D2586665C390}"/>
    <cellStyle name="SAPBEXHLevel1 4 2 4 6" xfId="24359" xr:uid="{1EF5A63F-32AF-4276-AE3F-480A61E73C3D}"/>
    <cellStyle name="SAPBEXHLevel1 4 2 4 7" xfId="24135" xr:uid="{EA147CDB-1EE9-4ACA-9410-6061B09B5FF0}"/>
    <cellStyle name="SAPBEXHLevel1 4 2 4 8" xfId="30408" xr:uid="{87F4A666-74DC-4473-9523-B44E1C70557D}"/>
    <cellStyle name="SAPBEXHLevel1 4 2 5" xfId="3202" xr:uid="{4B696E74-17C9-4657-B6AA-0D53C78B9172}"/>
    <cellStyle name="SAPBEXHLevel1 4 2 5 2" xfId="9378" xr:uid="{D3BCF483-66D0-43F4-B845-01C26910F6DC}"/>
    <cellStyle name="SAPBEXHLevel1 4 2 5 3" xfId="15078" xr:uid="{A1205237-47EB-4B14-BB39-6F28642EA03C}"/>
    <cellStyle name="SAPBEXHLevel1 4 2 5 4" xfId="17549" xr:uid="{A2A01D1B-94BE-4A1E-8F80-CEEF88378F3A}"/>
    <cellStyle name="SAPBEXHLevel1 4 2 5 5" xfId="21305" xr:uid="{5582479F-F4B6-48D6-AA5F-C866C884087A}"/>
    <cellStyle name="SAPBEXHLevel1 4 2 5 6" xfId="24967" xr:uid="{7BB6149F-8FF2-4772-A89B-EC50AC12C796}"/>
    <cellStyle name="SAPBEXHLevel1 4 2 5 7" xfId="28498" xr:uid="{81AA4F32-8565-4795-84F8-A2684E4CF27E}"/>
    <cellStyle name="SAPBEXHLevel1 4 2 5 8" xfId="31778" xr:uid="{0B6A552F-8C8D-4E3F-9D89-B517CF63D1C6}"/>
    <cellStyle name="SAPBEXHLevel1 4 2 6" xfId="4251" xr:uid="{DCAA1EC2-D2CD-4EDA-9787-8610AFF48CFC}"/>
    <cellStyle name="SAPBEXHLevel1 4 2 6 2" xfId="12672" xr:uid="{EE146DDD-41B4-4CEC-8766-0C718706CEAA}"/>
    <cellStyle name="SAPBEXHLevel1 4 2 6 3" xfId="7471" xr:uid="{3EC5DD02-542D-4E9F-8E08-CB957BE59876}"/>
    <cellStyle name="SAPBEXHLevel1 4 2 6 4" xfId="18598" xr:uid="{ACE9C121-B5A9-493A-84D3-89E31F149ABC}"/>
    <cellStyle name="SAPBEXHLevel1 4 2 6 5" xfId="22350" xr:uid="{7433D112-61A7-4F26-948B-212F8E090194}"/>
    <cellStyle name="SAPBEXHLevel1 4 2 6 6" xfId="26016" xr:uid="{C942445A-D46A-4D0B-91C5-355A89597A85}"/>
    <cellStyle name="SAPBEXHLevel1 4 2 6 7" xfId="29547" xr:uid="{1C8B7B9A-BB5B-4A90-A1CE-8848ACB5A060}"/>
    <cellStyle name="SAPBEXHLevel1 4 2 6 8" xfId="32810" xr:uid="{84782736-8A24-4B22-BF22-DB8E79EAF88B}"/>
    <cellStyle name="SAPBEXHLevel1 4 2 7" xfId="4411" xr:uid="{D22DB906-13CD-4875-863B-5ECFFE76AC8C}"/>
    <cellStyle name="SAPBEXHLevel1 4 2 7 2" xfId="7132" xr:uid="{46756A94-6755-4F68-8F93-D92E0525F879}"/>
    <cellStyle name="SAPBEXHLevel1 4 2 7 3" xfId="7538" xr:uid="{B9812FA0-0789-41F2-9745-986BEE34C1AD}"/>
    <cellStyle name="SAPBEXHLevel1 4 2 7 4" xfId="18758" xr:uid="{AFA5A45E-4A80-4678-8FA0-E2B38C964019}"/>
    <cellStyle name="SAPBEXHLevel1 4 2 7 5" xfId="22510" xr:uid="{03953B24-34CD-492A-99B8-3709C43A5864}"/>
    <cellStyle name="SAPBEXHLevel1 4 2 7 6" xfId="26176" xr:uid="{95BF9379-F303-4051-8AB7-F964DC6B99C9}"/>
    <cellStyle name="SAPBEXHLevel1 4 2 7 7" xfId="29707" xr:uid="{5680D7A3-8E78-4803-8FA1-085A8A80603C}"/>
    <cellStyle name="SAPBEXHLevel1 4 2 7 8" xfId="32969" xr:uid="{D9BA32D8-84ED-4592-9202-FB3F9DA5DCB9}"/>
    <cellStyle name="SAPBEXHLevel1 4 2 8" xfId="4890" xr:uid="{B7E8021C-8054-46F4-A69F-1BA96396E328}"/>
    <cellStyle name="SAPBEXHLevel1 4 2 8 2" xfId="12133" xr:uid="{89494C77-6FAA-4DEB-B74F-06CA51DD5713}"/>
    <cellStyle name="SAPBEXHLevel1 4 2 8 3" xfId="15846" xr:uid="{C48EC6C3-A792-4F69-B8D9-A82E7A30B965}"/>
    <cellStyle name="SAPBEXHLevel1 4 2 8 4" xfId="19237" xr:uid="{3029C16D-FCEF-46D5-A297-C3E42620C1D5}"/>
    <cellStyle name="SAPBEXHLevel1 4 2 8 5" xfId="22988" xr:uid="{67974E6F-1383-4B34-B829-50C62E0A4C5D}"/>
    <cellStyle name="SAPBEXHLevel1 4 2 8 6" xfId="26654" xr:uid="{FA9A5C55-420D-4A80-AD20-2783E80F1181}"/>
    <cellStyle name="SAPBEXHLevel1 4 2 8 7" xfId="30186" xr:uid="{7BF18B34-5E4C-4158-A1B9-6C58195C9E5C}"/>
    <cellStyle name="SAPBEXHLevel1 4 2 8 8" xfId="33441" xr:uid="{3EAC75DE-B0EF-41D0-91B5-799607214E3E}"/>
    <cellStyle name="SAPBEXHLevel1 4 2 9" xfId="10453" xr:uid="{FE735417-2E70-4BDE-89BB-64A72F08F9A2}"/>
    <cellStyle name="SAPBEXHLevel1 4 3" xfId="1688" xr:uid="{4485CF68-0295-4DF1-BE31-DE87BC1842B5}"/>
    <cellStyle name="SAPBEXHLevel1 4 3 10" xfId="16646" xr:uid="{76B6E0B1-BA60-4FC1-887A-A4F3B8F2DB20}"/>
    <cellStyle name="SAPBEXHLevel1 4 3 11" xfId="20492" xr:uid="{DCF2660B-51EC-4B42-9EC3-49AE49C9252E}"/>
    <cellStyle name="SAPBEXHLevel1 4 3 12" xfId="23331" xr:uid="{BE8F921C-08B0-42AF-B451-A954FD3945C7}"/>
    <cellStyle name="SAPBEXHLevel1 4 3 13" xfId="20417" xr:uid="{572924C9-9D4B-4459-85D6-26FA1D479D91}"/>
    <cellStyle name="SAPBEXHLevel1 4 3 14" xfId="30445" xr:uid="{984281FD-1F4A-4ADB-804B-A6815C8D50A0}"/>
    <cellStyle name="SAPBEXHLevel1 4 3 2" xfId="2931" xr:uid="{87B3D4DF-1664-4B62-86D4-E0D54F4603F8}"/>
    <cellStyle name="SAPBEXHLevel1 4 3 2 2" xfId="10788" xr:uid="{76873BCC-F135-48E9-9B69-F5E8D74738DB}"/>
    <cellStyle name="SAPBEXHLevel1 4 3 2 3" xfId="11732" xr:uid="{0CAE47C3-1D32-4A0A-B7FE-7D6F6B48FE01}"/>
    <cellStyle name="SAPBEXHLevel1 4 3 2 4" xfId="17279" xr:uid="{4B6A6549-9276-47DD-9BA1-21B6A55008C7}"/>
    <cellStyle name="SAPBEXHLevel1 4 3 2 5" xfId="21037" xr:uid="{B32E5061-4E56-4AAF-8A81-2B31060F29D2}"/>
    <cellStyle name="SAPBEXHLevel1 4 3 2 6" xfId="24698" xr:uid="{98281689-809A-40AC-AA04-1062CBB0FD13}"/>
    <cellStyle name="SAPBEXHLevel1 4 3 2 7" xfId="28227" xr:uid="{CC68720A-BF6B-43D3-BA4B-F7184A9BC683}"/>
    <cellStyle name="SAPBEXHLevel1 4 3 2 8" xfId="31513" xr:uid="{9487D917-A0C1-4627-B73A-2399451F0683}"/>
    <cellStyle name="SAPBEXHLevel1 4 3 3" xfId="3437" xr:uid="{AB5B3439-4CBE-4F27-80B4-2A2560990BAD}"/>
    <cellStyle name="SAPBEXHLevel1 4 3 3 2" xfId="9614" xr:uid="{C3192416-364B-41A9-B2CC-75FB9455C95A}"/>
    <cellStyle name="SAPBEXHLevel1 4 3 3 3" xfId="11986" xr:uid="{6A3D41A0-2AD7-41F1-81A8-2D6A466C4412}"/>
    <cellStyle name="SAPBEXHLevel1 4 3 3 4" xfId="17784" xr:uid="{36334830-DD8C-40F1-AC16-E5C5E0A2B7A7}"/>
    <cellStyle name="SAPBEXHLevel1 4 3 3 5" xfId="21540" xr:uid="{BB5A61A6-A34E-4AF0-B28B-874C85D00CAB}"/>
    <cellStyle name="SAPBEXHLevel1 4 3 3 6" xfId="25202" xr:uid="{0DBC6358-ACC0-44AB-92C6-9E108C295CFF}"/>
    <cellStyle name="SAPBEXHLevel1 4 3 3 7" xfId="28733" xr:uid="{EBCFF6C6-44EB-4008-A047-2A3049FEC18F}"/>
    <cellStyle name="SAPBEXHLevel1 4 3 3 8" xfId="32012" xr:uid="{CBBA0E4E-5B73-455A-992F-3FA88F2C4DD1}"/>
    <cellStyle name="SAPBEXHLevel1 4 3 4" xfId="3225" xr:uid="{151F03D5-88C4-4FAB-BA2B-70D63F54164F}"/>
    <cellStyle name="SAPBEXHLevel1 4 3 4 2" xfId="9620" xr:uid="{1D4F3978-C751-4BD2-996C-1C73DA881CF3}"/>
    <cellStyle name="SAPBEXHLevel1 4 3 4 3" xfId="10748" xr:uid="{9370860D-3F13-4396-A535-C127BEE27FBB}"/>
    <cellStyle name="SAPBEXHLevel1 4 3 4 4" xfId="17572" xr:uid="{561F3772-1699-4155-A8EC-159D22E8F655}"/>
    <cellStyle name="SAPBEXHLevel1 4 3 4 5" xfId="21328" xr:uid="{89965455-F02A-4F9E-8AE2-B5B327677177}"/>
    <cellStyle name="SAPBEXHLevel1 4 3 4 6" xfId="24990" xr:uid="{9006A385-795B-4145-9097-1975D5D8C366}"/>
    <cellStyle name="SAPBEXHLevel1 4 3 4 7" xfId="28521" xr:uid="{B494A600-86A9-4CEB-A0AC-4F19DC0169FE}"/>
    <cellStyle name="SAPBEXHLevel1 4 3 4 8" xfId="31801" xr:uid="{86985187-B130-4E6D-8B5C-999BD1D12E51}"/>
    <cellStyle name="SAPBEXHLevel1 4 3 5" xfId="3711" xr:uid="{6C3A1E20-C42C-48DD-85DD-6D8C0D5351DE}"/>
    <cellStyle name="SAPBEXHLevel1 4 3 5 2" xfId="13014" xr:uid="{DE225869-0B3D-4C62-AC2A-E21988C1926C}"/>
    <cellStyle name="SAPBEXHLevel1 4 3 5 3" xfId="16861" xr:uid="{6145CEB9-E41A-4573-96ED-9FD2A8A523CF}"/>
    <cellStyle name="SAPBEXHLevel1 4 3 5 4" xfId="18058" xr:uid="{AE018E19-2C29-4CC1-846F-B0847C81C32B}"/>
    <cellStyle name="SAPBEXHLevel1 4 3 5 5" xfId="21813" xr:uid="{6D00101D-EEDB-41B2-8D7A-D2A605BC9618}"/>
    <cellStyle name="SAPBEXHLevel1 4 3 5 6" xfId="25476" xr:uid="{DD7B864C-E424-4C06-B078-52A4F144A240}"/>
    <cellStyle name="SAPBEXHLevel1 4 3 5 7" xfId="29007" xr:uid="{9CC47F6A-8C68-4E29-85B8-69492F3B8BF9}"/>
    <cellStyle name="SAPBEXHLevel1 4 3 5 8" xfId="32283" xr:uid="{332ACA00-97E5-4678-8A6C-82BE6A4BC167}"/>
    <cellStyle name="SAPBEXHLevel1 4 3 6" xfId="4121" xr:uid="{2921CCC9-3273-4897-9AE2-7F59031E8A5D}"/>
    <cellStyle name="SAPBEXHLevel1 4 3 6 2" xfId="6839" xr:uid="{BCF677D2-AA59-419B-B090-4F528F2D9A7F}"/>
    <cellStyle name="SAPBEXHLevel1 4 3 6 3" xfId="14886" xr:uid="{5615EE09-61B5-419F-80AA-47E48FD44DE0}"/>
    <cellStyle name="SAPBEXHLevel1 4 3 6 4" xfId="18468" xr:uid="{DA6D587A-60F7-4E48-AC61-3B9FE15E4DD2}"/>
    <cellStyle name="SAPBEXHLevel1 4 3 6 5" xfId="22221" xr:uid="{5918936C-1440-46D6-8FC7-79EE5B6DBC6A}"/>
    <cellStyle name="SAPBEXHLevel1 4 3 6 6" xfId="25886" xr:uid="{53339404-DF73-4F7B-A14F-C409E13AC8A5}"/>
    <cellStyle name="SAPBEXHLevel1 4 3 6 7" xfId="29417" xr:uid="{5DC3F5D8-0AB8-46EF-89CA-654628ADA8FC}"/>
    <cellStyle name="SAPBEXHLevel1 4 3 6 8" xfId="32683" xr:uid="{44FEE828-12A8-4787-97A8-00F599817F79}"/>
    <cellStyle name="SAPBEXHLevel1 4 3 7" xfId="4735" xr:uid="{E2C9037A-72B6-408E-BBEA-641A8178C9FB}"/>
    <cellStyle name="SAPBEXHLevel1 4 3 7 2" xfId="12288" xr:uid="{3A06F223-3D05-4CD4-8124-89C53223C5B0}"/>
    <cellStyle name="SAPBEXHLevel1 4 3 7 3" xfId="7381" xr:uid="{2F3E089B-53A9-4D5F-8928-1F2446DF9464}"/>
    <cellStyle name="SAPBEXHLevel1 4 3 7 4" xfId="19082" xr:uid="{A467EB2C-9F80-4AB4-BDC8-1A235B514CA9}"/>
    <cellStyle name="SAPBEXHLevel1 4 3 7 5" xfId="22833" xr:uid="{1B4DE9DE-7F1A-475D-A8F0-AC0AE86AB025}"/>
    <cellStyle name="SAPBEXHLevel1 4 3 7 6" xfId="26499" xr:uid="{A6FE9EE4-6BF8-400F-8712-2341A3D65630}"/>
    <cellStyle name="SAPBEXHLevel1 4 3 7 7" xfId="30031" xr:uid="{58CCF423-75A5-4E66-B7B7-6D4B1AA7F27F}"/>
    <cellStyle name="SAPBEXHLevel1 4 3 7 8" xfId="33288" xr:uid="{F4EF8AEE-724A-44B9-AD11-F8E045EB7E65}"/>
    <cellStyle name="SAPBEXHLevel1 4 3 8" xfId="9066" xr:uid="{ADA82410-4A80-466F-A688-73D31C4DA440}"/>
    <cellStyle name="SAPBEXHLevel1 4 3 9" xfId="14056" xr:uid="{838E4710-2180-425D-A9E9-5C72A401D11D}"/>
    <cellStyle name="SAPBEXHLevel1 4 4" xfId="2478" xr:uid="{AE0B7B46-2FAB-4648-A710-E2110970CABA}"/>
    <cellStyle name="SAPBEXHLevel1 4 4 2" xfId="9091" xr:uid="{5A113CC4-0A29-4BFA-8072-DD2C0603539A}"/>
    <cellStyle name="SAPBEXHLevel1 4 4 3" xfId="14789" xr:uid="{0F2A9BF1-D949-4227-8F83-A1B37F648561}"/>
    <cellStyle name="SAPBEXHLevel1 4 4 4" xfId="11611" xr:uid="{5EEDA6AC-68D7-4A96-BABB-BB100F177C1A}"/>
    <cellStyle name="SAPBEXHLevel1 4 4 5" xfId="13823" xr:uid="{22D83559-9AB3-4FAA-A733-9F07F48B495D}"/>
    <cellStyle name="SAPBEXHLevel1 4 4 6" xfId="20581" xr:uid="{EE99ACD6-BEEC-492E-AFF2-0B11AE3F7D7F}"/>
    <cellStyle name="SAPBEXHLevel1 4 4 7" xfId="26770" xr:uid="{794C0EDA-D5BE-4012-B6FD-2D179704DDB6}"/>
    <cellStyle name="SAPBEXHLevel1 4 4 8" xfId="30226" xr:uid="{0E5DEFA8-40D9-41F8-904C-5D433A5D24E0}"/>
    <cellStyle name="SAPBEXHLevel1 4 5" xfId="2095" xr:uid="{CBB97903-6E82-407D-9BB8-4B8C286356D6}"/>
    <cellStyle name="SAPBEXHLevel1 4 5 2" xfId="11160" xr:uid="{CDACF8F5-0A6C-48CA-A4AB-350188DA36E0}"/>
    <cellStyle name="SAPBEXHLevel1 4 5 3" xfId="16450" xr:uid="{8712B729-74F5-4485-AC75-418E7392E807}"/>
    <cellStyle name="SAPBEXHLevel1 4 5 4" xfId="14672" xr:uid="{509E1D3D-E0BE-4807-8220-12909B6DA9D3}"/>
    <cellStyle name="SAPBEXHLevel1 4 5 5" xfId="15977" xr:uid="{CAE4193A-42D8-4D2F-9B79-FD0C0D4E2174}"/>
    <cellStyle name="SAPBEXHLevel1 4 5 6" xfId="20031" xr:uid="{1C2F1884-B343-48C1-A32A-8984364622DF}"/>
    <cellStyle name="SAPBEXHLevel1 4 5 7" xfId="23781" xr:uid="{09B33F12-E360-412A-BE24-9CBB57E7FF4A}"/>
    <cellStyle name="SAPBEXHLevel1 4 5 8" xfId="27495" xr:uid="{FAF25C56-7C70-49AB-BAA3-3AEE1C201F44}"/>
    <cellStyle name="SAPBEXHLevel1 4 6" xfId="3975" xr:uid="{0F4E6C36-0C53-4456-B965-323542430E1B}"/>
    <cellStyle name="SAPBEXHLevel1 4 6 2" xfId="8372" xr:uid="{E1A8D57E-43BA-4C76-B30F-A18B20CBE6AB}"/>
    <cellStyle name="SAPBEXHLevel1 4 6 3" xfId="14797" xr:uid="{ECB65E78-0EBD-435F-88A1-C553C3C08405}"/>
    <cellStyle name="SAPBEXHLevel1 4 6 4" xfId="18322" xr:uid="{B31342E5-5288-439F-AAAF-603D3C63D473}"/>
    <cellStyle name="SAPBEXHLevel1 4 6 5" xfId="22075" xr:uid="{357A3056-1C44-4C5C-A150-FE9CEBCD25E2}"/>
    <cellStyle name="SAPBEXHLevel1 4 6 6" xfId="25740" xr:uid="{2FF63E43-7ABE-4DD0-B85B-22EB1CAD8DB4}"/>
    <cellStyle name="SAPBEXHLevel1 4 6 7" xfId="29271" xr:uid="{B2BE9527-C384-4F2D-A54D-DF0641FB4A1C}"/>
    <cellStyle name="SAPBEXHLevel1 4 6 8" xfId="32539" xr:uid="{352EA8FF-D81F-4AAD-B42C-C6A68FCFC678}"/>
    <cellStyle name="SAPBEXHLevel1 4 7" xfId="2029" xr:uid="{4B89099C-ACCB-4780-8FE5-AE59AF54748B}"/>
    <cellStyle name="SAPBEXHLevel1 4 7 2" xfId="7456" xr:uid="{D43F1DE8-3657-4F3F-A6A0-1E1EE14F88C2}"/>
    <cellStyle name="SAPBEXHLevel1 4 7 3" xfId="12062" xr:uid="{7F4D2E18-8126-424F-9C13-215FD641BA56}"/>
    <cellStyle name="SAPBEXHLevel1 4 7 4" xfId="14611" xr:uid="{94179518-569C-49A4-A6B9-D614D6D3E2A0}"/>
    <cellStyle name="SAPBEXHLevel1 4 7 5" xfId="14991" xr:uid="{EE859336-DF74-409F-A1AD-028B8681D745}"/>
    <cellStyle name="SAPBEXHLevel1 4 7 6" xfId="15248" xr:uid="{E653BE0D-163A-4C69-BA42-712CC4A1BC3B}"/>
    <cellStyle name="SAPBEXHLevel1 4 7 7" xfId="23930" xr:uid="{8500782D-2BE5-46BD-870A-6B177C6F5169}"/>
    <cellStyle name="SAPBEXHLevel1 4 7 8" xfId="11070" xr:uid="{81635052-C5DB-4789-B05D-C04FFA10A6CF}"/>
    <cellStyle name="SAPBEXHLevel1 4 8" xfId="3797" xr:uid="{144D6217-4783-4B0A-A22B-47BE8CC48224}"/>
    <cellStyle name="SAPBEXHLevel1 4 8 2" xfId="12995" xr:uid="{BF09ECFA-B2CF-47CD-AEB6-1CC2C20F021C}"/>
    <cellStyle name="SAPBEXHLevel1 4 8 3" xfId="10993" xr:uid="{E16B4F2D-6779-47B3-8B10-69A966988935}"/>
    <cellStyle name="SAPBEXHLevel1 4 8 4" xfId="18144" xr:uid="{22D9D892-C8A5-49D1-A9AE-F2BF2282A49A}"/>
    <cellStyle name="SAPBEXHLevel1 4 8 5" xfId="21897" xr:uid="{D8C7E12C-37F6-4D55-9F5C-5320EA0C01A4}"/>
    <cellStyle name="SAPBEXHLevel1 4 8 6" xfId="25562" xr:uid="{112B674A-8F44-4FD9-8623-8FDCC7164C09}"/>
    <cellStyle name="SAPBEXHLevel1 4 8 7" xfId="29093" xr:uid="{73A79E2E-DFED-465B-9512-055873B0F637}"/>
    <cellStyle name="SAPBEXHLevel1 4 8 8" xfId="32365" xr:uid="{ACB39D90-1923-45E6-AA06-6492FBFF27F8}"/>
    <cellStyle name="SAPBEXHLevel1 4 9" xfId="4593" xr:uid="{3BDDFC02-BD7D-4E98-A0FD-CD17434BBB89}"/>
    <cellStyle name="SAPBEXHLevel1 4 9 2" xfId="12423" xr:uid="{EDCFFC3F-21BD-429F-887B-909A56E42EC5}"/>
    <cellStyle name="SAPBEXHLevel1 4 9 3" xfId="14625" xr:uid="{3E0A73E8-B8C7-4EC5-A25F-884DD8EB2B7C}"/>
    <cellStyle name="SAPBEXHLevel1 4 9 4" xfId="18940" xr:uid="{19A1BBA6-4E5B-47EE-BFE4-7D896B1E1B6F}"/>
    <cellStyle name="SAPBEXHLevel1 4 9 5" xfId="22692" xr:uid="{C09D9D74-9E42-4470-B799-EB4027EC436C}"/>
    <cellStyle name="SAPBEXHLevel1 4 9 6" xfId="26357" xr:uid="{F321FEA5-CC88-4222-A1CD-ED2B1D7DCDCC}"/>
    <cellStyle name="SAPBEXHLevel1 4 9 7" xfId="29889" xr:uid="{0249BDD7-76F4-4253-9C1E-5690904BAA30}"/>
    <cellStyle name="SAPBEXHLevel1 4 9 8" xfId="33149" xr:uid="{BC47F93B-3021-471D-BCFB-574188E1CF69}"/>
    <cellStyle name="SAPBEXHLevel1 5" xfId="1357" xr:uid="{B97CE1F8-00CD-4DF0-AF8D-DE010D888117}"/>
    <cellStyle name="SAPBEXHLevel1 5 10" xfId="11691" xr:uid="{62DFF397-9EA1-4230-BDC6-50601DB58B2E}"/>
    <cellStyle name="SAPBEXHLevel1 5 11" xfId="7789" xr:uid="{30B876F9-5981-4803-A3A1-4700623D9295}"/>
    <cellStyle name="SAPBEXHLevel1 5 12" xfId="14831" xr:uid="{1457F5AC-8773-4C22-9465-605B3103413B}"/>
    <cellStyle name="SAPBEXHLevel1 5 13" xfId="23388" xr:uid="{2C91AD6A-B446-4CB0-83CA-A55B333B42B7}"/>
    <cellStyle name="SAPBEXHLevel1 5 14" xfId="19837" xr:uid="{01EE512F-FEC0-42A4-A948-1A3918875B3A}"/>
    <cellStyle name="SAPBEXHLevel1 5 15" xfId="27062" xr:uid="{1A3C42A9-C591-493A-8DF2-411BD7EA1A78}"/>
    <cellStyle name="SAPBEXHLevel1 5 2" xfId="1765" xr:uid="{ECADA2B2-437F-40BE-AA14-7F838B42CEFA}"/>
    <cellStyle name="SAPBEXHLevel1 5 2 10" xfId="9227" xr:uid="{7FB9D9DA-5802-405D-8B0C-A8CED4804790}"/>
    <cellStyle name="SAPBEXHLevel1 5 2 11" xfId="19538" xr:uid="{910ECCE0-C5C3-4C4F-94DF-2A0438513CEC}"/>
    <cellStyle name="SAPBEXHLevel1 5 2 12" xfId="23300" xr:uid="{B275BB62-E974-4C77-9944-E567E88737A2}"/>
    <cellStyle name="SAPBEXHLevel1 5 2 13" xfId="26949" xr:uid="{074E37E2-7A32-481A-9824-B73EC29534BE}"/>
    <cellStyle name="SAPBEXHLevel1 5 2 14" xfId="20554" xr:uid="{9AE99DF9-6785-41AE-9DE7-08DCC5C2C46E}"/>
    <cellStyle name="SAPBEXHLevel1 5 2 2" xfId="3008" xr:uid="{4FA2FD55-52A7-436D-BAEE-32298C626451}"/>
    <cellStyle name="SAPBEXHLevel1 5 2 2 2" xfId="7897" xr:uid="{89757FDB-B7E1-4506-B6D2-3CA962F4760B}"/>
    <cellStyle name="SAPBEXHLevel1 5 2 2 3" xfId="16711" xr:uid="{ED9AD73E-7C55-4BA5-B89C-8B2704E86EFC}"/>
    <cellStyle name="SAPBEXHLevel1 5 2 2 4" xfId="17356" xr:uid="{C42CF0F8-32D7-44EA-B09A-60DBDE0CECA0}"/>
    <cellStyle name="SAPBEXHLevel1 5 2 2 5" xfId="21114" xr:uid="{5F3F979D-4F78-4003-88D6-8FAFEC64A174}"/>
    <cellStyle name="SAPBEXHLevel1 5 2 2 6" xfId="24775" xr:uid="{6B13694C-CC35-4BA1-B197-D1A51198C828}"/>
    <cellStyle name="SAPBEXHLevel1 5 2 2 7" xfId="28304" xr:uid="{E24F9B15-B709-420D-8EBE-FC1BDBB5B8C4}"/>
    <cellStyle name="SAPBEXHLevel1 5 2 2 8" xfId="31590" xr:uid="{2ED02E0D-5DA1-4507-9B12-6B7F599E0BB2}"/>
    <cellStyle name="SAPBEXHLevel1 5 2 3" xfId="3514" xr:uid="{3DCE5691-A128-4EC7-B095-9C4E71E4EF3E}"/>
    <cellStyle name="SAPBEXHLevel1 5 2 3 2" xfId="8129" xr:uid="{89C27038-E450-4AA4-A12A-380DEFBBF2D5}"/>
    <cellStyle name="SAPBEXHLevel1 5 2 3 3" xfId="16971" xr:uid="{D7B10CAD-4CCD-4151-B33B-E2339E8E6521}"/>
    <cellStyle name="SAPBEXHLevel1 5 2 3 4" xfId="17861" xr:uid="{A63CBECC-10E8-4731-A42E-C4B803AD6E77}"/>
    <cellStyle name="SAPBEXHLevel1 5 2 3 5" xfId="21617" xr:uid="{54AA75CB-C6AA-4427-ADA5-DEE3FB7DDBC2}"/>
    <cellStyle name="SAPBEXHLevel1 5 2 3 6" xfId="25279" xr:uid="{28383F4F-5722-4CEF-A049-C11A9683D912}"/>
    <cellStyle name="SAPBEXHLevel1 5 2 3 7" xfId="28810" xr:uid="{BAE3CB74-16BE-45F6-BDB3-21BF4FDBF990}"/>
    <cellStyle name="SAPBEXHLevel1 5 2 3 8" xfId="32089" xr:uid="{E275A31F-A7AB-4707-91D5-55DE3759AA86}"/>
    <cellStyle name="SAPBEXHLevel1 5 2 4" xfId="2351" xr:uid="{896AAC72-E2FC-4D40-9D75-22AA946DFAD9}"/>
    <cellStyle name="SAPBEXHLevel1 5 2 4 2" xfId="10867" xr:uid="{0462DE10-F95C-488B-A9DD-6F459C3A0A7D}"/>
    <cellStyle name="SAPBEXHLevel1 5 2 4 3" xfId="7562" xr:uid="{51CB2A77-7471-40C3-A660-494926335468}"/>
    <cellStyle name="SAPBEXHLevel1 5 2 4 4" xfId="9261" xr:uid="{A5D490D1-93A9-489B-8C2F-46F79671BF20}"/>
    <cellStyle name="SAPBEXHLevel1 5 2 4 5" xfId="13657" xr:uid="{5F9607C2-3EA4-46D9-B7F6-39324383C5D6}"/>
    <cellStyle name="SAPBEXHLevel1 5 2 4 6" xfId="23169" xr:uid="{8C2A56A3-DE5F-4E50-B097-F06DF2141DBD}"/>
    <cellStyle name="SAPBEXHLevel1 5 2 4 7" xfId="26829" xr:uid="{639F7518-4EC7-4744-9E84-A697DC7B0D13}"/>
    <cellStyle name="SAPBEXHLevel1 5 2 4 8" xfId="30323" xr:uid="{0B7A83F2-AC23-42FB-A679-9358B9368644}"/>
    <cellStyle name="SAPBEXHLevel1 5 2 5" xfId="3704" xr:uid="{E89C99FF-D66A-4B11-ABB9-E46DF2163D60}"/>
    <cellStyle name="SAPBEXHLevel1 5 2 5 2" xfId="12771" xr:uid="{D1AE681E-E53E-443C-9D29-C886EAE86A8A}"/>
    <cellStyle name="SAPBEXHLevel1 5 2 5 3" xfId="11890" xr:uid="{BCABA85A-A334-48FA-BF6A-C1A86DB12299}"/>
    <cellStyle name="SAPBEXHLevel1 5 2 5 4" xfId="18051" xr:uid="{0E00DBE4-6476-4EAE-9FBA-7D05C0EBC87D}"/>
    <cellStyle name="SAPBEXHLevel1 5 2 5 5" xfId="21806" xr:uid="{5EE72180-B7B6-44C4-8159-3D03D300F173}"/>
    <cellStyle name="SAPBEXHLevel1 5 2 5 6" xfId="25469" xr:uid="{757082E6-A2A3-4CF0-8C93-6FED22027D09}"/>
    <cellStyle name="SAPBEXHLevel1 5 2 5 7" xfId="29000" xr:uid="{B6366644-A79D-419A-812F-327A527E78EC}"/>
    <cellStyle name="SAPBEXHLevel1 5 2 5 8" xfId="32276" xr:uid="{453D7C96-3615-4682-A2DC-9C0F4FD1A6DE}"/>
    <cellStyle name="SAPBEXHLevel1 5 2 6" xfId="2228" xr:uid="{566DBFC7-A4CA-4C7A-AA46-52DFC10E5C18}"/>
    <cellStyle name="SAPBEXHLevel1 5 2 6 2" xfId="7940" xr:uid="{254230F1-9B63-4EAB-A9BF-9F723B6E02A5}"/>
    <cellStyle name="SAPBEXHLevel1 5 2 6 3" xfId="15412" xr:uid="{BF7934A4-A546-41FD-BE98-374242CA4584}"/>
    <cellStyle name="SAPBEXHLevel1 5 2 6 4" xfId="16359" xr:uid="{A0D87717-34BB-476D-A852-2B7F8BD91886}"/>
    <cellStyle name="SAPBEXHLevel1 5 2 6 5" xfId="8053" xr:uid="{67C56BBB-185B-4E36-9147-62CE2C5B8C5A}"/>
    <cellStyle name="SAPBEXHLevel1 5 2 6 6" xfId="13086" xr:uid="{CA43B854-8A23-4ACF-B446-4D8C8D572E1C}"/>
    <cellStyle name="SAPBEXHLevel1 5 2 6 7" xfId="14221" xr:uid="{282CE30F-C283-41F7-A2D8-982698D6D761}"/>
    <cellStyle name="SAPBEXHLevel1 5 2 6 8" xfId="27427" xr:uid="{670B56B5-F19C-42C5-BC75-C26940266E09}"/>
    <cellStyle name="SAPBEXHLevel1 5 2 7" xfId="2260" xr:uid="{56F505C4-6B5A-49B8-A21C-87EFC8D12E39}"/>
    <cellStyle name="SAPBEXHLevel1 5 2 7 2" xfId="11010" xr:uid="{3CD30FE8-897E-45FA-A5A6-15BF98668028}"/>
    <cellStyle name="SAPBEXHLevel1 5 2 7 3" xfId="16542" xr:uid="{78A58976-47D3-43E4-8CBE-C4110904830C}"/>
    <cellStyle name="SAPBEXHLevel1 5 2 7 4" xfId="16654" xr:uid="{A5E0230D-0978-4838-B0EB-8D4DABD8D67F}"/>
    <cellStyle name="SAPBEXHLevel1 5 2 7 5" xfId="16015" xr:uid="{060C7360-448F-47EA-B2E4-6E3A172FDCEA}"/>
    <cellStyle name="SAPBEXHLevel1 5 2 7 6" xfId="20126" xr:uid="{9018D1FF-A0C6-41A3-9C60-FEF48F94A3C4}"/>
    <cellStyle name="SAPBEXHLevel1 5 2 7 7" xfId="23871" xr:uid="{AF8D9119-D941-4D80-A3D1-7FD66FE9CF4D}"/>
    <cellStyle name="SAPBEXHLevel1 5 2 7 8" xfId="8923" xr:uid="{B42D17E3-BCCB-4A58-9CD7-D592FC4FAEB4}"/>
    <cellStyle name="SAPBEXHLevel1 5 2 8" xfId="8781" xr:uid="{94F0FDB4-5659-4FCE-8EF9-AA5DDC44D48E}"/>
    <cellStyle name="SAPBEXHLevel1 5 2 9" xfId="14529" xr:uid="{6CDFD892-9618-4399-B5B5-382E1D1A038F}"/>
    <cellStyle name="SAPBEXHLevel1 5 3" xfId="2620" xr:uid="{BD101ACB-0260-4C4F-AA7F-9C554F618583}"/>
    <cellStyle name="SAPBEXHLevel1 5 3 2" xfId="11616" xr:uid="{229FA46A-9D59-4940-A329-E5BAA20177EA}"/>
    <cellStyle name="SAPBEXHLevel1 5 3 3" xfId="16030" xr:uid="{ED1F0050-C055-408F-A060-B0E0CFFFEA2B}"/>
    <cellStyle name="SAPBEXHLevel1 5 3 4" xfId="7669" xr:uid="{DED0376B-7B1E-4022-9ACE-9F492E8DCBAE}"/>
    <cellStyle name="SAPBEXHLevel1 5 3 5" xfId="20727" xr:uid="{84E9D467-4D89-4917-882E-FADE3506E19C}"/>
    <cellStyle name="SAPBEXHLevel1 5 3 6" xfId="24387" xr:uid="{D9A7973D-AC0E-461D-9543-03C03E3F96F9}"/>
    <cellStyle name="SAPBEXHLevel1 5 3 7" xfId="27916" xr:uid="{7A8E2010-063C-4798-844E-D29D89B7D1EE}"/>
    <cellStyle name="SAPBEXHLevel1 5 3 8" xfId="31206" xr:uid="{ADE239D9-A435-4ECA-8275-B6650DAC64CF}"/>
    <cellStyle name="SAPBEXHLevel1 5 4" xfId="3127" xr:uid="{7B56897B-55D0-4CD6-B8EB-B45C3FD3984C}"/>
    <cellStyle name="SAPBEXHLevel1 5 4 2" xfId="11100" xr:uid="{20D31010-D695-4D17-8ABB-B65D669859FE}"/>
    <cellStyle name="SAPBEXHLevel1 5 4 3" xfId="16476" xr:uid="{A4B2EB3E-7331-4482-A78A-FBC44F5E3585}"/>
    <cellStyle name="SAPBEXHLevel1 5 4 4" xfId="17474" xr:uid="{4FBC1CF6-7ED8-4F12-881B-02B03E69B4BC}"/>
    <cellStyle name="SAPBEXHLevel1 5 4 5" xfId="21230" xr:uid="{EC6BBD82-7C8E-4431-AC31-D296B3DCCEBB}"/>
    <cellStyle name="SAPBEXHLevel1 5 4 6" xfId="24892" xr:uid="{8F2A0F40-B049-4FEF-A323-A30D27DC2DDF}"/>
    <cellStyle name="SAPBEXHLevel1 5 4 7" xfId="28423" xr:uid="{E2DBF58B-B51B-4572-8AA1-1D8AB2BADBEE}"/>
    <cellStyle name="SAPBEXHLevel1 5 4 8" xfId="31705" xr:uid="{BA8CD20F-4C14-48AB-949D-F83B6B19B6D9}"/>
    <cellStyle name="SAPBEXHLevel1 5 5" xfId="2680" xr:uid="{BD698E64-E5CC-4223-83CF-DB2CC5FFDC48}"/>
    <cellStyle name="SAPBEXHLevel1 5 5 2" xfId="9175" xr:uid="{A629089C-F881-4E5B-B013-10192C969419}"/>
    <cellStyle name="SAPBEXHLevel1 5 5 3" xfId="7133" xr:uid="{D3DE59A4-2846-49B1-8C84-5D30EC98EC7B}"/>
    <cellStyle name="SAPBEXHLevel1 5 5 4" xfId="16842" xr:uid="{83CB44E1-32FD-4D74-96CC-433B6A4D0FE5}"/>
    <cellStyle name="SAPBEXHLevel1 5 5 5" xfId="20786" xr:uid="{C14155AA-B2A8-4D03-9A5F-48ADEA012AC0}"/>
    <cellStyle name="SAPBEXHLevel1 5 5 6" xfId="24447" xr:uid="{C1CB40AC-A48F-467D-8968-3FCE5D49A618}"/>
    <cellStyle name="SAPBEXHLevel1 5 5 7" xfId="27976" xr:uid="{1CBF97D1-C932-4F68-AD90-A932800283EF}"/>
    <cellStyle name="SAPBEXHLevel1 5 5 8" xfId="31262" xr:uid="{0D3DBEEA-DA51-4BE7-AC2D-52698C5F0732}"/>
    <cellStyle name="SAPBEXHLevel1 5 6" xfId="1916" xr:uid="{048383FF-25A5-4EF5-ADDB-0A91A37C3C43}"/>
    <cellStyle name="SAPBEXHLevel1 5 6 2" xfId="10170" xr:uid="{E19D23AE-394D-473F-B6C9-8ACD89188074}"/>
    <cellStyle name="SAPBEXHLevel1 5 6 3" xfId="7192" xr:uid="{8D536C17-D149-4973-9EC2-C3434D05B552}"/>
    <cellStyle name="SAPBEXHLevel1 5 6 4" xfId="10864" xr:uid="{B1900B43-9B32-4BE3-B9FC-28DA682EF4A3}"/>
    <cellStyle name="SAPBEXHLevel1 5 6 5" xfId="11976" xr:uid="{5AC830D3-20E7-4519-B751-FE4AAB41225A}"/>
    <cellStyle name="SAPBEXHLevel1 5 6 6" xfId="8030" xr:uid="{B5FE3DFA-D89B-45D6-828D-7C7821B895FA}"/>
    <cellStyle name="SAPBEXHLevel1 5 6 7" xfId="23701" xr:uid="{A5964EF1-0DDF-4CEC-96BC-6397B09682FC}"/>
    <cellStyle name="SAPBEXHLevel1 5 6 8" xfId="27290" xr:uid="{8999E8B4-4EBE-4E49-A0D6-DEA74A6FA590}"/>
    <cellStyle name="SAPBEXHLevel1 5 7" xfId="4089" xr:uid="{EA9391EC-308F-4BF2-BB2E-C651A7575298}"/>
    <cellStyle name="SAPBEXHLevel1 5 7 2" xfId="7184" xr:uid="{FC6A75D2-A27F-4B4C-9AC1-4B8CB1610BFA}"/>
    <cellStyle name="SAPBEXHLevel1 5 7 3" xfId="7067" xr:uid="{0955F74F-B38A-432E-9C9A-54EA359A14F8}"/>
    <cellStyle name="SAPBEXHLevel1 5 7 4" xfId="18436" xr:uid="{DD697854-F93E-4F00-998E-A483A408F927}"/>
    <cellStyle name="SAPBEXHLevel1 5 7 5" xfId="22189" xr:uid="{CB369ED9-B653-4AF8-9450-793284F4FF60}"/>
    <cellStyle name="SAPBEXHLevel1 5 7 6" xfId="25854" xr:uid="{59FA7789-FB5F-411E-B440-FC7461C69F16}"/>
    <cellStyle name="SAPBEXHLevel1 5 7 7" xfId="29385" xr:uid="{35795B5A-7BCB-4AD5-8EE8-4A166FA86114}"/>
    <cellStyle name="SAPBEXHLevel1 5 7 8" xfId="32652" xr:uid="{A87E6D9B-4488-492F-A30C-60D62B60A2BB}"/>
    <cellStyle name="SAPBEXHLevel1 5 8" xfId="4022" xr:uid="{89212B92-E088-4F8F-A207-D8A2F0186DCF}"/>
    <cellStyle name="SAPBEXHLevel1 5 8 2" xfId="10596" xr:uid="{303B33FE-45E7-4E0D-98C0-A046F210CB8E}"/>
    <cellStyle name="SAPBEXHLevel1 5 8 3" xfId="7273" xr:uid="{57467D8D-42D3-44F5-829E-33866566EBBC}"/>
    <cellStyle name="SAPBEXHLevel1 5 8 4" xfId="18369" xr:uid="{6AD47573-28EF-40D2-9CBD-760EE7CE905C}"/>
    <cellStyle name="SAPBEXHLevel1 5 8 5" xfId="22122" xr:uid="{C251FB94-8B71-4B70-A40F-F5C985B9DC94}"/>
    <cellStyle name="SAPBEXHLevel1 5 8 6" xfId="25787" xr:uid="{8093975F-0E9B-4FBD-9442-5AB2C83084E6}"/>
    <cellStyle name="SAPBEXHLevel1 5 8 7" xfId="29318" xr:uid="{336158CA-2D0E-4A95-80D5-2A7126BE7258}"/>
    <cellStyle name="SAPBEXHLevel1 5 8 8" xfId="32585" xr:uid="{40485AFA-F98D-4868-92A0-2315A04A6CC9}"/>
    <cellStyle name="SAPBEXHLevel1 5 9" xfId="9691" xr:uid="{9846C16C-485C-4E40-B930-7B51C258055F}"/>
    <cellStyle name="SAPBEXHLevel1 6" xfId="1384" xr:uid="{958AFA97-D4DF-4736-9089-D005E0CFA622}"/>
    <cellStyle name="SAPBEXHLevel1 7" xfId="1439" xr:uid="{E18F48A4-ECF8-4667-A295-EA9B86BE4607}"/>
    <cellStyle name="SAPBEXHLevel1 8" xfId="676" xr:uid="{4FE05145-0E39-4B5F-ADEB-F4C1EF35CB4C}"/>
    <cellStyle name="SAPBEXHLevel1 8 10" xfId="14769" xr:uid="{202270E9-C536-4E06-9643-B04B426017BE}"/>
    <cellStyle name="SAPBEXHLevel1 8 11" xfId="6951" xr:uid="{CD3E8693-F6EB-4671-BC27-46740C5870FF}"/>
    <cellStyle name="SAPBEXHLevel1 8 12" xfId="20170" xr:uid="{610475DB-962A-4E9B-816F-342FDEE40976}"/>
    <cellStyle name="SAPBEXHLevel1 8 13" xfId="20211" xr:uid="{5AA6C35E-F674-4014-AA57-F7711411366D}"/>
    <cellStyle name="SAPBEXHLevel1 8 14" xfId="27465" xr:uid="{799D7900-C4F5-4719-A701-0B455BDC3817}"/>
    <cellStyle name="SAPBEXHLevel1 8 15" xfId="30688" xr:uid="{AD7185F3-DDDC-4490-88F7-6150A67D2EB6}"/>
    <cellStyle name="SAPBEXHLevel1 8 2" xfId="1588" xr:uid="{D08A836D-BEE7-426E-8FA3-78CB4BCEA3BA}"/>
    <cellStyle name="SAPBEXHLevel1 8 2 10" xfId="14302" xr:uid="{F2C2410F-2211-40DB-811A-778A782FC526}"/>
    <cellStyle name="SAPBEXHLevel1 8 2 11" xfId="13640" xr:uid="{4ECD4D66-A40C-44B8-88CC-114F40557682}"/>
    <cellStyle name="SAPBEXHLevel1 8 2 12" xfId="19903" xr:uid="{061B1A10-4271-4362-82FC-0BECEA7818BD}"/>
    <cellStyle name="SAPBEXHLevel1 8 2 13" xfId="26222" xr:uid="{4C487EE8-BB4A-4199-826C-644E99C63937}"/>
    <cellStyle name="SAPBEXHLevel1 8 2 14" xfId="27235" xr:uid="{B3651588-2896-4468-9CFD-FA89301F16DB}"/>
    <cellStyle name="SAPBEXHLevel1 8 2 2" xfId="2831" xr:uid="{1C5F1179-8F68-4422-B896-4B3C94B755AF}"/>
    <cellStyle name="SAPBEXHLevel1 8 2 2 2" xfId="10469" xr:uid="{4975B316-0699-47C1-BEB5-BC6656AD1B6D}"/>
    <cellStyle name="SAPBEXHLevel1 8 2 2 3" xfId="16644" xr:uid="{EAE53DCA-D3F8-434B-9066-03710C41CC4F}"/>
    <cellStyle name="SAPBEXHLevel1 8 2 2 4" xfId="17179" xr:uid="{F880FFCF-CC76-4910-985F-B774B677ABBE}"/>
    <cellStyle name="SAPBEXHLevel1 8 2 2 5" xfId="20937" xr:uid="{E3737F78-4F5E-4A3D-820C-B1C56BCD5A2A}"/>
    <cellStyle name="SAPBEXHLevel1 8 2 2 6" xfId="24598" xr:uid="{96D09527-19A4-457B-A9C4-03DD6A8B2F1A}"/>
    <cellStyle name="SAPBEXHLevel1 8 2 2 7" xfId="28127" xr:uid="{289F58F2-8C86-4B6A-8C33-779FEEFA6401}"/>
    <cellStyle name="SAPBEXHLevel1 8 2 2 8" xfId="31413" xr:uid="{59D59BA9-D81E-40D7-92DF-12DFEC24594F}"/>
    <cellStyle name="SAPBEXHLevel1 8 2 3" xfId="3337" xr:uid="{B984926D-E846-440E-8414-FB9C541EBCE3}"/>
    <cellStyle name="SAPBEXHLevel1 8 2 3 2" xfId="8221" xr:uid="{270F2681-B423-4301-A357-DDDB886F5306}"/>
    <cellStyle name="SAPBEXHLevel1 8 2 3 3" xfId="10297" xr:uid="{16018D51-050E-4BA1-AF19-6D2423AC8D24}"/>
    <cellStyle name="SAPBEXHLevel1 8 2 3 4" xfId="17684" xr:uid="{276CD8B9-1FD9-4F8C-9267-F3BB975D9662}"/>
    <cellStyle name="SAPBEXHLevel1 8 2 3 5" xfId="21440" xr:uid="{CA5F11FA-55BF-4E62-B559-9E7C2776564D}"/>
    <cellStyle name="SAPBEXHLevel1 8 2 3 6" xfId="25102" xr:uid="{F36F592D-D757-4510-8648-830BA8311B46}"/>
    <cellStyle name="SAPBEXHLevel1 8 2 3 7" xfId="28633" xr:uid="{73D31654-68CA-4F7D-A843-D85D62775469}"/>
    <cellStyle name="SAPBEXHLevel1 8 2 3 8" xfId="31912" xr:uid="{BFEF84F1-157C-4443-B5D0-833ADD5B590C}"/>
    <cellStyle name="SAPBEXHLevel1 8 2 4" xfId="3081" xr:uid="{163FF92D-9D25-429E-802A-F0B632B6BA2B}"/>
    <cellStyle name="SAPBEXHLevel1 8 2 4 2" xfId="9740" xr:uid="{5B1167FB-64DA-41B1-A162-5F5B6316FEC2}"/>
    <cellStyle name="SAPBEXHLevel1 8 2 4 3" xfId="14026" xr:uid="{EAD57CDC-E9DE-45FA-99F4-281A8A84D86F}"/>
    <cellStyle name="SAPBEXHLevel1 8 2 4 4" xfId="17428" xr:uid="{17DE84A7-8F22-44E1-BDCE-61E604D7A48E}"/>
    <cellStyle name="SAPBEXHLevel1 8 2 4 5" xfId="21185" xr:uid="{FE8C60B7-4DF5-46CC-92D0-971B749A2FFD}"/>
    <cellStyle name="SAPBEXHLevel1 8 2 4 6" xfId="24847" xr:uid="{C5B476FB-84B5-4B82-B528-4754C480181C}"/>
    <cellStyle name="SAPBEXHLevel1 8 2 4 7" xfId="28377" xr:uid="{7C9B02CA-8CD8-427F-A238-BC244D4204C8}"/>
    <cellStyle name="SAPBEXHLevel1 8 2 4 8" xfId="31660" xr:uid="{C9953F5A-2A86-400F-97A9-1E56A1EAECDA}"/>
    <cellStyle name="SAPBEXHLevel1 8 2 5" xfId="2650" xr:uid="{E49D6EAD-FAB0-49EC-8B6B-1B5F8D70B0F8}"/>
    <cellStyle name="SAPBEXHLevel1 8 2 5 2" xfId="9201" xr:uid="{ADBADF32-41B1-44DA-BE81-B13425B410CF}"/>
    <cellStyle name="SAPBEXHLevel1 8 2 5 3" xfId="14252" xr:uid="{E6525C35-4AA1-493C-914E-354DC43704A5}"/>
    <cellStyle name="SAPBEXHLevel1 8 2 5 4" xfId="12858" xr:uid="{BF1934F2-8C58-414F-AB47-4BD97A7351A6}"/>
    <cellStyle name="SAPBEXHLevel1 8 2 5 5" xfId="20756" xr:uid="{A10A4CF6-7B9C-4F9E-A726-1211DF4B7353}"/>
    <cellStyle name="SAPBEXHLevel1 8 2 5 6" xfId="24417" xr:uid="{9C4F2D44-893F-4D0C-8D7B-E793C128BDC1}"/>
    <cellStyle name="SAPBEXHLevel1 8 2 5 7" xfId="27946" xr:uid="{60BF3206-6BBF-46BE-B1EE-CF26851941BF}"/>
    <cellStyle name="SAPBEXHLevel1 8 2 5 8" xfId="31234" xr:uid="{58E24F9A-9D12-4827-B226-AD58FE97D166}"/>
    <cellStyle name="SAPBEXHLevel1 8 2 6" xfId="3193" xr:uid="{E96863B1-E395-4E4C-A4A4-98F653BB8CF4}"/>
    <cellStyle name="SAPBEXHLevel1 8 2 6 2" xfId="10808" xr:uid="{1987C70F-8B49-4D01-BB30-18D3EAD4A2B7}"/>
    <cellStyle name="SAPBEXHLevel1 8 2 6 3" xfId="9919" xr:uid="{C2BD3054-2AA3-448E-B4A1-9143FD0C5618}"/>
    <cellStyle name="SAPBEXHLevel1 8 2 6 4" xfId="17540" xr:uid="{72D3B2E5-5AA6-4BA5-B71F-5C2A98981170}"/>
    <cellStyle name="SAPBEXHLevel1 8 2 6 5" xfId="21296" xr:uid="{6DFF24C2-0AC1-4F20-94ED-A5A1461D60A1}"/>
    <cellStyle name="SAPBEXHLevel1 8 2 6 6" xfId="24958" xr:uid="{D4D27807-82BA-43A8-84D8-F77CC3F713C9}"/>
    <cellStyle name="SAPBEXHLevel1 8 2 6 7" xfId="28489" xr:uid="{F862E02C-3FA0-4222-965C-3C3A86587C88}"/>
    <cellStyle name="SAPBEXHLevel1 8 2 6 8" xfId="31769" xr:uid="{189D6EAB-FE80-449F-8248-8B45B26994FB}"/>
    <cellStyle name="SAPBEXHLevel1 8 2 7" xfId="4883" xr:uid="{9DF0243C-BB76-401E-B950-9CF96E8EED54}"/>
    <cellStyle name="SAPBEXHLevel1 8 2 7 2" xfId="12140" xr:uid="{1A9CC9BE-9ABD-4BE3-BCED-D30FDC2F209E}"/>
    <cellStyle name="SAPBEXHLevel1 8 2 7 3" xfId="16834" xr:uid="{E18251AF-D075-46DE-AA4F-3AA2549B6A65}"/>
    <cellStyle name="SAPBEXHLevel1 8 2 7 4" xfId="19230" xr:uid="{6F4DDD50-D6C8-4A9A-9FB6-DE5D1E15FB2C}"/>
    <cellStyle name="SAPBEXHLevel1 8 2 7 5" xfId="22981" xr:uid="{EB1307C6-4D98-46D1-98EE-9C5CB377C47D}"/>
    <cellStyle name="SAPBEXHLevel1 8 2 7 6" xfId="26647" xr:uid="{7005D8C9-5D0F-4C8B-9F85-C6DE7D5CFD5E}"/>
    <cellStyle name="SAPBEXHLevel1 8 2 7 7" xfId="30179" xr:uid="{1CA3A7E6-F5B1-4527-9898-C99B46F2D12C}"/>
    <cellStyle name="SAPBEXHLevel1 8 2 7 8" xfId="33434" xr:uid="{E4B72EF2-7A48-47D9-B23D-C053229EB3AB}"/>
    <cellStyle name="SAPBEXHLevel1 8 2 8" xfId="8450" xr:uid="{4142D7FC-B8EB-4C62-BB25-4950995A733F}"/>
    <cellStyle name="SAPBEXHLevel1 8 2 9" xfId="12025" xr:uid="{E7510654-AB66-4436-AC0D-B0C024C29F05}"/>
    <cellStyle name="SAPBEXHLevel1 8 3" xfId="2009" xr:uid="{6BC5C2AF-C861-4FD4-A105-A5DE54FAFE88}"/>
    <cellStyle name="SAPBEXHLevel1 8 3 2" xfId="11579" xr:uid="{595BD460-8C74-47FA-A381-0379D96A60DF}"/>
    <cellStyle name="SAPBEXHLevel1 8 3 3" xfId="16067" xr:uid="{F5B063EC-186C-4CED-9CEC-EE29B11937A5}"/>
    <cellStyle name="SAPBEXHLevel1 8 3 4" xfId="16524" xr:uid="{D37F81E5-D1F3-4751-9A9E-E50E3FAE77AE}"/>
    <cellStyle name="SAPBEXHLevel1 8 3 5" xfId="19462" xr:uid="{B2BC5E1A-B5AC-45D1-A060-75C59B719690}"/>
    <cellStyle name="SAPBEXHLevel1 8 3 6" xfId="13553" xr:uid="{DD6D7D1F-91EB-45F4-B674-C8A0111B0795}"/>
    <cellStyle name="SAPBEXHLevel1 8 3 7" xfId="23741" xr:uid="{0195A700-C969-4359-B06D-DB68877A354E}"/>
    <cellStyle name="SAPBEXHLevel1 8 3 8" xfId="27340" xr:uid="{429C9321-2FEA-4421-ABAA-CDA05655EEA4}"/>
    <cellStyle name="SAPBEXHLevel1 8 4" xfId="2329" xr:uid="{CB276E2B-DEDF-4532-8411-D659804F7904}"/>
    <cellStyle name="SAPBEXHLevel1 8 4 2" xfId="10898" xr:uid="{E35AF5D0-BC30-41AF-812A-CCB26909D2E5}"/>
    <cellStyle name="SAPBEXHLevel1 8 4 3" xfId="8712" xr:uid="{2FDBA057-C85C-437E-A7A2-1DA922E85410}"/>
    <cellStyle name="SAPBEXHLevel1 8 4 4" xfId="13228" xr:uid="{ED8E515F-DEA4-4238-9652-E602BB4AA949}"/>
    <cellStyle name="SAPBEXHLevel1 8 4 5" xfId="13160" xr:uid="{25D60FD7-054B-45C1-80F5-670EFD21BE87}"/>
    <cellStyle name="SAPBEXHLevel1 8 4 6" xfId="23174" xr:uid="{29E74AC7-DBF9-415D-A639-F9E81C7CEFBB}"/>
    <cellStyle name="SAPBEXHLevel1 8 4 7" xfId="26833" xr:uid="{1CC09A21-E7E2-44D2-BEBC-F53D46C50CD1}"/>
    <cellStyle name="SAPBEXHLevel1 8 4 8" xfId="30341" xr:uid="{D790ECB2-A7F9-4AB3-A232-DB65A478AEB4}"/>
    <cellStyle name="SAPBEXHLevel1 8 5" xfId="3907" xr:uid="{90E33886-F327-42C3-952D-F934EE2C9135}"/>
    <cellStyle name="SAPBEXHLevel1 8 5 2" xfId="9121" xr:uid="{6DCBBB05-C306-49EA-B9B0-C3E4EF8DB3D8}"/>
    <cellStyle name="SAPBEXHLevel1 8 5 3" xfId="14547" xr:uid="{56656C30-A288-490D-B685-F11C22BDE5C2}"/>
    <cellStyle name="SAPBEXHLevel1 8 5 4" xfId="18254" xr:uid="{FE0D4321-6D72-44B0-9315-811E23ECB2FD}"/>
    <cellStyle name="SAPBEXHLevel1 8 5 5" xfId="22007" xr:uid="{809CA959-28BF-46F7-9F9B-9740E70BDB62}"/>
    <cellStyle name="SAPBEXHLevel1 8 5 6" xfId="25672" xr:uid="{D1A670B1-4371-4CD5-9B94-63943AD1D83D}"/>
    <cellStyle name="SAPBEXHLevel1 8 5 7" xfId="29203" xr:uid="{F433208D-07B0-4392-B611-2C60A89E5BD9}"/>
    <cellStyle name="SAPBEXHLevel1 8 5 8" xfId="32471" xr:uid="{EBFC050F-1054-42EE-9059-DA6F9CD26E77}"/>
    <cellStyle name="SAPBEXHLevel1 8 6" xfId="1932" xr:uid="{608CC2D2-D2E8-4A00-840D-F80197DDEB19}"/>
    <cellStyle name="SAPBEXHLevel1 8 6 2" xfId="11069" xr:uid="{1D0E9F4C-7BFC-4101-9347-66E161B6A505}"/>
    <cellStyle name="SAPBEXHLevel1 8 6 3" xfId="16499" xr:uid="{CD96DDBC-3BF5-42E2-989A-53DC5E1AEF37}"/>
    <cellStyle name="SAPBEXHLevel1 8 6 4" xfId="16569" xr:uid="{009D4A27-45DC-4CBB-8749-A1F0C649E76E}"/>
    <cellStyle name="SAPBEXHLevel1 8 6 5" xfId="8686" xr:uid="{7B6E4F34-1333-4300-AB0F-78870C231D6D}"/>
    <cellStyle name="SAPBEXHLevel1 8 6 6" xfId="19953" xr:uid="{91DF3BDE-EA34-476F-92AA-032D4A399782}"/>
    <cellStyle name="SAPBEXHLevel1 8 6 7" xfId="23725" xr:uid="{16ED6F51-76B8-4215-83E8-35B9D9835BBC}"/>
    <cellStyle name="SAPBEXHLevel1 8 6 8" xfId="27302" xr:uid="{6333B039-D3A4-4CF2-9761-FC036F9B0517}"/>
    <cellStyle name="SAPBEXHLevel1 8 7" xfId="4453" xr:uid="{200A0F14-78FB-451C-B166-AC0474FE0D2D}"/>
    <cellStyle name="SAPBEXHLevel1 8 7 2" xfId="7343" xr:uid="{AEE441AD-E62F-4340-9AD7-0DF5A8D26F98}"/>
    <cellStyle name="SAPBEXHLevel1 8 7 3" xfId="14857" xr:uid="{4B3AAB6D-F0BD-4D6D-BEB8-5B3B8EAB1A2E}"/>
    <cellStyle name="SAPBEXHLevel1 8 7 4" xfId="18800" xr:uid="{DE2CB2FE-FAEA-43DE-93E4-576FF25FAB0C}"/>
    <cellStyle name="SAPBEXHLevel1 8 7 5" xfId="22552" xr:uid="{22F8C289-2B97-4573-BC66-1BF06D1F43B3}"/>
    <cellStyle name="SAPBEXHLevel1 8 7 6" xfId="26217" xr:uid="{2E2731D5-5216-48AD-A5B5-B4448F90434C}"/>
    <cellStyle name="SAPBEXHLevel1 8 7 7" xfId="29749" xr:uid="{C098CFDE-9698-4271-9F2A-AC0CE5F71202}"/>
    <cellStyle name="SAPBEXHLevel1 8 7 8" xfId="33011" xr:uid="{1E16DBF3-0544-460E-8815-276755EC039B}"/>
    <cellStyle name="SAPBEXHLevel1 8 8" xfId="4406" xr:uid="{0CFB9C20-681A-4A3A-8BE0-EFEDE05C050E}"/>
    <cellStyle name="SAPBEXHLevel1 8 8 2" xfId="7008" xr:uid="{2B1C0332-C4E1-45C2-A812-989825F55832}"/>
    <cellStyle name="SAPBEXHLevel1 8 8 3" xfId="13695" xr:uid="{D01DBF1A-FD37-438F-8F50-5E2852981C04}"/>
    <cellStyle name="SAPBEXHLevel1 8 8 4" xfId="18753" xr:uid="{73C6E420-5236-452E-8B68-5515785D4A98}"/>
    <cellStyle name="SAPBEXHLevel1 8 8 5" xfId="22505" xr:uid="{55E36759-063D-4059-A438-49CB75FB5BAD}"/>
    <cellStyle name="SAPBEXHLevel1 8 8 6" xfId="26171" xr:uid="{67D19038-DA2D-45A2-85FB-2302208FA8C6}"/>
    <cellStyle name="SAPBEXHLevel1 8 8 7" xfId="29702" xr:uid="{D296E1D1-C88B-4375-A8C5-4BEEAEC76BB2}"/>
    <cellStyle name="SAPBEXHLevel1 8 8 8" xfId="32964" xr:uid="{4311BB46-1052-4A70-B692-C6256D91681E}"/>
    <cellStyle name="SAPBEXHLevel1 8 9" xfId="8667" xr:uid="{56D71310-0573-4193-A708-908494E0D48E}"/>
    <cellStyle name="SAPBEXHLevel1 9" xfId="1537" xr:uid="{5D5B4C68-6E7F-476A-A91C-E1F27D3FDA87}"/>
    <cellStyle name="SAPBEXHLevel1 9 10" xfId="7588" xr:uid="{4F17C59F-2CA4-41EC-9092-11B4ADA68951}"/>
    <cellStyle name="SAPBEXHLevel1 9 11" xfId="16941" xr:uid="{FF825CE2-9677-4CC6-B848-92A12797406E}"/>
    <cellStyle name="SAPBEXHLevel1 9 12" xfId="19886" xr:uid="{E232BE65-EEF0-4753-A3DB-D7635C62428D}"/>
    <cellStyle name="SAPBEXHLevel1 9 13" xfId="15878" xr:uid="{25DAC6E8-8CF7-4384-BC60-D64DCFEDD4AD}"/>
    <cellStyle name="SAPBEXHLevel1 9 14" xfId="30527" xr:uid="{0E50180C-AF2B-40B9-90EB-7F66B9E87A14}"/>
    <cellStyle name="SAPBEXHLevel1 9 2" xfId="2780" xr:uid="{C865850F-255A-404A-A544-5C2387EA5671}"/>
    <cellStyle name="SAPBEXHLevel1 9 2 2" xfId="10567" xr:uid="{7495FDAA-CA68-42DD-9AE3-330982BA0D9C}"/>
    <cellStyle name="SAPBEXHLevel1 9 2 3" xfId="10413" xr:uid="{5ED06899-9829-48DF-9840-C233560C863D}"/>
    <cellStyle name="SAPBEXHLevel1 9 2 4" xfId="17128" xr:uid="{D9839DC9-4A13-4208-A88A-44DAD5FC39E9}"/>
    <cellStyle name="SAPBEXHLevel1 9 2 5" xfId="20886" xr:uid="{2CE1F9BF-3EA4-4F99-9892-6285E7482243}"/>
    <cellStyle name="SAPBEXHLevel1 9 2 6" xfId="24547" xr:uid="{E29B7DE6-3D59-4567-97F5-DACD47EB001C}"/>
    <cellStyle name="SAPBEXHLevel1 9 2 7" xfId="28076" xr:uid="{BA125909-6C6B-4BB6-A892-382168CDEDCD}"/>
    <cellStyle name="SAPBEXHLevel1 9 2 8" xfId="31362" xr:uid="{3DDB314A-1B7F-4848-877D-05B727F030F6}"/>
    <cellStyle name="SAPBEXHLevel1 9 3" xfId="3286" xr:uid="{D5243DC1-2447-4B25-947E-F449249F9878}"/>
    <cellStyle name="SAPBEXHLevel1 9 3 2" xfId="11195" xr:uid="{8F22602D-76EB-469F-BDD2-63D51B9390FA}"/>
    <cellStyle name="SAPBEXHLevel1 9 3 3" xfId="16425" xr:uid="{C3725AC4-9E65-4F5A-99FB-765BA6C87725}"/>
    <cellStyle name="SAPBEXHLevel1 9 3 4" xfId="17633" xr:uid="{E37DC987-97E7-47E3-AA49-B05D791B98FC}"/>
    <cellStyle name="SAPBEXHLevel1 9 3 5" xfId="21389" xr:uid="{98227E54-78FB-4E35-959D-21162E48B6E0}"/>
    <cellStyle name="SAPBEXHLevel1 9 3 6" xfId="25051" xr:uid="{0EE49F94-6496-4861-B525-AD44306CC62F}"/>
    <cellStyle name="SAPBEXHLevel1 9 3 7" xfId="28582" xr:uid="{96145C0A-426D-44EC-BAC8-F040F8FD15F3}"/>
    <cellStyle name="SAPBEXHLevel1 9 3 8" xfId="31861" xr:uid="{C29B12D1-7AC6-44D3-81F0-DB4B1554F839}"/>
    <cellStyle name="SAPBEXHLevel1 9 4" xfId="2547" xr:uid="{AE70F956-08E9-45F5-BFA6-E975D01BE2E7}"/>
    <cellStyle name="SAPBEXHLevel1 9 4 2" xfId="9475" xr:uid="{F0CA6A82-DAAF-464D-921E-948BFCFAD790}"/>
    <cellStyle name="SAPBEXHLevel1 9 4 3" xfId="14364" xr:uid="{82CC29FD-07FF-462D-B77C-83704696A784}"/>
    <cellStyle name="SAPBEXHLevel1 9 4 4" xfId="14993" xr:uid="{6004DB81-81D0-4684-AE39-3E39D9A74D16}"/>
    <cellStyle name="SAPBEXHLevel1 9 4 5" xfId="19295" xr:uid="{829C87EB-8957-4068-88A8-E96403566754}"/>
    <cellStyle name="SAPBEXHLevel1 9 4 6" xfId="23061" xr:uid="{B509A4C7-7791-4546-BD22-AD6992177AEA}"/>
    <cellStyle name="SAPBEXHLevel1 9 4 7" xfId="11530" xr:uid="{5587C0C5-6958-44D0-B64F-949405E51830}"/>
    <cellStyle name="SAPBEXHLevel1 9 4 8" xfId="31135" xr:uid="{9C8BA7D1-8AA9-4B80-80FF-3211D3EB5674}"/>
    <cellStyle name="SAPBEXHLevel1 9 5" xfId="4101" xr:uid="{601DF103-A97B-4554-8C44-CF35A548C8B1}"/>
    <cellStyle name="SAPBEXHLevel1 9 5 2" xfId="6836" xr:uid="{4BB71821-080F-42DA-8D3D-7AAAA19C8477}"/>
    <cellStyle name="SAPBEXHLevel1 9 5 3" xfId="12054" xr:uid="{CEBC57A9-66BC-4F35-A06A-184CCED32667}"/>
    <cellStyle name="SAPBEXHLevel1 9 5 4" xfId="18448" xr:uid="{D5835EB7-CBA3-45DF-83D9-0C78A19DBA98}"/>
    <cellStyle name="SAPBEXHLevel1 9 5 5" xfId="22201" xr:uid="{9B0D39E3-F0A5-40DC-949A-57FAF2AF5999}"/>
    <cellStyle name="SAPBEXHLevel1 9 5 6" xfId="25866" xr:uid="{CAA92D8A-5A7B-4959-ADEB-D74B6C10A4F7}"/>
    <cellStyle name="SAPBEXHLevel1 9 5 7" xfId="29397" xr:uid="{894D8538-C95B-4EFC-9D2D-7B623FECF077}"/>
    <cellStyle name="SAPBEXHLevel1 9 5 8" xfId="32664" xr:uid="{5E23D26A-FCA2-4A9A-BF12-35C5E4618837}"/>
    <cellStyle name="SAPBEXHLevel1 9 6" xfId="4479" xr:uid="{E53055BF-A65E-419B-A9C2-9F0BCCAE9B67}"/>
    <cellStyle name="SAPBEXHLevel1 9 6 2" xfId="12525" xr:uid="{37481471-B049-4B3C-9E64-2F56C03D7FEB}"/>
    <cellStyle name="SAPBEXHLevel1 9 6 3" xfId="7637" xr:uid="{DD273BD9-2513-4D5C-8808-B10E452A1C3B}"/>
    <cellStyle name="SAPBEXHLevel1 9 6 4" xfId="18826" xr:uid="{DE3FFD9A-74ED-4155-935F-72901BA8B28D}"/>
    <cellStyle name="SAPBEXHLevel1 9 6 5" xfId="22578" xr:uid="{04492A8E-08E8-435E-813F-551B21755701}"/>
    <cellStyle name="SAPBEXHLevel1 9 6 6" xfId="26243" xr:uid="{6C0FB617-7FCD-4A2F-8B2E-41C5F50B13D3}"/>
    <cellStyle name="SAPBEXHLevel1 9 6 7" xfId="29775" xr:uid="{4BB0B990-C4A1-4A9E-828F-5912FB3ED54F}"/>
    <cellStyle name="SAPBEXHLevel1 9 6 8" xfId="33037" xr:uid="{126DAA72-855A-48AB-ADD1-99043DAF5C83}"/>
    <cellStyle name="SAPBEXHLevel1 9 7" xfId="4722" xr:uid="{7A0D6850-3F53-4AA2-89B8-7A11E6DC6D26}"/>
    <cellStyle name="SAPBEXHLevel1 9 7 2" xfId="12301" xr:uid="{A68C5A99-D77C-49DC-9A5B-3EA03CACAAFD}"/>
    <cellStyle name="SAPBEXHLevel1 9 7 3" xfId="16776" xr:uid="{48133BAF-6FAC-49F6-B6FE-0D886860BF5A}"/>
    <cellStyle name="SAPBEXHLevel1 9 7 4" xfId="19069" xr:uid="{FF418009-C835-415D-8DDF-BA0060D52341}"/>
    <cellStyle name="SAPBEXHLevel1 9 7 5" xfId="22820" xr:uid="{CFAF568B-E359-45FD-B008-9949731259D6}"/>
    <cellStyle name="SAPBEXHLevel1 9 7 6" xfId="26486" xr:uid="{082BBA99-6E65-4E11-87D1-EFDDB62C7442}"/>
    <cellStyle name="SAPBEXHLevel1 9 7 7" xfId="30018" xr:uid="{ED837A6E-AA17-4543-8392-FC689FF927E0}"/>
    <cellStyle name="SAPBEXHLevel1 9 7 8" xfId="33275" xr:uid="{89FC8BC3-1B12-4C28-AD12-53C3102B386E}"/>
    <cellStyle name="SAPBEXHLevel1 9 8" xfId="12805" xr:uid="{9DEE549F-844A-462D-AD69-34A3EDA977AD}"/>
    <cellStyle name="SAPBEXHLevel1 9 9" xfId="9345" xr:uid="{2B61AED2-934A-4140-91FE-4B915573EDD3}"/>
    <cellStyle name="SAPBEXHLevel1_0910 GSO Capex RRP - Final (Detail) v2 220710" xfId="6092" xr:uid="{B72690F7-64B6-491A-9ACB-9FB57F5A0F66}"/>
    <cellStyle name="SAPBEXHLevel1X" xfId="482" xr:uid="{7E073903-4619-4BE7-AEDE-214A4FB68B82}"/>
    <cellStyle name="SAPBEXHLevel1X 10" xfId="3558" xr:uid="{9F9ABD55-A712-426C-9047-8ECD7B137617}"/>
    <cellStyle name="SAPBEXHLevel1X 10 2" xfId="10749" xr:uid="{3D7355BA-74C2-480B-9B36-236134C8A847}"/>
    <cellStyle name="SAPBEXHLevel1X 10 3" xfId="15192" xr:uid="{16A0DA07-8D0D-4A88-8D1B-150DFF2D5001}"/>
    <cellStyle name="SAPBEXHLevel1X 10 4" xfId="17905" xr:uid="{17A02E45-1183-4586-944C-F8AD5B6C9294}"/>
    <cellStyle name="SAPBEXHLevel1X 10 5" xfId="21661" xr:uid="{3C6E1732-1FAB-4973-9829-95319594BEC7}"/>
    <cellStyle name="SAPBEXHLevel1X 10 6" xfId="25323" xr:uid="{50365824-3B5F-499F-BFE5-C5A6D671D67E}"/>
    <cellStyle name="SAPBEXHLevel1X 10 7" xfId="28854" xr:uid="{E0209BCF-7CBD-4393-8EC0-B2A4F83D3A57}"/>
    <cellStyle name="SAPBEXHLevel1X 10 8" xfId="32132" xr:uid="{B8C11B26-5401-47CE-9AFD-5EA3404D9246}"/>
    <cellStyle name="SAPBEXHLevel1X 11" xfId="3553" xr:uid="{A39AB4C1-0097-4DB4-91C0-6DAD16621B3C}"/>
    <cellStyle name="SAPBEXHLevel1X 11 2" xfId="10110" xr:uid="{DBB23B8C-CDA5-4970-849B-039A093DC617}"/>
    <cellStyle name="SAPBEXHLevel1X 11 3" xfId="13521" xr:uid="{864B9B40-278D-452B-A8A8-CEAE308C61DE}"/>
    <cellStyle name="SAPBEXHLevel1X 11 4" xfId="17900" xr:uid="{44AB4D8A-562C-4B75-BD60-2E2D723AF547}"/>
    <cellStyle name="SAPBEXHLevel1X 11 5" xfId="21656" xr:uid="{06A1E18F-8694-4A4F-859A-8B48AF5DBEED}"/>
    <cellStyle name="SAPBEXHLevel1X 11 6" xfId="25318" xr:uid="{2126AC22-E176-4FE0-867E-9D7C73C9FDC3}"/>
    <cellStyle name="SAPBEXHLevel1X 11 7" xfId="28849" xr:uid="{680C4829-60F5-48C2-BCB0-FAFC66903C15}"/>
    <cellStyle name="SAPBEXHLevel1X 11 8" xfId="32127" xr:uid="{A1137BBC-71D0-4E2A-B582-EF59C8B1671F}"/>
    <cellStyle name="SAPBEXHLevel1X 12" xfId="4170" xr:uid="{974DECC7-54A2-4ACB-9579-7231A5AD13F2}"/>
    <cellStyle name="SAPBEXHLevel1X 12 2" xfId="6944" xr:uid="{0092305B-8C59-4C12-B2FC-E4D88DFB0975}"/>
    <cellStyle name="SAPBEXHLevel1X 12 3" xfId="13447" xr:uid="{F392EC31-7D19-49F7-B135-FEAAB0C4B905}"/>
    <cellStyle name="SAPBEXHLevel1X 12 4" xfId="18517" xr:uid="{706EB7DA-6CB0-41DC-A31C-790F7BD2462E}"/>
    <cellStyle name="SAPBEXHLevel1X 12 5" xfId="22270" xr:uid="{A53DBDD4-079D-4D24-837A-F44E16531646}"/>
    <cellStyle name="SAPBEXHLevel1X 12 6" xfId="25935" xr:uid="{B090E225-D69B-4537-9C4E-A3F83E202C62}"/>
    <cellStyle name="SAPBEXHLevel1X 12 7" xfId="29466" xr:uid="{0A4F9588-083F-4632-A380-C382C503A51E}"/>
    <cellStyle name="SAPBEXHLevel1X 12 8" xfId="32731" xr:uid="{C1A0F6AA-F223-4E91-B9E2-556B223EFFAE}"/>
    <cellStyle name="SAPBEXHLevel1X 13" xfId="4415" xr:uid="{D5189F7B-6072-4BC5-B52E-E5471503AD24}"/>
    <cellStyle name="SAPBEXHLevel1X 13 2" xfId="7110" xr:uid="{749D65D7-BD5E-4B0D-8FDC-04D71F3C5E17}"/>
    <cellStyle name="SAPBEXHLevel1X 13 3" xfId="14565" xr:uid="{3F80CC51-91E2-4C69-9F92-31302223F626}"/>
    <cellStyle name="SAPBEXHLevel1X 13 4" xfId="18762" xr:uid="{207EC4A5-5F39-4B10-8C55-0EA2F5019FEE}"/>
    <cellStyle name="SAPBEXHLevel1X 13 5" xfId="22514" xr:uid="{DE7A4574-CA52-4CAF-88AC-031906382E9F}"/>
    <cellStyle name="SAPBEXHLevel1X 13 6" xfId="26180" xr:uid="{41F19751-479F-433D-B025-D0BA6E53550F}"/>
    <cellStyle name="SAPBEXHLevel1X 13 7" xfId="29711" xr:uid="{36507DF3-19E4-4E2A-AACD-7BD4177C295D}"/>
    <cellStyle name="SAPBEXHLevel1X 13 8" xfId="32973" xr:uid="{8406DD5C-D334-4746-9B91-AC36E5305A06}"/>
    <cellStyle name="SAPBEXHLevel1X 14" xfId="6093" xr:uid="{8E4C2C45-9499-4628-8A0B-C60BB80BCA89}"/>
    <cellStyle name="SAPBEXHLevel1X 14 2" xfId="11766" xr:uid="{93545E82-17B1-46F1-8DAC-11069BAECC29}"/>
    <cellStyle name="SAPBEXHLevel1X 14 3" xfId="13125" xr:uid="{89220F9A-E412-4E5F-91AD-A6C57B26809C}"/>
    <cellStyle name="SAPBEXHLevel1X 14 4" xfId="20357" xr:uid="{319F231C-84ED-4195-B176-6EC9C7A840AF}"/>
    <cellStyle name="SAPBEXHLevel1X 14 5" xfId="24043" xr:uid="{EF3E5ADA-C984-4FE7-9CD3-958BB1D03A2F}"/>
    <cellStyle name="SAPBEXHLevel1X 14 6" xfId="27616" xr:uid="{E582D2B7-2994-4D35-9230-D649921A1FC2}"/>
    <cellStyle name="SAPBEXHLevel1X 14 7" xfId="30804" xr:uid="{D328CA6A-EF31-48F5-BE46-5C85808D646F}"/>
    <cellStyle name="SAPBEXHLevel1X 14 8" xfId="33498" xr:uid="{C737B7B1-4FF7-4F62-9157-66B3054EDDEB}"/>
    <cellStyle name="SAPBEXHLevel1X 15" xfId="6374" xr:uid="{A62A498F-39A8-4119-BF03-0A20670BF186}"/>
    <cellStyle name="SAPBEXHLevel1X 15 2" xfId="13272" xr:uid="{F6F11FB1-1175-42EC-8313-A5A8F00C0B99}"/>
    <cellStyle name="SAPBEXHLevel1X 15 3" xfId="15936" xr:uid="{78A2DD14-3309-47D1-8CC3-D0B8C91D8DDA}"/>
    <cellStyle name="SAPBEXHLevel1X 15 4" xfId="20619" xr:uid="{65AF7148-7C3B-43F6-A181-57078E674ABE}"/>
    <cellStyle name="SAPBEXHLevel1X 15 5" xfId="24299" xr:uid="{D0C9A015-5202-46AE-89EC-54731170943E}"/>
    <cellStyle name="SAPBEXHLevel1X 15 6" xfId="27818" xr:uid="{CB6C9F72-954F-461C-AB29-34DD31057B98}"/>
    <cellStyle name="SAPBEXHLevel1X 15 7" xfId="31035" xr:uid="{2D760918-07DC-4F73-AB89-0FC088140B5B}"/>
    <cellStyle name="SAPBEXHLevel1X 15 8" xfId="33638" xr:uid="{4F74780A-6D7F-4FC5-AC70-DF5E36599B8E}"/>
    <cellStyle name="SAPBEXHLevel1X 16" xfId="8160" xr:uid="{0824145D-4736-451F-B77E-24730C6FE10C}"/>
    <cellStyle name="SAPBEXHLevel1X 17" xfId="10503" xr:uid="{F127ACCB-78A9-4188-861F-D68B3A3D2DE1}"/>
    <cellStyle name="SAPBEXHLevel1X 18" xfId="14251" xr:uid="{DE1C1E46-CB74-41FA-A75D-CA08433F78B1}"/>
    <cellStyle name="SAPBEXHLevel1X 19" xfId="14893" xr:uid="{385845F1-E8FD-460E-A642-E326D63E9542}"/>
    <cellStyle name="SAPBEXHLevel1X 2" xfId="1206" xr:uid="{66B72E1F-328D-4C69-9EAE-F146AB5538DD}"/>
    <cellStyle name="SAPBEXHLevel1X 2 10" xfId="6094" xr:uid="{05E9E44B-42BB-4D0F-8672-679692A733D4}"/>
    <cellStyle name="SAPBEXHLevel1X 2 10 2" xfId="11765" xr:uid="{7D096771-ED73-44F2-BBF0-3F41565CAA7D}"/>
    <cellStyle name="SAPBEXHLevel1X 2 10 3" xfId="7834" xr:uid="{843EF843-43BF-43A8-A66A-C2598530C3E2}"/>
    <cellStyle name="SAPBEXHLevel1X 2 10 4" xfId="20358" xr:uid="{20B070F8-B163-453E-AE96-E5A5991B2843}"/>
    <cellStyle name="SAPBEXHLevel1X 2 10 5" xfId="24044" xr:uid="{1D85257D-21EF-4568-99A2-DF6EA25C8E34}"/>
    <cellStyle name="SAPBEXHLevel1X 2 10 6" xfId="27617" xr:uid="{F2B7D0D5-82F9-43DF-A4A3-C0DDE725D34E}"/>
    <cellStyle name="SAPBEXHLevel1X 2 10 7" xfId="30805" xr:uid="{F84C4BCE-8B0F-4074-90B4-1776F55AB8EF}"/>
    <cellStyle name="SAPBEXHLevel1X 2 10 8" xfId="33499" xr:uid="{B2CF7E1A-0E38-4184-97BF-70B0B4BF7849}"/>
    <cellStyle name="SAPBEXHLevel1X 2 11" xfId="6375" xr:uid="{952F7A82-73ED-4F65-B546-0A6B3CA5A67E}"/>
    <cellStyle name="SAPBEXHLevel1X 2 11 2" xfId="13273" xr:uid="{3831D852-1C33-497D-B73C-9D008A99DDB7}"/>
    <cellStyle name="SAPBEXHLevel1X 2 11 3" xfId="15937" xr:uid="{C07D0D50-0D9C-40D3-B63A-E0F34AA903B6}"/>
    <cellStyle name="SAPBEXHLevel1X 2 11 4" xfId="20620" xr:uid="{DCCB30EC-45A8-4DE2-8200-642BDD7CA755}"/>
    <cellStyle name="SAPBEXHLevel1X 2 11 5" xfId="24300" xr:uid="{36188F01-10B8-4870-ADCC-7E1F73762A57}"/>
    <cellStyle name="SAPBEXHLevel1X 2 11 6" xfId="27819" xr:uid="{597414CD-06E2-4EB4-8B5D-31ADD9B8DAE6}"/>
    <cellStyle name="SAPBEXHLevel1X 2 11 7" xfId="31036" xr:uid="{23281563-A576-4DAD-A212-8D3810090B33}"/>
    <cellStyle name="SAPBEXHLevel1X 2 11 8" xfId="33639" xr:uid="{27C2FB76-2E94-4FAD-B2B6-A57D7B038EC4}"/>
    <cellStyle name="SAPBEXHLevel1X 2 12" xfId="10425" xr:uid="{BDD625E2-F728-4636-A3F8-852A28D40191}"/>
    <cellStyle name="SAPBEXHLevel1X 2 13" xfId="13508" xr:uid="{11E7550A-E3DD-44B8-9E6B-2D64AF19BD76}"/>
    <cellStyle name="SAPBEXHLevel1X 2 14" xfId="11994" xr:uid="{679B7C71-9FE3-4707-A5D5-B2BEEA83CE06}"/>
    <cellStyle name="SAPBEXHLevel1X 2 15" xfId="19749" xr:uid="{9B9CD9CC-1ED0-4955-82FF-BF03DF088F5A}"/>
    <cellStyle name="SAPBEXHLevel1X 2 16" xfId="23511" xr:uid="{728C77E4-74E0-4A9B-9EC4-F8A54BC6287B}"/>
    <cellStyle name="SAPBEXHLevel1X 2 17" xfId="27124" xr:uid="{90718E86-CB66-4468-9D5A-5D5A78F52170}"/>
    <cellStyle name="SAPBEXHLevel1X 2 18" xfId="30584" xr:uid="{2EE1936D-ABEC-4945-8315-AA63939784DC}"/>
    <cellStyle name="SAPBEXHLevel1X 2 2" xfId="1207" xr:uid="{06D89831-2A47-4994-95EA-6346E485E071}"/>
    <cellStyle name="SAPBEXHLevel1X 2 2 10" xfId="7541" xr:uid="{FB1BA278-49B1-467C-952C-082329EE08AF}"/>
    <cellStyle name="SAPBEXHLevel1X 2 2 11" xfId="14257" xr:uid="{D539E11E-DD16-4A8F-9468-9269BA168C06}"/>
    <cellStyle name="SAPBEXHLevel1X 2 2 12" xfId="19748" xr:uid="{939F2C7D-D8F4-44F0-9999-A743A97D3ABC}"/>
    <cellStyle name="SAPBEXHLevel1X 2 2 13" xfId="23510" xr:uid="{726C057A-59FC-4142-945D-D4D7BF275DC6}"/>
    <cellStyle name="SAPBEXHLevel1X 2 2 14" xfId="27123" xr:uid="{166B3430-2000-406E-A3FE-988F480488C9}"/>
    <cellStyle name="SAPBEXHLevel1X 2 2 15" xfId="30583" xr:uid="{FEB2367B-147D-41B9-9358-637981662141}"/>
    <cellStyle name="SAPBEXHLevel1X 2 2 16" xfId="33840" xr:uid="{763CF84B-6FBE-4841-A7E4-E236E2D51918}"/>
    <cellStyle name="SAPBEXHLevel1X 2 2 2" xfId="1691" xr:uid="{117E4DB1-92A7-44BD-8140-8804640B29F4}"/>
    <cellStyle name="SAPBEXHLevel1X 2 2 2 10" xfId="9542" xr:uid="{ED66BE6D-643C-4644-A512-55B26C63F640}"/>
    <cellStyle name="SAPBEXHLevel1X 2 2 2 11" xfId="16298" xr:uid="{B0A20295-9D2C-45B7-BC54-9E2E00A6556F}"/>
    <cellStyle name="SAPBEXHLevel1X 2 2 2 12" xfId="23330" xr:uid="{4E9A40AE-E15C-4DC4-827C-601BB29C6AA9}"/>
    <cellStyle name="SAPBEXHLevel1X 2 2 2 13" xfId="27881" xr:uid="{A4A2EA05-6EAD-46D0-8575-180162FCACD6}"/>
    <cellStyle name="SAPBEXHLevel1X 2 2 2 14" xfId="30877" xr:uid="{DFDFFB14-F3F5-4976-8FC0-35CE72762FD2}"/>
    <cellStyle name="SAPBEXHLevel1X 2 2 2 15" xfId="34853" xr:uid="{164FF7A6-7AB4-4987-A915-E784EE292482}"/>
    <cellStyle name="SAPBEXHLevel1X 2 2 2 2" xfId="2934" xr:uid="{238C6FBA-9B1B-4099-B0AC-434A3639C9D7}"/>
    <cellStyle name="SAPBEXHLevel1X 2 2 2 2 2" xfId="10013" xr:uid="{0293679E-61EA-4074-B7F8-D7A4DC7BACE3}"/>
    <cellStyle name="SAPBEXHLevel1X 2 2 2 2 3" xfId="13523" xr:uid="{63E56D58-01D6-4FE7-995E-4D8034741D4F}"/>
    <cellStyle name="SAPBEXHLevel1X 2 2 2 2 4" xfId="17282" xr:uid="{7AE83A21-843F-47CF-9587-93445124BD4D}"/>
    <cellStyle name="SAPBEXHLevel1X 2 2 2 2 5" xfId="21040" xr:uid="{27FECC24-6E38-4467-8212-8C50E9CA32E6}"/>
    <cellStyle name="SAPBEXHLevel1X 2 2 2 2 6" xfId="24701" xr:uid="{8B1B94F3-EF33-407F-9FAD-8754842C74B2}"/>
    <cellStyle name="SAPBEXHLevel1X 2 2 2 2 7" xfId="28230" xr:uid="{EA1C2D7E-CD06-4F33-A139-37A1669A2ED6}"/>
    <cellStyle name="SAPBEXHLevel1X 2 2 2 2 8" xfId="31516" xr:uid="{F5624804-45E3-4A1A-B35F-DB18FB6C4C7F}"/>
    <cellStyle name="SAPBEXHLevel1X 2 2 2 3" xfId="3440" xr:uid="{0712601C-C738-4DE5-A2E6-65247B09AE11}"/>
    <cellStyle name="SAPBEXHLevel1X 2 2 2 3 2" xfId="10866" xr:uid="{43136979-AC4A-4DF2-862D-5B6F1E40379C}"/>
    <cellStyle name="SAPBEXHLevel1X 2 2 2 3 3" xfId="10278" xr:uid="{85151715-386A-42DA-AEA5-1CDA3320E86B}"/>
    <cellStyle name="SAPBEXHLevel1X 2 2 2 3 4" xfId="17787" xr:uid="{B1263300-32D8-4FE2-A041-A652BF5C6BBD}"/>
    <cellStyle name="SAPBEXHLevel1X 2 2 2 3 5" xfId="21543" xr:uid="{97B75904-0D44-4D36-8997-B401315C3E3D}"/>
    <cellStyle name="SAPBEXHLevel1X 2 2 2 3 6" xfId="25205" xr:uid="{0B2CF2E3-1612-499F-9CEB-932574D7521C}"/>
    <cellStyle name="SAPBEXHLevel1X 2 2 2 3 7" xfId="28736" xr:uid="{F74C8278-2242-4635-ACA6-FFB61F3C57E9}"/>
    <cellStyle name="SAPBEXHLevel1X 2 2 2 3 8" xfId="32015" xr:uid="{7A4776AA-3776-408B-BA6B-1AD5AB5C3957}"/>
    <cellStyle name="SAPBEXHLevel1X 2 2 2 4" xfId="2149" xr:uid="{132FAB01-9F2C-435D-9215-C49B7A248685}"/>
    <cellStyle name="SAPBEXHLevel1X 2 2 2 4 2" xfId="10266" xr:uid="{9125B774-2419-4619-95A0-FA66A0AB4B0D}"/>
    <cellStyle name="SAPBEXHLevel1X 2 2 2 4 3" xfId="8480" xr:uid="{11859AE8-CAA0-414E-AAB4-93AE7A87E6C3}"/>
    <cellStyle name="SAPBEXHLevel1X 2 2 2 4 4" xfId="9935" xr:uid="{5C99E094-5883-46BD-90EC-EDCD76DDCA6E}"/>
    <cellStyle name="SAPBEXHLevel1X 2 2 2 4 5" xfId="14103" xr:uid="{48A68A84-6FFE-4D08-858E-267D216A8AE9}"/>
    <cellStyle name="SAPBEXHLevel1X 2 2 2 4 6" xfId="23204" xr:uid="{E14671B6-C8D0-42AB-8743-FE51CE91AE94}"/>
    <cellStyle name="SAPBEXHLevel1X 2 2 2 4 7" xfId="23934" xr:uid="{73C0D5EB-FCE7-4BB9-B89D-39E30D9C4544}"/>
    <cellStyle name="SAPBEXHLevel1X 2 2 2 4 8" xfId="27379" xr:uid="{3B1B6BCE-F180-4B82-B529-04D56F2BDAD3}"/>
    <cellStyle name="SAPBEXHLevel1X 2 2 2 5" xfId="4095" xr:uid="{DBD3DEB4-9B3D-4A86-B0BF-4DBFCBA295DA}"/>
    <cellStyle name="SAPBEXHLevel1X 2 2 2 5 2" xfId="6955" xr:uid="{428FB13A-8B9D-44D9-BA76-C909CBF6E3ED}"/>
    <cellStyle name="SAPBEXHLevel1X 2 2 2 5 3" xfId="12051" xr:uid="{8EB9A23B-32E2-422E-9FB4-721CD96EFF9A}"/>
    <cellStyle name="SAPBEXHLevel1X 2 2 2 5 4" xfId="18442" xr:uid="{C7D84A32-B26D-4391-B715-312517852022}"/>
    <cellStyle name="SAPBEXHLevel1X 2 2 2 5 5" xfId="22195" xr:uid="{FC19DFC2-6D99-4589-AE74-9DE5953F3B96}"/>
    <cellStyle name="SAPBEXHLevel1X 2 2 2 5 6" xfId="25860" xr:uid="{B109B718-8311-4F73-8720-D89CE649094E}"/>
    <cellStyle name="SAPBEXHLevel1X 2 2 2 5 7" xfId="29391" xr:uid="{58121B3F-F201-491C-968F-FD4E70B325F3}"/>
    <cellStyle name="SAPBEXHLevel1X 2 2 2 5 8" xfId="32658" xr:uid="{D3054E8D-CFC9-4BDD-B9B2-982BAC35BEC1}"/>
    <cellStyle name="SAPBEXHLevel1X 2 2 2 6" xfId="4441" xr:uid="{23D0DBE4-8DA1-491A-8B9B-EB2EF13F2958}"/>
    <cellStyle name="SAPBEXHLevel1X 2 2 2 6 2" xfId="12555" xr:uid="{99CCE0B9-E481-49B0-9E9D-A4441ED8FCF2}"/>
    <cellStyle name="SAPBEXHLevel1X 2 2 2 6 3" xfId="8506" xr:uid="{5C253AA4-8188-4381-9EBB-DD9D684D686A}"/>
    <cellStyle name="SAPBEXHLevel1X 2 2 2 6 4" xfId="18788" xr:uid="{2C88D815-27A9-408E-BE04-284904F81DDF}"/>
    <cellStyle name="SAPBEXHLevel1X 2 2 2 6 5" xfId="22540" xr:uid="{B9643BCA-8F12-4509-9294-9B86FF5B11BD}"/>
    <cellStyle name="SAPBEXHLevel1X 2 2 2 6 6" xfId="26205" xr:uid="{019DCC9D-7052-4263-8DDC-88926A798C5A}"/>
    <cellStyle name="SAPBEXHLevel1X 2 2 2 6 7" xfId="29737" xr:uid="{A16FC7C3-E621-4363-BE86-5281E50B09BC}"/>
    <cellStyle name="SAPBEXHLevel1X 2 2 2 6 8" xfId="32999" xr:uid="{99AB7342-B87A-4FE2-BFD0-72710392DEFE}"/>
    <cellStyle name="SAPBEXHLevel1X 2 2 2 7" xfId="4508" xr:uid="{5F87214D-8865-4361-99A9-0929BC3AEF93}"/>
    <cellStyle name="SAPBEXHLevel1X 2 2 2 7 2" xfId="12975" xr:uid="{A82B1AB5-17BE-40DC-97C9-5B0B873001B1}"/>
    <cellStyle name="SAPBEXHLevel1X 2 2 2 7 3" xfId="7394" xr:uid="{D8F4E430-48CB-4CBD-BF62-D93C6684838F}"/>
    <cellStyle name="SAPBEXHLevel1X 2 2 2 7 4" xfId="18855" xr:uid="{320D0352-52DB-43E6-8FC9-1FE11BE17214}"/>
    <cellStyle name="SAPBEXHLevel1X 2 2 2 7 5" xfId="22607" xr:uid="{8F23341F-D13A-4D25-9A55-EB8512CF889A}"/>
    <cellStyle name="SAPBEXHLevel1X 2 2 2 7 6" xfId="26272" xr:uid="{E2A00E52-DD14-495B-831A-59C6B440C7A0}"/>
    <cellStyle name="SAPBEXHLevel1X 2 2 2 7 7" xfId="29804" xr:uid="{C91E9B81-600F-45A1-B6D2-8D07CCF40399}"/>
    <cellStyle name="SAPBEXHLevel1X 2 2 2 7 8" xfId="33066" xr:uid="{EEB98C75-31F5-4348-831C-61F0A34ED80B}"/>
    <cellStyle name="SAPBEXHLevel1X 2 2 2 8" xfId="8447" xr:uid="{423BC49A-4032-4524-BA4C-36CCCA42AC45}"/>
    <cellStyle name="SAPBEXHLevel1X 2 2 2 9" xfId="9344" xr:uid="{0667AF9B-25D4-46B3-84A5-F947966295CA}"/>
    <cellStyle name="SAPBEXHLevel1X 2 2 3" xfId="2481" xr:uid="{856858CD-837F-4E32-92C0-BEC74D8D0403}"/>
    <cellStyle name="SAPBEXHLevel1X 2 2 3 2" xfId="9814" xr:uid="{2A820047-4466-4610-B474-B557CB36FF09}"/>
    <cellStyle name="SAPBEXHLevel1X 2 2 3 3" xfId="7540" xr:uid="{5B8AC9FD-94A3-4C34-A8BB-F9EAA892FF7A}"/>
    <cellStyle name="SAPBEXHLevel1X 2 2 3 4" xfId="8251" xr:uid="{8B3832B9-5024-4ECF-87C9-08A16B763CD2}"/>
    <cellStyle name="SAPBEXHLevel1X 2 2 3 5" xfId="8488" xr:uid="{6812229D-ED69-441D-9442-9EF13D337768}"/>
    <cellStyle name="SAPBEXHLevel1X 2 2 3 6" xfId="23116" xr:uid="{F298A106-A3CC-4F64-9E0E-2721E3403BA6}"/>
    <cellStyle name="SAPBEXHLevel1X 2 2 3 7" xfId="26768" xr:uid="{DE4B6371-6B0C-4967-A2D2-CEFE99507FAF}"/>
    <cellStyle name="SAPBEXHLevel1X 2 2 3 8" xfId="30223" xr:uid="{B3024488-618D-4B5A-B4B5-8D22E7FF578E}"/>
    <cellStyle name="SAPBEXHLevel1X 2 2 3 9" xfId="35087" xr:uid="{12252785-BB51-4A42-9AA2-09B4A7819592}"/>
    <cellStyle name="SAPBEXHLevel1X 2 2 4" xfId="2665" xr:uid="{65E9E815-07B1-4E08-89CE-1124195B6EA9}"/>
    <cellStyle name="SAPBEXHLevel1X 2 2 4 2" xfId="9380" xr:uid="{5E16300A-1237-4FED-941C-8BC53D9D41E0}"/>
    <cellStyle name="SAPBEXHLevel1X 2 2 4 3" xfId="8157" xr:uid="{5E67E88C-B5A1-4E00-B4A4-A021581F1113}"/>
    <cellStyle name="SAPBEXHLevel1X 2 2 4 4" xfId="15551" xr:uid="{C3C05876-34DC-49F8-8EC8-9F3B83F429BA}"/>
    <cellStyle name="SAPBEXHLevel1X 2 2 4 5" xfId="20771" xr:uid="{6225D195-DB84-4033-9C31-633CAF0453F3}"/>
    <cellStyle name="SAPBEXHLevel1X 2 2 4 6" xfId="24432" xr:uid="{949A8305-EE50-427F-86E0-D64214E51A90}"/>
    <cellStyle name="SAPBEXHLevel1X 2 2 4 7" xfId="27961" xr:uid="{748432E8-3982-4F03-8112-16B32D83D4EC}"/>
    <cellStyle name="SAPBEXHLevel1X 2 2 4 8" xfId="31249" xr:uid="{5F957ECC-17EF-4D24-AEF5-0744CE5B31A3}"/>
    <cellStyle name="SAPBEXHLevel1X 2 2 4 9" xfId="34637" xr:uid="{5CBB67B4-3CDE-4816-B53F-B3BA70B1BA8D}"/>
    <cellStyle name="SAPBEXHLevel1X 2 2 5" xfId="2448" xr:uid="{BF344FF9-8917-4566-85BC-828329DFA568}"/>
    <cellStyle name="SAPBEXHLevel1X 2 2 5 2" xfId="9185" xr:uid="{2694138E-7024-4D63-BA16-4984AB53C4FD}"/>
    <cellStyle name="SAPBEXHLevel1X 2 2 5 3" xfId="15196" xr:uid="{DB83C8DB-D9A7-43CA-A9BE-467605E8986F}"/>
    <cellStyle name="SAPBEXHLevel1X 2 2 5 4" xfId="8258" xr:uid="{CC687C40-713C-4557-8245-95CD9C6B1076}"/>
    <cellStyle name="SAPBEXHLevel1X 2 2 5 5" xfId="20425" xr:uid="{F3B64BF5-2B0F-44E1-924F-9A3AB2BA7C6F}"/>
    <cellStyle name="SAPBEXHLevel1X 2 2 5 6" xfId="23140" xr:uid="{4FDE7544-ED24-445D-A4E0-33DEB60E93C5}"/>
    <cellStyle name="SAPBEXHLevel1X 2 2 5 7" xfId="26787" xr:uid="{7AB5E7AF-DF23-4A63-8B32-9D9461821B31}"/>
    <cellStyle name="SAPBEXHLevel1X 2 2 5 8" xfId="30246" xr:uid="{630D672C-A036-4B05-B495-08602BD6B11D}"/>
    <cellStyle name="SAPBEXHLevel1X 2 2 5 9" xfId="34222" xr:uid="{4B3AEAED-7FEC-4C66-A6F5-581859EC1837}"/>
    <cellStyle name="SAPBEXHLevel1X 2 2 6" xfId="4107" xr:uid="{E85AD295-C5D2-4625-AECA-B48F21053568}"/>
    <cellStyle name="SAPBEXHLevel1X 2 2 6 2" xfId="6793" xr:uid="{893598AC-10CF-43BB-8BA3-C2D5788F477B}"/>
    <cellStyle name="SAPBEXHLevel1X 2 2 6 3" xfId="11886" xr:uid="{2F892373-146D-4871-8E17-54FE84787527}"/>
    <cellStyle name="SAPBEXHLevel1X 2 2 6 4" xfId="18454" xr:uid="{3B0FC633-611A-4391-9D26-67CDAF172C17}"/>
    <cellStyle name="SAPBEXHLevel1X 2 2 6 5" xfId="22207" xr:uid="{B992FED8-038D-48ED-9ACD-D540350C55AE}"/>
    <cellStyle name="SAPBEXHLevel1X 2 2 6 6" xfId="25872" xr:uid="{01E7313C-FDB6-4389-8325-F1163F47E924}"/>
    <cellStyle name="SAPBEXHLevel1X 2 2 6 7" xfId="29403" xr:uid="{39A33EF1-995F-47E6-A8CD-387BB49E7698}"/>
    <cellStyle name="SAPBEXHLevel1X 2 2 6 8" xfId="32670" xr:uid="{2A41E431-4C99-4207-A2C3-1065F9002E06}"/>
    <cellStyle name="SAPBEXHLevel1X 2 2 7" xfId="4308" xr:uid="{9F22A4E3-EFAD-494A-95D1-67FA6B9AE723}"/>
    <cellStyle name="SAPBEXHLevel1X 2 2 7 2" xfId="12632" xr:uid="{8FBACE62-1F32-4FBA-95D8-73B4291D50BC}"/>
    <cellStyle name="SAPBEXHLevel1X 2 2 7 3" xfId="11820" xr:uid="{E2B9F245-6F34-4DF8-A131-1A33F8F5BEBE}"/>
    <cellStyle name="SAPBEXHLevel1X 2 2 7 4" xfId="18655" xr:uid="{4F54E0B8-8AA9-4EC7-9A41-43B96EDE4AA3}"/>
    <cellStyle name="SAPBEXHLevel1X 2 2 7 5" xfId="22407" xr:uid="{1FEFBA68-152B-4CDA-A767-C4DC4C68B322}"/>
    <cellStyle name="SAPBEXHLevel1X 2 2 7 6" xfId="26073" xr:uid="{1739A027-761D-4759-9FC4-79BF55D9E0C6}"/>
    <cellStyle name="SAPBEXHLevel1X 2 2 7 7" xfId="29604" xr:uid="{9305BB1A-B616-4EB4-9C3C-01703C0896F8}"/>
    <cellStyle name="SAPBEXHLevel1X 2 2 7 8" xfId="32867" xr:uid="{8DEDF21B-9242-4A03-BC83-4366CA72A17C}"/>
    <cellStyle name="SAPBEXHLevel1X 2 2 8" xfId="4275" xr:uid="{A2DD00C3-0D9E-4D1D-9A4C-259DBCE771A5}"/>
    <cellStyle name="SAPBEXHLevel1X 2 2 8 2" xfId="12658" xr:uid="{9A990AC9-C6C3-4967-A0FC-FC6B1778B38A}"/>
    <cellStyle name="SAPBEXHLevel1X 2 2 8 3" xfId="9274" xr:uid="{D8299057-DBAB-4950-A06A-B448F1C34AFA}"/>
    <cellStyle name="SAPBEXHLevel1X 2 2 8 4" xfId="18622" xr:uid="{6ACA6F65-A965-4576-B329-27021EDF83D8}"/>
    <cellStyle name="SAPBEXHLevel1X 2 2 8 5" xfId="22374" xr:uid="{CC4FC894-9D73-4E1A-A902-43A441727A00}"/>
    <cellStyle name="SAPBEXHLevel1X 2 2 8 6" xfId="26040" xr:uid="{4108F6AE-52A7-4CFF-99B6-B02E3000F90F}"/>
    <cellStyle name="SAPBEXHLevel1X 2 2 8 7" xfId="29571" xr:uid="{29D50B65-CEFC-45EA-8600-463CD8244E15}"/>
    <cellStyle name="SAPBEXHLevel1X 2 2 8 8" xfId="32834" xr:uid="{0A1BBD61-79C2-4E73-9892-EBDB072B8818}"/>
    <cellStyle name="SAPBEXHLevel1X 2 2 9" xfId="10082" xr:uid="{FF2F6E56-A442-450F-8751-617602B69654}"/>
    <cellStyle name="SAPBEXHLevel1X 2 3" xfId="1690" xr:uid="{E93E0DF6-E902-4C4A-9984-F9040E357B1E}"/>
    <cellStyle name="SAPBEXHLevel1X 2 3 10" xfId="7469" xr:uid="{3E98FE43-8F5D-415E-A994-ED16CE4CD12A}"/>
    <cellStyle name="SAPBEXHLevel1X 2 3 11" xfId="7603" xr:uid="{67CAA23F-95BA-471A-BD5B-E62E35C87025}"/>
    <cellStyle name="SAPBEXHLevel1X 2 3 12" xfId="16014" xr:uid="{3E6C7C50-05C8-40F5-A653-977A6521CF62}"/>
    <cellStyle name="SAPBEXHLevel1X 2 3 13" xfId="7220" xr:uid="{2688323C-79C4-438F-A51B-5E179E1079D1}"/>
    <cellStyle name="SAPBEXHLevel1X 2 3 14" xfId="30468" xr:uid="{339EBBEE-AA2B-477B-910B-3B0B73315477}"/>
    <cellStyle name="SAPBEXHLevel1X 2 3 15" xfId="34474" xr:uid="{CA4636C5-0FE5-4D7C-8A41-3D09FFE42E46}"/>
    <cellStyle name="SAPBEXHLevel1X 2 3 2" xfId="2933" xr:uid="{D6E63954-C68D-4766-9D87-0CFD9A0753E1}"/>
    <cellStyle name="SAPBEXHLevel1X 2 3 2 2" xfId="10608" xr:uid="{F458748D-B82F-4A80-B331-6429DC358CCF}"/>
    <cellStyle name="SAPBEXHLevel1X 2 3 2 3" xfId="17011" xr:uid="{2DFE2FD2-9337-497D-B6A1-BEE8DF8F7E24}"/>
    <cellStyle name="SAPBEXHLevel1X 2 3 2 4" xfId="17281" xr:uid="{DEA56FB4-A3A9-4B3E-A3EF-6B37AD9AFE7C}"/>
    <cellStyle name="SAPBEXHLevel1X 2 3 2 5" xfId="21039" xr:uid="{B1664E72-1F93-4FA5-9627-B7B5C9B2694A}"/>
    <cellStyle name="SAPBEXHLevel1X 2 3 2 6" xfId="24700" xr:uid="{A54AB45D-F45A-43F1-ABC9-13626F54F562}"/>
    <cellStyle name="SAPBEXHLevel1X 2 3 2 7" xfId="28229" xr:uid="{955D34CF-AB2E-4992-860A-95E5344F78DD}"/>
    <cellStyle name="SAPBEXHLevel1X 2 3 2 8" xfId="31515" xr:uid="{48898780-E861-4633-9DC8-377364B6A818}"/>
    <cellStyle name="SAPBEXHLevel1X 2 3 3" xfId="3439" xr:uid="{755DA12D-4E7C-467D-B201-D347E011ED8B}"/>
    <cellStyle name="SAPBEXHLevel1X 2 3 3 2" xfId="10952" xr:uid="{06DB688B-B993-4123-B632-6CE268EEAD86}"/>
    <cellStyle name="SAPBEXHLevel1X 2 3 3 3" xfId="7990" xr:uid="{D41AE14B-BB3B-4FBF-872C-03ADE57645EE}"/>
    <cellStyle name="SAPBEXHLevel1X 2 3 3 4" xfId="17786" xr:uid="{48F6C2C4-2BF7-41E7-8B17-D1BC1782782B}"/>
    <cellStyle name="SAPBEXHLevel1X 2 3 3 5" xfId="21542" xr:uid="{D90680DE-B56F-49C9-BA63-30C52DA9D151}"/>
    <cellStyle name="SAPBEXHLevel1X 2 3 3 6" xfId="25204" xr:uid="{67B7F1FE-4156-4923-8D16-0134B3825B07}"/>
    <cellStyle name="SAPBEXHLevel1X 2 3 3 7" xfId="28735" xr:uid="{FFDAE9BC-ACD5-4B19-B448-8FCBE2D2CA88}"/>
    <cellStyle name="SAPBEXHLevel1X 2 3 3 8" xfId="32014" xr:uid="{32E14FBC-FA63-400E-A106-365415E444AD}"/>
    <cellStyle name="SAPBEXHLevel1X 2 3 4" xfId="3605" xr:uid="{1173E680-756D-4989-A68E-BA410B0C1853}"/>
    <cellStyle name="SAPBEXHLevel1X 2 3 4 2" xfId="9854" xr:uid="{E2FDED5B-E09C-4D7A-BEA1-19F67D9C3296}"/>
    <cellStyle name="SAPBEXHLevel1X 2 3 4 3" xfId="13884" xr:uid="{E8CD86FC-B29F-4FA7-9E58-1433ADB9740F}"/>
    <cellStyle name="SAPBEXHLevel1X 2 3 4 4" xfId="17952" xr:uid="{864A5E7D-F363-49F5-98AE-689A44683124}"/>
    <cellStyle name="SAPBEXHLevel1X 2 3 4 5" xfId="21708" xr:uid="{ECC14E08-DED7-419D-99A4-6D4B274DA789}"/>
    <cellStyle name="SAPBEXHLevel1X 2 3 4 6" xfId="25370" xr:uid="{63291AF3-96AF-433C-BEEC-46FD0943A71C}"/>
    <cellStyle name="SAPBEXHLevel1X 2 3 4 7" xfId="28901" xr:uid="{7BAEA3D2-ED2E-4E8D-83D8-6DD635D3488F}"/>
    <cellStyle name="SAPBEXHLevel1X 2 3 4 8" xfId="32178" xr:uid="{FE29F197-7546-4597-9ADD-D48153BC697E}"/>
    <cellStyle name="SAPBEXHLevel1X 2 3 5" xfId="3864" xr:uid="{8B0B1E9B-5CF7-455F-BDFC-266C614AFFB2}"/>
    <cellStyle name="SAPBEXHLevel1X 2 3 5 2" xfId="12702" xr:uid="{19F4F779-87E8-4997-8576-51BBAD4ED05A}"/>
    <cellStyle name="SAPBEXHLevel1X 2 3 5 3" xfId="7581" xr:uid="{1EE71D9C-0356-4B8E-9504-22B3CC8DCDB7}"/>
    <cellStyle name="SAPBEXHLevel1X 2 3 5 4" xfId="18211" xr:uid="{29F5F28E-0DE1-490B-8C7E-12ED1B20AD38}"/>
    <cellStyle name="SAPBEXHLevel1X 2 3 5 5" xfId="21964" xr:uid="{BE629ED1-14E3-479E-8223-C9B03BF4A60A}"/>
    <cellStyle name="SAPBEXHLevel1X 2 3 5 6" xfId="25629" xr:uid="{D95F012F-DDF4-4305-887B-CDB048D5C3C4}"/>
    <cellStyle name="SAPBEXHLevel1X 2 3 5 7" xfId="29160" xr:uid="{5DA0BF4B-01E5-4403-BBEC-846AA5B5C770}"/>
    <cellStyle name="SAPBEXHLevel1X 2 3 5 8" xfId="32430" xr:uid="{D2D226D3-EE4E-4F30-8141-0A98F603442E}"/>
    <cellStyle name="SAPBEXHLevel1X 2 3 6" xfId="4491" xr:uid="{8B1EE2B4-2312-449D-9C59-1F3C29905E69}"/>
    <cellStyle name="SAPBEXHLevel1X 2 3 6 2" xfId="12513" xr:uid="{CA1BD9ED-2F82-4B27-B7CA-8FBE617E655B}"/>
    <cellStyle name="SAPBEXHLevel1X 2 3 6 3" xfId="13351" xr:uid="{7D183248-B10A-43AE-9CAC-64F40C65EBCC}"/>
    <cellStyle name="SAPBEXHLevel1X 2 3 6 4" xfId="18838" xr:uid="{1F22DD68-1562-4B8B-9AF7-4C26C788E557}"/>
    <cellStyle name="SAPBEXHLevel1X 2 3 6 5" xfId="22590" xr:uid="{EE53860D-72CA-4402-A97B-7BD70D211CA8}"/>
    <cellStyle name="SAPBEXHLevel1X 2 3 6 6" xfId="26255" xr:uid="{1539A24B-EF73-4483-AC1F-C5DDEAD520A9}"/>
    <cellStyle name="SAPBEXHLevel1X 2 3 6 7" xfId="29787" xr:uid="{0AEDEAF1-30A0-4466-9AA0-0867594B42FD}"/>
    <cellStyle name="SAPBEXHLevel1X 2 3 6 8" xfId="33049" xr:uid="{3CC995DF-AAE0-4C8B-B046-EFFF900F7B81}"/>
    <cellStyle name="SAPBEXHLevel1X 2 3 7" xfId="4711" xr:uid="{1CAA56FD-8C67-4C80-9C39-035F089C0BB3}"/>
    <cellStyle name="SAPBEXHLevel1X 2 3 7 2" xfId="12089" xr:uid="{4AF4382A-197C-418E-BE0F-9905D9569C6F}"/>
    <cellStyle name="SAPBEXHLevel1X 2 3 7 3" xfId="7646" xr:uid="{4196225C-7CDC-4101-A952-04BBA6D8888D}"/>
    <cellStyle name="SAPBEXHLevel1X 2 3 7 4" xfId="19058" xr:uid="{80F7F4DB-CBD7-4F2D-8658-629A52DE6AB6}"/>
    <cellStyle name="SAPBEXHLevel1X 2 3 7 5" xfId="22810" xr:uid="{E3F28FE4-4099-4D2C-A23A-46E56BF54D0B}"/>
    <cellStyle name="SAPBEXHLevel1X 2 3 7 6" xfId="26475" xr:uid="{39F7F00D-E7C8-4694-8C94-4EEA3D86B9BB}"/>
    <cellStyle name="SAPBEXHLevel1X 2 3 7 7" xfId="30007" xr:uid="{53E59CBD-536F-4C4F-B1B8-C058A689FB94}"/>
    <cellStyle name="SAPBEXHLevel1X 2 3 7 8" xfId="33266" xr:uid="{02ACCE92-F562-4E77-8E3C-1AC763979353}"/>
    <cellStyle name="SAPBEXHLevel1X 2 3 8" xfId="9677" xr:uid="{3B46EB8B-6DA9-428B-9413-BBB6EDA860B7}"/>
    <cellStyle name="SAPBEXHLevel1X 2 3 9" xfId="11545" xr:uid="{0C9CEE13-7052-47AD-B2BE-615B2FA0690F}"/>
    <cellStyle name="SAPBEXHLevel1X 2 4" xfId="2480" xr:uid="{5A0C26D2-8492-4AC9-9ADE-1E121C68212B}"/>
    <cellStyle name="SAPBEXHLevel1X 2 4 2" xfId="11583" xr:uid="{E59ED55E-0A9C-49F3-BE39-F191D7564E92}"/>
    <cellStyle name="SAPBEXHLevel1X 2 4 3" xfId="16063" xr:uid="{15BDBD9B-5A10-4587-96CB-62185F9F4134}"/>
    <cellStyle name="SAPBEXHLevel1X 2 4 4" xfId="15376" xr:uid="{F51C31B4-29E3-41D8-B7F7-F18525E3ABA6}"/>
    <cellStyle name="SAPBEXHLevel1X 2 4 5" xfId="19356" xr:uid="{38687118-1212-489D-A4B3-A8704D6BE08D}"/>
    <cellStyle name="SAPBEXHLevel1X 2 4 6" xfId="23117" xr:uid="{45540F0D-ABFC-4641-B8F3-BD94A55716A2}"/>
    <cellStyle name="SAPBEXHLevel1X 2 4 7" xfId="26769" xr:uid="{3D31CC71-3136-4288-B19C-550702E5FB98}"/>
    <cellStyle name="SAPBEXHLevel1X 2 4 8" xfId="30224" xr:uid="{96523078-2FD6-42C8-AA8D-8D2426844735}"/>
    <cellStyle name="SAPBEXHLevel1X 2 5" xfId="2101" xr:uid="{12AC691C-3181-4AA7-8E32-23EE42F8E77F}"/>
    <cellStyle name="SAPBEXHLevel1X 2 5 2" xfId="11366" xr:uid="{438B7CF6-8874-4FA8-B55F-8854781FF483}"/>
    <cellStyle name="SAPBEXHLevel1X 2 5 3" xfId="16273" xr:uid="{9254D5DB-8F47-4710-87E8-098FD8722CF3}"/>
    <cellStyle name="SAPBEXHLevel1X 2 5 4" xfId="13637" xr:uid="{A9FBD82C-9D7D-4A33-862C-5F84049E0C4A}"/>
    <cellStyle name="SAPBEXHLevel1X 2 5 5" xfId="11967" xr:uid="{D6365385-B4B6-46A6-9BDD-D4E9355D8C63}"/>
    <cellStyle name="SAPBEXHLevel1X 2 5 6" xfId="20036" xr:uid="{C5765039-4E31-4A12-9E3A-B0C70EACC2EA}"/>
    <cellStyle name="SAPBEXHLevel1X 2 5 7" xfId="13955" xr:uid="{A53E98BF-E2B2-4BFA-900A-FB20ACB98337}"/>
    <cellStyle name="SAPBEXHLevel1X 2 5 8" xfId="23967" xr:uid="{8688A045-15F3-4E9E-A097-61721945AA25}"/>
    <cellStyle name="SAPBEXHLevel1X 2 6" xfId="3586" xr:uid="{6CECDAFE-0BD0-4AD2-AA7D-9803F0D2698B}"/>
    <cellStyle name="SAPBEXHLevel1X 2 6 2" xfId="11303" xr:uid="{41B619BB-8FFC-4859-8821-197966A18ECD}"/>
    <cellStyle name="SAPBEXHLevel1X 2 6 3" xfId="16331" xr:uid="{0B8D194F-9514-4848-A6C2-D650227FF7A8}"/>
    <cellStyle name="SAPBEXHLevel1X 2 6 4" xfId="17933" xr:uid="{4CA4538E-AB34-4D1B-9F7F-4015CA8AB4C8}"/>
    <cellStyle name="SAPBEXHLevel1X 2 6 5" xfId="21689" xr:uid="{E7963B14-18A8-4846-B1D2-3BCFEAE8FBA3}"/>
    <cellStyle name="SAPBEXHLevel1X 2 6 6" xfId="25351" xr:uid="{B41DB460-3F99-4A8A-8932-8842913A97D2}"/>
    <cellStyle name="SAPBEXHLevel1X 2 6 7" xfId="28882" xr:uid="{676F26FB-6960-46F5-B36D-A5C1EF79AD31}"/>
    <cellStyle name="SAPBEXHLevel1X 2 6 8" xfId="32159" xr:uid="{6C594C07-809E-430C-BB19-2E3DFAFBAD6F}"/>
    <cellStyle name="SAPBEXHLevel1X 2 7" xfId="2146" xr:uid="{4BCEC9D2-856A-4934-9A68-20C22FC3E22D}"/>
    <cellStyle name="SAPBEXHLevel1X 2 7 2" xfId="11409" xr:uid="{CA09C39C-30C9-4D17-9A16-B1BF41CA13ED}"/>
    <cellStyle name="SAPBEXHLevel1X 2 7 3" xfId="16233" xr:uid="{260FC509-495A-40EF-B728-AC1E8079CF6E}"/>
    <cellStyle name="SAPBEXHLevel1X 2 7 4" xfId="16693" xr:uid="{35C07F6E-E963-4AA5-9C94-4CA76AE5CDFC}"/>
    <cellStyle name="SAPBEXHLevel1X 2 7 5" xfId="19451" xr:uid="{EB2F704D-C8CE-4F7D-A8C0-7320CB037A61}"/>
    <cellStyle name="SAPBEXHLevel1X 2 7 6" xfId="20052" xr:uid="{DB194B7A-B184-4227-915C-1A98418CB961}"/>
    <cellStyle name="SAPBEXHLevel1X 2 7 7" xfId="23805" xr:uid="{681EF8FA-C981-41C9-81E5-FBAC3F9D5D1D}"/>
    <cellStyle name="SAPBEXHLevel1X 2 7 8" xfId="30380" xr:uid="{345BE4BC-E03E-4817-A8E2-3782E91D3E8E}"/>
    <cellStyle name="SAPBEXHLevel1X 2 8" xfId="4333" xr:uid="{C8388E1D-A2AC-49B9-8EE3-E686ACF4DE48}"/>
    <cellStyle name="SAPBEXHLevel1X 2 8 2" xfId="6967" xr:uid="{8378FAE1-C747-460E-AD4D-52130721EF72}"/>
    <cellStyle name="SAPBEXHLevel1X 2 8 3" xfId="15387" xr:uid="{368BA4AF-ED09-4296-ACF6-7B88430DFAD2}"/>
    <cellStyle name="SAPBEXHLevel1X 2 8 4" xfId="18680" xr:uid="{979BEAB5-A512-448F-A315-AAA11DCDE176}"/>
    <cellStyle name="SAPBEXHLevel1X 2 8 5" xfId="22432" xr:uid="{D7756EBE-6B44-4195-8139-59307E1367D6}"/>
    <cellStyle name="SAPBEXHLevel1X 2 8 6" xfId="26098" xr:uid="{8AC01A59-98D9-4C88-8D0E-896FECF158F4}"/>
    <cellStyle name="SAPBEXHLevel1X 2 8 7" xfId="29629" xr:uid="{A87D28CD-9D0B-40EB-98A0-ECBEC1B10334}"/>
    <cellStyle name="SAPBEXHLevel1X 2 8 8" xfId="32892" xr:uid="{8A2C55B7-933C-4B1A-8DC2-826556BDBB60}"/>
    <cellStyle name="SAPBEXHLevel1X 2 9" xfId="3574" xr:uid="{3E821B57-3393-4161-9344-F874DAC2EE2E}"/>
    <cellStyle name="SAPBEXHLevel1X 2 9 2" xfId="10998" xr:uid="{D4D7B01D-997B-4775-8C0F-2A45D0E23D91}"/>
    <cellStyle name="SAPBEXHLevel1X 2 9 3" xfId="17031" xr:uid="{F0D60462-F765-4A01-968E-8C974CCC8E44}"/>
    <cellStyle name="SAPBEXHLevel1X 2 9 4" xfId="17921" xr:uid="{17A5BDAC-1288-497A-B205-A01F1DC21DD4}"/>
    <cellStyle name="SAPBEXHLevel1X 2 9 5" xfId="21677" xr:uid="{1F742828-68E5-4206-83A4-E685B74C9466}"/>
    <cellStyle name="SAPBEXHLevel1X 2 9 6" xfId="25339" xr:uid="{5DBA1F41-C4D6-48F3-998D-6F8CE3B46D92}"/>
    <cellStyle name="SAPBEXHLevel1X 2 9 7" xfId="28870" xr:uid="{DDD88EE2-A8FA-4751-8DB6-96E6CE8B79DE}"/>
    <cellStyle name="SAPBEXHLevel1X 2 9 8" xfId="32148" xr:uid="{F5801CAE-7784-4AE1-BD87-BECBF52D06D2}"/>
    <cellStyle name="SAPBEXHLevel1X 20" xfId="8644" xr:uid="{02DA54F8-3927-4D0F-9572-AF85CDDEE499}"/>
    <cellStyle name="SAPBEXHLevel1X 21" xfId="20270" xr:uid="{89214FF7-C075-4BA3-BB12-BA90ABFABF0A}"/>
    <cellStyle name="SAPBEXHLevel1X 22" xfId="30721" xr:uid="{755C799C-C53A-4F6B-8CDE-B99D734E0382}"/>
    <cellStyle name="SAPBEXHLevel1X 3" xfId="1208" xr:uid="{6E76A564-6653-4922-9D2B-A8187A2322BF}"/>
    <cellStyle name="SAPBEXHLevel1X 3 10" xfId="6095" xr:uid="{A8C46B69-DF70-47DC-BD76-966B664E7832}"/>
    <cellStyle name="SAPBEXHLevel1X 3 10 2" xfId="11764" xr:uid="{418E03CB-E63E-4CA8-8A14-7F4A04CEEF0F}"/>
    <cellStyle name="SAPBEXHLevel1X 3 10 3" xfId="8761" xr:uid="{DD3C8741-CEE9-4C4E-80FC-17A35C060312}"/>
    <cellStyle name="SAPBEXHLevel1X 3 10 4" xfId="20359" xr:uid="{115E088D-F534-4602-8236-694ADC2E96EC}"/>
    <cellStyle name="SAPBEXHLevel1X 3 10 5" xfId="24045" xr:uid="{BB670D2F-B12D-4B0D-8A95-A8EF117B7FBE}"/>
    <cellStyle name="SAPBEXHLevel1X 3 10 6" xfId="27618" xr:uid="{EE252F20-AD35-4E0A-97B0-DDB79D6DD693}"/>
    <cellStyle name="SAPBEXHLevel1X 3 10 7" xfId="30806" xr:uid="{EA945514-CC7F-4F59-AB87-B26EFEB64461}"/>
    <cellStyle name="SAPBEXHLevel1X 3 10 8" xfId="33500" xr:uid="{132F7FF0-E129-4745-98BC-107A5516191B}"/>
    <cellStyle name="SAPBEXHLevel1X 3 11" xfId="6376" xr:uid="{77C796CD-0851-4064-AD7E-9094CDF6B0BE}"/>
    <cellStyle name="SAPBEXHLevel1X 3 11 2" xfId="13274" xr:uid="{128FBB58-8281-457A-8ECC-589E5EAC7CC3}"/>
    <cellStyle name="SAPBEXHLevel1X 3 11 3" xfId="15938" xr:uid="{D137ABF4-4209-4AB2-9A97-D596C59A8ABD}"/>
    <cellStyle name="SAPBEXHLevel1X 3 11 4" xfId="20621" xr:uid="{0F593A34-A4F4-442F-A1A4-3127594443F1}"/>
    <cellStyle name="SAPBEXHLevel1X 3 11 5" xfId="24301" xr:uid="{9249C55E-7A41-4464-903F-5C50C307B62E}"/>
    <cellStyle name="SAPBEXHLevel1X 3 11 6" xfId="27820" xr:uid="{F3A9C369-E041-4851-A09C-45B81E281AB0}"/>
    <cellStyle name="SAPBEXHLevel1X 3 11 7" xfId="31037" xr:uid="{2035430B-4FFF-4514-806A-D37866CF4EE7}"/>
    <cellStyle name="SAPBEXHLevel1X 3 11 8" xfId="33640" xr:uid="{728AC86A-4F51-4A65-B6F2-1A32EEF25F88}"/>
    <cellStyle name="SAPBEXHLevel1X 3 12" xfId="9580" xr:uid="{D63EAA41-E02C-4452-9D60-DF046B095C80}"/>
    <cellStyle name="SAPBEXHLevel1X 3 13" xfId="14954" xr:uid="{A3FAFB91-ACD7-4211-A1E4-63F177B52F0A}"/>
    <cellStyle name="SAPBEXHLevel1X 3 14" xfId="13809" xr:uid="{37C855EC-BD7F-44CE-A017-87671D4770ED}"/>
    <cellStyle name="SAPBEXHLevel1X 3 15" xfId="19747" xr:uid="{0925EB5C-BDE0-40CC-ACF8-A82026B9C42C}"/>
    <cellStyle name="SAPBEXHLevel1X 3 16" xfId="23509" xr:uid="{DDE676AD-7B11-4517-9CFC-E032853CC0EE}"/>
    <cellStyle name="SAPBEXHLevel1X 3 17" xfId="27122" xr:uid="{A61F9233-79B0-4E9B-B5EF-A461ABB537EA}"/>
    <cellStyle name="SAPBEXHLevel1X 3 18" xfId="30582" xr:uid="{32A3923F-0EE7-461B-AE4E-D6580286C3C1}"/>
    <cellStyle name="SAPBEXHLevel1X 3 2" xfId="1209" xr:uid="{E689ECE3-3E0B-4968-8944-A297F6B15249}"/>
    <cellStyle name="SAPBEXHLevel1X 3 2 10" xfId="6377" xr:uid="{C28CAB50-CA05-47AD-950B-745056CE40EC}"/>
    <cellStyle name="SAPBEXHLevel1X 3 2 10 2" xfId="13275" xr:uid="{8DF6A45B-7C89-4228-A2A4-4AC4F90B2DE0}"/>
    <cellStyle name="SAPBEXHLevel1X 3 2 10 3" xfId="15939" xr:uid="{C43AA48F-2417-488B-B04F-8A6DD54A8FE4}"/>
    <cellStyle name="SAPBEXHLevel1X 3 2 10 4" xfId="20622" xr:uid="{7EA5CBCF-50E8-43DA-BD06-6A1B5EC23489}"/>
    <cellStyle name="SAPBEXHLevel1X 3 2 10 5" xfId="24302" xr:uid="{2EC13D6D-D5B0-461C-9EA9-336DF3EE11AD}"/>
    <cellStyle name="SAPBEXHLevel1X 3 2 10 6" xfId="27821" xr:uid="{5F9692A3-9BB8-463A-8D07-9E6E2B736C62}"/>
    <cellStyle name="SAPBEXHLevel1X 3 2 10 7" xfId="31038" xr:uid="{0EEDAEA2-3E2F-46BF-B589-91B2E32312CB}"/>
    <cellStyle name="SAPBEXHLevel1X 3 2 10 8" xfId="33641" xr:uid="{8EF7B54C-39E1-46CD-BF66-A3E6231E5BCC}"/>
    <cellStyle name="SAPBEXHLevel1X 3 2 11" xfId="8351" xr:uid="{B1CD5423-D555-4822-982E-AB932C3BEEBB}"/>
    <cellStyle name="SAPBEXHLevel1X 3 2 12" xfId="13583" xr:uid="{58EBB846-FF7B-411E-A5D9-C2FE6ED14923}"/>
    <cellStyle name="SAPBEXHLevel1X 3 2 13" xfId="7589" xr:uid="{9160009B-9507-4DD8-AEF3-9C5CA0FD3406}"/>
    <cellStyle name="SAPBEXHLevel1X 3 2 14" xfId="19746" xr:uid="{32E8C913-01A6-421C-8342-4560DAD3DA57}"/>
    <cellStyle name="SAPBEXHLevel1X 3 2 15" xfId="23508" xr:uid="{7FEC6683-0556-47DE-9BD3-EF50B8ABE597}"/>
    <cellStyle name="SAPBEXHLevel1X 3 2 16" xfId="27121" xr:uid="{758AA987-B8CA-473C-9321-0308732668A8}"/>
    <cellStyle name="SAPBEXHLevel1X 3 2 17" xfId="30581" xr:uid="{C6274E50-DC07-40DA-AF89-AC9F7026362A}"/>
    <cellStyle name="SAPBEXHLevel1X 3 2 2" xfId="1693" xr:uid="{0827FABD-AB27-4539-B283-F9195BDA83D4}"/>
    <cellStyle name="SAPBEXHLevel1X 3 2 2 10" xfId="8786" xr:uid="{EF493574-F9D1-428F-AF06-5C9BE0BE54C9}"/>
    <cellStyle name="SAPBEXHLevel1X 3 2 2 11" xfId="20693" xr:uid="{A03C4246-2F8C-4A65-9346-4658AA5723D0}"/>
    <cellStyle name="SAPBEXHLevel1X 3 2 2 12" xfId="8759" xr:uid="{8C909B80-E9A1-47C9-8B0B-E2E34E479770}"/>
    <cellStyle name="SAPBEXHLevel1X 3 2 2 13" xfId="26902" xr:uid="{07AE4988-E51F-4DA7-9C7A-5A1147F2D561}"/>
    <cellStyle name="SAPBEXHLevel1X 3 2 2 14" xfId="30876" xr:uid="{B05551D6-9F86-454F-B4CE-062281D793F9}"/>
    <cellStyle name="SAPBEXHLevel1X 3 2 2 15" xfId="33842" xr:uid="{D585BAE6-40AD-4E23-BD80-D7F9B7749E99}"/>
    <cellStyle name="SAPBEXHLevel1X 3 2 2 2" xfId="2936" xr:uid="{8E27A8D3-114A-44C4-8685-41D2D5B5929B}"/>
    <cellStyle name="SAPBEXHLevel1X 3 2 2 2 2" xfId="9517" xr:uid="{1595846D-094F-4DFD-AD5E-EFF618CC153C}"/>
    <cellStyle name="SAPBEXHLevel1X 3 2 2 2 3" xfId="8006" xr:uid="{53E2F362-3478-4B43-ABCE-C910400CAA54}"/>
    <cellStyle name="SAPBEXHLevel1X 3 2 2 2 4" xfId="17284" xr:uid="{C781C092-761E-48E0-8847-86E858152043}"/>
    <cellStyle name="SAPBEXHLevel1X 3 2 2 2 5" xfId="21042" xr:uid="{BBAA1CBD-E5FA-42C4-B76E-9C1A1F1544E9}"/>
    <cellStyle name="SAPBEXHLevel1X 3 2 2 2 6" xfId="24703" xr:uid="{00E9F6F4-37E0-4FAE-88B1-A77103ED0C25}"/>
    <cellStyle name="SAPBEXHLevel1X 3 2 2 2 7" xfId="28232" xr:uid="{C264011E-8221-496A-9855-2546023D41A9}"/>
    <cellStyle name="SAPBEXHLevel1X 3 2 2 2 8" xfId="31518" xr:uid="{E17248F7-ED72-42A7-976A-23A90C51CADB}"/>
    <cellStyle name="SAPBEXHLevel1X 3 2 2 2 9" xfId="34855" xr:uid="{456EDA45-543C-4059-8715-A28202024148}"/>
    <cellStyle name="SAPBEXHLevel1X 3 2 2 3" xfId="3442" xr:uid="{7FEDCB17-2768-4006-8341-2EABFBF2257B}"/>
    <cellStyle name="SAPBEXHLevel1X 3 2 2 3 2" xfId="10578" xr:uid="{517E394B-977D-468D-9523-0F2EA5A2F656}"/>
    <cellStyle name="SAPBEXHLevel1X 3 2 2 3 3" xfId="7999" xr:uid="{AB7D23D7-DC72-4F0F-8717-C7F7847A9C52}"/>
    <cellStyle name="SAPBEXHLevel1X 3 2 2 3 4" xfId="17789" xr:uid="{F577E589-C990-45FD-9FC2-95BC6EF0643A}"/>
    <cellStyle name="SAPBEXHLevel1X 3 2 2 3 5" xfId="21545" xr:uid="{EB557A0D-9784-403D-9AC6-4FACE406531F}"/>
    <cellStyle name="SAPBEXHLevel1X 3 2 2 3 6" xfId="25207" xr:uid="{F332255A-2A8E-481E-A3B6-DDAAEE8AC57B}"/>
    <cellStyle name="SAPBEXHLevel1X 3 2 2 3 7" xfId="28738" xr:uid="{62419D7B-80AA-4FBC-A79E-A84BDF3854C9}"/>
    <cellStyle name="SAPBEXHLevel1X 3 2 2 3 8" xfId="32017" xr:uid="{4DD4B634-309E-4F8E-9683-F7BDB824987C}"/>
    <cellStyle name="SAPBEXHLevel1X 3 2 2 3 9" xfId="35089" xr:uid="{344EC433-24E3-44E5-B7FC-DA79F6AA357D}"/>
    <cellStyle name="SAPBEXHLevel1X 3 2 2 4" xfId="3148" xr:uid="{267EB407-A3B1-466B-B860-06AA15F88A02}"/>
    <cellStyle name="SAPBEXHLevel1X 3 2 2 4 2" xfId="10272" xr:uid="{61C72163-0538-4E3E-B452-6AA06BFEFC3A}"/>
    <cellStyle name="SAPBEXHLevel1X 3 2 2 4 3" xfId="13514" xr:uid="{07AAEB29-8041-449B-BDFE-CF5E08A51549}"/>
    <cellStyle name="SAPBEXHLevel1X 3 2 2 4 4" xfId="17495" xr:uid="{D90C66DF-E04A-4ECD-8DD4-608C78F07391}"/>
    <cellStyle name="SAPBEXHLevel1X 3 2 2 4 5" xfId="21251" xr:uid="{5FB93FE0-4A74-48FD-AD58-9B9C06CF347E}"/>
    <cellStyle name="SAPBEXHLevel1X 3 2 2 4 6" xfId="24913" xr:uid="{12445590-9D07-4EBA-8B69-64C9B1328A37}"/>
    <cellStyle name="SAPBEXHLevel1X 3 2 2 4 7" xfId="28444" xr:uid="{459429E2-C969-4117-AC7E-341E4E0DB452}"/>
    <cellStyle name="SAPBEXHLevel1X 3 2 2 4 8" xfId="31725" xr:uid="{089E1C40-D3C5-4B01-A69A-BF1C3D6D1330}"/>
    <cellStyle name="SAPBEXHLevel1X 3 2 2 4 9" xfId="34638" xr:uid="{85C19C7C-0F52-4115-B32F-B858CDA0F8CF}"/>
    <cellStyle name="SAPBEXHLevel1X 3 2 2 5" xfId="4268" xr:uid="{2368900F-1EDC-415F-AE78-DE0A1E20788D}"/>
    <cellStyle name="SAPBEXHLevel1X 3 2 2 5 2" xfId="7103" xr:uid="{A7C346B6-BD69-4DD4-A748-8F0C96D552BE}"/>
    <cellStyle name="SAPBEXHLevel1X 3 2 2 5 3" xfId="14160" xr:uid="{79CD603F-54CB-4F84-BEE4-CC155D3EB006}"/>
    <cellStyle name="SAPBEXHLevel1X 3 2 2 5 4" xfId="18615" xr:uid="{F90F762E-DD81-417A-A01C-D4952FFD9723}"/>
    <cellStyle name="SAPBEXHLevel1X 3 2 2 5 5" xfId="22367" xr:uid="{96754EEC-6B45-463D-BE43-F4AD4DC623B6}"/>
    <cellStyle name="SAPBEXHLevel1X 3 2 2 5 6" xfId="26033" xr:uid="{4269881B-43E8-4206-B35C-133AD4503830}"/>
    <cellStyle name="SAPBEXHLevel1X 3 2 2 5 7" xfId="29564" xr:uid="{B3B7D45E-AC3A-407E-AC65-E12B51343990}"/>
    <cellStyle name="SAPBEXHLevel1X 3 2 2 5 8" xfId="32827" xr:uid="{6FBF74A8-7D70-493D-A39D-8E80250C1341}"/>
    <cellStyle name="SAPBEXHLevel1X 3 2 2 5 9" xfId="34224" xr:uid="{C6E763CA-DDC9-412D-BEB7-D864DD20C1ED}"/>
    <cellStyle name="SAPBEXHLevel1X 3 2 2 6" xfId="4198" xr:uid="{A28D171A-A1D3-4451-BF39-0DC872A81381}"/>
    <cellStyle name="SAPBEXHLevel1X 3 2 2 6 2" xfId="7117" xr:uid="{C0ADAFE3-D3C4-40D9-BB07-2F3D86CBCE9A}"/>
    <cellStyle name="SAPBEXHLevel1X 3 2 2 6 3" xfId="13941" xr:uid="{A2C9AF12-AADE-4E7F-B5C4-4ADFEF7AD9D3}"/>
    <cellStyle name="SAPBEXHLevel1X 3 2 2 6 4" xfId="18545" xr:uid="{245487A7-49A8-4F7D-AB61-838683F56A37}"/>
    <cellStyle name="SAPBEXHLevel1X 3 2 2 6 5" xfId="22298" xr:uid="{54E09D14-CF83-43F0-B7E9-017D26ADC21F}"/>
    <cellStyle name="SAPBEXHLevel1X 3 2 2 6 6" xfId="25963" xr:uid="{98EFEFA4-1292-4F2B-93C9-5A112EF7CDCE}"/>
    <cellStyle name="SAPBEXHLevel1X 3 2 2 6 7" xfId="29494" xr:uid="{E40B090A-A982-4F8E-8233-39990A93DF5D}"/>
    <cellStyle name="SAPBEXHLevel1X 3 2 2 6 8" xfId="32759" xr:uid="{2F51E0A6-DFEA-48DE-AF6B-76A6756C7C3A}"/>
    <cellStyle name="SAPBEXHLevel1X 3 2 2 7" xfId="4896" xr:uid="{CEB3A900-4F09-4054-8E50-AA0BFDC8AD4B}"/>
    <cellStyle name="SAPBEXHLevel1X 3 2 2 7 2" xfId="12127" xr:uid="{A995F06E-9EBE-4EF2-AF40-0B0BF92DAD11}"/>
    <cellStyle name="SAPBEXHLevel1X 3 2 2 7 3" xfId="9872" xr:uid="{7B57D33B-BECB-41FB-9418-AFE46CF0971B}"/>
    <cellStyle name="SAPBEXHLevel1X 3 2 2 7 4" xfId="19243" xr:uid="{40BA8800-4388-407E-8327-4438ACDE0D03}"/>
    <cellStyle name="SAPBEXHLevel1X 3 2 2 7 5" xfId="22994" xr:uid="{9F029B3E-3069-44A9-B917-1023BD765003}"/>
    <cellStyle name="SAPBEXHLevel1X 3 2 2 7 6" xfId="26660" xr:uid="{87248022-84DC-4B36-97B7-69201E4C3ABC}"/>
    <cellStyle name="SAPBEXHLevel1X 3 2 2 7 7" xfId="30192" xr:uid="{D19EC40B-1760-4CCB-B82E-CE590A229004}"/>
    <cellStyle name="SAPBEXHLevel1X 3 2 2 7 8" xfId="33447" xr:uid="{B802D70B-7E31-4A62-ACE0-1BCAC477E5B2}"/>
    <cellStyle name="SAPBEXHLevel1X 3 2 2 8" xfId="12795" xr:uid="{DD2453E5-821D-48E6-B58D-99952AF4B6F2}"/>
    <cellStyle name="SAPBEXHLevel1X 3 2 2 9" xfId="10323" xr:uid="{DDEAA32E-7E09-4E8B-8A8F-C1EAF0A5C3C0}"/>
    <cellStyle name="SAPBEXHLevel1X 3 2 3" xfId="2483" xr:uid="{4E2B4A75-9448-4431-815D-E8F1614111B2}"/>
    <cellStyle name="SAPBEXHLevel1X 3 2 3 2" xfId="8949" xr:uid="{612F3783-19F4-45ED-BE25-F23A50D4AD05}"/>
    <cellStyle name="SAPBEXHLevel1X 3 2 3 3" xfId="7361" xr:uid="{F68B0B6F-7DD3-44CC-9F6D-22CBA59E368A}"/>
    <cellStyle name="SAPBEXHLevel1X 3 2 3 4" xfId="7972" xr:uid="{3C88956B-0D01-4804-9E44-4827BFFADA63}"/>
    <cellStyle name="SAPBEXHLevel1X 3 2 3 5" xfId="19354" xr:uid="{426E4E5D-2C4B-4121-A40E-EBC8BAACFF9E}"/>
    <cellStyle name="SAPBEXHLevel1X 3 2 3 6" xfId="23114" xr:uid="{78CD9788-96DA-44AA-8B15-76E334E8AC2B}"/>
    <cellStyle name="SAPBEXHLevel1X 3 2 3 7" xfId="26766" xr:uid="{B84BE286-92E4-4C09-B24E-D36EC2A63285}"/>
    <cellStyle name="SAPBEXHLevel1X 3 2 3 8" xfId="30221" xr:uid="{051249CA-DCCC-4046-A2B4-522532EEB16F}"/>
    <cellStyle name="SAPBEXHLevel1X 3 2 3 9" xfId="34475" xr:uid="{757EE043-A9DF-44BC-BCCF-A2D4F1B638F8}"/>
    <cellStyle name="SAPBEXHLevel1X 3 2 4" xfId="2097" xr:uid="{2690E787-8948-4A73-AFC0-E551DD3DC6B9}"/>
    <cellStyle name="SAPBEXHLevel1X 3 2 4 2" xfId="10421" xr:uid="{DC6DB5B6-07CF-4EB4-A6C3-5DA782D2A15A}"/>
    <cellStyle name="SAPBEXHLevel1X 3 2 4 3" xfId="7059" xr:uid="{48C456E9-03AE-4B70-8D6F-9878FE3B14B0}"/>
    <cellStyle name="SAPBEXHLevel1X 3 2 4 4" xfId="15396" xr:uid="{EA173FF9-075F-4541-B8B2-11D533175891}"/>
    <cellStyle name="SAPBEXHLevel1X 3 2 4 5" xfId="14664" xr:uid="{941C16EA-180A-4126-8145-86396AC0C80C}"/>
    <cellStyle name="SAPBEXHLevel1X 3 2 4 6" xfId="20024" xr:uid="{180B8517-0E68-4D92-9DB1-345180DEF62E}"/>
    <cellStyle name="SAPBEXHLevel1X 3 2 4 7" xfId="20249" xr:uid="{E805C536-2F6C-42BE-9B6C-6B6C971129E1}"/>
    <cellStyle name="SAPBEXHLevel1X 3 2 4 8" xfId="24011" xr:uid="{620111A0-333B-4042-A287-8888469A8A44}"/>
    <cellStyle name="SAPBEXHLevel1X 3 2 5" xfId="2025" xr:uid="{6885EA40-5BAB-49EA-83B7-ECA8D1CB37C0}"/>
    <cellStyle name="SAPBEXHLevel1X 3 2 5 2" xfId="8911" xr:uid="{26BFDD4B-20EE-41FA-ABC9-BDB786D287B5}"/>
    <cellStyle name="SAPBEXHLevel1X 3 2 5 3" xfId="8658" xr:uid="{955DFBB1-18C3-429D-BA8A-1630DB0157EB}"/>
    <cellStyle name="SAPBEXHLevel1X 3 2 5 4" xfId="15372" xr:uid="{BE0DB09D-1B63-41E8-8DD0-D8780992DA77}"/>
    <cellStyle name="SAPBEXHLevel1X 3 2 5 5" xfId="11031" xr:uid="{950B9A6B-EC22-4912-8438-DE686034A4BC}"/>
    <cellStyle name="SAPBEXHLevel1X 3 2 5 6" xfId="14365" xr:uid="{A3894FCA-B058-4514-8D90-CD82495FCD51}"/>
    <cellStyle name="SAPBEXHLevel1X 3 2 5 7" xfId="12000" xr:uid="{B7D9E717-3458-4278-B56F-0A15F3E6E734}"/>
    <cellStyle name="SAPBEXHLevel1X 3 2 5 8" xfId="23628" xr:uid="{14B29790-5012-4EAA-A6AB-57751EF065A8}"/>
    <cellStyle name="SAPBEXHLevel1X 3 2 6" xfId="3662" xr:uid="{5A2699C6-BE82-4334-81CC-0E7B4404D9DA}"/>
    <cellStyle name="SAPBEXHLevel1X 3 2 6 2" xfId="9129" xr:uid="{E83EB9ED-B0D4-40CD-83A7-EF26A959F2C7}"/>
    <cellStyle name="SAPBEXHLevel1X 3 2 6 3" xfId="14293" xr:uid="{4AA2B7E5-D094-4C19-97BA-4535C2427454}"/>
    <cellStyle name="SAPBEXHLevel1X 3 2 6 4" xfId="18009" xr:uid="{7D79E897-4D46-4E70-9371-DD3BE8B85B5C}"/>
    <cellStyle name="SAPBEXHLevel1X 3 2 6 5" xfId="21765" xr:uid="{4C7E1965-ADF2-4622-8467-D24495AD7203}"/>
    <cellStyle name="SAPBEXHLevel1X 3 2 6 6" xfId="25427" xr:uid="{9473C874-2F35-41FA-8D86-A641E819941B}"/>
    <cellStyle name="SAPBEXHLevel1X 3 2 6 7" xfId="28958" xr:uid="{DB302B98-EAB4-4D22-A343-CC7298AFD9EC}"/>
    <cellStyle name="SAPBEXHLevel1X 3 2 6 8" xfId="32235" xr:uid="{CABD04F1-B120-4126-B9E0-FDEB40980E5D}"/>
    <cellStyle name="SAPBEXHLevel1X 3 2 7" xfId="3990" xr:uid="{ACAF7875-5874-494D-B397-A9E348275EBB}"/>
    <cellStyle name="SAPBEXHLevel1X 3 2 7 2" xfId="9557" xr:uid="{60943C61-638F-4CF5-97C0-4F26F54EEA45}"/>
    <cellStyle name="SAPBEXHLevel1X 3 2 7 3" xfId="14439" xr:uid="{B1838917-0A1A-4F5D-80D0-79C1E837FD73}"/>
    <cellStyle name="SAPBEXHLevel1X 3 2 7 4" xfId="18337" xr:uid="{E8344328-02E7-4D79-8199-32FDEE8964F6}"/>
    <cellStyle name="SAPBEXHLevel1X 3 2 7 5" xfId="22090" xr:uid="{E5E7A430-8095-48CF-9BBE-85096636B20C}"/>
    <cellStyle name="SAPBEXHLevel1X 3 2 7 6" xfId="25755" xr:uid="{A07699A2-F7F5-411A-94B5-DCF05F91DAD1}"/>
    <cellStyle name="SAPBEXHLevel1X 3 2 7 7" xfId="29286" xr:uid="{2B45688A-909C-4B0F-972F-D7ACC07BA89D}"/>
    <cellStyle name="SAPBEXHLevel1X 3 2 7 8" xfId="32554" xr:uid="{818D39C5-5A65-4602-9E91-5A7819371CC6}"/>
    <cellStyle name="SAPBEXHLevel1X 3 2 8" xfId="4685" xr:uid="{9A8E3F3B-D145-44E3-9A54-066025A2B895}"/>
    <cellStyle name="SAPBEXHLevel1X 3 2 8 2" xfId="12337" xr:uid="{023E44EA-1D30-4CD9-987C-D7D839660379}"/>
    <cellStyle name="SAPBEXHLevel1X 3 2 8 3" xfId="13225" xr:uid="{9E99A702-D89A-4A8F-A9C3-E0A9268EA850}"/>
    <cellStyle name="SAPBEXHLevel1X 3 2 8 4" xfId="19032" xr:uid="{A4C098D6-AFD2-4ACB-BC6E-E19D19040113}"/>
    <cellStyle name="SAPBEXHLevel1X 3 2 8 5" xfId="22784" xr:uid="{E2CDBF58-0231-4EDD-B422-1E84746A555E}"/>
    <cellStyle name="SAPBEXHLevel1X 3 2 8 6" xfId="26449" xr:uid="{4900FA75-33A8-49BE-A2D5-F2A71DC0668B}"/>
    <cellStyle name="SAPBEXHLevel1X 3 2 8 7" xfId="29981" xr:uid="{168FC4C5-C554-48AF-9C04-8B9D2A9175DF}"/>
    <cellStyle name="SAPBEXHLevel1X 3 2 8 8" xfId="33240" xr:uid="{36D0654F-7B24-46A0-8EEB-7CE6373DFD69}"/>
    <cellStyle name="SAPBEXHLevel1X 3 2 9" xfId="6096" xr:uid="{DAF90198-E61B-49A6-AABF-AF67FEE6740B}"/>
    <cellStyle name="SAPBEXHLevel1X 3 2 9 2" xfId="11763" xr:uid="{5E9FF72B-8159-48CA-BB0E-7DDB5A411F86}"/>
    <cellStyle name="SAPBEXHLevel1X 3 2 9 3" xfId="13829" xr:uid="{FF2B4B0A-8ABC-4F4F-BCF0-8A9EC0D4C3C0}"/>
    <cellStyle name="SAPBEXHLevel1X 3 2 9 4" xfId="20360" xr:uid="{436E1879-8267-46D4-9E86-E3F4CF8180BA}"/>
    <cellStyle name="SAPBEXHLevel1X 3 2 9 5" xfId="24046" xr:uid="{81512865-4C14-4D8B-A955-E49733E40BCD}"/>
    <cellStyle name="SAPBEXHLevel1X 3 2 9 6" xfId="27619" xr:uid="{9AB91662-E71A-440E-A3D0-1EC4AF44909E}"/>
    <cellStyle name="SAPBEXHLevel1X 3 2 9 7" xfId="30807" xr:uid="{300C8676-4735-4D6F-BBA3-AB7B8D262055}"/>
    <cellStyle name="SAPBEXHLevel1X 3 2 9 8" xfId="33501" xr:uid="{3D00F54E-1105-4002-8038-7E5B3220C867}"/>
    <cellStyle name="SAPBEXHLevel1X 3 3" xfId="1692" xr:uid="{7BF41D77-06F6-46A2-9E72-8864C62DEE8A}"/>
    <cellStyle name="SAPBEXHLevel1X 3 3 10" xfId="7975" xr:uid="{5D1A151A-05F0-4451-8CB3-E6EECAB36311}"/>
    <cellStyle name="SAPBEXHLevel1X 3 3 11" xfId="13800" xr:uid="{B20793DF-CF6E-4606-A1F6-AE5ECD933EF5}"/>
    <cellStyle name="SAPBEXHLevel1X 3 3 12" xfId="16391" xr:uid="{56FB97F0-0830-481A-B825-B2A71A998492}"/>
    <cellStyle name="SAPBEXHLevel1X 3 3 13" xfId="10468" xr:uid="{3EF21668-4BAD-49FA-B007-0F745E0A0845}"/>
    <cellStyle name="SAPBEXHLevel1X 3 3 14" xfId="24169" xr:uid="{67E6D984-103A-4DEA-8979-51D62A6D5773}"/>
    <cellStyle name="SAPBEXHLevel1X 3 3 15" xfId="27870" xr:uid="{3A16E129-768A-4815-BCF7-A7D41598BF07}"/>
    <cellStyle name="SAPBEXHLevel1X 3 3 16" xfId="30467" xr:uid="{F7B8CED3-142C-44B9-981D-D5ED947F8786}"/>
    <cellStyle name="SAPBEXHLevel1X 3 3 2" xfId="2935" xr:uid="{00AFAF95-B1FF-4917-A963-08E0E128AE1B}"/>
    <cellStyle name="SAPBEXHLevel1X 3 3 2 2" xfId="10020" xr:uid="{BB731A87-4488-46F7-9710-4E5C222376FD}"/>
    <cellStyle name="SAPBEXHLevel1X 3 3 2 2 2" xfId="34856" xr:uid="{3D4334BE-F3C3-4384-9078-A2D995BCBDE8}"/>
    <cellStyle name="SAPBEXHLevel1X 3 3 2 3" xfId="14377" xr:uid="{44EB6AE7-47EF-454C-AFFF-DAE52D6E6365}"/>
    <cellStyle name="SAPBEXHLevel1X 3 3 2 3 2" xfId="35090" xr:uid="{E90C9548-A91A-4A9F-85B5-4CC3034A026E}"/>
    <cellStyle name="SAPBEXHLevel1X 3 3 2 4" xfId="17283" xr:uid="{669976CB-6D7D-42C0-B0E7-E56F8A405585}"/>
    <cellStyle name="SAPBEXHLevel1X 3 3 2 4 2" xfId="34891" xr:uid="{4BE25855-B575-463A-9921-D009FEC2A309}"/>
    <cellStyle name="SAPBEXHLevel1X 3 3 2 5" xfId="21041" xr:uid="{CF2C474C-DA0D-457D-AE82-46B11FC5D604}"/>
    <cellStyle name="SAPBEXHLevel1X 3 3 2 5 2" xfId="34225" xr:uid="{8BE16DA6-95D8-4889-AE1B-492D4733CEA2}"/>
    <cellStyle name="SAPBEXHLevel1X 3 3 2 6" xfId="24702" xr:uid="{FCF6DC18-2370-4E7B-871E-9066D791BD96}"/>
    <cellStyle name="SAPBEXHLevel1X 3 3 2 7" xfId="28231" xr:uid="{65F2B59B-772C-4858-BE84-5DA54524EA74}"/>
    <cellStyle name="SAPBEXHLevel1X 3 3 2 8" xfId="31517" xr:uid="{E25ED390-B448-452F-AD94-46F9D3508662}"/>
    <cellStyle name="SAPBEXHLevel1X 3 3 2 9" xfId="33843" xr:uid="{FC9E9E54-8B04-4B30-865A-7706F1D40F41}"/>
    <cellStyle name="SAPBEXHLevel1X 3 3 3" xfId="3441" xr:uid="{E7AFD51C-06D0-4255-9E94-B06A1FACF8FA}"/>
    <cellStyle name="SAPBEXHLevel1X 3 3 3 2" xfId="9032" xr:uid="{FC03F88B-262C-4FCA-B4D5-813406CDB899}"/>
    <cellStyle name="SAPBEXHLevel1X 3 3 3 3" xfId="7123" xr:uid="{0B701982-B90C-400C-BD76-77CC1701E43A}"/>
    <cellStyle name="SAPBEXHLevel1X 3 3 3 4" xfId="17788" xr:uid="{06ED000E-2970-4C72-A86E-EC7B3829017A}"/>
    <cellStyle name="SAPBEXHLevel1X 3 3 3 5" xfId="21544" xr:uid="{2D893798-C1B0-4483-923C-AB38633152D1}"/>
    <cellStyle name="SAPBEXHLevel1X 3 3 3 6" xfId="25206" xr:uid="{224E765B-33D4-460D-BBB4-E4B7D1CF90D1}"/>
    <cellStyle name="SAPBEXHLevel1X 3 3 3 7" xfId="28737" xr:uid="{90C9B596-00AB-4E20-9ACA-72A734E9C6BD}"/>
    <cellStyle name="SAPBEXHLevel1X 3 3 3 8" xfId="32016" xr:uid="{C8E59DD9-8157-4CA5-8A41-1927B5DA741B}"/>
    <cellStyle name="SAPBEXHLevel1X 3 3 3 9" xfId="34476" xr:uid="{ECB7B05A-295E-4304-8DCF-EEAF68242DEC}"/>
    <cellStyle name="SAPBEXHLevel1X 3 3 4" xfId="1934" xr:uid="{A47675B8-6C45-48A7-B880-B2A87F81CE02}"/>
    <cellStyle name="SAPBEXHLevel1X 3 3 4 2" xfId="10883" xr:uid="{25FF7E65-977B-482B-AD1E-B35305673DF6}"/>
    <cellStyle name="SAPBEXHLevel1X 3 3 4 3" xfId="13195" xr:uid="{499FBD69-42D6-4EF7-AD3C-695985DBEC15}"/>
    <cellStyle name="SAPBEXHLevel1X 3 3 4 4" xfId="16496" xr:uid="{75D971E5-0980-4444-A177-8C951F760F40}"/>
    <cellStyle name="SAPBEXHLevel1X 3 3 4 5" xfId="8975" xr:uid="{238458B8-91EB-43C5-95CF-C208AED4F434}"/>
    <cellStyle name="SAPBEXHLevel1X 3 3 4 6" xfId="19955" xr:uid="{4E0E0AD9-8440-4FF9-AAFE-097024458C97}"/>
    <cellStyle name="SAPBEXHLevel1X 3 3 4 7" xfId="26883" xr:uid="{9E7B0260-F531-41F6-86E4-AC745E9A072A}"/>
    <cellStyle name="SAPBEXHLevel1X 3 3 4 8" xfId="27304" xr:uid="{461D56B8-D3B7-481C-A4B5-AF2E20FCFA37}"/>
    <cellStyle name="SAPBEXHLevel1X 3 3 5" xfId="4127" xr:uid="{5D052BC2-7E79-4D90-A777-C5FBBA8485B0}"/>
    <cellStyle name="SAPBEXHLevel1X 3 3 5 2" xfId="7073" xr:uid="{CAB14D39-7968-47F8-A097-A675F2E103E5}"/>
    <cellStyle name="SAPBEXHLevel1X 3 3 5 3" xfId="13986" xr:uid="{3D4FF9A1-34AA-4C7A-AD82-C39A5080AA86}"/>
    <cellStyle name="SAPBEXHLevel1X 3 3 5 4" xfId="18474" xr:uid="{A5FE5782-C218-4899-A73D-CADA95D163E1}"/>
    <cellStyle name="SAPBEXHLevel1X 3 3 5 5" xfId="22227" xr:uid="{3DC13D50-151D-4E6C-99F8-AC878586717F}"/>
    <cellStyle name="SAPBEXHLevel1X 3 3 5 6" xfId="25892" xr:uid="{45D9DD3F-A4DC-43AE-844F-D5B7A67CAE60}"/>
    <cellStyle name="SAPBEXHLevel1X 3 3 5 7" xfId="29423" xr:uid="{4813513F-2139-4157-B6A0-26E78C1FD631}"/>
    <cellStyle name="SAPBEXHLevel1X 3 3 5 8" xfId="32689" xr:uid="{200B583B-AFE0-435E-8DCE-982129F7B498}"/>
    <cellStyle name="SAPBEXHLevel1X 3 3 6" xfId="2570" xr:uid="{783A6D29-D8C7-42A6-93E3-2E804D2851DA}"/>
    <cellStyle name="SAPBEXHLevel1X 3 3 6 2" xfId="9649" xr:uid="{CDAE0E50-6234-4DE8-AD5B-11AC13C27566}"/>
    <cellStyle name="SAPBEXHLevel1X 3 3 6 3" xfId="8482" xr:uid="{B3A6F25D-2622-44C0-88A1-8052313B16BB}"/>
    <cellStyle name="SAPBEXHLevel1X 3 3 6 4" xfId="13748" xr:uid="{38EA4B90-4AB3-402D-940C-2E26431670D4}"/>
    <cellStyle name="SAPBEXHLevel1X 3 3 6 5" xfId="19283" xr:uid="{E1285A5F-901D-4779-8710-20CEE5F2A0EE}"/>
    <cellStyle name="SAPBEXHLevel1X 3 3 6 6" xfId="7570" xr:uid="{3A8AC682-FCBB-4254-B9CD-17D74388447F}"/>
    <cellStyle name="SAPBEXHLevel1X 3 3 6 7" xfId="26693" xr:uid="{55670BD1-00EF-4953-B868-0CD4F11294A5}"/>
    <cellStyle name="SAPBEXHLevel1X 3 3 6 8" xfId="31156" xr:uid="{BC58C917-41C7-482A-87D0-1AB62D1E949C}"/>
    <cellStyle name="SAPBEXHLevel1X 3 3 7" xfId="4516" xr:uid="{C54806AC-A17F-4524-A298-F7C9391B175C}"/>
    <cellStyle name="SAPBEXHLevel1X 3 3 7 2" xfId="12492" xr:uid="{D11FF24C-A53C-4468-901C-B313660497B6}"/>
    <cellStyle name="SAPBEXHLevel1X 3 3 7 3" xfId="8264" xr:uid="{7616AD0E-CE03-4EFD-BDE2-F9C7E46C09D6}"/>
    <cellStyle name="SAPBEXHLevel1X 3 3 7 4" xfId="18863" xr:uid="{C4E339A5-941F-4C42-9282-AA3163686ABF}"/>
    <cellStyle name="SAPBEXHLevel1X 3 3 7 5" xfId="22615" xr:uid="{133ECB4A-C9AF-488C-9A2D-CA74E3A75527}"/>
    <cellStyle name="SAPBEXHLevel1X 3 3 7 6" xfId="26280" xr:uid="{E9F1D0C3-4830-4459-9A16-37D2E3AF885B}"/>
    <cellStyle name="SAPBEXHLevel1X 3 3 7 7" xfId="29812" xr:uid="{5249E9C3-6A79-4ADA-ACD3-2E08E31DE9D6}"/>
    <cellStyle name="SAPBEXHLevel1X 3 3 7 8" xfId="33074" xr:uid="{BB7EE96E-4BEF-44FD-BFC7-BC244EE4562A}"/>
    <cellStyle name="SAPBEXHLevel1X 3 3 8" xfId="6097" xr:uid="{4AD1277C-D5B8-4C49-8741-97B488357CB5}"/>
    <cellStyle name="SAPBEXHLevel1X 3 3 8 2" xfId="11762" xr:uid="{B06667EA-31ED-468C-A8B9-633807CFEB28}"/>
    <cellStyle name="SAPBEXHLevel1X 3 3 8 3" xfId="11427" xr:uid="{F727C3B7-25F6-4683-AAE1-97AE247EEB50}"/>
    <cellStyle name="SAPBEXHLevel1X 3 3 8 4" xfId="20361" xr:uid="{6F2438CB-F843-4581-86AD-B878AF2C0C60}"/>
    <cellStyle name="SAPBEXHLevel1X 3 3 8 5" xfId="24047" xr:uid="{7BCC5C1B-D1D7-468F-887A-661A3227CE2F}"/>
    <cellStyle name="SAPBEXHLevel1X 3 3 8 6" xfId="27620" xr:uid="{69908C6D-DD18-448D-AE17-0C4CCF52E771}"/>
    <cellStyle name="SAPBEXHLevel1X 3 3 8 7" xfId="30808" xr:uid="{4047A3AD-2013-41F0-8F51-408CC62E1D32}"/>
    <cellStyle name="SAPBEXHLevel1X 3 3 8 8" xfId="33502" xr:uid="{5ADBA465-98DE-4700-91E5-F07DD210161F}"/>
    <cellStyle name="SAPBEXHLevel1X 3 3 9" xfId="6378" xr:uid="{9AA5D8C0-E72D-4E2E-BEA9-FAE2ED23D362}"/>
    <cellStyle name="SAPBEXHLevel1X 3 3 9 2" xfId="13276" xr:uid="{55B1400A-7787-4C29-BED1-911BA6533350}"/>
    <cellStyle name="SAPBEXHLevel1X 3 3 9 3" xfId="15940" xr:uid="{B8D7CDF0-B52D-4B23-BC86-7CA2C3A320C5}"/>
    <cellStyle name="SAPBEXHLevel1X 3 3 9 4" xfId="20623" xr:uid="{52A37AF4-0109-4349-9C6E-45C7B25D7B1A}"/>
    <cellStyle name="SAPBEXHLevel1X 3 3 9 5" xfId="24303" xr:uid="{B790C177-274C-4F7B-AF69-35C4E86C6314}"/>
    <cellStyle name="SAPBEXHLevel1X 3 3 9 6" xfId="27822" xr:uid="{CD8DEBBE-D905-4403-8736-DC6A3C466AB7}"/>
    <cellStyle name="SAPBEXHLevel1X 3 3 9 7" xfId="31039" xr:uid="{E1B48A4E-A31D-47A8-9CC1-7B3B214A966D}"/>
    <cellStyle name="SAPBEXHLevel1X 3 3 9 8" xfId="33642" xr:uid="{9049612C-B289-4011-9DE2-02841EC84491}"/>
    <cellStyle name="SAPBEXHLevel1X 3 4" xfId="2482" xr:uid="{FDA09729-B16F-46F5-B1BD-601D43F5ED96}"/>
    <cellStyle name="SAPBEXHLevel1X 3 4 10" xfId="30222" xr:uid="{714D13BD-D4F4-49EF-8E5B-4BBE679BC7A3}"/>
    <cellStyle name="SAPBEXHLevel1X 3 4 2" xfId="6098" xr:uid="{2C673902-7389-4EBC-A4EE-16D72B57983B}"/>
    <cellStyle name="SAPBEXHLevel1X 3 4 2 2" xfId="11761" xr:uid="{0599CC36-8C72-487E-91A1-2AFD66094D95}"/>
    <cellStyle name="SAPBEXHLevel1X 3 4 2 2 2" xfId="34857" xr:uid="{BAE526DB-4114-4198-8F55-20651DDC6F1C}"/>
    <cellStyle name="SAPBEXHLevel1X 3 4 2 3" xfId="15485" xr:uid="{C235AEAB-FC7C-44E5-9A22-C78FDE1D959D}"/>
    <cellStyle name="SAPBEXHLevel1X 3 4 2 3 2" xfId="35091" xr:uid="{4A9A56FA-427B-4A72-A484-307D8EEBAF73}"/>
    <cellStyle name="SAPBEXHLevel1X 3 4 2 4" xfId="20362" xr:uid="{6AD6F78D-483D-4579-B019-E246D0C36250}"/>
    <cellStyle name="SAPBEXHLevel1X 3 4 2 4 2" xfId="34639" xr:uid="{490BBC03-6B62-4D13-9513-63FD100B211B}"/>
    <cellStyle name="SAPBEXHLevel1X 3 4 2 5" xfId="24048" xr:uid="{6D3DAFFE-F504-45DA-A707-1518C2C6E5A9}"/>
    <cellStyle name="SAPBEXHLevel1X 3 4 2 5 2" xfId="34226" xr:uid="{C2626176-E3EA-4C48-AD9E-45B8EDE8AB42}"/>
    <cellStyle name="SAPBEXHLevel1X 3 4 2 6" xfId="27621" xr:uid="{318132EE-AF4C-4AD7-A1B8-EB955FD7085E}"/>
    <cellStyle name="SAPBEXHLevel1X 3 4 2 7" xfId="30809" xr:uid="{3889FEEA-F111-40E3-9365-A8B18E1369AF}"/>
    <cellStyle name="SAPBEXHLevel1X 3 4 2 8" xfId="33503" xr:uid="{3EC21FF7-7447-42FE-BB5D-5A344F6923A2}"/>
    <cellStyle name="SAPBEXHLevel1X 3 4 3" xfId="6379" xr:uid="{0F904796-D805-49B9-BCBE-549A43BEA130}"/>
    <cellStyle name="SAPBEXHLevel1X 3 4 3 2" xfId="13277" xr:uid="{987AB487-5807-4749-9ED4-4021993020FD}"/>
    <cellStyle name="SAPBEXHLevel1X 3 4 3 3" xfId="15941" xr:uid="{379634CA-CB2A-41FC-950B-E0A452CD12C4}"/>
    <cellStyle name="SAPBEXHLevel1X 3 4 3 4" xfId="20624" xr:uid="{30ABEBB3-469D-4FF8-B2EE-5D8208A305A9}"/>
    <cellStyle name="SAPBEXHLevel1X 3 4 3 5" xfId="24304" xr:uid="{0FFC4DC6-C833-4CB5-B9BF-A84108F45497}"/>
    <cellStyle name="SAPBEXHLevel1X 3 4 3 6" xfId="27823" xr:uid="{A6893F3A-6557-4FEF-8F43-723EE5A095EB}"/>
    <cellStyle name="SAPBEXHLevel1X 3 4 3 7" xfId="31040" xr:uid="{C572F23F-E9E9-4ADD-B1CA-8B5D0BF2CB54}"/>
    <cellStyle name="SAPBEXHLevel1X 3 4 3 8" xfId="33643" xr:uid="{08AF9759-3FD5-4DC2-BEB7-41D4A81EEB43}"/>
    <cellStyle name="SAPBEXHLevel1X 3 4 4" xfId="9989" xr:uid="{8C3575C1-7BC3-4B6C-AE63-77571E73A29A}"/>
    <cellStyle name="SAPBEXHLevel1X 3 4 5" xfId="8072" xr:uid="{A5145DA9-421A-4491-9468-12313B372491}"/>
    <cellStyle name="SAPBEXHLevel1X 3 4 6" xfId="14614" xr:uid="{DE3D9B5E-B542-4128-B1A8-09C2C14FC9B3}"/>
    <cellStyle name="SAPBEXHLevel1X 3 4 7" xfId="19355" xr:uid="{9D9B7200-A758-4AA9-809D-E86B1C88D06F}"/>
    <cellStyle name="SAPBEXHLevel1X 3 4 8" xfId="23115" xr:uid="{FD93F6CE-9355-4ABC-8806-37531E16F04C}"/>
    <cellStyle name="SAPBEXHLevel1X 3 4 9" xfId="26767" xr:uid="{D0BB21BD-555E-4040-8FCD-D39935A42D5D}"/>
    <cellStyle name="SAPBEXHLevel1X 3 5" xfId="2585" xr:uid="{DF084AE6-E234-453D-A729-E6F1438A8D70}"/>
    <cellStyle name="SAPBEXHLevel1X 3 5 10" xfId="31171" xr:uid="{F96B6747-20DB-455D-92BF-916BA0F87A04}"/>
    <cellStyle name="SAPBEXHLevel1X 3 5 2" xfId="6099" xr:uid="{4E083011-0DEB-442B-90C8-654F70DE0670}"/>
    <cellStyle name="SAPBEXHLevel1X 3 5 2 2" xfId="11760" xr:uid="{3C84EF31-85C4-4795-A337-D51A8B662BEA}"/>
    <cellStyle name="SAPBEXHLevel1X 3 5 2 2 2" xfId="34858" xr:uid="{87A02865-3A55-4BB4-B259-B102FB6C0FB8}"/>
    <cellStyle name="SAPBEXHLevel1X 3 5 2 3" xfId="14695" xr:uid="{A1CA2A7F-05CA-4306-A29F-CAC046721ADE}"/>
    <cellStyle name="SAPBEXHLevel1X 3 5 2 3 2" xfId="35092" xr:uid="{806370C4-B92C-4F77-9625-04880EF53E61}"/>
    <cellStyle name="SAPBEXHLevel1X 3 5 2 4" xfId="20363" xr:uid="{E78600F3-F98C-4A1E-A1C5-3A11188DDA22}"/>
    <cellStyle name="SAPBEXHLevel1X 3 5 2 4 2" xfId="34892" xr:uid="{C25A9C0C-8A7A-49A3-9C64-55BD7DDC91A4}"/>
    <cellStyle name="SAPBEXHLevel1X 3 5 2 5" xfId="24049" xr:uid="{188343DA-03DA-4B09-8DC4-69D09B28180E}"/>
    <cellStyle name="SAPBEXHLevel1X 3 5 2 5 2" xfId="34227" xr:uid="{915D22E1-6F1A-47BE-A7B2-949609CA4E96}"/>
    <cellStyle name="SAPBEXHLevel1X 3 5 2 6" xfId="27622" xr:uid="{7229DF91-82D8-4254-8F59-F65A338005F2}"/>
    <cellStyle name="SAPBEXHLevel1X 3 5 2 7" xfId="30810" xr:uid="{0F23B93F-E3F8-4DCF-BF65-753BBD181CE7}"/>
    <cellStyle name="SAPBEXHLevel1X 3 5 2 8" xfId="33504" xr:uid="{A53E7190-630E-4CDD-B091-4D9392D00DF4}"/>
    <cellStyle name="SAPBEXHLevel1X 3 5 3" xfId="6380" xr:uid="{FFA4EE62-A7E1-4E09-974E-52A18E6D625D}"/>
    <cellStyle name="SAPBEXHLevel1X 3 5 3 2" xfId="13278" xr:uid="{62478361-171C-4DBD-834E-C69E170AB623}"/>
    <cellStyle name="SAPBEXHLevel1X 3 5 3 3" xfId="15942" xr:uid="{5B92C0D9-412B-44B8-86B9-29F153A97397}"/>
    <cellStyle name="SAPBEXHLevel1X 3 5 3 4" xfId="20625" xr:uid="{09E13607-F548-457F-890E-CB48B622A39A}"/>
    <cellStyle name="SAPBEXHLevel1X 3 5 3 5" xfId="24305" xr:uid="{E2F4065B-CE55-459B-9692-449ED46560DF}"/>
    <cellStyle name="SAPBEXHLevel1X 3 5 3 6" xfId="27824" xr:uid="{88CD7AB9-5D30-4FFD-9CE3-28317D6BE01C}"/>
    <cellStyle name="SAPBEXHLevel1X 3 5 3 7" xfId="31041" xr:uid="{DE4664D1-38DB-4F9C-A662-BA89301E5975}"/>
    <cellStyle name="SAPBEXHLevel1X 3 5 3 8" xfId="33644" xr:uid="{90EE19C3-D528-47A9-A6F3-5460BDB2C410}"/>
    <cellStyle name="SAPBEXHLevel1X 3 5 4" xfId="10841" xr:uid="{48D610CB-3FC4-449B-8518-DB6A6BA9AEEA}"/>
    <cellStyle name="SAPBEXHLevel1X 3 5 5" xfId="8086" xr:uid="{2F321E72-DBC0-4D5A-B5E8-1272C47FE4D7}"/>
    <cellStyle name="SAPBEXHLevel1X 3 5 6" xfId="16871" xr:uid="{DF0AA5C4-BFC8-46D0-8C20-459BFF062BB8}"/>
    <cellStyle name="SAPBEXHLevel1X 3 5 7" xfId="18683" xr:uid="{5E1D059C-146A-40EB-8F17-CC50E5E8826A}"/>
    <cellStyle name="SAPBEXHLevel1X 3 5 8" xfId="23037" xr:uid="{0B106DD2-1F23-43FB-8060-6E9EE35353F0}"/>
    <cellStyle name="SAPBEXHLevel1X 3 5 9" xfId="15245" xr:uid="{ACCDBA47-6102-4C6B-9C09-0573C6ADB96C}"/>
    <cellStyle name="SAPBEXHLevel1X 3 6" xfId="3234" xr:uid="{5D6F1227-9889-4C30-AE92-CAC918ADDEE0}"/>
    <cellStyle name="SAPBEXHLevel1X 3 6 10" xfId="31810" xr:uid="{96F9A5C4-A5E9-4793-8A6E-4F1EBA9DC8EE}"/>
    <cellStyle name="SAPBEXHLevel1X 3 6 2" xfId="6100" xr:uid="{8F4420BD-C9DD-4966-8C63-71077665525F}"/>
    <cellStyle name="SAPBEXHLevel1X 3 6 2 2" xfId="11759" xr:uid="{F66869F8-82F7-4B3E-A896-E150CF9B3912}"/>
    <cellStyle name="SAPBEXHLevel1X 3 6 2 2 2" xfId="34859" xr:uid="{2631C619-881A-4BAA-BE4E-EBC0C0E2278B}"/>
    <cellStyle name="SAPBEXHLevel1X 3 6 2 3" xfId="14535" xr:uid="{F9783D89-BD68-4EF3-A6EB-62177883D9E7}"/>
    <cellStyle name="SAPBEXHLevel1X 3 6 2 3 2" xfId="35093" xr:uid="{57BA2CA3-CED8-48D9-A33D-9D744F7F39CD}"/>
    <cellStyle name="SAPBEXHLevel1X 3 6 2 4" xfId="20364" xr:uid="{51A0F8C3-8AB6-4BE3-9A95-630358C36D30}"/>
    <cellStyle name="SAPBEXHLevel1X 3 6 2 4 2" xfId="34640" xr:uid="{0C66A11F-9846-4588-8D0F-86D025990F55}"/>
    <cellStyle name="SAPBEXHLevel1X 3 6 2 5" xfId="24050" xr:uid="{B846B050-517D-4EE6-9CFA-ECAD7326B5FF}"/>
    <cellStyle name="SAPBEXHLevel1X 3 6 2 5 2" xfId="34228" xr:uid="{67A270F9-35D1-4F44-B2AD-D0CC73C24BE0}"/>
    <cellStyle name="SAPBEXHLevel1X 3 6 2 6" xfId="27623" xr:uid="{9B28052F-2819-4D89-96A9-EBA0855E01B2}"/>
    <cellStyle name="SAPBEXHLevel1X 3 6 2 7" xfId="30811" xr:uid="{5E61B535-12EE-4C45-A483-8B131D271B06}"/>
    <cellStyle name="SAPBEXHLevel1X 3 6 2 8" xfId="33505" xr:uid="{E8E6B95E-4C9E-4633-A73F-E1DB942B0E0D}"/>
    <cellStyle name="SAPBEXHLevel1X 3 6 3" xfId="6381" xr:uid="{4D13146C-E2D1-4633-8BED-E7C5A08A6D38}"/>
    <cellStyle name="SAPBEXHLevel1X 3 6 3 2" xfId="13279" xr:uid="{85AF512A-9432-4EBD-9E71-B94E2EC7D0D2}"/>
    <cellStyle name="SAPBEXHLevel1X 3 6 3 3" xfId="15943" xr:uid="{7086C87D-2F7C-45F6-85A8-C74A4EA23784}"/>
    <cellStyle name="SAPBEXHLevel1X 3 6 3 4" xfId="20626" xr:uid="{0C452475-E890-4481-A33C-DB58818F37BF}"/>
    <cellStyle name="SAPBEXHLevel1X 3 6 3 5" xfId="24306" xr:uid="{044B32CC-E957-4140-895F-DB705157FC14}"/>
    <cellStyle name="SAPBEXHLevel1X 3 6 3 6" xfId="27825" xr:uid="{1E48D56A-65B3-4F5A-A067-36389776B78B}"/>
    <cellStyle name="SAPBEXHLevel1X 3 6 3 7" xfId="31042" xr:uid="{36D68C46-21CA-41DF-9997-FB4BDDAF3C21}"/>
    <cellStyle name="SAPBEXHLevel1X 3 6 3 8" xfId="33645" xr:uid="{94AF7783-3BF1-4403-A50C-235E3BFA7A0F}"/>
    <cellStyle name="SAPBEXHLevel1X 3 6 4" xfId="11119" xr:uid="{B753ED76-9758-4AA1-96E2-D441C3D5BF6D}"/>
    <cellStyle name="SAPBEXHLevel1X 3 6 5" xfId="16458" xr:uid="{DA09C03B-2413-4357-89B6-463131E8BD1A}"/>
    <cellStyle name="SAPBEXHLevel1X 3 6 6" xfId="17581" xr:uid="{1863275E-BF72-4983-8166-786EFF817439}"/>
    <cellStyle name="SAPBEXHLevel1X 3 6 7" xfId="21337" xr:uid="{BDC5DFF4-220C-4D0D-95D1-3BE0ACC32DE6}"/>
    <cellStyle name="SAPBEXHLevel1X 3 6 8" xfId="24999" xr:uid="{C515E1B2-D0E1-4B2A-83AF-63F41E336B45}"/>
    <cellStyle name="SAPBEXHLevel1X 3 6 9" xfId="28530" xr:uid="{13C9917A-B0AF-41AA-9EE1-00052E4C621E}"/>
    <cellStyle name="SAPBEXHLevel1X 3 7" xfId="2247" xr:uid="{CA6B29F7-6DB8-44D7-902A-8712EDD6DAAF}"/>
    <cellStyle name="SAPBEXHLevel1X 3 7 10" xfId="8244" xr:uid="{0A6967A0-8160-407B-B1E4-B52196A2B712}"/>
    <cellStyle name="SAPBEXHLevel1X 3 7 2" xfId="6101" xr:uid="{90F1D6AF-2B08-4B27-8CFC-EBAE84C4058B}"/>
    <cellStyle name="SAPBEXHLevel1X 3 7 2 2" xfId="11758" xr:uid="{D5318FB3-13FE-4448-9952-F24ADBC229B6}"/>
    <cellStyle name="SAPBEXHLevel1X 3 7 2 2 2" xfId="34860" xr:uid="{A6CD16AE-2C46-4101-9119-C31F85895E38}"/>
    <cellStyle name="SAPBEXHLevel1X 3 7 2 3" xfId="13754" xr:uid="{BAFFC554-6504-44A5-9343-A1A5CEE04B96}"/>
    <cellStyle name="SAPBEXHLevel1X 3 7 2 3 2" xfId="35094" xr:uid="{944EF2B0-805E-4200-8352-462D6F57D312}"/>
    <cellStyle name="SAPBEXHLevel1X 3 7 2 4" xfId="20365" xr:uid="{D6CC2A53-E445-424C-B445-3B98D07CB7FC}"/>
    <cellStyle name="SAPBEXHLevel1X 3 7 2 4 2" xfId="34893" xr:uid="{3C0BCF14-EB29-4A66-818D-85C0B30C6346}"/>
    <cellStyle name="SAPBEXHLevel1X 3 7 2 5" xfId="24051" xr:uid="{F6BCABB8-F966-4C8E-B6CD-15739B92C63A}"/>
    <cellStyle name="SAPBEXHLevel1X 3 7 2 5 2" xfId="34229" xr:uid="{B3F34B4C-86B2-44EE-AD62-3D35B96344B6}"/>
    <cellStyle name="SAPBEXHLevel1X 3 7 2 6" xfId="27624" xr:uid="{59B6602B-1B5C-4BAF-B00E-58C98D09E6BB}"/>
    <cellStyle name="SAPBEXHLevel1X 3 7 2 7" xfId="30812" xr:uid="{D5F374B8-BB5A-4F37-BC2E-BAAA1DDD672E}"/>
    <cellStyle name="SAPBEXHLevel1X 3 7 2 8" xfId="33506" xr:uid="{FA271A9A-2A43-45B1-AE88-7866268C16FA}"/>
    <cellStyle name="SAPBEXHLevel1X 3 7 3" xfId="6382" xr:uid="{7C68C146-6ADF-49F0-8D85-A16B556B4DA8}"/>
    <cellStyle name="SAPBEXHLevel1X 3 7 3 2" xfId="13280" xr:uid="{A84D414A-A5C8-40AA-BB99-CE1C521455F1}"/>
    <cellStyle name="SAPBEXHLevel1X 3 7 3 3" xfId="15944" xr:uid="{226FD953-35EC-4C0D-A857-8A52A509A565}"/>
    <cellStyle name="SAPBEXHLevel1X 3 7 3 4" xfId="20627" xr:uid="{238DA217-E5FB-4F94-A4F5-C67E4B4D9CD2}"/>
    <cellStyle name="SAPBEXHLevel1X 3 7 3 5" xfId="24307" xr:uid="{98FC217E-4225-4AB4-AE9D-024CD7EBD51F}"/>
    <cellStyle name="SAPBEXHLevel1X 3 7 3 6" xfId="27826" xr:uid="{610708E1-6AAB-4F4F-919D-5F44BBF695F5}"/>
    <cellStyle name="SAPBEXHLevel1X 3 7 3 7" xfId="31043" xr:uid="{6C30E8D8-BC4E-45D6-BE56-0AC1F5401E7D}"/>
    <cellStyle name="SAPBEXHLevel1X 3 7 3 8" xfId="33646" xr:uid="{35A2412B-895D-471B-B1A8-036AC03D4299}"/>
    <cellStyle name="SAPBEXHLevel1X 3 7 4" xfId="8757" xr:uid="{4933A9DE-3159-4640-9BF2-25A8FC767CE0}"/>
    <cellStyle name="SAPBEXHLevel1X 3 7 5" xfId="13651" xr:uid="{A4E8B431-0ED7-46EE-B168-C23DA9A140CA}"/>
    <cellStyle name="SAPBEXHLevel1X 3 7 6" xfId="16641" xr:uid="{89FE6F0E-546D-4B9D-9367-12962B8066C6}"/>
    <cellStyle name="SAPBEXHLevel1X 3 7 7" xfId="9252" xr:uid="{943CAA24-F397-48BC-9CF6-D5014891C6F7}"/>
    <cellStyle name="SAPBEXHLevel1X 3 7 8" xfId="13599" xr:uid="{61D6BD0B-C6E8-40A3-B643-95CA9B4E7F4E}"/>
    <cellStyle name="SAPBEXHLevel1X 3 7 9" xfId="20246" xr:uid="{23D8CAE4-63EC-40AB-AF8D-43B140211C17}"/>
    <cellStyle name="SAPBEXHLevel1X 3 8" xfId="3845" xr:uid="{7AC8DF6B-7210-49FB-A8D6-57E32EA6BFF6}"/>
    <cellStyle name="SAPBEXHLevel1X 3 8 10" xfId="32412" xr:uid="{0843793A-BD32-42CB-9BC8-AD018B392950}"/>
    <cellStyle name="SAPBEXHLevel1X 3 8 2" xfId="6102" xr:uid="{AE2CA4FD-B441-4926-BB83-502F9FF318B7}"/>
    <cellStyle name="SAPBEXHLevel1X 3 8 2 2" xfId="11757" xr:uid="{5F44AE65-1F4A-4A4B-996E-26759D97AC38}"/>
    <cellStyle name="SAPBEXHLevel1X 3 8 2 2 2" xfId="34861" xr:uid="{AD8EDCB5-A829-4507-B5CE-7A19DFE9838A}"/>
    <cellStyle name="SAPBEXHLevel1X 3 8 2 3" xfId="11295" xr:uid="{CD6721A9-8F3C-411B-BD09-7397AD99550A}"/>
    <cellStyle name="SAPBEXHLevel1X 3 8 2 3 2" xfId="35095" xr:uid="{59969230-36EA-4964-8313-BB004461958D}"/>
    <cellStyle name="SAPBEXHLevel1X 3 8 2 4" xfId="20366" xr:uid="{7B35D440-D16F-4DFA-A493-D0195EFF2ADD}"/>
    <cellStyle name="SAPBEXHLevel1X 3 8 2 4 2" xfId="34641" xr:uid="{47D992CB-E470-4DE1-8B83-851EA3ABFA0D}"/>
    <cellStyle name="SAPBEXHLevel1X 3 8 2 5" xfId="24052" xr:uid="{79FFCA2B-899D-4DE1-BA70-982EB94B3BDC}"/>
    <cellStyle name="SAPBEXHLevel1X 3 8 2 5 2" xfId="34230" xr:uid="{F42217D0-63C5-4901-87FB-18503E4E3602}"/>
    <cellStyle name="SAPBEXHLevel1X 3 8 2 6" xfId="27625" xr:uid="{B58B04C0-06DC-48CF-A8FD-87F7F8100B0A}"/>
    <cellStyle name="SAPBEXHLevel1X 3 8 2 7" xfId="30813" xr:uid="{E7E51FE5-3268-450F-B72A-0285216E3DC9}"/>
    <cellStyle name="SAPBEXHLevel1X 3 8 2 8" xfId="33507" xr:uid="{6D826F37-6F10-4A8C-88D3-D181CFFA2341}"/>
    <cellStyle name="SAPBEXHLevel1X 3 8 3" xfId="6383" xr:uid="{553BB5AF-A379-4155-9032-98D7DCB3E29F}"/>
    <cellStyle name="SAPBEXHLevel1X 3 8 3 2" xfId="13281" xr:uid="{42620EDA-BF03-46A4-9C72-2F1697CFE34E}"/>
    <cellStyle name="SAPBEXHLevel1X 3 8 3 3" xfId="15945" xr:uid="{543E87E8-C7D6-4CD4-9585-CEF6509C8B0D}"/>
    <cellStyle name="SAPBEXHLevel1X 3 8 3 4" xfId="20628" xr:uid="{F86C5A43-B8EC-4A45-8CDF-9316FDC20F2A}"/>
    <cellStyle name="SAPBEXHLevel1X 3 8 3 5" xfId="24308" xr:uid="{801C8BB8-E063-45A6-B591-0218D1828385}"/>
    <cellStyle name="SAPBEXHLevel1X 3 8 3 6" xfId="27827" xr:uid="{DE129163-5551-4300-8182-D9D9C4FB7872}"/>
    <cellStyle name="SAPBEXHLevel1X 3 8 3 7" xfId="31044" xr:uid="{4A17AC50-786B-42C8-B4BE-B41435A098D7}"/>
    <cellStyle name="SAPBEXHLevel1X 3 8 3 8" xfId="33647" xr:uid="{87AF56D2-2F5B-479D-BB91-E5AD56A14997}"/>
    <cellStyle name="SAPBEXHLevel1X 3 8 4" xfId="12710" xr:uid="{5E39FB26-7ABD-4DCE-9C5A-1CFBB4750DD5}"/>
    <cellStyle name="SAPBEXHLevel1X 3 8 5" xfId="8081" xr:uid="{8C05D636-926A-4442-93EE-B009A0547F06}"/>
    <cellStyle name="SAPBEXHLevel1X 3 8 6" xfId="18192" xr:uid="{3EE27A56-B12D-488C-8339-33DE54A1BC5D}"/>
    <cellStyle name="SAPBEXHLevel1X 3 8 7" xfId="21945" xr:uid="{48FD50E6-E977-4907-855A-19DCF5C4B2D2}"/>
    <cellStyle name="SAPBEXHLevel1X 3 8 8" xfId="25610" xr:uid="{96C54315-3B93-44E6-93DB-84F4A7269293}"/>
    <cellStyle name="SAPBEXHLevel1X 3 8 9" xfId="29141" xr:uid="{0A00E927-BB59-42BE-A013-7595A3F5528D}"/>
    <cellStyle name="SAPBEXHLevel1X 3 9" xfId="4772" xr:uid="{B7ADA477-224F-48A6-9ADA-1B83E9AD2D57}"/>
    <cellStyle name="SAPBEXHLevel1X 3 9 2" xfId="12251" xr:uid="{20A43FFD-26DE-464F-9383-EA6D9BE0C43E}"/>
    <cellStyle name="SAPBEXHLevel1X 3 9 2 2" xfId="34854" xr:uid="{3E755FA7-A6E5-4767-AE22-E1A837A698AC}"/>
    <cellStyle name="SAPBEXHLevel1X 3 9 3" xfId="16790" xr:uid="{3D481A8D-AB14-467D-B484-C0D531BB80B6}"/>
    <cellStyle name="SAPBEXHLevel1X 3 9 3 2" xfId="35088" xr:uid="{388287E2-A61D-4CC3-9B69-ABCB673D70F5}"/>
    <cellStyle name="SAPBEXHLevel1X 3 9 4" xfId="19119" xr:uid="{7450530C-BB56-478F-BB6E-10C95B6C2B92}"/>
    <cellStyle name="SAPBEXHLevel1X 3 9 4 2" xfId="34890" xr:uid="{7E5EF939-DDD3-4616-AE65-1DF275C21D3C}"/>
    <cellStyle name="SAPBEXHLevel1X 3 9 5" xfId="22870" xr:uid="{75E34722-F8DA-4C7C-8768-D097319AED59}"/>
    <cellStyle name="SAPBEXHLevel1X 3 9 5 2" xfId="34223" xr:uid="{7B990CAD-5AA2-4E0C-9350-2A69AE80F5CF}"/>
    <cellStyle name="SAPBEXHLevel1X 3 9 6" xfId="26536" xr:uid="{4C109DAC-471E-4EDE-AF34-A45A80FC101E}"/>
    <cellStyle name="SAPBEXHLevel1X 3 9 7" xfId="30068" xr:uid="{997285D7-6707-4CDC-8686-8BA41C8214A3}"/>
    <cellStyle name="SAPBEXHLevel1X 3 9 8" xfId="33325" xr:uid="{0AC3A08A-8EFF-4494-A68A-680118CE8132}"/>
    <cellStyle name="SAPBEXHLevel1X 3 9 9" xfId="33841" xr:uid="{3C8DE040-44B3-4432-803A-9D2EE7A2031C}"/>
    <cellStyle name="SAPBEXHLevel1X 4" xfId="1385" xr:uid="{3FAAA02F-A7F0-4FD7-A483-121EE4180CE0}"/>
    <cellStyle name="SAPBEXHLevel1X 4 2" xfId="34852" xr:uid="{E7A3AC09-3737-40D7-877C-33691DAABDFE}"/>
    <cellStyle name="SAPBEXHLevel1X 4 3" xfId="35086" xr:uid="{3C3365C8-CC95-4B3E-A5A2-8FBE4A13DF3F}"/>
    <cellStyle name="SAPBEXHLevel1X 4 4" xfId="34889" xr:uid="{F67DA2D0-CD48-454B-A858-102E7807356B}"/>
    <cellStyle name="SAPBEXHLevel1X 4 5" xfId="34221" xr:uid="{E3EA53AC-2C64-4262-A211-22657DD5232F}"/>
    <cellStyle name="SAPBEXHLevel1X 4 6" xfId="33839" xr:uid="{3802C754-8A91-44B3-8E69-A3A80CE9F47F}"/>
    <cellStyle name="SAPBEXHLevel1X 5" xfId="1438" xr:uid="{1186D8C3-B83D-4B08-BE7E-72D69B96C1DC}"/>
    <cellStyle name="SAPBEXHLevel1X 5 2" xfId="34473" xr:uid="{7F7AB881-4E81-47D5-896F-8DE040199208}"/>
    <cellStyle name="SAPBEXHLevel1X 6" xfId="612" xr:uid="{278FD377-5E28-471A-95B2-34E7CB6F3060}"/>
    <cellStyle name="SAPBEXHLevel1X 6 10" xfId="7577" xr:uid="{D07652F6-FE63-4808-816D-0E19923806B9}"/>
    <cellStyle name="SAPBEXHLevel1X 6 11" xfId="16891" xr:uid="{BC7F4290-77B8-46D1-B6D5-B4F38A110E7F}"/>
    <cellStyle name="SAPBEXHLevel1X 6 12" xfId="20199" xr:uid="{C52FC725-D725-4FD5-AAE7-50A1BD98DB8E}"/>
    <cellStyle name="SAPBEXHLevel1X 6 13" xfId="23940" xr:uid="{72CC3556-7319-460A-BC9B-61BC13A590FE}"/>
    <cellStyle name="SAPBEXHLevel1X 6 14" xfId="27507" xr:uid="{790D5D4C-B822-45B2-8F31-86C2AEEA5009}"/>
    <cellStyle name="SAPBEXHLevel1X 6 15" xfId="30705" xr:uid="{F0CC1749-DA58-4165-9556-F78FE93FED8F}"/>
    <cellStyle name="SAPBEXHLevel1X 6 2" xfId="1561" xr:uid="{F4C01E53-C7A6-45AB-951B-C652742F88D3}"/>
    <cellStyle name="SAPBEXHLevel1X 6 2 10" xfId="14659" xr:uid="{635F7596-8077-471E-B738-84BEFA688EB6}"/>
    <cellStyle name="SAPBEXHLevel1X 6 2 11" xfId="12843" xr:uid="{69B019CA-EB60-4FE1-BE4C-D94AFF5E34BD}"/>
    <cellStyle name="SAPBEXHLevel1X 6 2 12" xfId="23359" xr:uid="{DFA1DF97-CA06-4B54-A5B0-6A9E1A19D73B}"/>
    <cellStyle name="SAPBEXHLevel1X 6 2 13" xfId="23649" xr:uid="{693F1589-E876-48AD-89B9-958DDB9404E3}"/>
    <cellStyle name="SAPBEXHLevel1X 6 2 14" xfId="30520" xr:uid="{3036CE7C-E45D-43CC-A6A5-70DA3E1753A7}"/>
    <cellStyle name="SAPBEXHLevel1X 6 2 2" xfId="2804" xr:uid="{7E4C55DF-D15A-495F-B57B-FBD4DC097822}"/>
    <cellStyle name="SAPBEXHLevel1X 6 2 2 2" xfId="7907" xr:uid="{9EF9B8C0-0B20-4CDA-AB67-40615C252FD9}"/>
    <cellStyle name="SAPBEXHLevel1X 6 2 2 3" xfId="11567" xr:uid="{41ECE585-A17D-4FA7-BB1D-B39A69BC03BD}"/>
    <cellStyle name="SAPBEXHLevel1X 6 2 2 4" xfId="17152" xr:uid="{3A8F4AFA-FD25-4663-A815-DBD684D35D9F}"/>
    <cellStyle name="SAPBEXHLevel1X 6 2 2 5" xfId="20910" xr:uid="{51801B62-7EA6-4716-9D26-516932BD6729}"/>
    <cellStyle name="SAPBEXHLevel1X 6 2 2 6" xfId="24571" xr:uid="{10A660E0-6F95-4EA1-8AC9-0BFA16320D7D}"/>
    <cellStyle name="SAPBEXHLevel1X 6 2 2 7" xfId="28100" xr:uid="{460EEEB6-9F6F-4759-8D9D-5C4F6C3BFE70}"/>
    <cellStyle name="SAPBEXHLevel1X 6 2 2 8" xfId="31386" xr:uid="{14AE9375-0C7A-44DE-8D9F-81077DE596FB}"/>
    <cellStyle name="SAPBEXHLevel1X 6 2 3" xfId="3310" xr:uid="{B256D381-E166-453B-8819-18DC6B619B39}"/>
    <cellStyle name="SAPBEXHLevel1X 6 2 3 2" xfId="7878" xr:uid="{65E6B6AB-638C-4626-8EBD-F8ED9EB13090}"/>
    <cellStyle name="SAPBEXHLevel1X 6 2 3 3" xfId="13459" xr:uid="{C6A964C7-C448-4102-8054-24991B4A9BC5}"/>
    <cellStyle name="SAPBEXHLevel1X 6 2 3 4" xfId="17657" xr:uid="{D17C9BA5-553B-4CE6-B754-FF65F773F493}"/>
    <cellStyle name="SAPBEXHLevel1X 6 2 3 5" xfId="21413" xr:uid="{656E44C9-C9B5-45AB-BD71-5069A8EC26E5}"/>
    <cellStyle name="SAPBEXHLevel1X 6 2 3 6" xfId="25075" xr:uid="{899DE01E-E131-46D3-BB80-6E9405EB905B}"/>
    <cellStyle name="SAPBEXHLevel1X 6 2 3 7" xfId="28606" xr:uid="{548327E6-DC14-4893-BD9D-530F61548AB8}"/>
    <cellStyle name="SAPBEXHLevel1X 6 2 3 8" xfId="31885" xr:uid="{6180013C-653E-44D2-8E5B-AA925BB0CEED}"/>
    <cellStyle name="SAPBEXHLevel1X 6 2 4" xfId="3669" xr:uid="{B525E5D6-4857-4AFE-9E4E-DB5FF0D143BD}"/>
    <cellStyle name="SAPBEXHLevel1X 6 2 4 2" xfId="8373" xr:uid="{3A04B352-2157-4177-A58C-6DC5ACDCCD68}"/>
    <cellStyle name="SAPBEXHLevel1X 6 2 4 3" xfId="14187" xr:uid="{DEDAFAD3-31D1-437E-8289-6375E16E50FB}"/>
    <cellStyle name="SAPBEXHLevel1X 6 2 4 4" xfId="18016" xr:uid="{C92AE201-F14C-4026-9058-C057A4FC15E4}"/>
    <cellStyle name="SAPBEXHLevel1X 6 2 4 5" xfId="21772" xr:uid="{FAC83A9F-4056-4355-83D3-980AE8A954FE}"/>
    <cellStyle name="SAPBEXHLevel1X 6 2 4 6" xfId="25434" xr:uid="{B5FE6603-F1F2-4D3C-8072-CAF44FCD65D2}"/>
    <cellStyle name="SAPBEXHLevel1X 6 2 4 7" xfId="28965" xr:uid="{ED8A4FBA-B562-4407-8BFA-26C3F137714A}"/>
    <cellStyle name="SAPBEXHLevel1X 6 2 4 8" xfId="32242" xr:uid="{EAA90FBF-2669-4CEC-A2BF-A8E50166E190}"/>
    <cellStyle name="SAPBEXHLevel1X 6 2 5" xfId="3572" xr:uid="{B8A8E265-4DC9-44A8-AA2A-5338CF7B6CC0}"/>
    <cellStyle name="SAPBEXHLevel1X 6 2 5 2" xfId="11265" xr:uid="{C48BD0C4-22E3-46D3-9D73-AA696CC94208}"/>
    <cellStyle name="SAPBEXHLevel1X 6 2 5 3" xfId="16366" xr:uid="{A25C603E-16E0-4712-B79E-8B2EFB7E2E54}"/>
    <cellStyle name="SAPBEXHLevel1X 6 2 5 4" xfId="17919" xr:uid="{E2555A74-CACC-4984-8579-BA3DB56D9F63}"/>
    <cellStyle name="SAPBEXHLevel1X 6 2 5 5" xfId="21675" xr:uid="{8D5C584D-31D5-4E9D-9319-B81067E062C3}"/>
    <cellStyle name="SAPBEXHLevel1X 6 2 5 6" xfId="25337" xr:uid="{D85F35D4-CEEE-4920-9094-E7198FE42D40}"/>
    <cellStyle name="SAPBEXHLevel1X 6 2 5 7" xfId="28868" xr:uid="{56E6D232-A0E8-4E87-BCEC-14E1CAE99F4C}"/>
    <cellStyle name="SAPBEXHLevel1X 6 2 5 8" xfId="32146" xr:uid="{ECC08A28-8286-47B5-9D4D-ACA80ECE90B5}"/>
    <cellStyle name="SAPBEXHLevel1X 6 2 6" xfId="4192" xr:uid="{0BB7AB84-FA42-4720-BA8C-0B43C2C427FF}"/>
    <cellStyle name="SAPBEXHLevel1X 6 2 6 2" xfId="7114" xr:uid="{3DCFBE90-4C61-4058-81C0-0B9223DA0849}"/>
    <cellStyle name="SAPBEXHLevel1X 6 2 6 3" xfId="15156" xr:uid="{2509840B-7890-46BB-8B71-2497B063371F}"/>
    <cellStyle name="SAPBEXHLevel1X 6 2 6 4" xfId="18539" xr:uid="{145F69CD-5040-4CAD-AE1A-2DD6006F8083}"/>
    <cellStyle name="SAPBEXHLevel1X 6 2 6 5" xfId="22292" xr:uid="{DAB55FC7-AA84-4502-AB52-6FB4150B623F}"/>
    <cellStyle name="SAPBEXHLevel1X 6 2 6 6" xfId="25957" xr:uid="{EB1D714B-A2BF-45D3-8D3B-8CD21F101993}"/>
    <cellStyle name="SAPBEXHLevel1X 6 2 6 7" xfId="29488" xr:uid="{102E68B5-8634-44E7-8EE0-4C692FE01F1F}"/>
    <cellStyle name="SAPBEXHLevel1X 6 2 6 8" xfId="32753" xr:uid="{1FFD0B9C-F127-4EDA-B582-85C6C7119784}"/>
    <cellStyle name="SAPBEXHLevel1X 6 2 7" xfId="4778" xr:uid="{2B8ABCB0-5250-48AA-8BCE-7855B287E1CB}"/>
    <cellStyle name="SAPBEXHLevel1X 6 2 7 2" xfId="12245" xr:uid="{1817F844-1A8A-441C-8853-C6B8A94AE24E}"/>
    <cellStyle name="SAPBEXHLevel1X 6 2 7 3" xfId="16793" xr:uid="{63A55B95-2252-4C5E-98D5-D945BBD29A52}"/>
    <cellStyle name="SAPBEXHLevel1X 6 2 7 4" xfId="19125" xr:uid="{F4D31ED1-A84E-4B55-9D84-A5DFFF786548}"/>
    <cellStyle name="SAPBEXHLevel1X 6 2 7 5" xfId="22876" xr:uid="{B9437BA5-EFEB-4BB0-9CB1-2C316968C070}"/>
    <cellStyle name="SAPBEXHLevel1X 6 2 7 6" xfId="26542" xr:uid="{F2E16771-BC20-41E7-846D-D6B925F7FE96}"/>
    <cellStyle name="SAPBEXHLevel1X 6 2 7 7" xfId="30074" xr:uid="{0A9EC4BD-5070-4F81-AF43-4B7D13914E56}"/>
    <cellStyle name="SAPBEXHLevel1X 6 2 7 8" xfId="33331" xr:uid="{4D4C906B-B744-4E5A-B930-554E722CF9E7}"/>
    <cellStyle name="SAPBEXHLevel1X 6 2 8" xfId="8780" xr:uid="{7001C3A9-3B91-4A8F-AE38-24F07C5FD218}"/>
    <cellStyle name="SAPBEXHLevel1X 6 2 9" xfId="15472" xr:uid="{5C286080-3EDA-4092-B258-5239F6EF4548}"/>
    <cellStyle name="SAPBEXHLevel1X 6 3" xfId="1950" xr:uid="{88B2CF76-1717-4634-99B1-183514208D23}"/>
    <cellStyle name="SAPBEXHLevel1X 6 3 2" xfId="9949" xr:uid="{9253949F-FD25-442D-8AC3-D64981D27242}"/>
    <cellStyle name="SAPBEXHLevel1X 6 3 3" xfId="12053" xr:uid="{73AA84E7-22FF-4A17-8E4B-20CFD948F17C}"/>
    <cellStyle name="SAPBEXHLevel1X 6 3 4" xfId="16176" xr:uid="{68800131-678E-4492-A5E3-976ED37ADC98}"/>
    <cellStyle name="SAPBEXHLevel1X 6 3 5" xfId="14300" xr:uid="{3CDBC669-95A1-4453-A17E-4A92D30FEB89}"/>
    <cellStyle name="SAPBEXHLevel1X 6 3 6" xfId="11163" xr:uid="{3E68662B-3BB5-4ACC-8496-5ED341F74005}"/>
    <cellStyle name="SAPBEXHLevel1X 6 3 7" xfId="23713" xr:uid="{51195EE0-899F-4840-BE6E-8806E4A5DFBE}"/>
    <cellStyle name="SAPBEXHLevel1X 6 3 8" xfId="27313" xr:uid="{1EC46072-A061-4145-88C8-4919BEE266E8}"/>
    <cellStyle name="SAPBEXHLevel1X 6 4" xfId="3025" xr:uid="{6221015B-332C-4D43-AA07-FF2E24CE8751}"/>
    <cellStyle name="SAPBEXHLevel1X 6 4 2" xfId="9488" xr:uid="{2F2A120C-9457-4798-9DDC-C9FC47072E4A}"/>
    <cellStyle name="SAPBEXHLevel1X 6 4 3" xfId="14180" xr:uid="{FB4D6D24-8621-4354-96D8-1FA2529E2825}"/>
    <cellStyle name="SAPBEXHLevel1X 6 4 4" xfId="17373" xr:uid="{D889A48F-CB06-493E-AE52-B87579962C68}"/>
    <cellStyle name="SAPBEXHLevel1X 6 4 5" xfId="21131" xr:uid="{A8795689-3C64-4D18-BBAA-973EAEBE83CC}"/>
    <cellStyle name="SAPBEXHLevel1X 6 4 6" xfId="24792" xr:uid="{B6CA91BD-D082-45DF-BFAD-A9A012E956F9}"/>
    <cellStyle name="SAPBEXHLevel1X 6 4 7" xfId="28321" xr:uid="{FD220995-D888-4D0F-A24B-9347C2968547}"/>
    <cellStyle name="SAPBEXHLevel1X 6 4 8" xfId="31607" xr:uid="{A8CAD67F-CC84-4E7E-908A-8F01943AC04C}"/>
    <cellStyle name="SAPBEXHLevel1X 6 5" xfId="2266" xr:uid="{6C1502F9-4345-4C95-98E0-A81D679EB1A2}"/>
    <cellStyle name="SAPBEXHLevel1X 6 5 2" xfId="10363" xr:uid="{7B9508D9-849E-459B-A369-C4142848026A}"/>
    <cellStyle name="SAPBEXHLevel1X 6 5 3" xfId="14299" xr:uid="{B52907DC-A617-414E-A26D-970AF43B8F56}"/>
    <cellStyle name="SAPBEXHLevel1X 6 5 4" xfId="15159" xr:uid="{686DAEE7-534D-400C-88F6-FB43B245528C}"/>
    <cellStyle name="SAPBEXHLevel1X 6 5 5" xfId="14253" xr:uid="{BCDD2EDD-ABAD-43B8-ACD4-B5F4B80E7392}"/>
    <cellStyle name="SAPBEXHLevel1X 6 5 6" xfId="20088" xr:uid="{C467A154-BE96-42AE-A188-7ABD4B184372}"/>
    <cellStyle name="SAPBEXHLevel1X 6 5 7" xfId="14449" xr:uid="{AB9F7D90-7925-485E-BC91-A853839D25EC}"/>
    <cellStyle name="SAPBEXHLevel1X 6 5 8" xfId="27380" xr:uid="{9223D8DD-158C-4B1F-927A-0010D8896485}"/>
    <cellStyle name="SAPBEXHLevel1X 6 6" xfId="1969" xr:uid="{222B218D-B8F9-4628-87FA-1BAEE3591B93}"/>
    <cellStyle name="SAPBEXHLevel1X 6 6 2" xfId="12778" xr:uid="{BED3707A-93AD-4D9D-BD19-53575C17371F}"/>
    <cellStyle name="SAPBEXHLevel1X 6 6 3" xfId="8312" xr:uid="{08C77DF4-554A-4111-8AE5-621C28556859}"/>
    <cellStyle name="SAPBEXHLevel1X 6 6 4" xfId="15511" xr:uid="{60F20D12-835F-4EC8-9F49-4A2A8C82FF31}"/>
    <cellStyle name="SAPBEXHLevel1X 6 6 5" xfId="10043" xr:uid="{A4A706DC-C45C-4CE9-A981-968E9BC705A7}"/>
    <cellStyle name="SAPBEXHLevel1X 6 6 6" xfId="19966" xr:uid="{EDF79FAB-3419-4515-B69A-1434927B0C01}"/>
    <cellStyle name="SAPBEXHLevel1X 6 6 7" xfId="13512" xr:uid="{FB759C3C-200C-40BC-ACB1-57234D84C702}"/>
    <cellStyle name="SAPBEXHLevel1X 6 6 8" xfId="27315" xr:uid="{DAA3F8F8-7781-49D7-B2E8-50A381C577DB}"/>
    <cellStyle name="SAPBEXHLevel1X 6 7" xfId="4469" xr:uid="{A29BC1C3-DA7A-48F4-95B8-49B82F636B95}"/>
    <cellStyle name="SAPBEXHLevel1X 6 7 2" xfId="12533" xr:uid="{B5455962-8A11-4FCE-B2F2-0FED143CDDC3}"/>
    <cellStyle name="SAPBEXHLevel1X 6 7 3" xfId="8311" xr:uid="{81803BB5-E44A-4B0E-BFC2-9A0E897ED168}"/>
    <cellStyle name="SAPBEXHLevel1X 6 7 4" xfId="18816" xr:uid="{F31803AD-F4A6-47BF-93B0-E1BEEF7757D3}"/>
    <cellStyle name="SAPBEXHLevel1X 6 7 5" xfId="22568" xr:uid="{CC1F3FCA-B2CC-4974-8EEE-B5648C89F761}"/>
    <cellStyle name="SAPBEXHLevel1X 6 7 6" xfId="26233" xr:uid="{DAE81A1E-13AA-4DE7-896F-B2025F5DFACD}"/>
    <cellStyle name="SAPBEXHLevel1X 6 7 7" xfId="29765" xr:uid="{F1ABACB4-44C5-4097-A39A-F98D726D9746}"/>
    <cellStyle name="SAPBEXHLevel1X 6 7 8" xfId="33027" xr:uid="{E8815589-4BCA-4755-B0D5-2C205770F9ED}"/>
    <cellStyle name="SAPBEXHLevel1X 6 8" xfId="4635" xr:uid="{A39FB5C3-1E0C-46F3-9342-F288871A114D}"/>
    <cellStyle name="SAPBEXHLevel1X 6 8 2" xfId="12383" xr:uid="{F85B1719-6BEB-450C-BBCD-4839C6F09F1A}"/>
    <cellStyle name="SAPBEXHLevel1X 6 8 3" xfId="7399" xr:uid="{048F10A5-8152-4CE2-9FB2-BC2DC4870E79}"/>
    <cellStyle name="SAPBEXHLevel1X 6 8 4" xfId="18982" xr:uid="{593422B0-2D9E-4220-9706-2B296FEF99DA}"/>
    <cellStyle name="SAPBEXHLevel1X 6 8 5" xfId="22734" xr:uid="{1F3103D2-52EF-429E-9820-84A1A847D703}"/>
    <cellStyle name="SAPBEXHLevel1X 6 8 6" xfId="26399" xr:uid="{128DECE7-9B13-4C31-A343-0E6DBF25B0DC}"/>
    <cellStyle name="SAPBEXHLevel1X 6 8 7" xfId="29931" xr:uid="{5FFDC6AB-7723-4476-8CAF-A43E82296B4D}"/>
    <cellStyle name="SAPBEXHLevel1X 6 8 8" xfId="33191" xr:uid="{F63E3142-93F2-46A9-99D6-1A307E5505F9}"/>
    <cellStyle name="SAPBEXHLevel1X 6 9" xfId="10402" xr:uid="{C280B90B-DD9B-4D6F-B454-0EAF2B2F4DA8}"/>
    <cellStyle name="SAPBEXHLevel1X 7" xfId="1538" xr:uid="{30A4365D-9602-4376-B6E6-E6A597CA4172}"/>
    <cellStyle name="SAPBEXHLevel1X 7 10" xfId="14246" xr:uid="{284E0828-0F39-4709-9055-7835F9CDC8B3}"/>
    <cellStyle name="SAPBEXHLevel1X 7 11" xfId="10654" xr:uid="{5EA99DF3-17F2-4C64-A3CA-C7DDF15979D2}"/>
    <cellStyle name="SAPBEXHLevel1X 7 12" xfId="14086" xr:uid="{C6A6AD19-8D1A-488D-9D3A-1C92248132E8}"/>
    <cellStyle name="SAPBEXHLevel1X 7 13" xfId="23435" xr:uid="{8BBE2ED5-2DB6-4B88-A046-92DACA694723}"/>
    <cellStyle name="SAPBEXHLevel1X 7 14" xfId="14396" xr:uid="{93DFCC54-322D-4FF5-AB8B-F489C6340900}"/>
    <cellStyle name="SAPBEXHLevel1X 7 2" xfId="2781" xr:uid="{3151929C-B02B-4885-AC3C-6A5932617E87}"/>
    <cellStyle name="SAPBEXHLevel1X 7 2 2" xfId="9469" xr:uid="{F9BFA3BF-98F5-453C-A4C3-2988C2221FE7}"/>
    <cellStyle name="SAPBEXHLevel1X 7 2 3" xfId="10238" xr:uid="{6CA8EA23-1554-47D1-BE11-890A1BF1C665}"/>
    <cellStyle name="SAPBEXHLevel1X 7 2 4" xfId="17129" xr:uid="{643BB7BF-B559-4AA1-95ED-370A765B1B91}"/>
    <cellStyle name="SAPBEXHLevel1X 7 2 5" xfId="20887" xr:uid="{53C88419-6BF5-45D8-9CBB-545412081E52}"/>
    <cellStyle name="SAPBEXHLevel1X 7 2 6" xfId="24548" xr:uid="{383BE440-41C6-4C79-847A-AA60F23E37DF}"/>
    <cellStyle name="SAPBEXHLevel1X 7 2 7" xfId="28077" xr:uid="{94FE346B-FEE6-4B6F-8456-DE5BDAE5E7F4}"/>
    <cellStyle name="SAPBEXHLevel1X 7 2 8" xfId="31363" xr:uid="{2F527176-3DAF-44FB-BBE2-D8235881F641}"/>
    <cellStyle name="SAPBEXHLevel1X 7 3" xfId="3287" xr:uid="{58BD2C86-8F4D-4130-9FFD-DDE0DAF0FFC8}"/>
    <cellStyle name="SAPBEXHLevel1X 7 3 2" xfId="11076" xr:uid="{98DE8011-8207-40CF-8B52-3238C1785C61}"/>
    <cellStyle name="SAPBEXHLevel1X 7 3 3" xfId="8169" xr:uid="{0B988A39-AC71-41DF-B2E3-99FB3EA64F83}"/>
    <cellStyle name="SAPBEXHLevel1X 7 3 4" xfId="17634" xr:uid="{1B3B74FA-1CA5-4405-9D9D-1CF0E0E1B88F}"/>
    <cellStyle name="SAPBEXHLevel1X 7 3 5" xfId="21390" xr:uid="{4099AFF7-33A3-48ED-987E-ED19EE9C2F34}"/>
    <cellStyle name="SAPBEXHLevel1X 7 3 6" xfId="25052" xr:uid="{791DA434-F79B-4DE4-8FF0-F7FB3CAB6B61}"/>
    <cellStyle name="SAPBEXHLevel1X 7 3 7" xfId="28583" xr:uid="{99C34D07-0FAD-45AC-96D3-7003BE0CEC0B}"/>
    <cellStyle name="SAPBEXHLevel1X 7 3 8" xfId="31862" xr:uid="{F5000C09-A845-4D93-AD53-E5723404938C}"/>
    <cellStyle name="SAPBEXHLevel1X 7 4" xfId="2204" xr:uid="{0C6392CE-2E08-4235-B525-4FE265D19CC3}"/>
    <cellStyle name="SAPBEXHLevel1X 7 4 2" xfId="11582" xr:uid="{5FA36BF7-D926-4F7B-A20F-4061FB157C0B}"/>
    <cellStyle name="SAPBEXHLevel1X 7 4 3" xfId="16064" xr:uid="{FBA151A3-4269-4664-859C-2A50CD5BFE4C}"/>
    <cellStyle name="SAPBEXHLevel1X 7 4 4" xfId="15111" xr:uid="{29246486-65CA-4BF2-8B9A-6E94375CD581}"/>
    <cellStyle name="SAPBEXHLevel1X 7 4 5" xfId="9817" xr:uid="{B38BC421-E003-4713-B970-C7DB3C88BAE3}"/>
    <cellStyle name="SAPBEXHLevel1X 7 4 6" xfId="23197" xr:uid="{F13AB5FC-A51E-4730-A0EC-05C471E728A2}"/>
    <cellStyle name="SAPBEXHLevel1X 7 4 7" xfId="23840" xr:uid="{E94522B4-6738-4DF0-8D72-67D87DD7610D}"/>
    <cellStyle name="SAPBEXHLevel1X 7 4 8" xfId="30368" xr:uid="{3F099B8F-9702-4F69-BD16-AC94495F086B}"/>
    <cellStyle name="SAPBEXHLevel1X 7 5" xfId="2675" xr:uid="{BFD4B0E6-2F8C-4FD9-BFE2-961B6B9A588B}"/>
    <cellStyle name="SAPBEXHLevel1X 7 5 2" xfId="11061" xr:uid="{1204EA13-8AD0-4F73-BF41-F6FD3F0FE400}"/>
    <cellStyle name="SAPBEXHLevel1X 7 5 3" xfId="8434" xr:uid="{65FDC8CB-0823-4062-B438-5B9809A3CA1F}"/>
    <cellStyle name="SAPBEXHLevel1X 7 5 4" xfId="15854" xr:uid="{51104BAE-0F68-478D-8A67-3E83E9259307}"/>
    <cellStyle name="SAPBEXHLevel1X 7 5 5" xfId="20781" xr:uid="{EF7234D8-8A38-48E8-BF19-FD81CDDAD80D}"/>
    <cellStyle name="SAPBEXHLevel1X 7 5 6" xfId="24442" xr:uid="{FAD57D86-547B-4B2F-947F-B35E10F4282D}"/>
    <cellStyle name="SAPBEXHLevel1X 7 5 7" xfId="27971" xr:uid="{458BD773-74CB-489A-9332-18131D0C5FA6}"/>
    <cellStyle name="SAPBEXHLevel1X 7 5 8" xfId="31258" xr:uid="{DA0FEF7D-D804-43CD-9BB7-E56BE9507658}"/>
    <cellStyle name="SAPBEXHLevel1X 7 6" xfId="2355" xr:uid="{56C8236E-9467-4F05-8058-30AD46D5C232}"/>
    <cellStyle name="SAPBEXHLevel1X 7 6 2" xfId="10025" xr:uid="{9D4D97A3-29AF-4D91-AC23-21523F222F81}"/>
    <cellStyle name="SAPBEXHLevel1X 7 6 3" xfId="7241" xr:uid="{7C12E9B9-D91E-4C6E-B349-F1EA2061B854}"/>
    <cellStyle name="SAPBEXHLevel1X 7 6 4" xfId="14713" xr:uid="{C95F855E-9C5F-44C0-BD75-E043DA520AC5}"/>
    <cellStyle name="SAPBEXHLevel1X 7 6 5" xfId="19414" xr:uid="{8CA7E244-2866-4CFA-9036-030A0B05E965}"/>
    <cellStyle name="SAPBEXHLevel1X 7 6 6" xfId="8478" xr:uid="{5D83317E-C450-4D63-AF21-50E78A70FAA7}"/>
    <cellStyle name="SAPBEXHLevel1X 7 6 7" xfId="23823" xr:uid="{7EF43B1D-51F2-4B74-927E-71194A3294C0}"/>
    <cellStyle name="SAPBEXHLevel1X 7 6 8" xfId="30319" xr:uid="{9352FDDB-E5EE-4D6B-86F0-BD959EB17DD3}"/>
    <cellStyle name="SAPBEXHLevel1X 7 7" xfId="4904" xr:uid="{84E3FF64-37BD-4B2B-A0C4-A0F29075A614}"/>
    <cellStyle name="SAPBEXHLevel1X 7 7 2" xfId="12119" xr:uid="{32FCA49E-EF52-49BC-973C-0EB8511D6BA5}"/>
    <cellStyle name="SAPBEXHLevel1X 7 7 3" xfId="15848" xr:uid="{50CC1111-6E7E-4C98-B704-F73286E78A9A}"/>
    <cellStyle name="SAPBEXHLevel1X 7 7 4" xfId="19251" xr:uid="{C0AD9EA0-B781-4884-A351-AC46DA0AB966}"/>
    <cellStyle name="SAPBEXHLevel1X 7 7 5" xfId="23002" xr:uid="{2B086E22-80E5-4BB0-B90D-E59FAE8DCAAD}"/>
    <cellStyle name="SAPBEXHLevel1X 7 7 6" xfId="26668" xr:uid="{B37C9CCF-6769-41FC-B87D-5E889EF6AD6E}"/>
    <cellStyle name="SAPBEXHLevel1X 7 7 7" xfId="30200" xr:uid="{96A8A993-CCDF-4302-AE37-812BD1846A3F}"/>
    <cellStyle name="SAPBEXHLevel1X 7 7 8" xfId="33455" xr:uid="{05ED1AC5-E7A7-4D86-A126-7EF71681F266}"/>
    <cellStyle name="SAPBEXHLevel1X 7 8" xfId="9001" xr:uid="{279ADB86-CFFA-4148-A487-866D2387C758}"/>
    <cellStyle name="SAPBEXHLevel1X 7 9" xfId="14165" xr:uid="{94D5AE39-B04D-43BF-ABD2-C4C668E65B33}"/>
    <cellStyle name="SAPBEXHLevel1X 8" xfId="1836" xr:uid="{7388DDAC-09E5-4826-84E6-66C292AE1B19}"/>
    <cellStyle name="SAPBEXHLevel1X 8 2" xfId="9028" xr:uid="{2D1B9A64-EA44-46F0-A363-F821776862CD}"/>
    <cellStyle name="SAPBEXHLevel1X 8 3" xfId="7150" xr:uid="{06016E2F-1B9A-4057-90E6-B1C1C184C332}"/>
    <cellStyle name="SAPBEXHLevel1X 8 4" xfId="11996" xr:uid="{823A01A5-3AFE-44E1-900E-9EABB41E928F}"/>
    <cellStyle name="SAPBEXHLevel1X 8 5" xfId="19494" xr:uid="{8CBCE1E5-66E8-4668-94DB-DE67E09FFCE1}"/>
    <cellStyle name="SAPBEXHLevel1X 8 6" xfId="24120" xr:uid="{8D610147-B758-4A75-952D-CEE2298BCA47}"/>
    <cellStyle name="SAPBEXHLevel1X 8 7" xfId="26908" xr:uid="{3B6CA5CB-0C1B-4944-8BF5-1B2E0985AF6E}"/>
    <cellStyle name="SAPBEXHLevel1X 8 8" xfId="27256" xr:uid="{3B7B5816-9BB2-474D-8E73-599B4CB5F985}"/>
    <cellStyle name="SAPBEXHLevel1X 9" xfId="2692" xr:uid="{22E732C3-10E8-4774-9662-CAA864376588}"/>
    <cellStyle name="SAPBEXHLevel1X 9 2" xfId="11137" xr:uid="{29DBD7B7-FFD3-4D7C-A88F-C092E183E05A}"/>
    <cellStyle name="SAPBEXHLevel1X 9 3" xfId="11294" xr:uid="{FF4288AE-83BB-4AD6-BB57-1479353756AE}"/>
    <cellStyle name="SAPBEXHLevel1X 9 4" xfId="15388" xr:uid="{FF52CE5D-AF35-47FC-91C2-D741BDE07598}"/>
    <cellStyle name="SAPBEXHLevel1X 9 5" xfId="20798" xr:uid="{749231DB-8BF9-4DBC-B87D-F757CEF7155D}"/>
    <cellStyle name="SAPBEXHLevel1X 9 6" xfId="24459" xr:uid="{BA0503EB-C761-4DBA-A830-0DC62293E582}"/>
    <cellStyle name="SAPBEXHLevel1X 9 7" xfId="27988" xr:uid="{2882B924-8596-4586-8F08-25E1D3EB8686}"/>
    <cellStyle name="SAPBEXHLevel1X 9 8" xfId="31274" xr:uid="{A315F204-0765-45F7-8B5F-3952C69B871F}"/>
    <cellStyle name="SAPBEXHLevel1X_0910 GSO Capex RRP - Final (Detail) v2 220710" xfId="6103" xr:uid="{A36F0898-B6B0-408A-A3F1-48A30AB00072}"/>
    <cellStyle name="SAPBEXHLevel2" xfId="483" xr:uid="{D5226E13-8DFE-4FA6-8DD3-DF91247A6AD6}"/>
    <cellStyle name="SAPBEXHLevel2 10" xfId="1837" xr:uid="{BB419EDB-8FAE-42B3-AB88-F30F98E1A10B}"/>
    <cellStyle name="SAPBEXHLevel2 10 2" xfId="9773" xr:uid="{29B2E7C8-0F9D-427B-9BFD-320DDF4A1FBD}"/>
    <cellStyle name="SAPBEXHLevel2 10 3" xfId="10008" xr:uid="{3B1A6D5F-6051-4FA1-9DDB-7486AF8D3097}"/>
    <cellStyle name="SAPBEXHLevel2 10 4" xfId="14242" xr:uid="{533880E9-DE5C-4EB0-B502-7E0A36121B03}"/>
    <cellStyle name="SAPBEXHLevel2 10 5" xfId="20435" xr:uid="{7D8D1F12-56B0-4E5B-822E-7C3A479BB2E7}"/>
    <cellStyle name="SAPBEXHLevel2 10 6" xfId="23255" xr:uid="{473410FC-B4E9-40D7-968B-BDB5E7956D2C}"/>
    <cellStyle name="SAPBEXHLevel2 10 7" xfId="27678" xr:uid="{27CE60EC-9077-4197-959B-3E40F8B7DC04}"/>
    <cellStyle name="SAPBEXHLevel2 10 8" xfId="27757" xr:uid="{11B6C8F2-53AE-47D8-A630-CA24D98F7BFF}"/>
    <cellStyle name="SAPBEXHLevel2 11" xfId="2648" xr:uid="{4290D373-E23F-48D8-92EF-95E2C86F1AF5}"/>
    <cellStyle name="SAPBEXHLevel2 11 2" xfId="10886" xr:uid="{69A324FD-EFB4-4D79-91A0-97BED088D3AA}"/>
    <cellStyle name="SAPBEXHLevel2 11 3" xfId="11719" xr:uid="{BD96CD00-BB00-4ED0-BAB9-1163B8C7BDBA}"/>
    <cellStyle name="SAPBEXHLevel2 11 4" xfId="15216" xr:uid="{60E0BEB8-E036-488E-8509-1DBA4AA2BB78}"/>
    <cellStyle name="SAPBEXHLevel2 11 5" xfId="20754" xr:uid="{B91F8A90-C953-4D77-8786-0FCDABFEE070}"/>
    <cellStyle name="SAPBEXHLevel2 11 6" xfId="24415" xr:uid="{D5F0C0AB-1F73-493C-90DE-16C5C5125054}"/>
    <cellStyle name="SAPBEXHLevel2 11 7" xfId="27944" xr:uid="{B8BE2AC9-8E43-4E74-815C-2D3E4B03090D}"/>
    <cellStyle name="SAPBEXHLevel2 11 8" xfId="31232" xr:uid="{E480D3F4-2BD7-4D09-9A0E-94EDADF477A8}"/>
    <cellStyle name="SAPBEXHLevel2 12" xfId="3150" xr:uid="{3BAAADF2-B645-43B8-8E49-C58CB8C394EC}"/>
    <cellStyle name="SAPBEXHLevel2 12 2" xfId="9624" xr:uid="{C6D91121-9AF8-4A39-AB18-304BCDAE1712}"/>
    <cellStyle name="SAPBEXHLevel2 12 3" xfId="14508" xr:uid="{E7A9AA30-0225-43BD-A7EA-CD5F3E541C72}"/>
    <cellStyle name="SAPBEXHLevel2 12 4" xfId="17497" xr:uid="{7C1B39AC-AD74-420D-8624-FB8ABC9F9A76}"/>
    <cellStyle name="SAPBEXHLevel2 12 5" xfId="21253" xr:uid="{4CF0CAF8-E046-4095-8955-7B95236058B5}"/>
    <cellStyle name="SAPBEXHLevel2 12 6" xfId="24915" xr:uid="{B7C7ACFC-B37A-4910-9DCB-B9A837DF889F}"/>
    <cellStyle name="SAPBEXHLevel2 12 7" xfId="28446" xr:uid="{84EB0290-023A-4700-863E-DC6F928A3535}"/>
    <cellStyle name="SAPBEXHLevel2 12 8" xfId="31727" xr:uid="{9C3642EE-4500-4864-99D4-0BB3BD7B5FBB}"/>
    <cellStyle name="SAPBEXHLevel2 13" xfId="4312" xr:uid="{693DC3F3-CC6F-4F21-BBD9-5C3FAE9C45D6}"/>
    <cellStyle name="SAPBEXHLevel2 13 2" xfId="12628" xr:uid="{BFEF6DEB-8712-4B63-86BA-5014214FCE4C}"/>
    <cellStyle name="SAPBEXHLevel2 13 3" xfId="11913" xr:uid="{564AEA80-F78E-4325-851F-F2B624BB3DAF}"/>
    <cellStyle name="SAPBEXHLevel2 13 4" xfId="18659" xr:uid="{B967930F-FBCC-412F-B3C1-781AD84ECC92}"/>
    <cellStyle name="SAPBEXHLevel2 13 5" xfId="22411" xr:uid="{2FB1D544-E69A-4C89-B725-7F4A8253C09C}"/>
    <cellStyle name="SAPBEXHLevel2 13 6" xfId="26077" xr:uid="{F06D1084-0015-4CC1-B0D0-16D908E34543}"/>
    <cellStyle name="SAPBEXHLevel2 13 7" xfId="29608" xr:uid="{1405A96E-0AB5-451F-8EF8-430927E83525}"/>
    <cellStyle name="SAPBEXHLevel2 13 8" xfId="32871" xr:uid="{57DDE890-CA3A-45B4-85BD-B0018DD2D0EF}"/>
    <cellStyle name="SAPBEXHLevel2 14" xfId="4398" xr:uid="{2B0FF288-B759-48F2-9807-2729F88307E5}"/>
    <cellStyle name="SAPBEXHLevel2 14 2" xfId="7498" xr:uid="{50191804-DB7D-4F7C-B751-7CC61C6298DA}"/>
    <cellStyle name="SAPBEXHLevel2 14 3" xfId="14108" xr:uid="{E31A46B9-41F5-4947-BB70-8111180CAE9E}"/>
    <cellStyle name="SAPBEXHLevel2 14 4" xfId="18745" xr:uid="{241C224D-8FFF-43AD-93E6-7B5AA44A637F}"/>
    <cellStyle name="SAPBEXHLevel2 14 5" xfId="22497" xr:uid="{82733427-DC59-49FE-BB6C-356723ED17FB}"/>
    <cellStyle name="SAPBEXHLevel2 14 6" xfId="26163" xr:uid="{0BA2154D-4A6E-4AB0-AF00-2DE87CCBE4AE}"/>
    <cellStyle name="SAPBEXHLevel2 14 7" xfId="29694" xr:uid="{A773A94E-01C5-44D4-A526-5BD042CCAF9D}"/>
    <cellStyle name="SAPBEXHLevel2 14 8" xfId="32956" xr:uid="{D16628E1-085D-4E45-A8F9-789E89C5AC06}"/>
    <cellStyle name="SAPBEXHLevel2 15" xfId="4700" xr:uid="{2AD8700F-568E-41C0-9161-691F13AEF5E5}"/>
    <cellStyle name="SAPBEXHLevel2 15 2" xfId="12322" xr:uid="{207435F1-7E0F-4B80-BE58-56DCEF32C6B1}"/>
    <cellStyle name="SAPBEXHLevel2 15 3" xfId="16765" xr:uid="{931A1255-2080-40C7-86F7-58689AAE4D4F}"/>
    <cellStyle name="SAPBEXHLevel2 15 4" xfId="19047" xr:uid="{9B166945-75EA-436D-A071-8304CC4AB3A0}"/>
    <cellStyle name="SAPBEXHLevel2 15 5" xfId="22799" xr:uid="{0B82D317-0101-428F-83E1-2304A7395058}"/>
    <cellStyle name="SAPBEXHLevel2 15 6" xfId="26464" xr:uid="{876A2447-3948-4D8F-BED8-51D2A5A170E1}"/>
    <cellStyle name="SAPBEXHLevel2 15 7" xfId="29996" xr:uid="{F54E2F4B-8805-4E33-B4C3-C84542331156}"/>
    <cellStyle name="SAPBEXHLevel2 15 8" xfId="33255" xr:uid="{E3A9BBB3-EC07-4DA3-9EA8-29E58CD0824B}"/>
    <cellStyle name="SAPBEXHLevel2 16" xfId="6104" xr:uid="{DBF8ECD3-249F-414E-9688-4FA6829C10E3}"/>
    <cellStyle name="SAPBEXHLevel2 16 2" xfId="11756" xr:uid="{CA9BA47C-739B-4A57-A50F-EAD0B719250A}"/>
    <cellStyle name="SAPBEXHLevel2 16 3" xfId="16698" xr:uid="{93E69545-7D3D-475E-BCE7-9D2DE309BD4B}"/>
    <cellStyle name="SAPBEXHLevel2 16 4" xfId="20367" xr:uid="{94DADEA1-971C-4092-A48E-0FB08396B154}"/>
    <cellStyle name="SAPBEXHLevel2 16 5" xfId="24053" xr:uid="{A1867F5B-02A1-4F1E-87C6-15F554C028E8}"/>
    <cellStyle name="SAPBEXHLevel2 16 6" xfId="27626" xr:uid="{D96B777F-1AC9-473E-A637-B9DD01D8A37D}"/>
    <cellStyle name="SAPBEXHLevel2 16 7" xfId="30814" xr:uid="{8629F251-A2A5-4365-A575-7F8A3D378E13}"/>
    <cellStyle name="SAPBEXHLevel2 16 8" xfId="33508" xr:uid="{AFCB5D15-B3ED-4AAD-AFBF-A65BBE28A27A}"/>
    <cellStyle name="SAPBEXHLevel2 17" xfId="6384" xr:uid="{70BDED83-DD93-4C2D-B63E-1D9075AEE50F}"/>
    <cellStyle name="SAPBEXHLevel2 17 2" xfId="13282" xr:uid="{E40F7034-7FDD-4379-9A52-2640085C000C}"/>
    <cellStyle name="SAPBEXHLevel2 17 3" xfId="15946" xr:uid="{A35A37BC-F41D-4907-876A-5213514BEA74}"/>
    <cellStyle name="SAPBEXHLevel2 17 4" xfId="20629" xr:uid="{94B6BBF3-E728-4447-B487-E99D1B584427}"/>
    <cellStyle name="SAPBEXHLevel2 17 5" xfId="24309" xr:uid="{12C0B2BD-B61F-49E7-A3CF-F1681ECAD52D}"/>
    <cellStyle name="SAPBEXHLevel2 17 6" xfId="27828" xr:uid="{15894161-63A5-4DDD-8B6B-F457C6EB53D0}"/>
    <cellStyle name="SAPBEXHLevel2 17 7" xfId="31045" xr:uid="{4BC86AE3-0949-4613-9FFF-5EDB8872BB02}"/>
    <cellStyle name="SAPBEXHLevel2 17 8" xfId="33648" xr:uid="{73629B7D-CBA3-4197-9B4E-CF5E5C2EA8CD}"/>
    <cellStyle name="SAPBEXHLevel2 18" xfId="10505" xr:uid="{EDB83278-A3D7-43A2-8664-DBFD6CE588C1}"/>
    <cellStyle name="SAPBEXHLevel2 19" xfId="16892" xr:uid="{2C6CA7A5-57DB-4ACA-B56F-BA61A8B09FED}"/>
    <cellStyle name="SAPBEXHLevel2 2" xfId="1210" xr:uid="{4A9A243B-602C-4CC9-B09C-8C80FFBF26BF}"/>
    <cellStyle name="SAPBEXHLevel2 2 10" xfId="6385" xr:uid="{A7A5C01F-070B-4899-95F8-8C7F34EAA8B3}"/>
    <cellStyle name="SAPBEXHLevel2 2 10 2" xfId="13283" xr:uid="{6156E3A2-DA0E-4D4F-B7A0-1553DB3C5A6E}"/>
    <cellStyle name="SAPBEXHLevel2 2 10 3" xfId="15947" xr:uid="{B00DA2A6-DA08-4DDA-872E-364136FAE3F0}"/>
    <cellStyle name="SAPBEXHLevel2 2 10 4" xfId="20630" xr:uid="{4A2F4F4B-D036-4E49-9CA7-D68855D03334}"/>
    <cellStyle name="SAPBEXHLevel2 2 10 5" xfId="24310" xr:uid="{29612C93-3A14-4DD4-ABD7-3E5FE9DF9C19}"/>
    <cellStyle name="SAPBEXHLevel2 2 10 6" xfId="27829" xr:uid="{2BA50B09-DDC6-4B33-81FF-7C334EA83B4D}"/>
    <cellStyle name="SAPBEXHLevel2 2 10 7" xfId="31046" xr:uid="{5B54C967-D8E5-4B18-B9F8-56E9E0D9498F}"/>
    <cellStyle name="SAPBEXHLevel2 2 10 8" xfId="33649" xr:uid="{2B0395EF-CDEC-4BE6-9C9D-AFBF435B6B20}"/>
    <cellStyle name="SAPBEXHLevel2 2 11" xfId="7462" xr:uid="{DC93DFF8-7E00-44C4-A295-6FE72DBC20C9}"/>
    <cellStyle name="SAPBEXHLevel2 2 12" xfId="14445" xr:uid="{5E493D0B-0398-47C2-9A02-C3BE4934DF58}"/>
    <cellStyle name="SAPBEXHLevel2 2 13" xfId="14546" xr:uid="{DC966E79-BFF1-41C9-9219-7FB7967D3383}"/>
    <cellStyle name="SAPBEXHLevel2 2 14" xfId="19745" xr:uid="{0C32AA3F-DE67-4A2A-B06C-67618FB3946E}"/>
    <cellStyle name="SAPBEXHLevel2 2 15" xfId="23507" xr:uid="{1887A159-1BDE-48BB-9B52-57D9D917A385}"/>
    <cellStyle name="SAPBEXHLevel2 2 16" xfId="27120" xr:uid="{6BCB070F-B823-49FD-B83D-BB23D953A9A7}"/>
    <cellStyle name="SAPBEXHLevel2 2 17" xfId="30580" xr:uid="{7493AE33-05C5-4961-A40C-A35EAE73F4E0}"/>
    <cellStyle name="SAPBEXHLevel2 2 2" xfId="1694" xr:uid="{87182085-4264-467A-BA2E-8D5914D66911}"/>
    <cellStyle name="SAPBEXHLevel2 2 2 10" xfId="12097" xr:uid="{877037D8-1F1C-4877-8F3C-C48899B0D384}"/>
    <cellStyle name="SAPBEXHLevel2 2 2 11" xfId="20677" xr:uid="{724A5794-5B20-4FC1-B849-EAFFB416FBB1}"/>
    <cellStyle name="SAPBEXHLevel2 2 2 12" xfId="19936" xr:uid="{E67D90B4-C621-4135-84A8-F4D76D9A178C}"/>
    <cellStyle name="SAPBEXHLevel2 2 2 13" xfId="27673" xr:uid="{B056DA00-92FF-4F48-A900-0A3842176EC1}"/>
    <cellStyle name="SAPBEXHLevel2 2 2 14" xfId="30466" xr:uid="{15C4CBE4-ADCC-4C6B-9BC9-60FD35DFFDC3}"/>
    <cellStyle name="SAPBEXHLevel2 2 2 15" xfId="33845" xr:uid="{B858B996-005C-468B-9110-FE8659425EF2}"/>
    <cellStyle name="SAPBEXHLevel2 2 2 2" xfId="2937" xr:uid="{2CB9E3EF-473E-49FC-BA51-AA26C3CB30E8}"/>
    <cellStyle name="SAPBEXHLevel2 2 2 2 2" xfId="8290" xr:uid="{FB9AF2C8-1C70-4F91-94B8-E07D01EA671D}"/>
    <cellStyle name="SAPBEXHLevel2 2 2 2 3" xfId="14206" xr:uid="{20F9B2EC-B57E-4815-BEAF-1CAD6DFEC3AC}"/>
    <cellStyle name="SAPBEXHLevel2 2 2 2 4" xfId="17285" xr:uid="{C70860FC-60BC-4B53-974C-C077B8037DEA}"/>
    <cellStyle name="SAPBEXHLevel2 2 2 2 5" xfId="21043" xr:uid="{2C19676D-5898-4059-89EC-B46D6D9CD5A2}"/>
    <cellStyle name="SAPBEXHLevel2 2 2 2 6" xfId="24704" xr:uid="{7DA6F3F0-7C7B-44EF-957E-B8DCC7D66864}"/>
    <cellStyle name="SAPBEXHLevel2 2 2 2 7" xfId="28233" xr:uid="{7BEDAB7B-35DF-47CE-8E9F-B5896E5BB377}"/>
    <cellStyle name="SAPBEXHLevel2 2 2 2 8" xfId="31519" xr:uid="{F377E647-890B-4A86-A26B-8FBF07E26277}"/>
    <cellStyle name="SAPBEXHLevel2 2 2 2 9" xfId="34863" xr:uid="{567F0EF6-2CD5-4D71-8D3E-064875AD6DF5}"/>
    <cellStyle name="SAPBEXHLevel2 2 2 3" xfId="3443" xr:uid="{38526D64-58DD-4CDB-9C35-F674DEA2A055}"/>
    <cellStyle name="SAPBEXHLevel2 2 2 3 2" xfId="8823" xr:uid="{6CC5F1A5-4A7E-4D10-8FE1-D5EBEE807D56}"/>
    <cellStyle name="SAPBEXHLevel2 2 2 3 3" xfId="7833" xr:uid="{4A123C3C-4BBD-4621-9ED2-E318CE3F1B92}"/>
    <cellStyle name="SAPBEXHLevel2 2 2 3 4" xfId="17790" xr:uid="{7A410774-C917-4B94-A7D1-AB526A024BE6}"/>
    <cellStyle name="SAPBEXHLevel2 2 2 3 5" xfId="21546" xr:uid="{015DB119-96F2-40AE-839E-9F222076206A}"/>
    <cellStyle name="SAPBEXHLevel2 2 2 3 6" xfId="25208" xr:uid="{99A51A5E-D3F7-432D-963D-D7AA457C97E7}"/>
    <cellStyle name="SAPBEXHLevel2 2 2 3 7" xfId="28739" xr:uid="{4B0EEB73-8FEF-469F-9661-6F4D6957AA0F}"/>
    <cellStyle name="SAPBEXHLevel2 2 2 3 8" xfId="32018" xr:uid="{D95BDDA1-5F66-47D7-BA79-404F6A10A8BA}"/>
    <cellStyle name="SAPBEXHLevel2 2 2 3 9" xfId="35097" xr:uid="{9DAB3BCF-7664-433C-AF58-7645E3730CCA}"/>
    <cellStyle name="SAPBEXHLevel2 2 2 4" xfId="1851" xr:uid="{A9BEF054-9D97-4F4C-9312-62CB7084FCB4}"/>
    <cellStyle name="SAPBEXHLevel2 2 2 4 2" xfId="10885" xr:uid="{1B50FDB7-DBC8-4C9F-BE2C-53444B7BE260}"/>
    <cellStyle name="SAPBEXHLevel2 2 2 4 3" xfId="7986" xr:uid="{3AA69515-E9D3-4C2F-96D4-F1B1E51DCA82}"/>
    <cellStyle name="SAPBEXHLevel2 2 2 4 4" xfId="16128" xr:uid="{65DA952D-0345-42D7-A8A5-6424D427E55C}"/>
    <cellStyle name="SAPBEXHLevel2 2 2 4 5" xfId="19489" xr:uid="{5160BB40-6321-4599-A265-C10D6942478C}"/>
    <cellStyle name="SAPBEXHLevel2 2 2 4 6" xfId="24112" xr:uid="{03A8C008-F223-4B5E-9D73-9126CD412875}"/>
    <cellStyle name="SAPBEXHLevel2 2 2 4 7" xfId="19625" xr:uid="{EEF33505-82E2-4F78-A9F3-AC279E9EBEA9}"/>
    <cellStyle name="SAPBEXHLevel2 2 2 4 8" xfId="24095" xr:uid="{F8854A27-A162-434B-A157-F1E8A242B20A}"/>
    <cellStyle name="SAPBEXHLevel2 2 2 4 9" xfId="34642" xr:uid="{E65ED1EB-7570-4B21-8811-980F5851561C}"/>
    <cellStyle name="SAPBEXHLevel2 2 2 5" xfId="3963" xr:uid="{069C1A97-F61A-4F6E-A5B2-8AFF71EE986D}"/>
    <cellStyle name="SAPBEXHLevel2 2 2 5 2" xfId="11596" xr:uid="{782D8C8B-67C9-4CE1-A61E-DC840F3C8A52}"/>
    <cellStyle name="SAPBEXHLevel2 2 2 5 3" xfId="16050" xr:uid="{DA85CBFF-A36A-410E-AB63-23C3A78BAD0A}"/>
    <cellStyle name="SAPBEXHLevel2 2 2 5 4" xfId="18310" xr:uid="{5460D14E-4E38-4B9C-B71B-014AB93470C4}"/>
    <cellStyle name="SAPBEXHLevel2 2 2 5 5" xfId="22063" xr:uid="{7F1CE497-DE1D-4245-A413-B3DD30759C6B}"/>
    <cellStyle name="SAPBEXHLevel2 2 2 5 6" xfId="25728" xr:uid="{2ACBA3DB-45B6-41B5-A15F-5020DF01D733}"/>
    <cellStyle name="SAPBEXHLevel2 2 2 5 7" xfId="29259" xr:uid="{B27BCE5E-9694-422F-A5D0-F439E9B636FD}"/>
    <cellStyle name="SAPBEXHLevel2 2 2 5 8" xfId="32527" xr:uid="{2C607084-83D6-44D2-B4AF-3ABC50DDF7CE}"/>
    <cellStyle name="SAPBEXHLevel2 2 2 5 9" xfId="34232" xr:uid="{91C17E4F-2369-4302-ABF7-24E9D9D161EA}"/>
    <cellStyle name="SAPBEXHLevel2 2 2 6" xfId="2724" xr:uid="{8BD392B2-126D-4F72-9C42-06026E0F65D3}"/>
    <cellStyle name="SAPBEXHLevel2 2 2 6 2" xfId="10528" xr:uid="{34C2EF10-7D1D-453F-B8AF-94C446EE2690}"/>
    <cellStyle name="SAPBEXHLevel2 2 2 6 3" xfId="8259" xr:uid="{B59246A3-7A85-4EDC-B352-ADD02D790235}"/>
    <cellStyle name="SAPBEXHLevel2 2 2 6 4" xfId="17072" xr:uid="{A696205C-05CD-4579-AB35-E05B651A69E8}"/>
    <cellStyle name="SAPBEXHLevel2 2 2 6 5" xfId="20830" xr:uid="{DF807726-D90F-4C39-87A3-1A99928AD2C9}"/>
    <cellStyle name="SAPBEXHLevel2 2 2 6 6" xfId="24491" xr:uid="{2CB4A7FF-6D16-46FC-B4F2-2D243C646BEF}"/>
    <cellStyle name="SAPBEXHLevel2 2 2 6 7" xfId="28020" xr:uid="{838CE307-55AF-4571-ADEF-3FEBC905B7F6}"/>
    <cellStyle name="SAPBEXHLevel2 2 2 6 8" xfId="31306" xr:uid="{BA123254-A405-4F25-9CBA-B6D10B371214}"/>
    <cellStyle name="SAPBEXHLevel2 2 2 7" xfId="4242" xr:uid="{DB6EBAE4-E403-4B79-B6B1-247011D9B59B}"/>
    <cellStyle name="SAPBEXHLevel2 2 2 7 2" xfId="12678" xr:uid="{A84B9F24-1282-4A6C-A643-6372E410616D}"/>
    <cellStyle name="SAPBEXHLevel2 2 2 7 3" xfId="7356" xr:uid="{3560A26C-4420-46DA-B839-0E9048D81F23}"/>
    <cellStyle name="SAPBEXHLevel2 2 2 7 4" xfId="18589" xr:uid="{BFA00A11-9155-453D-8EAD-7714940F944F}"/>
    <cellStyle name="SAPBEXHLevel2 2 2 7 5" xfId="22341" xr:uid="{EA714B30-E84A-4C06-BE57-7A532E4F47B3}"/>
    <cellStyle name="SAPBEXHLevel2 2 2 7 6" xfId="26007" xr:uid="{2CD24BBB-4065-49A5-9FC0-733295B842DE}"/>
    <cellStyle name="SAPBEXHLevel2 2 2 7 7" xfId="29538" xr:uid="{5D7A9ADD-1504-4C6B-AD69-246D7ED4CE70}"/>
    <cellStyle name="SAPBEXHLevel2 2 2 7 8" xfId="32801" xr:uid="{F72327E9-A468-416B-B64C-6C60BA28F654}"/>
    <cellStyle name="SAPBEXHLevel2 2 2 8" xfId="11564" xr:uid="{806EA60A-A966-4BE8-99F0-C4AEF302A4DC}"/>
    <cellStyle name="SAPBEXHLevel2 2 2 9" xfId="16082" xr:uid="{5471F39B-42C4-4838-A301-68B0751E9D29}"/>
    <cellStyle name="SAPBEXHLevel2 2 3" xfId="2484" xr:uid="{FE3A4156-3AFB-449E-A716-EB6E05229E56}"/>
    <cellStyle name="SAPBEXHLevel2 2 3 2" xfId="10070" xr:uid="{B598A440-6E5F-4459-8C31-F2C7950DCD31}"/>
    <cellStyle name="SAPBEXHLevel2 2 3 3" xfId="15084" xr:uid="{71FFD1A9-01FE-4A8D-97BA-8A3979B3124A}"/>
    <cellStyle name="SAPBEXHLevel2 2 3 4" xfId="13407" xr:uid="{07ACB95A-DC99-433B-899B-918EEBAE0DC7}"/>
    <cellStyle name="SAPBEXHLevel2 2 3 5" xfId="19353" xr:uid="{3142A6F3-ACAA-4232-80F9-7F11E4A16087}"/>
    <cellStyle name="SAPBEXHLevel2 2 3 6" xfId="23113" xr:uid="{80A61620-F360-4387-9158-9A79F6C427AA}"/>
    <cellStyle name="SAPBEXHLevel2 2 3 7" xfId="26765" xr:uid="{6759F010-573B-4FC1-AA8E-4BFA6690B2D0}"/>
    <cellStyle name="SAPBEXHLevel2 2 3 8" xfId="30220" xr:uid="{39332A58-0BF7-4CFB-87BF-C32B8A29CC57}"/>
    <cellStyle name="SAPBEXHLevel2 2 3 9" xfId="34478" xr:uid="{283778FD-631A-48C5-970C-6DBEE712F8BB}"/>
    <cellStyle name="SAPBEXHLevel2 2 4" xfId="2098" xr:uid="{831DCFB8-A0E5-4F30-890C-FF8ADD92B648}"/>
    <cellStyle name="SAPBEXHLevel2 2 4 2" xfId="10165" xr:uid="{66CE18C0-8B8A-4E5D-B121-56A7BDF86E7F}"/>
    <cellStyle name="SAPBEXHLevel2 2 4 3" xfId="15046" xr:uid="{84F804ED-3E2B-456D-A30B-CEDCB7BD8723}"/>
    <cellStyle name="SAPBEXHLevel2 2 4 4" xfId="14181" xr:uid="{50B2997D-349D-4B22-9537-34718B34C7E8}"/>
    <cellStyle name="SAPBEXHLevel2 2 4 5" xfId="13091" xr:uid="{019D9A22-5ABE-40C5-A974-ED0E23589EF1}"/>
    <cellStyle name="SAPBEXHLevel2 2 4 6" xfId="20033" xr:uid="{D1FE0927-7262-4295-A887-197C66694FED}"/>
    <cellStyle name="SAPBEXHLevel2 2 4 7" xfId="23785" xr:uid="{DBAC7579-DE08-4643-80D4-FDF120E120C8}"/>
    <cellStyle name="SAPBEXHLevel2 2 4 8" xfId="30386" xr:uid="{77C68E69-B9BC-4566-93DA-7915D05DE592}"/>
    <cellStyle name="SAPBEXHLevel2 2 5" xfId="3144" xr:uid="{DDEDBE09-4FA6-4774-856A-0CB9B220B57B}"/>
    <cellStyle name="SAPBEXHLevel2 2 5 2" xfId="9155" xr:uid="{9BE36829-F7B5-4BC6-AFAB-B2E084BC8099}"/>
    <cellStyle name="SAPBEXHLevel2 2 5 3" xfId="9439" xr:uid="{B09A6839-A988-4575-9B5B-3F7E759CDAC9}"/>
    <cellStyle name="SAPBEXHLevel2 2 5 4" xfId="17491" xr:uid="{5A017C37-F843-48C3-A884-CFF9AD86B15E}"/>
    <cellStyle name="SAPBEXHLevel2 2 5 5" xfId="21247" xr:uid="{71242F9D-843C-407D-9E66-FE45C1498FD3}"/>
    <cellStyle name="SAPBEXHLevel2 2 5 6" xfId="24909" xr:uid="{5AB5FB8A-BE53-45D3-BEA8-86BCA5A29904}"/>
    <cellStyle name="SAPBEXHLevel2 2 5 7" xfId="28440" xr:uid="{ACDC13ED-5534-4EE8-A642-FCBE19C5EF1D}"/>
    <cellStyle name="SAPBEXHLevel2 2 5 8" xfId="31721" xr:uid="{0F202908-AB5E-49A0-ADF6-BDFAB8F8FE3D}"/>
    <cellStyle name="SAPBEXHLevel2 2 6" xfId="3524" xr:uid="{9FAE0E99-CFC8-4BEB-8A2F-606149E06021}"/>
    <cellStyle name="SAPBEXHLevel2 2 6 2" xfId="10359" xr:uid="{8ADFAEA7-35CC-4708-9CEF-A866D5F11B5B}"/>
    <cellStyle name="SAPBEXHLevel2 2 6 3" xfId="6963" xr:uid="{7B87225E-E7AD-4987-B4D6-138A4F35FE8D}"/>
    <cellStyle name="SAPBEXHLevel2 2 6 4" xfId="17871" xr:uid="{0F95D19E-F5C0-4F32-B0C3-E5128993B597}"/>
    <cellStyle name="SAPBEXHLevel2 2 6 5" xfId="21627" xr:uid="{F5B68E28-959F-404D-8BD6-0E21F73C223B}"/>
    <cellStyle name="SAPBEXHLevel2 2 6 6" xfId="25289" xr:uid="{E50A97D3-46B8-4DB4-8918-E47BE9049C8C}"/>
    <cellStyle name="SAPBEXHLevel2 2 6 7" xfId="28820" xr:uid="{DAD6C73D-A144-4035-8430-46DFD865630E}"/>
    <cellStyle name="SAPBEXHLevel2 2 6 8" xfId="32099" xr:uid="{A62DC2E2-AA2D-462A-A8C1-BE2F74BC8976}"/>
    <cellStyle name="SAPBEXHLevel2 2 7" xfId="3658" xr:uid="{746A2F01-0026-4F15-9173-D837E56D2568}"/>
    <cellStyle name="SAPBEXHLevel2 2 7 2" xfId="8867" xr:uid="{F9B75CA7-854C-40C4-B1DC-A0D55B92FDD7}"/>
    <cellStyle name="SAPBEXHLevel2 2 7 3" xfId="14479" xr:uid="{CFC433E4-5768-4C35-BE59-21CEBB4FF83E}"/>
    <cellStyle name="SAPBEXHLevel2 2 7 4" xfId="18005" xr:uid="{22A82545-79DB-4179-871E-F5EB801FC61A}"/>
    <cellStyle name="SAPBEXHLevel2 2 7 5" xfId="21761" xr:uid="{7657933D-38B0-48FE-8A09-9FE9B98B3EBC}"/>
    <cellStyle name="SAPBEXHLevel2 2 7 6" xfId="25423" xr:uid="{847803AC-A063-4EB3-8662-92B7D6258631}"/>
    <cellStyle name="SAPBEXHLevel2 2 7 7" xfId="28954" xr:uid="{31727BBB-B6E4-4ACA-A3D1-E39A836BA0B9}"/>
    <cellStyle name="SAPBEXHLevel2 2 7 8" xfId="32231" xr:uid="{9EC14E1B-F560-4A63-A951-442B8F5607BE}"/>
    <cellStyle name="SAPBEXHLevel2 2 8" xfId="4889" xr:uid="{7DCECD87-2DCB-46E9-966C-9AC578FFFE2B}"/>
    <cellStyle name="SAPBEXHLevel2 2 8 2" xfId="12134" xr:uid="{53B606DE-212F-49A9-A63F-04AEF3028D2F}"/>
    <cellStyle name="SAPBEXHLevel2 2 8 3" xfId="16836" xr:uid="{88F7FD06-C8E9-4E87-A720-AA54261DEAB7}"/>
    <cellStyle name="SAPBEXHLevel2 2 8 4" xfId="19236" xr:uid="{0C3D402D-BA6D-4D66-8BFA-D0B846B17FE8}"/>
    <cellStyle name="SAPBEXHLevel2 2 8 5" xfId="22987" xr:uid="{1C82BD45-284B-4BE8-86B7-E73C3E5B4CEA}"/>
    <cellStyle name="SAPBEXHLevel2 2 8 6" xfId="26653" xr:uid="{C1B93D1C-D281-498A-8463-FB41550F298B}"/>
    <cellStyle name="SAPBEXHLevel2 2 8 7" xfId="30185" xr:uid="{3718E77A-A98C-4BFD-8DD7-B282B8C19279}"/>
    <cellStyle name="SAPBEXHLevel2 2 8 8" xfId="33440" xr:uid="{4A52B896-E58F-43DB-AB83-0C26C1EB5FAF}"/>
    <cellStyle name="SAPBEXHLevel2 2 9" xfId="6105" xr:uid="{C5F3E082-EDD1-4CFD-A646-660FE54A07B6}"/>
    <cellStyle name="SAPBEXHLevel2 2 9 2" xfId="11755" xr:uid="{7EDF7F22-C6C0-49E5-802A-2BD25D611988}"/>
    <cellStyle name="SAPBEXHLevel2 2 9 3" xfId="7470" xr:uid="{9A6BC536-71D3-4E94-A6A1-5CCDC611AF86}"/>
    <cellStyle name="SAPBEXHLevel2 2 9 4" xfId="20368" xr:uid="{1F1587F1-AD05-4169-9250-7206688445BE}"/>
    <cellStyle name="SAPBEXHLevel2 2 9 5" xfId="24054" xr:uid="{5ED760A7-4540-4106-9AD6-9BA33F14519A}"/>
    <cellStyle name="SAPBEXHLevel2 2 9 6" xfId="27627" xr:uid="{05F76D7F-2B53-4033-B556-212175004EA7}"/>
    <cellStyle name="SAPBEXHLevel2 2 9 7" xfId="30815" xr:uid="{68DCBB1A-B543-44C7-8665-002F5251A569}"/>
    <cellStyle name="SAPBEXHLevel2 2 9 8" xfId="33509" xr:uid="{33D026D3-38F0-4674-81A1-1823C7B560E2}"/>
    <cellStyle name="SAPBEXHLevel2 20" xfId="14995" xr:uid="{E8334721-460C-4CE9-A70F-C22AD35A5D9C}"/>
    <cellStyle name="SAPBEXHLevel2 21" xfId="13662" xr:uid="{E1318C06-919E-4946-B7F1-D1AB820BA6F7}"/>
    <cellStyle name="SAPBEXHLevel2 22" xfId="10901" xr:uid="{97A8F06E-9DEB-4CCC-99A2-063EF82A1A04}"/>
    <cellStyle name="SAPBEXHLevel2 23" xfId="13871" xr:uid="{D93E73B0-20CD-40FD-B0FD-DAE8BB82D60A}"/>
    <cellStyle name="SAPBEXHLevel2 24" xfId="30720" xr:uid="{019F8E56-893B-47F9-A29F-2D98F473126C}"/>
    <cellStyle name="SAPBEXHLevel2 3" xfId="1211" xr:uid="{3669E767-66D5-4FEC-8490-7A9889B2D604}"/>
    <cellStyle name="SAPBEXHLevel2 3 10" xfId="14765" xr:uid="{AF1DB489-4F84-4CCF-9F27-41F996CEFBBB}"/>
    <cellStyle name="SAPBEXHLevel2 3 11" xfId="8010" xr:uid="{94264CAB-E0D4-470F-9EB2-3343CF95C044}"/>
    <cellStyle name="SAPBEXHLevel2 3 12" xfId="19744" xr:uid="{E7E8F030-68A9-4563-B3F9-66BE69121262}"/>
    <cellStyle name="SAPBEXHLevel2 3 13" xfId="23506" xr:uid="{7FAD2DD5-CF8B-4C2E-B7FF-C81FA6D5902C}"/>
    <cellStyle name="SAPBEXHLevel2 3 14" xfId="27119" xr:uid="{DFB7EB14-15C0-4B1F-B925-B6C10E68CD3A}"/>
    <cellStyle name="SAPBEXHLevel2 3 15" xfId="30579" xr:uid="{F5FBAADF-5A53-4E88-975E-0709452BDBDC}"/>
    <cellStyle name="SAPBEXHLevel2 3 16" xfId="33844" xr:uid="{581C8790-D514-4CFA-BC82-CE307F1BE843}"/>
    <cellStyle name="SAPBEXHLevel2 3 2" xfId="1695" xr:uid="{27288621-D330-4247-8D2A-AE141F89A4F2}"/>
    <cellStyle name="SAPBEXHLevel2 3 2 10" xfId="15646" xr:uid="{932BE7F4-0605-491F-9BF6-92EDD74772BD}"/>
    <cellStyle name="SAPBEXHLevel2 3 2 11" xfId="19487" xr:uid="{A3D02B4A-F873-4AF5-9E30-06162BC3C4CD}"/>
    <cellStyle name="SAPBEXHLevel2 3 2 12" xfId="23329" xr:uid="{F193FD8F-CBDA-42FD-9AF6-D553D58BCFCF}"/>
    <cellStyle name="SAPBEXHLevel2 3 2 13" xfId="27729" xr:uid="{22CA2D17-4E90-44E1-BC85-E0AD375B78B5}"/>
    <cellStyle name="SAPBEXHLevel2 3 2 14" xfId="30875" xr:uid="{BFFDC3B5-C8BF-4736-BF09-2B722610778E}"/>
    <cellStyle name="SAPBEXHLevel2 3 2 15" xfId="34862" xr:uid="{5A8D1858-E14C-4C7B-B6C2-78F04931B09A}"/>
    <cellStyle name="SAPBEXHLevel2 3 2 2" xfId="2938" xr:uid="{79AF82E0-040F-4F85-8A13-9F33BDCD5516}"/>
    <cellStyle name="SAPBEXHLevel2 3 2 2 2" xfId="10277" xr:uid="{3E55ADC0-2BAE-4DC6-BA87-4605B56DE323}"/>
    <cellStyle name="SAPBEXHLevel2 3 2 2 3" xfId="11692" xr:uid="{ECC0A0DC-4D67-42D8-8E99-CABA7466177C}"/>
    <cellStyle name="SAPBEXHLevel2 3 2 2 4" xfId="17286" xr:uid="{A58AF3C0-CECD-45C0-B804-2F99FA7AC8A5}"/>
    <cellStyle name="SAPBEXHLevel2 3 2 2 5" xfId="21044" xr:uid="{ABC80DCD-DD96-4A49-B5E5-0F9A620CC60C}"/>
    <cellStyle name="SAPBEXHLevel2 3 2 2 6" xfId="24705" xr:uid="{A38E28EE-66B7-4192-B09B-E5CF28442E4B}"/>
    <cellStyle name="SAPBEXHLevel2 3 2 2 7" xfId="28234" xr:uid="{9D5FD7B3-677F-4383-AB2D-48DCDCFA1DBB}"/>
    <cellStyle name="SAPBEXHLevel2 3 2 2 8" xfId="31520" xr:uid="{84539281-DB1A-4D78-A9AC-D476C23EEA4F}"/>
    <cellStyle name="SAPBEXHLevel2 3 2 3" xfId="3444" xr:uid="{AE189192-E03F-4D2A-8263-97E1E00FAF44}"/>
    <cellStyle name="SAPBEXHLevel2 3 2 3 2" xfId="9141" xr:uid="{6434A1F5-17C7-440B-BDBA-EC0F0A121550}"/>
    <cellStyle name="SAPBEXHLevel2 3 2 3 3" xfId="9784" xr:uid="{7F114A8C-2BEE-4D6C-91D5-8B1A97A0B0E1}"/>
    <cellStyle name="SAPBEXHLevel2 3 2 3 4" xfId="17791" xr:uid="{8085BC62-69A7-40A3-8A76-01D85491C052}"/>
    <cellStyle name="SAPBEXHLevel2 3 2 3 5" xfId="21547" xr:uid="{8E4EE9FF-29E7-458C-A8D0-F98B2A711AED}"/>
    <cellStyle name="SAPBEXHLevel2 3 2 3 6" xfId="25209" xr:uid="{14AD2819-D5E6-4E6C-9808-F8605331FB5D}"/>
    <cellStyle name="SAPBEXHLevel2 3 2 3 7" xfId="28740" xr:uid="{5C981EE7-A228-44F2-9E98-042B825AC45E}"/>
    <cellStyle name="SAPBEXHLevel2 3 2 3 8" xfId="32019" xr:uid="{11B411C5-8A82-46B6-867B-5E3C88A0DD0E}"/>
    <cellStyle name="SAPBEXHLevel2 3 2 4" xfId="1965" xr:uid="{85379627-04B2-4B09-8F12-36CB9B2D963A}"/>
    <cellStyle name="SAPBEXHLevel2 3 2 4 2" xfId="7962" xr:uid="{7E0346D0-AFD2-48B9-B8F4-CA31E570F487}"/>
    <cellStyle name="SAPBEXHLevel2 3 2 4 3" xfId="14190" xr:uid="{DCCADE47-C6A3-4F95-BBBF-CDFEFFA1D867}"/>
    <cellStyle name="SAPBEXHLevel2 3 2 4 4" xfId="16540" xr:uid="{508F2113-721D-40BA-BEEA-59B62C86CA08}"/>
    <cellStyle name="SAPBEXHLevel2 3 2 4 5" xfId="8811" xr:uid="{22B16A98-59D7-451C-8543-AA4E5FD42720}"/>
    <cellStyle name="SAPBEXHLevel2 3 2 4 6" xfId="19964" xr:uid="{058A6635-305E-4487-AD51-CA8260F301FA}"/>
    <cellStyle name="SAPBEXHLevel2 3 2 4 7" xfId="13505" xr:uid="{522E2DC2-1810-4D35-A8F0-30F34D82CE0F}"/>
    <cellStyle name="SAPBEXHLevel2 3 2 4 8" xfId="27516" xr:uid="{36D87C80-0861-4033-AB07-0966C1CD1742}"/>
    <cellStyle name="SAPBEXHLevel2 3 2 5" xfId="2357" xr:uid="{9025C61B-E129-43F3-B1A2-5FABD1C25B6F}"/>
    <cellStyle name="SAPBEXHLevel2 3 2 5 2" xfId="8295" xr:uid="{B951A8DC-22AC-424C-9B50-EB2995A3B6A7}"/>
    <cellStyle name="SAPBEXHLevel2 3 2 5 3" xfId="11197" xr:uid="{6248B495-17E2-4F94-B6A9-7D84FAC8426E}"/>
    <cellStyle name="SAPBEXHLevel2 3 2 5 4" xfId="15570" xr:uid="{7DAE797E-7772-49B5-9A98-0A450508C76F}"/>
    <cellStyle name="SAPBEXHLevel2 3 2 5 5" xfId="16839" xr:uid="{F2041E79-AA64-4550-BFA9-CDFD85C63D20}"/>
    <cellStyle name="SAPBEXHLevel2 3 2 5 6" xfId="15895" xr:uid="{CF71C7B3-83C8-4EDA-AD5F-25B334683EB9}"/>
    <cellStyle name="SAPBEXHLevel2 3 2 5 7" xfId="20566" xr:uid="{1AB38654-1A6E-4EAE-ADB0-04B01B112E36}"/>
    <cellStyle name="SAPBEXHLevel2 3 2 5 8" xfId="30317" xr:uid="{A3DAE6A9-6CDB-4E0A-A312-7A69D7E486B9}"/>
    <cellStyle name="SAPBEXHLevel2 3 2 6" xfId="4309" xr:uid="{BF778776-FFB3-4D4B-AC5A-BFA2C7DF1FE1}"/>
    <cellStyle name="SAPBEXHLevel2 3 2 6 2" xfId="12631" xr:uid="{B67D10F4-CFD4-46AF-A1DE-CA75EA3801C2}"/>
    <cellStyle name="SAPBEXHLevel2 3 2 6 3" xfId="7477" xr:uid="{6F71C53A-5D7B-4AAE-8527-50212012A5E2}"/>
    <cellStyle name="SAPBEXHLevel2 3 2 6 4" xfId="18656" xr:uid="{FEFB2920-42B8-42E8-B4F0-A87102AE7B23}"/>
    <cellStyle name="SAPBEXHLevel2 3 2 6 5" xfId="22408" xr:uid="{927749A7-50AB-49EF-840A-163B9AF58128}"/>
    <cellStyle name="SAPBEXHLevel2 3 2 6 6" xfId="26074" xr:uid="{9BB1C983-E7AE-45C2-A7EC-78329AFC6DF9}"/>
    <cellStyle name="SAPBEXHLevel2 3 2 6 7" xfId="29605" xr:uid="{A1EC4B24-AD86-4537-8352-E57B59546A8C}"/>
    <cellStyle name="SAPBEXHLevel2 3 2 6 8" xfId="32868" xr:uid="{B3A178B3-2364-47B1-BB29-1728991E4118}"/>
    <cellStyle name="SAPBEXHLevel2 3 2 7" xfId="4473" xr:uid="{0D9C07FD-5CBD-4301-AC68-AC6F4B2A4E21}"/>
    <cellStyle name="SAPBEXHLevel2 3 2 7 2" xfId="7497" xr:uid="{6E0A0311-FAE5-403C-9ACF-0FC75BA5CFB1}"/>
    <cellStyle name="SAPBEXHLevel2 3 2 7 3" xfId="14245" xr:uid="{9353CADE-C627-448B-BB30-B07630F20B70}"/>
    <cellStyle name="SAPBEXHLevel2 3 2 7 4" xfId="18820" xr:uid="{ABE23987-44A3-4A9B-9DEB-E453EF3EB7BA}"/>
    <cellStyle name="SAPBEXHLevel2 3 2 7 5" xfId="22572" xr:uid="{E9A4C7E8-62D2-4F6C-89C2-19753A459376}"/>
    <cellStyle name="SAPBEXHLevel2 3 2 7 6" xfId="26237" xr:uid="{04818EC1-0678-46F9-89D7-14DCFB02E5AE}"/>
    <cellStyle name="SAPBEXHLevel2 3 2 7 7" xfId="29769" xr:uid="{36317885-588D-4CD8-AE0E-27039CE1A37D}"/>
    <cellStyle name="SAPBEXHLevel2 3 2 7 8" xfId="33031" xr:uid="{369F38E2-8AFD-49D5-AB47-E4843D0A3675}"/>
    <cellStyle name="SAPBEXHLevel2 3 2 8" xfId="10362" xr:uid="{9DDB40EE-DA6F-414B-815F-52E38E1468E0}"/>
    <cellStyle name="SAPBEXHLevel2 3 2 9" xfId="14467" xr:uid="{06F821EB-CC03-404D-8D96-351C7EFB3470}"/>
    <cellStyle name="SAPBEXHLevel2 3 3" xfId="2485" xr:uid="{147FD123-8AA4-460D-B360-E6FC957FBF9B}"/>
    <cellStyle name="SAPBEXHLevel2 3 3 2" xfId="9568" xr:uid="{F7776EF6-9D6F-4AA8-97D5-232BB9CAA0BC}"/>
    <cellStyle name="SAPBEXHLevel2 3 3 3" xfId="13904" xr:uid="{B66053F7-EB68-4927-A771-6E8203825703}"/>
    <cellStyle name="SAPBEXHLevel2 3 3 4" xfId="10223" xr:uid="{93EA9EC9-471D-4718-A79B-64992C5CF835}"/>
    <cellStyle name="SAPBEXHLevel2 3 3 5" xfId="19352" xr:uid="{6780040B-EA17-4884-9ACB-5102D1043F63}"/>
    <cellStyle name="SAPBEXHLevel2 3 3 6" xfId="23112" xr:uid="{A16A6F68-69C5-44C0-8C63-2E855E03B9F8}"/>
    <cellStyle name="SAPBEXHLevel2 3 3 7" xfId="26764" xr:uid="{FDB00E93-688A-46B9-BC81-8E4887A2346E}"/>
    <cellStyle name="SAPBEXHLevel2 3 3 8" xfId="30219" xr:uid="{BA8823F5-94FF-4910-9D17-CE0833F2BFA9}"/>
    <cellStyle name="SAPBEXHLevel2 3 3 9" xfId="35096" xr:uid="{0C97AC01-5B4F-43C0-82BA-A4941C6B8464}"/>
    <cellStyle name="SAPBEXHLevel2 3 4" xfId="2099" xr:uid="{59C76843-8E55-4A2B-A666-97A3D3A32989}"/>
    <cellStyle name="SAPBEXHLevel2 3 4 2" xfId="9663" xr:uid="{B6380DB2-E377-4138-AE89-3BD2AE544E9F}"/>
    <cellStyle name="SAPBEXHLevel2 3 4 3" xfId="15224" xr:uid="{84AB6EF2-13EF-4B1A-B69B-68E25965EB45}"/>
    <cellStyle name="SAPBEXHLevel2 3 4 4" xfId="11205" xr:uid="{4FCD3061-FE6E-41A3-B368-57449DEC2469}"/>
    <cellStyle name="SAPBEXHLevel2 3 4 5" xfId="15032" xr:uid="{4F24473F-E21D-4C33-81CC-65AF6BC86095}"/>
    <cellStyle name="SAPBEXHLevel2 3 4 6" xfId="20034" xr:uid="{650525CC-1216-46BF-9D5C-6117FFC6ACF2}"/>
    <cellStyle name="SAPBEXHLevel2 3 4 7" xfId="23882" xr:uid="{2A1E195C-1392-4443-8F1E-68B98C392862}"/>
    <cellStyle name="SAPBEXHLevel2 3 4 8" xfId="27496" xr:uid="{E7873418-DC8A-4E5E-B635-B08DD9590625}"/>
    <cellStyle name="SAPBEXHLevel2 3 4 9" xfId="34894" xr:uid="{69CB6E42-3026-4C02-92B6-DAF0226EAE76}"/>
    <cellStyle name="SAPBEXHLevel2 3 5" xfId="2133" xr:uid="{093A18CA-4127-4D00-B377-9856A68D2BAB}"/>
    <cellStyle name="SAPBEXHLevel2 3 5 2" xfId="10663" xr:uid="{5B45AA08-815B-4252-8B0A-18270B1800D9}"/>
    <cellStyle name="SAPBEXHLevel2 3 5 3" xfId="14573" xr:uid="{E2327018-9676-41B7-93A2-B437C907013E}"/>
    <cellStyle name="SAPBEXHLevel2 3 5 4" xfId="13767" xr:uid="{D5ADF827-A243-4AEC-A052-7A4895F2D1D9}"/>
    <cellStyle name="SAPBEXHLevel2 3 5 5" xfId="13483" xr:uid="{6173ECD3-3F2B-4754-AE87-1C5F43ECCD3D}"/>
    <cellStyle name="SAPBEXHLevel2 3 5 6" xfId="20229" xr:uid="{C284547C-C870-4359-B16D-0409552BB1A9}"/>
    <cellStyle name="SAPBEXHLevel2 3 5 7" xfId="23935" xr:uid="{7C213EFB-B86B-4D74-B1BB-C8C4808083D9}"/>
    <cellStyle name="SAPBEXHLevel2 3 5 8" xfId="20399" xr:uid="{297AA212-C0C9-4A5D-A15B-EF3FB3CE5E86}"/>
    <cellStyle name="SAPBEXHLevel2 3 5 9" xfId="34231" xr:uid="{1285B685-0417-4245-BE9D-D42677DB49CB}"/>
    <cellStyle name="SAPBEXHLevel2 3 6" xfId="3576" xr:uid="{A15F0234-E3F5-4847-81D9-022DD7748930}"/>
    <cellStyle name="SAPBEXHLevel2 3 6 2" xfId="7247" xr:uid="{A46DD85C-1C6F-4601-ADC5-9DF5B0DDA9AB}"/>
    <cellStyle name="SAPBEXHLevel2 3 6 3" xfId="14846" xr:uid="{2FE4C4E6-EE96-4739-9FAF-B12CB867EF57}"/>
    <cellStyle name="SAPBEXHLevel2 3 6 4" xfId="17923" xr:uid="{3D6F58A8-8FBF-4E0E-9288-99AC9E0BDE4B}"/>
    <cellStyle name="SAPBEXHLevel2 3 6 5" xfId="21679" xr:uid="{A5CA7DFF-3A9D-4DDD-8ADB-FBCB654B524A}"/>
    <cellStyle name="SAPBEXHLevel2 3 6 6" xfId="25341" xr:uid="{905C700C-CCB7-4B9D-AE1B-420B389A2635}"/>
    <cellStyle name="SAPBEXHLevel2 3 6 7" xfId="28872" xr:uid="{7C74ACD0-8B14-416A-BA85-6B0BDBFC34EC}"/>
    <cellStyle name="SAPBEXHLevel2 3 6 8" xfId="32150" xr:uid="{EC55FC83-683B-49BF-81D2-BFFFB5CDEF58}"/>
    <cellStyle name="SAPBEXHLevel2 3 7" xfId="4413" xr:uid="{BDBFC43F-C4EC-48F7-9A8A-D44C26D53FAF}"/>
    <cellStyle name="SAPBEXHLevel2 3 7 2" xfId="12571" xr:uid="{9498C08E-6887-4658-B949-529D674FCF86}"/>
    <cellStyle name="SAPBEXHLevel2 3 7 3" xfId="7624" xr:uid="{B35C614E-4B59-410F-8FD6-EBD32C420FF6}"/>
    <cellStyle name="SAPBEXHLevel2 3 7 4" xfId="18760" xr:uid="{EBAA3C12-87B4-4440-8DED-D8B5BD70C2F1}"/>
    <cellStyle name="SAPBEXHLevel2 3 7 5" xfId="22512" xr:uid="{B8132C35-C7C6-4080-BFE5-B014EEE6BA87}"/>
    <cellStyle name="SAPBEXHLevel2 3 7 6" xfId="26178" xr:uid="{C66B568D-27D5-4AB2-BD2D-20D1285D76E5}"/>
    <cellStyle name="SAPBEXHLevel2 3 7 7" xfId="29709" xr:uid="{6A654E2E-32F4-43B1-9DF9-B12FC8272672}"/>
    <cellStyle name="SAPBEXHLevel2 3 7 8" xfId="32971" xr:uid="{5F454989-DB42-4A8F-9C2F-E3F8EB482800}"/>
    <cellStyle name="SAPBEXHLevel2 3 8" xfId="4886" xr:uid="{AE52B8CF-357A-4E7A-8114-C9E6448007D8}"/>
    <cellStyle name="SAPBEXHLevel2 3 8 2" xfId="12137" xr:uid="{32ACE42B-4FB6-4B06-B491-BF35713A943E}"/>
    <cellStyle name="SAPBEXHLevel2 3 8 3" xfId="16833" xr:uid="{7862D88B-2EDA-4668-9DF8-D138E18C3F4D}"/>
    <cellStyle name="SAPBEXHLevel2 3 8 4" xfId="19233" xr:uid="{AF206E4F-9DC6-4DAE-BE6F-EFE16CFB2AAE}"/>
    <cellStyle name="SAPBEXHLevel2 3 8 5" xfId="22984" xr:uid="{FA603CBE-638F-41CA-988B-9C9FEC3F267D}"/>
    <cellStyle name="SAPBEXHLevel2 3 8 6" xfId="26650" xr:uid="{BC3C4497-5564-42F0-BCBB-3A7646F39090}"/>
    <cellStyle name="SAPBEXHLevel2 3 8 7" xfId="30182" xr:uid="{ADD6C557-4F55-47F7-AE2F-2A72A33D9CE5}"/>
    <cellStyle name="SAPBEXHLevel2 3 8 8" xfId="33437" xr:uid="{D4671562-2466-47F0-B960-19FCAE970966}"/>
    <cellStyle name="SAPBEXHLevel2 3 9" xfId="8199" xr:uid="{4DE9BD78-919B-4A39-96AD-3B386180C3A5}"/>
    <cellStyle name="SAPBEXHLevel2 4" xfId="1212" xr:uid="{C3A5AD95-C39F-4161-93C5-4B4800E634EB}"/>
    <cellStyle name="SAPBEXHLevel2 4 10" xfId="8153" xr:uid="{3981A982-9A39-4236-BCD2-22F18CEFE4E2}"/>
    <cellStyle name="SAPBEXHLevel2 4 11" xfId="14284" xr:uid="{7582D934-1E82-4F36-859F-4F169C431D2D}"/>
    <cellStyle name="SAPBEXHLevel2 4 12" xfId="15424" xr:uid="{F0E00CBD-8351-47A3-8098-64EAC1EF0FC8}"/>
    <cellStyle name="SAPBEXHLevel2 4 13" xfId="19743" xr:uid="{7CAE4D7E-5F8C-4AB0-AAD4-0AC3710CAC86}"/>
    <cellStyle name="SAPBEXHLevel2 4 14" xfId="23505" xr:uid="{002D9373-CF1F-416D-AD39-D0E2B4973E64}"/>
    <cellStyle name="SAPBEXHLevel2 4 15" xfId="27118" xr:uid="{D0A80AE8-F6BB-46C4-A98A-798C1414AE0C}"/>
    <cellStyle name="SAPBEXHLevel2 4 16" xfId="30578" xr:uid="{62D0A5E1-C471-49F2-9454-B1BEB32CA5FB}"/>
    <cellStyle name="SAPBEXHLevel2 4 17" xfId="34477" xr:uid="{56F454FB-A27F-4C02-A480-785079F2EE73}"/>
    <cellStyle name="SAPBEXHLevel2 4 2" xfId="1213" xr:uid="{6DAF9264-12AD-4BCF-826B-CB15660EB879}"/>
    <cellStyle name="SAPBEXHLevel2 4 2 10" xfId="16432" xr:uid="{8C38392A-DE66-4F6F-BA29-D07BFF8B05C9}"/>
    <cellStyle name="SAPBEXHLevel2 4 2 11" xfId="8608" xr:uid="{356EAC59-07CD-4B5D-9C32-0421DEFCBEC3}"/>
    <cellStyle name="SAPBEXHLevel2 4 2 12" xfId="19742" xr:uid="{5385C083-8888-4DF5-8689-335788227306}"/>
    <cellStyle name="SAPBEXHLevel2 4 2 13" xfId="23504" xr:uid="{929AACB8-12BF-4E60-BB09-03ED4B412870}"/>
    <cellStyle name="SAPBEXHLevel2 4 2 14" xfId="27117" xr:uid="{32BBABA3-8C71-4A51-AEFB-58A06828AC72}"/>
    <cellStyle name="SAPBEXHLevel2 4 2 15" xfId="30577" xr:uid="{54EE78F6-9618-4AF6-A758-CC8C0D4BBC62}"/>
    <cellStyle name="SAPBEXHLevel2 4 2 2" xfId="1697" xr:uid="{E1525626-85EF-4A00-A0F5-B135BD54B368}"/>
    <cellStyle name="SAPBEXHLevel2 4 2 2 10" xfId="6938" xr:uid="{3C69C138-EA23-45F4-B764-BEA50102D0EB}"/>
    <cellStyle name="SAPBEXHLevel2 4 2 2 11" xfId="20489" xr:uid="{3952FABD-AAE2-458D-B3D2-617DBDCA28B7}"/>
    <cellStyle name="SAPBEXHLevel2 4 2 2 12" xfId="20277" xr:uid="{C1563462-C632-4440-B99C-2E094BB221E7}"/>
    <cellStyle name="SAPBEXHLevel2 4 2 2 13" xfId="26983" xr:uid="{F7721143-F30C-4A20-8E5C-F12BF7B76D1C}"/>
    <cellStyle name="SAPBEXHLevel2 4 2 2 14" xfId="30874" xr:uid="{4D3DFA49-1626-4702-AB0C-8C0310F5FE35}"/>
    <cellStyle name="SAPBEXHLevel2 4 2 2 2" xfId="2940" xr:uid="{1001BFF1-DF53-4B67-AA80-19DDBBC9F2C8}"/>
    <cellStyle name="SAPBEXHLevel2 4 2 2 2 2" xfId="10372" xr:uid="{5040C2B5-CB57-471A-83BE-43C2A2553EEB}"/>
    <cellStyle name="SAPBEXHLevel2 4 2 2 2 3" xfId="7803" xr:uid="{AD9FA464-001A-41C2-86E2-F771B86AE9CC}"/>
    <cellStyle name="SAPBEXHLevel2 4 2 2 2 4" xfId="17288" xr:uid="{E0B1FC53-693C-41BF-A3AB-E882488026FF}"/>
    <cellStyle name="SAPBEXHLevel2 4 2 2 2 5" xfId="21046" xr:uid="{BEE3A209-0FC7-4042-AA11-E157753E61C4}"/>
    <cellStyle name="SAPBEXHLevel2 4 2 2 2 6" xfId="24707" xr:uid="{1C26378F-FFAA-4E75-A6AE-9097967F7C49}"/>
    <cellStyle name="SAPBEXHLevel2 4 2 2 2 7" xfId="28236" xr:uid="{77DC78EF-4F09-4E46-9929-A522757B7A50}"/>
    <cellStyle name="SAPBEXHLevel2 4 2 2 2 8" xfId="31522" xr:uid="{25816649-89AB-4B37-923C-CE1F3D24618E}"/>
    <cellStyle name="SAPBEXHLevel2 4 2 2 3" xfId="3446" xr:uid="{0178A3B1-C00D-45F9-BC09-9F5767BE34B8}"/>
    <cellStyle name="SAPBEXHLevel2 4 2 2 3 2" xfId="10891" xr:uid="{61A55D7E-B744-4303-80B0-017277FF91D4}"/>
    <cellStyle name="SAPBEXHLevel2 4 2 2 3 3" xfId="7388" xr:uid="{0B32F233-C211-49C8-A6C2-1947F436782F}"/>
    <cellStyle name="SAPBEXHLevel2 4 2 2 3 4" xfId="17793" xr:uid="{C466E750-9A7D-4BB0-8DA6-D3C1411EB642}"/>
    <cellStyle name="SAPBEXHLevel2 4 2 2 3 5" xfId="21549" xr:uid="{6207806E-C119-414F-A8D7-CA94AB6ADF9C}"/>
    <cellStyle name="SAPBEXHLevel2 4 2 2 3 6" xfId="25211" xr:uid="{5BB91AF3-CF54-44AD-B58A-210388F3B9EB}"/>
    <cellStyle name="SAPBEXHLevel2 4 2 2 3 7" xfId="28742" xr:uid="{CF1859FE-C736-4D4E-8ACD-DBCCBBFC45A7}"/>
    <cellStyle name="SAPBEXHLevel2 4 2 2 3 8" xfId="32021" xr:uid="{E5BC2475-AEAB-4ACD-80E4-9F69B6720F96}"/>
    <cellStyle name="SAPBEXHLevel2 4 2 2 4" xfId="3601" xr:uid="{9CD21E47-4000-42B6-B603-F55667FCBECB}"/>
    <cellStyle name="SAPBEXHLevel2 4 2 2 4 2" xfId="11554" xr:uid="{2138AC68-5691-4D08-AD7E-5F9F65774D5A}"/>
    <cellStyle name="SAPBEXHLevel2 4 2 2 4 3" xfId="16091" xr:uid="{6D59E16F-F0DF-4A7F-BD8A-0AF3282475E3}"/>
    <cellStyle name="SAPBEXHLevel2 4 2 2 4 4" xfId="17948" xr:uid="{C8008213-729D-4487-9DEA-50F1A5655769}"/>
    <cellStyle name="SAPBEXHLevel2 4 2 2 4 5" xfId="21704" xr:uid="{9F7A742C-00FB-4A0E-A352-75C66DD788A0}"/>
    <cellStyle name="SAPBEXHLevel2 4 2 2 4 6" xfId="25366" xr:uid="{40ED0BFE-D6FF-4ACC-AA1D-52E16BB04C21}"/>
    <cellStyle name="SAPBEXHLevel2 4 2 2 4 7" xfId="28897" xr:uid="{422A76C9-C395-496A-9638-6A47638EF943}"/>
    <cellStyle name="SAPBEXHLevel2 4 2 2 4 8" xfId="32174" xr:uid="{87223785-A4B8-4488-B286-838278564F2E}"/>
    <cellStyle name="SAPBEXHLevel2 4 2 2 5" xfId="1812" xr:uid="{E7AFCBD5-DE14-4225-96DD-B5625C4A9ED1}"/>
    <cellStyle name="SAPBEXHLevel2 4 2 2 5 2" xfId="9673" xr:uid="{9738C827-4972-4EAA-9B59-81DF14FA20A4}"/>
    <cellStyle name="SAPBEXHLevel2 4 2 2 5 3" xfId="14441" xr:uid="{0CE011B9-58C6-47FD-AAE8-1FBDA48AB44A}"/>
    <cellStyle name="SAPBEXHLevel2 4 2 2 5 4" xfId="15506" xr:uid="{415C40DD-2A38-488F-B0CC-3B97C6B43D92}"/>
    <cellStyle name="SAPBEXHLevel2 4 2 2 5 5" xfId="20448" xr:uid="{B9593642-0A7A-49A1-9751-F7FE9381CB8B}"/>
    <cellStyle name="SAPBEXHLevel2 4 2 2 5 6" xfId="23273" xr:uid="{B269B4B1-7476-498A-9D08-CA75321C5A8C}"/>
    <cellStyle name="SAPBEXHLevel2 4 2 2 5 7" xfId="27691" xr:uid="{CEA13BD2-9843-4776-9154-94A6DBA62CC0}"/>
    <cellStyle name="SAPBEXHLevel2 4 2 2 5 8" xfId="27063" xr:uid="{B94DA02A-AB53-41DC-8648-03E84192D8DB}"/>
    <cellStyle name="SAPBEXHLevel2 4 2 2 6" xfId="3821" xr:uid="{81F25A14-5B60-47A9-85ED-8137DAB88809}"/>
    <cellStyle name="SAPBEXHLevel2 4 2 2 6 2" xfId="7149" xr:uid="{F49CF7BA-5D02-44B1-BD07-408986D17986}"/>
    <cellStyle name="SAPBEXHLevel2 4 2 2 6 3" xfId="16999" xr:uid="{EC39763C-F6FC-40B0-B037-9B218ADCEA33}"/>
    <cellStyle name="SAPBEXHLevel2 4 2 2 6 4" xfId="18168" xr:uid="{DA6AE68B-3401-4946-9881-4E44EEA51F0B}"/>
    <cellStyle name="SAPBEXHLevel2 4 2 2 6 5" xfId="21921" xr:uid="{8CC1B98D-926B-41E1-99EF-7ED14DD5C01C}"/>
    <cellStyle name="SAPBEXHLevel2 4 2 2 6 6" xfId="25586" xr:uid="{C51B9497-5BD7-4984-B552-D47FC41FF883}"/>
    <cellStyle name="SAPBEXHLevel2 4 2 2 6 7" xfId="29117" xr:uid="{B8C25136-B3E8-4CB7-9CA4-718437BBFB68}"/>
    <cellStyle name="SAPBEXHLevel2 4 2 2 6 8" xfId="32389" xr:uid="{61611FA7-B3D0-449D-A364-B9EEED477932}"/>
    <cellStyle name="SAPBEXHLevel2 4 2 2 7" xfId="4611" xr:uid="{2DF63E45-968B-416F-845B-79F83527866F}"/>
    <cellStyle name="SAPBEXHLevel2 4 2 2 7 2" xfId="12407" xr:uid="{C01A334D-7AC0-4942-9D97-C461A12D2771}"/>
    <cellStyle name="SAPBEXHLevel2 4 2 2 7 3" xfId="13497" xr:uid="{4C79CF72-ABC4-4466-8949-5B51CA22DCC1}"/>
    <cellStyle name="SAPBEXHLevel2 4 2 2 7 4" xfId="18958" xr:uid="{8E23ACC5-7D15-4F6C-900F-EB2CFFAC3773}"/>
    <cellStyle name="SAPBEXHLevel2 4 2 2 7 5" xfId="22710" xr:uid="{685778E6-8958-476C-B475-7F04B257ECD4}"/>
    <cellStyle name="SAPBEXHLevel2 4 2 2 7 6" xfId="26375" xr:uid="{EB10C475-FC91-44E4-A51D-D520277E892D}"/>
    <cellStyle name="SAPBEXHLevel2 4 2 2 7 7" xfId="29907" xr:uid="{E5F6283D-FBF0-4AD5-B70F-FFA4CA7B6562}"/>
    <cellStyle name="SAPBEXHLevel2 4 2 2 7 8" xfId="33167" xr:uid="{307279C2-D582-4256-A6D7-C205C1E3E887}"/>
    <cellStyle name="SAPBEXHLevel2 4 2 2 8" xfId="9999" xr:uid="{18C8F7EA-2D29-4FA2-83BA-B7CEE3757BA6}"/>
    <cellStyle name="SAPBEXHLevel2 4 2 2 9" xfId="14016" xr:uid="{18B3E9A7-9078-4655-B1F8-0674D5D13608}"/>
    <cellStyle name="SAPBEXHLevel2 4 2 3" xfId="2487" xr:uid="{AD66D088-E545-49C4-BCAB-B69AB7EC6B9A}"/>
    <cellStyle name="SAPBEXHLevel2 4 2 3 2" xfId="7450" xr:uid="{5A983CEB-FFB3-4196-B86A-99CCF910E47F}"/>
    <cellStyle name="SAPBEXHLevel2 4 2 3 3" xfId="10000" xr:uid="{2F414411-EB63-4B89-9025-91A05944C78B}"/>
    <cellStyle name="SAPBEXHLevel2 4 2 3 4" xfId="16937" xr:uid="{0525F992-D68D-4801-9FE8-B7BDABAD0FD8}"/>
    <cellStyle name="SAPBEXHLevel2 4 2 3 5" xfId="19350" xr:uid="{D780B7EA-1BA7-4A5F-B385-812F017D59C5}"/>
    <cellStyle name="SAPBEXHLevel2 4 2 3 6" xfId="23110" xr:uid="{ADE05F60-75BF-4368-B407-97D3A664AF93}"/>
    <cellStyle name="SAPBEXHLevel2 4 2 3 7" xfId="26762" xr:uid="{44BB6C98-49AD-4619-922B-76C55344B871}"/>
    <cellStyle name="SAPBEXHLevel2 4 2 3 8" xfId="29448" xr:uid="{CD084806-A564-43F2-BD8A-4BA1D5F45DA6}"/>
    <cellStyle name="SAPBEXHLevel2 4 2 4" xfId="1860" xr:uid="{374893C4-E88D-4F18-B428-8DDDBBE28543}"/>
    <cellStyle name="SAPBEXHLevel2 4 2 4 2" xfId="9752" xr:uid="{9CF44585-56BB-4CFA-A973-29C38F210F56}"/>
    <cellStyle name="SAPBEXHLevel2 4 2 4 3" xfId="12073" xr:uid="{ABA18891-6A6B-4F0D-B25D-18F38584D317}"/>
    <cellStyle name="SAPBEXHLevel2 4 2 4 4" xfId="11964" xr:uid="{12DAE6D4-F5F0-4875-9F79-AB05A3BB533A}"/>
    <cellStyle name="SAPBEXHLevel2 4 2 4 5" xfId="15131" xr:uid="{A56222FD-9C6D-4D72-80D8-7F84258C6E41}"/>
    <cellStyle name="SAPBEXHLevel2 4 2 4 6" xfId="23243" xr:uid="{028E0CB7-D614-496C-9BE7-3A7F8BAB5EFC}"/>
    <cellStyle name="SAPBEXHLevel2 4 2 4 7" xfId="27672" xr:uid="{2CAD8E1F-244F-4142-9A84-DEEF05FA2CFD}"/>
    <cellStyle name="SAPBEXHLevel2 4 2 4 8" xfId="27263" xr:uid="{B0C54788-300D-4F83-8912-0D8F07F59D54}"/>
    <cellStyle name="SAPBEXHLevel2 4 2 5" xfId="2709" xr:uid="{2E4DE5E3-4B95-4B47-B2BE-32E399B999AC}"/>
    <cellStyle name="SAPBEXHLevel2 4 2 5 2" xfId="10563" xr:uid="{B363ED9E-078F-46EA-B798-6D07D9BE24DA}"/>
    <cellStyle name="SAPBEXHLevel2 4 2 5 3" xfId="8458" xr:uid="{8EDF4C92-1249-44B8-BFB4-768372F92580}"/>
    <cellStyle name="SAPBEXHLevel2 4 2 5 4" xfId="17057" xr:uid="{F8AB9DE0-A35A-4AD0-884F-9AA6448F4E7D}"/>
    <cellStyle name="SAPBEXHLevel2 4 2 5 5" xfId="20815" xr:uid="{D8993DDE-8212-4889-AABA-38752E7C9598}"/>
    <cellStyle name="SAPBEXHLevel2 4 2 5 6" xfId="24476" xr:uid="{28B3E25C-8E5A-4611-8E0E-D5D392B1FD9B}"/>
    <cellStyle name="SAPBEXHLevel2 4 2 5 7" xfId="28005" xr:uid="{D23DDD7E-BF24-474F-BCAF-F7A45537C31E}"/>
    <cellStyle name="SAPBEXHLevel2 4 2 5 8" xfId="31291" xr:uid="{8CD6FBEB-9720-412B-A87F-3123AD46EDFA}"/>
    <cellStyle name="SAPBEXHLevel2 4 2 6" xfId="2453" xr:uid="{54AC26A1-8147-45E1-9752-4749A8F66112}"/>
    <cellStyle name="SAPBEXHLevel2 4 2 6 2" xfId="10156" xr:uid="{5028BCFC-59C5-41DD-8B49-292D18BB3304}"/>
    <cellStyle name="SAPBEXHLevel2 4 2 6 3" xfId="8043" xr:uid="{40F32E8A-EBDF-4C74-AF30-21F2E4F58CDC}"/>
    <cellStyle name="SAPBEXHLevel2 4 2 6 4" xfId="10420" xr:uid="{C3F1851D-0057-46C4-8646-B6D6841B0520}"/>
    <cellStyle name="SAPBEXHLevel2 4 2 6 5" xfId="19367" xr:uid="{A2D144FA-3BAA-4F84-8EB3-D485E464BF0C}"/>
    <cellStyle name="SAPBEXHLevel2 4 2 6 6" xfId="23137" xr:uid="{9BDAD0A6-BD35-434E-BC9F-644C91899ED1}"/>
    <cellStyle name="SAPBEXHLevel2 4 2 6 7" xfId="26785" xr:uid="{42A28F42-C43B-4E55-9B52-D8A8337D4174}"/>
    <cellStyle name="SAPBEXHLevel2 4 2 6 8" xfId="30241" xr:uid="{512EBD17-6ED5-4979-872A-E392D6312AD3}"/>
    <cellStyle name="SAPBEXHLevel2 4 2 7" xfId="2230" xr:uid="{2E211F93-FF1B-4D1A-A16C-B72960BC75A4}"/>
    <cellStyle name="SAPBEXHLevel2 4 2 7 2" xfId="7938" xr:uid="{596691E1-B612-45F1-8BC2-AD99CE3AD929}"/>
    <cellStyle name="SAPBEXHLevel2 4 2 7 3" xfId="13598" xr:uid="{6E936D39-7126-42A5-89E5-601D58AA856B}"/>
    <cellStyle name="SAPBEXHLevel2 4 2 7 4" xfId="14962" xr:uid="{6F74EE35-B11E-4B7A-8196-4D52FA927AB3}"/>
    <cellStyle name="SAPBEXHLevel2 4 2 7 5" xfId="16881" xr:uid="{EE147361-A624-4D81-A008-49D632CC9FA6}"/>
    <cellStyle name="SAPBEXHLevel2 4 2 7 6" xfId="9095" xr:uid="{DDADF8FD-20C9-4468-8FD8-06D3CFC3F4E9}"/>
    <cellStyle name="SAPBEXHLevel2 4 2 7 7" xfId="15617" xr:uid="{E90FEE9B-7037-4316-861E-D4297CF7BB2A}"/>
    <cellStyle name="SAPBEXHLevel2 4 2 7 8" xfId="27492" xr:uid="{864BDE8E-E545-4D96-B076-AFEC741EBCB8}"/>
    <cellStyle name="SAPBEXHLevel2 4 2 8" xfId="4812" xr:uid="{CFA87AB1-11B7-405C-ABDA-A3D72D3885CC}"/>
    <cellStyle name="SAPBEXHLevel2 4 2 8 2" xfId="12211" xr:uid="{397FD13C-A79F-461E-947E-F166666F4C08}"/>
    <cellStyle name="SAPBEXHLevel2 4 2 8 3" xfId="15815" xr:uid="{F826008B-38CA-4119-8101-68955D8EC7A1}"/>
    <cellStyle name="SAPBEXHLevel2 4 2 8 4" xfId="19159" xr:uid="{5CE34468-A724-4698-BCCD-4834FB3982D6}"/>
    <cellStyle name="SAPBEXHLevel2 4 2 8 5" xfId="22910" xr:uid="{29E627A8-55DD-4412-A0ED-1BAD8BC6B360}"/>
    <cellStyle name="SAPBEXHLevel2 4 2 8 6" xfId="26576" xr:uid="{4272581A-DE47-45AB-839F-61509411D000}"/>
    <cellStyle name="SAPBEXHLevel2 4 2 8 7" xfId="30108" xr:uid="{B1F4EF4A-E08F-4A3E-B12C-B64406430621}"/>
    <cellStyle name="SAPBEXHLevel2 4 2 8 8" xfId="33365" xr:uid="{438E12EB-47D9-4FA7-BB50-8DB1E3E7C4EE}"/>
    <cellStyle name="SAPBEXHLevel2 4 2 9" xfId="11183" xr:uid="{970489AB-4D27-48C8-AA65-153B3F729A59}"/>
    <cellStyle name="SAPBEXHLevel2 4 3" xfId="1696" xr:uid="{7374ECC5-4515-4E8F-AE9D-7877891F829D}"/>
    <cellStyle name="SAPBEXHLevel2 4 3 10" xfId="8984" xr:uid="{714D77AC-F336-4E39-8AF0-AB9EA0AE2E64}"/>
    <cellStyle name="SAPBEXHLevel2 4 3 11" xfId="20429" xr:uid="{0F72A624-F3EF-4012-9AF4-7E7AC3CF287A}"/>
    <cellStyle name="SAPBEXHLevel2 4 3 12" xfId="24168" xr:uid="{539035E9-3235-4A34-889C-5E4F5BB8BA59}"/>
    <cellStyle name="SAPBEXHLevel2 4 3 13" xfId="26984" xr:uid="{515D42E6-0033-41E1-AE6D-D37D94C289AD}"/>
    <cellStyle name="SAPBEXHLevel2 4 3 14" xfId="30465" xr:uid="{3651E960-51EC-4A23-9644-70FA0902BFCF}"/>
    <cellStyle name="SAPBEXHLevel2 4 3 2" xfId="2939" xr:uid="{B9897132-86A0-4AF4-9B68-7E7F725A2221}"/>
    <cellStyle name="SAPBEXHLevel2 4 3 2 2" xfId="10855" xr:uid="{5E903C30-EBC9-4B85-99D4-BC87850174A4}"/>
    <cellStyle name="SAPBEXHLevel2 4 3 2 3" xfId="7692" xr:uid="{91BA0237-9D36-40AF-981A-8E08338012FC}"/>
    <cellStyle name="SAPBEXHLevel2 4 3 2 4" xfId="17287" xr:uid="{6B91C550-2931-416B-9D9B-7F04CA3E5AB0}"/>
    <cellStyle name="SAPBEXHLevel2 4 3 2 5" xfId="21045" xr:uid="{9AE53624-2DD9-44FC-A899-A7639A84371E}"/>
    <cellStyle name="SAPBEXHLevel2 4 3 2 6" xfId="24706" xr:uid="{425FF06B-1685-460C-A3CB-A73A45F4DC9E}"/>
    <cellStyle name="SAPBEXHLevel2 4 3 2 7" xfId="28235" xr:uid="{330E9A1B-44F5-4B98-84A7-1DD47C0AC57A}"/>
    <cellStyle name="SAPBEXHLevel2 4 3 2 8" xfId="31521" xr:uid="{206B9080-C8DD-4EDA-AB7E-CB33DAEA6EFD}"/>
    <cellStyle name="SAPBEXHLevel2 4 3 3" xfId="3445" xr:uid="{41A894DA-18BE-49E8-898C-F9C9F24ABDE9}"/>
    <cellStyle name="SAPBEXHLevel2 4 3 3 2" xfId="11624" xr:uid="{1F334798-456C-4E5D-A7FB-293FA82FFB41}"/>
    <cellStyle name="SAPBEXHLevel2 4 3 3 3" xfId="16022" xr:uid="{EE943E9A-DDC9-4117-9A46-041F54621D69}"/>
    <cellStyle name="SAPBEXHLevel2 4 3 3 4" xfId="17792" xr:uid="{5F494C60-4AF6-4821-B67A-87B36225A4AA}"/>
    <cellStyle name="SAPBEXHLevel2 4 3 3 5" xfId="21548" xr:uid="{C50662E0-B5BF-4EB5-9632-8631D336BB93}"/>
    <cellStyle name="SAPBEXHLevel2 4 3 3 6" xfId="25210" xr:uid="{F57D25E2-FB4C-45A1-9392-DC8F07EA67C9}"/>
    <cellStyle name="SAPBEXHLevel2 4 3 3 7" xfId="28741" xr:uid="{F6A999A8-2172-400F-852E-3F5CDD5C73AE}"/>
    <cellStyle name="SAPBEXHLevel2 4 3 3 8" xfId="32020" xr:uid="{8B2F6591-C0CC-4213-AB07-BD05096BE386}"/>
    <cellStyle name="SAPBEXHLevel2 4 3 4" xfId="3671" xr:uid="{A3EBF9FF-BE94-4832-AB52-16F9C2CDBF4B}"/>
    <cellStyle name="SAPBEXHLevel2 4 3 4 2" xfId="10281" xr:uid="{BB2F4B72-966A-4CC7-88EB-F6FEDA3B587C}"/>
    <cellStyle name="SAPBEXHLevel2 4 3 4 3" xfId="14342" xr:uid="{6F2AAC3E-52DA-4730-A672-E86402216F40}"/>
    <cellStyle name="SAPBEXHLevel2 4 3 4 4" xfId="18018" xr:uid="{BBF6AF18-66BC-4168-8186-0AEA82C7583C}"/>
    <cellStyle name="SAPBEXHLevel2 4 3 4 5" xfId="21774" xr:uid="{D150597F-C8C1-4F83-B6E0-AFB2A4BD9C80}"/>
    <cellStyle name="SAPBEXHLevel2 4 3 4 6" xfId="25436" xr:uid="{4A53AC24-7819-4C4A-9F96-209519CAD084}"/>
    <cellStyle name="SAPBEXHLevel2 4 3 4 7" xfId="28967" xr:uid="{88AFC421-DC6F-4015-90AB-325F23D9BACB}"/>
    <cellStyle name="SAPBEXHLevel2 4 3 4 8" xfId="32244" xr:uid="{694FACC7-2E5C-433C-A0E5-0F17DA0AD6B5}"/>
    <cellStyle name="SAPBEXHLevel2 4 3 5" xfId="3624" xr:uid="{74E5962A-8BEF-4565-A2F9-BC0B88C0FF2F}"/>
    <cellStyle name="SAPBEXHLevel2 4 3 5 2" xfId="8701" xr:uid="{5AC128AA-3166-4249-AD8A-85A992793142}"/>
    <cellStyle name="SAPBEXHLevel2 4 3 5 3" xfId="14379" xr:uid="{C53C672C-2A1B-4C85-B308-2E4D85F5C452}"/>
    <cellStyle name="SAPBEXHLevel2 4 3 5 4" xfId="17971" xr:uid="{6543A224-69B8-47A3-88ED-83FA0469C0D7}"/>
    <cellStyle name="SAPBEXHLevel2 4 3 5 5" xfId="21727" xr:uid="{9FD174C4-8CAA-48A1-8FB3-CFD602383B23}"/>
    <cellStyle name="SAPBEXHLevel2 4 3 5 6" xfId="25389" xr:uid="{687AADA7-3D59-4803-9AEC-AD5C676726AA}"/>
    <cellStyle name="SAPBEXHLevel2 4 3 5 7" xfId="28920" xr:uid="{9D4CF1F4-FF0E-4AEC-B23C-AAEA22E63C5E}"/>
    <cellStyle name="SAPBEXHLevel2 4 3 5 8" xfId="32197" xr:uid="{45351B8C-8792-41DF-BBB9-F3176ABD8835}"/>
    <cellStyle name="SAPBEXHLevel2 4 3 6" xfId="3798" xr:uid="{2042BBED-6995-4D45-8BFF-FE96B1F90260}"/>
    <cellStyle name="SAPBEXHLevel2 4 3 6 2" xfId="12728" xr:uid="{ECA67EF3-D14C-4F19-B9B9-50CD956150C6}"/>
    <cellStyle name="SAPBEXHLevel2 4 3 6 3" xfId="11243" xr:uid="{C30F8F99-3F80-4CA0-B608-A26CF4C40EA3}"/>
    <cellStyle name="SAPBEXHLevel2 4 3 6 4" xfId="18145" xr:uid="{9F196C68-8A4F-4026-AA76-DDBE1C439927}"/>
    <cellStyle name="SAPBEXHLevel2 4 3 6 5" xfId="21898" xr:uid="{50E74BBE-E147-4C81-9AF8-D6FA9EF4F41F}"/>
    <cellStyle name="SAPBEXHLevel2 4 3 6 6" xfId="25563" xr:uid="{AACA98F2-D87E-4E9D-88A8-D61FCF1F06B5}"/>
    <cellStyle name="SAPBEXHLevel2 4 3 6 7" xfId="29094" xr:uid="{4FA3B583-65A7-483A-9890-8430B75E4AEA}"/>
    <cellStyle name="SAPBEXHLevel2 4 3 6 8" xfId="32366" xr:uid="{CB66F653-E4F8-4B66-9D6F-4411079A8AEA}"/>
    <cellStyle name="SAPBEXHLevel2 4 3 7" xfId="4160" xr:uid="{A04E1852-0FF8-427F-8CF8-1D49182F948B}"/>
    <cellStyle name="SAPBEXHLevel2 4 3 7 2" xfId="7193" xr:uid="{8028E1D3-AC2C-4F8D-8739-19170B78DEF7}"/>
    <cellStyle name="SAPBEXHLevel2 4 3 7 3" xfId="14331" xr:uid="{D170084D-56D8-4C30-8211-2B69C1516B09}"/>
    <cellStyle name="SAPBEXHLevel2 4 3 7 4" xfId="18507" xr:uid="{DFADF32F-D406-4A62-9F26-A1CBAFA2C811}"/>
    <cellStyle name="SAPBEXHLevel2 4 3 7 5" xfId="22260" xr:uid="{5077B5E4-9B10-4A4F-AB3B-B2103057FDFF}"/>
    <cellStyle name="SAPBEXHLevel2 4 3 7 6" xfId="25925" xr:uid="{4E189694-164B-47FC-8A7C-52E00290EDCB}"/>
    <cellStyle name="SAPBEXHLevel2 4 3 7 7" xfId="29456" xr:uid="{8AB253FA-9A76-429D-9CC2-DC46304B9D70}"/>
    <cellStyle name="SAPBEXHLevel2 4 3 7 8" xfId="32721" xr:uid="{991924C5-E177-42A0-BFA3-F5A261A9A975}"/>
    <cellStyle name="SAPBEXHLevel2 4 3 8" xfId="9922" xr:uid="{3A229D5E-45F2-4FC2-8C58-7B3ACB2BD2E6}"/>
    <cellStyle name="SAPBEXHLevel2 4 3 9" xfId="8472" xr:uid="{63F7F797-0F6B-4EA1-9E64-794131D48E5E}"/>
    <cellStyle name="SAPBEXHLevel2 4 4" xfId="2486" xr:uid="{C146C209-1769-45AA-9E9E-814E4DF64015}"/>
    <cellStyle name="SAPBEXHLevel2 4 4 2" xfId="8339" xr:uid="{82F4550C-FAE6-4A21-99D2-2480494BBD28}"/>
    <cellStyle name="SAPBEXHLevel2 4 4 3" xfId="10442" xr:uid="{73A47B55-DBC4-4B07-8E68-B28E4A585AED}"/>
    <cellStyle name="SAPBEXHLevel2 4 4 4" xfId="8014" xr:uid="{B670B6C1-3061-413C-B657-5CE44BAD2BD0}"/>
    <cellStyle name="SAPBEXHLevel2 4 4 5" xfId="19351" xr:uid="{8DD1019F-1FA8-4050-82D7-08D7A3BE5EF9}"/>
    <cellStyle name="SAPBEXHLevel2 4 4 6" xfId="23111" xr:uid="{12263869-8C6F-4B03-BA7C-2AF68282D28B}"/>
    <cellStyle name="SAPBEXHLevel2 4 4 7" xfId="26763" xr:uid="{2E7D1805-36B3-4BB5-9203-5408757FB44E}"/>
    <cellStyle name="SAPBEXHLevel2 4 4 8" xfId="27395" xr:uid="{E843232A-DA8B-4128-9C89-36814B41DD74}"/>
    <cellStyle name="SAPBEXHLevel2 4 5" xfId="2100" xr:uid="{0751F5A2-DDD0-437F-B6F6-31D8AE0683F8}"/>
    <cellStyle name="SAPBEXHLevel2 4 5 2" xfId="8433" xr:uid="{C331A78A-D91D-44E1-8B0D-061B69300517}"/>
    <cellStyle name="SAPBEXHLevel2 4 5 3" xfId="15204" xr:uid="{AFF8E0F0-F6E9-45B6-A344-4349F9497F11}"/>
    <cellStyle name="SAPBEXHLevel2 4 5 4" xfId="14485" xr:uid="{2EFC1AFD-359F-4DED-BF60-273979BE2E4E}"/>
    <cellStyle name="SAPBEXHLevel2 4 5 5" xfId="15017" xr:uid="{EFD7734D-BFDE-4786-A018-63D2822B124F}"/>
    <cellStyle name="SAPBEXHLevel2 4 5 6" xfId="20035" xr:uid="{64D6BE9A-0652-47A3-A4D5-B09A519A3783}"/>
    <cellStyle name="SAPBEXHLevel2 4 5 7" xfId="19666" xr:uid="{1689A8A0-FD27-4A91-8B6B-7DB6931E95A0}"/>
    <cellStyle name="SAPBEXHLevel2 4 5 8" xfId="27367" xr:uid="{5C8CB84C-ED3D-4C16-A6C4-3A6E6D63783A}"/>
    <cellStyle name="SAPBEXHLevel2 4 6" xfId="3585" xr:uid="{E049F746-9F5A-4DD2-B321-701AF7C93C3D}"/>
    <cellStyle name="SAPBEXHLevel2 4 6 2" xfId="11085" xr:uid="{B3526A20-F36E-48B9-A9A3-BAEBA13AE472}"/>
    <cellStyle name="SAPBEXHLevel2 4 6 3" xfId="16489" xr:uid="{23C55B0D-CD5A-4E0C-9F67-9A8AC35C4B2C}"/>
    <cellStyle name="SAPBEXHLevel2 4 6 4" xfId="17932" xr:uid="{2794891D-D1BB-4FC6-8323-526D5D1A4046}"/>
    <cellStyle name="SAPBEXHLevel2 4 6 5" xfId="21688" xr:uid="{773AC284-1311-480E-B53F-581C35DCFC99}"/>
    <cellStyle name="SAPBEXHLevel2 4 6 6" xfId="25350" xr:uid="{AF95B4D0-0F5F-4857-BDD3-DF97ECF791B6}"/>
    <cellStyle name="SAPBEXHLevel2 4 6 7" xfId="28881" xr:uid="{53E2D975-C2E0-4C03-B66B-C27B49BDBAA7}"/>
    <cellStyle name="SAPBEXHLevel2 4 6 8" xfId="32158" xr:uid="{22FF245E-A937-47AD-90F1-9B81912DC6E2}"/>
    <cellStyle name="SAPBEXHLevel2 4 7" xfId="3019" xr:uid="{5341BEFB-EE7D-43C1-BFAE-C0FD663CD5D3}"/>
    <cellStyle name="SAPBEXHLevel2 4 7 2" xfId="8920" xr:uid="{0F7E4FD6-B57E-42CD-AE81-D2E0758C8E19}"/>
    <cellStyle name="SAPBEXHLevel2 4 7 3" xfId="15172" xr:uid="{1730B8C5-A81B-4657-A54C-E5933B39E532}"/>
    <cellStyle name="SAPBEXHLevel2 4 7 4" xfId="17367" xr:uid="{59F536EA-403F-49AE-9BD3-14F739628F75}"/>
    <cellStyle name="SAPBEXHLevel2 4 7 5" xfId="21125" xr:uid="{8D523320-4B74-486D-8F00-D815888F29E2}"/>
    <cellStyle name="SAPBEXHLevel2 4 7 6" xfId="24786" xr:uid="{81D86480-1F57-4F1C-B84B-1928640898C8}"/>
    <cellStyle name="SAPBEXHLevel2 4 7 7" xfId="28315" xr:uid="{BFB1A083-C945-4378-85F9-72591DBCFCD5}"/>
    <cellStyle name="SAPBEXHLevel2 4 7 8" xfId="31601" xr:uid="{9FACA9FE-2E47-403D-BFDA-3E3257F13487}"/>
    <cellStyle name="SAPBEXHLevel2 4 8" xfId="4194" xr:uid="{526971A8-3563-473A-864D-E93F1C4E88E5}"/>
    <cellStyle name="SAPBEXHLevel2 4 8 2" xfId="6960" xr:uid="{1C8A4242-905B-4168-ACF3-4F54EB024E87}"/>
    <cellStyle name="SAPBEXHLevel2 4 8 3" xfId="7360" xr:uid="{66967118-A7C1-4302-9DBD-C365226EF296}"/>
    <cellStyle name="SAPBEXHLevel2 4 8 4" xfId="18541" xr:uid="{3F61FB76-67DC-4428-A52A-05FC8B8FD86F}"/>
    <cellStyle name="SAPBEXHLevel2 4 8 5" xfId="22294" xr:uid="{00F28692-3E20-47DE-B9F9-97CC74EE6F53}"/>
    <cellStyle name="SAPBEXHLevel2 4 8 6" xfId="25959" xr:uid="{33DF2090-19FB-4919-844B-CF17913E6DF8}"/>
    <cellStyle name="SAPBEXHLevel2 4 8 7" xfId="29490" xr:uid="{4B86723A-858A-44A1-97D8-4EF2D0BF109E}"/>
    <cellStyle name="SAPBEXHLevel2 4 8 8" xfId="32755" xr:uid="{F75BCCAC-4347-47A5-BEB6-0ADEDA0EBC13}"/>
    <cellStyle name="SAPBEXHLevel2 4 9" xfId="4595" xr:uid="{F0397BBE-1909-4529-9C5D-9342604B807B}"/>
    <cellStyle name="SAPBEXHLevel2 4 9 2" xfId="12421" xr:uid="{9B25423F-E01B-4594-89EA-6632D35ED6C2}"/>
    <cellStyle name="SAPBEXHLevel2 4 9 3" xfId="7021" xr:uid="{53BBDC6C-D3CE-4332-9576-8E059859B26E}"/>
    <cellStyle name="SAPBEXHLevel2 4 9 4" xfId="18942" xr:uid="{6D0183F1-627C-41B5-8869-35215B133165}"/>
    <cellStyle name="SAPBEXHLevel2 4 9 5" xfId="22694" xr:uid="{94592273-5847-43E1-B71D-242962993368}"/>
    <cellStyle name="SAPBEXHLevel2 4 9 6" xfId="26359" xr:uid="{601749A8-02A0-430A-B599-B405087970B5}"/>
    <cellStyle name="SAPBEXHLevel2 4 9 7" xfId="29891" xr:uid="{457D5026-8AED-4B29-93D6-E02ACA806B9F}"/>
    <cellStyle name="SAPBEXHLevel2 4 9 8" xfId="33151" xr:uid="{E92CDDF2-D4D7-406B-A935-EEDEC79A0EEB}"/>
    <cellStyle name="SAPBEXHLevel2 5" xfId="1358" xr:uid="{8435B999-9D3B-418F-B728-32099FDD9437}"/>
    <cellStyle name="SAPBEXHLevel2 5 10" xfId="7983" xr:uid="{C612DD1F-C298-4C21-BB35-AF5861DBC440}"/>
    <cellStyle name="SAPBEXHLevel2 5 11" xfId="7288" xr:uid="{4349CEB2-8410-4087-ABD1-986E9943867E}"/>
    <cellStyle name="SAPBEXHLevel2 5 12" xfId="16333" xr:uid="{E3450991-7F12-4793-B725-28AE52EEC874}"/>
    <cellStyle name="SAPBEXHLevel2 5 13" xfId="23387" xr:uid="{0B9F9FA8-F6D4-4739-BAA5-7F8D61B5669A}"/>
    <cellStyle name="SAPBEXHLevel2 5 14" xfId="20197" xr:uid="{33C1B48B-C3E7-4801-A90C-8A63385B8A17}"/>
    <cellStyle name="SAPBEXHLevel2 5 15" xfId="30537" xr:uid="{26BA2596-98D5-4D5E-A56F-18C1DBA37E91}"/>
    <cellStyle name="SAPBEXHLevel2 5 2" xfId="1766" xr:uid="{BFB8498F-780D-447E-BB40-4693F79F1354}"/>
    <cellStyle name="SAPBEXHLevel2 5 2 10" xfId="15042" xr:uid="{58D43CB0-0EF8-4093-84AF-852C1AF79C4B}"/>
    <cellStyle name="SAPBEXHLevel2 5 2 11" xfId="20460" xr:uid="{10AF3574-290E-411D-AB9A-F93BA97F04B6}"/>
    <cellStyle name="SAPBEXHLevel2 5 2 12" xfId="23299" xr:uid="{089A06D8-A190-4D9E-AC08-0A9870E9D346}"/>
    <cellStyle name="SAPBEXHLevel2 5 2 13" xfId="27699" xr:uid="{DA1DC39C-81AA-41D5-8FA5-72D0B9E29A83}"/>
    <cellStyle name="SAPBEXHLevel2 5 2 14" xfId="8646" xr:uid="{3F3AA065-D165-4729-9E08-468F5D6A406D}"/>
    <cellStyle name="SAPBEXHLevel2 5 2 2" xfId="3009" xr:uid="{570E4F41-75F7-4932-95CC-71BDDE5ED0DD}"/>
    <cellStyle name="SAPBEXHLevel2 5 2 2 2" xfId="7896" xr:uid="{E28C3816-9512-4A3C-B23E-2DFF33CF996F}"/>
    <cellStyle name="SAPBEXHLevel2 5 2 2 3" xfId="16986" xr:uid="{2C9DCEE4-9F4A-4E51-9E1D-BE089ADF7A77}"/>
    <cellStyle name="SAPBEXHLevel2 5 2 2 4" xfId="17357" xr:uid="{182A9B76-EA6E-40E7-B14A-AE9C5BA9F3DB}"/>
    <cellStyle name="SAPBEXHLevel2 5 2 2 5" xfId="21115" xr:uid="{B81D3AA4-E0EA-4BA7-B476-95B4F50F8E73}"/>
    <cellStyle name="SAPBEXHLevel2 5 2 2 6" xfId="24776" xr:uid="{B027E5E6-DF8D-439C-AFB8-537C7E5605D5}"/>
    <cellStyle name="SAPBEXHLevel2 5 2 2 7" xfId="28305" xr:uid="{46BE9BC8-6C12-42A8-B34C-7F1ABE96A28A}"/>
    <cellStyle name="SAPBEXHLevel2 5 2 2 8" xfId="31591" xr:uid="{B11EF295-2E0C-425A-BE05-264E3EEDC88A}"/>
    <cellStyle name="SAPBEXHLevel2 5 2 3" xfId="3515" xr:uid="{DDEEEA18-D341-40DB-B375-0A309933B142}"/>
    <cellStyle name="SAPBEXHLevel2 5 2 3 2" xfId="8570" xr:uid="{19DFD2A0-2F8F-4C20-8662-B27997748A30}"/>
    <cellStyle name="SAPBEXHLevel2 5 2 3 3" xfId="10406" xr:uid="{9B35F805-C301-4754-B348-E52CC3842A64}"/>
    <cellStyle name="SAPBEXHLevel2 5 2 3 4" xfId="17862" xr:uid="{48DC5657-4FEB-410B-9135-B9FA33EDB050}"/>
    <cellStyle name="SAPBEXHLevel2 5 2 3 5" xfId="21618" xr:uid="{4BC5BCE8-46E6-4FC4-8364-D35446A740EF}"/>
    <cellStyle name="SAPBEXHLevel2 5 2 3 6" xfId="25280" xr:uid="{3CDED02C-30E5-4CD2-91D8-BE88549D6CD0}"/>
    <cellStyle name="SAPBEXHLevel2 5 2 3 7" xfId="28811" xr:uid="{929440AA-5B4D-4A69-A214-98E259A15261}"/>
    <cellStyle name="SAPBEXHLevel2 5 2 3 8" xfId="32090" xr:uid="{7E83F72A-23F6-4BF3-A11F-B7C8330FF8A7}"/>
    <cellStyle name="SAPBEXHLevel2 5 2 4" xfId="2036" xr:uid="{64BA4B72-320D-4A7C-971D-0CE96B1B4642}"/>
    <cellStyle name="SAPBEXHLevel2 5 2 4 2" xfId="9867" xr:uid="{6DD44663-5F3C-4843-8C50-2BE812582DCF}"/>
    <cellStyle name="SAPBEXHLevel2 5 2 4 3" xfId="14244" xr:uid="{59AD8D59-A8F6-4BE2-A60D-6A1D70CAF49F}"/>
    <cellStyle name="SAPBEXHLevel2 5 2 4 4" xfId="16416" xr:uid="{F825D98C-FE01-48D9-BDB4-E06E7F5F2904}"/>
    <cellStyle name="SAPBEXHLevel2 5 2 4 5" xfId="15261" xr:uid="{65BC2538-677E-4DE9-A7A0-595945F0EB7C}"/>
    <cellStyle name="SAPBEXHLevel2 5 2 4 6" xfId="20002" xr:uid="{3742B4CF-482B-401B-9F62-8C34E33BD479}"/>
    <cellStyle name="SAPBEXHLevel2 5 2 4 7" xfId="23759" xr:uid="{E4128279-83D0-4A18-A817-717064BB333F}"/>
    <cellStyle name="SAPBEXHLevel2 5 2 4 8" xfId="27346" xr:uid="{111C6677-3C3E-441C-865F-6FA3416733A8}"/>
    <cellStyle name="SAPBEXHLevel2 5 2 5" xfId="2209" xr:uid="{FDFA6B61-267F-440D-8740-F3C7B851AE9C}"/>
    <cellStyle name="SAPBEXHLevel2 5 2 5 2" xfId="9571" xr:uid="{A33C9EAF-E271-4C6E-B1F7-35309BF5529D}"/>
    <cellStyle name="SAPBEXHLevel2 5 2 5 3" xfId="10768" xr:uid="{57689BE2-3922-46D5-A726-18ED12F43F7F}"/>
    <cellStyle name="SAPBEXHLevel2 5 2 5 4" xfId="10915" xr:uid="{9309140D-EE2F-4309-A61D-9DBCB3F65300}"/>
    <cellStyle name="SAPBEXHLevel2 5 2 5 5" xfId="10586" xr:uid="{2871604B-07D1-4535-9B71-398A7ED29D2B}"/>
    <cellStyle name="SAPBEXHLevel2 5 2 5 6" xfId="20205" xr:uid="{1FD76A87-97B6-497E-98CD-A1CF5A680DEC}"/>
    <cellStyle name="SAPBEXHLevel2 5 2 5 7" xfId="20572" xr:uid="{67BA0FD7-E499-499A-B1EA-054425649E5D}"/>
    <cellStyle name="SAPBEXHLevel2 5 2 5 8" xfId="19658" xr:uid="{5FFA8BC1-394B-4AAC-A6F7-A1FD5047CA6C}"/>
    <cellStyle name="SAPBEXHLevel2 5 2 6" xfId="4137" xr:uid="{1C6E9609-FBFC-4B2A-A459-F938872E628E}"/>
    <cellStyle name="SAPBEXHLevel2 5 2 6 2" xfId="7036" xr:uid="{87FA01D6-C174-4A5D-9BE9-550F4286561B}"/>
    <cellStyle name="SAPBEXHLevel2 5 2 6 3" xfId="12063" xr:uid="{CCF6AA39-FC5F-40B3-9617-2301620D06F0}"/>
    <cellStyle name="SAPBEXHLevel2 5 2 6 4" xfId="18484" xr:uid="{FAADEB81-C1C6-4A61-BCB1-0A410B7C7D9F}"/>
    <cellStyle name="SAPBEXHLevel2 5 2 6 5" xfId="22237" xr:uid="{24A102E0-BB1A-4473-969B-0E47F2A06C4E}"/>
    <cellStyle name="SAPBEXHLevel2 5 2 6 6" xfId="25902" xr:uid="{9363BCD4-4754-409C-879E-7D2A60B1E143}"/>
    <cellStyle name="SAPBEXHLevel2 5 2 6 7" xfId="29433" xr:uid="{04498067-F15A-4CE3-9498-4F1C83C2B1A5}"/>
    <cellStyle name="SAPBEXHLevel2 5 2 6 8" xfId="32699" xr:uid="{AE0B8D20-6CA4-4E84-AC7E-964582B35259}"/>
    <cellStyle name="SAPBEXHLevel2 5 2 7" xfId="3841" xr:uid="{D520EEE5-0F08-4076-BEFE-6A9E42CF8061}"/>
    <cellStyle name="SAPBEXHLevel2 5 2 7 2" xfId="7245" xr:uid="{CD0C14C6-97B4-4710-AE9F-4A26C74E3F48}"/>
    <cellStyle name="SAPBEXHLevel2 5 2 7 3" xfId="15117" xr:uid="{9CA57331-620A-4669-8307-9C6F9A769CE3}"/>
    <cellStyle name="SAPBEXHLevel2 5 2 7 4" xfId="18188" xr:uid="{EBFB0AF2-548E-42A9-AD45-A074B9E701F8}"/>
    <cellStyle name="SAPBEXHLevel2 5 2 7 5" xfId="21941" xr:uid="{F12B4BBC-18F9-490E-935E-7690D405911B}"/>
    <cellStyle name="SAPBEXHLevel2 5 2 7 6" xfId="25606" xr:uid="{C0ECCE10-15CD-437A-BEDE-A16A9745BE13}"/>
    <cellStyle name="SAPBEXHLevel2 5 2 7 7" xfId="29137" xr:uid="{C929C146-338E-4304-8DC3-232F57BB29E6}"/>
    <cellStyle name="SAPBEXHLevel2 5 2 7 8" xfId="32408" xr:uid="{D549DE16-9E7D-480E-A23D-746A7F5E4C92}"/>
    <cellStyle name="SAPBEXHLevel2 5 2 8" xfId="10176" xr:uid="{FDC5A1BD-0CC0-45B1-AEC6-709E75956D82}"/>
    <cellStyle name="SAPBEXHLevel2 5 2 9" xfId="8492" xr:uid="{67C26B87-C121-46CC-B15F-BE55667ADDB4}"/>
    <cellStyle name="SAPBEXHLevel2 5 3" xfId="2621" xr:uid="{3EB6C12D-D2C3-4D48-96EB-0BB6798B0910}"/>
    <cellStyle name="SAPBEXHLevel2 5 3 2" xfId="9771" xr:uid="{2ADAF515-D286-45F5-8739-7AEB1B57AF1A}"/>
    <cellStyle name="SAPBEXHLevel2 5 3 3" xfId="13908" xr:uid="{7AD416AB-DB9F-42DF-9B61-C8C5721CE99F}"/>
    <cellStyle name="SAPBEXHLevel2 5 3 4" xfId="7668" xr:uid="{EB375743-00BA-4A18-A97E-69DCA7168628}"/>
    <cellStyle name="SAPBEXHLevel2 5 3 5" xfId="20728" xr:uid="{7E1ECFCF-A637-49EB-B94C-9D6CB03231DE}"/>
    <cellStyle name="SAPBEXHLevel2 5 3 6" xfId="24388" xr:uid="{1FA449C7-FF59-44FD-89E9-F9595295FE94}"/>
    <cellStyle name="SAPBEXHLevel2 5 3 7" xfId="27917" xr:uid="{B1A978B0-8FC3-453D-A682-CBC2FE03EFE0}"/>
    <cellStyle name="SAPBEXHLevel2 5 3 8" xfId="31207" xr:uid="{5509647A-E9A7-4CE7-8263-51BA3CF2CAE3}"/>
    <cellStyle name="SAPBEXHLevel2 5 4" xfId="3128" xr:uid="{544F9743-C54C-4607-B39F-AE499BC1A450}"/>
    <cellStyle name="SAPBEXHLevel2 5 4 2" xfId="10695" xr:uid="{C339DCD7-0821-4B0D-BF58-3D71ACDAE1DA}"/>
    <cellStyle name="SAPBEXHLevel2 5 4 3" xfId="16865" xr:uid="{1E8F08C9-9C6B-40AD-87D4-9F03A6AC28CD}"/>
    <cellStyle name="SAPBEXHLevel2 5 4 4" xfId="17475" xr:uid="{7235CFCD-37B1-489D-B08E-6188CC530C21}"/>
    <cellStyle name="SAPBEXHLevel2 5 4 5" xfId="21231" xr:uid="{5F13AEA8-53BA-470D-9280-9F13536B3A5E}"/>
    <cellStyle name="SAPBEXHLevel2 5 4 6" xfId="24893" xr:uid="{E87BA60A-788A-4A6F-ADD9-E6B4C069DCDD}"/>
    <cellStyle name="SAPBEXHLevel2 5 4 7" xfId="28424" xr:uid="{B8EFBAD8-A6C8-481E-B3C9-1B5F8B2C95A6}"/>
    <cellStyle name="SAPBEXHLevel2 5 4 8" xfId="31706" xr:uid="{618B43FD-A9DA-4F4A-9912-90D4D77A96BC}"/>
    <cellStyle name="SAPBEXHLevel2 5 5" xfId="1913" xr:uid="{D9400F8C-FED6-4537-9CEF-5FAC14250699}"/>
    <cellStyle name="SAPBEXHLevel2 5 5 2" xfId="8729" xr:uid="{0122A062-291B-4431-9CA9-69516560363F}"/>
    <cellStyle name="SAPBEXHLevel2 5 5 3" xfId="16660" xr:uid="{BC4BBE4E-0364-4DFC-9DCD-E4944A97A10E}"/>
    <cellStyle name="SAPBEXHLevel2 5 5 4" xfId="15663" xr:uid="{7567138A-671A-4CDC-9648-355803962908}"/>
    <cellStyle name="SAPBEXHLevel2 5 5 5" xfId="12001" xr:uid="{5638B86D-6235-41A6-A1AE-88FD3DA69992}"/>
    <cellStyle name="SAPBEXHLevel2 5 5 6" xfId="7673" xr:uid="{B26E2FB1-4D46-46C8-9927-C76DD29C1E9B}"/>
    <cellStyle name="SAPBEXHLevel2 5 5 7" xfId="23698" xr:uid="{EA739CAF-4D6B-4126-A2F1-D4A49B4A7803}"/>
    <cellStyle name="SAPBEXHLevel2 5 5 8" xfId="27287" xr:uid="{5B381E56-F4CC-455C-9E03-29D872C0EEA9}"/>
    <cellStyle name="SAPBEXHLevel2 5 6" xfId="4169" xr:uid="{9BC32AE7-EBC7-40C0-8AE2-23EB6ED847E3}"/>
    <cellStyle name="SAPBEXHLevel2 5 6 2" xfId="7145" xr:uid="{AACDF512-2A1B-4CEF-89EE-AB4A4B467309}"/>
    <cellStyle name="SAPBEXHLevel2 5 6 3" xfId="14123" xr:uid="{9B5004FF-0A52-49C8-B358-B054180CC730}"/>
    <cellStyle name="SAPBEXHLevel2 5 6 4" xfId="18516" xr:uid="{8AC1F575-4BBE-4409-95E8-6BEB75357AB2}"/>
    <cellStyle name="SAPBEXHLevel2 5 6 5" xfId="22269" xr:uid="{F6B12708-D24E-456A-958D-0C055D7A66B9}"/>
    <cellStyle name="SAPBEXHLevel2 5 6 6" xfId="25934" xr:uid="{F8C84345-3DDD-40B1-A560-D7D70F7FEDBB}"/>
    <cellStyle name="SAPBEXHLevel2 5 6 7" xfId="29465" xr:uid="{2121C6A7-454B-437F-AB74-BE354A87B1B2}"/>
    <cellStyle name="SAPBEXHLevel2 5 6 8" xfId="32730" xr:uid="{7DFF34D9-2EDF-47A9-98AE-D459F096D9BE}"/>
    <cellStyle name="SAPBEXHLevel2 5 7" xfId="1832" xr:uid="{46B5F990-9B03-40AF-98C0-402A748B7020}"/>
    <cellStyle name="SAPBEXHLevel2 5 7 2" xfId="8297" xr:uid="{C6124974-795C-40C0-A5C0-7D0AD2A22075}"/>
    <cellStyle name="SAPBEXHLevel2 5 7 3" xfId="15383" xr:uid="{250ED853-19B3-48D2-842C-E49CCAB070A7}"/>
    <cellStyle name="SAPBEXHLevel2 5 7 4" xfId="16899" xr:uid="{35A74849-FE12-41B6-8F3A-6C94A67145CA}"/>
    <cellStyle name="SAPBEXHLevel2 5 7 5" xfId="19496" xr:uid="{D2F9CBD7-0071-4E3C-8C87-408348BDE692}"/>
    <cellStyle name="SAPBEXHLevel2 5 7 6" xfId="24122" xr:uid="{D7A7D8C2-E88F-44F2-8D49-77DF98964C8A}"/>
    <cellStyle name="SAPBEXHLevel2 5 7 7" xfId="26910" xr:uid="{900BA575-D87D-4936-9858-18D6FF04CEFB}"/>
    <cellStyle name="SAPBEXHLevel2 5 7 8" xfId="23632" xr:uid="{B667796A-7155-43B7-8D0F-6ABE3033CB9A}"/>
    <cellStyle name="SAPBEXHLevel2 5 8" xfId="4655" xr:uid="{B991D710-63E8-43BD-A75C-63C55911CE96}"/>
    <cellStyle name="SAPBEXHLevel2 5 8 2" xfId="12366" xr:uid="{2803E5D5-0A41-4B06-8E48-46936A75DB97}"/>
    <cellStyle name="SAPBEXHLevel2 5 8 3" xfId="8774" xr:uid="{A15F5A02-8688-4022-94D0-166018FEABF2}"/>
    <cellStyle name="SAPBEXHLevel2 5 8 4" xfId="19002" xr:uid="{78054003-583E-43EB-868E-F4851579E227}"/>
    <cellStyle name="SAPBEXHLevel2 5 8 5" xfId="22754" xr:uid="{5496F719-DB30-46BB-BC83-F7A39AA605EB}"/>
    <cellStyle name="SAPBEXHLevel2 5 8 6" xfId="26419" xr:uid="{821443B1-32AD-46AA-A295-A86AA293F926}"/>
    <cellStyle name="SAPBEXHLevel2 5 8 7" xfId="29951" xr:uid="{08E1ED22-0B0B-46EF-BAD4-4040ED1EAE60}"/>
    <cellStyle name="SAPBEXHLevel2 5 8 8" xfId="33210" xr:uid="{26D615FB-66AB-4E95-9D4B-B64A12760191}"/>
    <cellStyle name="SAPBEXHLevel2 5 9" xfId="8461" xr:uid="{559F4B49-D40F-4844-BFE9-CDF0D20BDBD2}"/>
    <cellStyle name="SAPBEXHLevel2 6" xfId="1386" xr:uid="{E495AAE3-9994-484F-A3F3-E0F18642367D}"/>
    <cellStyle name="SAPBEXHLevel2 7" xfId="1437" xr:uid="{3298E04C-2C5A-4907-8CAD-1C1C1F4F8D97}"/>
    <cellStyle name="SAPBEXHLevel2 8" xfId="677" xr:uid="{152847C1-15B0-48EA-A411-7B60F4DA816C}"/>
    <cellStyle name="SAPBEXHLevel2 8 10" xfId="6789" xr:uid="{EEC1D12B-335A-4406-8E7C-5DCDE8751A07}"/>
    <cellStyle name="SAPBEXHLevel2 8 11" xfId="13988" xr:uid="{CCB66AD4-09DF-4D61-9E84-8C51B755686F}"/>
    <cellStyle name="SAPBEXHLevel2 8 12" xfId="20169" xr:uid="{CA88E326-D0B1-435F-B796-8C587E35546F}"/>
    <cellStyle name="SAPBEXHLevel2 8 13" xfId="23903" xr:uid="{4DFEDE32-9A65-426C-8A6C-AE1286A34B31}"/>
    <cellStyle name="SAPBEXHLevel2 8 14" xfId="27464" xr:uid="{C98AE6E1-0A6A-4D92-84E8-832C0192637B}"/>
    <cellStyle name="SAPBEXHLevel2 8 15" xfId="30687" xr:uid="{B1552FAA-3FDA-48CB-913D-12647CE8AD01}"/>
    <cellStyle name="SAPBEXHLevel2 8 2" xfId="1589" xr:uid="{3172D6E5-25DD-4356-8627-780E74BA159C}"/>
    <cellStyle name="SAPBEXHLevel2 8 2 10" xfId="11343" xr:uid="{17AD29B9-852E-428D-9F5E-4447037BD3F8}"/>
    <cellStyle name="SAPBEXHLevel2 8 2 11" xfId="18948" xr:uid="{2352DE2E-C1BE-49FC-B482-5F69314B0EA7}"/>
    <cellStyle name="SAPBEXHLevel2 8 2 12" xfId="19904" xr:uid="{E18302CC-04C9-40E0-A1F4-41B300135BFE}"/>
    <cellStyle name="SAPBEXHLevel2 8 2 13" xfId="25553" xr:uid="{39473972-02FE-4980-8B34-155A1F135D32}"/>
    <cellStyle name="SAPBEXHLevel2 8 2 14" xfId="30514" xr:uid="{31E16F72-63F4-46C3-8C31-55E0082ECF82}"/>
    <cellStyle name="SAPBEXHLevel2 8 2 2" xfId="2832" xr:uid="{71005617-6964-473F-8592-96E98E11B13C}"/>
    <cellStyle name="SAPBEXHLevel2 8 2 2 2" xfId="10067" xr:uid="{2449CC4B-4BFD-4DB6-BA34-4E6FDB31F248}"/>
    <cellStyle name="SAPBEXHLevel2 8 2 2 3" xfId="13420" xr:uid="{39D30300-0FB8-49E0-9F21-88832FF10394}"/>
    <cellStyle name="SAPBEXHLevel2 8 2 2 4" xfId="17180" xr:uid="{CA12001C-B7F2-450B-A80E-CB539B5A083D}"/>
    <cellStyle name="SAPBEXHLevel2 8 2 2 5" xfId="20938" xr:uid="{F6F8A4A1-CADF-41EF-846C-22C9B4BF40FF}"/>
    <cellStyle name="SAPBEXHLevel2 8 2 2 6" xfId="24599" xr:uid="{7F312D41-356C-4757-8471-8E75223D3034}"/>
    <cellStyle name="SAPBEXHLevel2 8 2 2 7" xfId="28128" xr:uid="{69D72626-666B-4183-B872-C23AD31A04B9}"/>
    <cellStyle name="SAPBEXHLevel2 8 2 2 8" xfId="31414" xr:uid="{B3BEDB83-5A65-4511-93DF-6D01792A547F}"/>
    <cellStyle name="SAPBEXHLevel2 8 2 3" xfId="3338" xr:uid="{8EA4B0AC-D7C9-47D7-9F9D-A59335560073}"/>
    <cellStyle name="SAPBEXHLevel2 8 2 3 2" xfId="11576" xr:uid="{742969BB-4E41-413D-BAE8-AB03DF75491E}"/>
    <cellStyle name="SAPBEXHLevel2 8 2 3 3" xfId="16070" xr:uid="{26DEA55A-6602-484C-997B-EB27049411B8}"/>
    <cellStyle name="SAPBEXHLevel2 8 2 3 4" xfId="17685" xr:uid="{D1FF0A5D-EF4C-4365-BB4F-6A9E7918F526}"/>
    <cellStyle name="SAPBEXHLevel2 8 2 3 5" xfId="21441" xr:uid="{79D3DC9F-7B7F-4EBC-9A7D-107504523F6E}"/>
    <cellStyle name="SAPBEXHLevel2 8 2 3 6" xfId="25103" xr:uid="{9CAC0174-9464-46B8-B783-51077D88ECE4}"/>
    <cellStyle name="SAPBEXHLevel2 8 2 3 7" xfId="28634" xr:uid="{31026ABD-E315-4188-953E-80F385F8AA03}"/>
    <cellStyle name="SAPBEXHLevel2 8 2 3 8" xfId="31913" xr:uid="{6BE6BDEB-8957-4357-AADF-B5133A52697A}"/>
    <cellStyle name="SAPBEXHLevel2 8 2 4" xfId="3264" xr:uid="{ED6DBEBC-5CE7-459C-A5BF-7F8822D295DC}"/>
    <cellStyle name="SAPBEXHLevel2 8 2 4 2" xfId="8915" xr:uid="{194FEF41-561B-4869-98B9-62AC97F9E7B6}"/>
    <cellStyle name="SAPBEXHLevel2 8 2 4 3" xfId="6819" xr:uid="{A8935B6A-C18E-470B-88F8-E66B3B80D6C3}"/>
    <cellStyle name="SAPBEXHLevel2 8 2 4 4" xfId="17611" xr:uid="{A93CAC91-3547-431C-9E16-702A071730C1}"/>
    <cellStyle name="SAPBEXHLevel2 8 2 4 5" xfId="21367" xr:uid="{5E2E7974-1375-4DAB-B6E1-B3F88D4193EF}"/>
    <cellStyle name="SAPBEXHLevel2 8 2 4 6" xfId="25029" xr:uid="{59549F6C-2574-4F52-9518-66E6ACA81F61}"/>
    <cellStyle name="SAPBEXHLevel2 8 2 4 7" xfId="28560" xr:uid="{41A87540-F4EB-4B19-93CA-256714A3F3F3}"/>
    <cellStyle name="SAPBEXHLevel2 8 2 4 8" xfId="31839" xr:uid="{7F9B5266-63CD-41C8-A324-FFBAF1719246}"/>
    <cellStyle name="SAPBEXHLevel2 8 2 5" xfId="2293" xr:uid="{250CD244-F2E0-48FB-B0CE-8D4DEBFB24F9}"/>
    <cellStyle name="SAPBEXHLevel2 8 2 5 2" xfId="10778" xr:uid="{D5C348E2-E17A-4FCF-985D-6C42C147C7C2}"/>
    <cellStyle name="SAPBEXHLevel2 8 2 5 3" xfId="14916" xr:uid="{7C3699B7-47BE-4590-B3AD-F252AF11C0E3}"/>
    <cellStyle name="SAPBEXHLevel2 8 2 5 4" xfId="14622" xr:uid="{9B95B95F-4C6C-45B4-AC76-FF7FB14E2550}"/>
    <cellStyle name="SAPBEXHLevel2 8 2 5 5" xfId="13874" xr:uid="{A730CD1F-191F-4B88-9440-16451C78899E}"/>
    <cellStyle name="SAPBEXHLevel2 8 2 5 6" xfId="20141" xr:uid="{08576EC4-B3DF-4E45-89A9-0F94C7C209C1}"/>
    <cellStyle name="SAPBEXHLevel2 8 2 5 7" xfId="23835" xr:uid="{80D097C0-18B0-40B2-9816-828F65627928}"/>
    <cellStyle name="SAPBEXHLevel2 8 2 5 8" xfId="7701" xr:uid="{609ED735-6FC0-439E-8701-0D681255DA6F}"/>
    <cellStyle name="SAPBEXHLevel2 8 2 6" xfId="4356" xr:uid="{5E015CFB-78CC-4F02-8CA6-38A3789834CE}"/>
    <cellStyle name="SAPBEXHLevel2 8 2 6 2" xfId="12598" xr:uid="{0A52E2E7-EA7A-4C81-9685-6560884704B0}"/>
    <cellStyle name="SAPBEXHLevel2 8 2 6 3" xfId="15717" xr:uid="{451215A9-8679-4A6E-A951-9A209F4CAF4C}"/>
    <cellStyle name="SAPBEXHLevel2 8 2 6 4" xfId="18703" xr:uid="{14C935DD-C7F7-4FF1-B8C2-14371FA7A41B}"/>
    <cellStyle name="SAPBEXHLevel2 8 2 6 5" xfId="22455" xr:uid="{3B61A92C-32D4-411E-871C-F6D679664DEC}"/>
    <cellStyle name="SAPBEXHLevel2 8 2 6 6" xfId="26121" xr:uid="{013B3FF3-468D-4D53-8E18-77DBB8E672C7}"/>
    <cellStyle name="SAPBEXHLevel2 8 2 6 7" xfId="29652" xr:uid="{2B069D82-823A-40D7-AD5E-D5AFFE83607B}"/>
    <cellStyle name="SAPBEXHLevel2 8 2 6 8" xfId="32914" xr:uid="{68207AD2-2C27-4E12-AA4E-382CAE132021}"/>
    <cellStyle name="SAPBEXHLevel2 8 2 7" xfId="4766" xr:uid="{8A01D7C0-8796-469F-8C37-64AE9229A6CC}"/>
    <cellStyle name="SAPBEXHLevel2 8 2 7 2" xfId="12257" xr:uid="{6DBDB0AB-1F13-486A-8F40-7911558593F8}"/>
    <cellStyle name="SAPBEXHLevel2 8 2 7 3" xfId="15767" xr:uid="{FD16FA16-1082-4E59-B9CB-71F9A9A49DCC}"/>
    <cellStyle name="SAPBEXHLevel2 8 2 7 4" xfId="19113" xr:uid="{70BD41C3-6E79-482E-902D-010C518E776D}"/>
    <cellStyle name="SAPBEXHLevel2 8 2 7 5" xfId="22864" xr:uid="{C5646C20-3EF4-494B-9C72-DC9144A67D6B}"/>
    <cellStyle name="SAPBEXHLevel2 8 2 7 6" xfId="26530" xr:uid="{3538FFA5-B59F-4999-A5C3-C4335E6DF072}"/>
    <cellStyle name="SAPBEXHLevel2 8 2 7 7" xfId="30062" xr:uid="{7E7F6E45-56D0-4E52-B3D8-40F42B1B322E}"/>
    <cellStyle name="SAPBEXHLevel2 8 2 7 8" xfId="33319" xr:uid="{1AC32B07-0FEC-44DC-B9DF-C9B78AA51EFD}"/>
    <cellStyle name="SAPBEXHLevel2 8 2 8" xfId="11009" xr:uid="{3440AA91-10DF-47D4-8BA2-6358C8028889}"/>
    <cellStyle name="SAPBEXHLevel2 8 2 9" xfId="16543" xr:uid="{34F3EBA1-A8B6-4EA7-B11E-4D03CD1A9F72}"/>
    <cellStyle name="SAPBEXHLevel2 8 3" xfId="2010" xr:uid="{4C81E5DF-CBAB-40DD-B401-B6E9A3FC134D}"/>
    <cellStyle name="SAPBEXHLevel2 8 3 2" xfId="11015" xr:uid="{282EE232-B859-4B1F-8FD7-17DE38A9B68D}"/>
    <cellStyle name="SAPBEXHLevel2 8 3 3" xfId="16537" xr:uid="{38D0B9FD-9504-4A2C-8D56-EF65A995CAC6}"/>
    <cellStyle name="SAPBEXHLevel2 8 3 4" xfId="16724" xr:uid="{8C77E1FB-C27F-4AE3-9454-C6C52B45BFEA}"/>
    <cellStyle name="SAPBEXHLevel2 8 3 5" xfId="15237" xr:uid="{12DB4F4E-02DE-4AE3-9CE6-50E980A8AE69}"/>
    <cellStyle name="SAPBEXHLevel2 8 3 6" xfId="16602" xr:uid="{C0D0D858-2281-42A3-BE30-67163DC8E47F}"/>
    <cellStyle name="SAPBEXHLevel2 8 3 7" xfId="23742" xr:uid="{791EF2D1-7D71-40D4-BEA5-81A6AF60743B}"/>
    <cellStyle name="SAPBEXHLevel2 8 3 8" xfId="27294" xr:uid="{4B6B5114-613E-4BC1-BFCA-D241676A26BE}"/>
    <cellStyle name="SAPBEXHLevel2 8 4" xfId="2328" xr:uid="{D148B7D4-9B90-402B-A556-B3FEBE4772C2}"/>
    <cellStyle name="SAPBEXHLevel2 8 4 2" xfId="11148" xr:uid="{69D10239-86A4-471E-993E-B8D9DC31CDEC}"/>
    <cellStyle name="SAPBEXHLevel2 8 4 3" xfId="13204" xr:uid="{327C0F37-9780-47C8-8E68-CFD2E103E655}"/>
    <cellStyle name="SAPBEXHLevel2 8 4 4" xfId="16568" xr:uid="{A97DA248-0EBA-43A7-96AB-816E3A6910DC}"/>
    <cellStyle name="SAPBEXHLevel2 8 4 5" xfId="13667" xr:uid="{88A7D932-E21A-4688-B1A8-106B7B4C0775}"/>
    <cellStyle name="SAPBEXHLevel2 8 4 6" xfId="19641" xr:uid="{DCFE5370-0D91-47A4-82B2-57CD212221EF}"/>
    <cellStyle name="SAPBEXHLevel2 8 4 7" xfId="23423" xr:uid="{2FA027CA-A20B-433F-86EA-B127E03B86C3}"/>
    <cellStyle name="SAPBEXHLevel2 8 4 8" xfId="30342" xr:uid="{CBBB0682-C0CA-4719-9079-37B4F7E6C1CF}"/>
    <cellStyle name="SAPBEXHLevel2 8 5" xfId="2275" xr:uid="{EE981FBE-03D3-43CC-84C3-6AB9497333FF}"/>
    <cellStyle name="SAPBEXHLevel2 8 5 2" xfId="9060" xr:uid="{2E9C6394-3B5C-4BCA-81A2-30A450D1E2FD}"/>
    <cellStyle name="SAPBEXHLevel2 8 5 3" xfId="10207" xr:uid="{3200060E-E575-43C4-98BD-DD45DB2F62D2}"/>
    <cellStyle name="SAPBEXHLevel2 8 5 4" xfId="16026" xr:uid="{E0E1D491-A0F4-47AF-8F53-C3B3265BA971}"/>
    <cellStyle name="SAPBEXHLevel2 8 5 5" xfId="8366" xr:uid="{4D966437-1F8F-48C9-A8B6-02D12D280F6E}"/>
    <cellStyle name="SAPBEXHLevel2 8 5 6" xfId="20142" xr:uid="{22176E5C-9A29-4A6D-9F08-A317EC0920C6}"/>
    <cellStyle name="SAPBEXHLevel2 8 5 7" xfId="23834" xr:uid="{1788FC9B-01D5-4D51-8277-6C25C0632475}"/>
    <cellStyle name="SAPBEXHLevel2 8 5 8" xfId="27044" xr:uid="{BCD67179-B6D2-4E54-BAC6-941ECAA170EF}"/>
    <cellStyle name="SAPBEXHLevel2 8 6" xfId="2595" xr:uid="{6DB39B51-8299-4145-A320-52DF75EACD0A}"/>
    <cellStyle name="SAPBEXHLevel2 8 6 2" xfId="8754" xr:uid="{395B3048-84BB-4FBA-B004-7B165CA53274}"/>
    <cellStyle name="SAPBEXHLevel2 8 6 3" xfId="14475" xr:uid="{7DCCC3E4-F19C-4CA3-94CD-0237E228CB57}"/>
    <cellStyle name="SAPBEXHLevel2 8 6 4" xfId="13134" xr:uid="{CBEDB15F-8FE1-4141-926C-CD1EAFAB5923}"/>
    <cellStyle name="SAPBEXHLevel2 8 6 5" xfId="20702" xr:uid="{0151C2E2-7FF8-45C2-9F1E-76FD1312316B}"/>
    <cellStyle name="SAPBEXHLevel2 8 6 6" xfId="12824" xr:uid="{313A33A6-8E40-4FED-9E95-BB8379D9EA12}"/>
    <cellStyle name="SAPBEXHLevel2 8 6 7" xfId="27891" xr:uid="{9AFC2DCC-969D-4379-B379-7100DF14806E}"/>
    <cellStyle name="SAPBEXHLevel2 8 6 8" xfId="31181" xr:uid="{576ABB35-A5EB-46BD-8AE2-4E7249CAB405}"/>
    <cellStyle name="SAPBEXHLevel2 8 7" xfId="4623" xr:uid="{18D7E4D4-8A10-461C-9B62-3316DCC3A9C7}"/>
    <cellStyle name="SAPBEXHLevel2 8 7 2" xfId="12395" xr:uid="{6E827D0B-6EE6-4183-8F8B-A554B071FF50}"/>
    <cellStyle name="SAPBEXHLevel2 8 7 3" xfId="15730" xr:uid="{654F1589-264C-47AB-8E6B-803158BAD090}"/>
    <cellStyle name="SAPBEXHLevel2 8 7 4" xfId="18970" xr:uid="{E3D1A13E-285D-496B-A686-E19B805DD4F0}"/>
    <cellStyle name="SAPBEXHLevel2 8 7 5" xfId="22722" xr:uid="{32DBF418-9CA9-43E4-8B40-C976E02FB9C8}"/>
    <cellStyle name="SAPBEXHLevel2 8 7 6" xfId="26387" xr:uid="{2E57CF17-70E3-4B3D-BBB0-B17F9B7FFD42}"/>
    <cellStyle name="SAPBEXHLevel2 8 7 7" xfId="29919" xr:uid="{74512613-D313-4E7E-A260-CB03CDDC4CBD}"/>
    <cellStyle name="SAPBEXHLevel2 8 7 8" xfId="33179" xr:uid="{51A6185F-1133-4DBC-B648-DD3A2D62385B}"/>
    <cellStyle name="SAPBEXHLevel2 8 8" xfId="3099" xr:uid="{A3229238-AF57-41DB-AAAE-BD9BEB1F7F03}"/>
    <cellStyle name="SAPBEXHLevel2 8 8 2" xfId="9316" xr:uid="{689E9785-15C6-4F7A-B3AF-F029D7F8640C}"/>
    <cellStyle name="SAPBEXHLevel2 8 8 3" xfId="8013" xr:uid="{8424D4CE-B034-4BEB-909A-39BF6B8DCB43}"/>
    <cellStyle name="SAPBEXHLevel2 8 8 4" xfId="17446" xr:uid="{FED5D852-7960-425E-8F79-4CDA9D24B0DA}"/>
    <cellStyle name="SAPBEXHLevel2 8 8 5" xfId="21202" xr:uid="{BB4F07AC-025A-4A6B-A5A1-FDB21B18B22E}"/>
    <cellStyle name="SAPBEXHLevel2 8 8 6" xfId="24865" xr:uid="{64B17343-0077-4210-8222-702CDEBB2212}"/>
    <cellStyle name="SAPBEXHLevel2 8 8 7" xfId="28395" xr:uid="{D6A4FA5C-CE32-4D7D-BB86-3EF53D63256D}"/>
    <cellStyle name="SAPBEXHLevel2 8 8 8" xfId="31677" xr:uid="{36F917F2-AE68-4FE1-A455-58A226369A54}"/>
    <cellStyle name="SAPBEXHLevel2 8 9" xfId="8549" xr:uid="{E0A8B0A4-AD60-40A8-8B98-CAF16348F989}"/>
    <cellStyle name="SAPBEXHLevel2 9" xfId="1539" xr:uid="{566A315C-053D-4E57-BD4F-4AF8C3E2B3A0}"/>
    <cellStyle name="SAPBEXHLevel2 9 10" xfId="14930" xr:uid="{41925968-647E-4FC0-BBBB-F017E1E8DF23}"/>
    <cellStyle name="SAPBEXHLevel2 9 11" xfId="14791" xr:uid="{FC451F89-C075-4CB7-82C0-71206C3F5691}"/>
    <cellStyle name="SAPBEXHLevel2 9 12" xfId="23368" xr:uid="{FFEFE120-CF4B-4CDD-BAA3-71B7518EF727}"/>
    <cellStyle name="SAPBEXHLevel2 9 13" xfId="27016" xr:uid="{96FBB5F0-A0FD-48F4-A561-972E4F87E0AD}"/>
    <cellStyle name="SAPBEXHLevel2 9 14" xfId="16339" xr:uid="{EE79B102-B67A-4260-B16A-FCF435AE08A5}"/>
    <cellStyle name="SAPBEXHLevel2 9 2" xfId="2782" xr:uid="{B82CBF40-DB5E-490B-A184-E4E67880F109}"/>
    <cellStyle name="SAPBEXHLevel2 9 2 2" xfId="9423" xr:uid="{6B4EE32B-DDF9-4BAD-B8BC-5DFFA6E50001}"/>
    <cellStyle name="SAPBEXHLevel2 9 2 3" xfId="10922" xr:uid="{6A65211A-1961-4A11-AD30-3273BD25EBF3}"/>
    <cellStyle name="SAPBEXHLevel2 9 2 4" xfId="17130" xr:uid="{C04768C5-9E0A-4023-A881-4FA4D02557CF}"/>
    <cellStyle name="SAPBEXHLevel2 9 2 5" xfId="20888" xr:uid="{56E12856-ECF3-4D47-9717-87E08E3D18BA}"/>
    <cellStyle name="SAPBEXHLevel2 9 2 6" xfId="24549" xr:uid="{576674E7-0D0F-4470-A47A-B22D37BA7A8E}"/>
    <cellStyle name="SAPBEXHLevel2 9 2 7" xfId="28078" xr:uid="{CBD33462-EA29-4AD4-9F3D-A7C4EE7B4B27}"/>
    <cellStyle name="SAPBEXHLevel2 9 2 8" xfId="31364" xr:uid="{A5471520-6992-489C-A101-BA731AA0B2F5}"/>
    <cellStyle name="SAPBEXHLevel2 9 3" xfId="3288" xr:uid="{3DAEDC34-55BF-464C-93A9-A61EA244AF51}"/>
    <cellStyle name="SAPBEXHLevel2 9 3 2" xfId="10324" xr:uid="{E5DDB417-F2A3-490D-8DF1-241AC928A50E}"/>
    <cellStyle name="SAPBEXHLevel2 9 3 3" xfId="14586" xr:uid="{1A5584EF-2293-4C78-A3F2-B4C45BD9929E}"/>
    <cellStyle name="SAPBEXHLevel2 9 3 4" xfId="17635" xr:uid="{B7BE48CE-0C01-43EC-8E66-7A536AD2EB5A}"/>
    <cellStyle name="SAPBEXHLevel2 9 3 5" xfId="21391" xr:uid="{06A3F551-CD5D-4D24-8CDF-0C0D57CAD5E0}"/>
    <cellStyle name="SAPBEXHLevel2 9 3 6" xfId="25053" xr:uid="{BF24BEE7-5C3C-4A5A-96F1-17A9909E59BC}"/>
    <cellStyle name="SAPBEXHLevel2 9 3 7" xfId="28584" xr:uid="{6F84EFD7-03B8-4E31-8A86-D7F51B99E46B}"/>
    <cellStyle name="SAPBEXHLevel2 9 3 8" xfId="31863" xr:uid="{481BA1D1-2641-4A3C-B912-76437D367EEC}"/>
    <cellStyle name="SAPBEXHLevel2 9 4" xfId="2353" xr:uid="{6F992253-222E-431E-AF18-9C33EEF477A8}"/>
    <cellStyle name="SAPBEXHLevel2 9 4 2" xfId="10777" xr:uid="{B7C7573D-E8FB-4360-A5BB-5E7F10EF6E3B}"/>
    <cellStyle name="SAPBEXHLevel2 9 4 3" xfId="15165" xr:uid="{0CBC513E-3B19-4DBF-9DB0-3C2C5492F588}"/>
    <cellStyle name="SAPBEXHLevel2 9 4 4" xfId="14780" xr:uid="{2F641216-423B-4DF7-809E-E675031DFCC2}"/>
    <cellStyle name="SAPBEXHLevel2 9 4 5" xfId="19415" xr:uid="{9A4EA15D-B408-4F3A-A880-193FB1F7EA42}"/>
    <cellStyle name="SAPBEXHLevel2 9 4 6" xfId="20125" xr:uid="{4AF365F4-0FB4-4D53-AC6A-EB0C9D44BFB7}"/>
    <cellStyle name="SAPBEXHLevel2 9 4 7" xfId="26828" xr:uid="{B7C6E258-93EC-4FA5-A3F0-7671A8DBB488}"/>
    <cellStyle name="SAPBEXHLevel2 9 4 8" xfId="30321" xr:uid="{5553C83A-D0D5-43D4-B8EB-CA83DD7ED011}"/>
    <cellStyle name="SAPBEXHLevel2 9 5" xfId="4374" xr:uid="{5CAB6896-3918-4AEF-8FB3-7928CCEA37F2}"/>
    <cellStyle name="SAPBEXHLevel2 9 5 2" xfId="12582" xr:uid="{3B391D8B-92F1-4124-AE83-187052331F8A}"/>
    <cellStyle name="SAPBEXHLevel2 9 5 3" xfId="7617" xr:uid="{9B6D50F3-B851-43BD-8339-0BA4E8559162}"/>
    <cellStyle name="SAPBEXHLevel2 9 5 4" xfId="18721" xr:uid="{D2C160EF-EE33-4EBF-9FD9-D2CE50CF7A37}"/>
    <cellStyle name="SAPBEXHLevel2 9 5 5" xfId="22473" xr:uid="{228A6F8E-C74D-4AD5-AE04-3D835254041D}"/>
    <cellStyle name="SAPBEXHLevel2 9 5 6" xfId="26139" xr:uid="{9EF7E4E6-9CCF-4FDB-8C08-28496484F807}"/>
    <cellStyle name="SAPBEXHLevel2 9 5 7" xfId="29670" xr:uid="{D6E9306B-2E4C-4DE9-A047-33D4DCAF23E2}"/>
    <cellStyle name="SAPBEXHLevel2 9 5 8" xfId="32932" xr:uid="{C23F77CE-69F7-4EA2-87C9-2FF2630AE861}"/>
    <cellStyle name="SAPBEXHLevel2 9 6" xfId="4424" xr:uid="{44C94D95-2AEF-414D-B91C-48951AFF450E}"/>
    <cellStyle name="SAPBEXHLevel2 9 6 2" xfId="7402" xr:uid="{130CDB08-06B7-4B30-8CCF-2EF061D45937}"/>
    <cellStyle name="SAPBEXHLevel2 9 6 3" xfId="14414" xr:uid="{E861755C-6E15-4ACE-92CC-558BA12DD6EB}"/>
    <cellStyle name="SAPBEXHLevel2 9 6 4" xfId="18771" xr:uid="{C3ABEBA8-63D8-45D8-8BF5-1243802E81A9}"/>
    <cellStyle name="SAPBEXHLevel2 9 6 5" xfId="22523" xr:uid="{CBBE6C42-09DC-4734-BDE0-3CB922840AFF}"/>
    <cellStyle name="SAPBEXHLevel2 9 6 6" xfId="26188" xr:uid="{48C22EF2-B481-4967-B5A8-7CD9561522F9}"/>
    <cellStyle name="SAPBEXHLevel2 9 6 7" xfId="29720" xr:uid="{CE5DCAB2-FE66-41B2-BF08-9090EC008B50}"/>
    <cellStyle name="SAPBEXHLevel2 9 6 8" xfId="32982" xr:uid="{DD2BE58D-6BA0-4305-8762-6E8E829978DA}"/>
    <cellStyle name="SAPBEXHLevel2 9 7" xfId="4733" xr:uid="{C0E62584-824E-4E79-AE93-1D96EF344D53}"/>
    <cellStyle name="SAPBEXHLevel2 9 7 2" xfId="12290" xr:uid="{E1B67650-E0BB-4A86-886C-1B401CFD14A8}"/>
    <cellStyle name="SAPBEXHLevel2 9 7 3" xfId="15766" xr:uid="{95E4563B-5D3E-40FC-BC0C-2F3F74AA6C70}"/>
    <cellStyle name="SAPBEXHLevel2 9 7 4" xfId="19080" xr:uid="{E0432BE6-1B23-4B17-86FB-9597F6EF34CA}"/>
    <cellStyle name="SAPBEXHLevel2 9 7 5" xfId="22831" xr:uid="{847566EB-9EFD-4706-93AB-799B4DBB5282}"/>
    <cellStyle name="SAPBEXHLevel2 9 7 6" xfId="26497" xr:uid="{B573968A-2E2D-4690-B279-EDC316156647}"/>
    <cellStyle name="SAPBEXHLevel2 9 7 7" xfId="30029" xr:uid="{0F45FCFA-A870-4264-963F-802B2CE96789}"/>
    <cellStyle name="SAPBEXHLevel2 9 7 8" xfId="33286" xr:uid="{E54A2C4B-2415-4175-898B-52D92B0A557C}"/>
    <cellStyle name="SAPBEXHLevel2 9 8" xfId="13080" xr:uid="{9A4FD3A7-D282-4ABA-B01D-CA6C765562FA}"/>
    <cellStyle name="SAPBEXHLevel2 9 9" xfId="15581" xr:uid="{0B3F892E-8F25-48CF-8CBC-F2818F9D3E72}"/>
    <cellStyle name="SAPBEXHLevel2_0910 GSO Capex RRP - Final (Detail) v2 220710" xfId="6106" xr:uid="{5974855B-49E4-4965-93F4-0687E708C670}"/>
    <cellStyle name="SAPBEXHLevel2X" xfId="484" xr:uid="{709FD357-A294-4B2A-A19B-A8F3246CF29F}"/>
    <cellStyle name="SAPBEXHLevel2X 10" xfId="3557" xr:uid="{DFEEB9F8-00E3-4E32-810C-942ED4960254}"/>
    <cellStyle name="SAPBEXHLevel2X 10 2" xfId="10511" xr:uid="{30B98328-6361-47C8-A6BC-78205CE0A375}"/>
    <cellStyle name="SAPBEXHLevel2X 10 3" xfId="16888" xr:uid="{5BF28E5F-04D8-4C41-B770-8B344F67BB0C}"/>
    <cellStyle name="SAPBEXHLevel2X 10 4" xfId="17904" xr:uid="{A547E59A-2218-43C9-AF32-22A6B78E571B}"/>
    <cellStyle name="SAPBEXHLevel2X 10 5" xfId="21660" xr:uid="{154AE610-2151-4059-AFB1-726B19174741}"/>
    <cellStyle name="SAPBEXHLevel2X 10 6" xfId="25322" xr:uid="{78257564-92CC-421C-A89A-F7B55E37B253}"/>
    <cellStyle name="SAPBEXHLevel2X 10 7" xfId="28853" xr:uid="{4C09AEA1-473F-44C2-AE88-A31CC06419A4}"/>
    <cellStyle name="SAPBEXHLevel2X 10 8" xfId="32131" xr:uid="{B0FD5E0D-B00B-4491-9742-30155C701868}"/>
    <cellStyle name="SAPBEXHLevel2X 11" xfId="3216" xr:uid="{ACECE00B-A5B2-4D07-8E2F-89D646653F72}"/>
    <cellStyle name="SAPBEXHLevel2X 11 2" xfId="11077" xr:uid="{2798C830-FDE1-462E-817A-E654957CB80D}"/>
    <cellStyle name="SAPBEXHLevel2X 11 3" xfId="17027" xr:uid="{5731995F-2562-4878-977B-D882134AE4CF}"/>
    <cellStyle name="SAPBEXHLevel2X 11 4" xfId="17563" xr:uid="{1CB1F32C-9249-4BF0-B8EA-349780DA6FD1}"/>
    <cellStyle name="SAPBEXHLevel2X 11 5" xfId="21319" xr:uid="{E7FA8A85-11C7-4D23-999F-886FDABB9FFC}"/>
    <cellStyle name="SAPBEXHLevel2X 11 6" xfId="24981" xr:uid="{F25FDB84-3FA7-482F-BBA9-B3CC8B8128C4}"/>
    <cellStyle name="SAPBEXHLevel2X 11 7" xfId="28512" xr:uid="{BD2642E7-0ED5-4A20-9EA1-1C50AE1EE1AD}"/>
    <cellStyle name="SAPBEXHLevel2X 11 8" xfId="31792" xr:uid="{FCA1FD2F-D5E7-4BC8-92C1-ED48270FB17B}"/>
    <cellStyle name="SAPBEXHLevel2X 12" xfId="4564" xr:uid="{A159C516-608A-4AF3-8A0F-42EAC7398B51}"/>
    <cellStyle name="SAPBEXHLevel2X 12 2" xfId="12451" xr:uid="{385B0913-D8D2-4B92-A420-8F4F17C32E5A}"/>
    <cellStyle name="SAPBEXHLevel2X 12 3" xfId="13393" xr:uid="{ECAAC2EC-9D04-4F96-ACE1-616D16C56CA2}"/>
    <cellStyle name="SAPBEXHLevel2X 12 4" xfId="18911" xr:uid="{B6777CFB-8227-4880-B4D1-4B629B0577E2}"/>
    <cellStyle name="SAPBEXHLevel2X 12 5" xfId="22663" xr:uid="{C0D95734-4B52-4D22-B36E-927ED98535E9}"/>
    <cellStyle name="SAPBEXHLevel2X 12 6" xfId="26328" xr:uid="{825B5D89-A19F-467A-8CB0-C51BD31CABBE}"/>
    <cellStyle name="SAPBEXHLevel2X 12 7" xfId="29860" xr:uid="{F5BD6372-AADB-46D3-A445-AD9A7E2E6887}"/>
    <cellStyle name="SAPBEXHLevel2X 12 8" xfId="33121" xr:uid="{D93368E3-451F-43DC-8EE7-11914DD1CB01}"/>
    <cellStyle name="SAPBEXHLevel2X 13" xfId="4369" xr:uid="{51C3AFAA-5C8E-4250-A4A0-E25B9760F9FF}"/>
    <cellStyle name="SAPBEXHLevel2X 13 2" xfId="12587" xr:uid="{4B5D8108-F6CF-4098-99BD-B7843B431753}"/>
    <cellStyle name="SAPBEXHLevel2X 13 3" xfId="7231" xr:uid="{D51ADB61-EA5B-43F0-AA2B-CF4D5A86FD41}"/>
    <cellStyle name="SAPBEXHLevel2X 13 4" xfId="18716" xr:uid="{A733453D-647E-485C-857E-7B573000BB0D}"/>
    <cellStyle name="SAPBEXHLevel2X 13 5" xfId="22468" xr:uid="{BC7B83A6-8F18-420B-9B45-376571261829}"/>
    <cellStyle name="SAPBEXHLevel2X 13 6" xfId="26134" xr:uid="{388ACCFF-E9D1-4BC1-8730-97E249A996AC}"/>
    <cellStyle name="SAPBEXHLevel2X 13 7" xfId="29665" xr:uid="{8110D947-D668-45A5-BC2D-EDA7BE4B27C8}"/>
    <cellStyle name="SAPBEXHLevel2X 13 8" xfId="32927" xr:uid="{03F47198-F58E-4F13-8AC4-DD208278C5B4}"/>
    <cellStyle name="SAPBEXHLevel2X 14" xfId="6107" xr:uid="{CA8CE2FB-EB3D-4D60-92DD-BF967E310C4A}"/>
    <cellStyle name="SAPBEXHLevel2X 14 2" xfId="7567" xr:uid="{6DED0D62-A9F7-4C2E-88D8-D6E61E30DB3A}"/>
    <cellStyle name="SAPBEXHLevel2X 14 3" xfId="17008" xr:uid="{EAADB6CF-E071-4B67-BB67-8EF67F832E2F}"/>
    <cellStyle name="SAPBEXHLevel2X 14 4" xfId="20369" xr:uid="{50AC15FC-E1F0-4996-BC7B-87CD090F745B}"/>
    <cellStyle name="SAPBEXHLevel2X 14 5" xfId="24055" xr:uid="{5E4320DD-75F6-4DA0-AFFE-400A5C7D3454}"/>
    <cellStyle name="SAPBEXHLevel2X 14 6" xfId="27628" xr:uid="{853321A3-5583-4BE9-80C2-FC6C8F525326}"/>
    <cellStyle name="SAPBEXHLevel2X 14 7" xfId="30816" xr:uid="{9EE8E91B-1651-4045-9CBB-6C3C6F793D52}"/>
    <cellStyle name="SAPBEXHLevel2X 14 8" xfId="33510" xr:uid="{A140F412-0DFA-4CDC-A7B8-56740082F0F6}"/>
    <cellStyle name="SAPBEXHLevel2X 15" xfId="6386" xr:uid="{8F441076-4EF6-4761-816B-03AD81E0A6FF}"/>
    <cellStyle name="SAPBEXHLevel2X 15 2" xfId="13284" xr:uid="{A636411A-BB91-4FCE-A110-8687875FAA40}"/>
    <cellStyle name="SAPBEXHLevel2X 15 3" xfId="15948" xr:uid="{9F3BD134-E7D1-4CD1-8396-FA84D3D1A88E}"/>
    <cellStyle name="SAPBEXHLevel2X 15 4" xfId="20631" xr:uid="{6ECBAEF2-E114-4B57-9558-263A0EFC94D5}"/>
    <cellStyle name="SAPBEXHLevel2X 15 5" xfId="24311" xr:uid="{781DCC8A-0166-41A8-97DD-5B81928851E1}"/>
    <cellStyle name="SAPBEXHLevel2X 15 6" xfId="27830" xr:uid="{3C3A40FA-95B8-4844-A31F-B1555A33AE2B}"/>
    <cellStyle name="SAPBEXHLevel2X 15 7" xfId="31047" xr:uid="{A3FFE882-BA99-4D7C-90B3-D1B93F263F46}"/>
    <cellStyle name="SAPBEXHLevel2X 15 8" xfId="33650" xr:uid="{91B3F9B0-8AD4-47C6-803C-C86A4EE9E8DF}"/>
    <cellStyle name="SAPBEXHLevel2X 16" xfId="10284" xr:uid="{5DD47C14-95F4-4035-BD83-24A41FEC1BC6}"/>
    <cellStyle name="SAPBEXHLevel2X 17" xfId="14009" xr:uid="{2703E5B0-16EC-4E16-AAE4-012CE2305B9A}"/>
    <cellStyle name="SAPBEXHLevel2X 18" xfId="12851" xr:uid="{10CB1000-CE97-47A2-BFB2-263FABA94555}"/>
    <cellStyle name="SAPBEXHLevel2X 19" xfId="16688" xr:uid="{DF191A72-4A40-4545-9E81-2D61CE061DC8}"/>
    <cellStyle name="SAPBEXHLevel2X 2" xfId="1214" xr:uid="{F7CD0336-3914-4A14-AC26-DC04467A9CB5}"/>
    <cellStyle name="SAPBEXHLevel2X 2 10" xfId="6108" xr:uid="{2A7CD2CC-F1BA-494A-AE1B-5A2F00775D3D}"/>
    <cellStyle name="SAPBEXHLevel2X 2 10 2" xfId="12873" xr:uid="{AC4B68BA-1AE8-43B6-9A00-E887E55BD622}"/>
    <cellStyle name="SAPBEXHLevel2X 2 10 3" xfId="15311" xr:uid="{902C0F6C-001F-45C8-A196-6710EF8E939A}"/>
    <cellStyle name="SAPBEXHLevel2X 2 10 4" xfId="20370" xr:uid="{E6347B29-EB69-42D9-9196-4D7C7AF5CB3B}"/>
    <cellStyle name="SAPBEXHLevel2X 2 10 5" xfId="24056" xr:uid="{D90F21EB-44FA-440C-96B3-C0386F37D310}"/>
    <cellStyle name="SAPBEXHLevel2X 2 10 6" xfId="27629" xr:uid="{BB1126C0-2BF5-40CB-8640-16D4CCE81B5E}"/>
    <cellStyle name="SAPBEXHLevel2X 2 10 7" xfId="30817" xr:uid="{4CE2E46C-FD02-469E-910A-682980C0E080}"/>
    <cellStyle name="SAPBEXHLevel2X 2 10 8" xfId="33511" xr:uid="{5231DE0B-3794-4CA4-BBBD-1DAD3C68E824}"/>
    <cellStyle name="SAPBEXHLevel2X 2 11" xfId="6387" xr:uid="{B794F938-7126-4053-B0B7-446017494FCE}"/>
    <cellStyle name="SAPBEXHLevel2X 2 11 2" xfId="13285" xr:uid="{630DE618-EB22-477B-9FA4-AB45DB0E4CCF}"/>
    <cellStyle name="SAPBEXHLevel2X 2 11 3" xfId="15949" xr:uid="{82AF4457-56AC-4AAA-BCE0-6327CA2D8061}"/>
    <cellStyle name="SAPBEXHLevel2X 2 11 4" xfId="20632" xr:uid="{80A71D53-1586-4CA5-B5EA-F037F52DFF9D}"/>
    <cellStyle name="SAPBEXHLevel2X 2 11 5" xfId="24312" xr:uid="{A429D625-55CB-4AB4-98C6-D50576964B6C}"/>
    <cellStyle name="SAPBEXHLevel2X 2 11 6" xfId="27831" xr:uid="{56797333-FEBA-4AF5-B068-3D1D93BECE32}"/>
    <cellStyle name="SAPBEXHLevel2X 2 11 7" xfId="31048" xr:uid="{C0239E36-903A-4881-A3D5-353F1FD574CA}"/>
    <cellStyle name="SAPBEXHLevel2X 2 11 8" xfId="33651" xr:uid="{A6FC68AF-3358-4840-A50E-1A0678D9DA6E}"/>
    <cellStyle name="SAPBEXHLevel2X 2 12" xfId="9042" xr:uid="{6A36993B-F181-4F68-B512-BC4AE2A3DA5D}"/>
    <cellStyle name="SAPBEXHLevel2X 2 13" xfId="7735" xr:uid="{5F30D97D-870C-4054-8A0D-8042585FCBC8}"/>
    <cellStyle name="SAPBEXHLevel2X 2 14" xfId="7353" xr:uid="{545A7362-2C33-440C-87E0-1929B3BCA3B0}"/>
    <cellStyle name="SAPBEXHLevel2X 2 15" xfId="19741" xr:uid="{9A3ADE6C-C74A-4272-98F4-617B0728709A}"/>
    <cellStyle name="SAPBEXHLevel2X 2 16" xfId="23503" xr:uid="{F39F3A27-CA20-48C0-A986-515017B3AB01}"/>
    <cellStyle name="SAPBEXHLevel2X 2 17" xfId="27116" xr:uid="{888A96CE-D821-41A0-BD0A-7F2C51FB1D81}"/>
    <cellStyle name="SAPBEXHLevel2X 2 18" xfId="30576" xr:uid="{A7B7A701-60DE-4972-85E2-D3021936833E}"/>
    <cellStyle name="SAPBEXHLevel2X 2 2" xfId="1215" xr:uid="{2964775F-C26F-4799-B780-EF8FCEDC27DF}"/>
    <cellStyle name="SAPBEXHLevel2X 2 2 10" xfId="8235" xr:uid="{FF5D218C-2BAD-4E7D-A034-94DA379695A0}"/>
    <cellStyle name="SAPBEXHLevel2X 2 2 11" xfId="14371" xr:uid="{9D323A53-3ACE-4EEC-8656-0E65BFD30283}"/>
    <cellStyle name="SAPBEXHLevel2X 2 2 12" xfId="19740" xr:uid="{C28CF684-1C69-4367-B98E-00A88A166634}"/>
    <cellStyle name="SAPBEXHLevel2X 2 2 13" xfId="23502" xr:uid="{51A97BBC-0C0A-4009-A13B-2D1434FB0FE0}"/>
    <cellStyle name="SAPBEXHLevel2X 2 2 14" xfId="27115" xr:uid="{A4F3505D-15BD-4123-A88E-1227A841CB0D}"/>
    <cellStyle name="SAPBEXHLevel2X 2 2 15" xfId="30575" xr:uid="{7B455693-681D-4C82-9551-59629EF46600}"/>
    <cellStyle name="SAPBEXHLevel2X 2 2 16" xfId="33847" xr:uid="{110C1599-D100-48A5-86DF-2945D56F80C5}"/>
    <cellStyle name="SAPBEXHLevel2X 2 2 2" xfId="1699" xr:uid="{AB1971DD-8993-4965-9BEB-F6128EC37E7B}"/>
    <cellStyle name="SAPBEXHLevel2X 2 2 2 10" xfId="16119" xr:uid="{919DB213-9DB6-4C35-9ACC-9173D3038551}"/>
    <cellStyle name="SAPBEXHLevel2X 2 2 2 11" xfId="19571" xr:uid="{569D7BE0-B691-4BCC-BB19-F55D2E93E7A9}"/>
    <cellStyle name="SAPBEXHLevel2X 2 2 2 12" xfId="23325" xr:uid="{D712593C-2B1D-43EA-B80D-CC4A821004CE}"/>
    <cellStyle name="SAPBEXHLevel2X 2 2 2 13" xfId="26982" xr:uid="{E6835E15-8681-4DEE-AD78-9E37AF8277C2}"/>
    <cellStyle name="SAPBEXHLevel2X 2 2 2 14" xfId="30463" xr:uid="{14AC8C49-351E-4EFD-8F4C-5908CBAB67EE}"/>
    <cellStyle name="SAPBEXHLevel2X 2 2 2 15" xfId="34865" xr:uid="{90AFB150-2DFE-487A-87B2-F3E1F671D405}"/>
    <cellStyle name="SAPBEXHLevel2X 2 2 2 2" xfId="2942" xr:uid="{0FD27AC7-D8EC-4BD0-A1D3-03FD6150792D}"/>
    <cellStyle name="SAPBEXHLevel2X 2 2 2 2 2" xfId="9775" xr:uid="{6569220F-5D52-42F0-8A22-4A52E822FCF4}"/>
    <cellStyle name="SAPBEXHLevel2X 2 2 2 2 3" xfId="9265" xr:uid="{CF1646F9-87A0-4DCD-B80F-1B6880A27B6C}"/>
    <cellStyle name="SAPBEXHLevel2X 2 2 2 2 4" xfId="17290" xr:uid="{7CC054CC-BB36-4F60-959A-4CAB6543F840}"/>
    <cellStyle name="SAPBEXHLevel2X 2 2 2 2 5" xfId="21048" xr:uid="{70AC1C1E-B60E-4AE1-8F58-A0CF5E316CCD}"/>
    <cellStyle name="SAPBEXHLevel2X 2 2 2 2 6" xfId="24709" xr:uid="{23D1D896-E20E-47D1-9F88-4FF3B611F946}"/>
    <cellStyle name="SAPBEXHLevel2X 2 2 2 2 7" xfId="28238" xr:uid="{D86AA21C-F5B9-425B-968F-F37E17E7ACC4}"/>
    <cellStyle name="SAPBEXHLevel2X 2 2 2 2 8" xfId="31524" xr:uid="{17C6B3FE-E2DD-453A-BB5C-FE0CC4ED41A9}"/>
    <cellStyle name="SAPBEXHLevel2X 2 2 2 3" xfId="3448" xr:uid="{32B84EB7-C359-413F-B895-B9D3D320908E}"/>
    <cellStyle name="SAPBEXHLevel2X 2 2 2 3 2" xfId="9890" xr:uid="{B2B27339-2E8D-44BC-AD18-295B1A752B60}"/>
    <cellStyle name="SAPBEXHLevel2X 2 2 2 3 3" xfId="9468" xr:uid="{344B668B-E3F5-4CE6-968E-2159539362E9}"/>
    <cellStyle name="SAPBEXHLevel2X 2 2 2 3 4" xfId="17795" xr:uid="{8B6FCA91-2C95-4189-A522-D5B3B6FFCACD}"/>
    <cellStyle name="SAPBEXHLevel2X 2 2 2 3 5" xfId="21551" xr:uid="{2D098256-C427-4C68-A6A8-BF2E33430C05}"/>
    <cellStyle name="SAPBEXHLevel2X 2 2 2 3 6" xfId="25213" xr:uid="{8373656A-C9C8-48DE-B484-39EE7E15D2DE}"/>
    <cellStyle name="SAPBEXHLevel2X 2 2 2 3 7" xfId="28744" xr:uid="{F4A24BAC-4EB9-45B0-BC81-7BD65E6004BC}"/>
    <cellStyle name="SAPBEXHLevel2X 2 2 2 3 8" xfId="32023" xr:uid="{159A8A2A-A20C-41FD-BF8D-0C6D4C9F93A9}"/>
    <cellStyle name="SAPBEXHLevel2X 2 2 2 4" xfId="2725" xr:uid="{17C207BF-2B96-4040-9183-58CDC60006A0}"/>
    <cellStyle name="SAPBEXHLevel2X 2 2 2 4 2" xfId="10473" xr:uid="{DB5DC262-57A4-42D9-ADE0-0E4502942FE9}"/>
    <cellStyle name="SAPBEXHLevel2X 2 2 2 4 3" xfId="16642" xr:uid="{8C13E7AA-29FE-4E3E-A57D-D3A86590E881}"/>
    <cellStyle name="SAPBEXHLevel2X 2 2 2 4 4" xfId="17073" xr:uid="{DD7606DA-F8DD-462B-9095-D8C434313903}"/>
    <cellStyle name="SAPBEXHLevel2X 2 2 2 4 5" xfId="20831" xr:uid="{7542A26D-154A-4C47-834C-2AF54D696A25}"/>
    <cellStyle name="SAPBEXHLevel2X 2 2 2 4 6" xfId="24492" xr:uid="{8A9C379C-E315-4DD3-B4D9-5AE9C64FD5A8}"/>
    <cellStyle name="SAPBEXHLevel2X 2 2 2 4 7" xfId="28021" xr:uid="{982ACF1F-3AB7-4C41-B6B1-43B56B5056C8}"/>
    <cellStyle name="SAPBEXHLevel2X 2 2 2 4 8" xfId="31307" xr:uid="{BEFDA67E-D0E5-4F83-98DE-B6A7DD092327}"/>
    <cellStyle name="SAPBEXHLevel2X 2 2 2 5" xfId="3650" xr:uid="{B2EAD471-35DD-41D9-AFB7-FDA839FE7EA1}"/>
    <cellStyle name="SAPBEXHLevel2X 2 2 2 5 2" xfId="8723" xr:uid="{C381C562-021E-4CD7-8BD2-FF35A98C9FE3}"/>
    <cellStyle name="SAPBEXHLevel2X 2 2 2 5 3" xfId="9835" xr:uid="{549AB44C-4D47-43DE-8129-7698BF1CFEDE}"/>
    <cellStyle name="SAPBEXHLevel2X 2 2 2 5 4" xfId="17997" xr:uid="{AE8F21BB-F9DE-418A-B09F-C5CB2D190EAD}"/>
    <cellStyle name="SAPBEXHLevel2X 2 2 2 5 5" xfId="21753" xr:uid="{C8CE8445-6773-486C-AA16-9F735DEF8A0C}"/>
    <cellStyle name="SAPBEXHLevel2X 2 2 2 5 6" xfId="25415" xr:uid="{F01930B2-EB89-4677-9BE8-CA70E32FFE51}"/>
    <cellStyle name="SAPBEXHLevel2X 2 2 2 5 7" xfId="28946" xr:uid="{C1698E65-1323-4F82-BE5A-3256FDDB6BA8}"/>
    <cellStyle name="SAPBEXHLevel2X 2 2 2 5 8" xfId="32223" xr:uid="{E9309399-3DF7-4547-AC39-ACB656D076FD}"/>
    <cellStyle name="SAPBEXHLevel2X 2 2 2 6" xfId="4488" xr:uid="{FDD0BBCB-74BB-4021-AC80-D0E5B5EEDD01}"/>
    <cellStyle name="SAPBEXHLevel2X 2 2 2 6 2" xfId="12516" xr:uid="{E3B7B4DD-DC0B-4BBA-8A9C-889F11EDBB81}"/>
    <cellStyle name="SAPBEXHLevel2X 2 2 2 6 3" xfId="11480" xr:uid="{5660CBDE-8139-4D95-8F04-A7ABDCD55033}"/>
    <cellStyle name="SAPBEXHLevel2X 2 2 2 6 4" xfId="18835" xr:uid="{A734DAA3-1CBF-453C-84DA-4D14F1B58CDA}"/>
    <cellStyle name="SAPBEXHLevel2X 2 2 2 6 5" xfId="22587" xr:uid="{C54C8602-2B04-4B78-B577-87B6574977F7}"/>
    <cellStyle name="SAPBEXHLevel2X 2 2 2 6 6" xfId="26252" xr:uid="{3E788B25-E4CA-4275-8F3B-761171A48354}"/>
    <cellStyle name="SAPBEXHLevel2X 2 2 2 6 7" xfId="29784" xr:uid="{A4A94C91-5DD6-4CF4-8FA3-EEF215EA4468}"/>
    <cellStyle name="SAPBEXHLevel2X 2 2 2 6 8" xfId="33046" xr:uid="{43402467-9117-48BF-A0EC-627F0FB946C5}"/>
    <cellStyle name="SAPBEXHLevel2X 2 2 2 7" xfId="4440" xr:uid="{5FAC3AFD-DD9D-45A7-8B39-86C95D6B544D}"/>
    <cellStyle name="SAPBEXHLevel2X 2 2 2 7 2" xfId="6929" xr:uid="{792098A4-D6E9-4DA1-952D-3854958DBB5C}"/>
    <cellStyle name="SAPBEXHLevel2X 2 2 2 7 3" xfId="8077" xr:uid="{96FE19FA-819C-4533-9346-E8C8BC00B0B8}"/>
    <cellStyle name="SAPBEXHLevel2X 2 2 2 7 4" xfId="18787" xr:uid="{C5C767F9-273C-46E7-BFA5-5E7050C34D43}"/>
    <cellStyle name="SAPBEXHLevel2X 2 2 2 7 5" xfId="22539" xr:uid="{DEA402E1-30C9-4992-894D-29BA56C3F589}"/>
    <cellStyle name="SAPBEXHLevel2X 2 2 2 7 6" xfId="26204" xr:uid="{B475DBF5-3E8E-49DA-AEF6-36C3BEDD6F27}"/>
    <cellStyle name="SAPBEXHLevel2X 2 2 2 7 7" xfId="29736" xr:uid="{C8ACCED1-9ECA-44CA-AA69-25C8F6DAA2B1}"/>
    <cellStyle name="SAPBEXHLevel2X 2 2 2 7 8" xfId="32998" xr:uid="{34657E72-1255-438D-9FC4-5BF633074E15}"/>
    <cellStyle name="SAPBEXHLevel2X 2 2 2 8" xfId="9228" xr:uid="{820610A9-41FA-4E2C-855B-155DCE5DE4C4}"/>
    <cellStyle name="SAPBEXHLevel2X 2 2 2 9" xfId="10592" xr:uid="{C9A16898-E434-4A41-B5CC-D05560CD73C3}"/>
    <cellStyle name="SAPBEXHLevel2X 2 2 3" xfId="2489" xr:uid="{E6BEF046-0928-4AC9-BEF0-D7E1B5C76ECC}"/>
    <cellStyle name="SAPBEXHLevel2X 2 2 3 2" xfId="8138" xr:uid="{2AA85092-A6E4-444D-BDC0-5F5E5B8B7113}"/>
    <cellStyle name="SAPBEXHLevel2X 2 2 3 3" xfId="15347" xr:uid="{FF44B014-6F0B-42E7-A350-0840FDCB6F69}"/>
    <cellStyle name="SAPBEXHLevel2X 2 2 3 4" xfId="15568" xr:uid="{C7293725-9D3A-4866-8BFE-6B20A15E481A}"/>
    <cellStyle name="SAPBEXHLevel2X 2 2 3 5" xfId="19348" xr:uid="{77F2F437-DC0C-4D46-A803-69E39D86B432}"/>
    <cellStyle name="SAPBEXHLevel2X 2 2 3 6" xfId="23021" xr:uid="{C283CEC1-A31E-4DC5-ADC9-EBF9CC906809}"/>
    <cellStyle name="SAPBEXHLevel2X 2 2 3 7" xfId="26760" xr:uid="{1F5133F1-1741-4E02-A091-9B661049FB57}"/>
    <cellStyle name="SAPBEXHLevel2X 2 2 3 8" xfId="27014" xr:uid="{5A700E74-85F9-463A-A438-D4AA53AF5DC8}"/>
    <cellStyle name="SAPBEXHLevel2X 2 2 3 9" xfId="35099" xr:uid="{30ECA685-5720-42DF-9939-9542013E99D4}"/>
    <cellStyle name="SAPBEXHLevel2X 2 2 4" xfId="2662" xr:uid="{C99B63E1-99CC-4976-8A24-41555197D042}"/>
    <cellStyle name="SAPBEXHLevel2X 2 2 4 2" xfId="9768" xr:uid="{2EA00610-E65E-4D98-A95A-FF9879319971}"/>
    <cellStyle name="SAPBEXHLevel2X 2 2 4 3" xfId="13532" xr:uid="{4424DB34-F7F0-498F-AF58-7BB02577D2FB}"/>
    <cellStyle name="SAPBEXHLevel2X 2 2 4 4" xfId="7653" xr:uid="{49D3D2DB-C9F5-40BB-881A-7B84C718FCD9}"/>
    <cellStyle name="SAPBEXHLevel2X 2 2 4 5" xfId="20768" xr:uid="{CFFD046F-052F-4ED5-81F2-00F116DACAD8}"/>
    <cellStyle name="SAPBEXHLevel2X 2 2 4 6" xfId="24429" xr:uid="{740DE23E-6321-4DC7-B356-EB9D28BBE381}"/>
    <cellStyle name="SAPBEXHLevel2X 2 2 4 7" xfId="27958" xr:uid="{67BA4686-3FD4-4B6E-9003-24A8E6A39D77}"/>
    <cellStyle name="SAPBEXHLevel2X 2 2 4 8" xfId="31246" xr:uid="{BE3A78E5-CA65-4B5D-B62F-9DB75D060E7C}"/>
    <cellStyle name="SAPBEXHLevel2X 2 2 4 9" xfId="34888" xr:uid="{D4200966-E205-442F-9194-9101B89D0566}"/>
    <cellStyle name="SAPBEXHLevel2X 2 2 5" xfId="3259" xr:uid="{AEA2BD58-81F8-4D1D-A51A-A14D7AAAF42B}"/>
    <cellStyle name="SAPBEXHLevel2X 2 2 5 2" xfId="9336" xr:uid="{1CC5AB22-3A3D-45A5-BFF8-A53C62F074AD}"/>
    <cellStyle name="SAPBEXHLevel2X 2 2 5 3" xfId="14728" xr:uid="{B818BF19-4074-4821-BF90-224528B7334B}"/>
    <cellStyle name="SAPBEXHLevel2X 2 2 5 4" xfId="17606" xr:uid="{4D807AF8-F5D8-427D-83A6-09D2A0A4AED5}"/>
    <cellStyle name="SAPBEXHLevel2X 2 2 5 5" xfId="21362" xr:uid="{66562A26-DB5B-4D80-A51E-CA56BCC85E05}"/>
    <cellStyle name="SAPBEXHLevel2X 2 2 5 6" xfId="25024" xr:uid="{41D47D7C-0626-4BDC-8250-D2EDEE8EAD82}"/>
    <cellStyle name="SAPBEXHLevel2X 2 2 5 7" xfId="28555" xr:uid="{6FBC7306-37A2-45DB-8BF1-EC03710B2683}"/>
    <cellStyle name="SAPBEXHLevel2X 2 2 5 8" xfId="31834" xr:uid="{75A5CD1A-4A87-4E12-AB9E-6AE845A59BDD}"/>
    <cellStyle name="SAPBEXHLevel2X 2 2 5 9" xfId="34234" xr:uid="{88C37016-18F3-442D-BE56-8A4E73886A9D}"/>
    <cellStyle name="SAPBEXHLevel2X 2 2 6" xfId="4318" xr:uid="{DC4D6D20-AE13-434F-8DF9-063058C85AB0}"/>
    <cellStyle name="SAPBEXHLevel2X 2 2 6 2" xfId="6822" xr:uid="{F69C87A1-C5C5-430B-A52C-12B0BBE8E424}"/>
    <cellStyle name="SAPBEXHLevel2X 2 2 6 3" xfId="7552" xr:uid="{DDCFEE93-14D6-47DE-93CA-890D99CC47ED}"/>
    <cellStyle name="SAPBEXHLevel2X 2 2 6 4" xfId="18665" xr:uid="{E008719C-AD08-4A0A-A61D-0D88E3585BE9}"/>
    <cellStyle name="SAPBEXHLevel2X 2 2 6 5" xfId="22417" xr:uid="{8EE133F3-5B75-47AD-AE86-99D62313F378}"/>
    <cellStyle name="SAPBEXHLevel2X 2 2 6 6" xfId="26083" xr:uid="{687E4F6A-87F5-4EDF-8600-09FCCF39AE3C}"/>
    <cellStyle name="SAPBEXHLevel2X 2 2 6 7" xfId="29614" xr:uid="{F3668E68-4552-414D-90ED-D76852A1114E}"/>
    <cellStyle name="SAPBEXHLevel2X 2 2 6 8" xfId="32877" xr:uid="{2C2BF054-CA2D-45A4-84D9-F138159CE7AA}"/>
    <cellStyle name="SAPBEXHLevel2X 2 2 7" xfId="3986" xr:uid="{253F4703-17B7-4A90-A5CB-28571B98DF74}"/>
    <cellStyle name="SAPBEXHLevel2X 2 2 7 2" xfId="10740" xr:uid="{7BE79816-70F6-406D-9D6A-0C23D8E1C302}"/>
    <cellStyle name="SAPBEXHLevel2X 2 2 7 3" xfId="15483" xr:uid="{5D56F57F-4E61-4EDB-B181-6B23E5746004}"/>
    <cellStyle name="SAPBEXHLevel2X 2 2 7 4" xfId="18333" xr:uid="{67B22F8F-2C84-4714-8C26-DDE2A255EE73}"/>
    <cellStyle name="SAPBEXHLevel2X 2 2 7 5" xfId="22086" xr:uid="{B3FBC6DF-D3B4-4EE8-ADC8-6445E6A527A7}"/>
    <cellStyle name="SAPBEXHLevel2X 2 2 7 6" xfId="25751" xr:uid="{5235B73B-6768-464A-8835-0F4ED400C38C}"/>
    <cellStyle name="SAPBEXHLevel2X 2 2 7 7" xfId="29282" xr:uid="{4B7DBAF7-49A8-4BC8-8ABD-E2444C1460E6}"/>
    <cellStyle name="SAPBEXHLevel2X 2 2 7 8" xfId="32550" xr:uid="{7D4D29E5-1D3A-4657-858A-0A9F6E080428}"/>
    <cellStyle name="SAPBEXHLevel2X 2 2 8" xfId="2560" xr:uid="{A87ECFB9-E36C-415B-9612-1F1119A8F818}"/>
    <cellStyle name="SAPBEXHLevel2X 2 2 8 2" xfId="9934" xr:uid="{E4485FC7-4F8F-4D4D-BDB8-B97D3C104CDB}"/>
    <cellStyle name="SAPBEXHLevel2X 2 2 8 3" xfId="14501" xr:uid="{06145CEB-7851-41A0-924C-7E8741C7EB05}"/>
    <cellStyle name="SAPBEXHLevel2X 2 2 8 4" xfId="7093" xr:uid="{6A23B87D-113A-4C2D-B864-7FFE1D5C8D36}"/>
    <cellStyle name="SAPBEXHLevel2X 2 2 8 5" xfId="19288" xr:uid="{0345E913-BCD8-44E4-B2E6-2E387AF07E7D}"/>
    <cellStyle name="SAPBEXHLevel2X 2 2 8 6" xfId="23052" xr:uid="{F76FD63C-E957-47C4-81A6-D4C3FD46960D}"/>
    <cellStyle name="SAPBEXHLevel2X 2 2 8 7" xfId="10317" xr:uid="{1CC5E06B-4098-4D66-994A-98C2F7E741BD}"/>
    <cellStyle name="SAPBEXHLevel2X 2 2 8 8" xfId="31148" xr:uid="{74567832-D9C9-443A-A7D6-DC5BA9D38CBE}"/>
    <cellStyle name="SAPBEXHLevel2X 2 2 9" xfId="10427" xr:uid="{31EF4776-0269-48C2-A48A-621F52C2223D}"/>
    <cellStyle name="SAPBEXHLevel2X 2 3" xfId="1698" xr:uid="{823C0D42-6654-4DB7-AA9D-745A35716B9E}"/>
    <cellStyle name="SAPBEXHLevel2X 2 3 10" xfId="13569" xr:uid="{664DFE05-A100-4842-8B10-77F11679FD82}"/>
    <cellStyle name="SAPBEXHLevel2X 2 3 11" xfId="19572" xr:uid="{CAAA9731-1AC1-4426-A0C4-D93523E794F7}"/>
    <cellStyle name="SAPBEXHLevel2X 2 3 12" xfId="19934" xr:uid="{0915501B-945A-4898-8705-BAF9A8EECC93}"/>
    <cellStyle name="SAPBEXHLevel2X 2 3 13" xfId="27728" xr:uid="{C30BCDED-A058-4159-9546-09B82BD5851D}"/>
    <cellStyle name="SAPBEXHLevel2X 2 3 14" xfId="30464" xr:uid="{353DDAD5-20BC-4CD1-9949-DE2AA263DA64}"/>
    <cellStyle name="SAPBEXHLevel2X 2 3 15" xfId="34480" xr:uid="{BF4301A1-BAF8-43DA-8B32-62ABBB4B05BC}"/>
    <cellStyle name="SAPBEXHLevel2X 2 3 2" xfId="2941" xr:uid="{843E8170-734A-4FA2-8368-DAFF86C94509}"/>
    <cellStyle name="SAPBEXHLevel2X 2 3 2 2" xfId="8683" xr:uid="{15C37EDE-FDB0-4666-B84D-2FE9B903B3B4}"/>
    <cellStyle name="SAPBEXHLevel2X 2 3 2 3" xfId="15329" xr:uid="{023C0719-B8D5-40B4-BA3C-6B94276DEFA3}"/>
    <cellStyle name="SAPBEXHLevel2X 2 3 2 4" xfId="17289" xr:uid="{0766A1AA-0A64-42B5-9746-325224AB0F2E}"/>
    <cellStyle name="SAPBEXHLevel2X 2 3 2 5" xfId="21047" xr:uid="{4A69A4A2-463F-42B2-B51E-46C6CFC0B658}"/>
    <cellStyle name="SAPBEXHLevel2X 2 3 2 6" xfId="24708" xr:uid="{BA6FE971-1804-4A7F-AAC9-C42A02F1B3CF}"/>
    <cellStyle name="SAPBEXHLevel2X 2 3 2 7" xfId="28237" xr:uid="{41B3892D-BD68-4BBF-8543-C579982BC111}"/>
    <cellStyle name="SAPBEXHLevel2X 2 3 2 8" xfId="31523" xr:uid="{FB590A89-696E-4EFC-95A7-3580AF5E8663}"/>
    <cellStyle name="SAPBEXHLevel2X 2 3 3" xfId="3447" xr:uid="{9A45CF6F-ED90-4DF9-B606-BBE14E782205}"/>
    <cellStyle name="SAPBEXHLevel2X 2 3 3 2" xfId="8652" xr:uid="{7BBCA81A-2DBD-4B20-9748-66CB79734ACA}"/>
    <cellStyle name="SAPBEXHLevel2X 2 3 3 3" xfId="10056" xr:uid="{E9DE2F8A-20EF-4659-A6E1-81DC7BDE4D9B}"/>
    <cellStyle name="SAPBEXHLevel2X 2 3 3 4" xfId="17794" xr:uid="{D64158E3-D0E4-4CE8-8EF9-B9D1A366BF37}"/>
    <cellStyle name="SAPBEXHLevel2X 2 3 3 5" xfId="21550" xr:uid="{D69C8CD3-6963-4674-AFAB-09A75EE06C3D}"/>
    <cellStyle name="SAPBEXHLevel2X 2 3 3 6" xfId="25212" xr:uid="{E09DA535-164C-4E60-87D0-E670BA281302}"/>
    <cellStyle name="SAPBEXHLevel2X 2 3 3 7" xfId="28743" xr:uid="{01B6F66E-A4CD-4F09-BAEA-CC4ECD60BB22}"/>
    <cellStyle name="SAPBEXHLevel2X 2 3 3 8" xfId="32022" xr:uid="{FD4B98C1-1886-4BEB-8334-8AEB7EE56692}"/>
    <cellStyle name="SAPBEXHLevel2X 2 3 4" xfId="2189" xr:uid="{4CEF58E4-43E3-4003-9C05-758F9279F381}"/>
    <cellStyle name="SAPBEXHLevel2X 2 3 4 2" xfId="8210" xr:uid="{E1E66F3C-3A2E-4A51-B8AF-870A20B2D32C}"/>
    <cellStyle name="SAPBEXHLevel2X 2 3 4 3" xfId="7326" xr:uid="{5002A4AD-E07E-4E48-A7F0-9AD2651F1931}"/>
    <cellStyle name="SAPBEXHLevel2X 2 3 4 4" xfId="7301" xr:uid="{24255B59-81BE-4272-A900-7C06BFF0DC4A}"/>
    <cellStyle name="SAPBEXHLevel2X 2 3 4 5" xfId="16744" xr:uid="{7962453D-DEB0-4AEE-A388-724AC34E86C1}"/>
    <cellStyle name="SAPBEXHLevel2X 2 3 4 6" xfId="20067" xr:uid="{2E923001-2948-4EA2-8F7D-B9BFD9FCF7DF}"/>
    <cellStyle name="SAPBEXHLevel2X 2 3 4 7" xfId="23938" xr:uid="{0F9436B4-E9DA-40E4-A91B-602D1FEBA390}"/>
    <cellStyle name="SAPBEXHLevel2X 2 3 4 8" xfId="27387" xr:uid="{ECA2A9A5-465D-416E-82DC-1A7FC8F0C2AB}"/>
    <cellStyle name="SAPBEXHLevel2X 2 3 5" xfId="2060" xr:uid="{31D00793-D1C2-4587-8172-1E37EFF7C2D9}"/>
    <cellStyle name="SAPBEXHLevel2X 2 3 5 2" xfId="11512" xr:uid="{9ECD9868-0134-400B-9DBB-7E30E8119461}"/>
    <cellStyle name="SAPBEXHLevel2X 2 3 5 3" xfId="16131" xr:uid="{044778D2-FA14-41D0-9572-1D2B945235BA}"/>
    <cellStyle name="SAPBEXHLevel2X 2 3 5 4" xfId="14274" xr:uid="{AFE2734A-7775-4058-8A0A-78BA0C627F9C}"/>
    <cellStyle name="SAPBEXHLevel2X 2 3 5 5" xfId="8009" xr:uid="{AC04160F-8C5E-4892-914B-44B24AC8360B}"/>
    <cellStyle name="SAPBEXHLevel2X 2 3 5 6" xfId="15898" xr:uid="{48BA9118-AF34-4779-855B-3E84CF88C2B7}"/>
    <cellStyle name="SAPBEXHLevel2X 2 3 5 7" xfId="13498" xr:uid="{7E00A5DB-6821-4C8C-9393-439488C4F88B}"/>
    <cellStyle name="SAPBEXHLevel2X 2 3 5 8" xfId="27362" xr:uid="{038C99E0-7BE0-469A-AD19-5924DDF2A7C4}"/>
    <cellStyle name="SAPBEXHLevel2X 2 3 6" xfId="4134" xr:uid="{7BCC2B4B-FECE-4473-903F-0F7157B94D30}"/>
    <cellStyle name="SAPBEXHLevel2X 2 3 6 2" xfId="7052" xr:uid="{5DA1414A-578A-4CFA-A3A5-92E56B840A33}"/>
    <cellStyle name="SAPBEXHLevel2X 2 3 6 3" xfId="15334" xr:uid="{C1E26F3B-9C91-4E08-8F15-BF1BEAAF6D84}"/>
    <cellStyle name="SAPBEXHLevel2X 2 3 6 4" xfId="18481" xr:uid="{AB4C2C30-E7E5-4790-8146-041E737E0601}"/>
    <cellStyle name="SAPBEXHLevel2X 2 3 6 5" xfId="22234" xr:uid="{F3AC1DD1-2C41-453B-B57A-869121C5988A}"/>
    <cellStyle name="SAPBEXHLevel2X 2 3 6 6" xfId="25899" xr:uid="{89530E15-0013-4D94-8F95-13AE751188F4}"/>
    <cellStyle name="SAPBEXHLevel2X 2 3 6 7" xfId="29430" xr:uid="{C5B152A8-F697-4556-9858-698ED673AF55}"/>
    <cellStyle name="SAPBEXHLevel2X 2 3 6 8" xfId="32696" xr:uid="{345DC9AE-3F9E-47E7-B764-AB15E15329E2}"/>
    <cellStyle name="SAPBEXHLevel2X 2 3 7" xfId="4734" xr:uid="{C3BADABD-B947-4F34-87F4-89086AD03FDE}"/>
    <cellStyle name="SAPBEXHLevel2X 2 3 7 2" xfId="12289" xr:uid="{B3F9C493-52C5-4C74-B5DB-11A44640F4D2}"/>
    <cellStyle name="SAPBEXHLevel2X 2 3 7 3" xfId="16782" xr:uid="{F96D4F74-6C41-4202-93D6-5DF71953E9AF}"/>
    <cellStyle name="SAPBEXHLevel2X 2 3 7 4" xfId="19081" xr:uid="{B6C2ABA0-DF34-46F7-B732-20D7BFAA4A00}"/>
    <cellStyle name="SAPBEXHLevel2X 2 3 7 5" xfId="22832" xr:uid="{C8AA3BA6-868B-4837-8BCF-27BDCD91B55D}"/>
    <cellStyle name="SAPBEXHLevel2X 2 3 7 6" xfId="26498" xr:uid="{2123A4DB-0135-4EEE-BB41-B9E90EF2E3F0}"/>
    <cellStyle name="SAPBEXHLevel2X 2 3 7 7" xfId="30030" xr:uid="{AE983D9F-0D60-45E9-BC79-0AE772AAE6A0}"/>
    <cellStyle name="SAPBEXHLevel2X 2 3 7 8" xfId="33287" xr:uid="{FB378B6F-1277-48DC-9B69-1C9F3733C707}"/>
    <cellStyle name="SAPBEXHLevel2X 2 3 8" xfId="8849" xr:uid="{F91277C0-1132-4F2A-8FFE-BF53106025DD}"/>
    <cellStyle name="SAPBEXHLevel2X 2 3 9" xfId="14603" xr:uid="{996D1572-CAED-424B-B707-D9BEF01CDE17}"/>
    <cellStyle name="SAPBEXHLevel2X 2 4" xfId="2488" xr:uid="{F47C880F-4CFC-4822-A6EE-4DB41DE33CCE}"/>
    <cellStyle name="SAPBEXHLevel2X 2 4 2" xfId="8214" xr:uid="{FD2C5022-96E2-4CC5-B93D-1FB3458C90F1}"/>
    <cellStyle name="SAPBEXHLevel2X 2 4 3" xfId="14258" xr:uid="{E42DD47F-01EC-4971-B009-839C53CA0DAC}"/>
    <cellStyle name="SAPBEXHLevel2X 2 4 4" xfId="16965" xr:uid="{07727C56-A144-4136-9605-4968AA349238}"/>
    <cellStyle name="SAPBEXHLevel2X 2 4 5" xfId="19349" xr:uid="{73DE3873-43FE-44E3-AA79-1978BB0AA9FA}"/>
    <cellStyle name="SAPBEXHLevel2X 2 4 6" xfId="23109" xr:uid="{2FBD04E3-CE29-4A4E-96B5-C101C16FB385}"/>
    <cellStyle name="SAPBEXHLevel2X 2 4 7" xfId="26761" xr:uid="{60B156F1-8DB0-4935-8DF7-8C688A7291DD}"/>
    <cellStyle name="SAPBEXHLevel2X 2 4 8" xfId="30216" xr:uid="{3531FC89-DB80-41DE-99A2-FD426D889982}"/>
    <cellStyle name="SAPBEXHLevel2X 2 5" xfId="2106" xr:uid="{1BFF5E59-577C-4933-9AF5-22EB93EC385E}"/>
    <cellStyle name="SAPBEXHLevel2X 2 5 2" xfId="9208" xr:uid="{9F525726-2993-45A1-81C4-6B79D307D5B3}"/>
    <cellStyle name="SAPBEXHLevel2X 2 5 3" xfId="14049" xr:uid="{7F09ACAB-EEFE-4972-A4CE-62F25A5C3D0F}"/>
    <cellStyle name="SAPBEXHLevel2X 2 5 4" xfId="8456" xr:uid="{986A97E7-79F6-4AA0-9388-F2D50D73D39E}"/>
    <cellStyle name="SAPBEXHLevel2X 2 5 5" xfId="14079" xr:uid="{60F75D10-88A7-46AE-81B9-74DC8060C584}"/>
    <cellStyle name="SAPBEXHLevel2X 2 5 6" xfId="23207" xr:uid="{0DB364C1-755B-4DBA-8B4F-E67005B14B62}"/>
    <cellStyle name="SAPBEXHLevel2X 2 5 7" xfId="20571" xr:uid="{9BFA6D24-35C3-4A4F-950C-8F46B189A63F}"/>
    <cellStyle name="SAPBEXHLevel2X 2 5 8" xfId="23629" xr:uid="{1EAB8E57-0713-45DA-94F2-308AA7D45C30}"/>
    <cellStyle name="SAPBEXHLevel2X 2 6" xfId="3267" xr:uid="{014F64F6-D243-4A8A-8D43-19E75277F427}"/>
    <cellStyle name="SAPBEXHLevel2X 2 6 2" xfId="8389" xr:uid="{50219995-4929-4A25-A32D-1A74AAF613A3}"/>
    <cellStyle name="SAPBEXHLevel2X 2 6 3" xfId="11035" xr:uid="{84574DD1-AEE8-4E4B-85E0-DB3A3ADDA9B5}"/>
    <cellStyle name="SAPBEXHLevel2X 2 6 4" xfId="17614" xr:uid="{153C995D-4863-4B8F-9AFC-1732D743F150}"/>
    <cellStyle name="SAPBEXHLevel2X 2 6 5" xfId="21370" xr:uid="{07DA98B9-E19C-431C-8190-F2E638A5706A}"/>
    <cellStyle name="SAPBEXHLevel2X 2 6 6" xfId="25032" xr:uid="{E38E5D57-7796-42E9-9CC6-E1773A7CAD99}"/>
    <cellStyle name="SAPBEXHLevel2X 2 6 7" xfId="28563" xr:uid="{3456B7B5-73A9-4C50-99D4-9CC1D5EEF331}"/>
    <cellStyle name="SAPBEXHLevel2X 2 6 8" xfId="31842" xr:uid="{B5C63248-02BD-436F-AA94-0E5497B01201}"/>
    <cellStyle name="SAPBEXHLevel2X 2 7" xfId="3152" xr:uid="{84C917AA-5274-418D-BC23-D43C25EA3B14}"/>
    <cellStyle name="SAPBEXHLevel2X 2 7 2" xfId="7889" xr:uid="{0631ED14-3A03-4E65-9D54-B260C76A927A}"/>
    <cellStyle name="SAPBEXHLevel2X 2 7 3" xfId="14806" xr:uid="{6BC724D3-6A90-4CAC-AAD0-0A0806A45F99}"/>
    <cellStyle name="SAPBEXHLevel2X 2 7 4" xfId="17499" xr:uid="{BB0DDC4B-2711-498A-9D3F-E30C5F133210}"/>
    <cellStyle name="SAPBEXHLevel2X 2 7 5" xfId="21255" xr:uid="{7099E4BB-477D-41B5-AC4C-10E399784421}"/>
    <cellStyle name="SAPBEXHLevel2X 2 7 6" xfId="24917" xr:uid="{8658520B-2DA0-4517-B866-516559A00DF8}"/>
    <cellStyle name="SAPBEXHLevel2X 2 7 7" xfId="28448" xr:uid="{E15D1981-9698-4CF3-8154-935142EB3AB6}"/>
    <cellStyle name="SAPBEXHLevel2X 2 7 8" xfId="31729" xr:uid="{F066E0E3-47C1-49A1-BEC8-56FE6ED16B60}"/>
    <cellStyle name="SAPBEXHLevel2X 2 8" xfId="4348" xr:uid="{BE9425EF-7616-4DF6-8295-FB67A161C8AD}"/>
    <cellStyle name="SAPBEXHLevel2X 2 8 2" xfId="12606" xr:uid="{430DC453-DC80-4328-BCDF-5629A55816C2}"/>
    <cellStyle name="SAPBEXHLevel2X 2 8 3" xfId="8997" xr:uid="{D881CFC7-EF0E-4DD7-9A77-6F4D67F64399}"/>
    <cellStyle name="SAPBEXHLevel2X 2 8 4" xfId="18695" xr:uid="{DE0CE376-6967-461A-A4C1-17C7964275FF}"/>
    <cellStyle name="SAPBEXHLevel2X 2 8 5" xfId="22447" xr:uid="{79349172-6330-4CC6-96ED-11EBE264F079}"/>
    <cellStyle name="SAPBEXHLevel2X 2 8 6" xfId="26113" xr:uid="{C0CF382D-0FA4-4977-8661-6C532CD0EFE2}"/>
    <cellStyle name="SAPBEXHLevel2X 2 8 7" xfId="29644" xr:uid="{86860156-B42B-41DE-9CB9-C29FBB223890}"/>
    <cellStyle name="SAPBEXHLevel2X 2 8 8" xfId="32906" xr:uid="{51D31B0A-0C31-4561-BD32-2B0F84138D31}"/>
    <cellStyle name="SAPBEXHLevel2X 2 9" xfId="4791" xr:uid="{5415DAF1-B94D-4A2F-908C-5FC5979F987C}"/>
    <cellStyle name="SAPBEXHLevel2X 2 9 2" xfId="12232" xr:uid="{4C6EA35A-F3BF-49CB-91E9-E3C90CEF1204}"/>
    <cellStyle name="SAPBEXHLevel2X 2 9 3" xfId="15804" xr:uid="{F82179FF-ADFE-467A-8063-430C5DB30A1C}"/>
    <cellStyle name="SAPBEXHLevel2X 2 9 4" xfId="19138" xr:uid="{C6ADC640-3057-4D72-BF92-4EDC0766135B}"/>
    <cellStyle name="SAPBEXHLevel2X 2 9 5" xfId="22889" xr:uid="{A7928F48-1040-47E1-93AC-55B86DAE8EE4}"/>
    <cellStyle name="SAPBEXHLevel2X 2 9 6" xfId="26555" xr:uid="{5E9B3427-B63D-4B58-961D-EA4BF89C6FA8}"/>
    <cellStyle name="SAPBEXHLevel2X 2 9 7" xfId="30087" xr:uid="{2BCBF8F5-E722-43CD-A8BD-90BBD467834C}"/>
    <cellStyle name="SAPBEXHLevel2X 2 9 8" xfId="33344" xr:uid="{6E67A120-4BE3-4C79-9FED-6056A0C09F71}"/>
    <cellStyle name="SAPBEXHLevel2X 20" xfId="20575" xr:uid="{108E681C-97CB-4A3C-B9E1-A730D8FEDB9A}"/>
    <cellStyle name="SAPBEXHLevel2X 21" xfId="19820" xr:uid="{60E06C17-5111-4854-9886-7E9166B293A6}"/>
    <cellStyle name="SAPBEXHLevel2X 22" xfId="30719" xr:uid="{E082F8AA-A599-4D0C-8B46-ECAAA2406F20}"/>
    <cellStyle name="SAPBEXHLevel2X 3" xfId="1216" xr:uid="{986FFAF5-643D-426D-904D-397288E101D4}"/>
    <cellStyle name="SAPBEXHLevel2X 3 10" xfId="6109" xr:uid="{F598CC82-7D70-4F12-833E-4126B3BA7961}"/>
    <cellStyle name="SAPBEXHLevel2X 3 10 2" xfId="11754" xr:uid="{B0EF6DC1-03EE-43EF-9B85-B8305F040756}"/>
    <cellStyle name="SAPBEXHLevel2X 3 10 3" xfId="15403" xr:uid="{C658AFED-0CC9-4505-89C8-8467298B3FE9}"/>
    <cellStyle name="SAPBEXHLevel2X 3 10 4" xfId="20371" xr:uid="{4CDE9C42-4CB3-406A-AFD3-31CA3C279CE6}"/>
    <cellStyle name="SAPBEXHLevel2X 3 10 5" xfId="24057" xr:uid="{C61D617E-8C1A-4F0D-8974-DCFF7592744E}"/>
    <cellStyle name="SAPBEXHLevel2X 3 10 6" xfId="27630" xr:uid="{9439C139-C7B2-4E5B-ACEC-1A8F6CAB1EEC}"/>
    <cellStyle name="SAPBEXHLevel2X 3 10 7" xfId="30818" xr:uid="{7FD40BDF-8AA8-4C4A-BECA-0265D9BF1D6B}"/>
    <cellStyle name="SAPBEXHLevel2X 3 10 8" xfId="33512" xr:uid="{DE399E31-4FCB-405D-9DA0-CA6A62CAA497}"/>
    <cellStyle name="SAPBEXHLevel2X 3 11" xfId="6388" xr:uid="{D3EB5BB4-5D62-4981-85D2-4C4B1196FD10}"/>
    <cellStyle name="SAPBEXHLevel2X 3 11 2" xfId="13286" xr:uid="{548530FD-928C-4763-85C1-F769A412293C}"/>
    <cellStyle name="SAPBEXHLevel2X 3 11 3" xfId="15950" xr:uid="{0ED345A7-3F24-4897-955F-FEA8E1484CC8}"/>
    <cellStyle name="SAPBEXHLevel2X 3 11 4" xfId="20633" xr:uid="{CEFE89E1-9362-49D3-9C41-7E680DDE02B1}"/>
    <cellStyle name="SAPBEXHLevel2X 3 11 5" xfId="24313" xr:uid="{315C3A0E-C863-49A5-9201-6EFE1626EE84}"/>
    <cellStyle name="SAPBEXHLevel2X 3 11 6" xfId="27832" xr:uid="{91AB85D1-8AAA-49E4-8CAE-C551A448B80B}"/>
    <cellStyle name="SAPBEXHLevel2X 3 11 7" xfId="31049" xr:uid="{FFAC727C-C737-4035-8C12-EEC7444B2AE4}"/>
    <cellStyle name="SAPBEXHLevel2X 3 11 8" xfId="33652" xr:uid="{8683F86E-DB8C-467D-87A3-459E5FA0B71D}"/>
    <cellStyle name="SAPBEXHLevel2X 3 12" xfId="8986" xr:uid="{79EF0989-4B14-4E81-B571-2B477D27A432}"/>
    <cellStyle name="SAPBEXHLevel2X 3 13" xfId="7739" xr:uid="{55ACC6DA-AF57-493B-9323-AD8B2360D31F}"/>
    <cellStyle name="SAPBEXHLevel2X 3 14" xfId="13994" xr:uid="{186C5240-D14D-4691-AF8A-1E79AAC58D4E}"/>
    <cellStyle name="SAPBEXHLevel2X 3 15" xfId="19739" xr:uid="{A78515D9-00F5-4C70-B7E2-CFEAA3E1FAF5}"/>
    <cellStyle name="SAPBEXHLevel2X 3 16" xfId="23501" xr:uid="{58E161D9-6538-42EA-9D2A-B9B1F3942E5B}"/>
    <cellStyle name="SAPBEXHLevel2X 3 17" xfId="27114" xr:uid="{ED08C4C6-A21B-49EE-8458-D280CA09FB25}"/>
    <cellStyle name="SAPBEXHLevel2X 3 18" xfId="27530" xr:uid="{F4C65852-216E-46C0-9027-4FDA3F23AC14}"/>
    <cellStyle name="SAPBEXHLevel2X 3 2" xfId="1217" xr:uid="{33356863-EFF0-422D-964B-7E527D9B8382}"/>
    <cellStyle name="SAPBEXHLevel2X 3 2 10" xfId="6389" xr:uid="{17C246A0-B3EA-4E69-98C2-DD968C5EBE3F}"/>
    <cellStyle name="SAPBEXHLevel2X 3 2 10 2" xfId="13287" xr:uid="{70BFEA82-F8D9-4DB3-9D4F-0D2C4D9C9075}"/>
    <cellStyle name="SAPBEXHLevel2X 3 2 10 3" xfId="15951" xr:uid="{4E93FDA5-7E22-4CC3-8E38-24BFB78762BB}"/>
    <cellStyle name="SAPBEXHLevel2X 3 2 10 4" xfId="20634" xr:uid="{58FBC9B5-CEF1-4B6D-B480-056EF92C7019}"/>
    <cellStyle name="SAPBEXHLevel2X 3 2 10 5" xfId="24314" xr:uid="{EA42E8F5-70FD-4BF3-8915-7B02B62B9246}"/>
    <cellStyle name="SAPBEXHLevel2X 3 2 10 6" xfId="27833" xr:uid="{A32B05EE-817A-40C4-92B3-C34C282F5436}"/>
    <cellStyle name="SAPBEXHLevel2X 3 2 10 7" xfId="31050" xr:uid="{04B693A8-01C0-4991-823F-561CBEE357DC}"/>
    <cellStyle name="SAPBEXHLevel2X 3 2 10 8" xfId="33653" xr:uid="{B91E86F9-1211-4906-9EEC-6CC25C9FFBBA}"/>
    <cellStyle name="SAPBEXHLevel2X 3 2 11" xfId="9873" xr:uid="{B3D86FC0-514D-48AE-9F6F-6A7F78039CBB}"/>
    <cellStyle name="SAPBEXHLevel2X 3 2 12" xfId="14703" xr:uid="{19208F4D-2B90-4685-8968-100EA0BB8804}"/>
    <cellStyle name="SAPBEXHLevel2X 3 2 13" xfId="13500" xr:uid="{7F37F77A-6CCC-45A9-9954-7F812E2D7997}"/>
    <cellStyle name="SAPBEXHLevel2X 3 2 14" xfId="19738" xr:uid="{CEE21FDA-8D36-4715-B090-4117706B8E38}"/>
    <cellStyle name="SAPBEXHLevel2X 3 2 15" xfId="23500" xr:uid="{BE690767-AA26-4141-BDBC-4F3821A26D39}"/>
    <cellStyle name="SAPBEXHLevel2X 3 2 16" xfId="27113" xr:uid="{F66C3FBB-6F70-47A6-8A4D-59EF0D86417C}"/>
    <cellStyle name="SAPBEXHLevel2X 3 2 17" xfId="30574" xr:uid="{0B912E67-5DEB-4A32-996A-BE77EAA66F1D}"/>
    <cellStyle name="SAPBEXHLevel2X 3 2 2" xfId="1701" xr:uid="{5F04871E-3A52-451D-9185-24ECB5A35DC1}"/>
    <cellStyle name="SAPBEXHLevel2X 3 2 2 10" xfId="13567" xr:uid="{8D3D60B2-F08D-4022-A15F-9251F189A293}"/>
    <cellStyle name="SAPBEXHLevel2X 3 2 2 11" xfId="19570" xr:uid="{342BA48F-7C9F-4B9C-8FC4-30D9300292BA}"/>
    <cellStyle name="SAPBEXHLevel2X 3 2 2 12" xfId="23328" xr:uid="{F65963F6-2039-41FF-9699-C1CF64639907}"/>
    <cellStyle name="SAPBEXHLevel2X 3 2 2 13" xfId="26981" xr:uid="{6D3E5692-6BC0-44B8-B333-F6786E179E32}"/>
    <cellStyle name="SAPBEXHLevel2X 3 2 2 14" xfId="30462" xr:uid="{A5E7F5B1-28B1-486F-A36B-1D90295AC70A}"/>
    <cellStyle name="SAPBEXHLevel2X 3 2 2 15" xfId="33849" xr:uid="{074E6A51-541E-496F-B7BC-245037C1B19D}"/>
    <cellStyle name="SAPBEXHLevel2X 3 2 2 2" xfId="2944" xr:uid="{55EFBC3B-B603-4536-8CBE-725C282BBCE2}"/>
    <cellStyle name="SAPBEXHLevel2X 3 2 2 2 2" xfId="11519" xr:uid="{7CB5F9A7-2B50-41AF-9E50-35E1C1D4F582}"/>
    <cellStyle name="SAPBEXHLevel2X 3 2 2 2 3" xfId="16124" xr:uid="{8E152FBF-8885-4C37-93DF-173266C162A1}"/>
    <cellStyle name="SAPBEXHLevel2X 3 2 2 2 4" xfId="17292" xr:uid="{78729C4A-0D94-486C-8C29-A4D650C2AE55}"/>
    <cellStyle name="SAPBEXHLevel2X 3 2 2 2 5" xfId="21050" xr:uid="{1EC60E8F-5547-4BD6-96FF-2B771E80051F}"/>
    <cellStyle name="SAPBEXHLevel2X 3 2 2 2 6" xfId="24711" xr:uid="{8A933F29-977E-4265-8B73-4756D20793A7}"/>
    <cellStyle name="SAPBEXHLevel2X 3 2 2 2 7" xfId="28240" xr:uid="{505DD303-F026-45C1-B7AC-2C6315AB7713}"/>
    <cellStyle name="SAPBEXHLevel2X 3 2 2 2 8" xfId="31526" xr:uid="{E46D4214-69C7-4D16-8B6E-5D7628678BB2}"/>
    <cellStyle name="SAPBEXHLevel2X 3 2 2 2 9" xfId="34867" xr:uid="{3F222E31-09DD-4665-A939-DE4354368A90}"/>
    <cellStyle name="SAPBEXHLevel2X 3 2 2 3" xfId="3450" xr:uid="{01CCA4F1-8A5D-41BB-A370-337D0353A43A}"/>
    <cellStyle name="SAPBEXHLevel2X 3 2 2 3 2" xfId="9615" xr:uid="{FBD7F797-D8AF-4B4C-AF77-384C661A5042}"/>
    <cellStyle name="SAPBEXHLevel2X 3 2 2 3 3" xfId="7725" xr:uid="{759FD625-5FDF-4F4A-BF66-438B60BDC57D}"/>
    <cellStyle name="SAPBEXHLevel2X 3 2 2 3 4" xfId="17797" xr:uid="{42C3D35B-7A77-424E-B437-BF3183CE8E1C}"/>
    <cellStyle name="SAPBEXHLevel2X 3 2 2 3 5" xfId="21553" xr:uid="{1E229883-273E-4F3A-9AFE-2D1881022CDB}"/>
    <cellStyle name="SAPBEXHLevel2X 3 2 2 3 6" xfId="25215" xr:uid="{65C70F11-AE81-4D5E-824C-159CB2FCC8F3}"/>
    <cellStyle name="SAPBEXHLevel2X 3 2 2 3 7" xfId="28746" xr:uid="{9D735C6E-D594-4A20-BD7E-0B27511AC14E}"/>
    <cellStyle name="SAPBEXHLevel2X 3 2 2 3 8" xfId="32025" xr:uid="{43B3B006-BCA4-4F0D-AD4F-7CE000F1F0F6}"/>
    <cellStyle name="SAPBEXHLevel2X 3 2 2 3 9" xfId="35101" xr:uid="{57F37EF9-2343-47EF-89B0-E72AC3E4E141}"/>
    <cellStyle name="SAPBEXHLevel2X 3 2 2 4" xfId="2746" xr:uid="{9CDFA161-5001-484F-8BA8-DB9A63ABA2CD}"/>
    <cellStyle name="SAPBEXHLevel2X 3 2 2 4 2" xfId="10144" xr:uid="{68E5D265-71F8-47DD-A85E-F31C941BF43C}"/>
    <cellStyle name="SAPBEXHLevel2X 3 2 2 4 3" xfId="15405" xr:uid="{26603514-219E-41E8-AB37-D81CBD303826}"/>
    <cellStyle name="SAPBEXHLevel2X 3 2 2 4 4" xfId="17094" xr:uid="{776250B6-2A1F-4FE2-AE10-3B0B8867BA44}"/>
    <cellStyle name="SAPBEXHLevel2X 3 2 2 4 5" xfId="20852" xr:uid="{B9A74DBA-90EA-4C85-B321-A6C2512ABE1B}"/>
    <cellStyle name="SAPBEXHLevel2X 3 2 2 4 6" xfId="24513" xr:uid="{213612C2-A4E1-4EDA-BE1F-9086D368A259}"/>
    <cellStyle name="SAPBEXHLevel2X 3 2 2 4 7" xfId="28042" xr:uid="{281CFA71-1812-4570-BE7D-E614E16AE30D}"/>
    <cellStyle name="SAPBEXHLevel2X 3 2 2 4 8" xfId="31328" xr:uid="{43EBBD44-24BD-431A-BFED-7537E65F4533}"/>
    <cellStyle name="SAPBEXHLevel2X 3 2 2 4 9" xfId="34643" xr:uid="{449A06FC-52C3-4A50-96E9-FE38D34D9796}"/>
    <cellStyle name="SAPBEXHLevel2X 3 2 2 5" xfId="3171" xr:uid="{1433279C-05A6-455B-8CBA-3B2CF05C8008}"/>
    <cellStyle name="SAPBEXHLevel2X 3 2 2 5 2" xfId="11357" xr:uid="{7DFF4452-2800-414D-9067-97D5189703F5}"/>
    <cellStyle name="SAPBEXHLevel2X 3 2 2 5 3" xfId="16282" xr:uid="{FB5A444C-73E3-4A77-9E05-C2D8D0B4045B}"/>
    <cellStyle name="SAPBEXHLevel2X 3 2 2 5 4" xfId="17518" xr:uid="{B9452BD2-A927-47FB-A4DB-9A7D60090C55}"/>
    <cellStyle name="SAPBEXHLevel2X 3 2 2 5 5" xfId="21274" xr:uid="{84FE8683-45F4-48B4-98F4-62E9E02FB117}"/>
    <cellStyle name="SAPBEXHLevel2X 3 2 2 5 6" xfId="24936" xr:uid="{FDDB84BE-FE3D-49C6-B319-292D1EABCCDB}"/>
    <cellStyle name="SAPBEXHLevel2X 3 2 2 5 7" xfId="28467" xr:uid="{7A217447-752E-4987-A2D3-14F3605CAFAC}"/>
    <cellStyle name="SAPBEXHLevel2X 3 2 2 5 8" xfId="31748" xr:uid="{51543D3F-44DB-40DA-84D8-245A0DD019D2}"/>
    <cellStyle name="SAPBEXHLevel2X 3 2 2 5 9" xfId="34236" xr:uid="{1B61B619-A3D5-4236-ACF7-FE2CA81B264A}"/>
    <cellStyle name="SAPBEXHLevel2X 3 2 2 6" xfId="4027" xr:uid="{C9846BAE-AEE0-453D-90E3-2665ECAC4E3F}"/>
    <cellStyle name="SAPBEXHLevel2X 3 2 2 6 2" xfId="9913" xr:uid="{70546E5E-882F-40C1-9700-378C86FD4CCD}"/>
    <cellStyle name="SAPBEXHLevel2X 3 2 2 6 3" xfId="13359" xr:uid="{45205464-88EF-4FB4-8C6A-1D942ECBC118}"/>
    <cellStyle name="SAPBEXHLevel2X 3 2 2 6 4" xfId="18374" xr:uid="{B2944620-3C62-4E2E-9FB4-634E0846E97C}"/>
    <cellStyle name="SAPBEXHLevel2X 3 2 2 6 5" xfId="22127" xr:uid="{DC10FDAB-FF91-4E7E-937B-1EBE22F3A6C8}"/>
    <cellStyle name="SAPBEXHLevel2X 3 2 2 6 6" xfId="25792" xr:uid="{2666B241-3282-4B92-AC50-4034B92558B1}"/>
    <cellStyle name="SAPBEXHLevel2X 3 2 2 6 7" xfId="29323" xr:uid="{B512A1C0-A3F5-42CB-B019-2027D0AC30FD}"/>
    <cellStyle name="SAPBEXHLevel2X 3 2 2 6 8" xfId="32590" xr:uid="{735CCD76-7F12-4B0C-BF87-6CAB34637288}"/>
    <cellStyle name="SAPBEXHLevel2X 3 2 2 7" xfId="4616" xr:uid="{183DD801-B83E-467A-B6AD-14BAFC7BF3A1}"/>
    <cellStyle name="SAPBEXHLevel2X 3 2 2 7 2" xfId="12402" xr:uid="{FB370D1A-F4CA-4655-8A41-692A7B50BFFD}"/>
    <cellStyle name="SAPBEXHLevel2X 3 2 2 7 3" xfId="14521" xr:uid="{48E0215F-E546-4BE0-9BD5-3FAEB5CE7797}"/>
    <cellStyle name="SAPBEXHLevel2X 3 2 2 7 4" xfId="18963" xr:uid="{077C138B-3730-4077-BE03-6F2F27186DC4}"/>
    <cellStyle name="SAPBEXHLevel2X 3 2 2 7 5" xfId="22715" xr:uid="{3758BEC9-E1DE-4818-945D-33A325A86F5C}"/>
    <cellStyle name="SAPBEXHLevel2X 3 2 2 7 6" xfId="26380" xr:uid="{13267141-3155-428B-A13A-A11631EB4045}"/>
    <cellStyle name="SAPBEXHLevel2X 3 2 2 7 7" xfId="29912" xr:uid="{1A8FA217-67F6-46F8-AA30-4116D1FA4F19}"/>
    <cellStyle name="SAPBEXHLevel2X 3 2 2 7 8" xfId="33172" xr:uid="{4BC677F6-8872-4429-A96F-88099E7A30BB}"/>
    <cellStyle name="SAPBEXHLevel2X 3 2 2 8" xfId="11022" xr:uid="{C1F2503D-1F30-472E-AFD9-93BA657B5FAD}"/>
    <cellStyle name="SAPBEXHLevel2X 3 2 2 9" xfId="16531" xr:uid="{DDCA1127-A400-43BF-A44C-ECAE0C53535A}"/>
    <cellStyle name="SAPBEXHLevel2X 3 2 3" xfId="2491" xr:uid="{FC5B0070-0D84-4ED1-BE5C-EE0C06981CBB}"/>
    <cellStyle name="SAPBEXHLevel2X 3 2 3 2" xfId="10564" xr:uid="{243E7DBD-0AE2-4C22-A90C-B006D910E28D}"/>
    <cellStyle name="SAPBEXHLevel2X 3 2 3 3" xfId="7295" xr:uid="{E6895307-DC62-4C1E-A1D7-5A5353F33BC1}"/>
    <cellStyle name="SAPBEXHLevel2X 3 2 3 4" xfId="16880" xr:uid="{682D796A-9E25-41CC-9E26-5EBA6E043233}"/>
    <cellStyle name="SAPBEXHLevel2X 3 2 3 5" xfId="19346" xr:uid="{78CD1A81-629A-44B0-B494-AF499BFD61A0}"/>
    <cellStyle name="SAPBEXHLevel2X 3 2 3 6" xfId="23108" xr:uid="{F52880F5-9565-4FF5-82EA-1A7534C7B120}"/>
    <cellStyle name="SAPBEXHLevel2X 3 2 3 7" xfId="26758" xr:uid="{BA11F1E8-79FE-4CD3-B27D-82651AE2327D}"/>
    <cellStyle name="SAPBEXHLevel2X 3 2 3 8" xfId="27663" xr:uid="{53C13698-7057-4BC8-AF82-DB64411A1CC5}"/>
    <cellStyle name="SAPBEXHLevel2X 3 2 3 9" xfId="35027" xr:uid="{0AC4B0E0-E399-4F7F-968E-EA19A12B82A2}"/>
    <cellStyle name="SAPBEXHLevel2X 3 2 4" xfId="2102" xr:uid="{788B98BE-F933-49A2-9C1C-13C73156C41B}"/>
    <cellStyle name="SAPBEXHLevel2X 3 2 4 2" xfId="11400" xr:uid="{D7F83AD7-080B-4962-8E1C-DD06D07A60C9}"/>
    <cellStyle name="SAPBEXHLevel2X 3 2 4 3" xfId="16242" xr:uid="{FA811CAD-A377-42B3-9FF0-4807B7DF5480}"/>
    <cellStyle name="SAPBEXHLevel2X 3 2 4 4" xfId="7697" xr:uid="{4ED8627A-EAB2-4C76-B7A8-5D4C54079773}"/>
    <cellStyle name="SAPBEXHLevel2X 3 2 4 5" xfId="15359" xr:uid="{EE525838-3DFF-4C52-AEBD-348A95970BE8}"/>
    <cellStyle name="SAPBEXHLevel2X 3 2 4 6" xfId="23208" xr:uid="{09C29CB2-62E0-436F-8342-67FE8A1DA227}"/>
    <cellStyle name="SAPBEXHLevel2X 3 2 4 7" xfId="20565" xr:uid="{58A21F43-A944-45A0-9075-8B882FE161FB}"/>
    <cellStyle name="SAPBEXHLevel2X 3 2 4 8" xfId="30385" xr:uid="{32A9F1EE-11A6-4A77-9DBB-EFF1DED24DE3}"/>
    <cellStyle name="SAPBEXHLevel2X 3 2 5" xfId="3201" xr:uid="{CD79E6FB-E791-4D85-95AA-15F70D36FB1C}"/>
    <cellStyle name="SAPBEXHLevel2X 3 2 5 2" xfId="10958" xr:uid="{783DFB33-2B59-4A13-AB51-001F93630D72}"/>
    <cellStyle name="SAPBEXHLevel2X 3 2 5 3" xfId="13214" xr:uid="{B04005E1-9FEA-4198-8B96-431F3E116B74}"/>
    <cellStyle name="SAPBEXHLevel2X 3 2 5 4" xfId="17548" xr:uid="{321C802A-5CC6-4D3E-9A0A-BEBC8CD38751}"/>
    <cellStyle name="SAPBEXHLevel2X 3 2 5 5" xfId="21304" xr:uid="{CF1A9B87-54D0-4269-9449-F46F7EFE13E9}"/>
    <cellStyle name="SAPBEXHLevel2X 3 2 5 6" xfId="24966" xr:uid="{FC1A1259-AF9A-4900-99A9-270816726ADD}"/>
    <cellStyle name="SAPBEXHLevel2X 3 2 5 7" xfId="28497" xr:uid="{DD7CD7FB-AD8E-4426-822B-D873919753A1}"/>
    <cellStyle name="SAPBEXHLevel2X 3 2 5 8" xfId="31777" xr:uid="{96B60186-6C5B-4710-AF9B-A1D441476E98}"/>
    <cellStyle name="SAPBEXHLevel2X 3 2 6" xfId="4316" xr:uid="{E227684F-B2FD-4CD1-AD14-6A8006599ED9}"/>
    <cellStyle name="SAPBEXHLevel2X 3 2 6 2" xfId="6785" xr:uid="{6E201D70-CE20-4D64-877C-B30C3699B689}"/>
    <cellStyle name="SAPBEXHLevel2X 3 2 6 3" xfId="16747" xr:uid="{EAAD4229-2B9D-43BB-8D8E-0A9DD1C431C8}"/>
    <cellStyle name="SAPBEXHLevel2X 3 2 6 4" xfId="18663" xr:uid="{34CB1E1D-D732-434B-B415-466D89E430C8}"/>
    <cellStyle name="SAPBEXHLevel2X 3 2 6 5" xfId="22415" xr:uid="{83CAA2F2-E5F9-462D-B075-873E9E5B3434}"/>
    <cellStyle name="SAPBEXHLevel2X 3 2 6 6" xfId="26081" xr:uid="{FBA08137-1892-4D61-9ADC-87FCB16FB5A1}"/>
    <cellStyle name="SAPBEXHLevel2X 3 2 6 7" xfId="29612" xr:uid="{45B6F4F6-AAD1-487B-8BF6-4726335048D8}"/>
    <cellStyle name="SAPBEXHLevel2X 3 2 6 8" xfId="32875" xr:uid="{7B56AABF-27D9-4011-8CB7-69E8E5293B90}"/>
    <cellStyle name="SAPBEXHLevel2X 3 2 7" xfId="2292" xr:uid="{10323687-517C-45E2-8FD5-C60317835C68}"/>
    <cellStyle name="SAPBEXHLevel2X 3 2 7 2" xfId="11425" xr:uid="{A30686DC-843C-4172-B536-5F9927B357BC}"/>
    <cellStyle name="SAPBEXHLevel2X 3 2 7 3" xfId="16218" xr:uid="{01467122-5EA6-4B6E-BC17-4D2BE81250A7}"/>
    <cellStyle name="SAPBEXHLevel2X 3 2 7 4" xfId="14010" xr:uid="{947E01DC-37CB-47EF-86E2-E9B1B636676F}"/>
    <cellStyle name="SAPBEXHLevel2X 3 2 7 5" xfId="19427" xr:uid="{40C5619F-403B-472B-813F-8CCED5C06DB2}"/>
    <cellStyle name="SAPBEXHLevel2X 3 2 7 6" xfId="23181" xr:uid="{E7A2C79E-F0EC-40F4-81B0-8119F2357F09}"/>
    <cellStyle name="SAPBEXHLevel2X 3 2 7 7" xfId="26840" xr:uid="{F664E851-ED56-46E0-9BB5-12B437FE9B34}"/>
    <cellStyle name="SAPBEXHLevel2X 3 2 7 8" xfId="27376" xr:uid="{EAEB2EC3-16D9-4EE5-B48A-561702D59101}"/>
    <cellStyle name="SAPBEXHLevel2X 3 2 8" xfId="4691" xr:uid="{6B07663B-B4D6-4D83-940F-F1504F9947BE}"/>
    <cellStyle name="SAPBEXHLevel2X 3 2 8 2" xfId="12331" xr:uid="{6A487076-FCEC-44BF-A851-8486EF25D88F}"/>
    <cellStyle name="SAPBEXHLevel2X 3 2 8 3" xfId="16763" xr:uid="{0F8DB949-E0C5-4245-8346-A4B5914B755C}"/>
    <cellStyle name="SAPBEXHLevel2X 3 2 8 4" xfId="19038" xr:uid="{8C0B3B4E-862C-4A5D-84FD-581D8285362E}"/>
    <cellStyle name="SAPBEXHLevel2X 3 2 8 5" xfId="22790" xr:uid="{59171AFD-CAB8-4F94-8287-EAA33D3E0877}"/>
    <cellStyle name="SAPBEXHLevel2X 3 2 8 6" xfId="26455" xr:uid="{E3429E38-4210-42AC-A17C-924DA98C5EF6}"/>
    <cellStyle name="SAPBEXHLevel2X 3 2 8 7" xfId="29987" xr:uid="{BA713AEE-9860-406E-8135-1279678C9ED8}"/>
    <cellStyle name="SAPBEXHLevel2X 3 2 8 8" xfId="33246" xr:uid="{E7969335-C2D2-4AAE-A2FA-D4086C08722F}"/>
    <cellStyle name="SAPBEXHLevel2X 3 2 9" xfId="6110" xr:uid="{B2A933A9-D392-40AA-A9E7-71EC78F9BE07}"/>
    <cellStyle name="SAPBEXHLevel2X 3 2 9 2" xfId="11753" xr:uid="{517D9814-1C05-42F3-83E9-D48A4F08C7B1}"/>
    <cellStyle name="SAPBEXHLevel2X 3 2 9 3" xfId="14571" xr:uid="{76DE9860-09F2-4261-BB1D-E7D1AA204B13}"/>
    <cellStyle name="SAPBEXHLevel2X 3 2 9 4" xfId="20372" xr:uid="{F8280FD4-F4BC-4F3F-9B40-DD787A4387B4}"/>
    <cellStyle name="SAPBEXHLevel2X 3 2 9 5" xfId="24058" xr:uid="{ED84D2D3-2371-4910-B39C-A69203A643C1}"/>
    <cellStyle name="SAPBEXHLevel2X 3 2 9 6" xfId="27631" xr:uid="{9E7D9EBE-AD00-46EF-8146-0442DBD23018}"/>
    <cellStyle name="SAPBEXHLevel2X 3 2 9 7" xfId="30819" xr:uid="{3ABDD719-B668-4591-8D99-D0FD538C1D78}"/>
    <cellStyle name="SAPBEXHLevel2X 3 2 9 8" xfId="33513" xr:uid="{9EC1AE99-DEB7-4B9C-9C4F-EDFF253A4991}"/>
    <cellStyle name="SAPBEXHLevel2X 3 3" xfId="1700" xr:uid="{4C5EF99F-BA27-4ADB-9176-50C918EAD443}"/>
    <cellStyle name="SAPBEXHLevel2X 3 3 10" xfId="11626" xr:uid="{793A6722-214A-4CFC-A26F-09738561C537}"/>
    <cellStyle name="SAPBEXHLevel2X 3 3 11" xfId="16020" xr:uid="{96AE2B63-7F76-437F-81EF-2AE82D7F8E0E}"/>
    <cellStyle name="SAPBEXHLevel2X 3 3 12" xfId="13646" xr:uid="{837025FC-A0BB-4488-A1A8-41EFBDADEA25}"/>
    <cellStyle name="SAPBEXHLevel2X 3 3 13" xfId="20488" xr:uid="{6FA55C35-07AD-4C90-8440-5A5789EDC74E}"/>
    <cellStyle name="SAPBEXHLevel2X 3 3 14" xfId="24164" xr:uid="{02D196B4-CA4F-4B11-8837-7D86A66F77FD}"/>
    <cellStyle name="SAPBEXHLevel2X 3 3 15" xfId="27727" xr:uid="{B288B7DA-7575-40C4-A33F-81CFEC162FEE}"/>
    <cellStyle name="SAPBEXHLevel2X 3 3 16" xfId="30873" xr:uid="{D26BDE0A-09C4-483C-8229-6F5A52EA4EAF}"/>
    <cellStyle name="SAPBEXHLevel2X 3 3 2" xfId="2943" xr:uid="{2103991B-0506-4563-AEC8-2886EA03DE51}"/>
    <cellStyle name="SAPBEXHLevel2X 3 3 2 2" xfId="8751" xr:uid="{9D4E9541-FAAE-437B-8864-CC87195F662B}"/>
    <cellStyle name="SAPBEXHLevel2X 3 3 2 2 2" xfId="34868" xr:uid="{6F82E61A-8F6C-4E7B-8BC4-A631055F42EC}"/>
    <cellStyle name="SAPBEXHLevel2X 3 3 2 3" xfId="12041" xr:uid="{F7D1CA86-2370-4584-A0DB-364ADBB191EC}"/>
    <cellStyle name="SAPBEXHLevel2X 3 3 2 3 2" xfId="35102" xr:uid="{60A1E656-BD79-49C5-B56D-5C912C88CE02}"/>
    <cellStyle name="SAPBEXHLevel2X 3 3 2 4" xfId="17291" xr:uid="{12819810-8F31-4AF9-A9B6-034A64C8B4F0}"/>
    <cellStyle name="SAPBEXHLevel2X 3 3 2 4 2" xfId="34644" xr:uid="{8B794691-0723-4766-ABED-D2DBA6874E11}"/>
    <cellStyle name="SAPBEXHLevel2X 3 3 2 5" xfId="21049" xr:uid="{90A74401-5C3E-4BC0-AF0F-4D901EE6D756}"/>
    <cellStyle name="SAPBEXHLevel2X 3 3 2 5 2" xfId="34237" xr:uid="{E4BEF2BF-0742-4F06-9DB7-FB8A553FC4E4}"/>
    <cellStyle name="SAPBEXHLevel2X 3 3 2 6" xfId="24710" xr:uid="{8E8249B8-24CF-42F5-A1CA-BEDDDC380AD0}"/>
    <cellStyle name="SAPBEXHLevel2X 3 3 2 7" xfId="28239" xr:uid="{E1948687-2EC1-4E21-A7AB-6829EE748CB2}"/>
    <cellStyle name="SAPBEXHLevel2X 3 3 2 8" xfId="31525" xr:uid="{26B7D625-4868-40CB-8FBB-6109E42BD44B}"/>
    <cellStyle name="SAPBEXHLevel2X 3 3 2 9" xfId="33850" xr:uid="{2306D61D-51D4-4FF6-97E7-B73B41374C6D}"/>
    <cellStyle name="SAPBEXHLevel2X 3 3 3" xfId="3449" xr:uid="{93A24E35-DC20-47EA-9360-E33DD3AECE5E}"/>
    <cellStyle name="SAPBEXHLevel2X 3 3 3 2" xfId="10117" xr:uid="{EDC758A9-DB2F-418B-9D71-761E885599D3}"/>
    <cellStyle name="SAPBEXHLevel2X 3 3 3 3" xfId="10048" xr:uid="{F373D6D3-2941-460A-804F-1A4C18195FB2}"/>
    <cellStyle name="SAPBEXHLevel2X 3 3 3 4" xfId="17796" xr:uid="{A1A48CDD-A5B3-4D0C-B197-3E614376D171}"/>
    <cellStyle name="SAPBEXHLevel2X 3 3 3 5" xfId="21552" xr:uid="{220E5567-A054-4F8E-9239-51192F466AC4}"/>
    <cellStyle name="SAPBEXHLevel2X 3 3 3 6" xfId="25214" xr:uid="{ACCAF5B8-B74B-4FFA-8023-BB99E3D8E9DA}"/>
    <cellStyle name="SAPBEXHLevel2X 3 3 3 7" xfId="28745" xr:uid="{E7C0091B-E7BF-48E9-B275-68D25F0D6D31}"/>
    <cellStyle name="SAPBEXHLevel2X 3 3 3 8" xfId="32024" xr:uid="{043FD8E1-A425-463B-ACEA-1990F932A1BC}"/>
    <cellStyle name="SAPBEXHLevel2X 3 3 3 9" xfId="35151" xr:uid="{9C1B93D1-E826-4432-BF92-FDCD7354D37E}"/>
    <cellStyle name="SAPBEXHLevel2X 3 3 4" xfId="2722" xr:uid="{676B0A4F-4D9A-4371-B1C4-294BBB7A5845}"/>
    <cellStyle name="SAPBEXHLevel2X 3 3 4 2" xfId="11221" xr:uid="{00AC5437-15AE-4D94-B47E-89C24F6A696E}"/>
    <cellStyle name="SAPBEXHLevel2X 3 3 4 3" xfId="16402" xr:uid="{3B945D5B-30EB-44DB-A054-FFA92DFBBBFE}"/>
    <cellStyle name="SAPBEXHLevel2X 3 3 4 4" xfId="17070" xr:uid="{D4F227FB-F027-4121-A158-53AEC5F20636}"/>
    <cellStyle name="SAPBEXHLevel2X 3 3 4 5" xfId="20828" xr:uid="{44A0E190-6ACA-4A96-B310-E1BF965ED0AD}"/>
    <cellStyle name="SAPBEXHLevel2X 3 3 4 6" xfId="24489" xr:uid="{5076F45E-CBA9-4377-B334-BE42EC9F347A}"/>
    <cellStyle name="SAPBEXHLevel2X 3 3 4 7" xfId="28018" xr:uid="{86FF0851-DAC8-4B9E-9C09-9B3A174244C0}"/>
    <cellStyle name="SAPBEXHLevel2X 3 3 4 8" xfId="31304" xr:uid="{3DA0A069-F938-41BC-8C59-2B46BE6CB1C4}"/>
    <cellStyle name="SAPBEXHLevel2X 3 3 5" xfId="1880" xr:uid="{3D5C7489-C37E-46C8-A753-6723CCB380D9}"/>
    <cellStyle name="SAPBEXHLevel2X 3 3 5 2" xfId="8619" xr:uid="{0B3F9411-EC0F-49D1-81DE-7B1C436B6F32}"/>
    <cellStyle name="SAPBEXHLevel2X 3 3 5 3" xfId="14148" xr:uid="{92F3A34F-749A-4722-A371-431390E1062D}"/>
    <cellStyle name="SAPBEXHLevel2X 3 3 5 4" xfId="14406" xr:uid="{0C01561A-2B09-4430-89DE-2EA668F5E1A6}"/>
    <cellStyle name="SAPBEXHLevel2X 3 3 5 5" xfId="19477" xr:uid="{D7DFA9CF-E75A-4373-96C5-AB6BDC26D6FC}"/>
    <cellStyle name="SAPBEXHLevel2X 3 3 5 6" xfId="24103" xr:uid="{260B65CD-639B-4839-A428-C395F8179AFD}"/>
    <cellStyle name="SAPBEXHLevel2X 3 3 5 7" xfId="23681" xr:uid="{7EC0BFF6-3CEB-4949-84EF-01081DB344C6}"/>
    <cellStyle name="SAPBEXHLevel2X 3 3 5 8" xfId="30406" xr:uid="{E90E0676-08AD-4ABB-B371-FFFCF0B0E06D}"/>
    <cellStyle name="SAPBEXHLevel2X 3 3 6" xfId="4437" xr:uid="{1CF15D16-EAF1-4684-ADC5-5C9C52E46568}"/>
    <cellStyle name="SAPBEXHLevel2X 3 3 6 2" xfId="13128" xr:uid="{131C21F2-CBB2-4EA7-A83F-D208DECC7F7F}"/>
    <cellStyle name="SAPBEXHLevel2X 3 3 6 3" xfId="15545" xr:uid="{1FBC2C4A-66CF-4794-ABC6-E212D2B35CA6}"/>
    <cellStyle name="SAPBEXHLevel2X 3 3 6 4" xfId="18784" xr:uid="{23AFC343-332C-4505-815A-C0963695444C}"/>
    <cellStyle name="SAPBEXHLevel2X 3 3 6 5" xfId="22536" xr:uid="{9A903A28-E6FC-45C5-A10F-104606F27696}"/>
    <cellStyle name="SAPBEXHLevel2X 3 3 6 6" xfId="26201" xr:uid="{C52BE956-214F-4CBF-87E7-E61EE2FA78BC}"/>
    <cellStyle name="SAPBEXHLevel2X 3 3 6 7" xfId="29733" xr:uid="{DD063E3B-52B4-44AE-A04E-F87B74494EC2}"/>
    <cellStyle name="SAPBEXHLevel2X 3 3 6 8" xfId="32995" xr:uid="{D7751082-65B6-4F17-862F-A33C076A819A}"/>
    <cellStyle name="SAPBEXHLevel2X 3 3 7" xfId="3995" xr:uid="{A95863AA-D6F8-4AC9-9E9D-AFF7C7053613}"/>
    <cellStyle name="SAPBEXHLevel2X 3 3 7 2" xfId="8907" xr:uid="{4C4045F7-95F8-4DF7-AD05-8780EC817B4E}"/>
    <cellStyle name="SAPBEXHLevel2X 3 3 7 3" xfId="14158" xr:uid="{0F273FF7-E59C-4386-9B09-D548E4E979EE}"/>
    <cellStyle name="SAPBEXHLevel2X 3 3 7 4" xfId="18342" xr:uid="{71A8F0B3-BF6C-4709-AB92-8162E9AC2CF4}"/>
    <cellStyle name="SAPBEXHLevel2X 3 3 7 5" xfId="22095" xr:uid="{957E5D17-EEB1-49E6-80FF-893132EF66C9}"/>
    <cellStyle name="SAPBEXHLevel2X 3 3 7 6" xfId="25760" xr:uid="{D67B2886-C0EA-4759-95F8-D52F7A1F6468}"/>
    <cellStyle name="SAPBEXHLevel2X 3 3 7 7" xfId="29291" xr:uid="{F393BDC0-E06A-44EA-BD48-6285E39EBA10}"/>
    <cellStyle name="SAPBEXHLevel2X 3 3 7 8" xfId="32559" xr:uid="{31DA698C-4871-431D-A0FC-89E8C32F7E27}"/>
    <cellStyle name="SAPBEXHLevel2X 3 3 8" xfId="6111" xr:uid="{F741B099-4730-4733-97F6-0392CD42D572}"/>
    <cellStyle name="SAPBEXHLevel2X 3 3 8 2" xfId="12977" xr:uid="{5B083C5D-6551-43DA-90A0-5A73B48FDEE4}"/>
    <cellStyle name="SAPBEXHLevel2X 3 3 8 3" xfId="15014" xr:uid="{37ADAC35-1686-4B75-9A24-5511085C3F75}"/>
    <cellStyle name="SAPBEXHLevel2X 3 3 8 4" xfId="20373" xr:uid="{1DFCC672-5251-4CF2-8113-EC266D4A11F5}"/>
    <cellStyle name="SAPBEXHLevel2X 3 3 8 5" xfId="24059" xr:uid="{7120664F-7870-447A-ADE5-8DA27018212C}"/>
    <cellStyle name="SAPBEXHLevel2X 3 3 8 6" xfId="27632" xr:uid="{89FD1587-2460-4828-8661-5C67C15308DF}"/>
    <cellStyle name="SAPBEXHLevel2X 3 3 8 7" xfId="30820" xr:uid="{C6AD3884-7D4F-495F-BAA1-70F45242C98D}"/>
    <cellStyle name="SAPBEXHLevel2X 3 3 8 8" xfId="33514" xr:uid="{2AE25B44-9282-4F65-AFBE-83166ECBA444}"/>
    <cellStyle name="SAPBEXHLevel2X 3 3 9" xfId="6390" xr:uid="{684FA19C-4C85-4022-B894-D97D8D09DE4A}"/>
    <cellStyle name="SAPBEXHLevel2X 3 3 9 2" xfId="13288" xr:uid="{4CBE92C5-C6C8-4B11-B872-5D4087DE5F5E}"/>
    <cellStyle name="SAPBEXHLevel2X 3 3 9 3" xfId="15952" xr:uid="{AE8710FB-632E-4F61-8BAC-BDBDEE37D46E}"/>
    <cellStyle name="SAPBEXHLevel2X 3 3 9 4" xfId="20635" xr:uid="{998D563B-0D01-43D8-BF14-BAB3CC0ED891}"/>
    <cellStyle name="SAPBEXHLevel2X 3 3 9 5" xfId="24315" xr:uid="{2B5107F9-273D-4FB2-9564-4B7D4553FEFA}"/>
    <cellStyle name="SAPBEXHLevel2X 3 3 9 6" xfId="27834" xr:uid="{12878335-950B-4261-B196-AB5B8551D5DC}"/>
    <cellStyle name="SAPBEXHLevel2X 3 3 9 7" xfId="31051" xr:uid="{F4D199A9-46FA-48EE-8B41-50A579BF7B2A}"/>
    <cellStyle name="SAPBEXHLevel2X 3 3 9 8" xfId="33654" xr:uid="{9BF20DEB-7B37-4413-BBB9-DA90F5755AF9}"/>
    <cellStyle name="SAPBEXHLevel2X 3 4" xfId="2490" xr:uid="{B21F0E0F-CD86-4FB5-9FC8-9A50E65AD9C9}"/>
    <cellStyle name="SAPBEXHLevel2X 3 4 10" xfId="20250" xr:uid="{8417C61E-165F-497A-93F7-24D6114BFBB6}"/>
    <cellStyle name="SAPBEXHLevel2X 3 4 2" xfId="6112" xr:uid="{B089E0EA-5ABB-4793-A6A7-5B77ED85D20C}"/>
    <cellStyle name="SAPBEXHLevel2X 3 4 2 2" xfId="12970" xr:uid="{4315CE57-3250-4F56-B3E2-83700BBA94ED}"/>
    <cellStyle name="SAPBEXHLevel2X 3 4 2 2 2" xfId="34869" xr:uid="{40FB21D5-3960-4849-86D7-CEFC07950D12}"/>
    <cellStyle name="SAPBEXHLevel2X 3 4 2 3" xfId="14113" xr:uid="{53A86AAD-7364-4C9C-8B7A-2320EEC29E5E}"/>
    <cellStyle name="SAPBEXHLevel2X 3 4 2 3 2" xfId="35103" xr:uid="{EB513BAC-FF4F-4445-A353-B1BE72B53DCC}"/>
    <cellStyle name="SAPBEXHLevel2X 3 4 2 4" xfId="20374" xr:uid="{8F06319F-9987-40F5-ABCD-F45A5A0636F3}"/>
    <cellStyle name="SAPBEXHLevel2X 3 4 2 4 2" xfId="34646" xr:uid="{0D5A1B95-7265-4AC7-95BC-140F866725BC}"/>
    <cellStyle name="SAPBEXHLevel2X 3 4 2 5" xfId="24060" xr:uid="{29AEE115-D7BE-4415-899D-93B22A9D53C3}"/>
    <cellStyle name="SAPBEXHLevel2X 3 4 2 5 2" xfId="34238" xr:uid="{F0D6BF77-E1B9-4CD6-BEA4-4A3194E298CE}"/>
    <cellStyle name="SAPBEXHLevel2X 3 4 2 6" xfId="27633" xr:uid="{F65538A9-4960-4776-AA8E-3F347FC0724C}"/>
    <cellStyle name="SAPBEXHLevel2X 3 4 2 7" xfId="30821" xr:uid="{4E8B1ABC-2F22-4D69-811C-3CE0F06BF103}"/>
    <cellStyle name="SAPBEXHLevel2X 3 4 2 8" xfId="33515" xr:uid="{09E5540A-4715-4217-9AB0-02C8CA74F195}"/>
    <cellStyle name="SAPBEXHLevel2X 3 4 3" xfId="6391" xr:uid="{E1C9D3F5-D616-4295-A68F-D73ACEAB9DF6}"/>
    <cellStyle name="SAPBEXHLevel2X 3 4 3 2" xfId="13289" xr:uid="{1803653D-CDA1-45AE-873E-9B5C3B4881E4}"/>
    <cellStyle name="SAPBEXHLevel2X 3 4 3 3" xfId="15953" xr:uid="{25F6F92F-B55C-4248-AF69-C856DC79542F}"/>
    <cellStyle name="SAPBEXHLevel2X 3 4 3 4" xfId="20636" xr:uid="{30F33A6B-4CA6-4ED7-BD01-5793CEFE2597}"/>
    <cellStyle name="SAPBEXHLevel2X 3 4 3 5" xfId="24316" xr:uid="{EF2DE433-2EAD-453C-8D3A-225FBF0A25FA}"/>
    <cellStyle name="SAPBEXHLevel2X 3 4 3 6" xfId="27835" xr:uid="{64703E87-41E9-4F85-B7A0-7553EE1A3E49}"/>
    <cellStyle name="SAPBEXHLevel2X 3 4 3 7" xfId="31052" xr:uid="{37B1D508-0AA2-4BE3-B771-80B33DFB3021}"/>
    <cellStyle name="SAPBEXHLevel2X 3 4 3 8" xfId="33655" xr:uid="{E66028CA-23F7-4B3C-A913-496C785B8B93}"/>
    <cellStyle name="SAPBEXHLevel2X 3 4 4" xfId="11123" xr:uid="{720F2540-B9CC-42AB-B2E6-8B2256758A5E}"/>
    <cellStyle name="SAPBEXHLevel2X 3 4 5" xfId="9315" xr:uid="{530E5FC6-B3D9-4276-B6AD-16A3E7D5CBB6}"/>
    <cellStyle name="SAPBEXHLevel2X 3 4 6" xfId="14484" xr:uid="{F0A60DE6-B51F-46A6-9BF8-98FCBDB40A3C}"/>
    <cellStyle name="SAPBEXHLevel2X 3 4 7" xfId="19347" xr:uid="{759FB1E2-26BD-4240-8E0B-6A6E84BA4BB8}"/>
    <cellStyle name="SAPBEXHLevel2X 3 4 8" xfId="20419" xr:uid="{66E64CE3-1A0A-4D4F-861A-ADBFAE2CCE42}"/>
    <cellStyle name="SAPBEXHLevel2X 3 4 9" xfId="26759" xr:uid="{AD175E52-1040-477C-ABE9-5974DA4A393F}"/>
    <cellStyle name="SAPBEXHLevel2X 3 5" xfId="2581" xr:uid="{25F340BC-BA05-4E9B-BB6E-EE90846FF85F}"/>
    <cellStyle name="SAPBEXHLevel2X 3 5 10" xfId="31167" xr:uid="{956F5B55-3BAB-45BA-945A-572A6498C418}"/>
    <cellStyle name="SAPBEXHLevel2X 3 5 2" xfId="6113" xr:uid="{C4E3E2CB-2960-49A2-A7C9-8FBC258DADDC}"/>
    <cellStyle name="SAPBEXHLevel2X 3 5 2 2" xfId="11748" xr:uid="{B8918763-C633-45DD-8945-7EBF1BCDFBFA}"/>
    <cellStyle name="SAPBEXHLevel2X 3 5 2 2 2" xfId="34870" xr:uid="{B16A9836-01A5-43D5-BC61-0C93DECD96F4}"/>
    <cellStyle name="SAPBEXHLevel2X 3 5 2 3" xfId="8545" xr:uid="{1F0AFC1C-806C-4B2A-9803-8E639218BC61}"/>
    <cellStyle name="SAPBEXHLevel2X 3 5 2 3 2" xfId="35104" xr:uid="{AB67CE9A-CF10-44B2-983F-2D5C920DEFFD}"/>
    <cellStyle name="SAPBEXHLevel2X 3 5 2 4" xfId="20375" xr:uid="{477FAD3D-30CE-486D-8F6A-6E75512B1F4F}"/>
    <cellStyle name="SAPBEXHLevel2X 3 5 2 4 2" xfId="34647" xr:uid="{907F5B0C-D012-4194-A2DD-E934CF389BC4}"/>
    <cellStyle name="SAPBEXHLevel2X 3 5 2 5" xfId="24061" xr:uid="{1379A156-3FDA-424B-8624-3A68BC24CCE8}"/>
    <cellStyle name="SAPBEXHLevel2X 3 5 2 5 2" xfId="34239" xr:uid="{F1D519B9-A07B-4385-9108-A11B66BDF382}"/>
    <cellStyle name="SAPBEXHLevel2X 3 5 2 6" xfId="27634" xr:uid="{73380727-C90F-4DE3-8B48-34D40B392B52}"/>
    <cellStyle name="SAPBEXHLevel2X 3 5 2 7" xfId="30822" xr:uid="{C3A617A3-93B5-49A3-A4CC-7C68E79A1D4D}"/>
    <cellStyle name="SAPBEXHLevel2X 3 5 2 8" xfId="33516" xr:uid="{363D8CCF-6776-439C-B490-6D035F8A9884}"/>
    <cellStyle name="SAPBEXHLevel2X 3 5 3" xfId="6392" xr:uid="{F44AA992-0FB3-4895-BC47-666E28946FCE}"/>
    <cellStyle name="SAPBEXHLevel2X 3 5 3 2" xfId="13290" xr:uid="{21EEA48E-9190-4F89-879E-255D214DDA11}"/>
    <cellStyle name="SAPBEXHLevel2X 3 5 3 3" xfId="15954" xr:uid="{F623670B-2110-447A-AF9E-1023B198C686}"/>
    <cellStyle name="SAPBEXHLevel2X 3 5 3 4" xfId="20637" xr:uid="{0BEFA5D5-058E-4909-B7E9-CD592F0F5BA5}"/>
    <cellStyle name="SAPBEXHLevel2X 3 5 3 5" xfId="24317" xr:uid="{F2319C3E-EB2F-4D6D-B3F0-03D9E9B07ECE}"/>
    <cellStyle name="SAPBEXHLevel2X 3 5 3 6" xfId="27836" xr:uid="{709461DB-A88C-4237-94DA-4E9D2529DCB4}"/>
    <cellStyle name="SAPBEXHLevel2X 3 5 3 7" xfId="31053" xr:uid="{1D65132D-09C3-467F-959B-94DE99DD9468}"/>
    <cellStyle name="SAPBEXHLevel2X 3 5 3 8" xfId="33656" xr:uid="{12A29DD2-B3E4-442D-9A51-B196CACDC7F9}"/>
    <cellStyle name="SAPBEXHLevel2X 3 5 4" xfId="7257" xr:uid="{08E543F0-EFCA-4AAF-9E72-D8930798B05E}"/>
    <cellStyle name="SAPBEXHLevel2X 3 5 5" xfId="13133" xr:uid="{86F318EE-38D5-4394-945F-5AA212BFA75E}"/>
    <cellStyle name="SAPBEXHLevel2X 3 5 6" xfId="14796" xr:uid="{E22559AB-A188-4635-A283-8E8C59FDC295}"/>
    <cellStyle name="SAPBEXHLevel2X 3 5 7" xfId="15644" xr:uid="{2143A671-93EF-4797-AC33-6A8B0F519FDD}"/>
    <cellStyle name="SAPBEXHLevel2X 3 5 8" xfId="7493" xr:uid="{29A425C9-0E6F-443C-A877-EB9FF942E037}"/>
    <cellStyle name="SAPBEXHLevel2X 3 5 9" xfId="27876" xr:uid="{84094336-3B55-4E3F-9AA0-A8BDC067EB1D}"/>
    <cellStyle name="SAPBEXHLevel2X 3 6" xfId="2035" xr:uid="{24D6D329-655D-4B23-A299-1972DB1942D7}"/>
    <cellStyle name="SAPBEXHLevel2X 3 6 10" xfId="27345" xr:uid="{37217638-8201-4521-9B26-F28A2611555D}"/>
    <cellStyle name="SAPBEXHLevel2X 3 6 2" xfId="6114" xr:uid="{5DBC0777-5039-4542-A666-F789E2094566}"/>
    <cellStyle name="SAPBEXHLevel2X 3 6 2 2" xfId="11752" xr:uid="{DC7F7696-B657-4688-863B-9F762367504F}"/>
    <cellStyle name="SAPBEXHLevel2X 3 6 2 2 2" xfId="34871" xr:uid="{F040C2F2-C51F-47E1-B41D-32D625B32967}"/>
    <cellStyle name="SAPBEXHLevel2X 3 6 2 3" xfId="16976" xr:uid="{CCEF8C8F-705E-484A-87B2-A2A73280E684}"/>
    <cellStyle name="SAPBEXHLevel2X 3 6 2 3 2" xfId="35105" xr:uid="{F6E74C81-8EC7-4A6A-AA1A-90017C1DB0C0}"/>
    <cellStyle name="SAPBEXHLevel2X 3 6 2 4" xfId="20376" xr:uid="{C9146B8F-C8CA-4253-ACF5-24EAB2088F84}"/>
    <cellStyle name="SAPBEXHLevel2X 3 6 2 4 2" xfId="34648" xr:uid="{F60D9050-E1BC-4B71-AEB2-3A433887FA86}"/>
    <cellStyle name="SAPBEXHLevel2X 3 6 2 5" xfId="24062" xr:uid="{7207DD61-2B2C-4D00-8439-2BD696E53A60}"/>
    <cellStyle name="SAPBEXHLevel2X 3 6 2 5 2" xfId="34240" xr:uid="{D2264B87-1EC5-4E88-AF4C-C4E3BFD29351}"/>
    <cellStyle name="SAPBEXHLevel2X 3 6 2 6" xfId="27635" xr:uid="{FA65BB55-BF91-451E-8B65-9977BF18564C}"/>
    <cellStyle name="SAPBEXHLevel2X 3 6 2 7" xfId="30823" xr:uid="{C7024AB4-DF8D-4905-9D32-49E6919FBBC1}"/>
    <cellStyle name="SAPBEXHLevel2X 3 6 2 8" xfId="33517" xr:uid="{9CF7CAB2-8328-4476-A5AC-E3F610182A8D}"/>
    <cellStyle name="SAPBEXHLevel2X 3 6 3" xfId="6393" xr:uid="{FE05663E-AFD7-4800-84B7-7DC74705DFC5}"/>
    <cellStyle name="SAPBEXHLevel2X 3 6 3 2" xfId="13291" xr:uid="{8728A79D-8521-404E-8528-12AF566B959C}"/>
    <cellStyle name="SAPBEXHLevel2X 3 6 3 3" xfId="14549" xr:uid="{058F1F44-22C1-43B8-B3F9-D580C3E852DD}"/>
    <cellStyle name="SAPBEXHLevel2X 3 6 3 4" xfId="20638" xr:uid="{7460AE9E-0AF0-4CE1-916C-5E7081156839}"/>
    <cellStyle name="SAPBEXHLevel2X 3 6 3 5" xfId="24318" xr:uid="{05204341-FE09-415B-B742-6DA505155A32}"/>
    <cellStyle name="SAPBEXHLevel2X 3 6 3 6" xfId="27837" xr:uid="{822E32B0-3FDB-436E-9209-00F2CBDFF888}"/>
    <cellStyle name="SAPBEXHLevel2X 3 6 3 7" xfId="31054" xr:uid="{3B86F8F3-2851-44D6-AC83-CBD2EBD18C44}"/>
    <cellStyle name="SAPBEXHLevel2X 3 6 3 8" xfId="33657" xr:uid="{16EC90F3-47CA-4387-BF28-AC256F5BA281}"/>
    <cellStyle name="SAPBEXHLevel2X 3 6 4" xfId="9299" xr:uid="{281CAB53-8721-4117-90C2-F7B81921F577}"/>
    <cellStyle name="SAPBEXHLevel2X 3 6 5" xfId="13382" xr:uid="{A7CCFFA0-B1B5-437C-BB9C-D27B21958226}"/>
    <cellStyle name="SAPBEXHLevel2X 3 6 6" xfId="11407" xr:uid="{C9E0344D-5813-48D9-9C15-C88BFAA8BCF8}"/>
    <cellStyle name="SAPBEXHLevel2X 3 6 7" xfId="14348" xr:uid="{CAF07B1E-D7ED-4C9D-8462-335AB9C92918}"/>
    <cellStyle name="SAPBEXHLevel2X 3 6 8" xfId="20001" xr:uid="{27DF0A56-DE5C-4CE3-AF17-0B0E1B98C8E9}"/>
    <cellStyle name="SAPBEXHLevel2X 3 6 9" xfId="23758" xr:uid="{C6F8E7E5-0406-4D9E-A28D-7B6B70F2E00A}"/>
    <cellStyle name="SAPBEXHLevel2X 3 7" xfId="4038" xr:uid="{C3A38187-A14D-4DCA-9260-15CEF1617B1A}"/>
    <cellStyle name="SAPBEXHLevel2X 3 7 10" xfId="32601" xr:uid="{2CB299BA-2EAF-4965-A07C-D750BD480823}"/>
    <cellStyle name="SAPBEXHLevel2X 3 7 2" xfId="6115" xr:uid="{9A9BDF96-6229-49F6-A4BC-45430E064A5F}"/>
    <cellStyle name="SAPBEXHLevel2X 3 7 2 2" xfId="11751" xr:uid="{E1F2D140-A378-477B-A37D-30D1CEEB5394}"/>
    <cellStyle name="SAPBEXHLevel2X 3 7 2 2 2" xfId="34872" xr:uid="{9F1A2250-C13A-4584-B6C8-7028D9E5618D}"/>
    <cellStyle name="SAPBEXHLevel2X 3 7 2 3" xfId="12707" xr:uid="{F1F878F6-0757-4916-9290-441B09EB1F73}"/>
    <cellStyle name="SAPBEXHLevel2X 3 7 2 3 2" xfId="35106" xr:uid="{616B2868-A2DF-495B-B99C-9B52ACC2B8BF}"/>
    <cellStyle name="SAPBEXHLevel2X 3 7 2 4" xfId="20377" xr:uid="{2A7E8911-17F2-4700-AA36-68FF4B13819A}"/>
    <cellStyle name="SAPBEXHLevel2X 3 7 2 4 2" xfId="34649" xr:uid="{C5D650FB-7F43-49BE-9143-B9C1E4C58FD8}"/>
    <cellStyle name="SAPBEXHLevel2X 3 7 2 5" xfId="24063" xr:uid="{BBF45441-5A90-40D8-B8D9-729D206D452B}"/>
    <cellStyle name="SAPBEXHLevel2X 3 7 2 5 2" xfId="34241" xr:uid="{29B61335-4EF1-476D-9905-291BC8410CFC}"/>
    <cellStyle name="SAPBEXHLevel2X 3 7 2 6" xfId="27636" xr:uid="{DAEA8962-2558-4112-B80E-2EE232663F1F}"/>
    <cellStyle name="SAPBEXHLevel2X 3 7 2 7" xfId="30824" xr:uid="{6DB1EAF6-F966-47BD-8FDC-357E9F217CCB}"/>
    <cellStyle name="SAPBEXHLevel2X 3 7 2 8" xfId="33518" xr:uid="{D4E36E36-F031-4ABD-BEC4-70336F460794}"/>
    <cellStyle name="SAPBEXHLevel2X 3 7 3" xfId="6394" xr:uid="{F0779BD5-C1C5-43AE-9D29-24D369E0898D}"/>
    <cellStyle name="SAPBEXHLevel2X 3 7 3 2" xfId="13292" xr:uid="{4E9B5C55-094F-4216-934B-90F1EDB7BBD8}"/>
    <cellStyle name="SAPBEXHLevel2X 3 7 3 3" xfId="14876" xr:uid="{83455A7A-000A-480A-AFA0-18E79AB713B5}"/>
    <cellStyle name="SAPBEXHLevel2X 3 7 3 4" xfId="20639" xr:uid="{92679C7E-41EB-4068-A736-D63CF02B447B}"/>
    <cellStyle name="SAPBEXHLevel2X 3 7 3 5" xfId="24319" xr:uid="{80BD4776-DDD1-47AD-B811-148037E4E0D7}"/>
    <cellStyle name="SAPBEXHLevel2X 3 7 3 6" xfId="27838" xr:uid="{D6532DE9-3D36-4C51-8B6E-1FCEF171B7D7}"/>
    <cellStyle name="SAPBEXHLevel2X 3 7 3 7" xfId="31055" xr:uid="{5F318147-7718-4D6D-9089-10021A8BE870}"/>
    <cellStyle name="SAPBEXHLevel2X 3 7 3 8" xfId="33658" xr:uid="{15DFAA92-65C3-4906-A0BA-08ACF75157C0}"/>
    <cellStyle name="SAPBEXHLevel2X 3 7 4" xfId="7438" xr:uid="{F3FC8C61-1527-4978-8B14-B3757D2A772A}"/>
    <cellStyle name="SAPBEXHLevel2X 3 7 5" xfId="7137" xr:uid="{1C316F75-3077-47CC-9B11-C7D493966B5F}"/>
    <cellStyle name="SAPBEXHLevel2X 3 7 6" xfId="18385" xr:uid="{4CE559E6-E461-4977-A938-CE73B92F6F73}"/>
    <cellStyle name="SAPBEXHLevel2X 3 7 7" xfId="22138" xr:uid="{7C32CBCA-AA59-49ED-83F1-BA0AC287FCC0}"/>
    <cellStyle name="SAPBEXHLevel2X 3 7 8" xfId="25803" xr:uid="{6F393A2E-21DE-444D-9BBB-DA904A032C07}"/>
    <cellStyle name="SAPBEXHLevel2X 3 7 9" xfId="29334" xr:uid="{9F9EFE11-3C85-4C63-82B1-9E1FA8AEC013}"/>
    <cellStyle name="SAPBEXHLevel2X 3 8" xfId="3543" xr:uid="{D078CF27-F864-4EDF-BAC8-2B7D59BDA301}"/>
    <cellStyle name="SAPBEXHLevel2X 3 8 10" xfId="32118" xr:uid="{E063A751-62AC-427D-B704-AAC3A77C49B3}"/>
    <cellStyle name="SAPBEXHLevel2X 3 8 2" xfId="6116" xr:uid="{BFBBA137-D6CE-45AD-A6AB-3A30AAD2B8B1}"/>
    <cellStyle name="SAPBEXHLevel2X 3 8 2 2" xfId="11749" xr:uid="{04DF153E-A4F2-467B-B138-869A21F3EB5E}"/>
    <cellStyle name="SAPBEXHLevel2X 3 8 2 2 2" xfId="34873" xr:uid="{159C763D-1456-4B4C-A038-B7318DC31C1C}"/>
    <cellStyle name="SAPBEXHLevel2X 3 8 2 3" xfId="14676" xr:uid="{9A0E768D-C8E2-4764-BD33-ADFE23A2A545}"/>
    <cellStyle name="SAPBEXHLevel2X 3 8 2 3 2" xfId="35107" xr:uid="{304E4C46-D14D-4F08-A848-8C0C30D5EE52}"/>
    <cellStyle name="SAPBEXHLevel2X 3 8 2 4" xfId="20378" xr:uid="{26BE1BF3-5EE4-44F4-BE64-EEB9BF6E5827}"/>
    <cellStyle name="SAPBEXHLevel2X 3 8 2 4 2" xfId="34650" xr:uid="{9FE420B3-FFB7-4D7F-9359-9AB16DA65F1E}"/>
    <cellStyle name="SAPBEXHLevel2X 3 8 2 5" xfId="24064" xr:uid="{042FE12E-A265-4D91-9630-6349404FD4E8}"/>
    <cellStyle name="SAPBEXHLevel2X 3 8 2 5 2" xfId="34242" xr:uid="{B9CCF158-0EE4-4CDD-8A42-B61314A9D1C7}"/>
    <cellStyle name="SAPBEXHLevel2X 3 8 2 6" xfId="27637" xr:uid="{F25DAF59-F7F5-43E2-A780-C0B2E688F74E}"/>
    <cellStyle name="SAPBEXHLevel2X 3 8 2 7" xfId="30825" xr:uid="{C9995D6C-AF4F-4B81-9855-CB1054805A0E}"/>
    <cellStyle name="SAPBEXHLevel2X 3 8 2 8" xfId="33519" xr:uid="{261242A1-AA20-42D8-9DD7-9FF4DD54E0D2}"/>
    <cellStyle name="SAPBEXHLevel2X 3 8 3" xfId="6395" xr:uid="{FDD2FF23-288D-411C-8638-F2D3F11A3C96}"/>
    <cellStyle name="SAPBEXHLevel2X 3 8 3 2" xfId="13293" xr:uid="{84C523A4-8471-4A67-9FCE-575D3199871B}"/>
    <cellStyle name="SAPBEXHLevel2X 3 8 3 3" xfId="15955" xr:uid="{1E4B0434-A89E-4AC1-AF89-15B408799645}"/>
    <cellStyle name="SAPBEXHLevel2X 3 8 3 4" xfId="20640" xr:uid="{2905B382-9DA1-4E53-A809-AC19378F8A6B}"/>
    <cellStyle name="SAPBEXHLevel2X 3 8 3 5" xfId="24320" xr:uid="{009C9B81-F8B4-43D3-9F81-9FD8758073A7}"/>
    <cellStyle name="SAPBEXHLevel2X 3 8 3 6" xfId="27839" xr:uid="{B4093BAC-EAE5-466D-BCB0-8A3D89BB594E}"/>
    <cellStyle name="SAPBEXHLevel2X 3 8 3 7" xfId="31056" xr:uid="{64D602D9-2FD3-4B48-A862-288864FF4896}"/>
    <cellStyle name="SAPBEXHLevel2X 3 8 3 8" xfId="33659" xr:uid="{4E95526E-A0BD-4E38-984D-7DCE54B83582}"/>
    <cellStyle name="SAPBEXHLevel2X 3 8 4" xfId="11291" xr:uid="{F12415FD-1FCA-493B-92ED-B744A1D90CED}"/>
    <cellStyle name="SAPBEXHLevel2X 3 8 5" xfId="16341" xr:uid="{E1D5AE65-8F45-4170-A61E-F36FA332B860}"/>
    <cellStyle name="SAPBEXHLevel2X 3 8 6" xfId="17890" xr:uid="{18737312-E050-44F1-BEE1-71AB779B6B62}"/>
    <cellStyle name="SAPBEXHLevel2X 3 8 7" xfId="21646" xr:uid="{AD3D56F5-9397-4AF3-B604-0BDC86211C7F}"/>
    <cellStyle name="SAPBEXHLevel2X 3 8 8" xfId="25308" xr:uid="{5C3D5A66-8EE5-44A1-BD13-E4E62DA84F91}"/>
    <cellStyle name="SAPBEXHLevel2X 3 8 9" xfId="28839" xr:uid="{74B3C436-E28E-4FE5-8107-FE6DCC7920A0}"/>
    <cellStyle name="SAPBEXHLevel2X 3 9" xfId="4809" xr:uid="{F1D84959-478B-486D-ACEC-357CF1B2092A}"/>
    <cellStyle name="SAPBEXHLevel2X 3 9 2" xfId="12214" xr:uid="{A3CE4943-E52E-4C4F-96C9-45E2A9588F2E}"/>
    <cellStyle name="SAPBEXHLevel2X 3 9 2 2" xfId="34866" xr:uid="{750F72F2-2478-4DE0-83FE-3F8AD6F5ED3F}"/>
    <cellStyle name="SAPBEXHLevel2X 3 9 3" xfId="16804" xr:uid="{A413A09A-F858-4FF9-86E5-CDB5BA026455}"/>
    <cellStyle name="SAPBEXHLevel2X 3 9 3 2" xfId="35100" xr:uid="{63DCA2C3-1044-4F1C-9FE0-D704D21D19AC}"/>
    <cellStyle name="SAPBEXHLevel2X 3 9 4" xfId="19156" xr:uid="{CC434128-E533-4546-87BC-C95418AD14CD}"/>
    <cellStyle name="SAPBEXHLevel2X 3 9 4 2" xfId="34886" xr:uid="{9CCDB4AD-06B2-4FC4-8539-9623E5D85A77}"/>
    <cellStyle name="SAPBEXHLevel2X 3 9 5" xfId="22907" xr:uid="{512A4E89-7D49-4FFD-AFB3-8184B93832CA}"/>
    <cellStyle name="SAPBEXHLevel2X 3 9 5 2" xfId="34235" xr:uid="{73681F51-1EBC-4896-9E05-1CDC9CF65712}"/>
    <cellStyle name="SAPBEXHLevel2X 3 9 6" xfId="26573" xr:uid="{AA663B2E-7FC0-472F-BD50-DA31E1B33530}"/>
    <cellStyle name="SAPBEXHLevel2X 3 9 7" xfId="30105" xr:uid="{12131AE2-B456-480E-8B89-6357E0184F7C}"/>
    <cellStyle name="SAPBEXHLevel2X 3 9 8" xfId="33362" xr:uid="{E45EE280-F9E9-4A24-B36E-17D0C91EDD4B}"/>
    <cellStyle name="SAPBEXHLevel2X 3 9 9" xfId="33848" xr:uid="{04656E9A-654D-4ADF-88F8-902D08CFE53B}"/>
    <cellStyle name="SAPBEXHLevel2X 4" xfId="1387" xr:uid="{EA177579-2B30-466E-AAA4-BA6F3D64F27E}"/>
    <cellStyle name="SAPBEXHLevel2X 4 2" xfId="34864" xr:uid="{B4B77A77-2051-4209-B1EE-DE054FE01780}"/>
    <cellStyle name="SAPBEXHLevel2X 4 3" xfId="35098" xr:uid="{54FB24AB-993F-4603-AB6B-7679EADD3C4F}"/>
    <cellStyle name="SAPBEXHLevel2X 4 4" xfId="34895" xr:uid="{034120D5-0F51-46BF-A6B7-14849B8CF74F}"/>
    <cellStyle name="SAPBEXHLevel2X 4 5" xfId="34233" xr:uid="{4A8A3195-39B8-4227-94AA-EE914478FF81}"/>
    <cellStyle name="SAPBEXHLevel2X 4 6" xfId="33846" xr:uid="{AF17FF97-4EF0-41FA-9954-DF4E825864C6}"/>
    <cellStyle name="SAPBEXHLevel2X 5" xfId="1436" xr:uid="{128BF7C5-8737-42C4-92B7-CE023770AA7A}"/>
    <cellStyle name="SAPBEXHLevel2X 5 2" xfId="34479" xr:uid="{99D33998-813D-4B96-A79C-2E0D61A69B2A}"/>
    <cellStyle name="SAPBEXHLevel2X 6" xfId="613" xr:uid="{3165D576-7580-4E95-9A20-15AC89314C07}"/>
    <cellStyle name="SAPBEXHLevel2X 6 10" xfId="16618" xr:uid="{B77CCABA-79B9-40E5-BC77-60A2B90895CA}"/>
    <cellStyle name="SAPBEXHLevel2X 6 11" xfId="8944" xr:uid="{D0268FCE-2476-4E07-93D9-76CB004607B3}"/>
    <cellStyle name="SAPBEXHLevel2X 6 12" xfId="20216" xr:uid="{6D114D3B-EEC1-4BC4-B74F-9A4C168B16CC}"/>
    <cellStyle name="SAPBEXHLevel2X 6 13" xfId="23946" xr:uid="{C7794AAE-A3C1-4BE9-B565-B2C151AA3318}"/>
    <cellStyle name="SAPBEXHLevel2X 6 14" xfId="27506" xr:uid="{C6B3795F-243D-45F6-965F-FAD0E83F7E76}"/>
    <cellStyle name="SAPBEXHLevel2X 6 15" xfId="30704" xr:uid="{12DB50BE-5421-4334-B1B0-E93811617644}"/>
    <cellStyle name="SAPBEXHLevel2X 6 2" xfId="1562" xr:uid="{9DCCF9FD-CEB6-4D1A-8845-8D786DCCD8C6}"/>
    <cellStyle name="SAPBEXHLevel2X 6 2 10" xfId="12020" xr:uid="{52991172-E7A7-4463-BDEA-18D48EDAF8BE}"/>
    <cellStyle name="SAPBEXHLevel2X 6 2 11" xfId="14913" xr:uid="{23C18509-6381-4186-B4C1-2505083DEC15}"/>
    <cellStyle name="SAPBEXHLevel2X 6 2 12" xfId="23358" xr:uid="{C20795C2-B6D3-4E62-9873-71FC3546AE1D}"/>
    <cellStyle name="SAPBEXHLevel2X 6 2 13" xfId="23650" xr:uid="{075C3A4E-31AD-4CEF-AED9-8F0D09386574}"/>
    <cellStyle name="SAPBEXHLevel2X 6 2 14" xfId="30921" xr:uid="{3C0B8A87-EEB7-4951-852C-82A86D626A44}"/>
    <cellStyle name="SAPBEXHLevel2X 6 2 2" xfId="2805" xr:uid="{BFD0ADFE-9F04-46E8-84B2-416AF2D4F88B}"/>
    <cellStyle name="SAPBEXHLevel2X 6 2 2 2" xfId="7906" xr:uid="{D392D47A-416B-4937-874C-341ECBB0DFCF}"/>
    <cellStyle name="SAPBEXHLevel2X 6 2 2 3" xfId="13600" xr:uid="{FC660E44-759D-402E-81B3-B2C6C507C5AA}"/>
    <cellStyle name="SAPBEXHLevel2X 6 2 2 4" xfId="17153" xr:uid="{AC390E28-7737-4D04-B7FE-9346EA5B640D}"/>
    <cellStyle name="SAPBEXHLevel2X 6 2 2 5" xfId="20911" xr:uid="{366E6B60-4221-4E7D-861D-044734974D49}"/>
    <cellStyle name="SAPBEXHLevel2X 6 2 2 6" xfId="24572" xr:uid="{1F88D73B-ABC6-43D9-AC4A-4176E84AB9FF}"/>
    <cellStyle name="SAPBEXHLevel2X 6 2 2 7" xfId="28101" xr:uid="{0100BEE9-4AF4-498D-BB4D-C4C050FAB1F8}"/>
    <cellStyle name="SAPBEXHLevel2X 6 2 2 8" xfId="31387" xr:uid="{C38C254B-FA1C-4EFC-A2A0-BBB37E9D5541}"/>
    <cellStyle name="SAPBEXHLevel2X 6 2 3" xfId="3311" xr:uid="{416F0679-DA12-45FE-80CF-5AE6FA6E011B}"/>
    <cellStyle name="SAPBEXHLevel2X 6 2 3 2" xfId="7877" xr:uid="{CF9EA258-A9E7-47BB-979D-A00F6F2FC794}"/>
    <cellStyle name="SAPBEXHLevel2X 6 2 3 3" xfId="13953" xr:uid="{E1864137-F861-4508-B2C5-2F04E27ED6B7}"/>
    <cellStyle name="SAPBEXHLevel2X 6 2 3 4" xfId="17658" xr:uid="{368A7F24-3981-4148-AB71-C6AFE8413F7B}"/>
    <cellStyle name="SAPBEXHLevel2X 6 2 3 5" xfId="21414" xr:uid="{1A65CA6B-3E52-471A-AB17-2184D08D6EBA}"/>
    <cellStyle name="SAPBEXHLevel2X 6 2 3 6" xfId="25076" xr:uid="{355492F5-F579-4A1F-910D-3A1BCEEE4F2C}"/>
    <cellStyle name="SAPBEXHLevel2X 6 2 3 7" xfId="28607" xr:uid="{DC172858-23F6-4EDD-8C1C-54AB6C3C7173}"/>
    <cellStyle name="SAPBEXHLevel2X 6 2 3 8" xfId="31886" xr:uid="{40F623AB-B817-4554-91E1-E8956BDA4A0E}"/>
    <cellStyle name="SAPBEXHLevel2X 6 2 4" xfId="1830" xr:uid="{85D94532-855C-4795-9C86-E2761AEA54A8}"/>
    <cellStyle name="SAPBEXHLevel2X 6 2 4 2" xfId="10028" xr:uid="{BC49EC8B-1ED4-4C6A-B6EF-B9F76A706084}"/>
    <cellStyle name="SAPBEXHLevel2X 6 2 4 3" xfId="15203" xr:uid="{DA8D78E5-0B36-4DA4-9AC3-0662BDD28C2C}"/>
    <cellStyle name="SAPBEXHLevel2X 6 2 4 4" xfId="11270" xr:uid="{D8931B0E-E1B6-4971-AA81-C026C03134BC}"/>
    <cellStyle name="SAPBEXHLevel2X 6 2 4 5" xfId="19497" xr:uid="{D75E5981-53BF-4650-8CE0-9C62488402D1}"/>
    <cellStyle name="SAPBEXHLevel2X 6 2 4 6" xfId="24123" xr:uid="{F9427ECE-8903-4815-9B4F-FE5C08F21BCB}"/>
    <cellStyle name="SAPBEXHLevel2X 6 2 4 7" xfId="26911" xr:uid="{A4C50867-B7C5-4CF9-BD59-E350C5B7BFD7}"/>
    <cellStyle name="SAPBEXHLevel2X 6 2 4 8" xfId="27255" xr:uid="{EA1CFF1D-A416-4366-8E95-0E8F2E59911B}"/>
    <cellStyle name="SAPBEXHLevel2X 6 2 5" xfId="1877" xr:uid="{8A63D566-1BBE-40F8-B439-E94D34804A81}"/>
    <cellStyle name="SAPBEXHLevel2X 6 2 5 2" xfId="11091" xr:uid="{79CAA0FC-E60D-4B52-86A9-E8E72F3477B5}"/>
    <cellStyle name="SAPBEXHLevel2X 6 2 5 3" xfId="16483" xr:uid="{C804B4FA-0E17-4F74-84BB-3D397DBC2992}"/>
    <cellStyle name="SAPBEXHLevel2X 6 2 5 4" xfId="7774" xr:uid="{4D8C4ABD-4EB8-4D1D-BFDD-4E52B9897EBD}"/>
    <cellStyle name="SAPBEXHLevel2X 6 2 5 5" xfId="19480" xr:uid="{8C9E0955-51AD-4A03-93FD-907EEF102789}"/>
    <cellStyle name="SAPBEXHLevel2X 6 2 5 6" xfId="20457" xr:uid="{9E93C1F3-C334-445D-B9A3-15B01F56B8BC}"/>
    <cellStyle name="SAPBEXHLevel2X 6 2 5 7" xfId="26893" xr:uid="{F64F21E4-9D45-435C-B3CF-CE97D862FBEB}"/>
    <cellStyle name="SAPBEXHLevel2X 6 2 5 8" xfId="27489" xr:uid="{EB681DAC-FC4C-48F5-AFB1-2AF219214C09}"/>
    <cellStyle name="SAPBEXHLevel2X 6 2 6" xfId="4537" xr:uid="{17C7016E-3CD1-4F12-A379-641B58D14FFF}"/>
    <cellStyle name="SAPBEXHLevel2X 6 2 6 2" xfId="12476" xr:uid="{FFB844A8-5FEE-4AA8-A118-EBCCA065F190}"/>
    <cellStyle name="SAPBEXHLevel2X 6 2 6 3" xfId="15727" xr:uid="{593F0389-5086-4CBB-9BFE-4358692459DD}"/>
    <cellStyle name="SAPBEXHLevel2X 6 2 6 4" xfId="18884" xr:uid="{91FFC024-C402-4C8E-A526-B11D559D3A81}"/>
    <cellStyle name="SAPBEXHLevel2X 6 2 6 5" xfId="22636" xr:uid="{F6CE4243-DEC2-4D34-B65F-4C2B3B0234F0}"/>
    <cellStyle name="SAPBEXHLevel2X 6 2 6 6" xfId="26301" xr:uid="{5AD85211-6E99-4591-A5D3-A4F81C4098CD}"/>
    <cellStyle name="SAPBEXHLevel2X 6 2 6 7" xfId="29833" xr:uid="{A3421410-CF62-4E77-8425-5EEE3A9197DA}"/>
    <cellStyle name="SAPBEXHLevel2X 6 2 6 8" xfId="33094" xr:uid="{BCD765E9-DCC0-47D0-8746-3DB1CF424ACC}"/>
    <cellStyle name="SAPBEXHLevel2X 6 2 7" xfId="4870" xr:uid="{E6D50C29-A84C-45C6-854D-5C4ECE1D9D99}"/>
    <cellStyle name="SAPBEXHLevel2X 6 2 7 2" xfId="12153" xr:uid="{2EE24FDB-8AAE-4BF1-A0B7-BA3EDDDCF22E}"/>
    <cellStyle name="SAPBEXHLevel2X 6 2 7 3" xfId="10166" xr:uid="{C573571E-A473-4A47-9569-1F984C616FB8}"/>
    <cellStyle name="SAPBEXHLevel2X 6 2 7 4" xfId="19217" xr:uid="{368E0ADB-F083-4715-8352-1A7A69B83C27}"/>
    <cellStyle name="SAPBEXHLevel2X 6 2 7 5" xfId="22968" xr:uid="{88C88504-825C-4299-97FC-2E4C48A8AD56}"/>
    <cellStyle name="SAPBEXHLevel2X 6 2 7 6" xfId="26634" xr:uid="{3F5B9787-15E8-4D12-9281-72991E7A553C}"/>
    <cellStyle name="SAPBEXHLevel2X 6 2 7 7" xfId="30166" xr:uid="{C51CEACD-60D7-440B-A542-759582B57033}"/>
    <cellStyle name="SAPBEXHLevel2X 6 2 7 8" xfId="33422" xr:uid="{881DF946-DCD5-4C82-ABF2-192E2A4F9E84}"/>
    <cellStyle name="SAPBEXHLevel2X 6 2 8" xfId="8852" xr:uid="{214EEF2B-CF7B-493C-A512-C625AE19F882}"/>
    <cellStyle name="SAPBEXHLevel2X 6 2 9" xfId="15161" xr:uid="{63DDAF23-7F48-46CA-A56E-C4C5354230F7}"/>
    <cellStyle name="SAPBEXHLevel2X 6 3" xfId="1951" xr:uid="{C25C7C7C-DDBB-4A87-B0EE-4C9DFB4FB173}"/>
    <cellStyle name="SAPBEXHLevel2X 6 3 2" xfId="10422" xr:uid="{82B4CB30-4F7A-4FB3-8353-F44985387A8B}"/>
    <cellStyle name="SAPBEXHLevel2X 6 3 3" xfId="14555" xr:uid="{C7D82020-7654-44B5-8CF0-429ED1271222}"/>
    <cellStyle name="SAPBEXHLevel2X 6 3 4" xfId="14669" xr:uid="{DC222F26-796A-4932-B87A-C9DF029C5B5A}"/>
    <cellStyle name="SAPBEXHLevel2X 6 3 5" xfId="14892" xr:uid="{AA1222DF-CE5D-4CA4-8DC6-77480DB94530}"/>
    <cellStyle name="SAPBEXHLevel2X 6 3 6" xfId="20220" xr:uid="{7ABD1EC2-3E78-4C3A-893E-C6716B6D3980}"/>
    <cellStyle name="SAPBEXHLevel2X 6 3 7" xfId="23914" xr:uid="{4207FF29-2B4E-4B12-9C23-29A433B6854A}"/>
    <cellStyle name="SAPBEXHLevel2X 6 3 8" xfId="24353" xr:uid="{562F7D47-73C3-4B10-BB0F-AE2A9D50CDF9}"/>
    <cellStyle name="SAPBEXHLevel2X 6 4" xfId="1902" xr:uid="{063B4E28-4BB9-44DD-BE42-92FBCFEA047D}"/>
    <cellStyle name="SAPBEXHLevel2X 6 4 2" xfId="9669" xr:uid="{E80D34B5-8ACB-4EF1-B00B-F0E00EFD6C75}"/>
    <cellStyle name="SAPBEXHLevel2X 6 4 3" xfId="8302" xr:uid="{17F88BC4-EBBF-4B55-A5EF-AD98557D4513}"/>
    <cellStyle name="SAPBEXHLevel2X 6 4 4" xfId="11836" xr:uid="{0BCBBDA5-CE63-4BD6-811C-BD150BA5F92A}"/>
    <cellStyle name="SAPBEXHLevel2X 6 4 5" xfId="7805" xr:uid="{3F8D7CF9-48D0-407C-BFDB-0298C4E1DA3E}"/>
    <cellStyle name="SAPBEXHLevel2X 6 4 6" xfId="19940" xr:uid="{91CA3549-84DB-4863-93EC-7684BFACC5A4}"/>
    <cellStyle name="SAPBEXHLevel2X 6 4 7" xfId="24362" xr:uid="{6E583A74-F893-48C0-B3D7-71BC70E21735}"/>
    <cellStyle name="SAPBEXHLevel2X 6 4 8" xfId="20687" xr:uid="{95E01D60-FEA2-448B-AF96-FE074BD382F6}"/>
    <cellStyle name="SAPBEXHLevel2X 6 5" xfId="2264" xr:uid="{E54785EA-77FC-4AD6-BC61-1676EAF16EDC}"/>
    <cellStyle name="SAPBEXHLevel2X 6 5 2" xfId="11509" xr:uid="{7ED282CE-592B-4A53-B953-D0354E4F8C80}"/>
    <cellStyle name="SAPBEXHLevel2X 6 5 3" xfId="16134" xr:uid="{580BC42F-53E1-4A23-BB6F-9336D5AA716D}"/>
    <cellStyle name="SAPBEXHLevel2X 6 5 4" xfId="10212" xr:uid="{A89FADCC-132A-43D9-B49F-2FCDEF5F538F}"/>
    <cellStyle name="SAPBEXHLevel2X 6 5 5" xfId="7236" xr:uid="{2EC48D53-A4A5-4D5B-8D74-2E4D9863B6D8}"/>
    <cellStyle name="SAPBEXHLevel2X 6 5 6" xfId="23187" xr:uid="{5D18EC8B-9B6A-4865-AA6B-3A6EA02DFDE6}"/>
    <cellStyle name="SAPBEXHLevel2X 6 5 7" xfId="23798" xr:uid="{F77DDFEA-9A25-4F6A-A999-24FB4990F779}"/>
    <cellStyle name="SAPBEXHLevel2X 6 5 8" xfId="27041" xr:uid="{5D752315-B76F-4BAF-A574-8A98057ED5D2}"/>
    <cellStyle name="SAPBEXHLevel2X 6 6" xfId="2317" xr:uid="{42C1A57C-085F-435F-AD0A-B885BF43E771}"/>
    <cellStyle name="SAPBEXHLevel2X 6 6 2" xfId="8666" xr:uid="{9B87D35F-F1C7-430A-AEA8-08B29F9DB1E2}"/>
    <cellStyle name="SAPBEXHLevel2X 6 6 3" xfId="14784" xr:uid="{CD2B6DC1-7000-4FD1-8B6B-5987481B8A93}"/>
    <cellStyle name="SAPBEXHLevel2X 6 6 4" xfId="13979" xr:uid="{12711707-588F-4F39-B5F4-4FD4BFB72F9F}"/>
    <cellStyle name="SAPBEXHLevel2X 6 6 5" xfId="15460" xr:uid="{61A23F00-7FCC-4442-B676-1D5DACBB8684}"/>
    <cellStyle name="SAPBEXHLevel2X 6 6 6" xfId="15575" xr:uid="{1D628C0D-B935-43F6-BF70-F5BBCB690B5C}"/>
    <cellStyle name="SAPBEXHLevel2X 6 6 7" xfId="23829" xr:uid="{191E05EA-6F83-4128-9DDE-EE513F64DA9B}"/>
    <cellStyle name="SAPBEXHLevel2X 6 6 8" xfId="27409" xr:uid="{229CE5DB-6538-460E-BCDF-1832D002B446}"/>
    <cellStyle name="SAPBEXHLevel2X 6 7" xfId="4658" xr:uid="{7F060D03-FAF2-4FA7-BD9C-5D9646984996}"/>
    <cellStyle name="SAPBEXHLevel2X 6 7 2" xfId="12363" xr:uid="{BB00916E-1E34-4BD5-9910-25A8CF8295D5}"/>
    <cellStyle name="SAPBEXHLevel2X 6 7 3" xfId="7418" xr:uid="{599B69C2-78C7-4C01-BF2D-DF6C007C5567}"/>
    <cellStyle name="SAPBEXHLevel2X 6 7 4" xfId="19005" xr:uid="{019341BC-3752-429A-9AAC-C46A4BECD26B}"/>
    <cellStyle name="SAPBEXHLevel2X 6 7 5" xfId="22757" xr:uid="{7EA0B65A-91A5-4181-9B07-D9131F6FA04A}"/>
    <cellStyle name="SAPBEXHLevel2X 6 7 6" xfId="26422" xr:uid="{CB77B421-4A5C-4BFE-98DA-4E90005AFF59}"/>
    <cellStyle name="SAPBEXHLevel2X 6 7 7" xfId="29954" xr:uid="{4FAB6A36-C6D6-4A50-9FB6-825B72A51A00}"/>
    <cellStyle name="SAPBEXHLevel2X 6 7 8" xfId="33213" xr:uid="{4958CDE8-5BE3-43D2-9095-2751B28DCE9D}"/>
    <cellStyle name="SAPBEXHLevel2X 6 8" xfId="4301" xr:uid="{0BFA3608-DCC1-41C3-8D63-46DBD28EAFCD}"/>
    <cellStyle name="SAPBEXHLevel2X 6 8 2" xfId="12639" xr:uid="{D70893B4-52F4-41C1-BC83-56BDC0A61986}"/>
    <cellStyle name="SAPBEXHLevel2X 6 8 3" xfId="7486" xr:uid="{3E84A941-A635-42CE-8A3C-3188DAACA456}"/>
    <cellStyle name="SAPBEXHLevel2X 6 8 4" xfId="18648" xr:uid="{37B80143-B173-4269-8F78-298DAAB2C519}"/>
    <cellStyle name="SAPBEXHLevel2X 6 8 5" xfId="22400" xr:uid="{1EA4762B-945B-4A83-85EC-3683797BDAE2}"/>
    <cellStyle name="SAPBEXHLevel2X 6 8 6" xfId="26066" xr:uid="{654A47DF-9F49-43A8-B8AA-62D0061BC75A}"/>
    <cellStyle name="SAPBEXHLevel2X 6 8 7" xfId="29597" xr:uid="{26A006D0-3BE8-4FF0-AB15-F6E25B07A91D}"/>
    <cellStyle name="SAPBEXHLevel2X 6 8 8" xfId="32860" xr:uid="{AFE2948E-CFA5-4CB2-A56E-26D47DC2F7D9}"/>
    <cellStyle name="SAPBEXHLevel2X 6 9" xfId="10523" xr:uid="{C70D6BD0-89E4-4E75-B7BC-A233F9322928}"/>
    <cellStyle name="SAPBEXHLevel2X 7" xfId="1540" xr:uid="{48DC86CD-3C0E-4880-A63A-32BC8C9EE507}"/>
    <cellStyle name="SAPBEXHLevel2X 7 10" xfId="15036" xr:uid="{9C904130-C3B6-44A6-A074-AB6DA43AD811}"/>
    <cellStyle name="SAPBEXHLevel2X 7 11" xfId="14222" xr:uid="{E6D40864-BA7F-42BD-A593-1520572B667F}"/>
    <cellStyle name="SAPBEXHLevel2X 7 12" xfId="19708" xr:uid="{36B0656B-9F47-4F78-A2DB-424C5AEA8529}"/>
    <cellStyle name="SAPBEXHLevel2X 7 13" xfId="23444" xr:uid="{66D5B6CC-68C2-47AB-96C1-7DFE211B68FB}"/>
    <cellStyle name="SAPBEXHLevel2X 7 14" xfId="14141" xr:uid="{2237F8E6-DE11-427E-BF1D-7EBDC1022F8A}"/>
    <cellStyle name="SAPBEXHLevel2X 7 2" xfId="2783" xr:uid="{4D28EE85-ADB1-4CEC-8922-2E0A3DD5ED53}"/>
    <cellStyle name="SAPBEXHLevel2X 7 2 2" xfId="9169" xr:uid="{57236D68-27B0-4CE4-99D6-68441E1A6A95}"/>
    <cellStyle name="SAPBEXHLevel2X 7 2 3" xfId="9699" xr:uid="{44505BE9-9E63-4E3A-98C5-41CD7D424022}"/>
    <cellStyle name="SAPBEXHLevel2X 7 2 4" xfId="17131" xr:uid="{DCFD7C59-350A-4F91-B23E-EC9D603C4F8B}"/>
    <cellStyle name="SAPBEXHLevel2X 7 2 5" xfId="20889" xr:uid="{3BFD944A-6315-481C-9724-EAF0A135FD25}"/>
    <cellStyle name="SAPBEXHLevel2X 7 2 6" xfId="24550" xr:uid="{A20ACECC-25C7-4936-A200-5D140589DE5A}"/>
    <cellStyle name="SAPBEXHLevel2X 7 2 7" xfId="28079" xr:uid="{B4A98A52-41C3-454F-9E75-95D7B400ACE3}"/>
    <cellStyle name="SAPBEXHLevel2X 7 2 8" xfId="31365" xr:uid="{C70D851B-158E-461E-803D-E780C8B1B700}"/>
    <cellStyle name="SAPBEXHLevel2X 7 3" xfId="3289" xr:uid="{8B89D3A7-E261-42E5-BCE6-2AC82D91E59E}"/>
    <cellStyle name="SAPBEXHLevel2X 7 3 2" xfId="8912" xr:uid="{0F7C03D3-FD9D-496E-A976-1EB24C5F67F0}"/>
    <cellStyle name="SAPBEXHLevel2X 7 3 3" xfId="7428" xr:uid="{188DDCB1-3E4F-4A01-BB3A-1A28448AF9AC}"/>
    <cellStyle name="SAPBEXHLevel2X 7 3 4" xfId="17636" xr:uid="{E2D27A02-7F43-4095-A82C-0E78A0D455C1}"/>
    <cellStyle name="SAPBEXHLevel2X 7 3 5" xfId="21392" xr:uid="{35B41567-7B52-4D43-80C1-8B9AAA1708C5}"/>
    <cellStyle name="SAPBEXHLevel2X 7 3 6" xfId="25054" xr:uid="{DF76B04F-6F22-4C9D-9087-EAA5A6296DD3}"/>
    <cellStyle name="SAPBEXHLevel2X 7 3 7" xfId="28585" xr:uid="{A82036CE-4F3E-458A-ABD2-81C47D57CD60}"/>
    <cellStyle name="SAPBEXHLevel2X 7 3 8" xfId="31864" xr:uid="{449C14B0-DAEC-4476-B46B-3C476AFCD822}"/>
    <cellStyle name="SAPBEXHLevel2X 7 4" xfId="2546" xr:uid="{AAD4C08D-524B-41C1-A808-834F1A6EFFE5}"/>
    <cellStyle name="SAPBEXHLevel2X 7 4 2" xfId="11386" xr:uid="{F386BBD3-7812-4B71-B6C1-53468F7706F5}"/>
    <cellStyle name="SAPBEXHLevel2X 7 4 3" xfId="16256" xr:uid="{C0E4CDA5-F046-4DA8-950A-B462C0C5A780}"/>
    <cellStyle name="SAPBEXHLevel2X 7 4 4" xfId="15278" xr:uid="{3DD5C6E3-FA1E-4D6E-ABAB-DFBE6576A9C6}"/>
    <cellStyle name="SAPBEXHLevel2X 7 4 5" xfId="19296" xr:uid="{1DD25DCF-EEE8-4DE8-960E-4CCF640F8A5C}"/>
    <cellStyle name="SAPBEXHLevel2X 7 4 6" xfId="23062" xr:uid="{1C60E352-478E-4F66-93B0-07D11BA88137}"/>
    <cellStyle name="SAPBEXHLevel2X 7 4 7" xfId="26707" xr:uid="{B6EE29A6-206A-4DDA-AE02-F9DDAE71FD9A}"/>
    <cellStyle name="SAPBEXHLevel2X 7 4 8" xfId="31134" xr:uid="{C15B4056-211D-4683-9D15-2EAD6018874B}"/>
    <cellStyle name="SAPBEXHLevel2X 7 5" xfId="4037" xr:uid="{C57E0E16-5503-4CAA-A1EF-8A47FB4F7E07}"/>
    <cellStyle name="SAPBEXHLevel2X 7 5 2" xfId="11024" xr:uid="{1EDB15B7-B161-4B86-AE62-FBCF7E5A25B4}"/>
    <cellStyle name="SAPBEXHLevel2X 7 5 3" xfId="10676" xr:uid="{1220C0F2-EEB5-40AC-A4D1-83E87DEE3C5F}"/>
    <cellStyle name="SAPBEXHLevel2X 7 5 4" xfId="18384" xr:uid="{D6F3057F-91B0-4630-8F5B-4B29EDD4FCE4}"/>
    <cellStyle name="SAPBEXHLevel2X 7 5 5" xfId="22137" xr:uid="{68123A40-AEE2-41B0-AE6F-B954C7FC29CE}"/>
    <cellStyle name="SAPBEXHLevel2X 7 5 6" xfId="25802" xr:uid="{C776E943-A01B-4019-AB95-ADC8959F6F2C}"/>
    <cellStyle name="SAPBEXHLevel2X 7 5 7" xfId="29333" xr:uid="{2837A503-6C01-4DBC-9B3A-336591F4EE2C}"/>
    <cellStyle name="SAPBEXHLevel2X 7 5 8" xfId="32600" xr:uid="{79B72295-1CF4-4E36-8B98-A89432C04823}"/>
    <cellStyle name="SAPBEXHLevel2X 7 6" xfId="4123" xr:uid="{3D68A394-7A5C-4C4C-8D8F-F3B3AD8D6670}"/>
    <cellStyle name="SAPBEXHLevel2X 7 6 2" xfId="7087" xr:uid="{84BED355-41D6-47CD-B08E-3E8F21342D1C}"/>
    <cellStyle name="SAPBEXHLevel2X 7 6 3" xfId="14661" xr:uid="{A817E678-B421-4682-8275-5402C917AF91}"/>
    <cellStyle name="SAPBEXHLevel2X 7 6 4" xfId="18470" xr:uid="{E31FBDA4-7D13-4100-A5F9-EA4C4268C52A}"/>
    <cellStyle name="SAPBEXHLevel2X 7 6 5" xfId="22223" xr:uid="{FE66C880-AB77-4DC1-9109-ED8FA853F958}"/>
    <cellStyle name="SAPBEXHLevel2X 7 6 6" xfId="25888" xr:uid="{5B95FCC7-1DAF-46A9-B079-A57A123B2028}"/>
    <cellStyle name="SAPBEXHLevel2X 7 6 7" xfId="29419" xr:uid="{D83120FD-125E-4A77-B7A6-8B397E8A6A66}"/>
    <cellStyle name="SAPBEXHLevel2X 7 6 8" xfId="32685" xr:uid="{7D1B847A-ED9D-4B54-8F49-3BDCB7953137}"/>
    <cellStyle name="SAPBEXHLevel2X 7 7" xfId="4769" xr:uid="{C0FBC73F-FB6A-4619-8F0A-8ADF0EF1D14D}"/>
    <cellStyle name="SAPBEXHLevel2X 7 7 2" xfId="12254" xr:uid="{55251750-288B-48A5-9A86-FD6E56713B27}"/>
    <cellStyle name="SAPBEXHLevel2X 7 7 3" xfId="15792" xr:uid="{0969F076-61CB-4935-9DC1-426E944BE7E5}"/>
    <cellStyle name="SAPBEXHLevel2X 7 7 4" xfId="19116" xr:uid="{C2533474-577F-4E29-918F-7764D16B3302}"/>
    <cellStyle name="SAPBEXHLevel2X 7 7 5" xfId="22867" xr:uid="{29B9C8BC-497B-4B66-A2ED-08A425DD8587}"/>
    <cellStyle name="SAPBEXHLevel2X 7 7 6" xfId="26533" xr:uid="{681E5F13-2C05-44A0-A19F-F3721A70FCB2}"/>
    <cellStyle name="SAPBEXHLevel2X 7 7 7" xfId="30065" xr:uid="{4334DEFA-EBB4-4D6F-A06A-A06C06996C17}"/>
    <cellStyle name="SAPBEXHLevel2X 7 7 8" xfId="33322" xr:uid="{527E4E2F-BA50-4E6B-880A-526F709625BC}"/>
    <cellStyle name="SAPBEXHLevel2X 7 8" xfId="12804" xr:uid="{6D74F207-3F82-48B8-B6BE-59C110D81E95}"/>
    <cellStyle name="SAPBEXHLevel2X 7 9" xfId="15695" xr:uid="{E41B696E-711C-4E37-BD1C-42F831634D9F}"/>
    <cellStyle name="SAPBEXHLevel2X 8" xfId="1838" xr:uid="{7D06EFFB-CD53-4F0E-90A1-1BD739A8A633}"/>
    <cellStyle name="SAPBEXHLevel2X 8 2" xfId="8764" xr:uid="{FF051D4C-6136-430E-836D-1286E8EDBE32}"/>
    <cellStyle name="SAPBEXHLevel2X 8 3" xfId="9591" xr:uid="{1D5241E5-9EF8-451F-A6F1-63F505704AFD}"/>
    <cellStyle name="SAPBEXHLevel2X 8 4" xfId="16353" xr:uid="{7936C616-C752-409D-B1FC-99E4753A6E51}"/>
    <cellStyle name="SAPBEXHLevel2X 8 5" xfId="19493" xr:uid="{0E3B9571-8FA9-4425-8709-1759E9EECE2F}"/>
    <cellStyle name="SAPBEXHLevel2X 8 6" xfId="24119" xr:uid="{E67AF1CE-B237-4174-822A-136615DF0AE6}"/>
    <cellStyle name="SAPBEXHLevel2X 8 7" xfId="26907" xr:uid="{A6793ABB-88B7-4806-8A1E-2825AB63C217}"/>
    <cellStyle name="SAPBEXHLevel2X 8 8" xfId="23622" xr:uid="{75E9B6DC-9736-4224-835B-DA6018F02498}"/>
    <cellStyle name="SAPBEXHLevel2X 9" xfId="2693" xr:uid="{DB142D18-B5E1-4E54-BC04-0326C0F043DB}"/>
    <cellStyle name="SAPBEXHLevel2X 9 2" xfId="9500" xr:uid="{AA408E1B-B7AB-4415-AE94-0A3F9F25DC39}"/>
    <cellStyle name="SAPBEXHLevel2X 9 3" xfId="15157" xr:uid="{19740C22-B167-4A4D-ABC9-254FB10F364C}"/>
    <cellStyle name="SAPBEXHLevel2X 9 4" xfId="16035" xr:uid="{F4854D94-B1A8-49FC-BB51-5B8BDEEEED44}"/>
    <cellStyle name="SAPBEXHLevel2X 9 5" xfId="20799" xr:uid="{D68E40E6-3AAB-4A89-A0BB-86965A7EDC15}"/>
    <cellStyle name="SAPBEXHLevel2X 9 6" xfId="24460" xr:uid="{D8186EF5-761A-44A0-B6CF-9AE823FFA4F5}"/>
    <cellStyle name="SAPBEXHLevel2X 9 7" xfId="27989" xr:uid="{4F7601A4-1885-47F6-8EC1-7B595466F918}"/>
    <cellStyle name="SAPBEXHLevel2X 9 8" xfId="31275" xr:uid="{914D1779-B362-4D12-B8EB-65F0D635E241}"/>
    <cellStyle name="SAPBEXHLevel2X_0910 GSO Capex RRP - Final (Detail) v2 220710" xfId="6117" xr:uid="{59F192FB-EEEB-46F9-B208-5F2D5E5E9BBE}"/>
    <cellStyle name="SAPBEXHLevel3" xfId="485" xr:uid="{B8443A9D-2A3C-4EF8-BCB8-864EAA1EB467}"/>
    <cellStyle name="SAPBEXHLevel3 10" xfId="1839" xr:uid="{08E651DC-60F3-4B8F-B1A4-78E53228A8C7}"/>
    <cellStyle name="SAPBEXHLevel3 10 2" xfId="10501" xr:uid="{F7DA5FDF-AD34-4F42-83D2-118B18B8AA78}"/>
    <cellStyle name="SAPBEXHLevel3 10 3" xfId="10003" xr:uid="{62EE3AD2-7E5B-4A62-BC0E-16CE950A4B26}"/>
    <cellStyle name="SAPBEXHLevel3 10 4" xfId="16974" xr:uid="{DD13F1FD-DDFE-44F3-A6C3-1F02A3B7CB97}"/>
    <cellStyle name="SAPBEXHLevel3 10 5" xfId="20434" xr:uid="{5BF8938F-B839-4882-AAE0-8B724ECA6115}"/>
    <cellStyle name="SAPBEXHLevel3 10 6" xfId="23254" xr:uid="{DF58DD82-3044-43C2-B7E3-B11367480D99}"/>
    <cellStyle name="SAPBEXHLevel3 10 7" xfId="27677" xr:uid="{6367468C-BFA6-46CA-831F-01558CEE2EDE}"/>
    <cellStyle name="SAPBEXHLevel3 10 8" xfId="23019" xr:uid="{0B783E8C-EED2-4F94-90A7-DA22CEBCF6D4}"/>
    <cellStyle name="SAPBEXHLevel3 11" xfId="2647" xr:uid="{3ECCE464-7293-40CF-B46F-70FBEFDE48E4}"/>
    <cellStyle name="SAPBEXHLevel3 11 2" xfId="10824" xr:uid="{7250D871-44A1-4C8B-95D9-E58BDE2FE676}"/>
    <cellStyle name="SAPBEXHLevel3 11 3" xfId="7527" xr:uid="{EAF072C3-7DBF-4878-929A-903C6078F7E9}"/>
    <cellStyle name="SAPBEXHLevel3 11 4" xfId="9944" xr:uid="{CCC9E71D-9AEA-4087-B49F-83E19567288D}"/>
    <cellStyle name="SAPBEXHLevel3 11 5" xfId="20753" xr:uid="{D2B1C38F-A245-42C8-A0A1-115E5D82E12F}"/>
    <cellStyle name="SAPBEXHLevel3 11 6" xfId="24414" xr:uid="{52D22DBD-D710-413B-9C88-2BA7B3DC6E93}"/>
    <cellStyle name="SAPBEXHLevel3 11 7" xfId="27943" xr:uid="{14930E5C-723A-4138-BB5F-AAB42DF98274}"/>
    <cellStyle name="SAPBEXHLevel3 11 8" xfId="31231" xr:uid="{0736D4C1-280C-498F-885B-14E6E86E364B}"/>
    <cellStyle name="SAPBEXHLevel3 12" xfId="3635" xr:uid="{3A6CADFA-0DFF-4AEB-946E-B7D4EAC1C013}"/>
    <cellStyle name="SAPBEXHLevel3 12 2" xfId="11591" xr:uid="{A8743988-461B-4C8D-BCE3-B6CCD39DDC6D}"/>
    <cellStyle name="SAPBEXHLevel3 12 3" xfId="16055" xr:uid="{9A7666B6-35F4-4F32-8A63-594ED92C07FF}"/>
    <cellStyle name="SAPBEXHLevel3 12 4" xfId="17982" xr:uid="{112413A6-492B-4BE8-92CA-25866350CFC8}"/>
    <cellStyle name="SAPBEXHLevel3 12 5" xfId="21738" xr:uid="{1BC589E6-F432-48CF-85DC-CD9CE5492B19}"/>
    <cellStyle name="SAPBEXHLevel3 12 6" xfId="25400" xr:uid="{10221CC4-CD8F-4598-8F47-E132E95C0C81}"/>
    <cellStyle name="SAPBEXHLevel3 12 7" xfId="28931" xr:uid="{13BDF916-8372-4672-B9FF-69C8F87B0CB4}"/>
    <cellStyle name="SAPBEXHLevel3 12 8" xfId="32208" xr:uid="{F0A5F922-2B2A-478B-9616-8AD5D33DD2CC}"/>
    <cellStyle name="SAPBEXHLevel3 13" xfId="2561" xr:uid="{794B80BE-A338-46EE-826F-27A176CA9BC4}"/>
    <cellStyle name="SAPBEXHLevel3 13 2" xfId="11016" xr:uid="{0E026F1F-F1F8-4314-8A79-D8BCFC65C1AE}"/>
    <cellStyle name="SAPBEXHLevel3 13 3" xfId="16536" xr:uid="{8B134F7F-4F8F-4A4A-A61D-C469A518BF07}"/>
    <cellStyle name="SAPBEXHLevel3 13 4" xfId="15277" xr:uid="{CFB18C1A-DACC-4FD3-ACC8-96E6860A0D5E}"/>
    <cellStyle name="SAPBEXHLevel3 13 5" xfId="20666" xr:uid="{17B4D8E0-4447-43C5-B1A2-FE9EC1490B58}"/>
    <cellStyle name="SAPBEXHLevel3 13 6" xfId="23051" xr:uid="{3EC37083-506A-4D9A-836F-C21342DD3C5E}"/>
    <cellStyle name="SAPBEXHLevel3 13 7" xfId="20690" xr:uid="{C1A25056-D249-4521-88BA-A84083EAEA0B}"/>
    <cellStyle name="SAPBEXHLevel3 13 8" xfId="31149" xr:uid="{89AA7EC7-93B5-44DD-BB7A-0DC7EE80C490}"/>
    <cellStyle name="SAPBEXHLevel3 14" xfId="4571" xr:uid="{BB0D006A-1911-4D5E-B69C-56F2E6534C34}"/>
    <cellStyle name="SAPBEXHLevel3 14 2" xfId="12417" xr:uid="{4B86727F-88C5-46AB-AD70-AF020C79F5D8}"/>
    <cellStyle name="SAPBEXHLevel3 14 3" xfId="8929" xr:uid="{D6852AF6-290B-4241-960C-7DDC18F729A2}"/>
    <cellStyle name="SAPBEXHLevel3 14 4" xfId="18918" xr:uid="{0E64B78C-C49D-41FC-A418-24E24B54BB18}"/>
    <cellStyle name="SAPBEXHLevel3 14 5" xfId="22670" xr:uid="{050202B9-0DA4-4351-9BB8-10DCD3FD1581}"/>
    <cellStyle name="SAPBEXHLevel3 14 6" xfId="26335" xr:uid="{FB5754A9-1CF0-4B10-B2AE-04F1AA8C85B8}"/>
    <cellStyle name="SAPBEXHLevel3 14 7" xfId="29867" xr:uid="{96808BC9-15C2-42D4-B50D-CE68603F2DF5}"/>
    <cellStyle name="SAPBEXHLevel3 14 8" xfId="33128" xr:uid="{8BA796FD-CA95-428B-A55D-EE5EA283E3B4}"/>
    <cellStyle name="SAPBEXHLevel3 15" xfId="4551" xr:uid="{08AB71B2-A1B9-4D9A-93D4-CFD5E231486B}"/>
    <cellStyle name="SAPBEXHLevel3 15 2" xfId="12416" xr:uid="{1B4F56CF-7D74-4067-8EA7-B79E2934CE97}"/>
    <cellStyle name="SAPBEXHLevel3 15 3" xfId="14702" xr:uid="{E3CA84C5-9B51-48F2-ABD4-A506C07458B4}"/>
    <cellStyle name="SAPBEXHLevel3 15 4" xfId="18898" xr:uid="{CFBE4922-A1B5-439D-8DC7-BC4F8BFDB78C}"/>
    <cellStyle name="SAPBEXHLevel3 15 5" xfId="22650" xr:uid="{710BDC59-7B25-4393-80D3-91B32C58A4CF}"/>
    <cellStyle name="SAPBEXHLevel3 15 6" xfId="26315" xr:uid="{18F5DC24-56D8-428C-9B02-B5A64BE9889F}"/>
    <cellStyle name="SAPBEXHLevel3 15 7" xfId="29847" xr:uid="{DB5FA9C4-80E9-4479-9BDD-91F986DC0182}"/>
    <cellStyle name="SAPBEXHLevel3 15 8" xfId="33108" xr:uid="{49308736-A0DC-46FE-8C99-F3961F79591D}"/>
    <cellStyle name="SAPBEXHLevel3 16" xfId="6118" xr:uid="{3B5B043E-4D21-4FD2-9B6C-B316349A2680}"/>
    <cellStyle name="SAPBEXHLevel3 16 2" xfId="11750" xr:uid="{02845340-151B-44A7-A825-E02E99F57683}"/>
    <cellStyle name="SAPBEXHLevel3 16 3" xfId="14481" xr:uid="{11489949-F390-4B69-978B-32C99D962E8C}"/>
    <cellStyle name="SAPBEXHLevel3 16 4" xfId="20379" xr:uid="{74D9F283-256E-40F5-8DB2-47672736B64A}"/>
    <cellStyle name="SAPBEXHLevel3 16 5" xfId="24065" xr:uid="{ABB01FE0-FCD8-4367-91AC-BA57F5A04231}"/>
    <cellStyle name="SAPBEXHLevel3 16 6" xfId="27638" xr:uid="{4351D168-701F-4022-A683-164AE951BEFC}"/>
    <cellStyle name="SAPBEXHLevel3 16 7" xfId="30826" xr:uid="{C637F2CE-84AD-44DB-9AAE-B4187C502C0B}"/>
    <cellStyle name="SAPBEXHLevel3 16 8" xfId="33520" xr:uid="{B0879AE9-EB6F-4FA5-A2B1-5D21669035DA}"/>
    <cellStyle name="SAPBEXHLevel3 17" xfId="6396" xr:uid="{7C654CBD-E63C-41AD-B5A9-E3DC9061A86A}"/>
    <cellStyle name="SAPBEXHLevel3 17 2" xfId="13294" xr:uid="{A2DF2E93-23B9-441C-80E8-AA50FAAB501A}"/>
    <cellStyle name="SAPBEXHLevel3 17 3" xfId="15956" xr:uid="{CEE12580-150D-4363-8E53-4B70B97F33C7}"/>
    <cellStyle name="SAPBEXHLevel3 17 4" xfId="20641" xr:uid="{BCDB0DA5-E3EA-4F14-8BB5-1FBF0F622789}"/>
    <cellStyle name="SAPBEXHLevel3 17 5" xfId="24321" xr:uid="{60D8613F-A4D7-43DF-8D9D-59D5F89F36C7}"/>
    <cellStyle name="SAPBEXHLevel3 17 6" xfId="27840" xr:uid="{83B649AF-5B64-4E32-B09E-D050CDA7EAE5}"/>
    <cellStyle name="SAPBEXHLevel3 17 7" xfId="31057" xr:uid="{7D606ADC-129B-407D-BB33-9524655D67F7}"/>
    <cellStyle name="SAPBEXHLevel3 17 8" xfId="33660" xr:uid="{0F366B64-ADB5-4CDF-BF08-5CBC4E5D067C}"/>
    <cellStyle name="SAPBEXHLevel3 18" xfId="9036" xr:uid="{E934BD33-DBD2-4E34-AA26-728446DBA252}"/>
    <cellStyle name="SAPBEXHLevel3 19" xfId="15098" xr:uid="{BE17F326-9357-42D8-9E12-74426B3E77AA}"/>
    <cellStyle name="SAPBEXHLevel3 2" xfId="1218" xr:uid="{FB7494E2-2FED-42E3-B1C5-8FC9D0977808}"/>
    <cellStyle name="SAPBEXHLevel3 2 10" xfId="6397" xr:uid="{67306887-68F5-4370-ABF7-7A4EBAEBA914}"/>
    <cellStyle name="SAPBEXHLevel3 2 10 2" xfId="13295" xr:uid="{63C1D5AE-5BE0-4F72-939E-00248964C419}"/>
    <cellStyle name="SAPBEXHLevel3 2 10 3" xfId="15957" xr:uid="{1F68E917-C0CA-4830-8166-3E486178C4D5}"/>
    <cellStyle name="SAPBEXHLevel3 2 10 4" xfId="20642" xr:uid="{FB84043A-0F5F-4B4C-B8AE-C8ACB7A4FFCC}"/>
    <cellStyle name="SAPBEXHLevel3 2 10 5" xfId="24322" xr:uid="{1A18EBAD-1A48-4570-9399-A82C614243C8}"/>
    <cellStyle name="SAPBEXHLevel3 2 10 6" xfId="27841" xr:uid="{86B1BA7E-E8C9-45CF-B1B0-CA53D380F594}"/>
    <cellStyle name="SAPBEXHLevel3 2 10 7" xfId="31058" xr:uid="{4AF300E9-D9AE-4651-993C-29AA86CB4F1B}"/>
    <cellStyle name="SAPBEXHLevel3 2 10 8" xfId="33661" xr:uid="{6AE10BA7-48EF-42D0-95D1-583B830AAA30}"/>
    <cellStyle name="SAPBEXHLevel3 2 11" xfId="9371" xr:uid="{ACE35FAB-089F-45A1-8043-B232822DFA4E}"/>
    <cellStyle name="SAPBEXHLevel3 2 12" xfId="7155" xr:uid="{FA8EFF88-2B54-4C14-8598-EF0CF1E7FE36}"/>
    <cellStyle name="SAPBEXHLevel3 2 13" xfId="10923" xr:uid="{78BEC12D-7A44-4E14-891F-1419EA3289D7}"/>
    <cellStyle name="SAPBEXHLevel3 2 14" xfId="19737" xr:uid="{0E1A2E91-E123-45C9-B9F5-FAE776484DE2}"/>
    <cellStyle name="SAPBEXHLevel3 2 15" xfId="23499" xr:uid="{42202952-45E2-4CB1-A960-8660024D24EB}"/>
    <cellStyle name="SAPBEXHLevel3 2 16" xfId="27112" xr:uid="{396A0CA0-9997-445A-A723-0E2F3B44CCB1}"/>
    <cellStyle name="SAPBEXHLevel3 2 17" xfId="30573" xr:uid="{18BE5316-347D-4229-91AB-00F305723205}"/>
    <cellStyle name="SAPBEXHLevel3 2 2" xfId="1702" xr:uid="{F5CC420F-220A-47E4-9DD5-92D088CEADE7}"/>
    <cellStyle name="SAPBEXHLevel3 2 2 10" xfId="8228" xr:uid="{44524F22-C873-4D94-BB85-3DF661D21188}"/>
    <cellStyle name="SAPBEXHLevel3 2 2 11" xfId="20487" xr:uid="{72E7111E-87BA-4314-A94F-B8F8B2A58AAA}"/>
    <cellStyle name="SAPBEXHLevel3 2 2 12" xfId="24167" xr:uid="{51897A24-E0E2-4065-80F9-BD3E29AFDAC1}"/>
    <cellStyle name="SAPBEXHLevel3 2 2 13" xfId="27726" xr:uid="{0705C651-68C4-42A0-9588-AC0C88CE4707}"/>
    <cellStyle name="SAPBEXHLevel3 2 2 14" xfId="30461" xr:uid="{1B903A39-ED98-4B19-A9ED-EE0EC36F920C}"/>
    <cellStyle name="SAPBEXHLevel3 2 2 15" xfId="33852" xr:uid="{359D5520-170D-459B-8EA8-637221C26285}"/>
    <cellStyle name="SAPBEXHLevel3 2 2 2" xfId="2945" xr:uid="{CD7B978A-63B5-4038-BD3F-5EB7D47F996D}"/>
    <cellStyle name="SAPBEXHLevel3 2 2 2 2" xfId="11025" xr:uid="{E785C5CF-08BA-4224-8B3F-411656179358}"/>
    <cellStyle name="SAPBEXHLevel3 2 2 2 3" xfId="16529" xr:uid="{C228175C-F957-4199-9F4B-1942238F2773}"/>
    <cellStyle name="SAPBEXHLevel3 2 2 2 4" xfId="17293" xr:uid="{B8BA04C6-7511-442D-AE5A-C76DFD5D3AD5}"/>
    <cellStyle name="SAPBEXHLevel3 2 2 2 5" xfId="21051" xr:uid="{E250B4B6-14B8-474D-83D5-ABDA869AA24B}"/>
    <cellStyle name="SAPBEXHLevel3 2 2 2 6" xfId="24712" xr:uid="{CB6CF7AB-158F-4AC6-A495-36BBE1FDEC0F}"/>
    <cellStyle name="SAPBEXHLevel3 2 2 2 7" xfId="28241" xr:uid="{00639BCE-F840-4653-9018-8D3B8BBDC1DF}"/>
    <cellStyle name="SAPBEXHLevel3 2 2 2 8" xfId="31527" xr:uid="{B28BF9A3-DE6F-44BF-BCBF-E12F00F22F2A}"/>
    <cellStyle name="SAPBEXHLevel3 2 2 2 9" xfId="34875" xr:uid="{9CE14008-534C-4F9C-893E-B1DE8CA37987}"/>
    <cellStyle name="SAPBEXHLevel3 2 2 3" xfId="3451" xr:uid="{15ECDE7B-5F67-4068-A37E-4280331F733E}"/>
    <cellStyle name="SAPBEXHLevel3 2 2 3 2" xfId="8385" xr:uid="{CB84E4C6-36AC-4EC6-822E-E9F98082B746}"/>
    <cellStyle name="SAPBEXHLevel3 2 2 3 3" xfId="15070" xr:uid="{697C28AC-447E-4836-A1A2-4ECA7D1931BA}"/>
    <cellStyle name="SAPBEXHLevel3 2 2 3 4" xfId="17798" xr:uid="{C40FBF3F-4C6E-44C7-B7F8-4751B8A1E1A0}"/>
    <cellStyle name="SAPBEXHLevel3 2 2 3 5" xfId="21554" xr:uid="{5CC08289-50BA-41B3-8457-02E7335BDBDD}"/>
    <cellStyle name="SAPBEXHLevel3 2 2 3 6" xfId="25216" xr:uid="{C4B4D0A8-7188-450F-BA81-181A223E5CC0}"/>
    <cellStyle name="SAPBEXHLevel3 2 2 3 7" xfId="28747" xr:uid="{EB618292-E36D-47F2-812C-E00DE2CE3895}"/>
    <cellStyle name="SAPBEXHLevel3 2 2 3 8" xfId="32026" xr:uid="{DF98BBF0-60AB-4953-A757-0B10E9ED3813}"/>
    <cellStyle name="SAPBEXHLevel3 2 2 3 9" xfId="35109" xr:uid="{94C1325F-FD65-4485-8052-78EF80B2548F}"/>
    <cellStyle name="SAPBEXHLevel3 2 2 4" xfId="3197" xr:uid="{AA829ADE-DFC0-4794-AC9A-7BC3CAE32663}"/>
    <cellStyle name="SAPBEXHLevel3 2 2 4 2" xfId="9739" xr:uid="{BC520019-5471-4F4A-A5E5-7FA3DCA2A6F7}"/>
    <cellStyle name="SAPBEXHLevel3 2 2 4 3" xfId="9263" xr:uid="{61D135E0-31C6-414D-855E-66F8687A56E6}"/>
    <cellStyle name="SAPBEXHLevel3 2 2 4 4" xfId="17544" xr:uid="{10E716F4-6611-43BA-9A7A-CA0BA3B53813}"/>
    <cellStyle name="SAPBEXHLevel3 2 2 4 5" xfId="21300" xr:uid="{84CF0965-EEE3-4593-ACD6-2C7E738E3FC0}"/>
    <cellStyle name="SAPBEXHLevel3 2 2 4 6" xfId="24962" xr:uid="{04D28DD6-790A-4E71-B896-93E8C7BBBA52}"/>
    <cellStyle name="SAPBEXHLevel3 2 2 4 7" xfId="28493" xr:uid="{BFAB1E84-C0A8-4E0F-985A-4922C156DEC9}"/>
    <cellStyle name="SAPBEXHLevel3 2 2 4 8" xfId="31773" xr:uid="{79100B6A-7F9E-4EF2-AAD1-17627FF22C0A}"/>
    <cellStyle name="SAPBEXHLevel3 2 2 4 9" xfId="34652" xr:uid="{826395E7-C0C9-4277-BFE1-B6F0AA5719D3}"/>
    <cellStyle name="SAPBEXHLevel3 2 2 5" xfId="3814" xr:uid="{92014209-CB66-49A8-91DA-880BE19BCB8C}"/>
    <cellStyle name="SAPBEXHLevel3 2 2 5 2" xfId="7354" xr:uid="{3A34D7AC-4C01-43D7-8F14-D51F20A95CB2}"/>
    <cellStyle name="SAPBEXHLevel3 2 2 5 3" xfId="10085" xr:uid="{1E60D63C-7397-462A-BA34-4925F8E55184}"/>
    <cellStyle name="SAPBEXHLevel3 2 2 5 4" xfId="18161" xr:uid="{37C86BA7-95EB-452B-9F57-FC9305AFBD75}"/>
    <cellStyle name="SAPBEXHLevel3 2 2 5 5" xfId="21914" xr:uid="{C40C96EF-19D3-4E30-9B42-D195715A896C}"/>
    <cellStyle name="SAPBEXHLevel3 2 2 5 6" xfId="25579" xr:uid="{C6B49422-1F47-4F20-8B42-2CCB6068ED02}"/>
    <cellStyle name="SAPBEXHLevel3 2 2 5 7" xfId="29110" xr:uid="{2E2CD297-21B1-4F12-8BCB-6C61E443E4D5}"/>
    <cellStyle name="SAPBEXHLevel3 2 2 5 8" xfId="32382" xr:uid="{21C8941E-98EE-457C-9D6A-E75B41C06A1A}"/>
    <cellStyle name="SAPBEXHLevel3 2 2 5 9" xfId="34244" xr:uid="{28C7FB53-7C68-4415-90DD-950A8D97F1CC}"/>
    <cellStyle name="SAPBEXHLevel3 2 2 6" xfId="4080" xr:uid="{8E151DB5-0026-45E1-A53B-5C90189BC87E}"/>
    <cellStyle name="SAPBEXHLevel3 2 2 6 2" xfId="7063" xr:uid="{212D8F40-4917-4302-9384-F8C22FE6666D}"/>
    <cellStyle name="SAPBEXHLevel3 2 2 6 3" xfId="14766" xr:uid="{2E61F17A-BE7F-42B3-A487-B77518160177}"/>
    <cellStyle name="SAPBEXHLevel3 2 2 6 4" xfId="18427" xr:uid="{EBB094E1-E31D-4144-872E-865BB6693AC1}"/>
    <cellStyle name="SAPBEXHLevel3 2 2 6 5" xfId="22180" xr:uid="{76284F60-644C-400E-883C-DCF33FA29295}"/>
    <cellStyle name="SAPBEXHLevel3 2 2 6 6" xfId="25845" xr:uid="{7608B2A3-58AB-4081-B081-9E26D7BA109D}"/>
    <cellStyle name="SAPBEXHLevel3 2 2 6 7" xfId="29376" xr:uid="{1260D5BD-9FA1-47F6-AA21-2A6575CE036D}"/>
    <cellStyle name="SAPBEXHLevel3 2 2 6 8" xfId="32643" xr:uid="{A7CFC81A-5CEA-407D-AC62-2CDE3A341DAC}"/>
    <cellStyle name="SAPBEXHLevel3 2 2 7" xfId="4697" xr:uid="{B548A739-648C-492D-9106-6BF9744DC5A1}"/>
    <cellStyle name="SAPBEXHLevel3 2 2 7 2" xfId="12325" xr:uid="{E9DCDD46-C7E7-4645-9BED-0272CE013A5F}"/>
    <cellStyle name="SAPBEXHLevel3 2 2 7 3" xfId="11054" xr:uid="{BB86E0A7-DB2D-477D-80F0-66DF116DCA17}"/>
    <cellStyle name="SAPBEXHLevel3 2 2 7 4" xfId="19044" xr:uid="{D341D22C-1F3B-4224-B016-BC1639DE539A}"/>
    <cellStyle name="SAPBEXHLevel3 2 2 7 5" xfId="22796" xr:uid="{6D479991-903E-472D-8E9F-B05528CDA06E}"/>
    <cellStyle name="SAPBEXHLevel3 2 2 7 6" xfId="26461" xr:uid="{F2676B03-EAD8-4106-9ED9-1BFEE316C69A}"/>
    <cellStyle name="SAPBEXHLevel3 2 2 7 7" xfId="29993" xr:uid="{47B1243A-443B-4D22-815C-1FE5084A5541}"/>
    <cellStyle name="SAPBEXHLevel3 2 2 7 8" xfId="33252" xr:uid="{5499F206-65AE-46C5-9D86-DAFED8C1A798}"/>
    <cellStyle name="SAPBEXHLevel3 2 2 8" xfId="10863" xr:uid="{7E7DDC5D-8097-47CC-8B07-A33F124866A5}"/>
    <cellStyle name="SAPBEXHLevel3 2 2 9" xfId="13215" xr:uid="{EF337B03-C284-45D9-9F95-2471E8ED8D3C}"/>
    <cellStyle name="SAPBEXHLevel3 2 3" xfId="2492" xr:uid="{6C74D33A-1A39-4FBC-9D4D-3D5A103F9F90}"/>
    <cellStyle name="SAPBEXHLevel3 2 3 2" xfId="10312" xr:uid="{97F1910D-DC3D-4E31-82AF-DF20FFE275D8}"/>
    <cellStyle name="SAPBEXHLevel3 2 3 3" xfId="13513" xr:uid="{8707F251-9160-4C19-9B43-A5D6C7D50873}"/>
    <cellStyle name="SAPBEXHLevel3 2 3 4" xfId="16738" xr:uid="{B74CE55E-90F4-4D9D-84A4-68743FE115E8}"/>
    <cellStyle name="SAPBEXHLevel3 2 3 5" xfId="19345" xr:uid="{BC498DE5-F5B3-4F7E-84FD-D77E7E86B4D7}"/>
    <cellStyle name="SAPBEXHLevel3 2 3 6" xfId="11966" xr:uid="{EE80D401-27FD-4585-AF17-93BEB98B0D2B}"/>
    <cellStyle name="SAPBEXHLevel3 2 3 7" xfId="26757" xr:uid="{1B7E69C5-3E1B-461F-977D-FED7EA42DFD0}"/>
    <cellStyle name="SAPBEXHLevel3 2 3 8" xfId="30217" xr:uid="{D53905E5-D4FF-4177-8194-481C71798B26}"/>
    <cellStyle name="SAPBEXHLevel3 2 3 9" xfId="35026" xr:uid="{036398CE-335E-4C38-B118-27FE71E81B48}"/>
    <cellStyle name="SAPBEXHLevel3 2 4" xfId="2103" xr:uid="{491C775F-1CCB-4A90-A745-62732154171F}"/>
    <cellStyle name="SAPBEXHLevel3 2 4 2" xfId="11000" xr:uid="{4ACAEB30-648C-4200-9B21-B4934246ED6F}"/>
    <cellStyle name="SAPBEXHLevel3 2 4 3" xfId="16547" xr:uid="{198C5F0A-9807-4B51-8D79-089D2A705D7E}"/>
    <cellStyle name="SAPBEXHLevel3 2 4 4" xfId="13561" xr:uid="{DA7FB9FB-2F74-453D-BABB-001153843EA8}"/>
    <cellStyle name="SAPBEXHLevel3 2 4 5" xfId="15978" xr:uid="{490086F3-C934-4E95-8196-472C6839EAC6}"/>
    <cellStyle name="SAPBEXHLevel3 2 4 6" xfId="8067" xr:uid="{CD2AAB8A-295F-4741-8EF8-BBA0047D2E01}"/>
    <cellStyle name="SAPBEXHLevel3 2 4 7" xfId="20283" xr:uid="{7B29ECA1-9FE5-4CF8-80B2-E6104C29E533}"/>
    <cellStyle name="SAPBEXHLevel3 2 4 8" xfId="27497" xr:uid="{63BADD83-C8E2-49BB-842A-376094C490C6}"/>
    <cellStyle name="SAPBEXHLevel3 2 5" xfId="2376" xr:uid="{66EC0BDA-BF66-42E6-A8D4-50200668629B}"/>
    <cellStyle name="SAPBEXHLevel3 2 5 2" xfId="9479" xr:uid="{17580186-1A0E-457E-83BC-05508420B210}"/>
    <cellStyle name="SAPBEXHLevel3 2 5 3" xfId="14266" xr:uid="{AFCBC81A-39CF-47A2-B391-E524BCD0C8B8}"/>
    <cellStyle name="SAPBEXHLevel3 2 5 4" xfId="14861" xr:uid="{931632E8-7A1C-40D2-9C36-31B10E588E38}"/>
    <cellStyle name="SAPBEXHLevel3 2 5 5" xfId="16495" xr:uid="{EA56F748-1F67-4868-9E93-75E8C97FDA53}"/>
    <cellStyle name="SAPBEXHLevel3 2 5 6" xfId="15501" xr:uid="{8932D34A-BBFE-4B7A-9ED7-B21E04D9BE40}"/>
    <cellStyle name="SAPBEXHLevel3 2 5 7" xfId="23819" xr:uid="{0A714C75-719C-44A8-9C0C-A7707F5F329A}"/>
    <cellStyle name="SAPBEXHLevel3 2 5 8" xfId="30305" xr:uid="{B9B096B5-0394-4CDF-9BA8-579B9E95668A}"/>
    <cellStyle name="SAPBEXHLevel3 2 6" xfId="3187" xr:uid="{D231D2A5-EC6B-4ADC-98B7-66832D7D3349}"/>
    <cellStyle name="SAPBEXHLevel3 2 6 2" xfId="10610" xr:uid="{3AB25FAD-4CE0-40F0-A006-B82EA465BF78}"/>
    <cellStyle name="SAPBEXHLevel3 2 6 3" xfId="16582" xr:uid="{877501EF-D842-4499-A10F-D79E488F245D}"/>
    <cellStyle name="SAPBEXHLevel3 2 6 4" xfId="17534" xr:uid="{21CB0CC0-3D0F-4452-ABD5-FFDE2F396275}"/>
    <cellStyle name="SAPBEXHLevel3 2 6 5" xfId="21290" xr:uid="{8ED95170-4A97-4589-9338-5EAC17243AA2}"/>
    <cellStyle name="SAPBEXHLevel3 2 6 6" xfId="24952" xr:uid="{AE2CEFE2-33F0-4375-B44F-7576D00E4940}"/>
    <cellStyle name="SAPBEXHLevel3 2 6 7" xfId="28483" xr:uid="{ADE677D8-EBEF-4A61-B7AF-85D52C885156}"/>
    <cellStyle name="SAPBEXHLevel3 2 6 8" xfId="31763" xr:uid="{9028DC9A-03DF-4323-8AE5-197791D6ECE8}"/>
    <cellStyle name="SAPBEXHLevel3 2 7" xfId="1879" xr:uid="{22932A23-79F3-4D23-AEDE-127A9BD4B97F}"/>
    <cellStyle name="SAPBEXHLevel3 2 7 2" xfId="9003" xr:uid="{24275440-F749-49BF-93BA-620832EACB97}"/>
    <cellStyle name="SAPBEXHLevel3 2 7 3" xfId="8019" xr:uid="{4715FDAE-7098-414F-BE28-C6B5E9E52DE8}"/>
    <cellStyle name="SAPBEXHLevel3 2 7 4" xfId="15414" xr:uid="{6D1C6B55-2448-4507-94A8-83B9256C7606}"/>
    <cellStyle name="SAPBEXHLevel3 2 7 5" xfId="19478" xr:uid="{BBC5AA6C-C0D5-4098-883F-DADE6A565A5C}"/>
    <cellStyle name="SAPBEXHLevel3 2 7 6" xfId="23238" xr:uid="{0952CD97-0210-4E75-85C8-C03D12D17122}"/>
    <cellStyle name="SAPBEXHLevel3 2 7 7" xfId="26891" xr:uid="{F503FE06-CD80-426A-BBD6-0255E1C36C04}"/>
    <cellStyle name="SAPBEXHLevel3 2 7 8" xfId="16180" xr:uid="{AA6000B9-829E-4EB7-A216-EFA55D08E6EA}"/>
    <cellStyle name="SAPBEXHLevel3 2 8" xfId="4745" xr:uid="{2EA2DB46-5FE8-4CB5-98D7-86B040A176A2}"/>
    <cellStyle name="SAPBEXHLevel3 2 8 2" xfId="12278" xr:uid="{B8E137B7-60A1-4702-8BB5-7B6CE387F7D9}"/>
    <cellStyle name="SAPBEXHLevel3 2 8 3" xfId="16783" xr:uid="{7F5ACF8E-1B5B-4125-BE48-ED455E7357BF}"/>
    <cellStyle name="SAPBEXHLevel3 2 8 4" xfId="19092" xr:uid="{6502EBC7-C6B9-4BFF-9D74-7B465B82B28F}"/>
    <cellStyle name="SAPBEXHLevel3 2 8 5" xfId="22843" xr:uid="{C2980B54-A30D-4EF2-A195-C5502C857CF5}"/>
    <cellStyle name="SAPBEXHLevel3 2 8 6" xfId="26509" xr:uid="{E0723870-17ED-425D-B477-37450AD6E03C}"/>
    <cellStyle name="SAPBEXHLevel3 2 8 7" xfId="30041" xr:uid="{76150A13-9971-497C-85DD-00ACEDD70FE9}"/>
    <cellStyle name="SAPBEXHLevel3 2 8 8" xfId="33298" xr:uid="{70B62EA0-EAAF-4051-9D2A-C3885374A667}"/>
    <cellStyle name="SAPBEXHLevel3 2 9" xfId="6119" xr:uid="{352E6381-9E78-4843-AFFB-60532180884B}"/>
    <cellStyle name="SAPBEXHLevel3 2 9 2" xfId="6810" xr:uid="{58324338-3818-45CD-9EE8-D8D3FE9B9680}"/>
    <cellStyle name="SAPBEXHLevel3 2 9 3" xfId="7105" xr:uid="{6E62A54A-94DD-474C-A29E-0A443F361D51}"/>
    <cellStyle name="SAPBEXHLevel3 2 9 4" xfId="20380" xr:uid="{F43E7AC2-F729-43A5-A23C-DC8284513EF1}"/>
    <cellStyle name="SAPBEXHLevel3 2 9 5" xfId="24066" xr:uid="{7E81C1F9-03FF-4E72-B67D-3B2D35DD1E50}"/>
    <cellStyle name="SAPBEXHLevel3 2 9 6" xfId="27639" xr:uid="{5BA2AB6B-38EA-48C7-A4CE-05FA66940434}"/>
    <cellStyle name="SAPBEXHLevel3 2 9 7" xfId="30827" xr:uid="{4E5C0A41-413D-439E-89CA-F57F0F6482ED}"/>
    <cellStyle name="SAPBEXHLevel3 2 9 8" xfId="33521" xr:uid="{1BDB1424-9675-4477-A19C-5F663A6BBB04}"/>
    <cellStyle name="SAPBEXHLevel3 20" xfId="7738" xr:uid="{D41CB7A3-2EC7-4361-AB8E-BBC6C4C6458F}"/>
    <cellStyle name="SAPBEXHLevel3 21" xfId="12029" xr:uid="{B6B07B64-EF8D-4CD9-9D1F-981F49AE0320}"/>
    <cellStyle name="SAPBEXHLevel3 22" xfId="7710" xr:uid="{DB7D94D0-AC37-4953-8401-493906DC5B88}"/>
    <cellStyle name="SAPBEXHLevel3 23" xfId="16311" xr:uid="{2313533D-FB03-40EF-9638-224AEC4395B6}"/>
    <cellStyle name="SAPBEXHLevel3 24" xfId="30718" xr:uid="{44AD54AF-2B0E-4F37-9369-EA1CFDA6EFE1}"/>
    <cellStyle name="SAPBEXHLevel3 3" xfId="1219" xr:uid="{948ECEA1-F80E-4127-A7FB-EE0DDC5A9E12}"/>
    <cellStyle name="SAPBEXHLevel3 3 10" xfId="7696" xr:uid="{73589FAB-635E-4E5F-B171-6BD529C2F760}"/>
    <cellStyle name="SAPBEXHLevel3 3 11" xfId="8789" xr:uid="{50701602-9484-4233-AA8C-476BA11DC692}"/>
    <cellStyle name="SAPBEXHLevel3 3 12" xfId="19736" xr:uid="{9BE90C84-9749-48EF-BDB6-95E3564F2771}"/>
    <cellStyle name="SAPBEXHLevel3 3 13" xfId="23498" xr:uid="{24F685CD-EAD9-4709-9CD7-4B71B6D56AB0}"/>
    <cellStyle name="SAPBEXHLevel3 3 14" xfId="27111" xr:uid="{C7522556-5BB3-48F2-8269-A1EBC8DC7D6D}"/>
    <cellStyle name="SAPBEXHLevel3 3 15" xfId="30572" xr:uid="{1B7CB226-B95B-4BC6-9CF0-B1DDEE9AEB3F}"/>
    <cellStyle name="SAPBEXHLevel3 3 16" xfId="33851" xr:uid="{9152AE55-7DE7-4906-9FC1-2098005FE8E2}"/>
    <cellStyle name="SAPBEXHLevel3 3 2" xfId="1703" xr:uid="{4CD3E16A-A889-4882-8701-6C8C9DECB908}"/>
    <cellStyle name="SAPBEXHLevel3 3 2 10" xfId="13937" xr:uid="{F03695F8-D553-41E5-AE3A-8AAA5287BE40}"/>
    <cellStyle name="SAPBEXHLevel3 3 2 11" xfId="19569" xr:uid="{5A092938-07E6-485E-8C60-03CED3C2D402}"/>
    <cellStyle name="SAPBEXHLevel3 3 2 12" xfId="13791" xr:uid="{19C762FA-ABA9-40AC-BD89-7BF51A9C4FCE}"/>
    <cellStyle name="SAPBEXHLevel3 3 2 13" xfId="26980" xr:uid="{446C546D-E932-4E1B-897F-A1C7CE65865E}"/>
    <cellStyle name="SAPBEXHLevel3 3 2 14" xfId="30460" xr:uid="{DE6AB7DC-27E1-4018-BFEB-E3DC24E32563}"/>
    <cellStyle name="SAPBEXHLevel3 3 2 15" xfId="34874" xr:uid="{0308C89D-2349-4071-8B66-35248CC9443D}"/>
    <cellStyle name="SAPBEXHLevel3 3 2 2" xfId="2946" xr:uid="{ADB1791C-2761-4C38-9E5A-DFD1E7A0AD6A}"/>
    <cellStyle name="SAPBEXHLevel3 3 2 2 2" xfId="11105" xr:uid="{62FBF421-635B-492C-B9EC-E525719631A3}"/>
    <cellStyle name="SAPBEXHLevel3 3 2 2 3" xfId="16471" xr:uid="{F317392A-F194-41CF-B315-0DAFCDE4DD69}"/>
    <cellStyle name="SAPBEXHLevel3 3 2 2 4" xfId="17294" xr:uid="{EFDF1B05-F987-4975-AA11-0419DE8FE028}"/>
    <cellStyle name="SAPBEXHLevel3 3 2 2 5" xfId="21052" xr:uid="{9626BF39-C01B-4B14-80B0-B58E27144F11}"/>
    <cellStyle name="SAPBEXHLevel3 3 2 2 6" xfId="24713" xr:uid="{756A05D1-B2A5-4B86-AFAB-CE486ED94FBF}"/>
    <cellStyle name="SAPBEXHLevel3 3 2 2 7" xfId="28242" xr:uid="{CC1AFEA4-2819-4174-8A11-B3558EB1BED3}"/>
    <cellStyle name="SAPBEXHLevel3 3 2 2 8" xfId="31528" xr:uid="{3DBCC255-7E82-44A0-A722-FF715DB4DCCA}"/>
    <cellStyle name="SAPBEXHLevel3 3 2 3" xfId="3452" xr:uid="{E7493BF3-52BB-47B8-9499-B6BE4B1639AF}"/>
    <cellStyle name="SAPBEXHLevel3 3 2 3 2" xfId="7872" xr:uid="{6DF9DD6B-3D39-4188-BA69-8973BA765C1B}"/>
    <cellStyle name="SAPBEXHLevel3 3 2 3 3" xfId="11701" xr:uid="{FC70D9D9-78FD-4B2F-92C0-54EFF1020D38}"/>
    <cellStyle name="SAPBEXHLevel3 3 2 3 4" xfId="17799" xr:uid="{F0C76C24-0C92-4D89-9587-1BC28C67BB4B}"/>
    <cellStyle name="SAPBEXHLevel3 3 2 3 5" xfId="21555" xr:uid="{69ED0A8C-C985-4B06-AEE2-B0F2C76FF3C5}"/>
    <cellStyle name="SAPBEXHLevel3 3 2 3 6" xfId="25217" xr:uid="{0EE08FF8-A0F5-4C61-9007-055542B88F9E}"/>
    <cellStyle name="SAPBEXHLevel3 3 2 3 7" xfId="28748" xr:uid="{3E05033D-129C-486A-9CF7-B5A5AA231672}"/>
    <cellStyle name="SAPBEXHLevel3 3 2 3 8" xfId="32027" xr:uid="{A44406D1-5BA8-4502-9686-8B13F1A553B5}"/>
    <cellStyle name="SAPBEXHLevel3 3 2 4" xfId="3166" xr:uid="{DD543C90-6FAE-455F-9C3C-395CAAEF7E01}"/>
    <cellStyle name="SAPBEXHLevel3 3 2 4 2" xfId="9452" xr:uid="{EB383795-06AB-41B5-9A2A-7623BB23BBD2}"/>
    <cellStyle name="SAPBEXHLevel3 3 2 4 3" xfId="13674" xr:uid="{A8A2CD9B-9540-4418-9AB9-18A5A09D6523}"/>
    <cellStyle name="SAPBEXHLevel3 3 2 4 4" xfId="17513" xr:uid="{6117E15D-ADEA-4C23-8129-3F2482873A0B}"/>
    <cellStyle name="SAPBEXHLevel3 3 2 4 5" xfId="21269" xr:uid="{7037F2BE-FF23-4D85-8699-33E07984AC34}"/>
    <cellStyle name="SAPBEXHLevel3 3 2 4 6" xfId="24931" xr:uid="{067DBC6D-688C-452C-A272-C36DBF1376EC}"/>
    <cellStyle name="SAPBEXHLevel3 3 2 4 7" xfId="28462" xr:uid="{3EFC7736-1E66-41EC-9B10-816B9A433276}"/>
    <cellStyle name="SAPBEXHLevel3 3 2 4 8" xfId="31743" xr:uid="{D776780B-D080-4D2F-B646-B1F759740773}"/>
    <cellStyle name="SAPBEXHLevel3 3 2 5" xfId="3594" xr:uid="{7D156870-E4E8-4360-A0B9-DA83DF0DADA3}"/>
    <cellStyle name="SAPBEXHLevel3 3 2 5 2" xfId="10495" xr:uid="{77E79C37-0716-4520-ADD4-4D627BA6A6EE}"/>
    <cellStyle name="SAPBEXHLevel3 3 2 5 3" xfId="16631" xr:uid="{43D49991-2987-49CA-8DD3-224FA279662E}"/>
    <cellStyle name="SAPBEXHLevel3 3 2 5 4" xfId="17941" xr:uid="{A3EFA53F-004C-4057-904D-605D564C7A80}"/>
    <cellStyle name="SAPBEXHLevel3 3 2 5 5" xfId="21697" xr:uid="{02E664E7-26CA-424B-B5B1-274D96662179}"/>
    <cellStyle name="SAPBEXHLevel3 3 2 5 6" xfId="25359" xr:uid="{994103E5-D686-40B9-B13B-CDE375C0ACB7}"/>
    <cellStyle name="SAPBEXHLevel3 3 2 5 7" xfId="28890" xr:uid="{B5B3299C-D145-49D5-8DB4-14CF7B63449F}"/>
    <cellStyle name="SAPBEXHLevel3 3 2 5 8" xfId="32167" xr:uid="{92792DF7-0C3A-4CE0-BDB1-4CB267B29209}"/>
    <cellStyle name="SAPBEXHLevel3 3 2 6" xfId="3175" xr:uid="{8C996D51-9C58-492A-BFC7-5B42E5EF41A2}"/>
    <cellStyle name="SAPBEXHLevel3 3 2 6 2" xfId="8749" xr:uid="{3E4C75FB-E017-4FEB-8C31-6E4470F53BD5}"/>
    <cellStyle name="SAPBEXHLevel3 3 2 6 3" xfId="11214" xr:uid="{5A90A121-546B-419C-A0D2-E6A34EEBC8CD}"/>
    <cellStyle name="SAPBEXHLevel3 3 2 6 4" xfId="17522" xr:uid="{96C4ED29-D9D1-42CF-9005-9806D22CE328}"/>
    <cellStyle name="SAPBEXHLevel3 3 2 6 5" xfId="21278" xr:uid="{88E4BD7B-F66C-40F2-BFBE-DAD929A96490}"/>
    <cellStyle name="SAPBEXHLevel3 3 2 6 6" xfId="24940" xr:uid="{2A4E9AC0-C1A7-4A66-BB2E-C9B29B13596A}"/>
    <cellStyle name="SAPBEXHLevel3 3 2 6 7" xfId="28471" xr:uid="{364C1492-6E6E-4C69-82BA-78C1491197A7}"/>
    <cellStyle name="SAPBEXHLevel3 3 2 6 8" xfId="31751" xr:uid="{BEFAA0C0-9E27-40C1-8DCC-3959609098B6}"/>
    <cellStyle name="SAPBEXHLevel3 3 2 7" xfId="4003" xr:uid="{F1D2F318-5F6A-41B4-B51E-684469476721}"/>
    <cellStyle name="SAPBEXHLevel3 3 2 7 2" xfId="9598" xr:uid="{10AECBF0-ACF6-498B-9712-7AA824C262B6}"/>
    <cellStyle name="SAPBEXHLevel3 3 2 7 3" xfId="14138" xr:uid="{2D17C1B7-CD0B-427D-89E3-76F046BFDFA0}"/>
    <cellStyle name="SAPBEXHLevel3 3 2 7 4" xfId="18350" xr:uid="{BF216146-AB21-4049-9608-21AED6A94DA5}"/>
    <cellStyle name="SAPBEXHLevel3 3 2 7 5" xfId="22103" xr:uid="{F651EDCF-8861-48FF-B5EB-331D06AC8347}"/>
    <cellStyle name="SAPBEXHLevel3 3 2 7 6" xfId="25768" xr:uid="{512C2BAB-B603-4C07-9B87-DF79DC7B6C4C}"/>
    <cellStyle name="SAPBEXHLevel3 3 2 7 7" xfId="29299" xr:uid="{9ED314D9-5356-48B3-9F29-9D073350A57D}"/>
    <cellStyle name="SAPBEXHLevel3 3 2 7 8" xfId="32566" xr:uid="{7CAC6534-2826-436B-AA8A-7DF9D94809C2}"/>
    <cellStyle name="SAPBEXHLevel3 3 2 8" xfId="9942" xr:uid="{E11A0116-7633-4589-84E6-7D30BE60292A}"/>
    <cellStyle name="SAPBEXHLevel3 3 2 9" xfId="14234" xr:uid="{E1602711-9492-42DE-BEB1-4E5EDED200EB}"/>
    <cellStyle name="SAPBEXHLevel3 3 3" xfId="2493" xr:uid="{A5ADEEBE-798E-48C3-8E11-796C07A0CEB4}"/>
    <cellStyle name="SAPBEXHLevel3 3 3 2" xfId="10464" xr:uid="{4D7146FD-E891-4EE0-AA64-2318D8877DB2}"/>
    <cellStyle name="SAPBEXHLevel3 3 3 3" xfId="8855" xr:uid="{9176076E-F835-480B-B0FE-4CA36B2B0E6C}"/>
    <cellStyle name="SAPBEXHLevel3 3 3 4" xfId="16355" xr:uid="{7F300BDA-11E4-4E29-B2A4-018D315BA2ED}"/>
    <cellStyle name="SAPBEXHLevel3 3 3 5" xfId="19344" xr:uid="{0B5FAC00-F266-4FA8-804B-0056000D0003}"/>
    <cellStyle name="SAPBEXHLevel3 3 3 6" xfId="20106" xr:uid="{CCB4BA3C-9CAC-4C96-9956-161319306562}"/>
    <cellStyle name="SAPBEXHLevel3 3 3 7" xfId="26756" xr:uid="{A82F810F-13F2-4682-AF59-047AD5CB4D23}"/>
    <cellStyle name="SAPBEXHLevel3 3 3 8" xfId="19268" xr:uid="{7438D2A0-1A32-4C9E-AC47-6A17E401CB28}"/>
    <cellStyle name="SAPBEXHLevel3 3 3 9" xfId="35108" xr:uid="{020DEFB0-1610-4E69-B9A0-03B2E5E4D57E}"/>
    <cellStyle name="SAPBEXHLevel3 3 4" xfId="2104" xr:uid="{A9F8ECBA-0532-4A14-B9AC-866A3DC8D0ED}"/>
    <cellStyle name="SAPBEXHLevel3 3 4 2" xfId="10712" xr:uid="{882A7F3D-48CD-4E63-AA81-483C8C099D49}"/>
    <cellStyle name="SAPBEXHLevel3 3 4 3" xfId="15053" xr:uid="{CBCD5A01-C022-41DE-8ED3-C4B8EE5E42C3}"/>
    <cellStyle name="SAPBEXHLevel3 3 4 4" xfId="9804" xr:uid="{6A5EAA87-A1B4-490F-B5CA-C8F2B5F77B23}"/>
    <cellStyle name="SAPBEXHLevel3 3 4 5" xfId="13618" xr:uid="{27DC3814-CD0D-41CA-89B8-ADB907527B54}"/>
    <cellStyle name="SAPBEXHLevel3 3 4 6" xfId="20037" xr:uid="{B97EF3BC-C901-462E-A676-F350ED127C28}"/>
    <cellStyle name="SAPBEXHLevel3 3 4 7" xfId="23786" xr:uid="{6C69E518-98E5-4AA4-B628-ECFDC6380AC1}"/>
    <cellStyle name="SAPBEXHLevel3 3 4 8" xfId="24136" xr:uid="{5C09D7DC-D924-4566-A55C-8D9AC932BE2C}"/>
    <cellStyle name="SAPBEXHLevel3 3 4 9" xfId="34651" xr:uid="{9EE0A85C-4495-4F08-A6BF-A2D597C00A72}"/>
    <cellStyle name="SAPBEXHLevel3 3 5" xfId="3584" xr:uid="{10D53D2C-151A-4006-8E72-3CF15756DA68}"/>
    <cellStyle name="SAPBEXHLevel3 3 5 2" xfId="8284" xr:uid="{BD8C4AEF-88B9-47BF-954F-FA26083A45D9}"/>
    <cellStyle name="SAPBEXHLevel3 3 5 3" xfId="11706" xr:uid="{269E1C61-EE49-4227-9528-43972C0E6EB8}"/>
    <cellStyle name="SAPBEXHLevel3 3 5 4" xfId="17931" xr:uid="{0BB56116-11DB-4B23-9EDE-E8E5FCA68021}"/>
    <cellStyle name="SAPBEXHLevel3 3 5 5" xfId="21687" xr:uid="{2F10A779-8FAA-46C0-BCEA-A74A3B4DDD81}"/>
    <cellStyle name="SAPBEXHLevel3 3 5 6" xfId="25349" xr:uid="{F584D601-9851-4115-8C89-55910DAD6A94}"/>
    <cellStyle name="SAPBEXHLevel3 3 5 7" xfId="28880" xr:uid="{97B9F164-547E-4677-ACE2-9FC72A4F3EFF}"/>
    <cellStyle name="SAPBEXHLevel3 3 5 8" xfId="32157" xr:uid="{0F377FF9-F25D-420A-B054-D42CF4E7CB83}"/>
    <cellStyle name="SAPBEXHLevel3 3 5 9" xfId="34243" xr:uid="{9F38799C-C9E6-4651-ABF7-0C5D444ED903}"/>
    <cellStyle name="SAPBEXHLevel3 3 6" xfId="4142" xr:uid="{E6D21614-EB85-429F-80DC-862478F49150}"/>
    <cellStyle name="SAPBEXHLevel3 3 6 2" xfId="7146" xr:uid="{DF204314-7A7D-48BF-ADBE-5BB4ECD11BB8}"/>
    <cellStyle name="SAPBEXHLevel3 3 6 3" xfId="13628" xr:uid="{591C1BC0-91B4-415C-8D5F-FC9AD63C7802}"/>
    <cellStyle name="SAPBEXHLevel3 3 6 4" xfId="18489" xr:uid="{1BF42D7D-599C-493A-A79B-CD8C0C52121C}"/>
    <cellStyle name="SAPBEXHLevel3 3 6 5" xfId="22242" xr:uid="{F6A7CBF3-8A9D-48B3-A7B2-6101582DC60B}"/>
    <cellStyle name="SAPBEXHLevel3 3 6 6" xfId="25907" xr:uid="{60D55876-BB24-477D-AA68-D077EB84A39E}"/>
    <cellStyle name="SAPBEXHLevel3 3 6 7" xfId="29438" xr:uid="{18F5514E-954C-41E4-93C9-C64729E7A917}"/>
    <cellStyle name="SAPBEXHLevel3 3 6 8" xfId="32704" xr:uid="{594BEC56-8307-4007-887C-EFACF7625733}"/>
    <cellStyle name="SAPBEXHLevel3 3 7" xfId="4419" xr:uid="{43D2A922-B2C3-48D6-A615-1C724517C943}"/>
    <cellStyle name="SAPBEXHLevel3 3 7 2" xfId="8540" xr:uid="{B06FBA74-F974-4ACA-B8BC-E6BE9D5330F7}"/>
    <cellStyle name="SAPBEXHLevel3 3 7 3" xfId="9311" xr:uid="{E392DD65-9E0A-4EDB-AFB3-FCBB9C9F8330}"/>
    <cellStyle name="SAPBEXHLevel3 3 7 4" xfId="18766" xr:uid="{A80AB266-76F6-455C-9C34-DEEADCA75385}"/>
    <cellStyle name="SAPBEXHLevel3 3 7 5" xfId="22518" xr:uid="{11DB2A79-1A76-457C-8711-7E53DC03C8F5}"/>
    <cellStyle name="SAPBEXHLevel3 3 7 6" xfId="26183" xr:uid="{40578AF8-9245-4E8D-98BF-A389EE91E650}"/>
    <cellStyle name="SAPBEXHLevel3 3 7 7" xfId="29715" xr:uid="{36AD946F-BCC6-46EA-AF3F-3557F8A5F838}"/>
    <cellStyle name="SAPBEXHLevel3 3 7 8" xfId="32977" xr:uid="{4E983D4F-0A31-46A4-9A4E-E27819D7F409}"/>
    <cellStyle name="SAPBEXHLevel3 3 8" xfId="4555" xr:uid="{51C1D190-E97C-4A13-8700-67937CAD3726}"/>
    <cellStyle name="SAPBEXHLevel3 3 8 2" xfId="12459" xr:uid="{F2C041D2-D8F5-459E-AB0B-D77212BE34E8}"/>
    <cellStyle name="SAPBEXHLevel3 3 8 3" xfId="13784" xr:uid="{79F5E509-ED55-4025-B46D-C34AAF94AA29}"/>
    <cellStyle name="SAPBEXHLevel3 3 8 4" xfId="18902" xr:uid="{0FC3E6DE-2B06-4EBC-A9E9-ABF1AD27E1EC}"/>
    <cellStyle name="SAPBEXHLevel3 3 8 5" xfId="22654" xr:uid="{CAA0D3A9-318B-44B6-8C6C-7DDA18A7865A}"/>
    <cellStyle name="SAPBEXHLevel3 3 8 6" xfId="26319" xr:uid="{51C27245-0B7C-4E79-92E4-0408192CB363}"/>
    <cellStyle name="SAPBEXHLevel3 3 8 7" xfId="29851" xr:uid="{99F54113-C48E-452F-A0E6-29E4DD36887A}"/>
    <cellStyle name="SAPBEXHLevel3 3 8 8" xfId="33112" xr:uid="{FE9C0E4B-3BB1-4BF3-8A9F-771BFA87A973}"/>
    <cellStyle name="SAPBEXHLevel3 3 9" xfId="10747" xr:uid="{35ADDCDF-B9A1-46F5-B96D-7C6DC88FF0F2}"/>
    <cellStyle name="SAPBEXHLevel3 4" xfId="1220" xr:uid="{CABCA88A-4EF8-4E43-9F96-784A56224C2D}"/>
    <cellStyle name="SAPBEXHLevel3 4 10" xfId="9789" xr:uid="{4AA922A8-2D36-4DE4-8C74-F30C276A9FBD}"/>
    <cellStyle name="SAPBEXHLevel3 4 11" xfId="14195" xr:uid="{BFD36B91-F996-4065-9F7B-924341E4514D}"/>
    <cellStyle name="SAPBEXHLevel3 4 12" xfId="7430" xr:uid="{D6942E44-89B2-450D-865D-FD1A9A3CF2E1}"/>
    <cellStyle name="SAPBEXHLevel3 4 13" xfId="19735" xr:uid="{AE8EE9CE-9A5E-470A-BA2C-D189CB296768}"/>
    <cellStyle name="SAPBEXHLevel3 4 14" xfId="23497" xr:uid="{E4D4EE3B-DF00-498D-87D7-25CF8553533B}"/>
    <cellStyle name="SAPBEXHLevel3 4 15" xfId="27110" xr:uid="{1A4D5854-AD84-4B73-ABC8-0631C180D4EC}"/>
    <cellStyle name="SAPBEXHLevel3 4 16" xfId="30571" xr:uid="{93AD4286-11CC-4608-936B-3FAE1328325D}"/>
    <cellStyle name="SAPBEXHLevel3 4 17" xfId="34481" xr:uid="{91E4C9C3-97CC-43EC-A7E3-E3BD6EA772F9}"/>
    <cellStyle name="SAPBEXHLevel3 4 2" xfId="1221" xr:uid="{D4707893-6D0D-4179-9256-E9BE57DC8DBF}"/>
    <cellStyle name="SAPBEXHLevel3 4 2 10" xfId="16494" xr:uid="{E8B21C34-F9AE-40D2-B0E5-C64C500F7F79}"/>
    <cellStyle name="SAPBEXHLevel3 4 2 11" xfId="11833" xr:uid="{B06F3A87-2FE7-4AB8-8F0C-C1D3BE0F393A}"/>
    <cellStyle name="SAPBEXHLevel3 4 2 12" xfId="19734" xr:uid="{CE7C218E-6782-44AC-8AB8-723E2B941B5B}"/>
    <cellStyle name="SAPBEXHLevel3 4 2 13" xfId="23496" xr:uid="{E9D958F6-2DD9-4C40-9FB3-555E03D07DB0}"/>
    <cellStyle name="SAPBEXHLevel3 4 2 14" xfId="27109" xr:uid="{42D60FAE-769B-41AD-B49D-DE56DE8DF981}"/>
    <cellStyle name="SAPBEXHLevel3 4 2 15" xfId="30570" xr:uid="{7FE64532-A302-4221-9976-D2175DC011DB}"/>
    <cellStyle name="SAPBEXHLevel3 4 2 2" xfId="1705" xr:uid="{B525B62C-FC10-470B-A6FE-7DB0E8CDF816}"/>
    <cellStyle name="SAPBEXHLevel3 4 2 2 10" xfId="13883" xr:uid="{7F3CBFEB-9D23-4134-9879-CF386EEA47B6}"/>
    <cellStyle name="SAPBEXHLevel3 4 2 2 11" xfId="19568" xr:uid="{3FAEEA1C-2EA9-4469-986B-0808B3CBC832}"/>
    <cellStyle name="SAPBEXHLevel3 4 2 2 12" xfId="24165" xr:uid="{FD4190E9-A9D9-4367-AD18-10CE1AAEE134}"/>
    <cellStyle name="SAPBEXHLevel3 4 2 2 13" xfId="27725" xr:uid="{ACD86AFB-931F-4F14-B908-7B6BD218BF72}"/>
    <cellStyle name="SAPBEXHLevel3 4 2 2 14" xfId="30458" xr:uid="{3BF2420F-1C43-4C9C-8813-A774829E2029}"/>
    <cellStyle name="SAPBEXHLevel3 4 2 2 2" xfId="2948" xr:uid="{F839EAB4-A9EA-46AF-8282-1E869021F67D}"/>
    <cellStyle name="SAPBEXHLevel3 4 2 2 2 2" xfId="10066" xr:uid="{180F9FA0-F359-4B9E-B81D-184A72CEAF47}"/>
    <cellStyle name="SAPBEXHLevel3 4 2 2 2 3" xfId="13916" xr:uid="{BDB89B29-1957-4C78-9B8D-EC0462AE53E1}"/>
    <cellStyle name="SAPBEXHLevel3 4 2 2 2 4" xfId="17296" xr:uid="{136692B8-39E8-44C0-BB3C-07284B53CAD2}"/>
    <cellStyle name="SAPBEXHLevel3 4 2 2 2 5" xfId="21054" xr:uid="{D6668956-FE8D-4FB2-8BDA-D3FB1A39E821}"/>
    <cellStyle name="SAPBEXHLevel3 4 2 2 2 6" xfId="24715" xr:uid="{B5E93B73-B64D-423E-BFA7-B906248EA316}"/>
    <cellStyle name="SAPBEXHLevel3 4 2 2 2 7" xfId="28244" xr:uid="{F86D4B96-70D0-4097-A430-1D300E838DC1}"/>
    <cellStyle name="SAPBEXHLevel3 4 2 2 2 8" xfId="31530" xr:uid="{F000FF3F-82D4-49C4-8E25-B1E538B129B0}"/>
    <cellStyle name="SAPBEXHLevel3 4 2 2 3" xfId="3454" xr:uid="{831CD54B-B1EE-4C43-B4D5-CE45210F2DD9}"/>
    <cellStyle name="SAPBEXHLevel3 4 2 2 3 2" xfId="11051" xr:uid="{9B88B39A-C2AB-4249-AEF1-75B57448A709}"/>
    <cellStyle name="SAPBEXHLevel3 4 2 2 3 3" xfId="16509" xr:uid="{71000978-2D7A-4D72-9C1E-6F1F4CF50A80}"/>
    <cellStyle name="SAPBEXHLevel3 4 2 2 3 4" xfId="17801" xr:uid="{91F626A6-4A51-4697-83B6-F4346994E19A}"/>
    <cellStyle name="SAPBEXHLevel3 4 2 2 3 5" xfId="21557" xr:uid="{151FD148-AEF1-4BE3-BDDD-B73232D6F5A9}"/>
    <cellStyle name="SAPBEXHLevel3 4 2 2 3 6" xfId="25219" xr:uid="{3BF69277-093A-4788-A693-D3548A423C04}"/>
    <cellStyle name="SAPBEXHLevel3 4 2 2 3 7" xfId="28750" xr:uid="{04528914-3350-416F-B88B-92B9B2DB0243}"/>
    <cellStyle name="SAPBEXHLevel3 4 2 2 3 8" xfId="32029" xr:uid="{CDA5A2C3-E5B5-45D7-ACB3-2AFA4F1FCEA7}"/>
    <cellStyle name="SAPBEXHLevel3 4 2 2 4" xfId="3668" xr:uid="{85C629D2-0B42-4C97-88B8-183C0FE7C6E8}"/>
    <cellStyle name="SAPBEXHLevel3 4 2 2 4 2" xfId="9603" xr:uid="{79FDF49B-2E71-4E5B-9C18-95717FDAE264}"/>
    <cellStyle name="SAPBEXHLevel3 4 2 2 4 3" xfId="15281" xr:uid="{109EE105-E01D-4CFA-A344-78D396182888}"/>
    <cellStyle name="SAPBEXHLevel3 4 2 2 4 4" xfId="18015" xr:uid="{A17F4CAF-36FF-429A-8734-E16F0B686532}"/>
    <cellStyle name="SAPBEXHLevel3 4 2 2 4 5" xfId="21771" xr:uid="{7BEA11AB-35AF-435E-A2BF-6FB00CE7AA6E}"/>
    <cellStyle name="SAPBEXHLevel3 4 2 2 4 6" xfId="25433" xr:uid="{347B1C42-F286-484A-B570-E760C3491CBC}"/>
    <cellStyle name="SAPBEXHLevel3 4 2 2 4 7" xfId="28964" xr:uid="{D4E0BF93-79F7-48DA-A181-CDB4523F420E}"/>
    <cellStyle name="SAPBEXHLevel3 4 2 2 4 8" xfId="32241" xr:uid="{7FA4403E-A104-4CFF-94FE-74870F716AA0}"/>
    <cellStyle name="SAPBEXHLevel3 4 2 2 5" xfId="3808" xr:uid="{52E1EEC1-77BA-44C0-90A5-8F4911A7934C}"/>
    <cellStyle name="SAPBEXHLevel3 4 2 2 5 2" xfId="12722" xr:uid="{A5E89FED-FB37-41AA-9615-35FE7B9A77BF}"/>
    <cellStyle name="SAPBEXHLevel3 4 2 2 5 3" xfId="15707" xr:uid="{D0A99044-930D-4119-BB4B-2CEB95D8C4C6}"/>
    <cellStyle name="SAPBEXHLevel3 4 2 2 5 4" xfId="18155" xr:uid="{F9D460F0-93DF-4A2F-AF4B-441A8FE726BE}"/>
    <cellStyle name="SAPBEXHLevel3 4 2 2 5 5" xfId="21908" xr:uid="{28310597-74A9-4C08-9E9E-CDDDF570ABCC}"/>
    <cellStyle name="SAPBEXHLevel3 4 2 2 5 6" xfId="25573" xr:uid="{F3100FE8-5BAB-4AF2-89B3-D12768E8A0C9}"/>
    <cellStyle name="SAPBEXHLevel3 4 2 2 5 7" xfId="29104" xr:uid="{AE31F243-121A-4C2A-8F5C-750ABD567534}"/>
    <cellStyle name="SAPBEXHLevel3 4 2 2 5 8" xfId="32376" xr:uid="{36FC9BE9-AFDC-45B6-9538-06F318FA9454}"/>
    <cellStyle name="SAPBEXHLevel3 4 2 2 6" xfId="4085" xr:uid="{75F7EADD-2792-4664-ADBC-6DB6152EA014}"/>
    <cellStyle name="SAPBEXHLevel3 4 2 2 6 2" xfId="7504" xr:uid="{4E27C838-90FC-4C99-83B4-C5A8B8E7CB3B}"/>
    <cellStyle name="SAPBEXHLevel3 4 2 2 6 3" xfId="15364" xr:uid="{972E0993-DB8D-47DA-8C5A-604E40A61CD0}"/>
    <cellStyle name="SAPBEXHLevel3 4 2 2 6 4" xfId="18432" xr:uid="{F2887199-6835-4830-8DBC-D5A81302E259}"/>
    <cellStyle name="SAPBEXHLevel3 4 2 2 6 5" xfId="22185" xr:uid="{03198ABA-EC76-4A81-A863-EDB5FFA399F0}"/>
    <cellStyle name="SAPBEXHLevel3 4 2 2 6 6" xfId="25850" xr:uid="{6AE4F2A0-2B7E-4CD6-B808-4046E51949F9}"/>
    <cellStyle name="SAPBEXHLevel3 4 2 2 6 7" xfId="29381" xr:uid="{EEAE6B73-8C17-445D-915D-C1E851AC5B00}"/>
    <cellStyle name="SAPBEXHLevel3 4 2 2 6 8" xfId="32648" xr:uid="{629C4F84-5277-4F8F-AC41-D5C2B0ACCCF3}"/>
    <cellStyle name="SAPBEXHLevel3 4 2 2 7" xfId="4785" xr:uid="{42DBD60E-5CB3-4E26-A88D-94B08C24AF30}"/>
    <cellStyle name="SAPBEXHLevel3 4 2 2 7 2" xfId="12238" xr:uid="{147A01C3-2DD1-411D-8438-F04324D31F29}"/>
    <cellStyle name="SAPBEXHLevel3 4 2 2 7 3" xfId="15802" xr:uid="{1CD45B30-E36A-43F1-9879-F1C22C0798FA}"/>
    <cellStyle name="SAPBEXHLevel3 4 2 2 7 4" xfId="19132" xr:uid="{14662C98-78F1-46FF-9703-2033420944B0}"/>
    <cellStyle name="SAPBEXHLevel3 4 2 2 7 5" xfId="22883" xr:uid="{5312A75F-15D4-4EAD-B0B5-9FB04316434E}"/>
    <cellStyle name="SAPBEXHLevel3 4 2 2 7 6" xfId="26549" xr:uid="{E5609917-7215-4281-98F6-2A56B23C7A87}"/>
    <cellStyle name="SAPBEXHLevel3 4 2 2 7 7" xfId="30081" xr:uid="{08FF9F3A-5DF2-4C5F-94C7-BAE19762A455}"/>
    <cellStyle name="SAPBEXHLevel3 4 2 2 7 8" xfId="33338" xr:uid="{F267EB7F-3CD4-443D-BFB6-41B6D9E7DC67}"/>
    <cellStyle name="SAPBEXHLevel3 4 2 2 8" xfId="9676" xr:uid="{DCC1700A-11AB-4B1F-8E35-A656C443272E}"/>
    <cellStyle name="SAPBEXHLevel3 4 2 2 9" xfId="12019" xr:uid="{F066FCC7-8BA3-4C54-994F-A9276D355A41}"/>
    <cellStyle name="SAPBEXHLevel3 4 2 3" xfId="2495" xr:uid="{3216A79D-CF3C-4163-8FA8-659B9DFD08B1}"/>
    <cellStyle name="SAPBEXHLevel3 4 2 3 2" xfId="9361" xr:uid="{B5198EC1-CA66-4AAC-ADC1-AB1A2F68FCE2}"/>
    <cellStyle name="SAPBEXHLevel3 4 2 3 3" xfId="14375" xr:uid="{3062FACB-8148-4550-A473-58F487EFEE53}"/>
    <cellStyle name="SAPBEXHLevel3 4 2 3 4" xfId="7336" xr:uid="{64DEC9B0-2FFB-4C27-BD17-95649B146B18}"/>
    <cellStyle name="SAPBEXHLevel3 4 2 3 5" xfId="19342" xr:uid="{06A8C985-8AFC-4A3C-87BF-4849EE9E0F84}"/>
    <cellStyle name="SAPBEXHLevel3 4 2 3 6" xfId="20078" xr:uid="{F21FCF3B-7D9F-45A7-9346-F99C85583886}"/>
    <cellStyle name="SAPBEXHLevel3 4 2 3 7" xfId="26754" xr:uid="{5CC170C7-2602-4493-95C6-B7282C972BF9}"/>
    <cellStyle name="SAPBEXHLevel3 4 2 3 8" xfId="31091" xr:uid="{1FA9699B-DF08-4A94-AA39-93A3EEFAE2DC}"/>
    <cellStyle name="SAPBEXHLevel3 4 2 4" xfId="2107" xr:uid="{C47EAF1E-5591-4728-9624-44EC3F095A70}"/>
    <cellStyle name="SAPBEXHLevel3 4 2 4 2" xfId="11322" xr:uid="{030FC3D0-7825-4FB7-8A8A-178F42C0C721}"/>
    <cellStyle name="SAPBEXHLevel3 4 2 4 3" xfId="16313" xr:uid="{DD2BFF42-78C4-4FBD-BA1D-5372953EC5B0}"/>
    <cellStyle name="SAPBEXHLevel3 4 2 4 4" xfId="16418" xr:uid="{3BF42DCA-CD81-443A-89BF-91777F47FBAB}"/>
    <cellStyle name="SAPBEXHLevel3 4 2 4 5" xfId="13435" xr:uid="{0A0E346C-5DA1-447D-B248-E476030F3B1B}"/>
    <cellStyle name="SAPBEXHLevel3 4 2 4 6" xfId="15686" xr:uid="{AF031505-4934-4367-B869-E32234E67A34}"/>
    <cellStyle name="SAPBEXHLevel3 4 2 4 7" xfId="11463" xr:uid="{1061B95E-BCEF-4BC2-A029-84F47D6B0681}"/>
    <cellStyle name="SAPBEXHLevel3 4 2 4 8" xfId="23619" xr:uid="{A0690A28-C50D-4E8D-B76E-D8FF4935DAF5}"/>
    <cellStyle name="SAPBEXHLevel3 4 2 5" xfId="3092" xr:uid="{7D3B8964-84C7-4DB1-BDED-CEC16113C4B3}"/>
    <cellStyle name="SAPBEXHLevel3 4 2 5 2" xfId="9970" xr:uid="{577A6F49-D30F-4AFF-A9C9-9295A8FE28FC}"/>
    <cellStyle name="SAPBEXHLevel3 4 2 5 3" xfId="13364" xr:uid="{A3C5263A-58C4-4D35-AF89-05E6C1A0D487}"/>
    <cellStyle name="SAPBEXHLevel3 4 2 5 4" xfId="17439" xr:uid="{D902FF81-AFE3-4FF5-9D38-E74192478A3F}"/>
    <cellStyle name="SAPBEXHLevel3 4 2 5 5" xfId="21196" xr:uid="{D35304E8-8311-41D2-8859-FA5E90723CF0}"/>
    <cellStyle name="SAPBEXHLevel3 4 2 5 6" xfId="24858" xr:uid="{2E580151-936C-4DB4-BD78-01E4B7F94BA5}"/>
    <cellStyle name="SAPBEXHLevel3 4 2 5 7" xfId="28388" xr:uid="{F6556421-3F52-4888-A5DF-0EBF0BCE6E12}"/>
    <cellStyle name="SAPBEXHLevel3 4 2 5 8" xfId="31671" xr:uid="{A85BBF81-8A55-4FD6-8208-929D2BFBFE40}"/>
    <cellStyle name="SAPBEXHLevel3 4 2 6" xfId="3810" xr:uid="{AFC3E883-AF2E-4F05-B2BD-5C84268C7D56}"/>
    <cellStyle name="SAPBEXHLevel3 4 2 6 2" xfId="11650" xr:uid="{9B5D1ED6-4E01-41A8-BCDE-3E58796F7A51}"/>
    <cellStyle name="SAPBEXHLevel3 4 2 6 3" xfId="15996" xr:uid="{271351FD-A4FF-4ACF-85EC-0A68697B1424}"/>
    <cellStyle name="SAPBEXHLevel3 4 2 6 4" xfId="18157" xr:uid="{E4841E11-442B-47E3-9A3A-0FD97D52BD83}"/>
    <cellStyle name="SAPBEXHLevel3 4 2 6 5" xfId="21910" xr:uid="{FD3C728F-6EBC-49E1-B218-4648D6A320B7}"/>
    <cellStyle name="SAPBEXHLevel3 4 2 6 6" xfId="25575" xr:uid="{447C8EF0-3FAB-474D-B25E-82B337359A92}"/>
    <cellStyle name="SAPBEXHLevel3 4 2 6 7" xfId="29106" xr:uid="{BDC2099D-2A77-4FB7-A2F4-C385D832B118}"/>
    <cellStyle name="SAPBEXHLevel3 4 2 6 8" xfId="32378" xr:uid="{861EC1BC-80DF-448C-BAB5-9D5A3BC81632}"/>
    <cellStyle name="SAPBEXHLevel3 4 2 7" xfId="3619" xr:uid="{DC0637C1-698F-4292-97B2-F4B77911EE9F}"/>
    <cellStyle name="SAPBEXHLevel3 4 2 7 2" xfId="8879" xr:uid="{CBEB4F7F-44C5-4B7B-82C1-627B46010A60}"/>
    <cellStyle name="SAPBEXHLevel3 4 2 7 3" xfId="7824" xr:uid="{3F95D648-CCB2-4E9C-B179-F126BCA438AA}"/>
    <cellStyle name="SAPBEXHLevel3 4 2 7 4" xfId="17966" xr:uid="{78922B1B-C5F3-4A3D-9E63-623344590F1A}"/>
    <cellStyle name="SAPBEXHLevel3 4 2 7 5" xfId="21722" xr:uid="{C5D2ED39-4EEE-496B-80BC-3798092E1C89}"/>
    <cellStyle name="SAPBEXHLevel3 4 2 7 6" xfId="25384" xr:uid="{FE688C66-0384-4AC7-8AC1-C9D7D3A93BBA}"/>
    <cellStyle name="SAPBEXHLevel3 4 2 7 7" xfId="28915" xr:uid="{675CA4CA-55D7-40A7-ADD4-ACB53B3BA636}"/>
    <cellStyle name="SAPBEXHLevel3 4 2 7 8" xfId="32192" xr:uid="{B02DDD5C-F1EA-46D1-8963-0AA65A77EDEF}"/>
    <cellStyle name="SAPBEXHLevel3 4 2 8" xfId="2758" xr:uid="{421C1A25-79A7-4FBE-A70C-23F026C1C3B5}"/>
    <cellStyle name="SAPBEXHLevel3 4 2 8 2" xfId="10652" xr:uid="{DF36CCFA-39DC-401E-9F4A-D99F5E4E9D4F}"/>
    <cellStyle name="SAPBEXHLevel3 4 2 8 3" xfId="14883" xr:uid="{4405FAD4-7B77-4AFB-A6F1-72C65DFB4FEB}"/>
    <cellStyle name="SAPBEXHLevel3 4 2 8 4" xfId="17106" xr:uid="{D7BCB646-ACC2-4C5D-8FE3-2A50FCB4478D}"/>
    <cellStyle name="SAPBEXHLevel3 4 2 8 5" xfId="20864" xr:uid="{0C682B10-712F-48C2-B596-C2763558F324}"/>
    <cellStyle name="SAPBEXHLevel3 4 2 8 6" xfId="24525" xr:uid="{5D7BFCE2-FF15-432D-8BCF-233F5E09EDE8}"/>
    <cellStyle name="SAPBEXHLevel3 4 2 8 7" xfId="28054" xr:uid="{9671F94B-5F0C-48F2-B446-BE2FD5418A57}"/>
    <cellStyle name="SAPBEXHLevel3 4 2 8 8" xfId="31340" xr:uid="{81FCFAA3-C6D6-469B-99E1-708FAF5551F1}"/>
    <cellStyle name="SAPBEXHLevel3 4 2 9" xfId="11080" xr:uid="{08DE347D-04F2-43C0-9144-E68662F645AE}"/>
    <cellStyle name="SAPBEXHLevel3 4 3" xfId="1704" xr:uid="{DAC4903D-E22D-4068-ACE9-21096CD87DAF}"/>
    <cellStyle name="SAPBEXHLevel3 4 3 10" xfId="13980" xr:uid="{F408A607-429F-4767-82C1-D3F2EDEA4548}"/>
    <cellStyle name="SAPBEXHLevel3 4 3 11" xfId="20486" xr:uid="{F82B1315-90E2-431B-99C4-E9142175794D}"/>
    <cellStyle name="SAPBEXHLevel3 4 3 12" xfId="23326" xr:uid="{27CA9AD5-22E7-4CFA-A9C4-F22AB907452C}"/>
    <cellStyle name="SAPBEXHLevel3 4 3 13" xfId="27719" xr:uid="{4C29FD82-9C2C-4DD2-8D4B-8BB369EFE5F6}"/>
    <cellStyle name="SAPBEXHLevel3 4 3 14" xfId="30459" xr:uid="{9A433A17-0744-4EEB-BA1F-3D9B08DBD8C9}"/>
    <cellStyle name="SAPBEXHLevel3 4 3 2" xfId="2947" xr:uid="{34BEC002-4D23-4F62-BBBA-413241331BEC}"/>
    <cellStyle name="SAPBEXHLevel3 4 3 2 2" xfId="10491" xr:uid="{56BF772B-D7E4-44F8-B856-30DA55A60244}"/>
    <cellStyle name="SAPBEXHLevel3 4 3 2 3" xfId="16897" xr:uid="{7DA87AA6-BBAD-4A74-BDA6-DB4C65D0B6A9}"/>
    <cellStyle name="SAPBEXHLevel3 4 3 2 4" xfId="17295" xr:uid="{3BE5DEF8-CAC5-4F2E-A2D9-99CACCA7BAB5}"/>
    <cellStyle name="SAPBEXHLevel3 4 3 2 5" xfId="21053" xr:uid="{B8F0264E-BADC-4A74-947A-DA9B69D729F2}"/>
    <cellStyle name="SAPBEXHLevel3 4 3 2 6" xfId="24714" xr:uid="{2E7FBA6F-E91D-411B-9A47-7863DFF648BE}"/>
    <cellStyle name="SAPBEXHLevel3 4 3 2 7" xfId="28243" xr:uid="{880BA401-956E-4E0D-9102-C3735A310DB0}"/>
    <cellStyle name="SAPBEXHLevel3 4 3 2 8" xfId="31529" xr:uid="{62942F86-99B4-48A9-AE5F-AA90BDB29A65}"/>
    <cellStyle name="SAPBEXHLevel3 4 3 3" xfId="3453" xr:uid="{42692F5B-89E7-43CD-A17C-69AC5409208F}"/>
    <cellStyle name="SAPBEXHLevel3 4 3 3 2" xfId="7871" xr:uid="{15E6F718-51E4-4EAF-A5E5-2A4E052A5E7D}"/>
    <cellStyle name="SAPBEXHLevel3 4 3 3 3" xfId="11702" xr:uid="{A75BEB3E-D0F8-4C8D-81A9-7A74F27DD940}"/>
    <cellStyle name="SAPBEXHLevel3 4 3 3 4" xfId="17800" xr:uid="{019AF369-D42D-4873-87E5-FB85EE0C35EA}"/>
    <cellStyle name="SAPBEXHLevel3 4 3 3 5" xfId="21556" xr:uid="{9EBD8C12-0119-4DA6-AEA5-CAC31BF6B6AE}"/>
    <cellStyle name="SAPBEXHLevel3 4 3 3 6" xfId="25218" xr:uid="{29588C3F-3483-4509-AE6A-86C7605A3732}"/>
    <cellStyle name="SAPBEXHLevel3 4 3 3 7" xfId="28749" xr:uid="{C61C658A-FFF5-4891-B0C3-C79768B5EE75}"/>
    <cellStyle name="SAPBEXHLevel3 4 3 3 8" xfId="32028" xr:uid="{2621548F-06B0-40AE-9B4E-5C9E07DB5C59}"/>
    <cellStyle name="SAPBEXHLevel3 4 3 4" xfId="2154" xr:uid="{B07028D6-2C10-4B15-8E65-12AB98DCEE8F}"/>
    <cellStyle name="SAPBEXHLevel3 4 3 4 2" xfId="8143" xr:uid="{ED1A6611-7BBC-44FF-94B4-B0490EA59E4B}"/>
    <cellStyle name="SAPBEXHLevel3 4 3 4 3" xfId="13590" xr:uid="{DF152E91-7759-40A2-B0A5-26FC3723EF48}"/>
    <cellStyle name="SAPBEXHLevel3 4 3 4 4" xfId="12018" xr:uid="{87EE460A-BB6A-4FF8-BF19-D561F3B81627}"/>
    <cellStyle name="SAPBEXHLevel3 4 3 4 5" xfId="19449" xr:uid="{D674F781-4139-4995-8EDF-D932159E4BE0}"/>
    <cellStyle name="SAPBEXHLevel3 4 3 4 6" xfId="20058" xr:uid="{892F3A55-3D48-40E3-BBFE-BEBD521FEDB1}"/>
    <cellStyle name="SAPBEXHLevel3 4 3 4 7" xfId="23807" xr:uid="{708C7391-E80C-494B-B218-672CB0FE0CFE}"/>
    <cellStyle name="SAPBEXHLevel3 4 3 4 8" xfId="27440" xr:uid="{7C75E231-583E-402F-8FEE-280B5F87C742}"/>
    <cellStyle name="SAPBEXHLevel3 4 3 5" xfId="2689" xr:uid="{D02DF6E6-1F6D-40E3-B1DA-8F64FC19E93A}"/>
    <cellStyle name="SAPBEXHLevel3 4 3 5 2" xfId="7912" xr:uid="{E30F47FF-20C3-41AA-8B39-C55BF87FE6F9}"/>
    <cellStyle name="SAPBEXHLevel3 4 3 5 3" xfId="9444" xr:uid="{9871E4DB-137A-46CE-8159-467CEE9A5C7F}"/>
    <cellStyle name="SAPBEXHLevel3 4 3 5 4" xfId="7303" xr:uid="{8DAD5CAC-6756-4982-A85A-74CDA2FF3FAE}"/>
    <cellStyle name="SAPBEXHLevel3 4 3 5 5" xfId="20795" xr:uid="{4FB39645-DEB6-4D7C-97E0-F39C328D1276}"/>
    <cellStyle name="SAPBEXHLevel3 4 3 5 6" xfId="24456" xr:uid="{0C075685-0122-4E3B-854C-621732967765}"/>
    <cellStyle name="SAPBEXHLevel3 4 3 5 7" xfId="27985" xr:uid="{4D6172F4-6B4F-494B-9027-2748F65B8CA5}"/>
    <cellStyle name="SAPBEXHLevel3 4 3 5 8" xfId="31271" xr:uid="{AD0A6DE0-9615-4D16-9F4D-E3E52B4AD112}"/>
    <cellStyle name="SAPBEXHLevel3 4 3 6" xfId="3547" xr:uid="{F202B3A5-DD86-4183-A8FF-25231034F6AF}"/>
    <cellStyle name="SAPBEXHLevel3 4 3 6 2" xfId="8889" xr:uid="{5FA5B5C4-3F06-4135-A7C9-EA2BDE2EA3F1}"/>
    <cellStyle name="SAPBEXHLevel3 4 3 6 3" xfId="14912" xr:uid="{33175DA4-1F85-4D1F-8BB7-ED78F4783CF1}"/>
    <cellStyle name="SAPBEXHLevel3 4 3 6 4" xfId="17894" xr:uid="{56FFA0F2-10D1-4E24-8674-00EB3ED779FD}"/>
    <cellStyle name="SAPBEXHLevel3 4 3 6 5" xfId="21650" xr:uid="{F30B9A18-AB42-4418-B235-90FC888D69BE}"/>
    <cellStyle name="SAPBEXHLevel3 4 3 6 6" xfId="25312" xr:uid="{FCABB9B5-DDD9-4EFB-8FEB-8937A06117F8}"/>
    <cellStyle name="SAPBEXHLevel3 4 3 6 7" xfId="28843" xr:uid="{54B05767-7EFA-495E-B2F1-A87D740F2C11}"/>
    <cellStyle name="SAPBEXHLevel3 4 3 6 8" xfId="32122" xr:uid="{17C06E60-E023-40C5-96D9-CC45D1E4812B}"/>
    <cellStyle name="SAPBEXHLevel3 4 3 7" xfId="4728" xr:uid="{A9FE2F94-6CDE-409B-9E2E-E17FA72A384D}"/>
    <cellStyle name="SAPBEXHLevel3 4 3 7 2" xfId="12295" xr:uid="{B84BB04A-16B0-4034-9D1A-33E491EF3026}"/>
    <cellStyle name="SAPBEXHLevel3 4 3 7 3" xfId="16779" xr:uid="{6473EAAB-3B97-44F7-B6E2-5E0CD2634541}"/>
    <cellStyle name="SAPBEXHLevel3 4 3 7 4" xfId="19075" xr:uid="{64A62D7D-4159-4733-BDF5-4A714911C508}"/>
    <cellStyle name="SAPBEXHLevel3 4 3 7 5" xfId="22826" xr:uid="{86D3334B-FD39-45F0-AAEE-6EB65343FEB0}"/>
    <cellStyle name="SAPBEXHLevel3 4 3 7 6" xfId="26492" xr:uid="{D7355DEF-CA0B-4942-9CC4-8D6D61648C34}"/>
    <cellStyle name="SAPBEXHLevel3 4 3 7 7" xfId="30024" xr:uid="{74E0D54E-D729-4836-9F7B-8A64CA1354D8}"/>
    <cellStyle name="SAPBEXHLevel3 4 3 7 8" xfId="33281" xr:uid="{19E8D50C-DBB7-4015-9597-CF333D52DA98}"/>
    <cellStyle name="SAPBEXHLevel3 4 3 8" xfId="10178" xr:uid="{227E9319-2DFF-48A9-95A1-F94311DF8D30}"/>
    <cellStyle name="SAPBEXHLevel3 4 3 9" xfId="15229" xr:uid="{7CF87D35-584E-4550-98E9-BF89EADE9C7C}"/>
    <cellStyle name="SAPBEXHLevel3 4 4" xfId="2494" xr:uid="{AFAF2658-2D8B-4B70-B61E-6AB7547EDEB9}"/>
    <cellStyle name="SAPBEXHLevel3 4 4 2" xfId="9863" xr:uid="{5B27FB37-65ED-46C6-9696-8E4347855410}"/>
    <cellStyle name="SAPBEXHLevel3 4 4 3" xfId="13138" xr:uid="{19FC94E4-E1B6-4AF2-92D3-4EF60FD3668F}"/>
    <cellStyle name="SAPBEXHLevel3 4 4 4" xfId="14351" xr:uid="{2313490F-943E-42CB-A0BB-3354BBD324DA}"/>
    <cellStyle name="SAPBEXHLevel3 4 4 5" xfId="19343" xr:uid="{0F81F7C4-3517-49D5-976B-ABD25593CC67}"/>
    <cellStyle name="SAPBEXHLevel3 4 4 6" xfId="9241" xr:uid="{7854FCBE-B11A-4BDD-B15B-90B8598EAEA1}"/>
    <cellStyle name="SAPBEXHLevel3 4 4 7" xfId="26755" xr:uid="{7637A904-49AF-4915-9DA6-78888733CA42}"/>
    <cellStyle name="SAPBEXHLevel3 4 4 8" xfId="30218" xr:uid="{EE78D810-472F-4DF0-9783-7021900767A0}"/>
    <cellStyle name="SAPBEXHLevel3 4 5" xfId="2105" xr:uid="{F087AB28-774C-4057-8CED-D51D4BC51F1C}"/>
    <cellStyle name="SAPBEXHLevel3 4 5 2" xfId="8893" xr:uid="{A5655B64-0978-4B2B-AB48-5003EFCBA0B8}"/>
    <cellStyle name="SAPBEXHLevel3 4 5 3" xfId="13972" xr:uid="{9CF197B1-460D-4D19-AA98-B3EC267C3990}"/>
    <cellStyle name="SAPBEXHLevel3 4 5 4" xfId="13897" xr:uid="{063A3866-49DD-4603-A8E8-6DBE76202D8F}"/>
    <cellStyle name="SAPBEXHLevel3 4 5 5" xfId="13819" xr:uid="{1DF9DE19-310B-415F-B2D1-82973651D4EB}"/>
    <cellStyle name="SAPBEXHLevel3 4 5 6" xfId="14120" xr:uid="{9A179888-2F5A-4F5B-B9A9-8397290C7053}"/>
    <cellStyle name="SAPBEXHLevel3 4 5 7" xfId="23888" xr:uid="{ACD8854C-9524-4628-9A32-5DE677D5A764}"/>
    <cellStyle name="SAPBEXHLevel3 4 5 8" xfId="24006" xr:uid="{6D53BBAC-F2DE-4FA2-BB94-B899B0DBEC16}"/>
    <cellStyle name="SAPBEXHLevel3 4 6" xfId="2248" xr:uid="{348806BB-BDC7-42A3-96F3-71E3F7959AD9}"/>
    <cellStyle name="SAPBEXHLevel3 4 6 2" xfId="11414" xr:uid="{F89C64D6-543B-4F35-B617-DF4BE8799CEF}"/>
    <cellStyle name="SAPBEXHLevel3 4 6 3" xfId="15964" xr:uid="{30391C35-6D36-4316-B901-B66C04824A8A}"/>
    <cellStyle name="SAPBEXHLevel3 4 6 4" xfId="16007" xr:uid="{5C90B20F-E37C-4147-88C7-7C783B32584F}"/>
    <cellStyle name="SAPBEXHLevel3 4 6 5" xfId="15077" xr:uid="{19B9E90A-5D09-49D9-906A-D7931D016E5B}"/>
    <cellStyle name="SAPBEXHLevel3 4 6 6" xfId="13842" xr:uid="{D10C3E35-8D2F-4F62-ABD6-493B7E801751}"/>
    <cellStyle name="SAPBEXHLevel3 4 6 7" xfId="13853" xr:uid="{0770EA7D-4596-45E2-A6FA-A0BCA07C1CE2}"/>
    <cellStyle name="SAPBEXHLevel3 4 6 8" xfId="27423" xr:uid="{1FF45381-80F6-401E-9376-B7CF3177A2A2}"/>
    <cellStyle name="SAPBEXHLevel3 4 7" xfId="3104" xr:uid="{5C9789A1-69ED-4A34-BE00-57ECF55E06AD}"/>
    <cellStyle name="SAPBEXHLevel3 4 7 2" xfId="8803" xr:uid="{4AE4CA9F-ACF0-4CC1-A943-CAA5F6830D33}"/>
    <cellStyle name="SAPBEXHLevel3 4 7 3" xfId="10772" xr:uid="{33C44820-FB28-4FDB-AE0C-D86353A55124}"/>
    <cellStyle name="SAPBEXHLevel3 4 7 4" xfId="17451" xr:uid="{4E451649-B9E0-437D-9275-88B29C6BCB4A}"/>
    <cellStyle name="SAPBEXHLevel3 4 7 5" xfId="21207" xr:uid="{43DF022E-98C2-4FEF-A1F1-161F2DFAD868}"/>
    <cellStyle name="SAPBEXHLevel3 4 7 6" xfId="24869" xr:uid="{C49D6F47-CE81-4BBA-9C59-613CA1052D3A}"/>
    <cellStyle name="SAPBEXHLevel3 4 7 7" xfId="28400" xr:uid="{18E9DD3B-7332-45CA-97AB-386350A22984}"/>
    <cellStyle name="SAPBEXHLevel3 4 7 8" xfId="31682" xr:uid="{C51FBE4B-A525-429F-999A-35070C5FD553}"/>
    <cellStyle name="SAPBEXHLevel3 4 8" xfId="3075" xr:uid="{5E50C717-1A8E-4CBC-9F24-21A35F7292A4}"/>
    <cellStyle name="SAPBEXHLevel3 4 8 2" xfId="9356" xr:uid="{A624EC9A-1234-436F-B606-771FFFC85603}"/>
    <cellStyle name="SAPBEXHLevel3 4 8 3" xfId="8991" xr:uid="{23DE402C-C78E-4AED-BCED-BB0B11C288DC}"/>
    <cellStyle name="SAPBEXHLevel3 4 8 4" xfId="17422" xr:uid="{FDE2D614-F69C-4508-8235-9C880F52BA19}"/>
    <cellStyle name="SAPBEXHLevel3 4 8 5" xfId="21180" xr:uid="{A9F560F9-2136-4D13-9CC8-B1F9FD6A81C9}"/>
    <cellStyle name="SAPBEXHLevel3 4 8 6" xfId="24841" xr:uid="{A463A8DA-F27A-4001-9565-77A52F02B01A}"/>
    <cellStyle name="SAPBEXHLevel3 4 8 7" xfId="28371" xr:uid="{0A684CD4-23A6-4D67-AC08-28CC96E6B3F2}"/>
    <cellStyle name="SAPBEXHLevel3 4 8 8" xfId="31656" xr:uid="{C8245A98-F54E-48DD-94D9-C9A4061D4DA6}"/>
    <cellStyle name="SAPBEXHLevel3 4 9" xfId="4320" xr:uid="{A51E9F1A-00D4-470D-85F1-BE95785B894C}"/>
    <cellStyle name="SAPBEXHLevel3 4 9 2" xfId="13153" xr:uid="{45F5FF37-4B63-4983-B4BE-D2329A7DC0F6}"/>
    <cellStyle name="SAPBEXHLevel3 4 9 3" xfId="7598" xr:uid="{6A342263-FA4C-43A6-BE90-C3B828B43FD6}"/>
    <cellStyle name="SAPBEXHLevel3 4 9 4" xfId="18667" xr:uid="{3683BE66-063B-41D0-8420-D38F152EC26B}"/>
    <cellStyle name="SAPBEXHLevel3 4 9 5" xfId="22419" xr:uid="{1EF51340-036E-4388-93A1-612130F6C581}"/>
    <cellStyle name="SAPBEXHLevel3 4 9 6" xfId="26085" xr:uid="{698C621D-27E5-4D5F-A27B-EB1B01425CE7}"/>
    <cellStyle name="SAPBEXHLevel3 4 9 7" xfId="29616" xr:uid="{8432BE46-5BFE-477F-A66D-634735A742F7}"/>
    <cellStyle name="SAPBEXHLevel3 4 9 8" xfId="32879" xr:uid="{E2243226-2B73-4AF1-B8DE-C6160AA06BF5}"/>
    <cellStyle name="SAPBEXHLevel3 5" xfId="1359" xr:uid="{DB0176BD-40C1-4682-8794-687D336F698D}"/>
    <cellStyle name="SAPBEXHLevel3 5 10" xfId="15573" xr:uid="{EF3D0CE1-54DB-4ACD-BEF5-96E8D20E0E62}"/>
    <cellStyle name="SAPBEXHLevel3 5 11" xfId="11209" xr:uid="{C0843C41-D9E7-427A-885D-78FA000BA815}"/>
    <cellStyle name="SAPBEXHLevel3 5 12" xfId="15902" xr:uid="{90B29445-A937-4CB0-905E-929BCAE7FF9C}"/>
    <cellStyle name="SAPBEXHLevel3 5 13" xfId="16332" xr:uid="{4E0230BF-F241-44CF-8728-FD0EEB5EB1D4}"/>
    <cellStyle name="SAPBEXHLevel3 5 14" xfId="16384" xr:uid="{8D89D6A5-122B-4CA3-950B-2E88A9FB73F2}"/>
    <cellStyle name="SAPBEXHLevel3 5 15" xfId="27217" xr:uid="{F97CE226-8FF2-4088-8EA4-796BF88FE2AA}"/>
    <cellStyle name="SAPBEXHLevel3 5 2" xfId="1767" xr:uid="{D51799A5-BCD1-4B59-AB99-17C91F78E75D}"/>
    <cellStyle name="SAPBEXHLevel3 5 2 10" xfId="10097" xr:uid="{F54C0558-C573-4D2E-8D74-0A31E910910A}"/>
    <cellStyle name="SAPBEXHLevel3 5 2 11" xfId="19537" xr:uid="{98FEC59D-DA58-442C-B72C-14D7F9913CAA}"/>
    <cellStyle name="SAPBEXHLevel3 5 2 12" xfId="23298" xr:uid="{495B8BE9-B72F-4539-96C1-5F494BAF23EC}"/>
    <cellStyle name="SAPBEXHLevel3 5 2 13" xfId="26948" xr:uid="{CF009155-15A0-41F7-AC49-2784B8D97603}"/>
    <cellStyle name="SAPBEXHLevel3 5 2 14" xfId="30851" xr:uid="{A805770C-16E4-4E0C-861D-A08352EDC160}"/>
    <cellStyle name="SAPBEXHLevel3 5 2 2" xfId="3010" xr:uid="{EA0250FC-675C-4862-99CA-5885667462D3}"/>
    <cellStyle name="SAPBEXHLevel3 5 2 2 2" xfId="11429" xr:uid="{0399B13E-EB32-4E60-971F-780BA5113F1C}"/>
    <cellStyle name="SAPBEXHLevel3 5 2 2 3" xfId="16214" xr:uid="{D37FF6EF-AB35-49EE-A8E1-E792D090976D}"/>
    <cellStyle name="SAPBEXHLevel3 5 2 2 4" xfId="17358" xr:uid="{614CC37C-5860-4B37-B255-407D37388DE2}"/>
    <cellStyle name="SAPBEXHLevel3 5 2 2 5" xfId="21116" xr:uid="{21BB9F53-803B-4FB3-BA3A-DA747A576BBC}"/>
    <cellStyle name="SAPBEXHLevel3 5 2 2 6" xfId="24777" xr:uid="{35FCAFFC-52E2-41D5-98A9-22A05E188D5C}"/>
    <cellStyle name="SAPBEXHLevel3 5 2 2 7" xfId="28306" xr:uid="{90725116-90AF-48F9-8ECB-ACB47D171ACB}"/>
    <cellStyle name="SAPBEXHLevel3 5 2 2 8" xfId="31592" xr:uid="{3E4BC9A2-1BE0-4349-BCFF-5712C926E3FB}"/>
    <cellStyle name="SAPBEXHLevel3 5 2 3" xfId="3516" xr:uid="{BE68F975-4E77-4D56-9252-FEF9AEACF8D5}"/>
    <cellStyle name="SAPBEXHLevel3 5 2 3 2" xfId="11396" xr:uid="{BBAC9898-236E-40F9-B2D2-1503E012EFB7}"/>
    <cellStyle name="SAPBEXHLevel3 5 2 3 3" xfId="16246" xr:uid="{DE4B7FD8-ADB1-46B6-843F-01DF8E65483E}"/>
    <cellStyle name="SAPBEXHLevel3 5 2 3 4" xfId="17863" xr:uid="{9E788F69-DE72-402D-BEF9-480F28681BA0}"/>
    <cellStyle name="SAPBEXHLevel3 5 2 3 5" xfId="21619" xr:uid="{DE10E76C-F908-45C8-9E6F-3749CC585860}"/>
    <cellStyle name="SAPBEXHLevel3 5 2 3 6" xfId="25281" xr:uid="{5B791906-967D-4F90-B570-7FF3783350B0}"/>
    <cellStyle name="SAPBEXHLevel3 5 2 3 7" xfId="28812" xr:uid="{C94A59EC-EC1B-4FA0-8641-8BCF5BEA29CD}"/>
    <cellStyle name="SAPBEXHLevel3 5 2 3 8" xfId="32091" xr:uid="{DC119F39-1951-4F79-AE63-5C1A151DD130}"/>
    <cellStyle name="SAPBEXHLevel3 5 2 4" xfId="3082" xr:uid="{F10D78B6-A0B1-4843-8F9F-45770A26239B}"/>
    <cellStyle name="SAPBEXHLevel3 5 2 4 2" xfId="8511" xr:uid="{4BE2A9E5-8D26-4A37-B077-FC8B3F507736}"/>
    <cellStyle name="SAPBEXHLevel3 5 2 4 3" xfId="16673" xr:uid="{F1EBC0AA-9D4F-4082-8CA4-4211076E209C}"/>
    <cellStyle name="SAPBEXHLevel3 5 2 4 4" xfId="17429" xr:uid="{056C1899-95F4-497D-B47A-ED69C753F146}"/>
    <cellStyle name="SAPBEXHLevel3 5 2 4 5" xfId="21186" xr:uid="{0C89ADFD-8026-4C71-8D68-D85200B185D9}"/>
    <cellStyle name="SAPBEXHLevel3 5 2 4 6" xfId="24848" xr:uid="{575EA1FE-9515-4E85-873B-CF1EB7ADD06F}"/>
    <cellStyle name="SAPBEXHLevel3 5 2 4 7" xfId="28378" xr:uid="{38C12865-B9BA-417E-8799-09FE7B52EC01}"/>
    <cellStyle name="SAPBEXHLevel3 5 2 4 8" xfId="31661" xr:uid="{009CEAFC-EC11-46AE-AA4C-10C1F9055E4B}"/>
    <cellStyle name="SAPBEXHLevel3 5 2 5" xfId="4346" xr:uid="{5CF0A7E7-E152-4057-B2EB-78548198E422}"/>
    <cellStyle name="SAPBEXHLevel3 5 2 5 2" xfId="12608" xr:uid="{70A01F21-9599-4359-AA46-9DF4B6B09DDB}"/>
    <cellStyle name="SAPBEXHLevel3 5 2 5 3" xfId="9589" xr:uid="{5EC404E2-EF13-41BD-B271-FC24176F27E9}"/>
    <cellStyle name="SAPBEXHLevel3 5 2 5 4" xfId="18693" xr:uid="{51CBB85C-FB56-4B51-89E8-E4371D7584B2}"/>
    <cellStyle name="SAPBEXHLevel3 5 2 5 5" xfId="22445" xr:uid="{6BA5863E-8E15-42C1-9EA3-132529845090}"/>
    <cellStyle name="SAPBEXHLevel3 5 2 5 6" xfId="26111" xr:uid="{F78A4EF9-35AA-4F47-AE59-82C448A9279F}"/>
    <cellStyle name="SAPBEXHLevel3 5 2 5 7" xfId="29642" xr:uid="{FC48E00F-1AE9-4D99-9343-BD8F6EAE48B9}"/>
    <cellStyle name="SAPBEXHLevel3 5 2 5 8" xfId="32904" xr:uid="{EC11304B-05E2-4840-982F-39BD6A2273D3}"/>
    <cellStyle name="SAPBEXHLevel3 5 2 6" xfId="3045" xr:uid="{2C6518AD-4037-4F83-A3A1-10D61E54BB1F}"/>
    <cellStyle name="SAPBEXHLevel3 5 2 6 2" xfId="7253" xr:uid="{E3EBD7BB-2B02-4DE2-BE1A-B7866BF67EB1}"/>
    <cellStyle name="SAPBEXHLevel3 5 2 6 3" xfId="14721" xr:uid="{8545CC9D-CCFA-4456-9B8B-DFC2B06160AC}"/>
    <cellStyle name="SAPBEXHLevel3 5 2 6 4" xfId="17393" xr:uid="{4EB8CC28-FA9B-4822-BAFF-EA3FF1442B79}"/>
    <cellStyle name="SAPBEXHLevel3 5 2 6 5" xfId="21151" xr:uid="{9DBD6E6F-31C1-443A-BAC8-5A81527163C5}"/>
    <cellStyle name="SAPBEXHLevel3 5 2 6 6" xfId="24812" xr:uid="{7D28F8CC-CB24-46FB-9E65-886F2961EE34}"/>
    <cellStyle name="SAPBEXHLevel3 5 2 6 7" xfId="28341" xr:uid="{326E1F5B-56F6-4CDA-AE0F-BC8CBEC8C0AE}"/>
    <cellStyle name="SAPBEXHLevel3 5 2 6 8" xfId="31627" xr:uid="{855A3B21-67EF-4569-8D89-3185D4BC4A50}"/>
    <cellStyle name="SAPBEXHLevel3 5 2 7" xfId="4008" xr:uid="{D4BEB9DB-D904-4DAB-ACEF-05636FD0248E}"/>
    <cellStyle name="SAPBEXHLevel3 5 2 7 2" xfId="10371" xr:uid="{A8F8E912-089B-4877-B886-EAA3FA01C7A5}"/>
    <cellStyle name="SAPBEXHLevel3 5 2 7 3" xfId="13511" xr:uid="{2B59A0AE-BF8B-403D-ABBA-2C1BB95F6B1E}"/>
    <cellStyle name="SAPBEXHLevel3 5 2 7 4" xfId="18355" xr:uid="{E7660482-F687-4775-BAD4-C0FB6ED7238E}"/>
    <cellStyle name="SAPBEXHLevel3 5 2 7 5" xfId="22108" xr:uid="{5F4FF6B2-3B39-47E2-9D56-B4D97B434685}"/>
    <cellStyle name="SAPBEXHLevel3 5 2 7 6" xfId="25773" xr:uid="{89A237F4-E1D6-4544-8BF5-DE4283D4B2E5}"/>
    <cellStyle name="SAPBEXHLevel3 5 2 7 7" xfId="29304" xr:uid="{9CEED332-6EC1-4D5E-A8B5-03D410CB3C5A}"/>
    <cellStyle name="SAPBEXHLevel3 5 2 7 8" xfId="32571" xr:uid="{B7CCBCC5-9070-47AD-960C-6726A51B0581}"/>
    <cellStyle name="SAPBEXHLevel3 5 2 8" xfId="9674" xr:uid="{D7AB3128-AE93-4A23-863F-EB9FD0FC3379}"/>
    <cellStyle name="SAPBEXHLevel3 5 2 9" xfId="15092" xr:uid="{B29DC4C0-7507-4E49-B392-1C2FCE87E56D}"/>
    <cellStyle name="SAPBEXHLevel3 5 3" xfId="2622" xr:uid="{964C58CD-5821-4565-A452-E93472153A04}"/>
    <cellStyle name="SAPBEXHLevel3 5 3 2" xfId="11122" xr:uid="{59D5E561-BCF1-4CAC-AEA8-ED818E1E6837}"/>
    <cellStyle name="SAPBEXHLevel3 5 3 3" xfId="16851" xr:uid="{BD3B8F4A-B73E-4A0B-BFAD-2A238541555E}"/>
    <cellStyle name="SAPBEXHLevel3 5 3 4" xfId="7667" xr:uid="{619FCDB3-9748-4388-82C2-A423C982DDFD}"/>
    <cellStyle name="SAPBEXHLevel3 5 3 5" xfId="20729" xr:uid="{8CD7A782-F255-47E1-9189-041E5BF3E837}"/>
    <cellStyle name="SAPBEXHLevel3 5 3 6" xfId="24389" xr:uid="{F61B1C23-E9DA-479E-B72E-1201444ED990}"/>
    <cellStyle name="SAPBEXHLevel3 5 3 7" xfId="27918" xr:uid="{06AA7D16-2D3D-4C98-9D02-8B9BDB4607D5}"/>
    <cellStyle name="SAPBEXHLevel3 5 3 8" xfId="31208" xr:uid="{A454C5DC-1C53-4189-855C-7ACBF1E6D235}"/>
    <cellStyle name="SAPBEXHLevel3 5 4" xfId="3129" xr:uid="{98108306-0EF3-4423-AC01-4B96E0F76245}"/>
    <cellStyle name="SAPBEXHLevel3 5 4 2" xfId="10705" xr:uid="{183F57CF-E268-4741-A94A-C38E9BD72D5B}"/>
    <cellStyle name="SAPBEXHLevel3 5 4 3" xfId="15475" xr:uid="{ACDE8AB9-0B74-4911-BFCE-D06EB93A8E9A}"/>
    <cellStyle name="SAPBEXHLevel3 5 4 4" xfId="17476" xr:uid="{269CC3D9-63DD-44F7-BCD5-FF60A7B3186E}"/>
    <cellStyle name="SAPBEXHLevel3 5 4 5" xfId="21232" xr:uid="{58EF2357-FBDB-45EC-96E6-64F854103E5F}"/>
    <cellStyle name="SAPBEXHLevel3 5 4 6" xfId="24894" xr:uid="{8E2BBE09-13B8-4BA5-AAD2-A84C01A4C4EE}"/>
    <cellStyle name="SAPBEXHLevel3 5 4 7" xfId="28425" xr:uid="{80017F08-7CE6-457B-8122-60062BB81F0C}"/>
    <cellStyle name="SAPBEXHLevel3 5 4 8" xfId="31707" xr:uid="{09D432FC-275F-42C0-99AE-BDE4BCA02640}"/>
    <cellStyle name="SAPBEXHLevel3 5 5" xfId="2232" xr:uid="{3AC958F7-A10E-4981-B948-273309AD795A}"/>
    <cellStyle name="SAPBEXHLevel3 5 5 2" xfId="7936" xr:uid="{7A7E8BB5-21CB-45CE-9994-66E49928520E}"/>
    <cellStyle name="SAPBEXHLevel3 5 5 3" xfId="14231" xr:uid="{89A0C1E0-CDDE-47A7-B4E5-E4833E4804EE}"/>
    <cellStyle name="SAPBEXHLevel3 5 5 4" xfId="13685" xr:uid="{C6D7C2C6-B83B-4F31-8EA0-87D1B69CAD22}"/>
    <cellStyle name="SAPBEXHLevel3 5 5 5" xfId="17044" xr:uid="{5A88A30A-773B-41C2-A345-6AE5C71B204F}"/>
    <cellStyle name="SAPBEXHLevel3 5 5 6" xfId="9273" xr:uid="{B1F7B7DE-37F3-496A-B117-773C0D24C02D}"/>
    <cellStyle name="SAPBEXHLevel3 5 5 7" xfId="26853" xr:uid="{4AE27774-5E22-4BCD-9A07-98BB373A1BCE}"/>
    <cellStyle name="SAPBEXHLevel3 5 5 8" xfId="19772" xr:uid="{56208683-59BD-40E4-B4FB-B397C7A79F0B}"/>
    <cellStyle name="SAPBEXHLevel3 5 6" xfId="3686" xr:uid="{91A8A01A-A24D-408F-B6A6-852563F955F4}"/>
    <cellStyle name="SAPBEXHLevel3 5 6 2" xfId="11256" xr:uid="{CFB5F262-69C6-4B61-9286-A79A5FE8EBC8}"/>
    <cellStyle name="SAPBEXHLevel3 5 6 3" xfId="16371" xr:uid="{F4D40C88-B464-4CF7-B6B0-AC77D6BA6A0B}"/>
    <cellStyle name="SAPBEXHLevel3 5 6 4" xfId="18033" xr:uid="{B2759918-82A5-4D39-8CE6-49DDCA727BDF}"/>
    <cellStyle name="SAPBEXHLevel3 5 6 5" xfId="21789" xr:uid="{134CDC99-C4A7-41D0-9289-698EDBFB1B99}"/>
    <cellStyle name="SAPBEXHLevel3 5 6 6" xfId="25451" xr:uid="{83663FDC-E175-4977-8FF9-BEC883F07B7F}"/>
    <cellStyle name="SAPBEXHLevel3 5 6 7" xfId="28982" xr:uid="{FA8DA0F2-018A-4EB2-BB80-715674C4D1D7}"/>
    <cellStyle name="SAPBEXHLevel3 5 6 8" xfId="32259" xr:uid="{E57CDDEB-4545-461B-ADED-5387B38EB725}"/>
    <cellStyle name="SAPBEXHLevel3 5 7" xfId="2288" xr:uid="{3DFA96F3-C614-43FA-8E4A-B1A6B505A328}"/>
    <cellStyle name="SAPBEXHLevel3 5 7 2" xfId="10437" xr:uid="{ACA0D85B-45A8-4525-94A8-600FC75DDFCC}"/>
    <cellStyle name="SAPBEXHLevel3 5 7 3" xfId="16914" xr:uid="{61D444EE-6CA7-4C3F-BF3D-1F09E3FD25F4}"/>
    <cellStyle name="SAPBEXHLevel3 5 7 4" xfId="13761" xr:uid="{B5628B90-3A4F-4A32-A94B-03C1A192AD07}"/>
    <cellStyle name="SAPBEXHLevel3 5 7 5" xfId="14464" xr:uid="{0249FB94-7D56-4962-ABBA-D65295138F84}"/>
    <cellStyle name="SAPBEXHLevel3 5 7 6" xfId="20079" xr:uid="{8BF91348-585B-4DC2-8AE1-FF4F6DBD5AD0}"/>
    <cellStyle name="SAPBEXHLevel3 5 7 7" xfId="10451" xr:uid="{73C9758B-C366-4752-BE87-08E7B24BA7E3}"/>
    <cellStyle name="SAPBEXHLevel3 5 7 8" xfId="27368" xr:uid="{D66C1548-2F87-4CBB-A683-80B11BC87BAF}"/>
    <cellStyle name="SAPBEXHLevel3 5 8" xfId="4450" xr:uid="{21B8560E-ECE0-4994-BF77-40E20C870E2E}"/>
    <cellStyle name="SAPBEXHLevel3 5 8 2" xfId="7351" xr:uid="{E7AFAFEA-3239-4E35-AD0A-55A0FDBD1249}"/>
    <cellStyle name="SAPBEXHLevel3 5 8 3" xfId="14626" xr:uid="{14357E34-CA1C-4E0C-860F-76364FDA157B}"/>
    <cellStyle name="SAPBEXHLevel3 5 8 4" xfId="18797" xr:uid="{6C2AB794-214A-4AD6-88FD-60AC9B31B715}"/>
    <cellStyle name="SAPBEXHLevel3 5 8 5" xfId="22549" xr:uid="{B216CBC4-CB18-45D8-B957-BE23EF92B92A}"/>
    <cellStyle name="SAPBEXHLevel3 5 8 6" xfId="26214" xr:uid="{1DA021F6-1595-4C12-8824-085C2D4BFA6C}"/>
    <cellStyle name="SAPBEXHLevel3 5 8 7" xfId="29746" xr:uid="{C30719DF-F454-439E-963E-6C5D631AED27}"/>
    <cellStyle name="SAPBEXHLevel3 5 8 8" xfId="33008" xr:uid="{FFE4C7F9-9703-4C81-8FC7-CBAE0DC99629}"/>
    <cellStyle name="SAPBEXHLevel3 5 9" xfId="13088" xr:uid="{BDD2D803-C299-4FC4-8F7C-E1AFC176F1CB}"/>
    <cellStyle name="SAPBEXHLevel3 6" xfId="1388" xr:uid="{E905CC14-D7E2-40DF-82EF-7A52BA5CF265}"/>
    <cellStyle name="SAPBEXHLevel3 7" xfId="1435" xr:uid="{7B923B29-E218-478C-B4EF-19E0A82F4B79}"/>
    <cellStyle name="SAPBEXHLevel3 8" xfId="678" xr:uid="{D82B5B51-A7F0-42FF-95F4-5F9DCABF619F}"/>
    <cellStyle name="SAPBEXHLevel3 8 10" xfId="8254" xr:uid="{29E3EEB4-3077-4B3F-804E-2E5665E319A2}"/>
    <cellStyle name="SAPBEXHLevel3 8 11" xfId="13753" xr:uid="{0F873826-63F5-419C-B7AC-44A31D2A3A14}"/>
    <cellStyle name="SAPBEXHLevel3 8 12" xfId="20168" xr:uid="{94A27128-D76E-4D03-82AD-6F36B0B7575C}"/>
    <cellStyle name="SAPBEXHLevel3 8 13" xfId="11259" xr:uid="{ED944F58-3625-4F86-83DC-E3C37862C89B}"/>
    <cellStyle name="SAPBEXHLevel3 8 14" xfId="27463" xr:uid="{1DEE948B-5F2E-48D9-8CBA-616E513C655F}"/>
    <cellStyle name="SAPBEXHLevel3 8 15" xfId="30686" xr:uid="{8F3EC219-7789-4446-8FF3-019C6126D91D}"/>
    <cellStyle name="SAPBEXHLevel3 8 2" xfId="1590" xr:uid="{1B51A27C-829B-4373-ABA0-6009A7240FF9}"/>
    <cellStyle name="SAPBEXHLevel3 8 2 10" xfId="14459" xr:uid="{96BAA51A-69CD-4505-BA22-E86C27A33320}"/>
    <cellStyle name="SAPBEXHLevel3 8 2 11" xfId="18805" xr:uid="{513305D7-F153-4F85-8BDD-56A713C8CADE}"/>
    <cellStyle name="SAPBEXHLevel3 8 2 12" xfId="19905" xr:uid="{B3A246CE-27E7-46F8-8771-A9090A20B679}"/>
    <cellStyle name="SAPBEXHLevel3 8 2 13" xfId="24510" xr:uid="{945D7F14-7591-427E-B41B-C97CD9AE9C99}"/>
    <cellStyle name="SAPBEXHLevel3 8 2 14" xfId="30915" xr:uid="{CB0D30A2-509E-4061-8BEC-DDDB72E07F99}"/>
    <cellStyle name="SAPBEXHLevel3 8 2 2" xfId="2833" xr:uid="{C2BD94B8-EB28-45AC-968A-13D5AE6F45ED}"/>
    <cellStyle name="SAPBEXHLevel3 8 2 2 2" xfId="9565" xr:uid="{8212869A-FFA2-4581-8815-8D025611A1DA}"/>
    <cellStyle name="SAPBEXHLevel3 8 2 2 3" xfId="15458" xr:uid="{74FA41E8-BC08-4F00-824D-B06D0FF359A5}"/>
    <cellStyle name="SAPBEXHLevel3 8 2 2 4" xfId="17181" xr:uid="{BFAF022C-4CFB-4B66-B062-97848BB57788}"/>
    <cellStyle name="SAPBEXHLevel3 8 2 2 5" xfId="20939" xr:uid="{CE59F11C-C8F1-4866-9B59-BFBC00096410}"/>
    <cellStyle name="SAPBEXHLevel3 8 2 2 6" xfId="24600" xr:uid="{9A306889-AD73-4815-84A5-DD004297AD1B}"/>
    <cellStyle name="SAPBEXHLevel3 8 2 2 7" xfId="28129" xr:uid="{34C806B3-EB2C-49AD-8437-F78530DDDFBA}"/>
    <cellStyle name="SAPBEXHLevel3 8 2 2 8" xfId="31415" xr:uid="{529712F5-472D-422B-9565-695072C626FF}"/>
    <cellStyle name="SAPBEXHLevel3 8 2 3" xfId="3339" xr:uid="{FF78C9E1-35E3-42EF-BF5A-6B733FD6ABC9}"/>
    <cellStyle name="SAPBEXHLevel3 8 2 3 2" xfId="9925" xr:uid="{32523E84-C4D3-46F7-9BBB-2BEE1D4A9E0B}"/>
    <cellStyle name="SAPBEXHLevel3 8 2 3 3" xfId="8151" xr:uid="{887DE33A-842E-4F8D-A597-80F17A6E6CAA}"/>
    <cellStyle name="SAPBEXHLevel3 8 2 3 4" xfId="17686" xr:uid="{6311DC58-C1A3-49A9-9FFB-CF6991A1DDD2}"/>
    <cellStyle name="SAPBEXHLevel3 8 2 3 5" xfId="21442" xr:uid="{8A953769-F9A6-438D-BA25-C6B62157923C}"/>
    <cellStyle name="SAPBEXHLevel3 8 2 3 6" xfId="25104" xr:uid="{8A8E429E-28CE-40B3-BA71-FA08D08737E2}"/>
    <cellStyle name="SAPBEXHLevel3 8 2 3 7" xfId="28635" xr:uid="{E29DE715-667D-49C7-AB08-36B779B1B49B}"/>
    <cellStyle name="SAPBEXHLevel3 8 2 3 8" xfId="31914" xr:uid="{FC31708B-6F18-41B1-A2F5-220E7841790D}"/>
    <cellStyle name="SAPBEXHLevel3 8 2 4" xfId="3684" xr:uid="{81959834-A82D-468D-9D39-C675F3A36C47}"/>
    <cellStyle name="SAPBEXHLevel3 8 2 4 2" xfId="7859" xr:uid="{21F6361B-9837-4D25-BC70-5823BE0AFD9D}"/>
    <cellStyle name="SAPBEXHLevel3 8 2 4 3" xfId="11672" xr:uid="{EC23E116-ADB0-4078-A875-C56BB8F5908B}"/>
    <cellStyle name="SAPBEXHLevel3 8 2 4 4" xfId="18031" xr:uid="{6C348AFE-7251-4CD3-96A2-CD36BC1682B3}"/>
    <cellStyle name="SAPBEXHLevel3 8 2 4 5" xfId="21787" xr:uid="{D1C84D79-EA99-4D55-A3A7-3EC9D2BB0E75}"/>
    <cellStyle name="SAPBEXHLevel3 8 2 4 6" xfId="25449" xr:uid="{DB470FCC-BA11-4619-A07F-7F70F42EA0AA}"/>
    <cellStyle name="SAPBEXHLevel3 8 2 4 7" xfId="28980" xr:uid="{33406F31-E4D1-4E3B-AFFF-B26EF4DC2408}"/>
    <cellStyle name="SAPBEXHLevel3 8 2 4 8" xfId="32257" xr:uid="{14563230-592C-4ADE-9EAC-9145160161C3}"/>
    <cellStyle name="SAPBEXHLevel3 8 2 5" xfId="3712" xr:uid="{BD95F2D0-45D7-4261-9B9B-39CA58A1321D}"/>
    <cellStyle name="SAPBEXHLevel3 8 2 5 2" xfId="13029" xr:uid="{976CAA13-3975-4420-8F6C-68652E2DD4CD}"/>
    <cellStyle name="SAPBEXHLevel3 8 2 5 3" xfId="15621" xr:uid="{0C111212-ABE3-429C-9369-7060B35E241A}"/>
    <cellStyle name="SAPBEXHLevel3 8 2 5 4" xfId="18059" xr:uid="{6C9AF0DA-5470-42FE-82E9-9E82285586B6}"/>
    <cellStyle name="SAPBEXHLevel3 8 2 5 5" xfId="21814" xr:uid="{0C891FB9-F58C-4676-9B1C-9820FD3AC07C}"/>
    <cellStyle name="SAPBEXHLevel3 8 2 5 6" xfId="25477" xr:uid="{3BBF4F49-E870-41ED-8EE0-F3ABD417E085}"/>
    <cellStyle name="SAPBEXHLevel3 8 2 5 7" xfId="29008" xr:uid="{BFD53941-A43A-455E-A3CD-189A63109930}"/>
    <cellStyle name="SAPBEXHLevel3 8 2 5 8" xfId="32284" xr:uid="{A0A6ED68-F43D-492B-870E-E6DAC88DB285}"/>
    <cellStyle name="SAPBEXHLevel3 8 2 6" xfId="3991" xr:uid="{338F2194-967E-4F07-81CC-8A1D2FDF8929}"/>
    <cellStyle name="SAPBEXHLevel3 8 2 6 2" xfId="8328" xr:uid="{02696084-8367-4D14-ADAA-1A76A6B57FA8}"/>
    <cellStyle name="SAPBEXHLevel3 8 2 6 3" xfId="15502" xr:uid="{547A745C-6604-4B87-9E35-0DA0570E33CA}"/>
    <cellStyle name="SAPBEXHLevel3 8 2 6 4" xfId="18338" xr:uid="{54399C39-23BC-42FB-ADF9-40F1707B9C6B}"/>
    <cellStyle name="SAPBEXHLevel3 8 2 6 5" xfId="22091" xr:uid="{017584EC-C2D1-4D78-9434-33BEBC92E935}"/>
    <cellStyle name="SAPBEXHLevel3 8 2 6 6" xfId="25756" xr:uid="{FE724607-EEFA-42BC-9E85-2F1011FABA3B}"/>
    <cellStyle name="SAPBEXHLevel3 8 2 6 7" xfId="29287" xr:uid="{55649704-954A-4557-88A8-C5D409C5B6A4}"/>
    <cellStyle name="SAPBEXHLevel3 8 2 6 8" xfId="32555" xr:uid="{2B3D33ED-C322-407B-A728-6F4F43666D7E}"/>
    <cellStyle name="SAPBEXHLevel3 8 2 7" xfId="4550" xr:uid="{DA8D9D91-F1B1-40B0-8CAE-8D789006A1C0}"/>
    <cellStyle name="SAPBEXHLevel3 8 2 7 2" xfId="12463" xr:uid="{F64FE82F-17C5-44B4-91D7-120BB1410B5A}"/>
    <cellStyle name="SAPBEXHLevel3 8 2 7 3" xfId="8275" xr:uid="{11FD734A-7FB7-4963-A394-A7B598C86E7B}"/>
    <cellStyle name="SAPBEXHLevel3 8 2 7 4" xfId="18897" xr:uid="{3A1462D3-19D6-4A13-A3E8-E8EADE7154D0}"/>
    <cellStyle name="SAPBEXHLevel3 8 2 7 5" xfId="22649" xr:uid="{62A22829-4FA2-45FE-987D-F4147C7475C1}"/>
    <cellStyle name="SAPBEXHLevel3 8 2 7 6" xfId="26314" xr:uid="{359D91AD-B2A5-46D4-A284-F6872D36AC1F}"/>
    <cellStyle name="SAPBEXHLevel3 8 2 7 7" xfId="29846" xr:uid="{3E658436-01CB-4F8D-A08B-C6F445C8CC3F}"/>
    <cellStyle name="SAPBEXHLevel3 8 2 7 8" xfId="33107" xr:uid="{66A6857E-8CD0-4C64-9CEF-1DC4EB43EBC5}"/>
    <cellStyle name="SAPBEXHLevel3 8 2 8" xfId="11042" xr:uid="{E2325BDD-92AB-41E9-BD08-093852609DC3}"/>
    <cellStyle name="SAPBEXHLevel3 8 2 9" xfId="16517" xr:uid="{79C5CA0D-D99B-45EC-AE5C-1B7997CFAF94}"/>
    <cellStyle name="SAPBEXHLevel3 8 3" xfId="2011" xr:uid="{093BD533-FB86-4960-9163-34DAC910B259}"/>
    <cellStyle name="SAPBEXHLevel3 8 3 2" xfId="9100" xr:uid="{F58D29B9-F0C1-4F7A-A2CD-FACF0E125A6A}"/>
    <cellStyle name="SAPBEXHLevel3 8 3 3" xfId="14880" xr:uid="{ED2F1D91-F390-47A0-B05D-A25B91AAEFDA}"/>
    <cellStyle name="SAPBEXHLevel3 8 3 4" xfId="10950" xr:uid="{BCC7FAC4-4947-4D96-AE62-02C1A3C748DA}"/>
    <cellStyle name="SAPBEXHLevel3 8 3 5" xfId="14168" xr:uid="{2069A180-CAD5-43FB-A929-4852BDB7AB69}"/>
    <cellStyle name="SAPBEXHLevel3 8 3 6" xfId="20222" xr:uid="{9AA4DD2A-DFFC-4815-B06B-71594B906A7D}"/>
    <cellStyle name="SAPBEXHLevel3 8 3 7" xfId="11079" xr:uid="{9A7F1361-CE59-45C1-BE30-1E7ACD7DAE9D}"/>
    <cellStyle name="SAPBEXHLevel3 8 3 8" xfId="27341" xr:uid="{3705F111-CACE-4D53-8D93-F6DC83ACDF0B}"/>
    <cellStyle name="SAPBEXHLevel3 8 4" xfId="2327" xr:uid="{D1395194-4E75-4E91-A838-AED60CCA2130}"/>
    <cellStyle name="SAPBEXHLevel3 8 4 2" xfId="11560" xr:uid="{A8AC3320-49E0-4403-9D73-0C441009B6F4}"/>
    <cellStyle name="SAPBEXHLevel3 8 4 3" xfId="16086" xr:uid="{3187929D-8889-4B89-81ED-5165C1CC7B9B}"/>
    <cellStyle name="SAPBEXHLevel3 8 4 4" xfId="10397" xr:uid="{A63C8FB3-7CD8-4A43-9BF0-977B958D8141}"/>
    <cellStyle name="SAPBEXHLevel3 8 4 5" xfId="16231" xr:uid="{27D6386E-D6A3-4EED-83EC-2ADEE49107DB}"/>
    <cellStyle name="SAPBEXHLevel3 8 4 6" xfId="20673" xr:uid="{CD7C3802-8082-4048-8667-E6EA09F8AD10}"/>
    <cellStyle name="SAPBEXHLevel3 8 4 7" xfId="19857" xr:uid="{CAE901E2-A621-4337-9C63-27933FF2D300}"/>
    <cellStyle name="SAPBEXHLevel3 8 4 8" xfId="30343" xr:uid="{9E001C18-8CC5-4830-8111-E725C66A2179}"/>
    <cellStyle name="SAPBEXHLevel3 8 5" xfId="3155" xr:uid="{FF749AFB-6CE4-4706-850E-1A5EA952788A}"/>
    <cellStyle name="SAPBEXHLevel3 8 5 2" xfId="11282" xr:uid="{B9A074B0-5BFA-463B-8D8D-5AECF8D38858}"/>
    <cellStyle name="SAPBEXHLevel3 8 5 3" xfId="7853" xr:uid="{8FABB38D-CCDE-48F2-AAE0-A0D55294631E}"/>
    <cellStyle name="SAPBEXHLevel3 8 5 4" xfId="17502" xr:uid="{16978642-3820-46F7-AFC6-063AF65399BB}"/>
    <cellStyle name="SAPBEXHLevel3 8 5 5" xfId="21258" xr:uid="{8A35969E-5C22-48F5-A96E-76F220B785F7}"/>
    <cellStyle name="SAPBEXHLevel3 8 5 6" xfId="24920" xr:uid="{04ABF750-A4AC-49CC-BA55-8D095BB7302D}"/>
    <cellStyle name="SAPBEXHLevel3 8 5 7" xfId="28451" xr:uid="{6327CAEA-36E2-485C-A96A-EB06722D8F45}"/>
    <cellStyle name="SAPBEXHLevel3 8 5 8" xfId="31732" xr:uid="{887B2E9F-0955-4130-AEED-62FBB487AD4B}"/>
    <cellStyle name="SAPBEXHLevel3 8 6" xfId="3109" xr:uid="{F2D8B98D-417E-4AB9-912F-B9BC4245449F}"/>
    <cellStyle name="SAPBEXHLevel3 8 6 2" xfId="9625" xr:uid="{722744DC-17BF-491B-814C-856BD77BCA48}"/>
    <cellStyle name="SAPBEXHLevel3 8 6 3" xfId="10400" xr:uid="{366C8232-DE43-4C7C-8E0A-A75D8E6578FE}"/>
    <cellStyle name="SAPBEXHLevel3 8 6 4" xfId="17456" xr:uid="{8DAD0977-C731-4E5D-83FE-39578B385487}"/>
    <cellStyle name="SAPBEXHLevel3 8 6 5" xfId="21212" xr:uid="{B00F1BE5-7FCE-4ED5-B755-13DE366682D6}"/>
    <cellStyle name="SAPBEXHLevel3 8 6 6" xfId="24874" xr:uid="{54B065FA-73A8-44DA-B4F2-3B7114F2E33A}"/>
    <cellStyle name="SAPBEXHLevel3 8 6 7" xfId="28405" xr:uid="{20AAC9C2-BEBB-449C-AF5A-9D127FD7A7F2}"/>
    <cellStyle name="SAPBEXHLevel3 8 6 8" xfId="31687" xr:uid="{511B0357-436C-4D00-9ECC-CF43CB2EB657}"/>
    <cellStyle name="SAPBEXHLevel3 8 7" xfId="4624" xr:uid="{609AC327-3D2D-40BE-8F9F-CDDF03A64357}"/>
    <cellStyle name="SAPBEXHLevel3 8 7 2" xfId="12394" xr:uid="{71D1A302-051A-4A9E-9A96-FF6F9C768406}"/>
    <cellStyle name="SAPBEXHLevel3 8 7 3" xfId="11883" xr:uid="{75416E8C-7F86-4FDA-9173-0EF6C34BDB31}"/>
    <cellStyle name="SAPBEXHLevel3 8 7 4" xfId="18971" xr:uid="{F566DCF5-7586-484B-92DE-1EC1AF4AD80F}"/>
    <cellStyle name="SAPBEXHLevel3 8 7 5" xfId="22723" xr:uid="{5CD0DCF3-6D4D-4088-BEC7-306D47AD80F6}"/>
    <cellStyle name="SAPBEXHLevel3 8 7 6" xfId="26388" xr:uid="{95CA119E-62FF-44A4-900F-89B0A8F05B6D}"/>
    <cellStyle name="SAPBEXHLevel3 8 7 7" xfId="29920" xr:uid="{9CA88C9A-1E81-4A95-9A98-764542136DBB}"/>
    <cellStyle name="SAPBEXHLevel3 8 7 8" xfId="33180" xr:uid="{53F9E7A5-62DC-480E-AF87-6B42559EB35C}"/>
    <cellStyle name="SAPBEXHLevel3 8 8" xfId="4432" xr:uid="{EFE5D383-3249-485A-9F98-5108A06A757D}"/>
    <cellStyle name="SAPBEXHLevel3 8 8 2" xfId="12560" xr:uid="{B6DC51BC-AD99-47B0-A084-6AA616ED1AE2}"/>
    <cellStyle name="SAPBEXHLevel3 8 8 3" xfId="12813" xr:uid="{0EB7588C-C9F1-4CB6-A691-7029888C84D0}"/>
    <cellStyle name="SAPBEXHLevel3 8 8 4" xfId="18779" xr:uid="{CB192038-BCCC-462E-AF96-829CF9490758}"/>
    <cellStyle name="SAPBEXHLevel3 8 8 5" xfId="22531" xr:uid="{727CDAD9-285E-46C1-852E-7CF438C996A8}"/>
    <cellStyle name="SAPBEXHLevel3 8 8 6" xfId="26196" xr:uid="{124EB0A2-835D-451C-AEEB-9A9DB354A2C9}"/>
    <cellStyle name="SAPBEXHLevel3 8 8 7" xfId="29728" xr:uid="{ED3E2FCB-0289-46C8-805B-6C26DC487313}"/>
    <cellStyle name="SAPBEXHLevel3 8 8 8" xfId="32990" xr:uid="{6765C73E-5100-4B9C-88D4-81FF6D1E908A}"/>
    <cellStyle name="SAPBEXHLevel3 8 9" xfId="9269" xr:uid="{D273EADC-D03F-48B1-A3A8-BB759E6DE523}"/>
    <cellStyle name="SAPBEXHLevel3 9" xfId="1541" xr:uid="{75855DC0-B47D-4492-A2BB-F32915ACFB20}"/>
    <cellStyle name="SAPBEXHLevel3 9 10" xfId="9212" xr:uid="{EE07A7C8-6CF0-48EC-80CB-412049FA7A08}"/>
    <cellStyle name="SAPBEXHLevel3 9 11" xfId="19604" xr:uid="{048FAE9D-0B65-4644-A225-DCAD528BE54F}"/>
    <cellStyle name="SAPBEXHLevel3 9 12" xfId="19887" xr:uid="{BFDEB237-2596-4A80-A0D3-5F1B89B51C74}"/>
    <cellStyle name="SAPBEXHLevel3 9 13" xfId="27015" xr:uid="{1261CA9E-1569-4453-8967-C4B11F2FD954}"/>
    <cellStyle name="SAPBEXHLevel3 9 14" xfId="27782" xr:uid="{A3F9F164-209A-4BDF-AA4C-7CE903A00C79}"/>
    <cellStyle name="SAPBEXHLevel3 9 2" xfId="2784" xr:uid="{031716A0-D116-4AB3-AA5C-44F955686011}"/>
    <cellStyle name="SAPBEXHLevel3 9 2 2" xfId="11226" xr:uid="{FADCDDBC-AE87-441D-A637-0DC9606880A3}"/>
    <cellStyle name="SAPBEXHLevel3 9 2 3" xfId="16397" xr:uid="{9397A9C8-8647-4E31-A946-38AAF4F518F4}"/>
    <cellStyle name="SAPBEXHLevel3 9 2 4" xfId="17132" xr:uid="{8E527288-F14B-481C-AAD9-1E043F61A0E4}"/>
    <cellStyle name="SAPBEXHLevel3 9 2 5" xfId="20890" xr:uid="{5002EC79-48F6-47E3-9351-79C55DBF5C39}"/>
    <cellStyle name="SAPBEXHLevel3 9 2 6" xfId="24551" xr:uid="{E802883F-0F71-488C-8689-6A742C863161}"/>
    <cellStyle name="SAPBEXHLevel3 9 2 7" xfId="28080" xr:uid="{CAA6A35D-297C-4B70-92FF-0C3A0DF3DC17}"/>
    <cellStyle name="SAPBEXHLevel3 9 2 8" xfId="31366" xr:uid="{A3E2C6EE-CDE5-4709-9F5D-E0D535657380}"/>
    <cellStyle name="SAPBEXHLevel3 9 3" xfId="3290" xr:uid="{9DC4DF5C-2A27-43E0-B113-B2715EDF28F5}"/>
    <cellStyle name="SAPBEXHLevel3 9 3 2" xfId="10051" xr:uid="{1CCE8635-C60E-462E-8C40-1C6483E1B8DC}"/>
    <cellStyle name="SAPBEXHLevel3 9 3 3" xfId="14134" xr:uid="{4CBA4B5D-D355-4743-B725-A5C2DA71BEBE}"/>
    <cellStyle name="SAPBEXHLevel3 9 3 4" xfId="17637" xr:uid="{C203535B-3391-4D54-8E54-D1D950272307}"/>
    <cellStyle name="SAPBEXHLevel3 9 3 5" xfId="21393" xr:uid="{BD3F1412-25D7-4C21-8464-0876393437E6}"/>
    <cellStyle name="SAPBEXHLevel3 9 3 6" xfId="25055" xr:uid="{E6223D7B-A4ED-4759-80E9-F1E9476A4709}"/>
    <cellStyle name="SAPBEXHLevel3 9 3 7" xfId="28586" xr:uid="{51327581-3CBC-4FD4-93A9-C898C2541473}"/>
    <cellStyle name="SAPBEXHLevel3 9 3 8" xfId="31865" xr:uid="{F0FE7FDF-F11B-43A5-8665-A06B90B2C414}"/>
    <cellStyle name="SAPBEXHLevel3 9 4" xfId="2203" xr:uid="{F1808EAA-85B4-432D-8861-5938FA221446}"/>
    <cellStyle name="SAPBEXHLevel3 9 4 2" xfId="8758" xr:uid="{C00C6878-3C1F-4D7E-8E38-7974BB653043}"/>
    <cellStyle name="SAPBEXHLevel3 9 4 3" xfId="7813" xr:uid="{05C22E8D-C1E2-43D0-9144-CEF8FBE65C9D}"/>
    <cellStyle name="SAPBEXHLevel3 9 4 4" xfId="13878" xr:uid="{619C915B-FC38-4942-AFFD-781E88EDE875}"/>
    <cellStyle name="SAPBEXHLevel3 9 4 5" xfId="9941" xr:uid="{B164BEB3-B915-4E8E-B533-CF5264515486}"/>
    <cellStyle name="SAPBEXHLevel3 9 4 6" xfId="7027" xr:uid="{AE80094B-5146-4D45-B56F-AB17837A460B}"/>
    <cellStyle name="SAPBEXHLevel3 9 4 7" xfId="26857" xr:uid="{24235779-68CB-4AF8-B96C-11E52A822BDC}"/>
    <cellStyle name="SAPBEXHLevel3 9 4 8" xfId="15667" xr:uid="{CDAB214F-B4E8-4CC0-BD0E-287982457854}"/>
    <cellStyle name="SAPBEXHLevel3 9 5" xfId="3896" xr:uid="{083B395B-992A-4D53-BC45-CD14A78495ED}"/>
    <cellStyle name="SAPBEXHLevel3 9 5 2" xfId="11329" xr:uid="{D0C20FDB-02D7-439B-95C5-45ED8CF2D507}"/>
    <cellStyle name="SAPBEXHLevel3 9 5 3" xfId="16307" xr:uid="{992BC972-0BC9-423B-B78E-6B9F35395DF0}"/>
    <cellStyle name="SAPBEXHLevel3 9 5 4" xfId="18243" xr:uid="{A7A44684-F680-4387-8EC0-7092DB3F1409}"/>
    <cellStyle name="SAPBEXHLevel3 9 5 5" xfId="21996" xr:uid="{168C1972-2EE1-4E2A-9049-E18F469C8E88}"/>
    <cellStyle name="SAPBEXHLevel3 9 5 6" xfId="25661" xr:uid="{07DC2CFF-CB49-40B8-8848-F26CE8E2B446}"/>
    <cellStyle name="SAPBEXHLevel3 9 5 7" xfId="29192" xr:uid="{62E70714-6583-4A06-AF15-F193EBE64CF0}"/>
    <cellStyle name="SAPBEXHLevel3 9 5 8" xfId="32461" xr:uid="{493F02B3-3A3B-422E-8F67-000B55414DBC}"/>
    <cellStyle name="SAPBEXHLevel3 9 6" xfId="3132" xr:uid="{066B26A8-5E94-4264-9AC2-D4CA899A47AD}"/>
    <cellStyle name="SAPBEXHLevel3 9 6 2" xfId="11476" xr:uid="{CC9AC32F-76FA-4B56-9EF8-2D615EF65CDA}"/>
    <cellStyle name="SAPBEXHLevel3 9 6 3" xfId="16167" xr:uid="{17C99E35-ED4B-4C24-8B2F-5C1D1D3D4A92}"/>
    <cellStyle name="SAPBEXHLevel3 9 6 4" xfId="17479" xr:uid="{5701C4F2-FFC8-4F5F-9802-55212E277AE4}"/>
    <cellStyle name="SAPBEXHLevel3 9 6 5" xfId="21235" xr:uid="{41119AE8-04B6-4A5D-9D30-8069B035EB4B}"/>
    <cellStyle name="SAPBEXHLevel3 9 6 6" xfId="24897" xr:uid="{170DB393-9AFB-4CE7-BF78-2821C3480E66}"/>
    <cellStyle name="SAPBEXHLevel3 9 6 7" xfId="28428" xr:uid="{38AAE850-E745-4ADB-942D-418441C61DB0}"/>
    <cellStyle name="SAPBEXHLevel3 9 6 8" xfId="31709" xr:uid="{B79C103B-5193-4F4C-AC88-665B420583B7}"/>
    <cellStyle name="SAPBEXHLevel3 9 7" xfId="4270" xr:uid="{FB586F9F-7BB6-492B-8E06-D62C3D58A421}"/>
    <cellStyle name="SAPBEXHLevel3 9 7 2" xfId="7837" xr:uid="{D8D97D07-4E20-48F3-BF57-30F3070BE116}"/>
    <cellStyle name="SAPBEXHLevel3 9 7 3" xfId="13726" xr:uid="{B55BD9D3-91DB-4B7C-BC76-BC7E3E5172F1}"/>
    <cellStyle name="SAPBEXHLevel3 9 7 4" xfId="18617" xr:uid="{01B44B94-E53A-4104-A7B6-360BA35323FF}"/>
    <cellStyle name="SAPBEXHLevel3 9 7 5" xfId="22369" xr:uid="{D5D6481E-6914-4002-B463-5CEF62374A70}"/>
    <cellStyle name="SAPBEXHLevel3 9 7 6" xfId="26035" xr:uid="{ECD03F00-F7C9-42E6-B54F-E41F7F22BE44}"/>
    <cellStyle name="SAPBEXHLevel3 9 7 7" xfId="29566" xr:uid="{629EC879-89A9-4304-BF0A-42A834276C7A}"/>
    <cellStyle name="SAPBEXHLevel3 9 7 8" xfId="32829" xr:uid="{1250C637-B741-4EE3-A1A4-EB716EB62D65}"/>
    <cellStyle name="SAPBEXHLevel3 9 8" xfId="9978" xr:uid="{D7AC4837-C67A-45C1-B747-4C646EE87432}"/>
    <cellStyle name="SAPBEXHLevel3 9 9" xfId="8076" xr:uid="{EEEC6843-5C95-463E-AA12-FAFB4C3AB661}"/>
    <cellStyle name="SAPBEXHLevel3_0910 GSO Capex RRP - Final (Detail) v2 220710" xfId="6120" xr:uid="{2DED5597-6277-4F6A-8AAB-4BC61E499FF7}"/>
    <cellStyle name="SAPBEXHLevel3X" xfId="486" xr:uid="{0D3419B2-99DE-4FEB-B296-360EB865EF3A}"/>
    <cellStyle name="SAPBEXHLevel3X 10" xfId="3556" xr:uid="{B40D8209-1EAB-44F6-8A44-65BDD459C587}"/>
    <cellStyle name="SAPBEXHLevel3X 10 2" xfId="11333" xr:uid="{58D403B1-1B2B-4B6A-886D-DAC8E9D87FB3}"/>
    <cellStyle name="SAPBEXHLevel3X 10 3" xfId="7282" xr:uid="{5DD3FC9C-9CF0-43E9-9C6C-F530F9713C50}"/>
    <cellStyle name="SAPBEXHLevel3X 10 4" xfId="17903" xr:uid="{339AACB8-A46E-4BA7-B86F-AC97E6EA2104}"/>
    <cellStyle name="SAPBEXHLevel3X 10 5" xfId="21659" xr:uid="{0A380F67-846B-4E1F-AA6B-B3A2807FBBB4}"/>
    <cellStyle name="SAPBEXHLevel3X 10 6" xfId="25321" xr:uid="{B14C0021-1BF3-49DC-8F06-B2BC6BA78BAA}"/>
    <cellStyle name="SAPBEXHLevel3X 10 7" xfId="28852" xr:uid="{CD6674D8-A06E-4C1E-B082-6B23FADC87D6}"/>
    <cellStyle name="SAPBEXHLevel3X 10 8" xfId="32130" xr:uid="{882BD1AA-2344-4599-8B75-D5264A6ED2C5}"/>
    <cellStyle name="SAPBEXHLevel3X 11" xfId="4363" xr:uid="{E656C958-73DF-4383-9CDB-A6ECBC984ECB}"/>
    <cellStyle name="SAPBEXHLevel3X 11 2" xfId="12593" xr:uid="{ABC3547F-B894-4D21-8EC7-C72F43374831}"/>
    <cellStyle name="SAPBEXHLevel3X 11 3" xfId="9540" xr:uid="{E4C60522-FBEB-4B87-A27E-B1F6AEA75980}"/>
    <cellStyle name="SAPBEXHLevel3X 11 4" xfId="18710" xr:uid="{9384B612-972B-4580-BAB5-68CA27E9FEFD}"/>
    <cellStyle name="SAPBEXHLevel3X 11 5" xfId="22462" xr:uid="{70556E65-E1F6-464B-BAC7-B6C204DD508E}"/>
    <cellStyle name="SAPBEXHLevel3X 11 6" xfId="26128" xr:uid="{70446BDE-08B1-4F21-897C-A352BF3AA1BD}"/>
    <cellStyle name="SAPBEXHLevel3X 11 7" xfId="29659" xr:uid="{A10D12C8-F81D-4551-BAA4-5235761A1DF3}"/>
    <cellStyle name="SAPBEXHLevel3X 11 8" xfId="32921" xr:uid="{E2033C9F-6855-4DFD-87A4-99B13096F390}"/>
    <cellStyle name="SAPBEXHLevel3X 12" xfId="3106" xr:uid="{2B9A27B8-7270-4AFC-8BD6-BCC3D8F0EC96}"/>
    <cellStyle name="SAPBEXHLevel3X 12 2" xfId="9051" xr:uid="{FD045C79-5A9B-4980-966F-C56CA451797D}"/>
    <cellStyle name="SAPBEXHLevel3X 12 3" xfId="14812" xr:uid="{4F032AB1-48C1-418F-BC90-2D68058274CE}"/>
    <cellStyle name="SAPBEXHLevel3X 12 4" xfId="17453" xr:uid="{AD724C91-4890-45B4-981A-678E4480E9F3}"/>
    <cellStyle name="SAPBEXHLevel3X 12 5" xfId="21209" xr:uid="{A5B917FD-0551-4756-B65B-5EC800F75E35}"/>
    <cellStyle name="SAPBEXHLevel3X 12 6" xfId="24871" xr:uid="{A132BB28-45CC-4F70-8216-2053F76CCBF9}"/>
    <cellStyle name="SAPBEXHLevel3X 12 7" xfId="28402" xr:uid="{B7891FC1-2D41-4EBB-8221-79671E30E2A2}"/>
    <cellStyle name="SAPBEXHLevel3X 12 8" xfId="31684" xr:uid="{69C57A24-C784-41BB-89A6-FDC0066BF762}"/>
    <cellStyle name="SAPBEXHLevel3X 13" xfId="4612" xr:uid="{4A99C296-972C-47F9-979B-CEA356B0717F}"/>
    <cellStyle name="SAPBEXHLevel3X 13 2" xfId="12406" xr:uid="{0E41D90E-ED0E-42F9-89A3-0827D3B19470}"/>
    <cellStyle name="SAPBEXHLevel3X 13 3" xfId="13992" xr:uid="{610376C2-57C2-4D53-ABE4-709807341C54}"/>
    <cellStyle name="SAPBEXHLevel3X 13 4" xfId="18959" xr:uid="{0A0E6263-ECF3-422D-9099-11B3A161324C}"/>
    <cellStyle name="SAPBEXHLevel3X 13 5" xfId="22711" xr:uid="{6D551D29-0E54-4A1E-AC07-B10BD3D94F27}"/>
    <cellStyle name="SAPBEXHLevel3X 13 6" xfId="26376" xr:uid="{78399058-76F2-4039-ADF7-801A5C01F224}"/>
    <cellStyle name="SAPBEXHLevel3X 13 7" xfId="29908" xr:uid="{0DDD96BB-0303-4E44-8F9F-230F19E31D6A}"/>
    <cellStyle name="SAPBEXHLevel3X 13 8" xfId="33168" xr:uid="{C8DC40F9-6B12-4022-8414-84E53F448B7F}"/>
    <cellStyle name="SAPBEXHLevel3X 14" xfId="6121" xr:uid="{DA9F3C31-8ECD-44C9-836A-E960B858BED9}"/>
    <cellStyle name="SAPBEXHLevel3X 14 2" xfId="6796" xr:uid="{E173187D-AE36-4FBA-BB7A-420013CEB003}"/>
    <cellStyle name="SAPBEXHLevel3X 14 3" xfId="15276" xr:uid="{8C6017F5-14DF-44BB-83F4-F6CFBB997D59}"/>
    <cellStyle name="SAPBEXHLevel3X 14 4" xfId="20381" xr:uid="{D54C315C-5BBD-4E40-A8B8-C2EEB957F7E0}"/>
    <cellStyle name="SAPBEXHLevel3X 14 5" xfId="24067" xr:uid="{CC38DFA3-A01E-4797-B84A-F332CE9DBCBE}"/>
    <cellStyle name="SAPBEXHLevel3X 14 6" xfId="27640" xr:uid="{A4FEDC31-84A9-44CC-AEAE-1CF0D84F0EEA}"/>
    <cellStyle name="SAPBEXHLevel3X 14 7" xfId="30828" xr:uid="{65D5EC7C-853C-4906-AF69-440EA33CE7B9}"/>
    <cellStyle name="SAPBEXHLevel3X 14 8" xfId="33522" xr:uid="{6160C0E0-98A5-4F6D-B5EB-6E5815560C5F}"/>
    <cellStyle name="SAPBEXHLevel3X 15" xfId="6398" xr:uid="{7EB6D019-BC8D-4FD0-BDB0-78D2E71D5AFC}"/>
    <cellStyle name="SAPBEXHLevel3X 15 2" xfId="13296" xr:uid="{6EAA8E0B-A286-4B07-A60C-DDFC654F4A84}"/>
    <cellStyle name="SAPBEXHLevel3X 15 3" xfId="15958" xr:uid="{82539B8A-CE23-4965-8331-21824DFF14E1}"/>
    <cellStyle name="SAPBEXHLevel3X 15 4" xfId="20643" xr:uid="{1E072035-38CC-425A-ACC4-AEDA45CA79B4}"/>
    <cellStyle name="SAPBEXHLevel3X 15 5" xfId="24323" xr:uid="{E40158CB-2889-4F20-80FF-76423F36E248}"/>
    <cellStyle name="SAPBEXHLevel3X 15 6" xfId="27842" xr:uid="{C5D75E86-2577-4B0E-9322-89A8A8860DF8}"/>
    <cellStyle name="SAPBEXHLevel3X 15 7" xfId="31059" xr:uid="{31E02DCB-BDFA-4B8F-A82B-DED42D3557B3}"/>
    <cellStyle name="SAPBEXHLevel3X 15 8" xfId="33662" xr:uid="{19FAA4BC-FFB0-4AE0-A732-3B42FBF14934}"/>
    <cellStyle name="SAPBEXHLevel3X 16" xfId="8733" xr:uid="{09C72913-90CB-4AE5-8A9E-CC4353B9FAF2}"/>
    <cellStyle name="SAPBEXHLevel3X 17" xfId="14607" xr:uid="{BA65A9DE-D5CE-424E-9D3D-65A4A8CD9769}"/>
    <cellStyle name="SAPBEXHLevel3X 18" xfId="16423" xr:uid="{3B47F633-3621-41D8-BD22-48ECDD34BFAB}"/>
    <cellStyle name="SAPBEXHLevel3X 19" xfId="12075" xr:uid="{CCCFBA4B-C117-48F1-9560-A0E20824C50E}"/>
    <cellStyle name="SAPBEXHLevel3X 2" xfId="1222" xr:uid="{A60AC290-4274-46AA-8324-F94184BAE673}"/>
    <cellStyle name="SAPBEXHLevel3X 2 10" xfId="6122" xr:uid="{CB5CA66A-F91D-40C7-8E2C-00CBA3007E41}"/>
    <cellStyle name="SAPBEXHLevel3X 2 10 2" xfId="11747" xr:uid="{6610E999-BB7C-4A91-913D-621AD7AFAAE3}"/>
    <cellStyle name="SAPBEXHLevel3X 2 10 3" xfId="15505" xr:uid="{DD3950BD-9C5A-46B0-84FB-F71668CB0C83}"/>
    <cellStyle name="SAPBEXHLevel3X 2 10 4" xfId="20382" xr:uid="{EFF682D9-C064-4385-8195-5D3483FF69BB}"/>
    <cellStyle name="SAPBEXHLevel3X 2 10 5" xfId="24068" xr:uid="{B89E5C20-CFE6-4193-B035-E2FF44B5C9E8}"/>
    <cellStyle name="SAPBEXHLevel3X 2 10 6" xfId="27641" xr:uid="{1A80D2E6-FA5A-4924-9456-AAA824659D08}"/>
    <cellStyle name="SAPBEXHLevel3X 2 10 7" xfId="30829" xr:uid="{7EE9D0C8-D380-468B-BBC6-99CAC540F07C}"/>
    <cellStyle name="SAPBEXHLevel3X 2 10 8" xfId="33523" xr:uid="{9C7B0B10-C26C-4471-8A35-0C8839F9EE68}"/>
    <cellStyle name="SAPBEXHLevel3X 2 11" xfId="6399" xr:uid="{AFF530FC-C831-4EC8-9660-B39CDC4F0739}"/>
    <cellStyle name="SAPBEXHLevel3X 2 11 2" xfId="13297" xr:uid="{F8FFF62A-FE85-4554-9081-B206FC1AD96F}"/>
    <cellStyle name="SAPBEXHLevel3X 2 11 3" xfId="15959" xr:uid="{404E07F0-DEDB-4E02-A256-717A25F916B4}"/>
    <cellStyle name="SAPBEXHLevel3X 2 11 4" xfId="20644" xr:uid="{E293ADA6-641D-484C-A3A2-49F8225B3F4A}"/>
    <cellStyle name="SAPBEXHLevel3X 2 11 5" xfId="24324" xr:uid="{639AB381-64F6-4F7D-8B57-75B6EDDF0B04}"/>
    <cellStyle name="SAPBEXHLevel3X 2 11 6" xfId="27843" xr:uid="{8F5BDB0D-3A77-4414-8FD4-71499685B025}"/>
    <cellStyle name="SAPBEXHLevel3X 2 11 7" xfId="31060" xr:uid="{41AF85D4-9942-49F8-8BBF-F534257E4CB6}"/>
    <cellStyle name="SAPBEXHLevel3X 2 11 8" xfId="33663" xr:uid="{85DA871E-D055-49D6-9441-451E4A6F6D70}"/>
    <cellStyle name="SAPBEXHLevel3X 2 12" xfId="9826" xr:uid="{D8D594FD-FE36-49CB-A6AE-ED062BB9EE97}"/>
    <cellStyle name="SAPBEXHLevel3X 2 13" xfId="13398" xr:uid="{A9C67CC1-FC01-477D-BBC2-FE97D7594C4A}"/>
    <cellStyle name="SAPBEXHLevel3X 2 14" xfId="7180" xr:uid="{C524A06F-F260-4F05-9A9F-3C2690FC8B21}"/>
    <cellStyle name="SAPBEXHLevel3X 2 15" xfId="19733" xr:uid="{299A1673-1644-4CE2-910F-0DB76A19E600}"/>
    <cellStyle name="SAPBEXHLevel3X 2 16" xfId="23495" xr:uid="{BE878DCF-3A2B-46F2-8F6D-3EF02EBF9FE7}"/>
    <cellStyle name="SAPBEXHLevel3X 2 17" xfId="27108" xr:uid="{938BCF78-6D08-49B2-B44C-6A9B01EC190C}"/>
    <cellStyle name="SAPBEXHLevel3X 2 18" xfId="30569" xr:uid="{B2D2A38F-E49A-4BEF-ACC1-5D83B6323297}"/>
    <cellStyle name="SAPBEXHLevel3X 2 2" xfId="1223" xr:uid="{FFB2E8DB-BB5E-4100-B6C0-091655C3183E}"/>
    <cellStyle name="SAPBEXHLevel3X 2 2 10" xfId="9290" xr:uid="{E9522B34-FCD4-4579-AE44-BD72AD4978B2}"/>
    <cellStyle name="SAPBEXHLevel3X 2 2 11" xfId="15397" xr:uid="{676DD357-86F5-4CBA-9B04-72D317607F26}"/>
    <cellStyle name="SAPBEXHLevel3X 2 2 12" xfId="19732" xr:uid="{2CE576FB-55C5-47C4-8A67-A263785661AC}"/>
    <cellStyle name="SAPBEXHLevel3X 2 2 13" xfId="23494" xr:uid="{05100FBF-577B-4EE2-9852-008D581A4B3D}"/>
    <cellStyle name="SAPBEXHLevel3X 2 2 14" xfId="27107" xr:uid="{A0D46A40-84E7-40DF-9A0A-9AE8748212C4}"/>
    <cellStyle name="SAPBEXHLevel3X 2 2 15" xfId="30568" xr:uid="{74A15B0B-FC73-4D7B-9BC7-0105C0D4EB62}"/>
    <cellStyle name="SAPBEXHLevel3X 2 2 16" xfId="33854" xr:uid="{2DE21706-235D-4560-BF15-88A361C80B8A}"/>
    <cellStyle name="SAPBEXHLevel3X 2 2 2" xfId="1707" xr:uid="{C456C7EF-4F2B-45AD-9184-61C7293C7ACA}"/>
    <cellStyle name="SAPBEXHLevel3X 2 2 2 10" xfId="11718" xr:uid="{F8B4B024-1E44-4178-BCFA-0DA1C84D2F8F}"/>
    <cellStyle name="SAPBEXHLevel3X 2 2 2 11" xfId="20485" xr:uid="{515AA09B-DD1B-4ECA-96D3-18EBD21DEC71}"/>
    <cellStyle name="SAPBEXHLevel3X 2 2 2 12" xfId="23327" xr:uid="{5F5A5373-A331-47E0-84D6-2A42C86A437B}"/>
    <cellStyle name="SAPBEXHLevel3X 2 2 2 13" xfId="27724" xr:uid="{C22A86E8-BB45-4893-85C6-28B0838A4030}"/>
    <cellStyle name="SAPBEXHLevel3X 2 2 2 14" xfId="30456" xr:uid="{2A66B8F7-EBA7-4DFB-B738-E1026B21D8D6}"/>
    <cellStyle name="SAPBEXHLevel3X 2 2 2 15" xfId="34877" xr:uid="{706A4121-9B27-4AF6-91E7-6B4751EF7E74}"/>
    <cellStyle name="SAPBEXHLevel3X 2 2 2 2" xfId="2950" xr:uid="{3E061F5A-0CCD-498E-9A88-6D9CBC14A984}"/>
    <cellStyle name="SAPBEXHLevel3X 2 2 2 2 2" xfId="8335" xr:uid="{3FEAF4C1-E601-44F0-9A98-27EC7CFE4D44}"/>
    <cellStyle name="SAPBEXHLevel3X 2 2 2 2 3" xfId="16960" xr:uid="{183443AC-92DB-49C3-B19E-1587E6CEFEF3}"/>
    <cellStyle name="SAPBEXHLevel3X 2 2 2 2 4" xfId="17298" xr:uid="{E0DE1061-2079-46E6-938A-67718C13A8F9}"/>
    <cellStyle name="SAPBEXHLevel3X 2 2 2 2 5" xfId="21056" xr:uid="{3D404309-EE08-48E0-9D54-A67EB19F35E5}"/>
    <cellStyle name="SAPBEXHLevel3X 2 2 2 2 6" xfId="24717" xr:uid="{045359E1-73E9-4B94-9523-3AEBA8A795F7}"/>
    <cellStyle name="SAPBEXHLevel3X 2 2 2 2 7" xfId="28246" xr:uid="{2C8EC95E-CA92-4568-B37E-3334AE5B38A4}"/>
    <cellStyle name="SAPBEXHLevel3X 2 2 2 2 8" xfId="31532" xr:uid="{146A86FC-84C6-41A8-B0E0-283EF28C9A8E}"/>
    <cellStyle name="SAPBEXHLevel3X 2 2 2 3" xfId="3456" xr:uid="{B810F408-4712-4A72-90FE-91C72BDA349D}"/>
    <cellStyle name="SAPBEXHLevel3X 2 2 2 3 2" xfId="10293" xr:uid="{CA551C88-15C0-4A97-BA50-BC31C2268070}"/>
    <cellStyle name="SAPBEXHLevel3X 2 2 2 3 3" xfId="11128" xr:uid="{D384E059-4181-4AC7-B275-71C68274F4C6}"/>
    <cellStyle name="SAPBEXHLevel3X 2 2 2 3 4" xfId="17803" xr:uid="{77976E52-8359-4186-B91B-9C8A47AEB97D}"/>
    <cellStyle name="SAPBEXHLevel3X 2 2 2 3 5" xfId="21559" xr:uid="{C00006C1-11E9-4965-94CB-5D26A8833C9B}"/>
    <cellStyle name="SAPBEXHLevel3X 2 2 2 3 6" xfId="25221" xr:uid="{89C49FC3-518F-46DD-9E77-33EEF37F1485}"/>
    <cellStyle name="SAPBEXHLevel3X 2 2 2 3 7" xfId="28752" xr:uid="{8F035367-36A8-4CF3-A320-AE1F9DB1991D}"/>
    <cellStyle name="SAPBEXHLevel3X 2 2 2 3 8" xfId="32031" xr:uid="{BE70D286-8267-4108-AAC3-FCEA1717DB2E}"/>
    <cellStyle name="SAPBEXHLevel3X 2 2 2 4" xfId="1967" xr:uid="{90EC6562-5C9A-4AE5-BD15-B91D9257FBBC}"/>
    <cellStyle name="SAPBEXHLevel3X 2 2 2 4 2" xfId="7341" xr:uid="{6FF4FD87-8794-41BE-828A-3493F023826D}"/>
    <cellStyle name="SAPBEXHLevel3X 2 2 2 4 3" xfId="8127" xr:uid="{090464A7-EACF-4D48-BB24-028924597EB7}"/>
    <cellStyle name="SAPBEXHLevel3X 2 2 2 4 4" xfId="15239" xr:uid="{71CB09BC-BAE4-4E43-B680-26A9E95C7101}"/>
    <cellStyle name="SAPBEXHLevel3X 2 2 2 4 5" xfId="10318" xr:uid="{FB163ACD-6EF7-489E-88EE-78A175659BBF}"/>
    <cellStyle name="SAPBEXHLevel3X 2 2 2 4 6" xfId="23219" xr:uid="{54DEE8FD-3880-4048-841A-79523869E8EA}"/>
    <cellStyle name="SAPBEXHLevel3X 2 2 2 4 7" xfId="23929" xr:uid="{515C1375-2022-4152-BF13-140E2662E397}"/>
    <cellStyle name="SAPBEXHLevel3X 2 2 2 4 8" xfId="24357" xr:uid="{1B2A8020-8143-4726-9515-33DAF358ADF7}"/>
    <cellStyle name="SAPBEXHLevel3X 2 2 2 5" xfId="4104" xr:uid="{12760A36-D2B3-4672-98E7-001172D86DC6}"/>
    <cellStyle name="SAPBEXHLevel3X 2 2 2 5 2" xfId="6811" xr:uid="{9329BC2F-44AA-4C0E-ADDE-EECC712E63E4}"/>
    <cellStyle name="SAPBEXHLevel3X 2 2 2 5 3" xfId="13192" xr:uid="{E46AB126-0211-4CBD-87BC-044EC120DC33}"/>
    <cellStyle name="SAPBEXHLevel3X 2 2 2 5 4" xfId="18451" xr:uid="{255BB3E5-4377-47EE-BB64-8952DF916AAE}"/>
    <cellStyle name="SAPBEXHLevel3X 2 2 2 5 5" xfId="22204" xr:uid="{FC8A55C1-8040-4DB4-A247-0CA30AC27B25}"/>
    <cellStyle name="SAPBEXHLevel3X 2 2 2 5 6" xfId="25869" xr:uid="{505E3F17-4A6E-4234-8985-B8B5AB14CCB9}"/>
    <cellStyle name="SAPBEXHLevel3X 2 2 2 5 7" xfId="29400" xr:uid="{4654C321-0CD7-4CA5-8229-1E213E363A9D}"/>
    <cellStyle name="SAPBEXHLevel3X 2 2 2 5 8" xfId="32667" xr:uid="{6F677744-03F2-4C85-B177-12AB16427FC3}"/>
    <cellStyle name="SAPBEXHLevel3X 2 2 2 6" xfId="4325" xr:uid="{BF7AF180-7E48-4AD1-AA28-69C1A449D808}"/>
    <cellStyle name="SAPBEXHLevel3X 2 2 2 6 2" xfId="12622" xr:uid="{60617C49-4276-4732-BDC5-8C1977E282D9}"/>
    <cellStyle name="SAPBEXHLevel3X 2 2 2 6 3" xfId="9314" xr:uid="{94CC3E3F-134D-4FF4-8406-A35B21D6C9F7}"/>
    <cellStyle name="SAPBEXHLevel3X 2 2 2 6 4" xfId="18672" xr:uid="{6E4DB7E6-2483-4189-A7EE-011CC8E12321}"/>
    <cellStyle name="SAPBEXHLevel3X 2 2 2 6 5" xfId="22424" xr:uid="{4EB970D6-BAAD-4415-B84C-FDB3DBC88481}"/>
    <cellStyle name="SAPBEXHLevel3X 2 2 2 6 6" xfId="26090" xr:uid="{085AB1E3-148F-4AFF-BF69-5AA4AA2C8BEA}"/>
    <cellStyle name="SAPBEXHLevel3X 2 2 2 6 7" xfId="29621" xr:uid="{EF2C58B6-D895-4307-B043-81C5090720E7}"/>
    <cellStyle name="SAPBEXHLevel3X 2 2 2 6 8" xfId="32884" xr:uid="{E32FDABC-9605-4FCE-B4B6-824ABEF07A7F}"/>
    <cellStyle name="SAPBEXHLevel3X 2 2 2 7" xfId="4741" xr:uid="{C5676728-266D-475E-BC0F-1C5871EF8F31}"/>
    <cellStyle name="SAPBEXHLevel3X 2 2 2 7 2" xfId="12282" xr:uid="{E37C1BEB-568C-424F-ACFD-7341D7A05F94}"/>
    <cellStyle name="SAPBEXHLevel3X 2 2 2 7 3" xfId="15773" xr:uid="{7D2F2544-1FC5-48C9-8B2A-126C9F3D46A1}"/>
    <cellStyle name="SAPBEXHLevel3X 2 2 2 7 4" xfId="19088" xr:uid="{355D9687-6A88-47A9-A47D-6EE0A2E55730}"/>
    <cellStyle name="SAPBEXHLevel3X 2 2 2 7 5" xfId="22839" xr:uid="{57415542-7394-4F5A-A73E-16EC96A34C60}"/>
    <cellStyle name="SAPBEXHLevel3X 2 2 2 7 6" xfId="26505" xr:uid="{E59D2392-8C82-4B83-A62A-20ED1AC76D6B}"/>
    <cellStyle name="SAPBEXHLevel3X 2 2 2 7 7" xfId="30037" xr:uid="{60A479CD-45AC-4931-BC1E-11A76D66B2BE}"/>
    <cellStyle name="SAPBEXHLevel3X 2 2 2 7 8" xfId="33294" xr:uid="{F82A4FB9-2A42-46E6-9B20-98E04588D267}"/>
    <cellStyle name="SAPBEXHLevel3X 2 2 2 8" xfId="13072" xr:uid="{2E5447C9-EC7E-4D8A-91ED-0558B6F4ECEE}"/>
    <cellStyle name="SAPBEXHLevel3X 2 2 2 9" xfId="15589" xr:uid="{5E42C465-297D-4A8F-B6BB-B3F65E7A8F40}"/>
    <cellStyle name="SAPBEXHLevel3X 2 2 3" xfId="2497" xr:uid="{1C8CADC6-92D6-470F-9C97-B5CEF5BE5F5E}"/>
    <cellStyle name="SAPBEXHLevel3X 2 2 3 2" xfId="10974" xr:uid="{43DE426D-078B-46B1-99A8-A44814422E81}"/>
    <cellStyle name="SAPBEXHLevel3X 2 2 3 3" xfId="16563" xr:uid="{967341A0-4D53-4005-A490-67540775F541}"/>
    <cellStyle name="SAPBEXHLevel3X 2 2 3 4" xfId="7432" xr:uid="{9086393E-2FBB-4BA7-A7E1-56FABD8ADC89}"/>
    <cellStyle name="SAPBEXHLevel3X 2 2 3 5" xfId="19340" xr:uid="{90C62B38-A34C-4C4B-81E8-648A63A0F95E}"/>
    <cellStyle name="SAPBEXHLevel3X 2 2 3 6" xfId="20104" xr:uid="{C6ED78B0-0F13-4A24-B7D8-82F2DB008B27}"/>
    <cellStyle name="SAPBEXHLevel3X 2 2 3 7" xfId="26752" xr:uid="{4A12F148-40C4-4708-AE26-8B047B65DE89}"/>
    <cellStyle name="SAPBEXHLevel3X 2 2 3 8" xfId="29632" xr:uid="{9AEE0C14-D448-4EAF-B891-99AAA3CD7B16}"/>
    <cellStyle name="SAPBEXHLevel3X 2 2 3 9" xfId="35111" xr:uid="{B03B70F6-0DB3-450E-9A93-610522EFF9EE}"/>
    <cellStyle name="SAPBEXHLevel3X 2 2 4" xfId="3023" xr:uid="{31F7DF1C-C6DC-459A-A0D0-F154C558EAFD}"/>
    <cellStyle name="SAPBEXHLevel3X 2 2 4 2" xfId="11477" xr:uid="{D97429C7-51F4-4AA3-9463-F7FB76ECB511}"/>
    <cellStyle name="SAPBEXHLevel3X 2 2 4 3" xfId="16166" xr:uid="{5F4277B5-8868-47B9-B7E3-1FA1D0106AFB}"/>
    <cellStyle name="SAPBEXHLevel3X 2 2 4 4" xfId="17371" xr:uid="{3CFA60F6-4A05-48C9-A331-5A4334FFDCAE}"/>
    <cellStyle name="SAPBEXHLevel3X 2 2 4 5" xfId="21129" xr:uid="{4EDB65D0-FD12-4E12-B20F-5EDFBAFC9359}"/>
    <cellStyle name="SAPBEXHLevel3X 2 2 4 6" xfId="24790" xr:uid="{0A1DA42A-7B70-4675-8D99-A3678D53E975}"/>
    <cellStyle name="SAPBEXHLevel3X 2 2 4 7" xfId="28319" xr:uid="{722C75E2-A3CD-4C2D-A168-E4A32B4EDE85}"/>
    <cellStyle name="SAPBEXHLevel3X 2 2 4 8" xfId="31605" xr:uid="{9AE2D92E-0573-41BB-9881-6576A8CCA645}"/>
    <cellStyle name="SAPBEXHLevel3X 2 2 4 9" xfId="34655" xr:uid="{4B423B95-FA65-49AA-96AF-D660E91F110C}"/>
    <cellStyle name="SAPBEXHLevel3X 2 2 5" xfId="2123" xr:uid="{A632FB14-4049-42B7-AD50-F8693387B4B5}"/>
    <cellStyle name="SAPBEXHLevel3X 2 2 5 2" xfId="7263" xr:uid="{90509F93-5F6D-47C4-AD69-22F35F9FD1AE}"/>
    <cellStyle name="SAPBEXHLevel3X 2 2 5 3" xfId="13807" xr:uid="{6301FE22-98D9-4C97-811D-C9EB7D01C087}"/>
    <cellStyle name="SAPBEXHLevel3X 2 2 5 4" xfId="13785" xr:uid="{5EA98F03-4148-4E22-AE54-58ACD6DE396E}"/>
    <cellStyle name="SAPBEXHLevel3X 2 2 5 5" xfId="13711" xr:uid="{63920AD1-3DFF-4F50-A758-E6752BB7900F}"/>
    <cellStyle name="SAPBEXHLevel3X 2 2 5 6" xfId="15904" xr:uid="{958DF1E0-B1F9-4709-BB25-5572F55E4EA3}"/>
    <cellStyle name="SAPBEXHLevel3X 2 2 5 7" xfId="23790" xr:uid="{C3F8ECA5-5FF1-4200-AB3A-38B60CEB5B71}"/>
    <cellStyle name="SAPBEXHLevel3X 2 2 5 8" xfId="27871" xr:uid="{17384AE7-DCD5-414F-A2D4-4C47AD8E901E}"/>
    <cellStyle name="SAPBEXHLevel3X 2 2 5 9" xfId="34246" xr:uid="{867E4052-4B4E-466B-92C3-988E55FC849E}"/>
    <cellStyle name="SAPBEXHLevel3X 2 2 6" xfId="4091" xr:uid="{45070BB9-0359-45A5-8741-2C9A795E6E41}"/>
    <cellStyle name="SAPBEXHLevel3X 2 2 6 2" xfId="6958" xr:uid="{4B0BC2AF-EC89-4DC4-A8F5-54EA3B2C52F4}"/>
    <cellStyle name="SAPBEXHLevel3X 2 2 6 3" xfId="10593" xr:uid="{C1B009D0-B822-4E7C-8EFB-0DEE767FE160}"/>
    <cellStyle name="SAPBEXHLevel3X 2 2 6 4" xfId="18438" xr:uid="{0333C6E7-0F91-423D-B54C-9986967BCEE4}"/>
    <cellStyle name="SAPBEXHLevel3X 2 2 6 5" xfId="22191" xr:uid="{9B5E595D-B57C-4482-8A91-4AD2198155B9}"/>
    <cellStyle name="SAPBEXHLevel3X 2 2 6 6" xfId="25856" xr:uid="{2D11FF68-4D5A-4D3B-9522-94ABA5468446}"/>
    <cellStyle name="SAPBEXHLevel3X 2 2 6 7" xfId="29387" xr:uid="{EA1D0FBB-56E9-4F68-850D-0F96AA53A2CE}"/>
    <cellStyle name="SAPBEXHLevel3X 2 2 6 8" xfId="32654" xr:uid="{543AA12D-51DB-4FFD-9F15-FA95D7A4502A}"/>
    <cellStyle name="SAPBEXHLevel3X 2 2 7" xfId="4124" xr:uid="{E3902C77-C4B5-4269-97F6-2198C32A0F15}"/>
    <cellStyle name="SAPBEXHLevel3X 2 2 7 2" xfId="6787" xr:uid="{7A47412C-D9DB-47A9-99C9-E1043D3FF766}"/>
    <cellStyle name="SAPBEXHLevel3X 2 2 7 3" xfId="16745" xr:uid="{68273469-9BC1-43E8-AB1A-6898E2A7CECE}"/>
    <cellStyle name="SAPBEXHLevel3X 2 2 7 4" xfId="18471" xr:uid="{CACECC2D-2E6D-429A-8E32-1A82FB23E600}"/>
    <cellStyle name="SAPBEXHLevel3X 2 2 7 5" xfId="22224" xr:uid="{C3C18E2B-D410-4B5B-99DB-CFEC1F145B03}"/>
    <cellStyle name="SAPBEXHLevel3X 2 2 7 6" xfId="25889" xr:uid="{66897239-C656-465A-8CEF-69567FCF95DC}"/>
    <cellStyle name="SAPBEXHLevel3X 2 2 7 7" xfId="29420" xr:uid="{6ADB3978-7A40-489F-AC60-0C618A4CE935}"/>
    <cellStyle name="SAPBEXHLevel3X 2 2 7 8" xfId="32686" xr:uid="{7DF86A27-848C-463C-8B9A-B0A37BA0C935}"/>
    <cellStyle name="SAPBEXHLevel3X 2 2 8" xfId="4801" xr:uid="{BF5C6DEB-366F-4850-9231-F565E9197974}"/>
    <cellStyle name="SAPBEXHLevel3X 2 2 8 2" xfId="12222" xr:uid="{EDCDDB45-77BD-4270-9585-6B073F96BC6E}"/>
    <cellStyle name="SAPBEXHLevel3X 2 2 8 3" xfId="15810" xr:uid="{D3D6D483-DB02-4F1F-9E0D-896FBB356CB2}"/>
    <cellStyle name="SAPBEXHLevel3X 2 2 8 4" xfId="19148" xr:uid="{E4FF88CC-DE5B-42C0-9E8F-0B1B1135D634}"/>
    <cellStyle name="SAPBEXHLevel3X 2 2 8 5" xfId="22899" xr:uid="{EACD2F7F-052D-4034-BD6C-2088B328DDFB}"/>
    <cellStyle name="SAPBEXHLevel3X 2 2 8 6" xfId="26565" xr:uid="{3C892205-9D03-4185-91C6-BFAA3C9F9230}"/>
    <cellStyle name="SAPBEXHLevel3X 2 2 8 7" xfId="30097" xr:uid="{8A52530A-7213-4CE7-9EBE-EACCF1C76EBA}"/>
    <cellStyle name="SAPBEXHLevel3X 2 2 8 8" xfId="33354" xr:uid="{99075415-EDD6-4970-B847-9EFAF25E5824}"/>
    <cellStyle name="SAPBEXHLevel3X 2 2 9" xfId="10259" xr:uid="{327A19D8-F91D-4DE3-8E18-22E587023D16}"/>
    <cellStyle name="SAPBEXHLevel3X 2 3" xfId="1706" xr:uid="{B3FD49AD-86D7-4B0D-A706-B3D45FC072BD}"/>
    <cellStyle name="SAPBEXHLevel3X 2 3 10" xfId="7392" xr:uid="{01F0ACF6-D66F-43D4-8F81-2AC7A70E1C1E}"/>
    <cellStyle name="SAPBEXHLevel3X 2 3 11" xfId="20479" xr:uid="{9726ED52-8C5C-43DF-853B-B2B1C0048B56}"/>
    <cellStyle name="SAPBEXHLevel3X 2 3 12" xfId="24166" xr:uid="{8201CEA7-2AFB-48F5-BA58-F10FC4604430}"/>
    <cellStyle name="SAPBEXHLevel3X 2 3 13" xfId="26979" xr:uid="{B233DAEE-8AED-47CE-8FE8-EC584F05A212}"/>
    <cellStyle name="SAPBEXHLevel3X 2 3 14" xfId="30457" xr:uid="{C813BD35-9CBC-4DDD-8200-11D48D2548D3}"/>
    <cellStyle name="SAPBEXHLevel3X 2 3 15" xfId="35025" xr:uid="{75A8ED81-A391-4129-9793-8AF5D66EA188}"/>
    <cellStyle name="SAPBEXHLevel3X 2 3 2" xfId="2949" xr:uid="{ED902533-1DFF-4710-B363-85CFFA07986E}"/>
    <cellStyle name="SAPBEXHLevel3X 2 3 2 2" xfId="9564" xr:uid="{107FFC39-CC8F-4D46-AE6C-1A5DC2643D3E}"/>
    <cellStyle name="SAPBEXHLevel3X 2 3 2 3" xfId="7726" xr:uid="{7CCD23B4-442C-498E-9A5E-93A4D6DAD42D}"/>
    <cellStyle name="SAPBEXHLevel3X 2 3 2 4" xfId="17297" xr:uid="{723BA3BD-DC79-49F8-BE7D-ACF93F152EBB}"/>
    <cellStyle name="SAPBEXHLevel3X 2 3 2 5" xfId="21055" xr:uid="{59057083-80F1-4AD5-8097-3636D69591B7}"/>
    <cellStyle name="SAPBEXHLevel3X 2 3 2 6" xfId="24716" xr:uid="{67FFA142-EE0E-4D24-BB00-8CD9165D48BE}"/>
    <cellStyle name="SAPBEXHLevel3X 2 3 2 7" xfId="28245" xr:uid="{4D7BCC2A-1CAA-4077-ACC4-06E1DF0E7E88}"/>
    <cellStyle name="SAPBEXHLevel3X 2 3 2 8" xfId="31531" xr:uid="{74F0893D-4FFE-4FC4-A6D2-ACD0216F262B}"/>
    <cellStyle name="SAPBEXHLevel3X 2 3 3" xfId="3455" xr:uid="{50637A89-D70E-406A-B025-C84615FD4AA7}"/>
    <cellStyle name="SAPBEXHLevel3X 2 3 3 2" xfId="10641" xr:uid="{DEB3D9E1-A373-4860-8515-6B38AFF10E84}"/>
    <cellStyle name="SAPBEXHLevel3X 2 3 3 3" xfId="11524" xr:uid="{60F4239C-8F0E-4F0D-B9D2-F3A0490C38E7}"/>
    <cellStyle name="SAPBEXHLevel3X 2 3 3 4" xfId="17802" xr:uid="{7E624113-E955-47BC-9D9B-61C8E9A6B01D}"/>
    <cellStyle name="SAPBEXHLevel3X 2 3 3 5" xfId="21558" xr:uid="{0F679A48-34A3-439C-A18B-A0057B0BED38}"/>
    <cellStyle name="SAPBEXHLevel3X 2 3 3 6" xfId="25220" xr:uid="{817F31C9-97A6-4390-9A9F-1013AAD96BA5}"/>
    <cellStyle name="SAPBEXHLevel3X 2 3 3 7" xfId="28751" xr:uid="{D4EAFBAF-BD49-4B92-9BA4-C12CB69FFAE1}"/>
    <cellStyle name="SAPBEXHLevel3X 2 3 3 8" xfId="32030" xr:uid="{A706B1F7-CC6B-4ED4-8CF2-7D24FA26A1B2}"/>
    <cellStyle name="SAPBEXHLevel3X 2 3 4" xfId="3597" xr:uid="{83C6D4BF-E1DF-475C-96D3-37CEA2E0AB17}"/>
    <cellStyle name="SAPBEXHLevel3X 2 3 4 2" xfId="8329" xr:uid="{681B3D94-B4A5-4AC5-BF76-AFC043E01B5C}"/>
    <cellStyle name="SAPBEXHLevel3X 2 3 4 3" xfId="14825" xr:uid="{33DF47F7-61AD-412C-BD03-BC6344CDBD1B}"/>
    <cellStyle name="SAPBEXHLevel3X 2 3 4 4" xfId="17944" xr:uid="{DF7FA177-A733-4705-8233-7202149B7AF8}"/>
    <cellStyle name="SAPBEXHLevel3X 2 3 4 5" xfId="21700" xr:uid="{A7A43B50-1591-425D-85A3-C0214843D880}"/>
    <cellStyle name="SAPBEXHLevel3X 2 3 4 6" xfId="25362" xr:uid="{E4DAE58F-0840-4FF2-A111-38A451E4101B}"/>
    <cellStyle name="SAPBEXHLevel3X 2 3 4 7" xfId="28893" xr:uid="{5AEC95D6-E6CF-48D7-890D-26DDA701F0B5}"/>
    <cellStyle name="SAPBEXHLevel3X 2 3 4 8" xfId="32170" xr:uid="{625AF810-ECD0-45DD-9E62-9DE6141ACDE1}"/>
    <cellStyle name="SAPBEXHLevel3X 2 3 5" xfId="3897" xr:uid="{A9F91726-58A5-43D9-B7E6-D678457D9BCB}"/>
    <cellStyle name="SAPBEXHLevel3X 2 3 5 2" xfId="9895" xr:uid="{F4C39511-4CC7-4C47-993B-98A19D68768A}"/>
    <cellStyle name="SAPBEXHLevel3X 2 3 5 3" xfId="14164" xr:uid="{0251C8DE-1265-4187-8018-6B56320EFC14}"/>
    <cellStyle name="SAPBEXHLevel3X 2 3 5 4" xfId="18244" xr:uid="{A7DEE078-AE5F-48B5-9BF3-F06CA7C2FF91}"/>
    <cellStyle name="SAPBEXHLevel3X 2 3 5 5" xfId="21997" xr:uid="{7F05A1A3-6D9F-4E1B-8AED-EB1D68E359F1}"/>
    <cellStyle name="SAPBEXHLevel3X 2 3 5 6" xfId="25662" xr:uid="{F40A2587-E7EB-4E21-AF62-C0CDA8AF01EB}"/>
    <cellStyle name="SAPBEXHLevel3X 2 3 5 7" xfId="29193" xr:uid="{1070E194-E24C-4093-A5BA-F93D96F094B4}"/>
    <cellStyle name="SAPBEXHLevel3X 2 3 5 8" xfId="32462" xr:uid="{9B6DC45E-FBF5-4D83-820E-0FB2D3A71588}"/>
    <cellStyle name="SAPBEXHLevel3X 2 3 6" xfId="4272" xr:uid="{8821CFB8-0B00-4E79-AB40-F44569D104CB}"/>
    <cellStyle name="SAPBEXHLevel3X 2 3 6 2" xfId="12661" xr:uid="{24BD882A-CFFE-4299-AB7E-135F3516138B}"/>
    <cellStyle name="SAPBEXHLevel3X 2 3 6 3" xfId="8988" xr:uid="{F88FC823-A54D-42DE-8782-79C0B8D90B49}"/>
    <cellStyle name="SAPBEXHLevel3X 2 3 6 4" xfId="18619" xr:uid="{E9DD476A-07BA-44FD-9374-D2F3A8A8DE68}"/>
    <cellStyle name="SAPBEXHLevel3X 2 3 6 5" xfId="22371" xr:uid="{D7924361-9290-4705-9059-CED166EAA1B8}"/>
    <cellStyle name="SAPBEXHLevel3X 2 3 6 6" xfId="26037" xr:uid="{A6FF3E61-6012-4DD4-A232-BA458B342C33}"/>
    <cellStyle name="SAPBEXHLevel3X 2 3 6 7" xfId="29568" xr:uid="{1E9C9E2F-2FAA-4EB2-9D7D-201DE9D33EDD}"/>
    <cellStyle name="SAPBEXHLevel3X 2 3 6 8" xfId="32831" xr:uid="{ABCD460D-54BA-4646-8553-07C345CDD197}"/>
    <cellStyle name="SAPBEXHLevel3X 2 3 7" xfId="3816" xr:uid="{B470EF5D-9A60-4964-A8F7-FA170716065C}"/>
    <cellStyle name="SAPBEXHLevel3X 2 3 7 2" xfId="12717" xr:uid="{1B4398B6-5ECF-4021-880A-8075042C811C}"/>
    <cellStyle name="SAPBEXHLevel3X 2 3 7 3" xfId="7374" xr:uid="{DA665584-5E28-40DF-AD51-B598A156E55A}"/>
    <cellStyle name="SAPBEXHLevel3X 2 3 7 4" xfId="18163" xr:uid="{39EF38C5-193D-402F-BC3E-3FCCA5D3EA05}"/>
    <cellStyle name="SAPBEXHLevel3X 2 3 7 5" xfId="21916" xr:uid="{F8FDDA71-91E3-453F-9746-B6A61E788B00}"/>
    <cellStyle name="SAPBEXHLevel3X 2 3 7 6" xfId="25581" xr:uid="{39BAAFD3-A0E7-440B-8244-E8A6B144203D}"/>
    <cellStyle name="SAPBEXHLevel3X 2 3 7 7" xfId="29112" xr:uid="{9474B0FD-AC51-4537-B0D5-DCEDE611C01F}"/>
    <cellStyle name="SAPBEXHLevel3X 2 3 7 8" xfId="32384" xr:uid="{D8FE1D23-1A31-42A6-8873-8983B131303C}"/>
    <cellStyle name="SAPBEXHLevel3X 2 3 8" xfId="8446" xr:uid="{EEBCBFF3-26A7-4A76-A7F5-E90201DA4B09}"/>
    <cellStyle name="SAPBEXHLevel3X 2 3 9" xfId="7827" xr:uid="{F90016AF-CDC0-4D5F-963E-59FA7F8948C8}"/>
    <cellStyle name="SAPBEXHLevel3X 2 4" xfId="2496" xr:uid="{941F96C8-DD88-4FD5-A134-E2B1F4091C45}"/>
    <cellStyle name="SAPBEXHLevel3X 2 4 2" xfId="11283" xr:uid="{4852869B-E40E-43C9-BF07-FF594D8B28C8}"/>
    <cellStyle name="SAPBEXHLevel3X 2 4 3" xfId="16348" xr:uid="{7F864931-DE4A-41C7-A9E5-7178D38652F4}"/>
    <cellStyle name="SAPBEXHLevel3X 2 4 4" xfId="13756" xr:uid="{2D87A891-3A52-4F6B-B5F7-40411DEA30A4}"/>
    <cellStyle name="SAPBEXHLevel3X 2 4 5" xfId="19341" xr:uid="{67370723-B3AA-440C-A858-56B4BD8526AD}"/>
    <cellStyle name="SAPBEXHLevel3X 2 4 6" xfId="20105" xr:uid="{91B15CAF-ABC6-43D0-82C6-D8E61C6232F9}"/>
    <cellStyle name="SAPBEXHLevel3X 2 4 7" xfId="26753" xr:uid="{7C4EC1EA-A31A-4E5A-BA30-BF7439A6A4BA}"/>
    <cellStyle name="SAPBEXHLevel3X 2 4 8" xfId="23451" xr:uid="{2EFA8FFE-187A-4975-B7B3-DB90C6020D7D}"/>
    <cellStyle name="SAPBEXHLevel3X 2 5" xfId="2108" xr:uid="{0E6BE8F1-2822-480C-B781-4CE6E252C792}"/>
    <cellStyle name="SAPBEXHLevel3X 2 5 2" xfId="8793" xr:uid="{9AC5FD55-F9A8-45EC-8B7D-23156B5F2D3C}"/>
    <cellStyle name="SAPBEXHLevel3X 2 5 3" xfId="6962" xr:uid="{B29CC061-9D89-40DE-93B0-8B26BF530F8C}"/>
    <cellStyle name="SAPBEXHLevel3X 2 5 4" xfId="13786" xr:uid="{6D09A787-BC30-4293-8DD1-504100D10FF1}"/>
    <cellStyle name="SAPBEXHLevel3X 2 5 5" xfId="7608" xr:uid="{21E5F4C6-4F98-4A9A-9A26-E99D3C94FB0B}"/>
    <cellStyle name="SAPBEXHLevel3X 2 5 6" xfId="20038" xr:uid="{FA3F95B6-9D4B-4851-99E9-0C3F21833E72}"/>
    <cellStyle name="SAPBEXHLevel3X 2 5 7" xfId="8598" xr:uid="{BCDC8007-3861-417C-A320-34EA1C90CD82}"/>
    <cellStyle name="SAPBEXHLevel3X 2 5 8" xfId="27526" xr:uid="{ED3F6DCA-3505-452E-BAF2-5737172F7A09}"/>
    <cellStyle name="SAPBEXHLevel3X 2 6" xfId="1982" xr:uid="{FF59C7C2-F45D-4FE9-8540-026E2FCD554D}"/>
    <cellStyle name="SAPBEXHLevel3X 2 6 2" xfId="9575" xr:uid="{C378B4E3-A0F8-4552-8F0C-752488672744}"/>
    <cellStyle name="SAPBEXHLevel3X 2 6 3" xfId="14411" xr:uid="{C6EA6D39-06BD-4E49-91A9-2629C756639D}"/>
    <cellStyle name="SAPBEXHLevel3X 2 6 4" xfId="16417" xr:uid="{E243727C-4458-4404-BD2E-B4632A852193}"/>
    <cellStyle name="SAPBEXHLevel3X 2 6 5" xfId="7821" xr:uid="{DDA240A3-C781-47C6-B4CA-215DC0E60A9D}"/>
    <cellStyle name="SAPBEXHLevel3X 2 6 6" xfId="23218" xr:uid="{05332B74-264A-4B2C-BB14-E00B669386AC}"/>
    <cellStyle name="SAPBEXHLevel3X 2 6 7" xfId="23731" xr:uid="{276493DB-A8EE-4976-97E4-306705D7D4BC}"/>
    <cellStyle name="SAPBEXHLevel3X 2 6 8" xfId="27325" xr:uid="{4A25FF17-47B9-4A86-A9CE-1AF5823D5F33}"/>
    <cellStyle name="SAPBEXHLevel3X 2 7" xfId="3959" xr:uid="{BAD70244-26FD-4D6F-AC2B-CDFDA81B7708}"/>
    <cellStyle name="SAPBEXHLevel3X 2 7 2" xfId="10103" xr:uid="{BC655DBE-59D3-44C1-B490-43EE288B036B}"/>
    <cellStyle name="SAPBEXHLevel3X 2 7 3" xfId="8973" xr:uid="{3074AA72-7BF9-4687-935A-665BAB1BEB34}"/>
    <cellStyle name="SAPBEXHLevel3X 2 7 4" xfId="18306" xr:uid="{608E3871-D47F-4A0F-B470-CE443B96C6B5}"/>
    <cellStyle name="SAPBEXHLevel3X 2 7 5" xfId="22059" xr:uid="{33E2DF35-2C07-40AD-A987-F8D993C2BE6C}"/>
    <cellStyle name="SAPBEXHLevel3X 2 7 6" xfId="25724" xr:uid="{59973D5A-A8FB-4939-821D-BC33012EA982}"/>
    <cellStyle name="SAPBEXHLevel3X 2 7 7" xfId="29255" xr:uid="{A7AECC4C-9A90-4212-BCBE-8A2943D9155B}"/>
    <cellStyle name="SAPBEXHLevel3X 2 7 8" xfId="32523" xr:uid="{E6AB0E7D-3011-4063-A5E0-C57694BC2632}"/>
    <cellStyle name="SAPBEXHLevel3X 2 8" xfId="2250" xr:uid="{D3F6D62B-1F97-40EE-A59C-B8489C3B7024}"/>
    <cellStyle name="SAPBEXHLevel3X 2 8 2" xfId="10625" xr:uid="{47F48923-CFDF-44E0-8748-6F53DF324700}"/>
    <cellStyle name="SAPBEXHLevel3X 2 8 3" xfId="16581" xr:uid="{08AC006E-222D-4DB3-B8F5-842F31844D3D}"/>
    <cellStyle name="SAPBEXHLevel3X 2 8 4" xfId="13801" xr:uid="{1CFA4807-A0B9-4AFE-97C2-345A69217911}"/>
    <cellStyle name="SAPBEXHLevel3X 2 8 5" xfId="10220" xr:uid="{B1B8F7A0-42EC-4A6F-966A-3912A78574D7}"/>
    <cellStyle name="SAPBEXHLevel3X 2 8 6" xfId="12017" xr:uid="{C85FD55C-DF8D-46E5-9022-92150815637E}"/>
    <cellStyle name="SAPBEXHLevel3X 2 8 7" xfId="23833" xr:uid="{5D1A38D1-C764-4FDC-8D8D-4815FFAC185E}"/>
    <cellStyle name="SAPBEXHLevel3X 2 8 8" xfId="27524" xr:uid="{7CE70FD0-843A-4E73-AB05-CD797CA237F3}"/>
    <cellStyle name="SAPBEXHLevel3X 2 9" xfId="4837" xr:uid="{A5A1DC0C-DCFD-4654-9F63-F790B24C5ED2}"/>
    <cellStyle name="SAPBEXHLevel3X 2 9 2" xfId="12186" xr:uid="{6C477B76-BAC0-428F-AD0E-A40ED385C7D4}"/>
    <cellStyle name="SAPBEXHLevel3X 2 9 3" xfId="15827" xr:uid="{34EE97EB-2580-4ECA-97B6-CB2AAA35B30D}"/>
    <cellStyle name="SAPBEXHLevel3X 2 9 4" xfId="19184" xr:uid="{B4F8E676-BE96-428F-A647-0A164F52D786}"/>
    <cellStyle name="SAPBEXHLevel3X 2 9 5" xfId="22935" xr:uid="{BC421162-D3BA-4BAB-9DE1-72F696F53DC1}"/>
    <cellStyle name="SAPBEXHLevel3X 2 9 6" xfId="26601" xr:uid="{CDE4D0AB-8C94-4DF4-99A0-BB57C50FA6EA}"/>
    <cellStyle name="SAPBEXHLevel3X 2 9 7" xfId="30133" xr:uid="{BD92C6DC-BE22-4570-8BB5-F3F5DCBC5E82}"/>
    <cellStyle name="SAPBEXHLevel3X 2 9 8" xfId="33390" xr:uid="{9839F23C-892F-4D1B-BD5E-14F17A527FB3}"/>
    <cellStyle name="SAPBEXHLevel3X 20" xfId="20255" xr:uid="{EC7BEAFF-7074-411F-863B-C399C26B8E50}"/>
    <cellStyle name="SAPBEXHLevel3X 21" xfId="8473" xr:uid="{1FD64AD1-7C7E-45CD-871F-F061DDFEC68C}"/>
    <cellStyle name="SAPBEXHLevel3X 22" xfId="30717" xr:uid="{331FE660-5160-4789-AC30-310CE58555E0}"/>
    <cellStyle name="SAPBEXHLevel3X 3" xfId="1224" xr:uid="{35184AE9-B66E-43D5-A09B-A31D220DAD0E}"/>
    <cellStyle name="SAPBEXHLevel3X 3 10" xfId="6123" xr:uid="{90EE3A46-3175-44E6-89F0-E3E75FD9A6D8}"/>
    <cellStyle name="SAPBEXHLevel3X 3 10 2" xfId="11746" xr:uid="{73BEA178-9475-451C-95F5-8774681D7E99}"/>
    <cellStyle name="SAPBEXHLevel3X 3 10 3" xfId="13488" xr:uid="{52DC27DF-C4F5-4BA3-B457-4853FA2AEF0C}"/>
    <cellStyle name="SAPBEXHLevel3X 3 10 4" xfId="20383" xr:uid="{A0F53AE4-2941-4419-8D10-DA917AF43E77}"/>
    <cellStyle name="SAPBEXHLevel3X 3 10 5" xfId="24069" xr:uid="{7749BF5C-1C81-45FD-A5C7-98AF4863D523}"/>
    <cellStyle name="SAPBEXHLevel3X 3 10 6" xfId="27642" xr:uid="{6D252133-341A-4C76-ADEF-A8EBA3E6D370}"/>
    <cellStyle name="SAPBEXHLevel3X 3 10 7" xfId="30830" xr:uid="{C2A05A8E-7351-4E65-BC45-219122C1C2A0}"/>
    <cellStyle name="SAPBEXHLevel3X 3 10 8" xfId="33524" xr:uid="{35DA59CC-263F-4486-B3A3-23E332307F7E}"/>
    <cellStyle name="SAPBEXHLevel3X 3 11" xfId="6400" xr:uid="{5E32FE87-7646-4F7D-A1B5-65C0C2D020C1}"/>
    <cellStyle name="SAPBEXHLevel3X 3 11 2" xfId="13298" xr:uid="{B670D069-D367-4C7A-A9A5-22C8AFACD271}"/>
    <cellStyle name="SAPBEXHLevel3X 3 11 3" xfId="15960" xr:uid="{B50CD929-B7DA-41B9-968B-7C40833757D6}"/>
    <cellStyle name="SAPBEXHLevel3X 3 11 4" xfId="20645" xr:uid="{00796DA3-0F35-45A8-9884-D251FF00765E}"/>
    <cellStyle name="SAPBEXHLevel3X 3 11 5" xfId="24325" xr:uid="{CADAB72B-44DE-490F-A660-BFF8DE8B04DE}"/>
    <cellStyle name="SAPBEXHLevel3X 3 11 6" xfId="27844" xr:uid="{BC77213F-5C02-48B6-88F5-C3CDB7B0260F}"/>
    <cellStyle name="SAPBEXHLevel3X 3 11 7" xfId="31061" xr:uid="{87241E44-C88A-4D70-A38F-71A328157BA8}"/>
    <cellStyle name="SAPBEXHLevel3X 3 11 8" xfId="33664" xr:uid="{88E146AF-8866-4B9F-BCE0-24033EED316C}"/>
    <cellStyle name="SAPBEXHLevel3X 3 12" xfId="9755" xr:uid="{A987CCA7-ABDA-4B13-B881-2480B6886F1D}"/>
    <cellStyle name="SAPBEXHLevel3X 3 13" xfId="11478" xr:uid="{A7A87C8F-B168-4752-ADF6-A844F869216C}"/>
    <cellStyle name="SAPBEXHLevel3X 3 14" xfId="15673" xr:uid="{DBA32CC2-5438-4161-A752-51BDFF894645}"/>
    <cellStyle name="SAPBEXHLevel3X 3 15" xfId="19731" xr:uid="{9CA782FB-A56D-4D51-91E6-B1AF7833ADDC}"/>
    <cellStyle name="SAPBEXHLevel3X 3 16" xfId="23493" xr:uid="{0D8CC720-1CDE-46F1-BA9B-618F8082F704}"/>
    <cellStyle name="SAPBEXHLevel3X 3 17" xfId="27106" xr:uid="{8C444568-6C82-4239-A6EF-0E63FB26CCC5}"/>
    <cellStyle name="SAPBEXHLevel3X 3 18" xfId="30567" xr:uid="{955372CF-DF0D-4FF3-8981-86E3E4F8D076}"/>
    <cellStyle name="SAPBEXHLevel3X 3 2" xfId="1225" xr:uid="{6C99EA0A-FE90-4049-A3CF-C40637EF9A12}"/>
    <cellStyle name="SAPBEXHLevel3X 3 2 10" xfId="6401" xr:uid="{00D117EE-C172-49CB-AB25-4C1C060CD044}"/>
    <cellStyle name="SAPBEXHLevel3X 3 2 10 2" xfId="13299" xr:uid="{2208DFEB-AEAE-42EB-9B48-5A8A829EF393}"/>
    <cellStyle name="SAPBEXHLevel3X 3 2 10 3" xfId="15961" xr:uid="{116A5815-09EB-4354-9FBC-DFA85EA50A9C}"/>
    <cellStyle name="SAPBEXHLevel3X 3 2 10 4" xfId="20646" xr:uid="{58B95BE9-0EDB-45F6-BB10-BC4140753796}"/>
    <cellStyle name="SAPBEXHLevel3X 3 2 10 5" xfId="24326" xr:uid="{28964838-15D1-4E2E-85B9-03C19322C01C}"/>
    <cellStyle name="SAPBEXHLevel3X 3 2 10 6" xfId="27845" xr:uid="{E3F4E1C0-18EE-4173-B2AB-4DA4043FA0E3}"/>
    <cellStyle name="SAPBEXHLevel3X 3 2 10 7" xfId="31062" xr:uid="{F067BF03-4AD5-43B7-BF8E-601EC7DDA320}"/>
    <cellStyle name="SAPBEXHLevel3X 3 2 10 8" xfId="33665" xr:uid="{44A39830-34C9-4211-8985-ED77985E22C4}"/>
    <cellStyle name="SAPBEXHLevel3X 3 2 11" xfId="8526" xr:uid="{F75C334D-C70D-4B52-A84F-1586EFC47B8D}"/>
    <cellStyle name="SAPBEXHLevel3X 3 2 12" xfId="14763" xr:uid="{76688C2A-C70D-44AF-A8A4-57A283551153}"/>
    <cellStyle name="SAPBEXHLevel3X 3 2 13" xfId="14709" xr:uid="{CBA329DD-83ED-4EA5-8189-601D0C43E63B}"/>
    <cellStyle name="SAPBEXHLevel3X 3 2 14" xfId="19730" xr:uid="{1310A410-1D97-4904-AA58-6B950160C93D}"/>
    <cellStyle name="SAPBEXHLevel3X 3 2 15" xfId="23492" xr:uid="{CA8BA46D-2437-4F49-B640-5297EBB2C295}"/>
    <cellStyle name="SAPBEXHLevel3X 3 2 16" xfId="27105" xr:uid="{3580D060-F81E-4196-8102-7B809A08F188}"/>
    <cellStyle name="SAPBEXHLevel3X 3 2 17" xfId="30566" xr:uid="{CC51DE38-8016-44A1-8636-314EC207CBB5}"/>
    <cellStyle name="SAPBEXHLevel3X 3 2 2" xfId="1709" xr:uid="{D7411A18-5324-4B98-9108-A8B48875D5E0}"/>
    <cellStyle name="SAPBEXHLevel3X 3 2 2 10" xfId="14696" xr:uid="{8A90D491-6FF3-4FBF-9AE2-0BB5AEEFC8EB}"/>
    <cellStyle name="SAPBEXHLevel3X 3 2 2 11" xfId="20484" xr:uid="{399412AC-9C2C-4783-9B6B-C07B8D63B610}"/>
    <cellStyle name="SAPBEXHLevel3X 3 2 2 12" xfId="20550" xr:uid="{8BD16CA4-F912-44A4-921D-A875719A988E}"/>
    <cellStyle name="SAPBEXHLevel3X 3 2 2 13" xfId="27723" xr:uid="{31F4ED35-40F4-4EFF-8F98-985D092F90CF}"/>
    <cellStyle name="SAPBEXHLevel3X 3 2 2 14" xfId="30872" xr:uid="{8E03E016-674C-4CA6-AC99-E408373ABB48}"/>
    <cellStyle name="SAPBEXHLevel3X 3 2 2 15" xfId="33856" xr:uid="{0157E3AA-0BC6-4C1C-80D6-7829A5F17649}"/>
    <cellStyle name="SAPBEXHLevel3X 3 2 2 2" xfId="2952" xr:uid="{C09E3325-89E0-466D-B844-94E41EB79F36}"/>
    <cellStyle name="SAPBEXHLevel3X 3 2 2 2 2" xfId="8218" xr:uid="{1EE8F239-DE21-4F6D-8870-BA81981967C5}"/>
    <cellStyle name="SAPBEXHLevel3X 3 2 2 2 3" xfId="10884" xr:uid="{954CF515-C746-43D6-89A6-C62A0E8810E7}"/>
    <cellStyle name="SAPBEXHLevel3X 3 2 2 2 4" xfId="17300" xr:uid="{030D27EB-7677-4D0C-B252-F885CDBB2283}"/>
    <cellStyle name="SAPBEXHLevel3X 3 2 2 2 5" xfId="21058" xr:uid="{C221F632-A660-4696-BA04-3385A2D3392F}"/>
    <cellStyle name="SAPBEXHLevel3X 3 2 2 2 6" xfId="24719" xr:uid="{B9B5C1A1-228A-41ED-99B2-810B81ED1149}"/>
    <cellStyle name="SAPBEXHLevel3X 3 2 2 2 7" xfId="28248" xr:uid="{A2D1D158-CB05-44D7-91B9-5E80E8303E59}"/>
    <cellStyle name="SAPBEXHLevel3X 3 2 2 2 8" xfId="31534" xr:uid="{4B5D5698-1971-49EE-A20C-4BA3341AEAF9}"/>
    <cellStyle name="SAPBEXHLevel3X 3 2 2 2 9" xfId="34879" xr:uid="{EAF02636-E184-41C6-B8CB-69E6BE6F46D0}"/>
    <cellStyle name="SAPBEXHLevel3X 3 2 2 3" xfId="3458" xr:uid="{4F49FC62-5C57-4DF4-8D14-027DF38C753E}"/>
    <cellStyle name="SAPBEXHLevel3X 3 2 2 3 2" xfId="9343" xr:uid="{33D40D03-45B4-4D01-B5C0-A2911FD5C0B8}"/>
    <cellStyle name="SAPBEXHLevel3X 3 2 2 3 3" xfId="15241" xr:uid="{425A7B80-08BF-47DC-A402-7CB13439CC0C}"/>
    <cellStyle name="SAPBEXHLevel3X 3 2 2 3 4" xfId="17805" xr:uid="{FA78F37E-E31D-4745-9862-B6562FD82033}"/>
    <cellStyle name="SAPBEXHLevel3X 3 2 2 3 5" xfId="21561" xr:uid="{1E573223-6020-4C80-9A61-E695CB0B711A}"/>
    <cellStyle name="SAPBEXHLevel3X 3 2 2 3 6" xfId="25223" xr:uid="{AE90C7EA-D43D-4E90-9B29-CA7DD0A65391}"/>
    <cellStyle name="SAPBEXHLevel3X 3 2 2 3 7" xfId="28754" xr:uid="{26A5F216-D83C-4289-AE44-B124F20CC752}"/>
    <cellStyle name="SAPBEXHLevel3X 3 2 2 3 8" xfId="32033" xr:uid="{6A9A27DF-08F7-4DD3-9058-7D69867FA7B4}"/>
    <cellStyle name="SAPBEXHLevel3X 3 2 2 3 9" xfId="35113" xr:uid="{31786DAA-319B-4D9B-8E68-2D0CDAB62629}"/>
    <cellStyle name="SAPBEXHLevel3X 3 2 2 4" xfId="1971" xr:uid="{330D976C-423D-4FCD-A18A-D6BAAB4579F7}"/>
    <cellStyle name="SAPBEXHLevel3X 3 2 2 4 2" xfId="11440" xr:uid="{046B5B5F-661D-4837-A8FC-7AA9709629D9}"/>
    <cellStyle name="SAPBEXHLevel3X 3 2 2 4 3" xfId="16203" xr:uid="{0A079A96-935F-4FD3-B18F-A4B445019AE3}"/>
    <cellStyle name="SAPBEXHLevel3X 3 2 2 4 4" xfId="7648" xr:uid="{21A85950-CA33-44D2-941B-49916234D1B6}"/>
    <cellStyle name="SAPBEXHLevel3X 3 2 2 4 5" xfId="15439" xr:uid="{F78CA2A3-6728-43A4-B707-1F7284EC8362}"/>
    <cellStyle name="SAPBEXHLevel3X 3 2 2 4 6" xfId="9787" xr:uid="{234EE399-11F9-4ECC-9C5F-69F86E09D5BB}"/>
    <cellStyle name="SAPBEXHLevel3X 3 2 2 4 7" xfId="14268" xr:uid="{5A63365F-7BDC-4187-BF8D-9537D02E6E34}"/>
    <cellStyle name="SAPBEXHLevel3X 3 2 2 4 8" xfId="27868" xr:uid="{8ACE2E66-F3D2-4A3C-9682-687CB4EBC953}"/>
    <cellStyle name="SAPBEXHLevel3X 3 2 2 4 9" xfId="35165" xr:uid="{4973089A-EE9D-4A6E-8AA4-43386CED37C6}"/>
    <cellStyle name="SAPBEXHLevel3X 3 2 2 5" xfId="3717" xr:uid="{A871BE14-BEF4-48C7-ABE1-87B229B8A70B}"/>
    <cellStyle name="SAPBEXHLevel3X 3 2 2 5 2" xfId="13027" xr:uid="{5549AD1F-60B2-4B3A-95C2-5E47D9DFC417}"/>
    <cellStyle name="SAPBEXHLevel3X 3 2 2 5 3" xfId="15623" xr:uid="{4A6C8DCB-B1A5-42C2-9868-84591C09C52D}"/>
    <cellStyle name="SAPBEXHLevel3X 3 2 2 5 4" xfId="18064" xr:uid="{5047DB73-E51C-4455-AAE9-F3C305110F42}"/>
    <cellStyle name="SAPBEXHLevel3X 3 2 2 5 5" xfId="21819" xr:uid="{136FD540-987C-4A11-86CD-A7FE397F22D5}"/>
    <cellStyle name="SAPBEXHLevel3X 3 2 2 5 6" xfId="25482" xr:uid="{2003B2C6-4705-483D-A11E-C3534B7CF249}"/>
    <cellStyle name="SAPBEXHLevel3X 3 2 2 5 7" xfId="29013" xr:uid="{5513DBE0-3A8E-4E98-BFE9-7E753C02C481}"/>
    <cellStyle name="SAPBEXHLevel3X 3 2 2 5 8" xfId="32289" xr:uid="{52A78A22-B497-411A-9809-9D9A14AE7657}"/>
    <cellStyle name="SAPBEXHLevel3X 3 2 2 5 9" xfId="34248" xr:uid="{E7069771-E224-4D38-A9C2-8767F076D59B}"/>
    <cellStyle name="SAPBEXHLevel3X 3 2 2 6" xfId="4433" xr:uid="{981719D0-C026-478C-926B-CBAF52B90658}"/>
    <cellStyle name="SAPBEXHLevel3X 3 2 2 6 2" xfId="12559" xr:uid="{638706EA-4752-4FF8-9A28-29248153D017}"/>
    <cellStyle name="SAPBEXHLevel3X 3 2 2 6 3" xfId="13323" xr:uid="{FE0E8CD3-57BD-4FF4-A73B-F69153007863}"/>
    <cellStyle name="SAPBEXHLevel3X 3 2 2 6 4" xfId="18780" xr:uid="{095854D2-EF96-4367-ACC2-5B6BDB7BE8DD}"/>
    <cellStyle name="SAPBEXHLevel3X 3 2 2 6 5" xfId="22532" xr:uid="{6A8D1BFA-C5AB-4192-A0AC-2CC863DD57CB}"/>
    <cellStyle name="SAPBEXHLevel3X 3 2 2 6 6" xfId="26197" xr:uid="{B1127A6D-5287-4C33-88BB-67762AE2979D}"/>
    <cellStyle name="SAPBEXHLevel3X 3 2 2 6 7" xfId="29729" xr:uid="{86DA52B4-7744-40E3-90FC-A22133A272E2}"/>
    <cellStyle name="SAPBEXHLevel3X 3 2 2 6 8" xfId="32991" xr:uid="{A9B167A5-4E8C-45E9-9E8C-20198EC2F829}"/>
    <cellStyle name="SAPBEXHLevel3X 3 2 2 7" xfId="4660" xr:uid="{EF0BEA47-93ED-4DA5-91FE-BEB793AE35FF}"/>
    <cellStyle name="SAPBEXHLevel3X 3 2 2 7 2" xfId="12361" xr:uid="{50556D88-2708-4DD5-A625-83C9B2F9B6E4}"/>
    <cellStyle name="SAPBEXHLevel3X 3 2 2 7 3" xfId="15735" xr:uid="{D7470454-6654-4D72-B2D1-2E51F6DC1DC1}"/>
    <cellStyle name="SAPBEXHLevel3X 3 2 2 7 4" xfId="19007" xr:uid="{F5C61E99-A73F-4FC8-9278-E327E9712E87}"/>
    <cellStyle name="SAPBEXHLevel3X 3 2 2 7 5" xfId="22759" xr:uid="{952D0826-22EF-4C42-BC55-188A8F2D960E}"/>
    <cellStyle name="SAPBEXHLevel3X 3 2 2 7 6" xfId="26424" xr:uid="{EFD2B5CE-D29F-4834-AA9E-C2A6D937F6B4}"/>
    <cellStyle name="SAPBEXHLevel3X 3 2 2 7 7" xfId="29956" xr:uid="{A1BDB6EC-5AA9-49B7-BE51-B61F660BB12D}"/>
    <cellStyle name="SAPBEXHLevel3X 3 2 2 7 8" xfId="33215" xr:uid="{EE642744-C017-4EF4-A1ED-968176DC0003}"/>
    <cellStyle name="SAPBEXHLevel3X 3 2 2 8" xfId="13071" xr:uid="{6CC30C0A-FD6F-45DC-A70F-2A53A530E3BA}"/>
    <cellStyle name="SAPBEXHLevel3X 3 2 2 9" xfId="15590" xr:uid="{762B06DE-4D71-4FC8-B587-542B462BA1B7}"/>
    <cellStyle name="SAPBEXHLevel3X 3 2 3" xfId="2499" xr:uid="{7235EDD5-59AB-40D1-9F0F-F40D1376F237}"/>
    <cellStyle name="SAPBEXHLevel3X 3 2 3 2" xfId="8572" xr:uid="{38AD4E8A-0FEE-4435-A890-551265311141}"/>
    <cellStyle name="SAPBEXHLevel3X 3 2 3 3" xfId="13576" xr:uid="{01F18C93-637F-4F79-A496-321E2441BCC0}"/>
    <cellStyle name="SAPBEXHLevel3X 3 2 3 4" xfId="8276" xr:uid="{F1434FFE-7BD3-47FF-932A-178A47282141}"/>
    <cellStyle name="SAPBEXHLevel3X 3 2 3 5" xfId="19338" xr:uid="{992C8393-05D7-4DDB-AC78-11658743FE6B}"/>
    <cellStyle name="SAPBEXHLevel3X 3 2 3 6" xfId="20103" xr:uid="{1C00B2F0-FD20-45A2-8F55-EEBC54D0AA4C}"/>
    <cellStyle name="SAPBEXHLevel3X 3 2 3 7" xfId="23797" xr:uid="{8F7F067A-FC1A-4906-A4EE-90265838DE74}"/>
    <cellStyle name="SAPBEXHLevel3X 3 2 3 8" xfId="13487" xr:uid="{B922E5A9-6107-42F7-B71A-2B8E1A67075D}"/>
    <cellStyle name="SAPBEXHLevel3X 3 2 3 9" xfId="34483" xr:uid="{C1215FFA-FDEF-4D96-A047-36DB72FA7A74}"/>
    <cellStyle name="SAPBEXHLevel3X 3 2 4" xfId="2110" xr:uid="{934285F6-0800-4B39-9C1A-40A459E57D40}"/>
    <cellStyle name="SAPBEXHLevel3X 3 2 4 2" xfId="10354" xr:uid="{6CCF449B-15C4-47F0-8451-6497BEB81AEA}"/>
    <cellStyle name="SAPBEXHLevel3X 3 2 4 3" xfId="14726" xr:uid="{23A47A47-FE2C-40C7-9E20-BAB7EC6B5570}"/>
    <cellStyle name="SAPBEXHLevel3X 3 2 4 4" xfId="11988" xr:uid="{CC85C219-875F-48A5-9E67-705E676AE84C}"/>
    <cellStyle name="SAPBEXHLevel3X 3 2 4 5" xfId="14328" xr:uid="{2049A2CB-AC25-4261-8141-8C70C906D32A}"/>
    <cellStyle name="SAPBEXHLevel3X 3 2 4 6" xfId="23206" xr:uid="{3685E4DB-866F-4453-85E5-CB988A5FAD61}"/>
    <cellStyle name="SAPBEXHLevel3X 3 2 4 7" xfId="9027" xr:uid="{0A848A0C-67B6-4230-9614-61522062ED70}"/>
    <cellStyle name="SAPBEXHLevel3X 3 2 4 8" xfId="20678" xr:uid="{E8D51291-FC00-4DD5-9CDC-D30CA9C9901F}"/>
    <cellStyle name="SAPBEXHLevel3X 3 2 5" xfId="2065" xr:uid="{60DE0629-5FEC-4355-81A7-B24F313236FF}"/>
    <cellStyle name="SAPBEXHLevel3X 3 2 5 2" xfId="9209" xr:uid="{63781782-F5A0-4A27-B15F-A072FA99F6F3}"/>
    <cellStyle name="SAPBEXHLevel3X 3 2 5 3" xfId="13557" xr:uid="{36BEC1DB-8F8C-4321-93F9-F9BFBF24ED2B}"/>
    <cellStyle name="SAPBEXHLevel3X 3 2 5 4" xfId="15022" xr:uid="{6EDC2F90-A7DD-4E5F-B750-7FA494B07DC8}"/>
    <cellStyle name="SAPBEXHLevel3X 3 2 5 5" xfId="13775" xr:uid="{18E43AA4-D455-4F4E-A654-72346399CD7E}"/>
    <cellStyle name="SAPBEXHLevel3X 3 2 5 6" xfId="10385" xr:uid="{BD2F3EB4-9AFC-49BB-951E-8C909C964DCA}"/>
    <cellStyle name="SAPBEXHLevel3X 3 2 5 7" xfId="23767" xr:uid="{46548925-5B9C-470A-B9B1-75B8EC8339BD}"/>
    <cellStyle name="SAPBEXHLevel3X 3 2 5 8" xfId="8474" xr:uid="{8FA4BD46-C613-4190-86BE-E9515E89A8A3}"/>
    <cellStyle name="SAPBEXHLevel3X 3 2 6" xfId="3716" xr:uid="{395D00BD-964A-44C1-ADA4-A7D22D128800}"/>
    <cellStyle name="SAPBEXHLevel3X 3 2 6 2" xfId="13026" xr:uid="{64047E86-E008-4504-96DA-EE0A8058753D}"/>
    <cellStyle name="SAPBEXHLevel3X 3 2 6 3" xfId="15624" xr:uid="{D09C82B3-20E6-4CBE-AE81-C149442D0A1D}"/>
    <cellStyle name="SAPBEXHLevel3X 3 2 6 4" xfId="18063" xr:uid="{3ADEE560-99A3-4677-9801-A7B50D21583B}"/>
    <cellStyle name="SAPBEXHLevel3X 3 2 6 5" xfId="21818" xr:uid="{3705B434-FEF4-422A-8640-0A9552B688AF}"/>
    <cellStyle name="SAPBEXHLevel3X 3 2 6 6" xfId="25481" xr:uid="{04207615-C77B-422D-AC89-E03B4EB00CE1}"/>
    <cellStyle name="SAPBEXHLevel3X 3 2 6 7" xfId="29012" xr:uid="{979A81F5-CCEE-48BE-A59D-137EF06B441E}"/>
    <cellStyle name="SAPBEXHLevel3X 3 2 6 8" xfId="32288" xr:uid="{1806A7E7-34B3-4504-A376-6B45F9FF055A}"/>
    <cellStyle name="SAPBEXHLevel3X 3 2 7" xfId="3639" xr:uid="{BD9D7039-DAF1-479A-9F02-A34AC6D31A8B}"/>
    <cellStyle name="SAPBEXHLevel3X 3 2 7 2" xfId="10107" xr:uid="{7394CB60-D907-4AD1-987C-B9ECF69A57C6}"/>
    <cellStyle name="SAPBEXHLevel3X 3 2 7 3" xfId="14434" xr:uid="{929D0A73-5127-4D7D-8D3B-F3EA95256DCA}"/>
    <cellStyle name="SAPBEXHLevel3X 3 2 7 4" xfId="17986" xr:uid="{1728B26A-B07B-480D-8D22-D82E22468DFF}"/>
    <cellStyle name="SAPBEXHLevel3X 3 2 7 5" xfId="21742" xr:uid="{FF68E55F-BDCC-47AB-B795-506758227965}"/>
    <cellStyle name="SAPBEXHLevel3X 3 2 7 6" xfId="25404" xr:uid="{A84F4BE3-8113-4BF7-954B-20915E54FF31}"/>
    <cellStyle name="SAPBEXHLevel3X 3 2 7 7" xfId="28935" xr:uid="{EF3A647B-C7BA-474B-B968-902DF3E4E8E8}"/>
    <cellStyle name="SAPBEXHLevel3X 3 2 7 8" xfId="32212" xr:uid="{2FF583D5-73B8-4FFA-ADD8-15B1B71B0DBD}"/>
    <cellStyle name="SAPBEXHLevel3X 3 2 8" xfId="4755" xr:uid="{C42245B7-3795-4AF5-865E-3EA0DB3E930E}"/>
    <cellStyle name="SAPBEXHLevel3X 3 2 8 2" xfId="12268" xr:uid="{27E07473-F342-4775-8C9C-8A9A93C4A47E}"/>
    <cellStyle name="SAPBEXHLevel3X 3 2 8 3" xfId="15785" xr:uid="{9C1E466A-82A8-457B-89BD-C9DC474E833C}"/>
    <cellStyle name="SAPBEXHLevel3X 3 2 8 4" xfId="19102" xr:uid="{7E156FE8-A4BC-40F4-ACB4-28AE91771092}"/>
    <cellStyle name="SAPBEXHLevel3X 3 2 8 5" xfId="22853" xr:uid="{E65CCD51-E976-4C26-AA1B-0AE825410646}"/>
    <cellStyle name="SAPBEXHLevel3X 3 2 8 6" xfId="26519" xr:uid="{00960BFD-02CB-452B-812B-42819A70B803}"/>
    <cellStyle name="SAPBEXHLevel3X 3 2 8 7" xfId="30051" xr:uid="{936CCDD9-3B90-4184-89B9-850CAD382592}"/>
    <cellStyle name="SAPBEXHLevel3X 3 2 8 8" xfId="33308" xr:uid="{A5F1263C-7675-4405-95D1-D2FF2AE07CF6}"/>
    <cellStyle name="SAPBEXHLevel3X 3 2 9" xfId="6124" xr:uid="{AE2C20E6-00EB-4C3E-AC5F-7FADF4CF2C01}"/>
    <cellStyle name="SAPBEXHLevel3X 3 2 9 2" xfId="11745" xr:uid="{36C62D73-844D-450D-9FB4-AC4E9F000A59}"/>
    <cellStyle name="SAPBEXHLevel3X 3 2 9 3" xfId="15888" xr:uid="{0FAD5909-3F16-4AE5-8457-37EF8F0C1CF1}"/>
    <cellStyle name="SAPBEXHLevel3X 3 2 9 4" xfId="20384" xr:uid="{37B0E010-EE93-44D7-9658-8515C1A497FB}"/>
    <cellStyle name="SAPBEXHLevel3X 3 2 9 5" xfId="24070" xr:uid="{F33B1856-3EDE-4EB6-8553-25EA640CEC49}"/>
    <cellStyle name="SAPBEXHLevel3X 3 2 9 6" xfId="27643" xr:uid="{2D1C9AAE-C3AC-4DC2-B600-98790A0DA520}"/>
    <cellStyle name="SAPBEXHLevel3X 3 2 9 7" xfId="30831" xr:uid="{5F149C7C-D02B-456D-96D9-C838216C3CD9}"/>
    <cellStyle name="SAPBEXHLevel3X 3 2 9 8" xfId="33525" xr:uid="{AF5D2795-420C-47E6-BDF0-C91418D4249B}"/>
    <cellStyle name="SAPBEXHLevel3X 3 3" xfId="1708" xr:uid="{72EDB663-B17E-43DD-B813-A27D2FD2D774}"/>
    <cellStyle name="SAPBEXHLevel3X 3 3 10" xfId="7974" xr:uid="{F8EF5CC5-16E6-481C-8C8B-094AFFD48FA0}"/>
    <cellStyle name="SAPBEXHLevel3X 3 3 11" xfId="13755" xr:uid="{B9E5D0AF-B6FD-463A-BA9B-439C79018479}"/>
    <cellStyle name="SAPBEXHLevel3X 3 3 12" xfId="16079" xr:uid="{43B6A384-A6E9-4336-B32E-2B7EC28C79CE}"/>
    <cellStyle name="SAPBEXHLevel3X 3 3 13" xfId="19567" xr:uid="{24DAC20D-70A6-4834-A4BE-DF86858BA8A3}"/>
    <cellStyle name="SAPBEXHLevel3X 3 3 14" xfId="20675" xr:uid="{73362E59-3F27-4E27-9C8C-E876F55F1CDE}"/>
    <cellStyle name="SAPBEXHLevel3X 3 3 15" xfId="26978" xr:uid="{7952DADC-9DD9-46B7-B7BB-DF69964A64D6}"/>
    <cellStyle name="SAPBEXHLevel3X 3 3 16" xfId="30455" xr:uid="{4A96099F-8F47-496A-A83D-A83D531C8B7E}"/>
    <cellStyle name="SAPBEXHLevel3X 3 3 2" xfId="2951" xr:uid="{EA050CE3-6A20-45D9-B05E-B150CBBF0935}"/>
    <cellStyle name="SAPBEXHLevel3X 3 3 2 2" xfId="7446" xr:uid="{0AFDD64C-747D-4B6B-9FA0-91D03B475E83}"/>
    <cellStyle name="SAPBEXHLevel3X 3 3 2 2 2" xfId="34880" xr:uid="{D4DCC0FA-323E-4F4E-A4A8-B460698CEFBE}"/>
    <cellStyle name="SAPBEXHLevel3X 3 3 2 3" xfId="10611" xr:uid="{EE4310BE-B2F4-4570-A635-2D931F517E2B}"/>
    <cellStyle name="SAPBEXHLevel3X 3 3 2 3 2" xfId="35114" xr:uid="{9C9D3505-E51C-4207-AB06-89B60ADF3331}"/>
    <cellStyle name="SAPBEXHLevel3X 3 3 2 4" xfId="17299" xr:uid="{52135722-A6E6-4483-95EE-6E795A750481}"/>
    <cellStyle name="SAPBEXHLevel3X 3 3 2 4 2" xfId="35166" xr:uid="{9881F93E-0CA4-4717-A300-CD8BD76D4C6B}"/>
    <cellStyle name="SAPBEXHLevel3X 3 3 2 5" xfId="21057" xr:uid="{569D325B-8EA7-412B-9153-5E3230290488}"/>
    <cellStyle name="SAPBEXHLevel3X 3 3 2 5 2" xfId="34249" xr:uid="{4AB85C3C-F614-45F2-B99F-A68CB9803C77}"/>
    <cellStyle name="SAPBEXHLevel3X 3 3 2 6" xfId="24718" xr:uid="{D4EE7A85-468D-40A3-AEFA-7C0EE2273201}"/>
    <cellStyle name="SAPBEXHLevel3X 3 3 2 7" xfId="28247" xr:uid="{8840EE65-C501-414A-8E7F-8BCF06F55108}"/>
    <cellStyle name="SAPBEXHLevel3X 3 3 2 8" xfId="31533" xr:uid="{F7A531EB-44A8-430A-BADB-2614B077DE66}"/>
    <cellStyle name="SAPBEXHLevel3X 3 3 2 9" xfId="33857" xr:uid="{E02B7C85-D106-4286-B2BF-B73E1670F9F6}"/>
    <cellStyle name="SAPBEXHLevel3X 3 3 3" xfId="3457" xr:uid="{433010FC-4FD3-42D2-8ED8-18A5898F651C}"/>
    <cellStyle name="SAPBEXHLevel3X 3 3 3 2" xfId="10545" xr:uid="{450E23A3-5C42-4338-81D1-1EB3A5848AED}"/>
    <cellStyle name="SAPBEXHLevel3X 3 3 3 3" xfId="16876" xr:uid="{32FABE83-8B69-4660-9DE2-0F1B5967479D}"/>
    <cellStyle name="SAPBEXHLevel3X 3 3 3 4" xfId="17804" xr:uid="{BFB274D2-D4AB-4007-BDC9-B21AB674FA0C}"/>
    <cellStyle name="SAPBEXHLevel3X 3 3 3 5" xfId="21560" xr:uid="{E65FD271-366E-4112-B403-3F72F0EA59A3}"/>
    <cellStyle name="SAPBEXHLevel3X 3 3 3 6" xfId="25222" xr:uid="{3DDC5F9D-D2A8-469F-8102-2045075DBA8F}"/>
    <cellStyle name="SAPBEXHLevel3X 3 3 3 7" xfId="28753" xr:uid="{5C661797-9916-4702-B852-0506A067E3B1}"/>
    <cellStyle name="SAPBEXHLevel3X 3 3 3 8" xfId="32032" xr:uid="{CB4ADC66-E23D-4B35-9334-55D5B5FEDA3F}"/>
    <cellStyle name="SAPBEXHLevel3X 3 3 3 9" xfId="35024" xr:uid="{94194F25-A319-4003-807D-6EBFD7509B63}"/>
    <cellStyle name="SAPBEXHLevel3X 3 3 4" xfId="2188" xr:uid="{E4F474A0-F1F4-49ED-9F39-EE6E8BD693BF}"/>
    <cellStyle name="SAPBEXHLevel3X 3 3 4 2" xfId="8229" xr:uid="{1A5C7A0C-1E5B-4DF6-8F51-B695B812E7DB}"/>
    <cellStyle name="SAPBEXHLevel3X 3 3 4 3" xfId="14082" xr:uid="{1862B563-D88D-44B9-971B-9ED9F5D552BB}"/>
    <cellStyle name="SAPBEXHLevel3X 3 3 4 4" xfId="8305" xr:uid="{B0E1FD5D-455E-4B31-BF76-A8D8E95D8667}"/>
    <cellStyle name="SAPBEXHLevel3X 3 3 4 5" xfId="11634" xr:uid="{D279833D-C49E-4641-81C2-B5F1BA91F63A}"/>
    <cellStyle name="SAPBEXHLevel3X 3 3 4 6" xfId="20068" xr:uid="{25F2932D-376C-44A2-B8D5-3D4B912770DF}"/>
    <cellStyle name="SAPBEXHLevel3X 3 3 4 7" xfId="26859" xr:uid="{5B6DF852-0B1A-4FA1-93A8-BB4D62D8DCF2}"/>
    <cellStyle name="SAPBEXHLevel3X 3 3 4 8" xfId="27390" xr:uid="{AC199F5E-AB82-4300-8D83-517AD7DEEBCD}"/>
    <cellStyle name="SAPBEXHLevel3X 3 3 5" xfId="3899" xr:uid="{72E1892E-F15F-42C2-B36D-15A17277A432}"/>
    <cellStyle name="SAPBEXHLevel3X 3 3 5 2" xfId="8818" xr:uid="{FB7F0E16-C195-4428-B226-79B9949E7908}"/>
    <cellStyle name="SAPBEXHLevel3X 3 3 5 3" xfId="15394" xr:uid="{26C7DACE-4CE6-409A-A0A8-118728E5BAA7}"/>
    <cellStyle name="SAPBEXHLevel3X 3 3 5 4" xfId="18246" xr:uid="{B7615F78-6794-4662-8CE5-3FBC8F6F3114}"/>
    <cellStyle name="SAPBEXHLevel3X 3 3 5 5" xfId="21999" xr:uid="{0B4C184A-C6C5-4BED-B255-5F7B8DEFF747}"/>
    <cellStyle name="SAPBEXHLevel3X 3 3 5 6" xfId="25664" xr:uid="{E33F7673-0DB1-4F87-9447-69BA8FC65AEF}"/>
    <cellStyle name="SAPBEXHLevel3X 3 3 5 7" xfId="29195" xr:uid="{DD591830-C32D-419A-B763-98E37AA920C9}"/>
    <cellStyle name="SAPBEXHLevel3X 3 3 5 8" xfId="32464" xr:uid="{7F978584-2204-49BE-BFCB-F46A8FEFBAC8}"/>
    <cellStyle name="SAPBEXHLevel3X 3 3 6" xfId="4485" xr:uid="{86711A47-7DDD-4657-BA82-195FCB1AD59A}"/>
    <cellStyle name="SAPBEXHLevel3X 3 3 6 2" xfId="12519" xr:uid="{48BC2783-6198-4AFD-B508-C168F412AF15}"/>
    <cellStyle name="SAPBEXHLevel3X 3 3 6 3" xfId="7478" xr:uid="{909C33B3-A95A-406A-81C9-32DA1AD6B18E}"/>
    <cellStyle name="SAPBEXHLevel3X 3 3 6 4" xfId="18832" xr:uid="{0F45F66B-ECC0-45B9-AB76-C24EE94BD4AA}"/>
    <cellStyle name="SAPBEXHLevel3X 3 3 6 5" xfId="22584" xr:uid="{C20DE75A-B697-4FAD-8C4B-2BEC5241BB5B}"/>
    <cellStyle name="SAPBEXHLevel3X 3 3 6 6" xfId="26249" xr:uid="{3D825648-8B30-4998-9F3C-D208F15DF20B}"/>
    <cellStyle name="SAPBEXHLevel3X 3 3 6 7" xfId="29781" xr:uid="{21E6B68B-D43B-4AA3-A157-15DE06CBA5C6}"/>
    <cellStyle name="SAPBEXHLevel3X 3 3 6 8" xfId="33043" xr:uid="{35689727-C293-4CA9-A78F-3D3290DAFDF4}"/>
    <cellStyle name="SAPBEXHLevel3X 3 3 7" xfId="4768" xr:uid="{231C687E-F943-4CFF-AD95-51322176DC80}"/>
    <cellStyle name="SAPBEXHLevel3X 3 3 7 2" xfId="12255" xr:uid="{222478FC-60DD-40DE-99CE-6240A1876EF6}"/>
    <cellStyle name="SAPBEXHLevel3X 3 3 7 3" xfId="15791" xr:uid="{AD166ABD-A38A-4680-BC15-E31A6CA8D69F}"/>
    <cellStyle name="SAPBEXHLevel3X 3 3 7 4" xfId="19115" xr:uid="{2BE3AE0D-09A5-465A-9A45-0EA4A54CD743}"/>
    <cellStyle name="SAPBEXHLevel3X 3 3 7 5" xfId="22866" xr:uid="{02A3ADFC-6335-4FDA-ACE9-3E0BC75B1C45}"/>
    <cellStyle name="SAPBEXHLevel3X 3 3 7 6" xfId="26532" xr:uid="{2CFA75EF-0828-4417-BDF0-92E05507A0E2}"/>
    <cellStyle name="SAPBEXHLevel3X 3 3 7 7" xfId="30064" xr:uid="{04FB07D5-FC6E-4607-BCAA-0AADC52C1B19}"/>
    <cellStyle name="SAPBEXHLevel3X 3 3 7 8" xfId="33321" xr:uid="{3C932D0B-F3C6-407E-BCF5-908870EF0172}"/>
    <cellStyle name="SAPBEXHLevel3X 3 3 8" xfId="6125" xr:uid="{0B40D796-3833-4F75-A513-DB3CA05DF075}"/>
    <cellStyle name="SAPBEXHLevel3X 3 3 8 2" xfId="11744" xr:uid="{81BF4740-86E3-4BB0-A793-38F50F671164}"/>
    <cellStyle name="SAPBEXHLevel3X 3 3 8 3" xfId="14178" xr:uid="{4F19DAD3-89DC-48E0-85B4-0D87131AB363}"/>
    <cellStyle name="SAPBEXHLevel3X 3 3 8 4" xfId="20385" xr:uid="{574F6C1F-4C6A-46F3-9A51-1EA4C217B952}"/>
    <cellStyle name="SAPBEXHLevel3X 3 3 8 5" xfId="24071" xr:uid="{6B8D6C16-14BD-4611-ADDC-70AEA18B823B}"/>
    <cellStyle name="SAPBEXHLevel3X 3 3 8 6" xfId="27644" xr:uid="{2F90909D-489D-4D5D-9AB4-A92D8125F0AB}"/>
    <cellStyle name="SAPBEXHLevel3X 3 3 8 7" xfId="30832" xr:uid="{887156F0-450E-4C18-BE59-D10CCB3909FC}"/>
    <cellStyle name="SAPBEXHLevel3X 3 3 8 8" xfId="33526" xr:uid="{4AE24028-D62D-4B3F-B699-2A55F8662485}"/>
    <cellStyle name="SAPBEXHLevel3X 3 3 9" xfId="6402" xr:uid="{AB050638-C2A0-4029-98AC-C0B6E5BD8A84}"/>
    <cellStyle name="SAPBEXHLevel3X 3 3 9 2" xfId="13300" xr:uid="{5B635491-7339-4DC3-AE57-8CF04BB74B6D}"/>
    <cellStyle name="SAPBEXHLevel3X 3 3 9 3" xfId="15962" xr:uid="{4C1F3459-AF0A-4489-AFA0-2A436107B207}"/>
    <cellStyle name="SAPBEXHLevel3X 3 3 9 4" xfId="20647" xr:uid="{24BA0D34-7A1C-4BAB-A5FD-FD0330A81E73}"/>
    <cellStyle name="SAPBEXHLevel3X 3 3 9 5" xfId="24327" xr:uid="{789E4081-4EA0-4762-97C9-86FDE93873EF}"/>
    <cellStyle name="SAPBEXHLevel3X 3 3 9 6" xfId="27846" xr:uid="{0A9E82C0-2C55-4DB9-9CAC-041735B95DD3}"/>
    <cellStyle name="SAPBEXHLevel3X 3 3 9 7" xfId="31063" xr:uid="{28D45F59-46AF-40DC-9891-D2C1D1FB9932}"/>
    <cellStyle name="SAPBEXHLevel3X 3 3 9 8" xfId="33666" xr:uid="{1DE5DDB8-67B5-4D16-80E8-AC689A5CFCFB}"/>
    <cellStyle name="SAPBEXHLevel3X 3 4" xfId="2498" xr:uid="{530D8494-F289-4F2A-BEDF-B0F126AA5963}"/>
    <cellStyle name="SAPBEXHLevel3X 3 4 10" xfId="24827" xr:uid="{9C22162D-7444-4EFE-BD91-E0F54EC3F42C}"/>
    <cellStyle name="SAPBEXHLevel3X 3 4 2" xfId="6126" xr:uid="{1F7C9E0D-DF3C-456B-9B89-8556222431C0}"/>
    <cellStyle name="SAPBEXHLevel3X 3 4 2 2" xfId="11743" xr:uid="{3C8C3008-5912-46D9-A66A-A8C18E6806AD}"/>
    <cellStyle name="SAPBEXHLevel3X 3 4 2 2 2" xfId="34881" xr:uid="{9AB6EC0A-D553-4355-8D25-617D038C0DDE}"/>
    <cellStyle name="SAPBEXHLevel3X 3 4 2 3" xfId="8873" xr:uid="{53E71DAF-7F47-4834-B049-75032F83FB6B}"/>
    <cellStyle name="SAPBEXHLevel3X 3 4 2 3 2" xfId="35115" xr:uid="{6489662E-97C4-4A22-BE4D-47B5AAF6A888}"/>
    <cellStyle name="SAPBEXHLevel3X 3 4 2 4" xfId="20386" xr:uid="{E5EA309F-ADBE-4570-8075-B3FC0C4E38B5}"/>
    <cellStyle name="SAPBEXHLevel3X 3 4 2 4 2" xfId="35167" xr:uid="{8EDA83C8-60E6-42CD-8639-F271916626C6}"/>
    <cellStyle name="SAPBEXHLevel3X 3 4 2 5" xfId="24072" xr:uid="{2F0A0ED0-11CB-42AD-94C1-278AD5D46A16}"/>
    <cellStyle name="SAPBEXHLevel3X 3 4 2 5 2" xfId="34250" xr:uid="{F064CD9C-5B09-4173-A1AE-3671C5AD683A}"/>
    <cellStyle name="SAPBEXHLevel3X 3 4 2 6" xfId="27645" xr:uid="{7A04B677-4FDD-4556-8736-BC03E1628CD6}"/>
    <cellStyle name="SAPBEXHLevel3X 3 4 2 7" xfId="30833" xr:uid="{D59424B1-357D-4B34-BC04-131ECE863EEC}"/>
    <cellStyle name="SAPBEXHLevel3X 3 4 2 8" xfId="33527" xr:uid="{C68D8F35-3D15-4FA3-89A4-57B1903D5FE7}"/>
    <cellStyle name="SAPBEXHLevel3X 3 4 3" xfId="6403" xr:uid="{76725A1A-9E86-4E64-8D20-36BA74AD2195}"/>
    <cellStyle name="SAPBEXHLevel3X 3 4 3 2" xfId="13301" xr:uid="{292438D3-3654-4C6A-AFBB-47AFF6CA48AA}"/>
    <cellStyle name="SAPBEXHLevel3X 3 4 3 3" xfId="15963" xr:uid="{F5412155-092B-462F-9C3E-129F9F3B1C3E}"/>
    <cellStyle name="SAPBEXHLevel3X 3 4 3 4" xfId="20648" xr:uid="{79854363-9CD1-424C-B53E-A2CF17778D40}"/>
    <cellStyle name="SAPBEXHLevel3X 3 4 3 5" xfId="24328" xr:uid="{6EB911C2-D11B-4BC5-879C-6B1B6D2BE506}"/>
    <cellStyle name="SAPBEXHLevel3X 3 4 3 6" xfId="27847" xr:uid="{48F2FECF-0EB4-406C-AF1B-4AE879A65A31}"/>
    <cellStyle name="SAPBEXHLevel3X 3 4 3 7" xfId="31064" xr:uid="{9129805D-899F-4AD6-8DB8-01C88C60229B}"/>
    <cellStyle name="SAPBEXHLevel3X 3 4 3 8" xfId="33667" xr:uid="{BFF90B56-9ECC-4866-AF7F-5A731540DF78}"/>
    <cellStyle name="SAPBEXHLevel3X 3 4 4" xfId="10434" xr:uid="{0BC0A51E-2919-4B80-9431-D72745543D1C}"/>
    <cellStyle name="SAPBEXHLevel3X 3 4 5" xfId="7368" xr:uid="{6476257A-C592-4295-A985-1B65442888F4}"/>
    <cellStyle name="SAPBEXHLevel3X 3 4 6" xfId="16288" xr:uid="{C92CAF02-AC07-4642-9807-D9851CD1FB57}"/>
    <cellStyle name="SAPBEXHLevel3X 3 4 7" xfId="19339" xr:uid="{1E963017-A66C-47A7-B056-09A9219F5432}"/>
    <cellStyle name="SAPBEXHLevel3X 3 4 8" xfId="23107" xr:uid="{E9A64CD7-7E53-4548-A06A-E3309A7433E7}"/>
    <cellStyle name="SAPBEXHLevel3X 3 4 9" xfId="20584" xr:uid="{015AD882-7457-4E80-A48A-B2F045266813}"/>
    <cellStyle name="SAPBEXHLevel3X 3 5" xfId="2109" xr:uid="{295F68D4-8449-47DA-929C-1B6A1D93F58D}"/>
    <cellStyle name="SAPBEXHLevel3X 3 5 10" xfId="27393" xr:uid="{1B5FC850-4C0B-4BA9-869B-0E3E04EA8638}"/>
    <cellStyle name="SAPBEXHLevel3X 3 5 2" xfId="6127" xr:uid="{19E3D601-C71F-4B18-9A37-529B5FD2D40A}"/>
    <cellStyle name="SAPBEXHLevel3X 3 5 2 2" xfId="11742" xr:uid="{2F55CAA8-37B2-49D6-BB3B-D045CE069511}"/>
    <cellStyle name="SAPBEXHLevel3X 3 5 2 2 2" xfId="34882" xr:uid="{E8E11869-239D-4CDA-8BE3-879AF4678927}"/>
    <cellStyle name="SAPBEXHLevel3X 3 5 2 3" xfId="14415" xr:uid="{715AB508-1793-4E53-A6B0-321B2F2827B3}"/>
    <cellStyle name="SAPBEXHLevel3X 3 5 2 3 2" xfId="35116" xr:uid="{0B8C8D44-5C5C-428C-9F90-B43B001690B0}"/>
    <cellStyle name="SAPBEXHLevel3X 3 5 2 4" xfId="20387" xr:uid="{78489C6B-C916-43E2-B6C9-C671484BE5CA}"/>
    <cellStyle name="SAPBEXHLevel3X 3 5 2 4 2" xfId="35168" xr:uid="{86BA19AC-9B88-43AB-9FF1-D370B6171AB6}"/>
    <cellStyle name="SAPBEXHLevel3X 3 5 2 5" xfId="24073" xr:uid="{1BAEC71B-5EFB-4843-8874-55A9855431D0}"/>
    <cellStyle name="SAPBEXHLevel3X 3 5 2 5 2" xfId="34251" xr:uid="{0F599426-7CAC-44CA-96FB-ABA5E6BAD2AC}"/>
    <cellStyle name="SAPBEXHLevel3X 3 5 2 6" xfId="27646" xr:uid="{09F2EB19-BDF7-461B-B5CA-0908C458AB40}"/>
    <cellStyle name="SAPBEXHLevel3X 3 5 2 7" xfId="30834" xr:uid="{6747E18E-D703-453B-9BBC-E7AC19BAB04E}"/>
    <cellStyle name="SAPBEXHLevel3X 3 5 2 8" xfId="33528" xr:uid="{43640108-B168-4670-97D6-9B1A5663FC32}"/>
    <cellStyle name="SAPBEXHLevel3X 3 5 3" xfId="6404" xr:uid="{EE9D6948-91D1-4183-8D40-845CBEBCE1B9}"/>
    <cellStyle name="SAPBEXHLevel3X 3 5 3 2" xfId="13302" xr:uid="{A3A61052-5687-4DF7-B746-66A5A143A50F}"/>
    <cellStyle name="SAPBEXHLevel3X 3 5 3 3" xfId="9727" xr:uid="{33BAD3CA-69B1-4E70-A3AB-E15EC5A344E7}"/>
    <cellStyle name="SAPBEXHLevel3X 3 5 3 4" xfId="20649" xr:uid="{21AEAD5C-B596-49CC-A577-A58AA7BE705F}"/>
    <cellStyle name="SAPBEXHLevel3X 3 5 3 5" xfId="24329" xr:uid="{1EED4BFD-D94D-4353-B5B1-624B6E81DBAC}"/>
    <cellStyle name="SAPBEXHLevel3X 3 5 3 6" xfId="27848" xr:uid="{1020DE71-4780-48A3-A657-569983AA440E}"/>
    <cellStyle name="SAPBEXHLevel3X 3 5 3 7" xfId="31065" xr:uid="{ECDEEAC7-80C6-4E08-A19C-745DA68145B0}"/>
    <cellStyle name="SAPBEXHLevel3X 3 5 3 8" xfId="33668" xr:uid="{43AF938F-8C51-4190-BFE9-4E09CA54C804}"/>
    <cellStyle name="SAPBEXHLevel3X 3 5 4" xfId="10587" xr:uid="{93D69B89-1CDE-4FE6-B150-D974C29F7E88}"/>
    <cellStyle name="SAPBEXHLevel3X 3 5 5" xfId="16752" xr:uid="{E5E44B85-E92C-49F8-8ED8-CA7DDF7CC85E}"/>
    <cellStyle name="SAPBEXHLevel3X 3 5 6" xfId="14642" xr:uid="{0EDEE02F-D9BA-4408-9FBC-E02640C26B91}"/>
    <cellStyle name="SAPBEXHLevel3X 3 5 7" xfId="11779" xr:uid="{820E3B0C-32BF-4963-A3DB-9EA276B69C0E}"/>
    <cellStyle name="SAPBEXHLevel3X 3 5 8" xfId="8481" xr:uid="{BB93A199-7567-4789-8FAC-AEBFC00F84C3}"/>
    <cellStyle name="SAPBEXHLevel3X 3 5 9" xfId="19875" xr:uid="{572CF9E6-A544-4980-804F-7FE25AD92888}"/>
    <cellStyle name="SAPBEXHLevel3X 3 6" xfId="2652" xr:uid="{67F71303-8DD6-43EE-9E61-59E1B2920007}"/>
    <cellStyle name="SAPBEXHLevel3X 3 6 10" xfId="31236" xr:uid="{21E78D69-9DFC-46BB-BE38-F94180FEDB3A}"/>
    <cellStyle name="SAPBEXHLevel3X 3 6 2" xfId="6128" xr:uid="{8F9D0E6D-4FB2-4434-A481-D656DA4AD54A}"/>
    <cellStyle name="SAPBEXHLevel3X 3 6 2 2" xfId="11741" xr:uid="{1C9070CD-0A65-4F2F-B276-D94DB122626D}"/>
    <cellStyle name="SAPBEXHLevel3X 3 6 2 2 2" xfId="34883" xr:uid="{78E9C48B-23CF-4CBD-B4CC-A4B2E6D6137C}"/>
    <cellStyle name="SAPBEXHLevel3X 3 6 2 3" xfId="13983" xr:uid="{1A6FDC05-2A1A-4E62-ACFD-CE98FA7FABCF}"/>
    <cellStyle name="SAPBEXHLevel3X 3 6 2 3 2" xfId="35117" xr:uid="{0A2334EB-5FEC-44DB-9217-22906CF1F040}"/>
    <cellStyle name="SAPBEXHLevel3X 3 6 2 4" xfId="20388" xr:uid="{6719D519-15E6-4B0F-8D98-FA6C91A7E545}"/>
    <cellStyle name="SAPBEXHLevel3X 3 6 2 4 2" xfId="35169" xr:uid="{C4A1BC49-338C-48C9-9114-3E4D87D93A05}"/>
    <cellStyle name="SAPBEXHLevel3X 3 6 2 5" xfId="24074" xr:uid="{67C324D9-5841-4738-BA82-CBAFD17FCB41}"/>
    <cellStyle name="SAPBEXHLevel3X 3 6 2 5 2" xfId="34252" xr:uid="{B3F34BFD-937B-4940-92B5-977BA0D813F3}"/>
    <cellStyle name="SAPBEXHLevel3X 3 6 2 6" xfId="27647" xr:uid="{291F77EA-B33C-4AF7-BA4B-A8B7A2156E2F}"/>
    <cellStyle name="SAPBEXHLevel3X 3 6 2 7" xfId="30835" xr:uid="{D2F4C839-2466-414D-8960-125BA8B9FC8A}"/>
    <cellStyle name="SAPBEXHLevel3X 3 6 2 8" xfId="33529" xr:uid="{CBCFDB62-C470-4F16-A97A-6A04CC93A036}"/>
    <cellStyle name="SAPBEXHLevel3X 3 6 3" xfId="6405" xr:uid="{B94F3AD6-D0E4-483D-94BC-7D1635D2DC23}"/>
    <cellStyle name="SAPBEXHLevel3X 3 6 3 2" xfId="13303" xr:uid="{7CF66A3F-B6E5-4FB0-AAE3-A122BF243CF8}"/>
    <cellStyle name="SAPBEXHLevel3X 3 6 3 3" xfId="15965" xr:uid="{272A8BE4-36DE-4C22-B13E-DBDA13D08A60}"/>
    <cellStyle name="SAPBEXHLevel3X 3 6 3 4" xfId="20650" xr:uid="{4A03A12B-4147-48F7-AECC-CA3C09882A58}"/>
    <cellStyle name="SAPBEXHLevel3X 3 6 3 5" xfId="24330" xr:uid="{5DAD11F3-DE70-4E20-81B4-C217CCCAD291}"/>
    <cellStyle name="SAPBEXHLevel3X 3 6 3 6" xfId="27849" xr:uid="{53834838-9E49-4688-ACD2-E9D0F42CC3B4}"/>
    <cellStyle name="SAPBEXHLevel3X 3 6 3 7" xfId="31066" xr:uid="{FCEF6310-C8FE-4063-8C69-2ECEC5F8051A}"/>
    <cellStyle name="SAPBEXHLevel3X 3 6 3 8" xfId="33669" xr:uid="{748115E1-8DD8-461B-9F85-73471621DE0E}"/>
    <cellStyle name="SAPBEXHLevel3X 3 6 4" xfId="9177" xr:uid="{FC7457AE-2E59-4B89-A066-20E879530449}"/>
    <cellStyle name="SAPBEXHLevel3X 3 6 5" xfId="15048" xr:uid="{03620BB5-C97E-4F86-9757-455A52D108A0}"/>
    <cellStyle name="SAPBEXHLevel3X 3 6 6" xfId="9543" xr:uid="{9AE5FCD9-D5E8-4F0A-B605-B28C5B265EB9}"/>
    <cellStyle name="SAPBEXHLevel3X 3 6 7" xfId="20758" xr:uid="{4AE46280-5226-4EC1-B8E8-7742666425DB}"/>
    <cellStyle name="SAPBEXHLevel3X 3 6 8" xfId="24419" xr:uid="{B006BD23-9641-48C8-B69D-B6FBAC4B03E7}"/>
    <cellStyle name="SAPBEXHLevel3X 3 6 9" xfId="27948" xr:uid="{DDA90C15-20BF-43E8-BE96-5C2DD81490C0}"/>
    <cellStyle name="SAPBEXHLevel3X 3 7" xfId="4179" xr:uid="{3A51E966-1294-4A09-BDF7-FF894CDF1755}"/>
    <cellStyle name="SAPBEXHLevel3X 3 7 10" xfId="32740" xr:uid="{EA8A292D-C04C-4D0B-A351-852D063D8EFC}"/>
    <cellStyle name="SAPBEXHLevel3X 3 7 2" xfId="6129" xr:uid="{FD6DAD4D-95B1-4DFD-A969-513E6C5B1B26}"/>
    <cellStyle name="SAPBEXHLevel3X 3 7 2 2" xfId="11740" xr:uid="{F8CC71C3-AA2C-4B3E-A8BD-FDABA41A3EC9}"/>
    <cellStyle name="SAPBEXHLevel3X 3 7 2 2 2" xfId="34884" xr:uid="{3554435A-9A09-4DF9-B9C2-DADB26D23FA4}"/>
    <cellStyle name="SAPBEXHLevel3X 3 7 2 3" xfId="16998" xr:uid="{FDA5453D-C640-4F8A-8E00-4C0DE4FDDFFC}"/>
    <cellStyle name="SAPBEXHLevel3X 3 7 2 3 2" xfId="35118" xr:uid="{0757C08A-113E-4282-80F7-93C4F1429757}"/>
    <cellStyle name="SAPBEXHLevel3X 3 7 2 4" xfId="20389" xr:uid="{0A697616-06DD-413D-9C11-640CDA427C64}"/>
    <cellStyle name="SAPBEXHLevel3X 3 7 2 4 2" xfId="35170" xr:uid="{3237A7AA-FE92-4E2B-A39E-E2E06BD27E8F}"/>
    <cellStyle name="SAPBEXHLevel3X 3 7 2 5" xfId="24075" xr:uid="{23EA409C-7A4E-44CB-80DB-4AD36470A291}"/>
    <cellStyle name="SAPBEXHLevel3X 3 7 2 5 2" xfId="34253" xr:uid="{7B0906E6-8E8D-4F38-B2B6-44625E2C7895}"/>
    <cellStyle name="SAPBEXHLevel3X 3 7 2 6" xfId="27648" xr:uid="{7E403386-30B1-47C9-9EA4-9FD3B65F17E3}"/>
    <cellStyle name="SAPBEXHLevel3X 3 7 2 7" xfId="30836" xr:uid="{59B9705E-728E-4CEB-B5A5-0C2FAA838DC8}"/>
    <cellStyle name="SAPBEXHLevel3X 3 7 2 8" xfId="33530" xr:uid="{6CC6780E-5808-45CF-BBB1-BDCA6C0D0052}"/>
    <cellStyle name="SAPBEXHLevel3X 3 7 3" xfId="6406" xr:uid="{0B975EB8-C709-4966-AC0F-9CF29C715F4F}"/>
    <cellStyle name="SAPBEXHLevel3X 3 7 3 2" xfId="13304" xr:uid="{A0408AB2-2C47-4D15-8468-A7E04BF365C3}"/>
    <cellStyle name="SAPBEXHLevel3X 3 7 3 3" xfId="15966" xr:uid="{4CA69C08-2C13-466A-83E9-54D6E17D60B1}"/>
    <cellStyle name="SAPBEXHLevel3X 3 7 3 4" xfId="20651" xr:uid="{B3CC69D6-9633-4EE3-95D1-0143F4E99A3E}"/>
    <cellStyle name="SAPBEXHLevel3X 3 7 3 5" xfId="24331" xr:uid="{F98058B4-ED07-4328-B5BC-61438D8C984F}"/>
    <cellStyle name="SAPBEXHLevel3X 3 7 3 6" xfId="27850" xr:uid="{AB9FD1CA-3704-4922-8CEE-8209474B76EC}"/>
    <cellStyle name="SAPBEXHLevel3X 3 7 3 7" xfId="31067" xr:uid="{F0CDECF7-E7C8-405A-9EAE-777A944A4968}"/>
    <cellStyle name="SAPBEXHLevel3X 3 7 3 8" xfId="33670" xr:uid="{13F697CC-4FAE-4141-8A8D-132F20F42D5A}"/>
    <cellStyle name="SAPBEXHLevel3X 3 7 4" xfId="7163" xr:uid="{B5D227A9-22AE-490A-AAE9-6F40C6F4FC37}"/>
    <cellStyle name="SAPBEXHLevel3X 3 7 5" xfId="13445" xr:uid="{2667B0AA-9368-4B18-B333-B3E51CA1F439}"/>
    <cellStyle name="SAPBEXHLevel3X 3 7 6" xfId="18526" xr:uid="{A21CC06F-417B-4CF0-8A5A-DB38160EEB5E}"/>
    <cellStyle name="SAPBEXHLevel3X 3 7 7" xfId="22279" xr:uid="{8F3C1FAC-0371-46E5-A2E5-0B5498BF7184}"/>
    <cellStyle name="SAPBEXHLevel3X 3 7 8" xfId="25944" xr:uid="{8865AD8A-51B6-4EE5-AD59-72EF34F45538}"/>
    <cellStyle name="SAPBEXHLevel3X 3 7 9" xfId="29475" xr:uid="{9451FEA4-107B-488B-BC72-57A7D38D2BC5}"/>
    <cellStyle name="SAPBEXHLevel3X 3 8" xfId="2024" xr:uid="{2D830966-20FD-4EBD-AA5D-53C4826E86C4}"/>
    <cellStyle name="SAPBEXHLevel3X 3 8 10" xfId="23289" xr:uid="{99C81547-F885-4DA2-AB4D-76116163198F}"/>
    <cellStyle name="SAPBEXHLevel3X 3 8 2" xfId="6130" xr:uid="{2BD71A74-D3A0-4664-A82C-95CF16E75F17}"/>
    <cellStyle name="SAPBEXHLevel3X 3 8 2 2" xfId="11739" xr:uid="{B978C200-C80A-4E8B-8F95-66D3D1A772E4}"/>
    <cellStyle name="SAPBEXHLevel3X 3 8 2 2 2" xfId="34885" xr:uid="{05D69615-269D-4CF8-95B5-0213E4939608}"/>
    <cellStyle name="SAPBEXHLevel3X 3 8 2 3" xfId="14656" xr:uid="{D767CF40-D62C-41F7-A715-E9C84179A0F6}"/>
    <cellStyle name="SAPBEXHLevel3X 3 8 2 3 2" xfId="35119" xr:uid="{BF4064C3-E3F1-4847-B5EE-8BD93E3CA789}"/>
    <cellStyle name="SAPBEXHLevel3X 3 8 2 4" xfId="20390" xr:uid="{EAAE61EB-F238-4092-A26A-4170F89F94B9}"/>
    <cellStyle name="SAPBEXHLevel3X 3 8 2 4 2" xfId="35171" xr:uid="{E6523897-6CFA-4E1A-83A8-0EA1498F8332}"/>
    <cellStyle name="SAPBEXHLevel3X 3 8 2 5" xfId="24076" xr:uid="{B0946D4C-CBBE-43A0-B9D8-3F49A28D0741}"/>
    <cellStyle name="SAPBEXHLevel3X 3 8 2 5 2" xfId="34254" xr:uid="{5D20D305-FAD7-47E8-A6C7-8249C6008D33}"/>
    <cellStyle name="SAPBEXHLevel3X 3 8 2 6" xfId="27649" xr:uid="{333548C4-AA75-4EAB-AE73-0C2552D22E98}"/>
    <cellStyle name="SAPBEXHLevel3X 3 8 2 7" xfId="30837" xr:uid="{DE6B8F55-EA89-4AAE-B31F-C45FBC25933E}"/>
    <cellStyle name="SAPBEXHLevel3X 3 8 2 8" xfId="33531" xr:uid="{B10F0C14-FEAA-4B58-A493-19501E291624}"/>
    <cellStyle name="SAPBEXHLevel3X 3 8 3" xfId="6407" xr:uid="{4B550CE8-EAE3-4570-A2A9-F6B3A6940A56}"/>
    <cellStyle name="SAPBEXHLevel3X 3 8 3 2" xfId="13305" xr:uid="{35002B00-42CB-47E5-8899-BBEE5B0BEE8A}"/>
    <cellStyle name="SAPBEXHLevel3X 3 8 3 3" xfId="15967" xr:uid="{D0892017-90D2-40E6-ABF9-DCB53651B325}"/>
    <cellStyle name="SAPBEXHLevel3X 3 8 3 4" xfId="20652" xr:uid="{0A7E76A2-4291-4DCB-9AA3-0CE5F3ECB199}"/>
    <cellStyle name="SAPBEXHLevel3X 3 8 3 5" xfId="24332" xr:uid="{81684565-2C59-4A95-A2F6-83D7715C242A}"/>
    <cellStyle name="SAPBEXHLevel3X 3 8 3 6" xfId="27851" xr:uid="{F136716D-068C-4778-A4BE-76532EF9DD6E}"/>
    <cellStyle name="SAPBEXHLevel3X 3 8 3 7" xfId="31068" xr:uid="{2CEF7145-3EFD-4082-9D2E-EE2F159FA5E1}"/>
    <cellStyle name="SAPBEXHLevel3X 3 8 3 8" xfId="33671" xr:uid="{015245DA-E854-46E5-9B46-57CC83B84EBD}"/>
    <cellStyle name="SAPBEXHLevel3X 3 8 4" xfId="9905" xr:uid="{53D58A5A-F11C-4717-A791-11507B30A3C4}"/>
    <cellStyle name="SAPBEXHLevel3X 3 8 5" xfId="14196" xr:uid="{5C98D590-A33D-4285-B2A7-868BAA41B600}"/>
    <cellStyle name="SAPBEXHLevel3X 3 8 6" xfId="9194" xr:uid="{64EE2704-B03A-4E38-9121-F9302E1E42E0}"/>
    <cellStyle name="SAPBEXHLevel3X 3 8 7" xfId="19461" xr:uid="{26953467-098D-4FDF-B459-8B605572E482}"/>
    <cellStyle name="SAPBEXHLevel3X 3 8 8" xfId="19644" xr:uid="{52B99653-43A8-4024-B817-B2D6512A523E}"/>
    <cellStyle name="SAPBEXHLevel3X 3 8 9" xfId="23744" xr:uid="{6AC02E1F-3D7E-4CE4-98D3-2FBFBD71888F}"/>
    <cellStyle name="SAPBEXHLevel3X 3 9" xfId="4692" xr:uid="{D26AFE28-9C08-4300-AC37-435C7D960F31}"/>
    <cellStyle name="SAPBEXHLevel3X 3 9 2" xfId="12330" xr:uid="{6F4F9AF6-70CE-41C2-AEDD-D5F91492119E}"/>
    <cellStyle name="SAPBEXHLevel3X 3 9 2 2" xfId="34878" xr:uid="{57F5F420-D7EC-40C7-95D7-675D633B3F48}"/>
    <cellStyle name="SAPBEXHLevel3X 3 9 3" xfId="15748" xr:uid="{4B21BDFE-750B-4566-B7D6-05CE0BBC3053}"/>
    <cellStyle name="SAPBEXHLevel3X 3 9 3 2" xfId="35112" xr:uid="{0B79ED99-D5DD-4FE2-A525-10E682D62D47}"/>
    <cellStyle name="SAPBEXHLevel3X 3 9 4" xfId="19039" xr:uid="{23A93CBE-498D-4234-8854-222A8E69BA82}"/>
    <cellStyle name="SAPBEXHLevel3X 3 9 4 2" xfId="34656" xr:uid="{310D3C38-65B1-4A9C-ADFD-BB1627522A3F}"/>
    <cellStyle name="SAPBEXHLevel3X 3 9 5" xfId="22791" xr:uid="{F0A486AD-FD6E-4BA3-91FD-6DC7305D7E32}"/>
    <cellStyle name="SAPBEXHLevel3X 3 9 5 2" xfId="34247" xr:uid="{BFC60D12-A811-4AFE-BE19-0E8A65B4BAB1}"/>
    <cellStyle name="SAPBEXHLevel3X 3 9 6" xfId="26456" xr:uid="{DD5CA8A7-FAC5-41B1-8A1E-B803F2F4BF9A}"/>
    <cellStyle name="SAPBEXHLevel3X 3 9 7" xfId="29988" xr:uid="{4D9A43D9-EF1E-419C-AC06-5C0B56BCA231}"/>
    <cellStyle name="SAPBEXHLevel3X 3 9 8" xfId="33247" xr:uid="{26EECA9C-9DB1-4543-96C3-2F3BFCDEB904}"/>
    <cellStyle name="SAPBEXHLevel3X 3 9 9" xfId="33855" xr:uid="{A45E8848-5DB8-4E7E-80FA-821DC15ED9D0}"/>
    <cellStyle name="SAPBEXHLevel3X 4" xfId="1389" xr:uid="{F8504818-8154-41AC-A297-AC495AA56DE9}"/>
    <cellStyle name="SAPBEXHLevel3X 4 2" xfId="34876" xr:uid="{A57F33D6-5F9A-4284-923D-3CAEFF50792F}"/>
    <cellStyle name="SAPBEXHLevel3X 4 3" xfId="35110" xr:uid="{F041DC0B-28E4-4A15-8FA2-3AB1054A884E}"/>
    <cellStyle name="SAPBEXHLevel3X 4 4" xfId="34654" xr:uid="{EB5E5069-14E3-4903-8699-E096FC9B954B}"/>
    <cellStyle name="SAPBEXHLevel3X 4 5" xfId="34245" xr:uid="{EDE4AE56-6F0F-4067-A41A-C3D82BE7C3EB}"/>
    <cellStyle name="SAPBEXHLevel3X 4 6" xfId="33853" xr:uid="{02C95759-AD87-4533-A594-19B20B95F1CE}"/>
    <cellStyle name="SAPBEXHLevel3X 5" xfId="1434" xr:uid="{04AD8109-A745-4207-8D9C-A72A819A4923}"/>
    <cellStyle name="SAPBEXHLevel3X 5 2" xfId="34482" xr:uid="{F9095FF0-9E59-4CDF-B28D-A911C40DD7A5}"/>
    <cellStyle name="SAPBEXHLevel3X 6" xfId="614" xr:uid="{30BFAB04-EAF1-42A3-9DE0-8E9CA7170975}"/>
    <cellStyle name="SAPBEXHLevel3X 6 10" xfId="11841" xr:uid="{A10AC97D-430D-42DF-AB84-5C99F27A98C2}"/>
    <cellStyle name="SAPBEXHLevel3X 6 11" xfId="16898" xr:uid="{9681E59B-823B-4F63-9D17-5548FE865CF1}"/>
    <cellStyle name="SAPBEXHLevel3X 6 12" xfId="20215" xr:uid="{A16FADF1-1B8B-4B34-B460-522975048657}"/>
    <cellStyle name="SAPBEXHLevel3X 6 13" xfId="23945" xr:uid="{05AC2E53-960A-4107-84E6-9A3B153E00D5}"/>
    <cellStyle name="SAPBEXHLevel3X 6 14" xfId="27505" xr:uid="{E2BF29BE-440D-4540-B065-96F7A97246E9}"/>
    <cellStyle name="SAPBEXHLevel3X 6 15" xfId="30703" xr:uid="{816A5548-57BB-422A-8B28-F44E9758224A}"/>
    <cellStyle name="SAPBEXHLevel3X 6 2" xfId="1563" xr:uid="{B04CB26D-77F2-41CB-BEAF-0FF7824830FC}"/>
    <cellStyle name="SAPBEXHLevel3X 6 2 10" xfId="14770" xr:uid="{44A65906-8471-4FE5-9BB5-22A1F313D498}"/>
    <cellStyle name="SAPBEXHLevel3X 6 2 11" xfId="15905" xr:uid="{EF35B136-44F2-4262-BBA9-8019BD7B8F9D}"/>
    <cellStyle name="SAPBEXHLevel3X 6 2 12" xfId="19891" xr:uid="{AB7D1180-9EDC-49D0-989F-B9BACC554AE6}"/>
    <cellStyle name="SAPBEXHLevel3X 6 2 13" xfId="23651" xr:uid="{4790F37A-D0EA-4E13-9614-3B0B9D6E173E}"/>
    <cellStyle name="SAPBEXHLevel3X 6 2 14" xfId="23579" xr:uid="{408FB89C-60BF-4D70-8A74-42B0C416028A}"/>
    <cellStyle name="SAPBEXHLevel3X 6 2 2" xfId="2806" xr:uid="{079E0988-E578-4904-8A50-7B1058DB68F8}"/>
    <cellStyle name="SAPBEXHLevel3X 6 2 2 2" xfId="13048" xr:uid="{DD144634-E39C-4C8A-8C5B-523B5B7D7CAB}"/>
    <cellStyle name="SAPBEXHLevel3X 6 2 2 3" xfId="15611" xr:uid="{8FB4C293-3168-491C-BCB7-69E6AE83BD88}"/>
    <cellStyle name="SAPBEXHLevel3X 6 2 2 4" xfId="17154" xr:uid="{8DD19A1C-536F-465F-95B5-FC1F406D8730}"/>
    <cellStyle name="SAPBEXHLevel3X 6 2 2 5" xfId="20912" xr:uid="{EC39658C-3871-41A9-8D3D-F9513E354EC0}"/>
    <cellStyle name="SAPBEXHLevel3X 6 2 2 6" xfId="24573" xr:uid="{806BEB57-EC2A-402B-92D3-0311FBC16682}"/>
    <cellStyle name="SAPBEXHLevel3X 6 2 2 7" xfId="28102" xr:uid="{17E3448F-ABEB-4E41-B49C-45DAD5BA65E6}"/>
    <cellStyle name="SAPBEXHLevel3X 6 2 2 8" xfId="31388" xr:uid="{25742BF1-7656-467F-B1E2-2275949FF79B}"/>
    <cellStyle name="SAPBEXHLevel3X 6 2 3" xfId="3312" xr:uid="{2B47EAF7-A722-4EEB-8559-937B6BA7F9CF}"/>
    <cellStyle name="SAPBEXHLevel3X 6 2 3 2" xfId="7876" xr:uid="{49D78615-15E2-4D50-BD7E-A44589A4A7AB}"/>
    <cellStyle name="SAPBEXHLevel3X 6 2 3 3" xfId="14233" xr:uid="{0F2D56C1-80B3-4E87-9DC5-1FFD0D5853FB}"/>
    <cellStyle name="SAPBEXHLevel3X 6 2 3 4" xfId="17659" xr:uid="{27565432-F78B-4D17-B733-9D6ACCEF96C4}"/>
    <cellStyle name="SAPBEXHLevel3X 6 2 3 5" xfId="21415" xr:uid="{9CBA4DF5-E846-4A91-BBF6-06F41CBC2BD1}"/>
    <cellStyle name="SAPBEXHLevel3X 6 2 3 6" xfId="25077" xr:uid="{59A52997-AB5B-418B-BD05-A52D27427A9C}"/>
    <cellStyle name="SAPBEXHLevel3X 6 2 3 7" xfId="28608" xr:uid="{1E22970E-6D94-4AE8-A44D-A3BB37359BE1}"/>
    <cellStyle name="SAPBEXHLevel3X 6 2 3 8" xfId="31887" xr:uid="{CE13C876-A659-40DD-8A34-9C635ECCB7F8}"/>
    <cellStyle name="SAPBEXHLevel3X 6 2 4" xfId="3599" xr:uid="{84061A02-4786-48DF-9614-A40FDE059C5D}"/>
    <cellStyle name="SAPBEXHLevel3X 6 2 4 2" xfId="8224" xr:uid="{39DEA98A-BD95-4742-BD35-0C352E75A9AB}"/>
    <cellStyle name="SAPBEXHLevel3X 6 2 4 3" xfId="8955" xr:uid="{41DF2A11-429D-45AB-AE4F-D697A2286480}"/>
    <cellStyle name="SAPBEXHLevel3X 6 2 4 4" xfId="17946" xr:uid="{E3D7781A-CE7B-479B-B125-C3A4C2E9BFEA}"/>
    <cellStyle name="SAPBEXHLevel3X 6 2 4 5" xfId="21702" xr:uid="{C6ADFCEF-552B-49BF-8751-D134DA7D6DF6}"/>
    <cellStyle name="SAPBEXHLevel3X 6 2 4 6" xfId="25364" xr:uid="{B786895C-33A8-421C-BD09-F97504B4EEAC}"/>
    <cellStyle name="SAPBEXHLevel3X 6 2 4 7" xfId="28895" xr:uid="{2C9456B6-CE65-4281-BCD2-D29A65FCA0BD}"/>
    <cellStyle name="SAPBEXHLevel3X 6 2 4 8" xfId="32172" xr:uid="{00761C2D-3FDE-433D-8503-B8C453F2E7C0}"/>
    <cellStyle name="SAPBEXHLevel3X 6 2 5" xfId="1814" xr:uid="{B3B88677-DBB9-474E-8069-28206F2AD1FA}"/>
    <cellStyle name="SAPBEXHLevel3X 6 2 5 2" xfId="7971" xr:uid="{7DB41C74-096E-442D-89D7-1E45C7625F02}"/>
    <cellStyle name="SAPBEXHLevel3X 6 2 5 3" xfId="8708" xr:uid="{2536ADB1-B629-4CE8-8E2F-BCE460F09CA7}"/>
    <cellStyle name="SAPBEXHLevel3X 6 2 5 4" xfId="14792" xr:uid="{925139C6-5F9F-470E-B639-B8FCFDD6E528}"/>
    <cellStyle name="SAPBEXHLevel3X 6 2 5 5" xfId="20447" xr:uid="{970B0200-80E3-4105-97DF-3866F5F35B9B}"/>
    <cellStyle name="SAPBEXHLevel3X 6 2 5 6" xfId="23271" xr:uid="{859D7C9F-F604-4917-8C84-C24964880D0A}"/>
    <cellStyle name="SAPBEXHLevel3X 6 2 5 7" xfId="27690" xr:uid="{8DDD2D65-07E1-4F1F-88F9-22B8989011D9}"/>
    <cellStyle name="SAPBEXHLevel3X 6 2 5 8" xfId="19630" xr:uid="{28AB03D8-CC26-428E-A5FB-76D4538E78B2}"/>
    <cellStyle name="SAPBEXHLevel3X 6 2 6" xfId="4517" xr:uid="{47DBC8E8-4F59-4529-8B60-FC7A6749A158}"/>
    <cellStyle name="SAPBEXHLevel3X 6 2 6 2" xfId="12491" xr:uid="{72609D44-93E5-4090-A53D-831B06AD24FB}"/>
    <cellStyle name="SAPBEXHLevel3X 6 2 6 3" xfId="10007" xr:uid="{BDE48759-B379-4B64-BA92-8B5346D72D49}"/>
    <cellStyle name="SAPBEXHLevel3X 6 2 6 4" xfId="18864" xr:uid="{033E3B94-BB76-4766-AE1F-1C9C468239B6}"/>
    <cellStyle name="SAPBEXHLevel3X 6 2 6 5" xfId="22616" xr:uid="{3E653E29-A858-42FB-AB33-18B5ABEB3FAF}"/>
    <cellStyle name="SAPBEXHLevel3X 6 2 6 6" xfId="26281" xr:uid="{CAF5A7EB-C069-4C46-8368-4FD3112C29EE}"/>
    <cellStyle name="SAPBEXHLevel3X 6 2 6 7" xfId="29813" xr:uid="{34B42C81-6993-4693-A2C1-64664FCB4DF8}"/>
    <cellStyle name="SAPBEXHLevel3X 6 2 6 8" xfId="33075" xr:uid="{69A72F63-57AE-4243-9613-EA293C3F73A3}"/>
    <cellStyle name="SAPBEXHLevel3X 6 2 7" xfId="4618" xr:uid="{9A9D3BDA-5315-4ACA-9489-8F7CEC3943AA}"/>
    <cellStyle name="SAPBEXHLevel3X 6 2 7 2" xfId="12400" xr:uid="{B533A91D-662B-4694-9212-4B958AE0237D}"/>
    <cellStyle name="SAPBEXHLevel3X 6 2 7 3" xfId="13414" xr:uid="{BB156542-094C-4861-8BCC-3C6A2693385C}"/>
    <cellStyle name="SAPBEXHLevel3X 6 2 7 4" xfId="18965" xr:uid="{6338224B-69BC-486A-ACCB-4864671EBF94}"/>
    <cellStyle name="SAPBEXHLevel3X 6 2 7 5" xfId="22717" xr:uid="{B258564E-5958-4D72-8C57-6A3AFB18E4FC}"/>
    <cellStyle name="SAPBEXHLevel3X 6 2 7 6" xfId="26382" xr:uid="{E9D35261-0D36-463F-84C7-AD65618BDFF6}"/>
    <cellStyle name="SAPBEXHLevel3X 6 2 7 7" xfId="29914" xr:uid="{2A937D47-586B-476E-92AA-B98225D6561D}"/>
    <cellStyle name="SAPBEXHLevel3X 6 2 7 8" xfId="33174" xr:uid="{F356B1C0-2C9C-4220-924A-87C8D0C086F9}"/>
    <cellStyle name="SAPBEXHLevel3X 6 2 8" xfId="9235" xr:uid="{D3D23DAF-1DB7-4656-8BC0-8BA67E867C6F}"/>
    <cellStyle name="SAPBEXHLevel3X 6 2 9" xfId="15462" xr:uid="{EBC38037-BE97-4BFF-A8B0-CC1C555EB41B}"/>
    <cellStyle name="SAPBEXHLevel3X 6 3" xfId="1952" xr:uid="{57ED1806-96FB-4674-BA8E-F7052FCFEC72}"/>
    <cellStyle name="SAPBEXHLevel3X 6 3 2" xfId="9869" xr:uid="{6A2C9B95-B1E0-4578-9639-69D3F743E2C8}"/>
    <cellStyle name="SAPBEXHLevel3X 6 3 3" xfId="13530" xr:uid="{4C5ACB15-5A76-444F-9D87-109AA50BD488}"/>
    <cellStyle name="SAPBEXHLevel3X 6 3 4" xfId="13171" xr:uid="{8F794256-8443-467C-B467-8F6C3E0A06A6}"/>
    <cellStyle name="SAPBEXHLevel3X 6 3 5" xfId="8021" xr:uid="{1DAC9C2B-F617-4E16-8D01-3D3F04316DC4}"/>
    <cellStyle name="SAPBEXHLevel3X 6 3 6" xfId="19981" xr:uid="{F8683587-03D0-4189-9811-8AF4EE4C5D43}"/>
    <cellStyle name="SAPBEXHLevel3X 6 3 7" xfId="12821" xr:uid="{9B26AF36-28A2-49D6-A1D9-68FB28C3ECBC}"/>
    <cellStyle name="SAPBEXHLevel3X 6 3 8" xfId="14557" xr:uid="{48824088-A07D-43EA-A249-0A99353959EB}"/>
    <cellStyle name="SAPBEXHLevel3X 6 4" xfId="1954" xr:uid="{62DE95C9-64FD-4AE3-888E-AD256A717EC9}"/>
    <cellStyle name="SAPBEXHLevel3X 6 4 2" xfId="11239" xr:uid="{64DDB595-6344-4CEE-842C-B977DB3C5741}"/>
    <cellStyle name="SAPBEXHLevel3X 6 4 3" xfId="9896" xr:uid="{FFD4F09E-0A09-4E4A-B363-F0CD9F3AF0E1}"/>
    <cellStyle name="SAPBEXHLevel3X 6 4 4" xfId="7006" xr:uid="{5C006CCF-656B-4D10-A9CF-AA97CF9A40DA}"/>
    <cellStyle name="SAPBEXHLevel3X 6 4 5" xfId="12087" xr:uid="{12590F6D-0134-4E70-BDC7-25D0E6064ED7}"/>
    <cellStyle name="SAPBEXHLevel3X 6 4 6" xfId="23220" xr:uid="{0AE27382-08FB-4DC8-B3A3-CE9710392286}"/>
    <cellStyle name="SAPBEXHLevel3X 6 4 7" xfId="20244" xr:uid="{C945F7D7-17C2-4627-895C-A689FA85A55E}"/>
    <cellStyle name="SAPBEXHLevel3X 6 4 8" xfId="20683" xr:uid="{FEE44468-112F-442A-A019-835AE09026E5}"/>
    <cellStyle name="SAPBEXHLevel3X 6 5" xfId="2267" xr:uid="{2FE071F4-E987-45F3-851B-CB81856C249E}"/>
    <cellStyle name="SAPBEXHLevel3X 6 5 2" xfId="10409" xr:uid="{CB6D3C68-0B02-4D33-A6F5-95095F45DB8D}"/>
    <cellStyle name="SAPBEXHLevel3X 6 5 3" xfId="14956" xr:uid="{8727644A-DCA5-44D2-A008-0F4BC10E8F92}"/>
    <cellStyle name="SAPBEXHLevel3X 6 5 4" xfId="16564" xr:uid="{A2901769-AE8B-4BC8-AF3E-4FE36004D8F5}"/>
    <cellStyle name="SAPBEXHLevel3X 6 5 5" xfId="9022" xr:uid="{6FB035C1-D272-4855-9C23-3AA097EF54F1}"/>
    <cellStyle name="SAPBEXHLevel3X 6 5 6" xfId="20081" xr:uid="{6BE16765-2245-47AC-B7D2-BBF815AA8127}"/>
    <cellStyle name="SAPBEXHLevel3X 6 5 7" xfId="23956" xr:uid="{30BE1E09-0A7E-451C-8EA7-9CE15F57AAF2}"/>
    <cellStyle name="SAPBEXHLevel3X 6 5 8" xfId="30355" xr:uid="{AA220DD1-9C25-4252-ADED-F513456AA84A}"/>
    <cellStyle name="SAPBEXHLevel3X 6 6" xfId="3981" xr:uid="{85BFA737-F867-4236-948F-4DCB6B831C07}"/>
    <cellStyle name="SAPBEXHLevel3X 6 6 2" xfId="10807" xr:uid="{E16BC9CB-2C08-48D6-866D-DD9C16B6326B}"/>
    <cellStyle name="SAPBEXHLevel3X 6 6 3" xfId="17007" xr:uid="{1A164C65-D4AB-44D4-9447-7C46C6B919CD}"/>
    <cellStyle name="SAPBEXHLevel3X 6 6 4" xfId="18328" xr:uid="{954B49EF-A552-43C2-8E26-6FDBE4858E59}"/>
    <cellStyle name="SAPBEXHLevel3X 6 6 5" xfId="22081" xr:uid="{07739E7A-E1DD-4C3C-BE2B-4F5C67E12DF3}"/>
    <cellStyle name="SAPBEXHLevel3X 6 6 6" xfId="25746" xr:uid="{299CE435-6EB4-4F76-A632-933AEEBC8A6F}"/>
    <cellStyle name="SAPBEXHLevel3X 6 6 7" xfId="29277" xr:uid="{DD40D79C-D733-4727-96F1-9B726E680DD8}"/>
    <cellStyle name="SAPBEXHLevel3X 6 6 8" xfId="32545" xr:uid="{ED626859-5A7A-45E6-A025-C6D68FA02688}"/>
    <cellStyle name="SAPBEXHLevel3X 6 7" xfId="4454" xr:uid="{DA1BE756-230A-4C8B-AA7D-516DACF2519F}"/>
    <cellStyle name="SAPBEXHLevel3X 6 7 2" xfId="7012" xr:uid="{1E74CE5C-D468-431D-9FFF-00159BFBDE28}"/>
    <cellStyle name="SAPBEXHLevel3X 6 7 3" xfId="13850" xr:uid="{ED15E50B-125D-4FE0-A324-B25B9C894A14}"/>
    <cellStyle name="SAPBEXHLevel3X 6 7 4" xfId="18801" xr:uid="{E84F5032-35E6-414D-80FA-408D56BFBD76}"/>
    <cellStyle name="SAPBEXHLevel3X 6 7 5" xfId="22553" xr:uid="{B1E5A8DC-34B0-4D6F-8777-ABD821035BCF}"/>
    <cellStyle name="SAPBEXHLevel3X 6 7 6" xfId="26218" xr:uid="{7126968C-4A8D-4362-B562-13AD5399D0A7}"/>
    <cellStyle name="SAPBEXHLevel3X 6 7 7" xfId="29750" xr:uid="{018D126B-9B8A-4A95-9913-971A7F4306B5}"/>
    <cellStyle name="SAPBEXHLevel3X 6 7 8" xfId="33012" xr:uid="{E9EA0283-328E-4124-A2A9-5C04E7F759A8}"/>
    <cellStyle name="SAPBEXHLevel3X 6 8" xfId="4452" xr:uid="{677AD887-7B86-44EF-9366-C4E7E73A1B56}"/>
    <cellStyle name="SAPBEXHLevel3X 6 8 2" xfId="12546" xr:uid="{7B2FDEB7-01BD-4122-A22C-346585AB67AA}"/>
    <cellStyle name="SAPBEXHLevel3X 6 8 3" xfId="8037" xr:uid="{D2B786DD-8265-4DAB-9EAF-4E2F9C65D1C5}"/>
    <cellStyle name="SAPBEXHLevel3X 6 8 4" xfId="18799" xr:uid="{A14C3AFB-E19A-40B4-A4D4-D43A7EB062EB}"/>
    <cellStyle name="SAPBEXHLevel3X 6 8 5" xfId="22551" xr:uid="{A97E4B57-10A2-4774-8AD9-F801947314E6}"/>
    <cellStyle name="SAPBEXHLevel3X 6 8 6" xfId="26216" xr:uid="{8128D451-1708-46B9-9F9B-18C53502BCF2}"/>
    <cellStyle name="SAPBEXHLevel3X 6 8 7" xfId="29748" xr:uid="{DD851CA3-63D2-4032-9088-B17FC9C2F872}"/>
    <cellStyle name="SAPBEXHLevel3X 6 8 8" xfId="33010" xr:uid="{6B5E6552-7AE0-4847-AC72-A004D6518970}"/>
    <cellStyle name="SAPBEXHLevel3X 6 9" xfId="8954" xr:uid="{1BEEB3D7-7161-4453-9674-F2F85EA7E4D3}"/>
    <cellStyle name="SAPBEXHLevel3X 7" xfId="1542" xr:uid="{F86BCA79-0B8E-41B0-B3F4-E25B6C296B87}"/>
    <cellStyle name="SAPBEXHLevel3X 7 10" xfId="14431" xr:uid="{4207380C-8FBF-4F3D-AAD5-9AE7BF73AC3D}"/>
    <cellStyle name="SAPBEXHLevel3X 7 11" xfId="9023" xr:uid="{EFC620BD-C304-4990-8C98-955E84D0C9D7}"/>
    <cellStyle name="SAPBEXHLevel3X 7 12" xfId="19888" xr:uid="{9A35E01C-3AD3-4B46-A3C3-AAC2B4131537}"/>
    <cellStyle name="SAPBEXHLevel3X 7 13" xfId="23640" xr:uid="{9B5F3258-F58A-451B-ACA8-2E54ECCC86FF}"/>
    <cellStyle name="SAPBEXHLevel3X 7 14" xfId="24360" xr:uid="{716EA992-07A7-49CB-BB51-4A7679EDBB2D}"/>
    <cellStyle name="SAPBEXHLevel3X 7 2" xfId="2785" xr:uid="{3849FEEB-AF15-4D61-985A-CE67D175D8A0}"/>
    <cellStyle name="SAPBEXHLevel3X 7 2 2" xfId="8738" xr:uid="{94810470-68FB-4862-9DB9-9AF8D5E4E8AA}"/>
    <cellStyle name="SAPBEXHLevel3X 7 2 3" xfId="13828" xr:uid="{30E51D2D-39E8-423F-93B4-F1D4BE316AF1}"/>
    <cellStyle name="SAPBEXHLevel3X 7 2 4" xfId="17133" xr:uid="{16B45E13-B042-4957-A6FF-4DD620B8132C}"/>
    <cellStyle name="SAPBEXHLevel3X 7 2 5" xfId="20891" xr:uid="{AA2E8204-AFC4-4D5D-905D-151B5622482A}"/>
    <cellStyle name="SAPBEXHLevel3X 7 2 6" xfId="24552" xr:uid="{B9C4A48B-741A-4F8A-BA49-8A614FE6D4D8}"/>
    <cellStyle name="SAPBEXHLevel3X 7 2 7" xfId="28081" xr:uid="{D37BE235-074C-4D8B-9C97-75AD5B1516B2}"/>
    <cellStyle name="SAPBEXHLevel3X 7 2 8" xfId="31367" xr:uid="{6935ACB8-6F4B-4AC8-B5C6-C4A9D2142B03}"/>
    <cellStyle name="SAPBEXHLevel3X 7 3" xfId="3291" xr:uid="{BDD7F711-15CE-4A1C-BB41-8EEB631657A0}"/>
    <cellStyle name="SAPBEXHLevel3X 7 3 2" xfId="9548" xr:uid="{64C22EB6-8CE4-414F-BCCD-50EDE45DFBDA}"/>
    <cellStyle name="SAPBEXHLevel3X 7 3 3" xfId="15106" xr:uid="{18A5D21F-E146-4AD7-975D-C1569837989A}"/>
    <cellStyle name="SAPBEXHLevel3X 7 3 4" xfId="17638" xr:uid="{DB0927A1-A5F0-4328-A397-5FB0A942F0BF}"/>
    <cellStyle name="SAPBEXHLevel3X 7 3 5" xfId="21394" xr:uid="{9946BBD2-BC7A-4737-8B53-3A9F6521D5E8}"/>
    <cellStyle name="SAPBEXHLevel3X 7 3 6" xfId="25056" xr:uid="{CD085AD0-44AB-4AF9-915B-3E8E71A1DFDB}"/>
    <cellStyle name="SAPBEXHLevel3X 7 3 7" xfId="28587" xr:uid="{1A268CFB-A36D-493C-808B-BFA96F308692}"/>
    <cellStyle name="SAPBEXHLevel3X 7 3 8" xfId="31866" xr:uid="{77641359-1353-4D60-A0F5-9197CFCBC691}"/>
    <cellStyle name="SAPBEXHLevel3X 7 4" xfId="3026" xr:uid="{24121857-D783-4592-AF6A-3540AA10F91A}"/>
    <cellStyle name="SAPBEXHLevel3X 7 4 2" xfId="9147" xr:uid="{FDCEB01C-4270-49FC-A404-D32E32FD923F}"/>
    <cellStyle name="SAPBEXHLevel3X 7 4 3" xfId="10691" xr:uid="{8394D435-398E-4839-A2D4-F3536192C8D3}"/>
    <cellStyle name="SAPBEXHLevel3X 7 4 4" xfId="17374" xr:uid="{3979D2B3-ABC2-461D-8E2B-321112C0317A}"/>
    <cellStyle name="SAPBEXHLevel3X 7 4 5" xfId="21132" xr:uid="{8B0E490E-C3B6-4D99-B342-97942AA71778}"/>
    <cellStyle name="SAPBEXHLevel3X 7 4 6" xfId="24793" xr:uid="{1A10155B-C711-43BF-935A-06E1D4C13025}"/>
    <cellStyle name="SAPBEXHLevel3X 7 4 7" xfId="28322" xr:uid="{27C3E543-A7F5-4280-90EE-64D3208A2791}"/>
    <cellStyle name="SAPBEXHLevel3X 7 4 8" xfId="31608" xr:uid="{F2D3B368-A298-43EE-819A-99E51B3304F1}"/>
    <cellStyle name="SAPBEXHLevel3X 7 5" xfId="2049" xr:uid="{08EFA077-C73D-4D35-B546-C57F9486E543}"/>
    <cellStyle name="SAPBEXHLevel3X 7 5 2" xfId="8822" xr:uid="{4557E92D-25C9-45DD-811E-6956799E0D7C}"/>
    <cellStyle name="SAPBEXHLevel3X 7 5 3" xfId="9533" xr:uid="{52F98198-1A26-400A-BBFB-3EE14979D460}"/>
    <cellStyle name="SAPBEXHLevel3X 7 5 4" xfId="10337" xr:uid="{39E4BDF4-AA30-4B97-B51C-6EB9485D3ABE}"/>
    <cellStyle name="SAPBEXHLevel3X 7 5 5" xfId="11665" xr:uid="{DB94B11F-C9C2-4AFE-8EAC-4F30CB67BEE4}"/>
    <cellStyle name="SAPBEXHLevel3X 7 5 6" xfId="20697" xr:uid="{91604D02-2137-4430-9748-ABDDCBAC5A5F}"/>
    <cellStyle name="SAPBEXHLevel3X 7 5 7" xfId="15760" xr:uid="{FB533DF7-0B8A-42E2-BE74-3AC6E0E1D33A}"/>
    <cellStyle name="SAPBEXHLevel3X 7 5 8" xfId="27357" xr:uid="{0C385E31-39DF-4244-AAA6-2E89A0AD75AC}"/>
    <cellStyle name="SAPBEXHLevel3X 7 6" xfId="4118" xr:uid="{B17D6406-1583-4A4D-9DBA-70BF379A6D8A}"/>
    <cellStyle name="SAPBEXHLevel3X 7 6 2" xfId="6977" xr:uid="{68434F90-4DA5-4F0F-B6E3-C852A71D4888}"/>
    <cellStyle name="SAPBEXHLevel3X 7 6 3" xfId="15282" xr:uid="{7F22510E-65E5-41AE-B455-7C363C90311C}"/>
    <cellStyle name="SAPBEXHLevel3X 7 6 4" xfId="18465" xr:uid="{9F079A03-550B-4857-9C23-3D3B1A7F010B}"/>
    <cellStyle name="SAPBEXHLevel3X 7 6 5" xfId="22218" xr:uid="{8E2FF9D2-19A6-410E-AA3D-CEB17226FFCB}"/>
    <cellStyle name="SAPBEXHLevel3X 7 6 6" xfId="25883" xr:uid="{8C6B9A9A-D42C-4AFB-B1A2-0F951182F4DC}"/>
    <cellStyle name="SAPBEXHLevel3X 7 6 7" xfId="29414" xr:uid="{1A575A2D-8B06-4A37-8167-4CBBF9082217}"/>
    <cellStyle name="SAPBEXHLevel3X 7 6 8" xfId="32680" xr:uid="{02589649-1782-49EC-AEB9-A402CE0E7250}"/>
    <cellStyle name="SAPBEXHLevel3X 7 7" xfId="4815" xr:uid="{EECE66B4-85D3-43D6-AF07-2043B819437C}"/>
    <cellStyle name="SAPBEXHLevel3X 7 7 2" xfId="12208" xr:uid="{DCAC9845-8DC7-48EB-A9B0-BF3EE5A169C6}"/>
    <cellStyle name="SAPBEXHLevel3X 7 7 3" xfId="16807" xr:uid="{51665F76-2112-4BE0-A588-C3C535DB899A}"/>
    <cellStyle name="SAPBEXHLevel3X 7 7 4" xfId="19162" xr:uid="{A6215ECF-D949-4CF6-B5FF-2A1F59F73604}"/>
    <cellStyle name="SAPBEXHLevel3X 7 7 5" xfId="22913" xr:uid="{CFCE5C4B-A260-42A1-8A75-7D4B79BCBB7B}"/>
    <cellStyle name="SAPBEXHLevel3X 7 7 6" xfId="26579" xr:uid="{0585DD21-6954-4B03-9247-6A55E07E834D}"/>
    <cellStyle name="SAPBEXHLevel3X 7 7 7" xfId="30111" xr:uid="{021898CA-326C-4D40-8865-B456C16D41DD}"/>
    <cellStyle name="SAPBEXHLevel3X 7 7 8" xfId="33368" xr:uid="{7B4695D2-67EE-4489-897D-BBB7F2B9480C}"/>
    <cellStyle name="SAPBEXHLevel3X 7 8" xfId="13079" xr:uid="{2F64A4AC-2508-4B9D-B5E9-CBD1A807DE6D}"/>
    <cellStyle name="SAPBEXHLevel3X 7 9" xfId="15582" xr:uid="{AEABC571-506D-4989-817A-D947495302CF}"/>
    <cellStyle name="SAPBEXHLevel3X 8" xfId="1840" xr:uid="{7F936242-5386-49C7-8FAA-010D91E65BEB}"/>
    <cellStyle name="SAPBEXHLevel3X 8 2" xfId="11072" xr:uid="{01E1A4BF-9B1A-4E2B-B1E1-812C32C1A28B}"/>
    <cellStyle name="SAPBEXHLevel3X 8 3" xfId="9076" xr:uid="{199DAD4E-C894-46B3-B681-9239941CF8A7}"/>
    <cellStyle name="SAPBEXHLevel3X 8 4" xfId="14609" xr:uid="{DEF21D6D-C205-4F46-AC86-45C1260D4B90}"/>
    <cellStyle name="SAPBEXHLevel3X 8 5" xfId="19492" xr:uid="{26B04B0D-2C0F-44E8-8172-8A4AF1ACA22F}"/>
    <cellStyle name="SAPBEXHLevel3X 8 6" xfId="24118" xr:uid="{6BE0B3CC-32B4-4FF6-976B-8818FD951CA7}"/>
    <cellStyle name="SAPBEXHLevel3X 8 7" xfId="26906" xr:uid="{E80204FD-5B97-4EB4-B7A5-C4DE249210B4}"/>
    <cellStyle name="SAPBEXHLevel3X 8 8" xfId="23625" xr:uid="{9782A561-BF87-4C65-B771-74F27F1316D2}"/>
    <cellStyle name="SAPBEXHLevel3X 9" xfId="2694" xr:uid="{32BF9740-37FD-4D39-8976-2C25BBC2D1C3}"/>
    <cellStyle name="SAPBEXHLevel3X 9 2" xfId="10570" xr:uid="{DE277E4F-59DE-4521-B7F6-665786300444}"/>
    <cellStyle name="SAPBEXHLevel3X 9 3" xfId="16593" xr:uid="{D8AA7B04-F91A-4860-8BF8-82732F6D844E}"/>
    <cellStyle name="SAPBEXHLevel3X 9 4" xfId="16182" xr:uid="{FE7BAB19-CE22-43E8-903C-CACE6EFDB19A}"/>
    <cellStyle name="SAPBEXHLevel3X 9 5" xfId="20800" xr:uid="{6E1C582D-BD55-4E53-BB3A-4872F8645585}"/>
    <cellStyle name="SAPBEXHLevel3X 9 6" xfId="24461" xr:uid="{F4908916-1E0F-4F29-8BBB-7FC82F35F6D1}"/>
    <cellStyle name="SAPBEXHLevel3X 9 7" xfId="27990" xr:uid="{7C3203FB-8309-4667-B4E7-D5D2680F892E}"/>
    <cellStyle name="SAPBEXHLevel3X 9 8" xfId="31276" xr:uid="{7BCCDED4-B6EC-4A4E-9A0F-1D8B2AE013F1}"/>
    <cellStyle name="SAPBEXHLevel3X_0910 GSO Capex RRP - Final (Detail) v2 220710" xfId="6131" xr:uid="{7439E3FC-C9F7-4F37-8543-5487834FEE82}"/>
    <cellStyle name="SAPBEXinputData" xfId="487" xr:uid="{5722ACDD-7597-43F1-BA97-D1B6E00C984B}"/>
    <cellStyle name="SAPBEXinputData 10" xfId="4222" xr:uid="{5BF6D757-2A3C-4A02-A20B-F84A9B65DFEF}"/>
    <cellStyle name="SAPBEXinputData 10 2" xfId="18569" xr:uid="{FF8521CB-4796-4CDF-BF15-BE3F99F19ED5}"/>
    <cellStyle name="SAPBEXinputData 10 3" xfId="25987" xr:uid="{AF6AF2D7-9403-4F4E-BA1F-52442F349944}"/>
    <cellStyle name="SAPBEXinputData 10 4" xfId="29518" xr:uid="{63C95130-5A32-476F-87BE-C41E35E4BD07}"/>
    <cellStyle name="SAPBEXinputData 11" xfId="4648" xr:uid="{EA456896-95AA-4A99-B1E1-AFFB21DFF4A2}"/>
    <cellStyle name="SAPBEXinputData 11 2" xfId="18995" xr:uid="{492C7FBA-AC55-4B93-92C0-0C8EEE92A85D}"/>
    <cellStyle name="SAPBEXinputData 11 3" xfId="26412" xr:uid="{FAC0386E-E02F-422F-9E5B-1E23B56A4DB0}"/>
    <cellStyle name="SAPBEXinputData 11 4" xfId="29944" xr:uid="{40224DA5-4179-41C3-9A3C-C0ADCEB6A655}"/>
    <cellStyle name="SAPBEXinputData 12" xfId="4871" xr:uid="{6BE9CBA0-CE05-4399-BCAC-EE7C30247C7E}"/>
    <cellStyle name="SAPBEXinputData 12 2" xfId="19218" xr:uid="{E0327373-C8B1-4BA0-8E42-EA799ABCBDD9}"/>
    <cellStyle name="SAPBEXinputData 12 3" xfId="26635" xr:uid="{898F94C6-37C5-4A8D-B506-5C15E575466C}"/>
    <cellStyle name="SAPBEXinputData 12 4" xfId="30167" xr:uid="{3F906CA2-BFC2-455D-BACA-985F5671AA64}"/>
    <cellStyle name="SAPBEXinputData 13" xfId="6132" xr:uid="{6FDBE443-CADD-4239-8A31-BAD939D20F15}"/>
    <cellStyle name="SAPBEXinputData 2" xfId="1226" xr:uid="{7B1CD431-17D8-4901-A5DF-D331004850F9}"/>
    <cellStyle name="SAPBEXinputData 2 10" xfId="6408" xr:uid="{763E59D0-E299-4477-893E-6A2FA42E5B6D}"/>
    <cellStyle name="SAPBEXinputData 2 10 2" xfId="6775" xr:uid="{17FA35DB-2B3B-48B3-8CE0-D24736B4BBB3}"/>
    <cellStyle name="SAPBEXinputData 2 10 3" xfId="24333" xr:uid="{D5EB65CB-1C7B-4E8A-8564-8D47A87EF3C6}"/>
    <cellStyle name="SAPBEXinputData 2 10 4" xfId="31069" xr:uid="{369E6E64-4AF2-4A52-B1FF-2057E99CFB36}"/>
    <cellStyle name="SAPBEXinputData 2 10 5" xfId="33672" xr:uid="{7954C526-E1B9-4D58-B9CA-2B9A36B4AC92}"/>
    <cellStyle name="SAPBEXinputData 2 11" xfId="33742" xr:uid="{DF79A848-9CD8-4E6D-879D-EB3F46FB0E7B}"/>
    <cellStyle name="SAPBEXinputData 2 2" xfId="1227" xr:uid="{464C4E09-ED8E-4E4D-9E28-3F5CFC29C5F0}"/>
    <cellStyle name="SAPBEXinputData 2 2 2" xfId="34887" xr:uid="{CC7D05FC-81C3-40CF-AD2A-93696BAEA156}"/>
    <cellStyle name="SAPBEXinputData 2 2 3" xfId="35173" xr:uid="{9BB1C28F-D842-411D-BE8B-282084DC8C5F}"/>
    <cellStyle name="SAPBEXinputData 2 2 4" xfId="34256" xr:uid="{AE88D9E6-1954-41FA-BA33-235D07736C06}"/>
    <cellStyle name="SAPBEXinputData 2 2 5" xfId="33859" xr:uid="{C01F1FBE-1B3E-4B35-A832-7557A74F3CF6}"/>
    <cellStyle name="SAPBEXinputData 2 3" xfId="2500" xr:uid="{466DA4AB-CEB6-430C-BD1F-0585B2CA117F}"/>
    <cellStyle name="SAPBEXinputData 2 3 2" xfId="16106" xr:uid="{3966D5D9-3CF9-4B22-A09A-66BD91EE2BAE}"/>
    <cellStyle name="SAPBEXinputData 2 3 3" xfId="23106" xr:uid="{9C21BF59-E29D-4978-B3FF-B6317D4D2460}"/>
    <cellStyle name="SAPBEXinputData 2 3 4" xfId="26751" xr:uid="{FC095A1B-76C7-4310-BA2B-7E8C7CFE9BAA}"/>
    <cellStyle name="SAPBEXinputData 2 3 5" xfId="34634" xr:uid="{FCA0ED9E-F21D-49FE-AC1F-F946101E0DF3}"/>
    <cellStyle name="SAPBEXinputData 2 4" xfId="2111" xr:uid="{0235E68A-C93A-4804-867D-162791014C6F}"/>
    <cellStyle name="SAPBEXinputData 2 4 2" xfId="15484" xr:uid="{3DAE9B87-5753-4277-AA8A-6EDB15B71325}"/>
    <cellStyle name="SAPBEXinputData 2 4 3" xfId="11720" xr:uid="{28E45D08-3B71-46E5-AFB7-7EBCB583E136}"/>
    <cellStyle name="SAPBEXinputData 2 4 4" xfId="19876" xr:uid="{27A16C26-950B-41DB-8D23-21AEEF8B9CD1}"/>
    <cellStyle name="SAPBEXinputData 2 4 5" xfId="34020" xr:uid="{EE001C07-A1E9-48D4-B98C-E47E7A79280B}"/>
    <cellStyle name="SAPBEXinputData 2 5" xfId="3583" xr:uid="{31DEC909-33CD-4964-BEB4-579DEA2AD23C}"/>
    <cellStyle name="SAPBEXinputData 2 5 2" xfId="17930" xr:uid="{20B36FB8-C0F0-40C9-A934-112D62992469}"/>
    <cellStyle name="SAPBEXinputData 2 5 3" xfId="25348" xr:uid="{FD4EB645-E588-4292-95EF-7B263A929669}"/>
    <cellStyle name="SAPBEXinputData 2 5 4" xfId="28879" xr:uid="{EB0A0014-B797-465A-9DB7-6F13C97CAF01}"/>
    <cellStyle name="SAPBEXinputData 2 6" xfId="3998" xr:uid="{72217043-70FD-421B-8423-55EF73232E65}"/>
    <cellStyle name="SAPBEXinputData 2 6 2" xfId="18345" xr:uid="{B2F7E5B1-5376-4305-9875-1FF3CDED1486}"/>
    <cellStyle name="SAPBEXinputData 2 6 3" xfId="25763" xr:uid="{AF16690C-6413-4C85-B1BE-950487FE254A}"/>
    <cellStyle name="SAPBEXinputData 2 6 4" xfId="29294" xr:uid="{0581F23C-F1D3-490F-9A57-FA6ED169B929}"/>
    <cellStyle name="SAPBEXinputData 2 7" xfId="3872" xr:uid="{4F9BFB33-5D48-4CDD-A4B5-0914221D1ADE}"/>
    <cellStyle name="SAPBEXinputData 2 7 2" xfId="18219" xr:uid="{48AEEE01-CFFD-40A5-AE86-D3AF2367DFBD}"/>
    <cellStyle name="SAPBEXinputData 2 7 3" xfId="25637" xr:uid="{AD7B4087-50AF-4F92-9627-C7276FE0A73E}"/>
    <cellStyle name="SAPBEXinputData 2 7 4" xfId="29168" xr:uid="{32D2210D-0BC5-4FEE-ACF9-4D8A554DD6D0}"/>
    <cellStyle name="SAPBEXinputData 2 8" xfId="4527" xr:uid="{A7ED0D3E-E28C-4C8D-A968-C5B7FC67E22C}"/>
    <cellStyle name="SAPBEXinputData 2 8 2" xfId="18874" xr:uid="{DF799F7B-DD42-4401-AFBE-A8C67B16893D}"/>
    <cellStyle name="SAPBEXinputData 2 8 3" xfId="26291" xr:uid="{998AD005-7E88-4546-983C-5B21F824FA1F}"/>
    <cellStyle name="SAPBEXinputData 2 8 4" xfId="29823" xr:uid="{73041645-576D-4D69-896D-5189312BF971}"/>
    <cellStyle name="SAPBEXinputData 2 9" xfId="6133" xr:uid="{C71A0617-E508-4FC1-866B-295F93AF2824}"/>
    <cellStyle name="SAPBEXinputData 2 9 2" xfId="20392" xr:uid="{FAFBBA8D-E52E-45FE-9187-F845E0B431DF}"/>
    <cellStyle name="SAPBEXinputData 2 9 3" xfId="27650" xr:uid="{65C62434-3C6F-4011-BADD-023B2CBD3940}"/>
    <cellStyle name="SAPBEXinputData 2 9 4" xfId="30838" xr:uid="{B500854E-2380-42D4-B4D3-ABDE5346888C}"/>
    <cellStyle name="SAPBEXinputData 3" xfId="1228" xr:uid="{5C82FA22-83C4-4DEF-BA52-3C075A608BAA}"/>
    <cellStyle name="SAPBEXinputData 3 10" xfId="35004" xr:uid="{92697884-98B8-45F3-BB03-45168E907D6C}"/>
    <cellStyle name="SAPBEXinputData 3 11" xfId="35023" xr:uid="{07DDE412-7C16-4C13-AC9E-F850484421FC}"/>
    <cellStyle name="SAPBEXinputData 3 12" xfId="34021" xr:uid="{C48543D6-A79A-475F-BF25-BB9CCE401C30}"/>
    <cellStyle name="SAPBEXinputData 3 2" xfId="1229" xr:uid="{DAED598C-ED12-4788-90AC-1B995F7DD97E}"/>
    <cellStyle name="SAPBEXinputData 3 2 2" xfId="2503" xr:uid="{07C13668-D05E-4D78-B50F-0432F581F490}"/>
    <cellStyle name="SAPBEXinputData 3 2 2 2" xfId="7579" xr:uid="{6509F31B-F72D-4FF0-82DA-EB0A6C2E499E}"/>
    <cellStyle name="SAPBEXinputData 3 2 2 2 2" xfId="35122" xr:uid="{48296430-F63A-4B37-8A50-9E3E861D6A7A}"/>
    <cellStyle name="SAPBEXinputData 3 2 2 3" xfId="23103" xr:uid="{65F393DF-2D86-47A5-8B26-0251B788BD29}"/>
    <cellStyle name="SAPBEXinputData 3 2 2 3 2" xfId="35175" xr:uid="{54B0890A-6022-4023-97CE-ED5CC0ED2B64}"/>
    <cellStyle name="SAPBEXinputData 3 2 2 4" xfId="26748" xr:uid="{E69BD21C-0DA1-47B8-B973-DBBCA09BFB5F}"/>
    <cellStyle name="SAPBEXinputData 3 2 2 4 2" xfId="34258" xr:uid="{D30793D0-DF6B-4D8C-9F7B-022687046463}"/>
    <cellStyle name="SAPBEXinputData 3 2 2 5" xfId="33860" xr:uid="{E6B3CCD5-2435-4A18-A10E-B85B6B60552E}"/>
    <cellStyle name="SAPBEXinputData 3 2 3" xfId="2114" xr:uid="{A026C2D6-807C-4023-A09B-AD257D9E15BC}"/>
    <cellStyle name="SAPBEXinputData 3 2 3 2" xfId="15294" xr:uid="{F8ACB137-944B-4DC5-9FEB-5FE68698B9C1}"/>
    <cellStyle name="SAPBEXinputData 3 2 3 3" xfId="19994" xr:uid="{FD68218B-88A7-42DF-996B-B18D4523C5CE}"/>
    <cellStyle name="SAPBEXinputData 3 2 3 4" xfId="23808" xr:uid="{1FA00E8C-1667-40ED-B728-14D08519CB8A}"/>
    <cellStyle name="SAPBEXinputData 3 2 3 5" xfId="35005" xr:uid="{D0454D9E-CEF2-443F-B6F2-B4B56F71A917}"/>
    <cellStyle name="SAPBEXinputData 3 2 4" xfId="3080" xr:uid="{601BDE3F-C664-4C1A-9B76-7C2E88C86602}"/>
    <cellStyle name="SAPBEXinputData 3 2 4 2" xfId="17427" xr:uid="{E9AA1F0F-EB27-4F95-94D5-DBDCEBC233D1}"/>
    <cellStyle name="SAPBEXinputData 3 2 4 3" xfId="24846" xr:uid="{8943D461-73E3-43E2-A3E4-984AE5A36BEE}"/>
    <cellStyle name="SAPBEXinputData 3 2 4 4" xfId="28376" xr:uid="{2D659250-047A-45DA-BBE3-278C5CC2D300}"/>
    <cellStyle name="SAPBEXinputData 3 2 4 5" xfId="35149" xr:uid="{5EEAA68D-9023-4D3C-B9C1-117F627B7884}"/>
    <cellStyle name="SAPBEXinputData 3 2 5" xfId="2195" xr:uid="{5BCF697D-3C59-470B-8A60-02D73BF3FF02}"/>
    <cellStyle name="SAPBEXinputData 3 2 5 2" xfId="13108" xr:uid="{1E24CDC2-6230-493E-9CB6-37C9C8D8029D}"/>
    <cellStyle name="SAPBEXinputData 3 2 5 3" xfId="16193" xr:uid="{274E56CA-DC46-4F37-9D60-1C0F32ADA093}"/>
    <cellStyle name="SAPBEXinputData 3 2 5 4" xfId="23839" xr:uid="{90BE94D3-C1DB-44DB-857E-544E78F34A2F}"/>
    <cellStyle name="SAPBEXinputData 3 2 5 5" xfId="34022" xr:uid="{4057BB33-D7F8-4D6C-A83C-505ABF73F6AB}"/>
    <cellStyle name="SAPBEXinputData 3 2 6" xfId="3772" xr:uid="{4F811544-59CB-444F-BA5D-A902715D1A1C}"/>
    <cellStyle name="SAPBEXinputData 3 2 6 2" xfId="18119" xr:uid="{9D088478-43A5-49C7-A280-20E62ACB8E33}"/>
    <cellStyle name="SAPBEXinputData 3 2 6 3" xfId="25537" xr:uid="{3256DE60-A117-4248-84A2-BE6CEDB6B874}"/>
    <cellStyle name="SAPBEXinputData 3 2 6 4" xfId="29068" xr:uid="{BA2E8791-C21E-4F1E-9AE9-E42C4E245239}"/>
    <cellStyle name="SAPBEXinputData 3 2 7" xfId="3852" xr:uid="{2EF50FA4-54C3-4D08-B61B-7F68534CEA34}"/>
    <cellStyle name="SAPBEXinputData 3 2 7 2" xfId="18199" xr:uid="{1D2DEF12-709F-4F4C-A4D7-31324951C0B4}"/>
    <cellStyle name="SAPBEXinputData 3 2 7 3" xfId="25617" xr:uid="{F34E9F3B-8342-44EE-823C-7C239D676429}"/>
    <cellStyle name="SAPBEXinputData 3 2 7 4" xfId="29148" xr:uid="{870B9BC2-CDF6-4D58-8738-17F5D4B22980}"/>
    <cellStyle name="SAPBEXinputData 3 2 8" xfId="6135" xr:uid="{6E1DE9B9-E39C-450C-A341-913D0228D956}"/>
    <cellStyle name="SAPBEXinputData 3 3" xfId="2502" xr:uid="{965E2F75-DC07-4D78-8E94-9BD1EF3EFE78}"/>
    <cellStyle name="SAPBEXinputData 3 3 2" xfId="6136" xr:uid="{8D63051F-4876-4663-AAF5-E1A1890D811D}"/>
    <cellStyle name="SAPBEXinputData 3 3 2 2" xfId="35123" xr:uid="{26961A67-5246-4F4C-AB73-2F841460C70E}"/>
    <cellStyle name="SAPBEXinputData 3 3 2 3" xfId="35176" xr:uid="{84AD1F6C-50A2-46AD-BCA2-43BC7AEA607D}"/>
    <cellStyle name="SAPBEXinputData 3 3 2 4" xfId="34259" xr:uid="{A32FEA8F-A0E3-469B-A4EB-70DCC1A32D5D}"/>
    <cellStyle name="SAPBEXinputData 3 3 3" xfId="13454" xr:uid="{600FFCFF-1692-4F6A-ADAC-96E08FA99012}"/>
    <cellStyle name="SAPBEXinputData 3 3 3 2" xfId="35006" xr:uid="{F84BECB1-4BAF-43A1-9687-0258DC3E931F}"/>
    <cellStyle name="SAPBEXinputData 3 3 4" xfId="23104" xr:uid="{7D62FFEB-C4E6-4F43-A4B1-F067F456E63C}"/>
    <cellStyle name="SAPBEXinputData 3 3 4 2" xfId="34484" xr:uid="{F456FE00-DD93-4C1B-AAEF-A60C537984B7}"/>
    <cellStyle name="SAPBEXinputData 3 3 5" xfId="26749" xr:uid="{11A68938-0EA2-4815-A651-EF1AFA9BC295}"/>
    <cellStyle name="SAPBEXinputData 3 3 5 2" xfId="34023" xr:uid="{69088C05-ABFB-4B3D-B44E-F75005511EB8}"/>
    <cellStyle name="SAPBEXinputData 3 4" xfId="2113" xr:uid="{278FD88C-7A08-4432-8C66-2FCC18113081}"/>
    <cellStyle name="SAPBEXinputData 3 4 2" xfId="6137" xr:uid="{DB6548F6-102C-4095-BAC6-1C332B02695F}"/>
    <cellStyle name="SAPBEXinputData 3 4 2 2" xfId="35124" xr:uid="{7C069305-F59D-4D65-B063-D9F352B9822F}"/>
    <cellStyle name="SAPBEXinputData 3 4 2 3" xfId="35177" xr:uid="{2366D2F0-F4EB-45C0-A8E9-309CA4053827}"/>
    <cellStyle name="SAPBEXinputData 3 4 2 4" xfId="34260" xr:uid="{BFA54568-2BC7-4F0D-8398-711690B24B04}"/>
    <cellStyle name="SAPBEXinputData 3 4 3" xfId="16723" xr:uid="{37BD7E45-DDF0-4B71-A500-FA0CA52EEF9F}"/>
    <cellStyle name="SAPBEXinputData 3 4 3 2" xfId="35007" xr:uid="{B13C1764-FC86-48DD-AB10-5BDB57A86C35}"/>
    <cellStyle name="SAPBEXinputData 3 4 4" xfId="14176" xr:uid="{738DC82D-73A4-472A-9EEE-0CE91DD143AC}"/>
    <cellStyle name="SAPBEXinputData 3 4 4 2" xfId="35022" xr:uid="{1E478D17-EF85-4F27-AE5B-C616056BF7C7}"/>
    <cellStyle name="SAPBEXinputData 3 4 5" xfId="23955" xr:uid="{8B002E34-72BF-4385-ABBC-AC4E8AA89A45}"/>
    <cellStyle name="SAPBEXinputData 3 4 5 2" xfId="34024" xr:uid="{DA04E420-9E2D-4BE4-B7FE-1B291DFD18E0}"/>
    <cellStyle name="SAPBEXinputData 3 5" xfId="1885" xr:uid="{929FD4EC-9635-415C-B8A0-6FB3066F977C}"/>
    <cellStyle name="SAPBEXinputData 3 5 2" xfId="6138" xr:uid="{95C40711-CAA1-4EB4-80FB-CEF3E0E36584}"/>
    <cellStyle name="SAPBEXinputData 3 5 2 2" xfId="35125" xr:uid="{2C03D5C1-972F-455C-B435-35D113C9225D}"/>
    <cellStyle name="SAPBEXinputData 3 5 2 3" xfId="35178" xr:uid="{80E1C3A0-F111-497A-A569-9D4ACAA9CA6A}"/>
    <cellStyle name="SAPBEXinputData 3 5 2 4" xfId="34261" xr:uid="{DBA00540-12A4-465B-B50D-8114DE7E0CBF}"/>
    <cellStyle name="SAPBEXinputData 3 5 3" xfId="12306" xr:uid="{D20DB3CC-3F2C-4FD9-A01D-36E62A45281C}"/>
    <cellStyle name="SAPBEXinputData 3 5 3 2" xfId="35008" xr:uid="{1ABBFB02-58D3-4B00-AD0C-A3DAB3E81CCF}"/>
    <cellStyle name="SAPBEXinputData 3 5 4" xfId="23018" xr:uid="{4C1742AF-E79A-4AD8-9200-DBA29BC5EDFF}"/>
    <cellStyle name="SAPBEXinputData 3 5 4 2" xfId="35148" xr:uid="{CE42161B-D4B8-45A9-BF3F-5499383D21E7}"/>
    <cellStyle name="SAPBEXinputData 3 5 5" xfId="23431" xr:uid="{A89739B7-60F1-48E3-B7DD-36A48DA2A650}"/>
    <cellStyle name="SAPBEXinputData 3 5 5 2" xfId="34025" xr:uid="{D324204A-047C-49C8-ACB2-4ABC63AB43F8}"/>
    <cellStyle name="SAPBEXinputData 3 6" xfId="4117" xr:uid="{40318068-B0E4-4FBD-81E5-61164A8A237B}"/>
    <cellStyle name="SAPBEXinputData 3 6 2" xfId="6139" xr:uid="{F6CB8182-A621-4EF8-A389-C5728C62B0BD}"/>
    <cellStyle name="SAPBEXinputData 3 6 2 2" xfId="35126" xr:uid="{2CEE1E77-E568-4B31-8C94-4B3021FCA7C2}"/>
    <cellStyle name="SAPBEXinputData 3 6 2 3" xfId="35179" xr:uid="{F1FB062A-DDE6-493E-83D0-4D2833978353}"/>
    <cellStyle name="SAPBEXinputData 3 6 2 4" xfId="34262" xr:uid="{6DE2B96F-B196-4EF3-A013-9DC15CAFFEC9}"/>
    <cellStyle name="SAPBEXinputData 3 6 3" xfId="18464" xr:uid="{21994E7A-E4F1-4C6A-945E-27069FB01EE6}"/>
    <cellStyle name="SAPBEXinputData 3 6 3 2" xfId="35009" xr:uid="{ACE10B1F-7DBA-4452-837A-6604D70B1D2D}"/>
    <cellStyle name="SAPBEXinputData 3 6 4" xfId="25882" xr:uid="{4B698416-0434-47E4-850C-EAC314806FCE}"/>
    <cellStyle name="SAPBEXinputData 3 6 4 2" xfId="34485" xr:uid="{C0C71C74-F042-46EE-B407-1CC7F06BB5B5}"/>
    <cellStyle name="SAPBEXinputData 3 6 5" xfId="29413" xr:uid="{A3333EEB-7959-4DA5-AACA-97CE61C26F00}"/>
    <cellStyle name="SAPBEXinputData 3 6 5 2" xfId="34026" xr:uid="{07163D06-EF88-4545-801E-41091F7B9B8A}"/>
    <cellStyle name="SAPBEXinputData 3 7" xfId="3826" xr:uid="{3EEEDE45-3AFA-4540-80F8-C0B6E035F7F6}"/>
    <cellStyle name="SAPBEXinputData 3 7 2" xfId="6140" xr:uid="{22CF60BA-83C6-435C-9179-52AF9F4C6287}"/>
    <cellStyle name="SAPBEXinputData 3 7 2 2" xfId="35127" xr:uid="{FDFE9395-220A-4F9A-AD22-5F7C2ACCB87C}"/>
    <cellStyle name="SAPBEXinputData 3 7 2 3" xfId="35180" xr:uid="{BDF63DE9-9B59-474A-8A08-EF67029E0318}"/>
    <cellStyle name="SAPBEXinputData 3 7 2 4" xfId="34263" xr:uid="{8F5FD067-91A6-451A-9EE0-A698272443EA}"/>
    <cellStyle name="SAPBEXinputData 3 7 3" xfId="18173" xr:uid="{5DC6465D-4DA5-44F7-B269-83357F208FDE}"/>
    <cellStyle name="SAPBEXinputData 3 7 3 2" xfId="35010" xr:uid="{F2DEE7B1-D899-4C7E-AFA7-2FAA9BA7A11E}"/>
    <cellStyle name="SAPBEXinputData 3 7 4" xfId="25591" xr:uid="{1A5F2118-6B82-4901-8F61-FCDDEA1BEE53}"/>
    <cellStyle name="SAPBEXinputData 3 7 4 2" xfId="34662" xr:uid="{7A7213F5-46FB-446B-A80B-E19CF4A272C4}"/>
    <cellStyle name="SAPBEXinputData 3 7 5" xfId="29122" xr:uid="{1DD0A2CB-EFA9-4DAA-8249-F3C53B484EAF}"/>
    <cellStyle name="SAPBEXinputData 3 7 5 2" xfId="34027" xr:uid="{6F9A4E23-88D9-43F1-AAC6-46DF6C46B867}"/>
    <cellStyle name="SAPBEXinputData 3 8" xfId="3774" xr:uid="{F102ECC2-9F69-4851-BC21-91741175A06E}"/>
    <cellStyle name="SAPBEXinputData 3 8 2" xfId="6141" xr:uid="{2EE1FB02-9540-4796-AA93-B77CAC41D5E3}"/>
    <cellStyle name="SAPBEXinputData 3 8 2 2" xfId="35128" xr:uid="{34F0169B-C3D6-49E4-99DE-4C333AA87D4E}"/>
    <cellStyle name="SAPBEXinputData 3 8 2 3" xfId="35181" xr:uid="{66087B50-F9D2-4E7E-BF7B-883115AE2FE1}"/>
    <cellStyle name="SAPBEXinputData 3 8 2 4" xfId="34264" xr:uid="{8A0C0EC5-7B2E-4A65-ADC7-C6E028234663}"/>
    <cellStyle name="SAPBEXinputData 3 8 3" xfId="18121" xr:uid="{5F67281F-5562-4DB7-B78A-1C05C5FC4521}"/>
    <cellStyle name="SAPBEXinputData 3 8 3 2" xfId="35011" xr:uid="{4746837D-B273-4D85-ABF4-B3742B3C3F74}"/>
    <cellStyle name="SAPBEXinputData 3 8 4" xfId="25539" xr:uid="{6E288850-4976-4CCB-BD39-2D03F8FED92A}"/>
    <cellStyle name="SAPBEXinputData 3 8 4 2" xfId="35021" xr:uid="{27FBA0B5-BFBA-4234-867A-CEBB117BDA05}"/>
    <cellStyle name="SAPBEXinputData 3 8 5" xfId="29070" xr:uid="{85C9865C-BC2C-4E2C-9DAB-BBAE7F9253C6}"/>
    <cellStyle name="SAPBEXinputData 3 8 5 2" xfId="34028" xr:uid="{4C76B0D6-BBC4-4245-B62B-F9F97BD9B5BC}"/>
    <cellStyle name="SAPBEXinputData 3 9" xfId="6134" xr:uid="{2705B71E-78BC-4621-B4B2-0EAB4DA3493A}"/>
    <cellStyle name="SAPBEXinputData 3 9 2" xfId="35121" xr:uid="{420C6097-4F32-4309-B208-67A7FFC9C867}"/>
    <cellStyle name="SAPBEXinputData 3 9 3" xfId="35174" xr:uid="{5CE7AAE2-54C7-4CDE-932E-0618FDE8F39F}"/>
    <cellStyle name="SAPBEXinputData 3 9 4" xfId="34257" xr:uid="{81EDA956-294A-4205-8C2E-CF5324036D44}"/>
    <cellStyle name="SAPBEXinputData 4" xfId="1390" xr:uid="{DDE86DB8-36E1-4358-B598-22CA6F92A22E}"/>
    <cellStyle name="SAPBEXinputData 4 2" xfId="35120" xr:uid="{CB021DBC-028D-42E4-B931-BCD8221D0B1C}"/>
    <cellStyle name="SAPBEXinputData 4 3" xfId="35172" xr:uid="{178A6091-5ECF-4183-8FFB-75DF3D1CC93E}"/>
    <cellStyle name="SAPBEXinputData 4 4" xfId="34255" xr:uid="{006EDC17-3CDA-437E-909C-D18496887DF1}"/>
    <cellStyle name="SAPBEXinputData 4 5" xfId="33858" xr:uid="{F4503E23-4921-4DD7-8431-50492EE8C622}"/>
    <cellStyle name="SAPBEXinputData 5" xfId="1433" xr:uid="{2728E031-255C-4524-A542-A36350AD5D46}"/>
    <cellStyle name="SAPBEXinputData 5 2" xfId="35003" xr:uid="{3E5167F2-4740-4494-B42D-A95909995AC5}"/>
    <cellStyle name="SAPBEXinputData 6" xfId="679" xr:uid="{77D869C9-E692-4686-B17A-363C6B37165D}"/>
    <cellStyle name="SAPBEXinputData 6 2" xfId="35150" xr:uid="{6818EC76-0213-4387-BFEA-015E6C018B12}"/>
    <cellStyle name="SAPBEXinputData 7" xfId="1841" xr:uid="{3A776BF5-93D3-4D91-8837-B55DE1AC0D12}"/>
    <cellStyle name="SAPBEXinputData 7 2" xfId="13751" xr:uid="{C3C0083E-8BE3-426D-AD01-733B27DDE978}"/>
    <cellStyle name="SAPBEXinputData 7 3" xfId="23253" xr:uid="{A44DC83D-905A-490D-8647-9D769CE8D723}"/>
    <cellStyle name="SAPBEXinputData 7 4" xfId="27873" xr:uid="{72598188-29B8-4D1C-A156-76E4204F3C8F}"/>
    <cellStyle name="SAPBEXinputData 7 5" xfId="34019" xr:uid="{6BFB8201-0788-4583-9E55-EA38205EA1F8}"/>
    <cellStyle name="SAPBEXinputData 8" xfId="2646" xr:uid="{62C61D13-5A9B-4320-A9E9-9E192A0A58CF}"/>
    <cellStyle name="SAPBEXinputData 8 2" xfId="7656" xr:uid="{E7FE7D1C-9D9C-4E14-B5B2-F5C9975C9DFF}"/>
    <cellStyle name="SAPBEXinputData 8 3" xfId="24413" xr:uid="{FBC66559-CB18-45B8-82E8-E28AE4E474DE}"/>
    <cellStyle name="SAPBEXinputData 8 4" xfId="27942" xr:uid="{6D91560C-BEC5-4E9C-A861-3ED018BCFB98}"/>
    <cellStyle name="SAPBEXinputData 9" xfId="3076" xr:uid="{BEE7F252-5EB7-432F-86A1-1647E98A2C36}"/>
    <cellStyle name="SAPBEXinputData 9 2" xfId="17423" xr:uid="{9E4AA781-4DFA-483A-9E4E-9BB7F3EFEF89}"/>
    <cellStyle name="SAPBEXinputData 9 3" xfId="24842" xr:uid="{417678D7-DBBA-41B0-9402-584D4BFDE47F}"/>
    <cellStyle name="SAPBEXinputData 9 4" xfId="28372" xr:uid="{97F5262C-AF99-473E-B4F9-BADEEB5977D0}"/>
    <cellStyle name="SAPBEXinputData_0910 GSO Capex RRP - Final (Detail) v2 220710" xfId="6142" xr:uid="{77BCE09F-4B4E-4EAF-956C-67F778669FC9}"/>
    <cellStyle name="SAPBEXItemHeader" xfId="680" xr:uid="{14D7ADFC-0C37-4874-92E7-C3251EC19556}"/>
    <cellStyle name="SAPBEXItemHeader 10" xfId="6409" xr:uid="{FBEC060E-480D-4FF0-B721-9290C0D4D16B}"/>
    <cellStyle name="SAPBEXItemHeader 10 2" xfId="13307" xr:uid="{35FEC55B-FB03-41FC-B8BF-488E395D4E83}"/>
    <cellStyle name="SAPBEXItemHeader 10 3" xfId="15969" xr:uid="{F35610EF-A746-4BE8-B68B-465834E1DEC2}"/>
    <cellStyle name="SAPBEXItemHeader 10 4" xfId="20653" xr:uid="{E96D933E-1157-401B-9A22-E31E382FC518}"/>
    <cellStyle name="SAPBEXItemHeader 10 5" xfId="24334" xr:uid="{AC843935-3760-413D-8B89-29E8960B8874}"/>
    <cellStyle name="SAPBEXItemHeader 10 6" xfId="27852" xr:uid="{738A0AD9-C360-4877-8E69-7BB7A79B5085}"/>
    <cellStyle name="SAPBEXItemHeader 10 7" xfId="31070" xr:uid="{8CA6A623-4780-4B28-AB01-FDDFC8B8E4ED}"/>
    <cellStyle name="SAPBEXItemHeader 10 8" xfId="33673" xr:uid="{646CC62E-EC34-44C2-AD18-3507E43ACFAF}"/>
    <cellStyle name="SAPBEXItemHeader 11" xfId="11212" xr:uid="{7F43B392-0CD3-4877-9113-DEE82D9163CE}"/>
    <cellStyle name="SAPBEXItemHeader 12" xfId="16411" xr:uid="{08EFD8E5-2AC1-44DC-B553-44C727380176}"/>
    <cellStyle name="SAPBEXItemHeader 13" xfId="13356" xr:uid="{CED93B00-D8BD-4D9B-ABFD-FE5A78BE12F0}"/>
    <cellStyle name="SAPBEXItemHeader 14" xfId="20166" xr:uid="{9E2E682C-380C-40DF-9E31-F5BE4C7AC718}"/>
    <cellStyle name="SAPBEXItemHeader 15" xfId="14658" xr:uid="{466E7255-2A87-49B6-B0AF-4DAE0884293F}"/>
    <cellStyle name="SAPBEXItemHeader 16" xfId="27461" xr:uid="{9C3CA9B4-6F4A-497F-A2D9-A9A5500F47EF}"/>
    <cellStyle name="SAPBEXItemHeader 17" xfId="30685" xr:uid="{A1D0D574-3090-40F7-BCC5-0EB4ECD048C5}"/>
    <cellStyle name="SAPBEXItemHeader 2" xfId="1591" xr:uid="{4F33D1A5-7CB2-4DF8-9D77-AADEEE5BDA9E}"/>
    <cellStyle name="SAPBEXItemHeader 2 10" xfId="6882" xr:uid="{1183EDEF-4F21-4401-B240-9A590DEE96FD}"/>
    <cellStyle name="SAPBEXItemHeader 2 11" xfId="18135" xr:uid="{A4A99784-4C2F-48B7-9141-1290C900497A}"/>
    <cellStyle name="SAPBEXItemHeader 2 12" xfId="19906" xr:uid="{EFC6B059-7571-4C31-8B96-C6822A70D7CB}"/>
    <cellStyle name="SAPBEXItemHeader 2 13" xfId="20064" xr:uid="{8F822439-9811-4F18-A5AE-9B795BFF1D37}"/>
    <cellStyle name="SAPBEXItemHeader 2 14" xfId="15503" xr:uid="{177357DF-2CD8-47E5-B20A-DC20AE77E4DF}"/>
    <cellStyle name="SAPBEXItemHeader 2 15" xfId="33861" xr:uid="{77A4A66C-07F0-4BE8-80B7-09DFD86BB172}"/>
    <cellStyle name="SAPBEXItemHeader 2 2" xfId="2834" xr:uid="{AB76C17D-DAE0-4AE3-B699-BEE6F39603E2}"/>
    <cellStyle name="SAPBEXItemHeader 2 2 2" xfId="8336" xr:uid="{061B3D97-580A-4FB7-9A93-37378F3CA1E9}"/>
    <cellStyle name="SAPBEXItemHeader 2 2 3" xfId="9833" xr:uid="{C032F4BA-B36A-4ACB-9DD9-87CEB37EC15E}"/>
    <cellStyle name="SAPBEXItemHeader 2 2 4" xfId="17182" xr:uid="{664F7E15-070E-4B82-BC51-2984034190A4}"/>
    <cellStyle name="SAPBEXItemHeader 2 2 5" xfId="20940" xr:uid="{A2A7AEE3-FA27-45CC-9EE0-DA8A669EC04C}"/>
    <cellStyle name="SAPBEXItemHeader 2 2 6" xfId="24601" xr:uid="{142E4A2B-D582-445D-A768-06ED0925AF3B}"/>
    <cellStyle name="SAPBEXItemHeader 2 2 7" xfId="28130" xr:uid="{0226A0E0-3940-4205-80E7-4CF6EDEACBD8}"/>
    <cellStyle name="SAPBEXItemHeader 2 2 8" xfId="31416" xr:uid="{1A4CA785-32E6-47DC-854D-D82CFC4841B1}"/>
    <cellStyle name="SAPBEXItemHeader 2 2 9" xfId="34896" xr:uid="{C45E3170-EC81-4501-BA55-C81F7BFF583A}"/>
    <cellStyle name="SAPBEXItemHeader 2 3" xfId="3340" xr:uid="{6E439820-284E-4320-B1AA-200900C89C67}"/>
    <cellStyle name="SAPBEXItemHeader 2 3 2" xfId="10659" xr:uid="{63A83467-8B64-4CE9-B9D1-54E94B719CDF}"/>
    <cellStyle name="SAPBEXItemHeader 2 3 3" xfId="16580" xr:uid="{29CCC1B8-DA64-4399-804D-7C2D0B412E22}"/>
    <cellStyle name="SAPBEXItemHeader 2 3 4" xfId="17687" xr:uid="{115CFBD2-8923-46FC-BE0A-554A5EBCEC4F}"/>
    <cellStyle name="SAPBEXItemHeader 2 3 5" xfId="21443" xr:uid="{B7D07F45-CBF8-4EC2-9A28-FD51D5CA3EFF}"/>
    <cellStyle name="SAPBEXItemHeader 2 3 6" xfId="25105" xr:uid="{F78D5066-6E5D-4C9F-948F-6CF4F0647380}"/>
    <cellStyle name="SAPBEXItemHeader 2 3 7" xfId="28636" xr:uid="{2D036F0E-28EF-4B97-B78A-64696638C8EB}"/>
    <cellStyle name="SAPBEXItemHeader 2 3 8" xfId="31915" xr:uid="{F7F750DC-E3B6-4DCD-9FCD-6F09B66E3D05}"/>
    <cellStyle name="SAPBEXItemHeader 2 3 9" xfId="35129" xr:uid="{CF0B1E40-D8DE-4EBA-88ED-3096A5A1982B}"/>
    <cellStyle name="SAPBEXItemHeader 2 4" xfId="2034" xr:uid="{419633F0-031A-49B6-8A69-D9215498FDE6}"/>
    <cellStyle name="SAPBEXItemHeader 2 4 2" xfId="10894" xr:uid="{58B6CBFE-4817-46E0-A7C2-6EBEAB1A22C5}"/>
    <cellStyle name="SAPBEXItemHeader 2 4 3" xfId="13191" xr:uid="{503EE773-BD67-4D88-9048-5DB449088E5F}"/>
    <cellStyle name="SAPBEXItemHeader 2 4 4" xfId="15400" xr:uid="{80B95EB8-9446-42E3-9DF3-9C8348102A5F}"/>
    <cellStyle name="SAPBEXItemHeader 2 4 5" xfId="9272" xr:uid="{D248B10D-9686-44CA-9265-BCEAA4441A25}"/>
    <cellStyle name="SAPBEXItemHeader 2 4 6" xfId="20000" xr:uid="{0C083994-8B69-4746-8E40-744AC2AE8330}"/>
    <cellStyle name="SAPBEXItemHeader 2 4 7" xfId="23757" xr:uid="{A5A2B3A6-B02F-4497-91D1-153154F236CB}"/>
    <cellStyle name="SAPBEXItemHeader 2 4 8" xfId="27052" xr:uid="{A09F87AC-DA6F-46DD-911D-CD90B0CFA2A0}"/>
    <cellStyle name="SAPBEXItemHeader 2 4 9" xfId="35182" xr:uid="{21B45E77-7743-4F00-A0CA-7F4090B0C403}"/>
    <cellStyle name="SAPBEXItemHeader 2 5" xfId="2750" xr:uid="{0684B87C-0B7E-4A27-A958-2FFAA46DF6E3}"/>
    <cellStyle name="SAPBEXItemHeader 2 5 2" xfId="11271" xr:uid="{547165F8-E7F0-44B1-949A-D8237E50472B}"/>
    <cellStyle name="SAPBEXItemHeader 2 5 3" xfId="16360" xr:uid="{34CC5AFF-C54E-4ADB-B114-FC67F6727FBA}"/>
    <cellStyle name="SAPBEXItemHeader 2 5 4" xfId="17098" xr:uid="{27B18A83-DF4E-46A9-BDD4-022F7BFF18A8}"/>
    <cellStyle name="SAPBEXItemHeader 2 5 5" xfId="20856" xr:uid="{C6E45837-22A9-4AA7-A25A-8015CB6E8585}"/>
    <cellStyle name="SAPBEXItemHeader 2 5 6" xfId="24517" xr:uid="{D6E90FD1-E5CB-4A72-9CC8-DE70F823400A}"/>
    <cellStyle name="SAPBEXItemHeader 2 5 7" xfId="28046" xr:uid="{BBA57FFE-E880-4D17-9D49-5BF4DA94C4A7}"/>
    <cellStyle name="SAPBEXItemHeader 2 5 8" xfId="31332" xr:uid="{4112046F-75E5-4D55-A168-07CE66166E3A}"/>
    <cellStyle name="SAPBEXItemHeader 2 5 9" xfId="34265" xr:uid="{2A8F438D-EE81-480D-8CFE-CB0F80B5BE7A}"/>
    <cellStyle name="SAPBEXItemHeader 2 6" xfId="4096" xr:uid="{B32E3321-60BC-41DD-9581-8849F3EE6F6A}"/>
    <cellStyle name="SAPBEXItemHeader 2 6 2" xfId="7088" xr:uid="{57250E07-B35E-4D98-914A-3DCAE522CD9A}"/>
    <cellStyle name="SAPBEXItemHeader 2 6 3" xfId="14307" xr:uid="{7D427F55-7C1F-4BB0-A725-CB5EB9137898}"/>
    <cellStyle name="SAPBEXItemHeader 2 6 4" xfId="18443" xr:uid="{8705672C-1405-41C7-9C66-28C7CC976B7A}"/>
    <cellStyle name="SAPBEXItemHeader 2 6 5" xfId="22196" xr:uid="{7A6A7137-C02B-4EEC-8E30-D5675BF19C93}"/>
    <cellStyle name="SAPBEXItemHeader 2 6 6" xfId="25861" xr:uid="{7CF3BD62-38B5-4502-80D0-7F195CE5B95B}"/>
    <cellStyle name="SAPBEXItemHeader 2 6 7" xfId="29392" xr:uid="{4B7BF3F8-7A5B-4E62-A5BF-D17839A32F8F}"/>
    <cellStyle name="SAPBEXItemHeader 2 6 8" xfId="32659" xr:uid="{FB102157-693B-449A-B9C5-D4BEFF927F2A}"/>
    <cellStyle name="SAPBEXItemHeader 2 7" xfId="3769" xr:uid="{32B1F48D-5658-44F8-924F-5BE0C8DC2CF9}"/>
    <cellStyle name="SAPBEXItemHeader 2 7 2" xfId="12742" xr:uid="{63DFF32C-F5F0-4DBA-A9D0-2A149A724620}"/>
    <cellStyle name="SAPBEXItemHeader 2 7 3" xfId="13352" xr:uid="{21427A90-612D-4B54-B4E6-A0F7BA0DBC52}"/>
    <cellStyle name="SAPBEXItemHeader 2 7 4" xfId="18116" xr:uid="{36E895E8-B6CF-4D65-BE07-ACE28F1404D5}"/>
    <cellStyle name="SAPBEXItemHeader 2 7 5" xfId="21870" xr:uid="{D988C464-83D5-4BDE-B77F-EA24A0902F27}"/>
    <cellStyle name="SAPBEXItemHeader 2 7 6" xfId="25534" xr:uid="{1B2ED22B-0BFA-4F89-ADB5-A448F64EB356}"/>
    <cellStyle name="SAPBEXItemHeader 2 7 7" xfId="29065" xr:uid="{3F9CC782-53AA-40D2-A902-6F51FE396369}"/>
    <cellStyle name="SAPBEXItemHeader 2 7 8" xfId="32340" xr:uid="{E7198967-88B7-410F-9165-E2FE8202C7EC}"/>
    <cellStyle name="SAPBEXItemHeader 2 8" xfId="10842" xr:uid="{128B6DBD-E276-4969-8A6B-5BDE1073C072}"/>
    <cellStyle name="SAPBEXItemHeader 2 9" xfId="9549" xr:uid="{8C8C6F02-BEBC-4053-8799-92BA872B989D}"/>
    <cellStyle name="SAPBEXItemHeader 3" xfId="2013" xr:uid="{1AD21106-5617-4472-B91D-5FB9CCA10876}"/>
    <cellStyle name="SAPBEXItemHeader 3 2" xfId="10027" xr:uid="{DA34116A-7DDF-45E9-9BF6-3FBF1356E4CD}"/>
    <cellStyle name="SAPBEXItemHeader 3 3" xfId="15411" xr:uid="{4CC0CF91-D740-4A1E-BD5D-4F32C760A45D}"/>
    <cellStyle name="SAPBEXItemHeader 3 4" xfId="15309" xr:uid="{39D45133-942C-4779-BEEC-8E1D385B950C}"/>
    <cellStyle name="SAPBEXItemHeader 3 5" xfId="15153" xr:uid="{D607CAF1-9838-4221-8EAB-027E0DFA1619}"/>
    <cellStyle name="SAPBEXItemHeader 3 6" xfId="14304" xr:uid="{058E9928-1D38-4A94-88A8-6B39F5AA60D0}"/>
    <cellStyle name="SAPBEXItemHeader 3 7" xfId="19856" xr:uid="{35875CA4-7D4C-4868-82D9-D3EC7AF37C12}"/>
    <cellStyle name="SAPBEXItemHeader 3 8" xfId="26680" xr:uid="{BC1A797C-32B2-4334-B404-6A55C769766D}"/>
    <cellStyle name="SAPBEXItemHeader 3 9" xfId="34486" xr:uid="{AB078BE8-F0B9-4E07-8FA3-734E0FBC377A}"/>
    <cellStyle name="SAPBEXItemHeader 4" xfId="1888" xr:uid="{141AE8F2-CBAB-4FAE-8B00-368D001131F3}"/>
    <cellStyle name="SAPBEXItemHeader 4 2" xfId="8441" xr:uid="{6188A8F5-17CA-475F-A028-8978D1FE18BC}"/>
    <cellStyle name="SAPBEXItemHeader 4 3" xfId="9024" xr:uid="{FAF07B33-07FF-4361-B9A4-0D3FFCF26E94}"/>
    <cellStyle name="SAPBEXItemHeader 4 4" xfId="14630" xr:uid="{EB878209-F771-4270-B886-3EA3853864CB}"/>
    <cellStyle name="SAPBEXItemHeader 4 5" xfId="19474" xr:uid="{7BCE1780-5B64-44B2-850A-68D527FAD74B}"/>
    <cellStyle name="SAPBEXItemHeader 4 6" xfId="23236" xr:uid="{D3C89271-6A7F-48AF-83E9-4BD0229EDD7E}"/>
    <cellStyle name="SAPBEXItemHeader 4 7" xfId="26888" xr:uid="{D356BD04-AAED-4239-BDC0-2061818F3CA5}"/>
    <cellStyle name="SAPBEXItemHeader 4 8" xfId="27282" xr:uid="{BD160979-5CFC-4FF7-AF94-9290C7E4383F}"/>
    <cellStyle name="SAPBEXItemHeader 5" xfId="3799" xr:uid="{9B9E7637-11FB-4AFE-A572-9A8D1114D950}"/>
    <cellStyle name="SAPBEXItemHeader 5 2" xfId="12727" xr:uid="{16C96196-11A0-4555-AE49-FEE198DC5CD3}"/>
    <cellStyle name="SAPBEXItemHeader 5 3" xfId="8457" xr:uid="{50269C84-F078-4A2E-820E-908790560906}"/>
    <cellStyle name="SAPBEXItemHeader 5 4" xfId="18146" xr:uid="{BF8A65E1-A2FE-4530-891A-2CD27C4643DC}"/>
    <cellStyle name="SAPBEXItemHeader 5 5" xfId="21899" xr:uid="{219AFDB4-51FD-40CC-B674-628809836E41}"/>
    <cellStyle name="SAPBEXItemHeader 5 6" xfId="25564" xr:uid="{D476A963-2BB9-4D1B-9FB6-62A18BF2AF16}"/>
    <cellStyle name="SAPBEXItemHeader 5 7" xfId="29095" xr:uid="{F860083B-DEB7-4FF9-B426-0AE19A7DCBA8}"/>
    <cellStyle name="SAPBEXItemHeader 5 8" xfId="32367" xr:uid="{E961F9DD-A78B-4CE0-9FEB-85283D5E6D82}"/>
    <cellStyle name="SAPBEXItemHeader 6" xfId="3227" xr:uid="{C2E52652-1321-46B7-8CDA-383E169DC200}"/>
    <cellStyle name="SAPBEXItemHeader 6 2" xfId="10619" xr:uid="{176915CC-83E3-4748-9A9B-9D4B8EC199C3}"/>
    <cellStyle name="SAPBEXItemHeader 6 3" xfId="12058" xr:uid="{F2D97306-551D-431C-A0F6-79B186C36A7E}"/>
    <cellStyle name="SAPBEXItemHeader 6 4" xfId="17574" xr:uid="{DE75883B-A624-4288-BF64-46DDD97ACA54}"/>
    <cellStyle name="SAPBEXItemHeader 6 5" xfId="21330" xr:uid="{98ACBD7C-7BB3-499F-A325-81632C6C28E3}"/>
    <cellStyle name="SAPBEXItemHeader 6 6" xfId="24992" xr:uid="{5452FC40-97DA-4B01-BF42-EADD72F11D5B}"/>
    <cellStyle name="SAPBEXItemHeader 6 7" xfId="28523" xr:uid="{9FFF68BF-B313-45EF-AD3A-44CA8D33F744}"/>
    <cellStyle name="SAPBEXItemHeader 6 8" xfId="31803" xr:uid="{99FC82A9-6D78-4FB3-B9A7-7321B28D8FC1}"/>
    <cellStyle name="SAPBEXItemHeader 7" xfId="4359" xr:uid="{D82C64FD-98DE-4570-AE0B-E11350B6026B}"/>
    <cellStyle name="SAPBEXItemHeader 7 2" xfId="12597" xr:uid="{0B164E6C-97CC-463F-96D5-4F345995F6BA}"/>
    <cellStyle name="SAPBEXItemHeader 7 3" xfId="8227" xr:uid="{E1C9732A-1A10-4C3A-AC6A-C00152FD7C0C}"/>
    <cellStyle name="SAPBEXItemHeader 7 4" xfId="18706" xr:uid="{36AD83FF-251A-436B-BB0C-D82D499DE259}"/>
    <cellStyle name="SAPBEXItemHeader 7 5" xfId="22458" xr:uid="{7980B4CA-9601-4F99-9AE5-888178AB39AA}"/>
    <cellStyle name="SAPBEXItemHeader 7 6" xfId="26124" xr:uid="{02914AFE-A981-45D8-9A75-EBC0F606F4F4}"/>
    <cellStyle name="SAPBEXItemHeader 7 7" xfId="29655" xr:uid="{82C798B6-A788-468B-ABF9-EFFA842397BF}"/>
    <cellStyle name="SAPBEXItemHeader 7 8" xfId="32917" xr:uid="{A0AA4CDE-2707-417A-8530-B3115C2A8FD7}"/>
    <cellStyle name="SAPBEXItemHeader 8" xfId="4749" xr:uid="{7713C905-3758-4E83-93B1-627FBDD9EEFD}"/>
    <cellStyle name="SAPBEXItemHeader 8 2" xfId="12274" xr:uid="{0543C327-39C3-4E85-A26D-D37F0EAB1F81}"/>
    <cellStyle name="SAPBEXItemHeader 8 3" xfId="15780" xr:uid="{7AE71A9B-F5BC-4401-8243-5958BB3F60A9}"/>
    <cellStyle name="SAPBEXItemHeader 8 4" xfId="19096" xr:uid="{91630DB1-606D-4594-B98C-946AF234EECB}"/>
    <cellStyle name="SAPBEXItemHeader 8 5" xfId="22847" xr:uid="{C166C359-CA3A-4301-98A1-822C97E46DBC}"/>
    <cellStyle name="SAPBEXItemHeader 8 6" xfId="26513" xr:uid="{EDD081C2-C214-4529-9B2B-FA1FFDC4E369}"/>
    <cellStyle name="SAPBEXItemHeader 8 7" xfId="30045" xr:uid="{40CE8C96-9B96-4DF2-851D-46CBAB72A45F}"/>
    <cellStyle name="SAPBEXItemHeader 8 8" xfId="33302" xr:uid="{2628839E-1D27-4497-A4C7-33243C02B12E}"/>
    <cellStyle name="SAPBEXItemHeader 9" xfId="6143" xr:uid="{B83921AD-D608-4AA2-9A48-FA5AB0EB9C63}"/>
    <cellStyle name="SAPBEXItemHeader 9 2" xfId="11735" xr:uid="{940EC379-8220-4B96-ACAF-A49E44BADD69}"/>
    <cellStyle name="SAPBEXItemHeader 9 3" xfId="17022" xr:uid="{9B2DBA87-F6B5-4A1E-8BC8-89D06287C13A}"/>
    <cellStyle name="SAPBEXItemHeader 9 4" xfId="20400" xr:uid="{18C319AD-4A04-498B-BFE6-D6865DE60678}"/>
    <cellStyle name="SAPBEXItemHeader 9 5" xfId="24081" xr:uid="{B62739E0-74A0-4E9E-B254-E4AF2D37C5F0}"/>
    <cellStyle name="SAPBEXItemHeader 9 6" xfId="27652" xr:uid="{FD0B5CEC-1131-4A0C-82FF-95176161387A}"/>
    <cellStyle name="SAPBEXItemHeader 9 7" xfId="30839" xr:uid="{46EC00F3-B12E-46D9-94C2-5C4D96ECCC90}"/>
    <cellStyle name="SAPBEXItemHeader 9 8" xfId="33532" xr:uid="{97976C09-3B7E-441F-B122-2E0F87D7BA5F}"/>
    <cellStyle name="SAPBEXresData" xfId="488" xr:uid="{792EC02B-BE3F-43EB-8C7E-EC88F28C1293}"/>
    <cellStyle name="SAPBEXresData 10" xfId="3829" xr:uid="{3F71589F-74A2-4E4E-B828-FAD89AF62DC0}"/>
    <cellStyle name="SAPBEXresData 10 2" xfId="7854" xr:uid="{E2F4567D-CB3F-49A9-966B-5C537A7066F6}"/>
    <cellStyle name="SAPBEXresData 10 3" xfId="15262" xr:uid="{70DBECD4-867C-438F-A2AA-C4319AE147BD}"/>
    <cellStyle name="SAPBEXresData 10 4" xfId="18176" xr:uid="{3AF719C2-A526-4265-857B-F511C084D673}"/>
    <cellStyle name="SAPBEXresData 10 5" xfId="21929" xr:uid="{3C63A982-9884-469B-8925-C1EF979A83E0}"/>
    <cellStyle name="SAPBEXresData 10 6" xfId="25594" xr:uid="{063F2B08-C749-4816-A7F3-BECB15BE9B80}"/>
    <cellStyle name="SAPBEXresData 10 7" xfId="29125" xr:uid="{A3882A3D-45E1-41E3-A059-A14555ABD9C4}"/>
    <cellStyle name="SAPBEXresData 10 8" xfId="32396" xr:uid="{7C9B9404-0F9D-4CA4-BABA-2C8F8CEB2706}"/>
    <cellStyle name="SAPBEXresData 11" xfId="4297" xr:uid="{14466E00-7222-4D29-9B78-B9568598DAA1}"/>
    <cellStyle name="SAPBEXresData 11 2" xfId="12625" xr:uid="{EF87C486-72F1-48FC-B992-419E350ADE0B}"/>
    <cellStyle name="SAPBEXresData 11 3" xfId="8484" xr:uid="{474E0FF0-BC86-4649-AD2B-BDDFEB0BCFEB}"/>
    <cellStyle name="SAPBEXresData 11 4" xfId="18644" xr:uid="{B1783350-EA9F-4B9D-9BB2-ED47C7770945}"/>
    <cellStyle name="SAPBEXresData 11 5" xfId="22396" xr:uid="{434C7FEA-FDCC-4ECA-B59C-84588EE380A5}"/>
    <cellStyle name="SAPBEXresData 11 6" xfId="26062" xr:uid="{927935F1-F7B4-4D0D-8C27-33FFD833311D}"/>
    <cellStyle name="SAPBEXresData 11 7" xfId="29593" xr:uid="{D56EBB32-FFE6-4273-A80D-D3C3645C9423}"/>
    <cellStyle name="SAPBEXresData 11 8" xfId="32856" xr:uid="{5FE10410-BA2C-4134-8508-BCCC03CA6B49}"/>
    <cellStyle name="SAPBEXresData 12" xfId="4397" xr:uid="{CCD01DA4-6987-439F-AA48-3D23DE318F50}"/>
    <cellStyle name="SAPBEXresData 12 2" xfId="6916" xr:uid="{2BC9DE42-B352-411F-92AA-027BF519B69F}"/>
    <cellStyle name="SAPBEXresData 12 3" xfId="11696" xr:uid="{3741A650-369A-4EEF-B0B1-52C8989EDB72}"/>
    <cellStyle name="SAPBEXresData 12 4" xfId="18744" xr:uid="{895885AC-8E1C-4A2C-8396-0D91AB5CF560}"/>
    <cellStyle name="SAPBEXresData 12 5" xfId="22496" xr:uid="{028E6828-433B-4B79-856A-3399834A7FD8}"/>
    <cellStyle name="SAPBEXresData 12 6" xfId="26162" xr:uid="{A7068D48-00F9-462E-B111-E15691EA340E}"/>
    <cellStyle name="SAPBEXresData 12 7" xfId="29693" xr:uid="{BF062829-8D4C-4210-AFDC-9D3997393DC0}"/>
    <cellStyle name="SAPBEXresData 12 8" xfId="32955" xr:uid="{5D22A1DC-ADB7-4A9E-B8D2-092C5F37A7FA}"/>
    <cellStyle name="SAPBEXresData 13" xfId="3786" xr:uid="{DA579303-E1B1-41B7-ADC2-38AEC860FB64}"/>
    <cellStyle name="SAPBEXresData 13 2" xfId="7856" xr:uid="{0B2C516B-E3AF-4DD8-9E57-0F4D72BABC8B}"/>
    <cellStyle name="SAPBEXresData 13 3" xfId="13322" xr:uid="{2E0C5DA4-8804-4BDB-9C9C-DAD68268727E}"/>
    <cellStyle name="SAPBEXresData 13 4" xfId="18133" xr:uid="{E38E80C2-7F5D-4DF6-BBBB-CCDE0F84F7E2}"/>
    <cellStyle name="SAPBEXresData 13 5" xfId="21886" xr:uid="{A48151C8-E1FB-4010-A46F-CD6D76DFB0FD}"/>
    <cellStyle name="SAPBEXresData 13 6" xfId="25551" xr:uid="{FF682424-5943-45ED-AF01-5EDC28064F42}"/>
    <cellStyle name="SAPBEXresData 13 7" xfId="29082" xr:uid="{5030E664-406B-4BE4-99C8-9C7D8DDE1308}"/>
    <cellStyle name="SAPBEXresData 13 8" xfId="32355" xr:uid="{C2D8DB0D-815A-4358-8BB5-F88AFF24697E}"/>
    <cellStyle name="SAPBEXresData 14" xfId="6410" xr:uid="{84123633-39AE-4B67-B134-87EF373D6096}"/>
    <cellStyle name="SAPBEXresData 14 2" xfId="13308" xr:uid="{E5EA3AF5-E6B4-4117-83D3-0A8420987A22}"/>
    <cellStyle name="SAPBEXresData 14 3" xfId="15132" xr:uid="{C6349268-88AF-4406-9BA5-9E0621EE53AC}"/>
    <cellStyle name="SAPBEXresData 14 4" xfId="20654" xr:uid="{93B41BF6-6D52-49AF-8419-C693FCA2FD3F}"/>
    <cellStyle name="SAPBEXresData 14 5" xfId="24335" xr:uid="{19CF3A85-3A2A-48CB-ACD9-844B92678EE1}"/>
    <cellStyle name="SAPBEXresData 14 6" xfId="27853" xr:uid="{13F0D799-3FB5-4076-BF38-44D25F3ECCA8}"/>
    <cellStyle name="SAPBEXresData 14 7" xfId="31071" xr:uid="{9C6DE968-C119-4E5F-90BA-890EF7C540D9}"/>
    <cellStyle name="SAPBEXresData 14 8" xfId="33674" xr:uid="{3CF3B9E6-D0AD-4D44-A496-6287CADDCE79}"/>
    <cellStyle name="SAPBEXresData 15" xfId="9277" xr:uid="{2DC709D7-84A5-45E5-A85E-CB726969BAAB}"/>
    <cellStyle name="SAPBEXresData 16" xfId="13391" xr:uid="{A60B69FF-A6AC-441D-A461-3F9D710BB5E3}"/>
    <cellStyle name="SAPBEXresData 17" xfId="8052" xr:uid="{9D9BED9E-673F-41F0-BCC7-FF8BBFB4E24F}"/>
    <cellStyle name="SAPBEXresData 18" xfId="15307" xr:uid="{A3A2AF2E-003F-4B98-87D9-91E7401F8521}"/>
    <cellStyle name="SAPBEXresData 19" xfId="14827" xr:uid="{797D43A4-3036-4E95-8393-4C8DBB85DE28}"/>
    <cellStyle name="SAPBEXresData 2" xfId="1230" xr:uid="{884D58A7-D937-46E7-85A4-27113989AF99}"/>
    <cellStyle name="SAPBEXresData 2 10" xfId="9002" xr:uid="{8CCBD768-0B7A-4BF1-9277-19E0EE6F6FDF}"/>
    <cellStyle name="SAPBEXresData 2 11" xfId="14584" xr:uid="{4F01184C-29BF-431C-A886-F14CE8AA685F}"/>
    <cellStyle name="SAPBEXresData 2 12" xfId="14437" xr:uid="{C403BB88-4E59-4349-A1BB-2E510516F441}"/>
    <cellStyle name="SAPBEXresData 2 13" xfId="19726" xr:uid="{B649248E-A39A-44E0-B50E-C66D6FF465D7}"/>
    <cellStyle name="SAPBEXresData 2 14" xfId="23489" xr:uid="{95616660-EDFF-4D6F-9EA7-29974AEF1625}"/>
    <cellStyle name="SAPBEXresData 2 15" xfId="27104" xr:uid="{7C87C214-BEF1-4973-9320-E9AB5454918D}"/>
    <cellStyle name="SAPBEXresData 2 16" xfId="30565" xr:uid="{631762CA-CE4F-4182-9D4A-3377FA4EA148}"/>
    <cellStyle name="SAPBEXresData 2 17" xfId="33862" xr:uid="{E9F730A3-4BE7-48BD-87D8-FD03164D84E0}"/>
    <cellStyle name="SAPBEXresData 2 2" xfId="1231" xr:uid="{A78E1E09-CEE5-41AE-BC93-6A04AB04AA70}"/>
    <cellStyle name="SAPBEXresData 2 2 10" xfId="15284" xr:uid="{8F2A7ED5-5655-494B-A2E2-E94CB52700A6}"/>
    <cellStyle name="SAPBEXresData 2 2 11" xfId="7405" xr:uid="{D09EB657-EEE9-4403-894B-1EEE37357751}"/>
    <cellStyle name="SAPBEXresData 2 2 12" xfId="19725" xr:uid="{D619A0D4-67F0-4235-A250-B197EB858EF9}"/>
    <cellStyle name="SAPBEXresData 2 2 13" xfId="23488" xr:uid="{51B6C041-C6F2-4516-AAD4-A6FF11CAFA1E}"/>
    <cellStyle name="SAPBEXresData 2 2 14" xfId="27103" xr:uid="{9C996CAC-A0A9-45A8-B596-B5314BD8DAF9}"/>
    <cellStyle name="SAPBEXresData 2 2 15" xfId="30564" xr:uid="{F560A1D1-0C8C-4D10-9FDC-E1B49120BD38}"/>
    <cellStyle name="SAPBEXresData 2 2 16" xfId="34897" xr:uid="{F9A37EB5-3553-4938-AE8E-824912D43490}"/>
    <cellStyle name="SAPBEXresData 2 2 2" xfId="1711" xr:uid="{63B9D910-0375-444F-9783-D6EB3192E70D}"/>
    <cellStyle name="SAPBEXresData 2 2 2 10" xfId="15162" xr:uid="{43145310-E907-4B66-A62C-F824106762F1}"/>
    <cellStyle name="SAPBEXresData 2 2 2 11" xfId="20483" xr:uid="{4F7B36F1-66EA-48A9-B8E6-DE2751BD8192}"/>
    <cellStyle name="SAPBEXresData 2 2 2 12" xfId="24370" xr:uid="{637144CA-30BA-456A-B441-3C9ADEB6B270}"/>
    <cellStyle name="SAPBEXresData 2 2 2 13" xfId="27722" xr:uid="{F7FA800D-F590-40D8-867F-36E1AAE98D8A}"/>
    <cellStyle name="SAPBEXresData 2 2 2 14" xfId="30453" xr:uid="{D08FE1DA-B472-47FB-96F6-CC1868BC014F}"/>
    <cellStyle name="SAPBEXresData 2 2 2 2" xfId="2954" xr:uid="{60FD55C7-A802-4ADD-8CC3-803875C3102C}"/>
    <cellStyle name="SAPBEXresData 2 2 2 2 2" xfId="11410" xr:uid="{933D822A-9301-4FFC-A8B9-551ED30F3F82}"/>
    <cellStyle name="SAPBEXresData 2 2 2 2 3" xfId="16232" xr:uid="{126A8734-CD9C-4FEA-9850-29E8EC340ABB}"/>
    <cellStyle name="SAPBEXresData 2 2 2 2 4" xfId="17302" xr:uid="{E6275513-C5CD-4FF0-9C4C-CD23FC07BEF7}"/>
    <cellStyle name="SAPBEXresData 2 2 2 2 5" xfId="21060" xr:uid="{1475D7C0-5EEA-496D-B96B-6D604828766C}"/>
    <cellStyle name="SAPBEXresData 2 2 2 2 6" xfId="24721" xr:uid="{A5B11BBF-19F5-4F27-9B23-6954A0D60D5B}"/>
    <cellStyle name="SAPBEXresData 2 2 2 2 7" xfId="28250" xr:uid="{AF27CD31-0452-4964-8C8C-226EBDF8FC2E}"/>
    <cellStyle name="SAPBEXresData 2 2 2 2 8" xfId="31536" xr:uid="{81137504-A447-4936-A28D-54B714EA2674}"/>
    <cellStyle name="SAPBEXresData 2 2 2 3" xfId="3460" xr:uid="{E71A6F0E-DF6C-4C6A-8C8F-8B0EBAF2CF77}"/>
    <cellStyle name="SAPBEXresData 2 2 2 3 2" xfId="9822" xr:uid="{D7717597-5CEF-4872-9790-AD9ABC67CE92}"/>
    <cellStyle name="SAPBEXresData 2 2 2 3 3" xfId="12031" xr:uid="{614F7149-0BBB-4240-97BE-29B11D4D7C75}"/>
    <cellStyle name="SAPBEXresData 2 2 2 3 4" xfId="17807" xr:uid="{24C334CB-EFC1-4559-B4DA-655F0A7A240E}"/>
    <cellStyle name="SAPBEXresData 2 2 2 3 5" xfId="21563" xr:uid="{059D47FC-8B22-461E-B944-358DF8C96D86}"/>
    <cellStyle name="SAPBEXresData 2 2 2 3 6" xfId="25225" xr:uid="{686AF49D-11C9-46D1-91D6-8F44E3198689}"/>
    <cellStyle name="SAPBEXresData 2 2 2 3 7" xfId="28756" xr:uid="{CAC63758-B746-4CF3-8344-727E544DAA81}"/>
    <cellStyle name="SAPBEXresData 2 2 2 3 8" xfId="32035" xr:uid="{76D07309-8375-45ED-ADEF-1F4EB0ADD738}"/>
    <cellStyle name="SAPBEXresData 2 2 2 4" xfId="2690" xr:uid="{4CEC2A2D-A5CB-4025-989C-FCF31B22E9F4}"/>
    <cellStyle name="SAPBEXresData 2 2 2 4 2" xfId="13049" xr:uid="{939AF0C7-16F2-4BB2-B27E-1671C2223466}"/>
    <cellStyle name="SAPBEXresData 2 2 2 4 3" xfId="15610" xr:uid="{8ADDE468-AE62-4CDA-A89D-D1E234A0728C}"/>
    <cellStyle name="SAPBEXresData 2 2 2 4 4" xfId="15289" xr:uid="{F6940B24-4E14-4306-81AE-BD14D9EF4F14}"/>
    <cellStyle name="SAPBEXresData 2 2 2 4 5" xfId="20796" xr:uid="{2E769A4E-CB53-4B65-B662-7A198DAB37D2}"/>
    <cellStyle name="SAPBEXresData 2 2 2 4 6" xfId="24457" xr:uid="{63C92B36-A7CC-45BB-B17A-312487CF615B}"/>
    <cellStyle name="SAPBEXresData 2 2 2 4 7" xfId="27986" xr:uid="{BA02EA02-EDE4-4AA3-B2CE-174A42A79A51}"/>
    <cellStyle name="SAPBEXresData 2 2 2 4 8" xfId="31272" xr:uid="{3A1ED0A9-32E9-48AB-BFD4-161149C64427}"/>
    <cellStyle name="SAPBEXresData 2 2 2 5" xfId="3812" xr:uid="{3414A9C2-548F-47E5-8EF4-D2380CC9E22F}"/>
    <cellStyle name="SAPBEXresData 2 2 2 5 2" xfId="12719" xr:uid="{1719EE4B-AF26-4040-818A-1753DDF044DC}"/>
    <cellStyle name="SAPBEXresData 2 2 2 5 3" xfId="9285" xr:uid="{7A2505F9-5431-403E-A49E-F5ECDD9D1020}"/>
    <cellStyle name="SAPBEXresData 2 2 2 5 4" xfId="18159" xr:uid="{4C36E4C2-1F23-4159-A1AE-7D139A1742AB}"/>
    <cellStyle name="SAPBEXresData 2 2 2 5 5" xfId="21912" xr:uid="{EADD7EAB-77C7-4551-A43C-51D755253CD6}"/>
    <cellStyle name="SAPBEXresData 2 2 2 5 6" xfId="25577" xr:uid="{3C278323-AB43-4720-82F0-9FB42F6AEA71}"/>
    <cellStyle name="SAPBEXresData 2 2 2 5 7" xfId="29108" xr:uid="{1304E5B6-6641-4AB4-9A8E-D66384F9C35F}"/>
    <cellStyle name="SAPBEXresData 2 2 2 5 8" xfId="32380" xr:uid="{971BB5B9-748A-4535-8A4C-DE32882DBED5}"/>
    <cellStyle name="SAPBEXresData 2 2 2 6" xfId="4143" xr:uid="{28C0CE0B-38E2-4EAE-8859-00274F81BCDF}"/>
    <cellStyle name="SAPBEXresData 2 2 2 6 2" xfId="7020" xr:uid="{F3E91DD2-563B-4C1F-9059-B6BF5CB8DAF3}"/>
    <cellStyle name="SAPBEXresData 2 2 2 6 3" xfId="13696" xr:uid="{9FA49169-DE18-4805-BEE3-4043A0B8BDF9}"/>
    <cellStyle name="SAPBEXresData 2 2 2 6 4" xfId="18490" xr:uid="{7AD899F1-91A9-4967-B8B0-5E891C067668}"/>
    <cellStyle name="SAPBEXresData 2 2 2 6 5" xfId="22243" xr:uid="{E86F72B5-3CEF-4FFD-8CCB-F703F04CA826}"/>
    <cellStyle name="SAPBEXresData 2 2 2 6 6" xfId="25908" xr:uid="{E7FDB6BC-68C4-43C5-8EFC-7BA146B1C6FF}"/>
    <cellStyle name="SAPBEXresData 2 2 2 6 7" xfId="29439" xr:uid="{1475DF6E-C378-4A20-8D46-9E83D78BF04B}"/>
    <cellStyle name="SAPBEXresData 2 2 2 6 8" xfId="32705" xr:uid="{3A75A6FD-4A78-4272-97A3-C8F87301B29F}"/>
    <cellStyle name="SAPBEXresData 2 2 2 7" xfId="4898" xr:uid="{089E4AF7-42C6-49ED-B6ED-86CFDE488036}"/>
    <cellStyle name="SAPBEXresData 2 2 2 7 2" xfId="12125" xr:uid="{DBAC76C6-A1D3-42C3-9044-AE06F6F2B45B}"/>
    <cellStyle name="SAPBEXresData 2 2 2 7 3" xfId="7571" xr:uid="{5C43AC3B-E909-4161-851E-29E392324B39}"/>
    <cellStyle name="SAPBEXresData 2 2 2 7 4" xfId="19245" xr:uid="{F892F312-829C-4622-983A-D7F52B7B4FD8}"/>
    <cellStyle name="SAPBEXresData 2 2 2 7 5" xfId="22996" xr:uid="{0988E468-99AC-4AAE-ACE6-122B895694CF}"/>
    <cellStyle name="SAPBEXresData 2 2 2 7 6" xfId="26662" xr:uid="{70A0F90D-FEA1-4579-BA28-B43CCBA2D51C}"/>
    <cellStyle name="SAPBEXresData 2 2 2 7 7" xfId="30194" xr:uid="{1B192ADC-B95E-481B-8F5A-7A763A75CC2A}"/>
    <cellStyle name="SAPBEXresData 2 2 2 7 8" xfId="33449" xr:uid="{3BEA91FF-3DC7-41BF-95AC-7D782903B999}"/>
    <cellStyle name="SAPBEXresData 2 2 2 8" xfId="10388" xr:uid="{33C89F47-EA17-45FC-8EED-0B6200124550}"/>
    <cellStyle name="SAPBEXresData 2 2 2 9" xfId="14919" xr:uid="{BD36817F-58F1-4B4F-A8F5-9AF3ACF3A785}"/>
    <cellStyle name="SAPBEXresData 2 2 3" xfId="2505" xr:uid="{8C9CE759-4E31-4B5B-8AD2-B2226D34E0E9}"/>
    <cellStyle name="SAPBEXresData 2 2 3 2" xfId="9884" xr:uid="{185AD433-EEA7-47C3-93F3-6891CF28CE8E}"/>
    <cellStyle name="SAPBEXresData 2 2 3 3" xfId="13527" xr:uid="{F6948289-BF6C-4663-A166-3D17B7286CD1}"/>
    <cellStyle name="SAPBEXresData 2 2 3 4" xfId="16963" xr:uid="{E6050372-024F-49F2-A8ED-B8A0138EDF8E}"/>
    <cellStyle name="SAPBEXresData 2 2 3 5" xfId="19334" xr:uid="{941444C9-7562-4DF9-B382-8DCA2796E867}"/>
    <cellStyle name="SAPBEXresData 2 2 3 6" xfId="23101" xr:uid="{29B193F6-5698-4A1E-BF5A-4971F7B7260B}"/>
    <cellStyle name="SAPBEXresData 2 2 3 7" xfId="26746" xr:uid="{AE75187D-9402-4293-BCA8-F5A5C3F5C4B6}"/>
    <cellStyle name="SAPBEXresData 2 2 3 8" xfId="13536" xr:uid="{5E0502D7-76A0-482D-AC3C-5A45ECE96AA1}"/>
    <cellStyle name="SAPBEXresData 2 2 4" xfId="2116" xr:uid="{E3861134-8139-4C9F-9BF5-FCB14A0526A5}"/>
    <cellStyle name="SAPBEXresData 2 2 4 2" xfId="13056" xr:uid="{F9AA1268-D4A2-42EC-81A2-DB25E9A4D73E}"/>
    <cellStyle name="SAPBEXresData 2 2 4 3" xfId="15603" xr:uid="{6260BF0E-84CA-48F4-8C2C-7EE3FE83E207}"/>
    <cellStyle name="SAPBEXresData 2 2 4 4" xfId="14280" xr:uid="{3B58297E-E995-48A4-B076-F87E7CA4067E}"/>
    <cellStyle name="SAPBEXresData 2 2 4 5" xfId="14077" xr:uid="{C94B306E-A9BD-4410-84CD-F608709D11F5}"/>
    <cellStyle name="SAPBEXresData 2 2 4 6" xfId="15479" xr:uid="{67C56657-89E1-47EC-A146-CABC82A8F03F}"/>
    <cellStyle name="SAPBEXresData 2 2 4 7" xfId="26868" xr:uid="{727D8982-62BF-4C1C-8DB8-7FE81014EB36}"/>
    <cellStyle name="SAPBEXresData 2 2 4 8" xfId="27453" xr:uid="{56C8775D-4B56-4A8C-8318-32F7673E4E52}"/>
    <cellStyle name="SAPBEXresData 2 2 5" xfId="1930" xr:uid="{103653F9-A26E-403D-B82F-154CA0E489E8}"/>
    <cellStyle name="SAPBEXresData 2 2 5 2" xfId="12779" xr:uid="{D5305AE0-6D64-4CA9-B066-B53DD4C28928}"/>
    <cellStyle name="SAPBEXresData 2 2 5 3" xfId="8674" xr:uid="{782FD2A0-22CD-44A4-96A5-A7DD72AFA825}"/>
    <cellStyle name="SAPBEXresData 2 2 5 4" xfId="14566" xr:uid="{89396442-D72A-42C8-A688-1AF47ACD2609}"/>
    <cellStyle name="SAPBEXresData 2 2 5 5" xfId="14818" xr:uid="{C6586272-5565-4F53-9901-6E224FBAF0BB}"/>
    <cellStyle name="SAPBEXresData 2 2 5 6" xfId="14013" xr:uid="{0E38F7E9-0854-4E41-993A-36372F5BEE2B}"/>
    <cellStyle name="SAPBEXresData 2 2 5 7" xfId="13678" xr:uid="{516EFDB7-7DFE-4FA7-8927-6826D689E3DA}"/>
    <cellStyle name="SAPBEXresData 2 2 5 8" xfId="27300" xr:uid="{E27FE08C-8EA9-49A1-97BF-3E60303C6017}"/>
    <cellStyle name="SAPBEXresData 2 2 6" xfId="3865" xr:uid="{B255EF3F-B161-475F-8298-7490F66E2518}"/>
    <cellStyle name="SAPBEXresData 2 2 6 2" xfId="13124" xr:uid="{30E9457F-6320-4BDC-B94B-A6A2250E2B7D}"/>
    <cellStyle name="SAPBEXresData 2 2 6 3" xfId="15535" xr:uid="{3DF1CDA0-C4A5-4072-AB4B-AC994ECC8515}"/>
    <cellStyle name="SAPBEXresData 2 2 6 4" xfId="18212" xr:uid="{56A82CC4-8587-44C7-B9E5-9BA69183DFED}"/>
    <cellStyle name="SAPBEXresData 2 2 6 5" xfId="21965" xr:uid="{8DD5E232-1DBF-4CA7-B556-0D48A2A386A7}"/>
    <cellStyle name="SAPBEXresData 2 2 6 6" xfId="25630" xr:uid="{4AC2B514-DDAE-4771-83E9-C5F3A1F41B68}"/>
    <cellStyle name="SAPBEXresData 2 2 6 7" xfId="29161" xr:uid="{020630C9-E683-406E-B40B-0B6DF19D01DE}"/>
    <cellStyle name="SAPBEXresData 2 2 6 8" xfId="32431" xr:uid="{A5D3750C-409F-45A3-97D7-87E4B5BD9A46}"/>
    <cellStyle name="SAPBEXresData 2 2 7" xfId="3628" xr:uid="{186997CF-ABFE-4693-AA90-E9610AF36401}"/>
    <cellStyle name="SAPBEXresData 2 2 7 2" xfId="7863" xr:uid="{79453D76-0BE4-462A-9F20-834E2A453CAF}"/>
    <cellStyle name="SAPBEXresData 2 2 7 3" xfId="13672" xr:uid="{34A086E7-402D-47EB-BEC3-BC5B5DF0C288}"/>
    <cellStyle name="SAPBEXresData 2 2 7 4" xfId="17975" xr:uid="{09D23AE0-904B-4828-8143-2FFD0C7588FE}"/>
    <cellStyle name="SAPBEXresData 2 2 7 5" xfId="21731" xr:uid="{A012262D-51B5-49EB-99B4-E99DC13BE968}"/>
    <cellStyle name="SAPBEXresData 2 2 7 6" xfId="25393" xr:uid="{C3E9AD27-419C-44F1-94EE-203390088BEC}"/>
    <cellStyle name="SAPBEXresData 2 2 7 7" xfId="28924" xr:uid="{644DD66A-9B58-40FB-8D5D-A13F515A2216}"/>
    <cellStyle name="SAPBEXresData 2 2 7 8" xfId="32201" xr:uid="{F82D0698-5082-400E-A221-30A8E967F98A}"/>
    <cellStyle name="SAPBEXresData 2 2 8" xfId="4892" xr:uid="{4257090F-88EA-493C-A7A1-833910AC50D8}"/>
    <cellStyle name="SAPBEXresData 2 2 8 2" xfId="12131" xr:uid="{47957355-1BB5-45F2-A444-8E9521D839BA}"/>
    <cellStyle name="SAPBEXresData 2 2 8 3" xfId="16832" xr:uid="{5CE0F015-E968-4D8D-A76D-A8DE7B4880E0}"/>
    <cellStyle name="SAPBEXresData 2 2 8 4" xfId="19239" xr:uid="{906DBA37-7055-4E49-A273-408FD2888E0A}"/>
    <cellStyle name="SAPBEXresData 2 2 8 5" xfId="22990" xr:uid="{E553B584-8194-41F5-ACB0-0ED5BDCBCAA5}"/>
    <cellStyle name="SAPBEXresData 2 2 8 6" xfId="26656" xr:uid="{56BA795F-F8E2-4B43-B4D5-80116B229939}"/>
    <cellStyle name="SAPBEXresData 2 2 8 7" xfId="30188" xr:uid="{C64E6C6C-2C43-4833-9F6E-C1ECE2B5B12A}"/>
    <cellStyle name="SAPBEXresData 2 2 8 8" xfId="33443" xr:uid="{87A7EE6E-D634-4B60-A910-BE60C93E3A95}"/>
    <cellStyle name="SAPBEXresData 2 2 9" xfId="8860" xr:uid="{AF21C1C7-51BE-466A-B135-8B0C1B91BB01}"/>
    <cellStyle name="SAPBEXresData 2 3" xfId="1710" xr:uid="{6C2B2450-81FA-40BF-A485-0EE4238AD93E}"/>
    <cellStyle name="SAPBEXresData 2 3 10" xfId="13485" xr:uid="{5086F829-B181-437A-8DC2-1C836139A927}"/>
    <cellStyle name="SAPBEXresData 2 3 11" xfId="19566" xr:uid="{E7694985-3A2C-408B-9A94-42DD32BADCAD}"/>
    <cellStyle name="SAPBEXresData 2 3 12" xfId="13535" xr:uid="{7286840D-CED1-4DD3-9CCE-7FFF010692BF}"/>
    <cellStyle name="SAPBEXresData 2 3 13" xfId="26977" xr:uid="{CD291746-9253-45C1-9086-DDA07DD39CC4}"/>
    <cellStyle name="SAPBEXresData 2 3 14" xfId="30454" xr:uid="{F7C95F90-0919-4C72-AF92-B60EBA3357C3}"/>
    <cellStyle name="SAPBEXresData 2 3 15" xfId="35130" xr:uid="{0ACBC6CF-FBCC-4824-9172-041E311A171C}"/>
    <cellStyle name="SAPBEXresData 2 3 2" xfId="2953" xr:uid="{0292A17D-CCE7-4EB7-89BB-8CD10319EBE7}"/>
    <cellStyle name="SAPBEXresData 2 3 2 2" xfId="8134" xr:uid="{7DDBDC31-28F4-4316-9FCD-CD57620DEF25}"/>
    <cellStyle name="SAPBEXresData 2 3 2 3" xfId="13797" xr:uid="{E89F1755-05C0-4FEB-A051-C6D4C115B0CC}"/>
    <cellStyle name="SAPBEXresData 2 3 2 4" xfId="17301" xr:uid="{A6F1A116-54D5-4D04-B34A-BA400B5F060F}"/>
    <cellStyle name="SAPBEXresData 2 3 2 5" xfId="21059" xr:uid="{0CABA00B-B92E-4900-A6CB-D9BFBB66003C}"/>
    <cellStyle name="SAPBEXresData 2 3 2 6" xfId="24720" xr:uid="{60A72A7C-13FC-4530-AD69-A57F0713B0FA}"/>
    <cellStyle name="SAPBEXresData 2 3 2 7" xfId="28249" xr:uid="{529F9301-B5BE-4898-B9A9-E71E17EBF04F}"/>
    <cellStyle name="SAPBEXresData 2 3 2 8" xfId="31535" xr:uid="{9A3E6AFC-ACB6-4A1C-994C-10D7E03D7AA5}"/>
    <cellStyle name="SAPBEXresData 2 3 3" xfId="3459" xr:uid="{31FA1A86-DEC7-44AC-B2AB-471972B83617}"/>
    <cellStyle name="SAPBEXresData 2 3 3 2" xfId="9138" xr:uid="{A3750448-06CA-430F-A5B8-CC572F7DCE89}"/>
    <cellStyle name="SAPBEXresData 2 3 3 3" xfId="8364" xr:uid="{978692CA-8859-42AC-B1AC-0EBCB29BCBD7}"/>
    <cellStyle name="SAPBEXresData 2 3 3 4" xfId="17806" xr:uid="{8AE1958B-53F5-4A6B-AB5C-A3C923FF0F00}"/>
    <cellStyle name="SAPBEXresData 2 3 3 5" xfId="21562" xr:uid="{4C3AC039-500E-431F-9882-7ABB520AC5C4}"/>
    <cellStyle name="SAPBEXresData 2 3 3 6" xfId="25224" xr:uid="{05302E68-49B6-4E56-A416-15AFBD2CE993}"/>
    <cellStyle name="SAPBEXresData 2 3 3 7" xfId="28755" xr:uid="{B3D00BA0-8D43-4F1A-977F-9252F2A54824}"/>
    <cellStyle name="SAPBEXresData 2 3 3 8" xfId="32034" xr:uid="{D6A7C430-2FB3-4459-BE15-6330E03BECAE}"/>
    <cellStyle name="SAPBEXresData 2 3 4" xfId="2185" xr:uid="{665C1038-7D62-45DB-AC23-6F4030D8FDA5}"/>
    <cellStyle name="SAPBEXresData 2 3 4 2" xfId="10265" xr:uid="{3D245732-857B-4EB1-A9FF-970001F735F7}"/>
    <cellStyle name="SAPBEXresData 2 3 4 3" xfId="11697" xr:uid="{AB5A347F-ABE5-4CF8-BDA3-5255742EAAF7}"/>
    <cellStyle name="SAPBEXresData 2 3 4 4" xfId="16078" xr:uid="{B5CCB41C-CA0E-416F-A344-DA8A015126A3}"/>
    <cellStyle name="SAPBEXresData 2 3 4 5" xfId="7235" xr:uid="{18BAE347-2061-4196-AD7B-E40D179F000A}"/>
    <cellStyle name="SAPBEXresData 2 3 4 6" xfId="19651" xr:uid="{3CFACE08-00D9-4A9A-B1ED-1BD7A1A0C288}"/>
    <cellStyle name="SAPBEXresData 2 3 4 7" xfId="23937" xr:uid="{4F5D28C6-6AB7-4339-90BC-9F8B9B6CD4A4}"/>
    <cellStyle name="SAPBEXresData 2 3 4 8" xfId="27434" xr:uid="{2AE95B4A-0495-4F9D-92ED-9FD83990180C}"/>
    <cellStyle name="SAPBEXresData 2 3 5" xfId="3032" xr:uid="{07476F12-52FF-4548-B866-63015C4E1E0B}"/>
    <cellStyle name="SAPBEXresData 2 3 5 2" xfId="8919" xr:uid="{E751A20B-0751-4FDD-A521-262B12DF9E8E}"/>
    <cellStyle name="SAPBEXresData 2 3 5 3" xfId="15363" xr:uid="{440E89B7-20B8-498B-85FE-2A429E2601F5}"/>
    <cellStyle name="SAPBEXresData 2 3 5 4" xfId="17380" xr:uid="{FD2CC282-4525-40A9-9B26-E42A599C6CFC}"/>
    <cellStyle name="SAPBEXresData 2 3 5 5" xfId="21138" xr:uid="{D733ED0A-F1D5-4238-8B4E-034F98609F30}"/>
    <cellStyle name="SAPBEXresData 2 3 5 6" xfId="24799" xr:uid="{1C4F4B39-7A73-41B7-B307-424ABC106858}"/>
    <cellStyle name="SAPBEXresData 2 3 5 7" xfId="28328" xr:uid="{58EA36F6-6A93-492C-960E-03EFB02CCF6E}"/>
    <cellStyle name="SAPBEXresData 2 3 5 8" xfId="31614" xr:uid="{B7D3CF49-D225-4D91-8CDA-F63ADD35117D}"/>
    <cellStyle name="SAPBEXresData 2 3 6" xfId="3961" xr:uid="{CFD39C39-E19B-4170-8FC6-3D88ABF314BD}"/>
    <cellStyle name="SAPBEXresData 2 3 6 2" xfId="8371" xr:uid="{4537281F-6C8B-41C6-9272-CCF46743B621}"/>
    <cellStyle name="SAPBEXresData 2 3 6 3" xfId="15034" xr:uid="{4951ACA3-824B-4705-BCEE-8D441EEA6FAF}"/>
    <cellStyle name="SAPBEXresData 2 3 6 4" xfId="18308" xr:uid="{8EC5C7D9-C5CD-40C8-BEF0-D834BDBBAFBF}"/>
    <cellStyle name="SAPBEXresData 2 3 6 5" xfId="22061" xr:uid="{850CCC06-4955-4E89-AB2E-8FD86AB2F423}"/>
    <cellStyle name="SAPBEXresData 2 3 6 6" xfId="25726" xr:uid="{5BCBF9F6-FF5B-46B1-8166-CFF7FBD1B7A9}"/>
    <cellStyle name="SAPBEXresData 2 3 6 7" xfId="29257" xr:uid="{D615A49B-B21E-411D-95C3-997BE34D26C4}"/>
    <cellStyle name="SAPBEXresData 2 3 6 8" xfId="32525" xr:uid="{76E1597D-2FE7-4129-BEB7-8459CF783C38}"/>
    <cellStyle name="SAPBEXresData 2 3 7" xfId="4796" xr:uid="{31D881E6-A124-4C45-8E10-F781BD721C32}"/>
    <cellStyle name="SAPBEXresData 2 3 7 2" xfId="12227" xr:uid="{CFCBC713-A0FC-415D-B50D-785B024B0380}"/>
    <cellStyle name="SAPBEXresData 2 3 7 3" xfId="16798" xr:uid="{9D437B3F-6A19-4E96-B284-A1553222BEC6}"/>
    <cellStyle name="SAPBEXresData 2 3 7 4" xfId="19143" xr:uid="{168E7D22-1533-4790-B1CB-46B380621612}"/>
    <cellStyle name="SAPBEXresData 2 3 7 5" xfId="22894" xr:uid="{01A0433D-E913-4B56-BE15-74FE9908A29B}"/>
    <cellStyle name="SAPBEXresData 2 3 7 6" xfId="26560" xr:uid="{0B9348FB-E93A-4539-8CFA-742B1B5B039A}"/>
    <cellStyle name="SAPBEXresData 2 3 7 7" xfId="30092" xr:uid="{AEE00034-32D8-4E6E-ACBD-917373342050}"/>
    <cellStyle name="SAPBEXresData 2 3 7 8" xfId="33349" xr:uid="{25068001-5A50-47D7-AF7A-7C45DD427702}"/>
    <cellStyle name="SAPBEXresData 2 3 8" xfId="12794" xr:uid="{B8FF4338-A15C-4130-8F0C-0BFEE7E64990}"/>
    <cellStyle name="SAPBEXresData 2 3 9" xfId="15697" xr:uid="{3101C5EE-0646-4342-9665-D7B1B4DE4956}"/>
    <cellStyle name="SAPBEXresData 2 4" xfId="2504" xr:uid="{D79BAB70-979F-4F09-AD35-60AE2234F64F}"/>
    <cellStyle name="SAPBEXresData 2 4 2" xfId="11532" xr:uid="{FAE26758-D23D-4B4F-8707-4A92D1712F52}"/>
    <cellStyle name="SAPBEXresData 2 4 3" xfId="16112" xr:uid="{58BCC892-4E05-4E89-8B57-337EB2AB64A1}"/>
    <cellStyle name="SAPBEXresData 2 4 4" xfId="9507" xr:uid="{1DC94012-B93B-4BDE-9042-8E8259649AB2}"/>
    <cellStyle name="SAPBEXresData 2 4 5" xfId="19335" xr:uid="{9AA09608-2325-4B5A-B484-6B9A9C2629B9}"/>
    <cellStyle name="SAPBEXresData 2 4 6" xfId="23102" xr:uid="{E6951BCB-2411-4230-B3D7-9F64C72FDD60}"/>
    <cellStyle name="SAPBEXresData 2 4 7" xfId="26747" xr:uid="{E592C391-E518-4945-A2F0-CCD0E73A33C7}"/>
    <cellStyle name="SAPBEXresData 2 4 8" xfId="27755" xr:uid="{31F45DBE-2BB7-4427-AC44-91D2B1902074}"/>
    <cellStyle name="SAPBEXresData 2 4 9" xfId="35183" xr:uid="{FD7E964F-EB99-460A-8DCC-0B54A30A6E37}"/>
    <cellStyle name="SAPBEXresData 2 5" xfId="2115" xr:uid="{98351B2F-59F7-477D-BD4A-BA7B91D87D1E}"/>
    <cellStyle name="SAPBEXresData 2 5 2" xfId="7950" xr:uid="{41A20151-B16F-48FF-A62B-542483E71453}"/>
    <cellStyle name="SAPBEXresData 2 5 3" xfId="14092" xr:uid="{79540043-0926-450D-A58E-F53C3294B9BD}"/>
    <cellStyle name="SAPBEXresData 2 5 4" xfId="16016" xr:uid="{80D076D3-DA29-43EE-A7C2-13C94BEF998F}"/>
    <cellStyle name="SAPBEXresData 2 5 5" xfId="16097" xr:uid="{7A510877-DB40-4725-874F-DC70660C6C16}"/>
    <cellStyle name="SAPBEXresData 2 5 6" xfId="20041" xr:uid="{E7B50804-CDBD-4FD8-8011-6C674C169FA2}"/>
    <cellStyle name="SAPBEXresData 2 5 7" xfId="24367" xr:uid="{88CF68D5-6338-49AD-A8F2-EAE9BB9EC247}"/>
    <cellStyle name="SAPBEXresData 2 5 8" xfId="27060" xr:uid="{7EC07B0B-1460-462C-9957-FB42EC4E2A4B}"/>
    <cellStyle name="SAPBEXresData 2 5 9" xfId="34266" xr:uid="{CEE8A2F1-966B-4072-B78D-7FDA9966C4C5}"/>
    <cellStyle name="SAPBEXresData 2 6" xfId="1980" xr:uid="{D07F9632-1B54-4E68-BB04-9D6810F34570}"/>
    <cellStyle name="SAPBEXresData 2 6 2" xfId="9458" xr:uid="{911019AB-1215-4144-9C1F-C7452B05EBC3}"/>
    <cellStyle name="SAPBEXresData 2 6 3" xfId="15240" xr:uid="{793FE71B-F7DF-46EF-8030-60128F79A5B2}"/>
    <cellStyle name="SAPBEXresData 2 6 4" xfId="7494" xr:uid="{10579CFB-AFCC-40C8-A2D9-AB379355636B}"/>
    <cellStyle name="SAPBEXresData 2 6 5" xfId="16703" xr:uid="{D13230E0-B88D-4B41-AF7E-621C66E8197B}"/>
    <cellStyle name="SAPBEXresData 2 6 6" xfId="19977" xr:uid="{143DA6C8-A992-4E62-B19A-E509F809E0F6}"/>
    <cellStyle name="SAPBEXresData 2 6 7" xfId="20557" xr:uid="{713AEFB3-E73E-4E70-B957-CE4D8B70BAF1}"/>
    <cellStyle name="SAPBEXresData 2 6 8" xfId="27295" xr:uid="{9785C0EE-950C-4267-A902-F57D05894502}"/>
    <cellStyle name="SAPBEXresData 2 7" xfId="4214" xr:uid="{E4C4F335-CF74-4AFE-A852-CBEACC4DDA23}"/>
    <cellStyle name="SAPBEXresData 2 7 2" xfId="7120" xr:uid="{2821DD91-D4A7-40B9-B92A-B4B418E9AD6D}"/>
    <cellStyle name="SAPBEXresData 2 7 3" xfId="9441" xr:uid="{4A0F7F92-322D-451E-8862-443E3011DC8E}"/>
    <cellStyle name="SAPBEXresData 2 7 4" xfId="18561" xr:uid="{0186CCB2-7848-40D1-83A5-EA862000229C}"/>
    <cellStyle name="SAPBEXresData 2 7 5" xfId="22313" xr:uid="{59A7DC5D-FBF2-4973-9174-397C63E11DDE}"/>
    <cellStyle name="SAPBEXresData 2 7 6" xfId="25979" xr:uid="{6775A27F-1341-4A23-B372-3B80AA1A4661}"/>
    <cellStyle name="SAPBEXresData 2 7 7" xfId="29510" xr:uid="{DE4034A1-0334-4661-B831-D077492AB587}"/>
    <cellStyle name="SAPBEXresData 2 7 8" xfId="32774" xr:uid="{82F4F569-0709-4516-90CC-D842FF1556D3}"/>
    <cellStyle name="SAPBEXresData 2 8" xfId="4319" xr:uid="{BA3D6A60-C4DD-4D8E-B122-5616F1418321}"/>
    <cellStyle name="SAPBEXresData 2 8 2" xfId="7217" xr:uid="{48D35702-2618-4861-AFA6-1AC2670169E0}"/>
    <cellStyle name="SAPBEXresData 2 8 3" xfId="14119" xr:uid="{BE77E051-5F4C-44DC-902B-10662F465FDE}"/>
    <cellStyle name="SAPBEXresData 2 8 4" xfId="18666" xr:uid="{A531B724-6434-4AB7-9E9E-95ED18F9B726}"/>
    <cellStyle name="SAPBEXresData 2 8 5" xfId="22418" xr:uid="{A4C3857E-D602-4C6F-9C82-0827C25AD650}"/>
    <cellStyle name="SAPBEXresData 2 8 6" xfId="26084" xr:uid="{32BEB97E-F19D-4AA2-92D9-4A52BE648E40}"/>
    <cellStyle name="SAPBEXresData 2 8 7" xfId="29615" xr:uid="{8485AAFB-54E1-43CD-BDE6-5FA2FE5D555E}"/>
    <cellStyle name="SAPBEXresData 2 8 8" xfId="32878" xr:uid="{6AC14E9D-5575-43EC-AADE-1903ECCEC4D4}"/>
    <cellStyle name="SAPBEXresData 2 9" xfId="4838" xr:uid="{89C6BE2F-8259-4453-9828-6E38BFBEE046}"/>
    <cellStyle name="SAPBEXresData 2 9 2" xfId="12185" xr:uid="{EBEF070D-12D5-4722-9C0B-3102027CF1A1}"/>
    <cellStyle name="SAPBEXresData 2 9 3" xfId="16818" xr:uid="{B661026D-97A3-4D7B-B0FB-C967E42D22EA}"/>
    <cellStyle name="SAPBEXresData 2 9 4" xfId="19185" xr:uid="{51F762A3-F271-457D-9869-577EB9D45055}"/>
    <cellStyle name="SAPBEXresData 2 9 5" xfId="22936" xr:uid="{61D3E9D5-593B-4CB3-A9B1-287366A48854}"/>
    <cellStyle name="SAPBEXresData 2 9 6" xfId="26602" xr:uid="{9ADD74D8-1FE5-4FE6-94E7-C38C499FFE84}"/>
    <cellStyle name="SAPBEXresData 2 9 7" xfId="30134" xr:uid="{F6E99680-A90A-4BCF-A8E8-05DD9DE3DDFD}"/>
    <cellStyle name="SAPBEXresData 2 9 8" xfId="33391" xr:uid="{772F82BB-E185-41DD-B06B-5E2956DF6D55}"/>
    <cellStyle name="SAPBEXresData 20" xfId="23983" xr:uid="{F1BB6543-CB85-4392-83DF-5C7193607920}"/>
    <cellStyle name="SAPBEXresData 21" xfId="30716" xr:uid="{5E3FF00C-DC3D-4DEF-8905-EE34E638A566}"/>
    <cellStyle name="SAPBEXresData 3" xfId="1232" xr:uid="{3283070B-6F6B-4026-8107-FC690B90813E}"/>
    <cellStyle name="SAPBEXresData 3 10" xfId="9245" xr:uid="{CA182F88-2133-427D-B111-1DC17E101E5C}"/>
    <cellStyle name="SAPBEXresData 3 11" xfId="14456" xr:uid="{2050014C-8A66-492E-B521-4842F11F07FB}"/>
    <cellStyle name="SAPBEXresData 3 12" xfId="13331" xr:uid="{A93CE427-148E-40FB-A1FB-EA78C21AAEE1}"/>
    <cellStyle name="SAPBEXresData 3 13" xfId="19724" xr:uid="{2798F415-0084-4C80-9B68-787E6B400005}"/>
    <cellStyle name="SAPBEXresData 3 14" xfId="23487" xr:uid="{800C2DC8-89C2-4732-B42A-D64B6976C93F}"/>
    <cellStyle name="SAPBEXresData 3 15" xfId="27102" xr:uid="{8A8C2BA9-61C6-4A4F-B585-518AB08109A6}"/>
    <cellStyle name="SAPBEXresData 3 16" xfId="30563" xr:uid="{FF4B1D43-DB65-4FA0-8D7D-4887EF2DB251}"/>
    <cellStyle name="SAPBEXresData 3 17" xfId="35020" xr:uid="{2382C9E5-A4BD-44F2-B025-E9B39670328B}"/>
    <cellStyle name="SAPBEXresData 3 2" xfId="1233" xr:uid="{7FD68787-6734-4F6E-9489-02B4A8AF93DE}"/>
    <cellStyle name="SAPBEXresData 3 2 10" xfId="16186" xr:uid="{51AEC0CC-10F8-4828-9DE3-80285A50C0CC}"/>
    <cellStyle name="SAPBEXresData 3 2 11" xfId="12098" xr:uid="{E85378B1-C27A-457E-AB9C-1B08247E678E}"/>
    <cellStyle name="SAPBEXresData 3 2 12" xfId="19723" xr:uid="{84A6B6BC-D4E3-4454-AED7-6C46F92F12A7}"/>
    <cellStyle name="SAPBEXresData 3 2 13" xfId="23486" xr:uid="{A7519FC9-2830-4A25-A763-A816B74AACB6}"/>
    <cellStyle name="SAPBEXresData 3 2 14" xfId="27101" xr:uid="{9920AB64-CA15-4B61-A42F-35953B6325B4}"/>
    <cellStyle name="SAPBEXresData 3 2 15" xfId="30562" xr:uid="{2AEF5445-B515-4A84-A6FA-E65A4FEF99BF}"/>
    <cellStyle name="SAPBEXresData 3 2 2" xfId="1713" xr:uid="{75B7C704-5DBC-477F-A517-8F79745F7912}"/>
    <cellStyle name="SAPBEXresData 3 2 2 10" xfId="16948" xr:uid="{48698825-32DA-4EA1-9E41-E7DD6D93E6D8}"/>
    <cellStyle name="SAPBEXresData 3 2 2 11" xfId="20482" xr:uid="{89895B29-624E-46D8-8DDF-89F6FF8CB8D6}"/>
    <cellStyle name="SAPBEXresData 3 2 2 12" xfId="23239" xr:uid="{D8B7DB96-8883-458A-9779-20FE0F5FA072}"/>
    <cellStyle name="SAPBEXresData 3 2 2 13" xfId="27721" xr:uid="{638BCAE7-5B06-4832-93A5-6C4A87B6532C}"/>
    <cellStyle name="SAPBEXresData 3 2 2 14" xfId="30451" xr:uid="{5FEC099B-C7FC-4426-BAF0-5A150B209B5B}"/>
    <cellStyle name="SAPBEXresData 3 2 2 2" xfId="2956" xr:uid="{782FF391-FEF6-4823-BAC0-8A821CDD7DCC}"/>
    <cellStyle name="SAPBEXresData 3 2 2 2 2" xfId="10444" xr:uid="{85D2D5FD-63C4-4C17-AFAB-76D2409AD321}"/>
    <cellStyle name="SAPBEXresData 3 2 2 2 3" xfId="16917" xr:uid="{9E4AE89F-781E-4B18-A990-F06E86156A83}"/>
    <cellStyle name="SAPBEXresData 3 2 2 2 4" xfId="17304" xr:uid="{E5A91CC2-CF85-49C4-80A1-F1416B76BBE4}"/>
    <cellStyle name="SAPBEXresData 3 2 2 2 5" xfId="21062" xr:uid="{41AC040A-912C-4DD7-B438-0BFE3461AEE2}"/>
    <cellStyle name="SAPBEXresData 3 2 2 2 6" xfId="24723" xr:uid="{6083BC05-F811-4763-BDCD-06D321A64CE3}"/>
    <cellStyle name="SAPBEXresData 3 2 2 2 7" xfId="28252" xr:uid="{84F57D89-DDCA-4E26-8370-F1706DFAC272}"/>
    <cellStyle name="SAPBEXresData 3 2 2 2 8" xfId="31538" xr:uid="{CDDA558B-952C-4A3C-BBBE-6E1027B12D84}"/>
    <cellStyle name="SAPBEXresData 3 2 2 3" xfId="3462" xr:uid="{1E3B7CCB-7A53-454B-996D-BC796BF29B59}"/>
    <cellStyle name="SAPBEXresData 3 2 2 3 2" xfId="10662" xr:uid="{70EE8DD8-F391-422D-9747-463D8CB8F833}"/>
    <cellStyle name="SAPBEXresData 3 2 2 3 3" xfId="14413" xr:uid="{E36F1680-F527-4835-90CF-4F77C07DB1C9}"/>
    <cellStyle name="SAPBEXresData 3 2 2 3 4" xfId="17809" xr:uid="{80887501-6792-4743-9A7B-11D8AEBED874}"/>
    <cellStyle name="SAPBEXresData 3 2 2 3 5" xfId="21565" xr:uid="{689D9D14-1FC7-4786-895D-2D32BCD1F816}"/>
    <cellStyle name="SAPBEXresData 3 2 2 3 6" xfId="25227" xr:uid="{ED37DBCC-21A0-4037-A8D4-2A898F664607}"/>
    <cellStyle name="SAPBEXresData 3 2 2 3 7" xfId="28758" xr:uid="{C215A5A4-6DFD-4A2B-9042-5BAC33202C6C}"/>
    <cellStyle name="SAPBEXresData 3 2 2 3 8" xfId="32037" xr:uid="{A085AADA-2B8D-4682-B8DA-D97C3E9F8A09}"/>
    <cellStyle name="SAPBEXresData 3 2 2 4" xfId="2191" xr:uid="{C9A6A312-D699-4CC1-AAA2-4876AE3767E9}"/>
    <cellStyle name="SAPBEXresData 3 2 2 4 2" xfId="7945" xr:uid="{5660694D-7FA2-41A8-8280-0884FD821993}"/>
    <cellStyle name="SAPBEXresData 3 2 2 4 3" xfId="8998" xr:uid="{DB243830-D3DD-4EEE-AA6A-17D509B92E4B}"/>
    <cellStyle name="SAPBEXresData 3 2 2 4 4" xfId="16195" xr:uid="{8AA8CC52-2ECC-4A42-B3AF-650488CEB15D}"/>
    <cellStyle name="SAPBEXresData 3 2 2 4 5" xfId="13624" xr:uid="{3D152059-A034-4D23-A0C7-28651C4F05AB}"/>
    <cellStyle name="SAPBEXresData 3 2 2 4 6" xfId="11811" xr:uid="{06BF7B30-8915-4AA6-9712-A6A45C61220B}"/>
    <cellStyle name="SAPBEXresData 3 2 2 4 7" xfId="20517" xr:uid="{26D54B82-DA13-4C08-992F-34675E57AED7}"/>
    <cellStyle name="SAPBEXresData 3 2 2 4 8" xfId="27523" xr:uid="{38FA2C67-1F6B-46EC-A4D3-E9B96CDFBBDF}"/>
    <cellStyle name="SAPBEXresData 3 2 2 5" xfId="3233" xr:uid="{2EE061F3-E0C2-4773-94E1-A71CDBBE183B}"/>
    <cellStyle name="SAPBEXresData 3 2 2 5 2" xfId="11546" xr:uid="{DC405881-3D72-4E56-BCE0-05DC28BB3363}"/>
    <cellStyle name="SAPBEXresData 3 2 2 5 3" xfId="16099" xr:uid="{48939F87-BFA4-4FF4-9ADF-A869763CBEE1}"/>
    <cellStyle name="SAPBEXresData 3 2 2 5 4" xfId="17580" xr:uid="{44CBB25C-AF2B-4F72-8573-9F0A4A1FE6D1}"/>
    <cellStyle name="SAPBEXresData 3 2 2 5 5" xfId="21336" xr:uid="{FACC483B-96CE-4B01-ADB9-43A527332297}"/>
    <cellStyle name="SAPBEXresData 3 2 2 5 6" xfId="24998" xr:uid="{7FCD0C84-D466-4AB7-9ABE-CDABFAA6EEF9}"/>
    <cellStyle name="SAPBEXresData 3 2 2 5 7" xfId="28529" xr:uid="{777AE981-2325-4E07-8BCB-379F094EE580}"/>
    <cellStyle name="SAPBEXresData 3 2 2 5 8" xfId="31809" xr:uid="{A0FD643A-761A-40D4-A8D8-AF8AF5C2D133}"/>
    <cellStyle name="SAPBEXresData 3 2 2 6" xfId="2224" xr:uid="{74760523-7536-4046-B69D-8D2A10FFF77D}"/>
    <cellStyle name="SAPBEXresData 3 2 2 6 2" xfId="10252" xr:uid="{23AD130D-B489-495C-A90D-7DD741B19C47}"/>
    <cellStyle name="SAPBEXresData 3 2 2 6 3" xfId="14587" xr:uid="{E7FAF342-4362-4CF8-B4CF-1A6E6FBBC42E}"/>
    <cellStyle name="SAPBEXresData 3 2 2 6 4" xfId="9254" xr:uid="{C659C6BA-BC91-4FED-82A1-1C78556AB454}"/>
    <cellStyle name="SAPBEXresData 3 2 2 6 5" xfId="16017" xr:uid="{9E4D9D7C-0FD5-4C68-AEE4-6080377BD8DA}"/>
    <cellStyle name="SAPBEXresData 3 2 2 6 6" xfId="20097" xr:uid="{25B37119-DEF7-4065-BD7D-D7C5CCB8B8BB}"/>
    <cellStyle name="SAPBEXresData 3 2 2 6 7" xfId="26854" xr:uid="{DDEF0E36-8626-4317-B4E9-3AEE05F8BED0}"/>
    <cellStyle name="SAPBEXresData 3 2 2 6 8" xfId="27430" xr:uid="{0527E048-682C-4F5E-9388-BFD529F1D6FC}"/>
    <cellStyle name="SAPBEXresData 3 2 2 7" xfId="4855" xr:uid="{FC1FAB3B-A247-42E7-903A-C89A3FAB6453}"/>
    <cellStyle name="SAPBEXresData 3 2 2 7 2" xfId="12168" xr:uid="{85AFFE62-83BE-410F-B528-37409F10A797}"/>
    <cellStyle name="SAPBEXresData 3 2 2 7 3" xfId="16823" xr:uid="{10885380-1A0B-4797-8CA4-29C64F7D2BE5}"/>
    <cellStyle name="SAPBEXresData 3 2 2 7 4" xfId="19202" xr:uid="{1533D8A5-F734-4769-85EE-55416525F719}"/>
    <cellStyle name="SAPBEXresData 3 2 2 7 5" xfId="22953" xr:uid="{A34F1DB0-2BA5-4A0C-883D-E3E1D1EB92FB}"/>
    <cellStyle name="SAPBEXresData 3 2 2 7 6" xfId="26619" xr:uid="{75DB4459-BAED-43B2-8BD3-C6EF9E71A686}"/>
    <cellStyle name="SAPBEXresData 3 2 2 7 7" xfId="30151" xr:uid="{9D408566-5D1E-4452-AFC0-AAE95F26DE95}"/>
    <cellStyle name="SAPBEXresData 3 2 2 7 8" xfId="33407" xr:uid="{93785814-7195-473F-A191-0E46E2097725}"/>
    <cellStyle name="SAPBEXresData 3 2 2 8" xfId="10780" xr:uid="{F81E9FB6-0870-4FD4-8088-65592536480C}"/>
    <cellStyle name="SAPBEXresData 3 2 2 9" xfId="7569" xr:uid="{2DD83257-4967-40F6-8E85-B6D7DFB1FA7B}"/>
    <cellStyle name="SAPBEXresData 3 2 3" xfId="2507" xr:uid="{95AFE855-90B2-44F5-9C16-C4C98A6F349A}"/>
    <cellStyle name="SAPBEXresData 3 2 3 2" xfId="9877" xr:uid="{27998BDA-5A6F-4E76-B19A-3E2D19CF1A0E}"/>
    <cellStyle name="SAPBEXresData 3 2 3 3" xfId="9827" xr:uid="{078FDB61-5CF0-4409-BFE0-DD352253B0A5}"/>
    <cellStyle name="SAPBEXresData 3 2 3 4" xfId="13970" xr:uid="{57143766-E3C4-4D09-8C1D-45C8159BDDD5}"/>
    <cellStyle name="SAPBEXresData 3 2 3 5" xfId="19332" xr:uid="{4043F99B-2259-42E9-872D-C6695FD3B43C}"/>
    <cellStyle name="SAPBEXresData 3 2 3 6" xfId="23099" xr:uid="{AC58D1F0-8AED-4E9D-84A7-75901FA94480}"/>
    <cellStyle name="SAPBEXresData 3 2 3 7" xfId="26744" xr:uid="{AC039D4D-64E7-4B23-8A3E-DDA71BB51881}"/>
    <cellStyle name="SAPBEXresData 3 2 3 8" xfId="31096" xr:uid="{CCE42D30-630F-4180-92BD-3BA5A2118049}"/>
    <cellStyle name="SAPBEXresData 3 2 4" xfId="2118" xr:uid="{97B8D7B1-5956-4D0F-82EE-51BEC6995EED}"/>
    <cellStyle name="SAPBEXresData 3 2 4 2" xfId="11320" xr:uid="{32102346-E9DA-4D59-B3B8-9ED4A6E785BE}"/>
    <cellStyle name="SAPBEXresData 3 2 4 3" xfId="16315" xr:uid="{D8A24063-1C1E-45DD-B154-697C473035AD}"/>
    <cellStyle name="SAPBEXresData 3 2 4 4" xfId="13724" xr:uid="{A6177EA1-7C62-495E-BADA-4353B549D874}"/>
    <cellStyle name="SAPBEXresData 3 2 4 5" xfId="19453" xr:uid="{6063C8A9-4766-43F7-91CF-4763CCAA19B3}"/>
    <cellStyle name="SAPBEXresData 3 2 4 6" xfId="20044" xr:uid="{FBAB16A5-30E6-4543-92C9-9E3FB24E78A1}"/>
    <cellStyle name="SAPBEXresData 3 2 4 7" xfId="23893" xr:uid="{DEEBA9DD-DC55-4204-A6EE-1DF46BB5C0F2}"/>
    <cellStyle name="SAPBEXresData 3 2 4 8" xfId="27394" xr:uid="{809FA681-D316-40B7-8918-11DA978F5A16}"/>
    <cellStyle name="SAPBEXresData 3 2 5" xfId="3587" xr:uid="{F961EC47-EE31-47EF-9D5F-05918A86C458}"/>
    <cellStyle name="SAPBEXresData 3 2 5 2" xfId="10992" xr:uid="{84300F4D-6E50-4AAD-B10A-0AA4298084EF}"/>
    <cellStyle name="SAPBEXresData 3 2 5 3" xfId="7293" xr:uid="{7A07C0B3-EA2E-4586-BBA3-8D6B6633457B}"/>
    <cellStyle name="SAPBEXresData 3 2 5 4" xfId="17934" xr:uid="{65FB222F-77A2-4BD2-8186-B5955AFAF8B7}"/>
    <cellStyle name="SAPBEXresData 3 2 5 5" xfId="21690" xr:uid="{A1FBE663-F06C-45A4-A6FF-4D5F67557504}"/>
    <cellStyle name="SAPBEXresData 3 2 5 6" xfId="25352" xr:uid="{7687FEDE-A80F-4401-A540-48FC8A963E41}"/>
    <cellStyle name="SAPBEXresData 3 2 5 7" xfId="28883" xr:uid="{6854A959-EC1F-47A9-90A4-FBBF54881864}"/>
    <cellStyle name="SAPBEXresData 3 2 5 8" xfId="32160" xr:uid="{843F2CB1-9922-46BC-A42B-53933214FC91}"/>
    <cellStyle name="SAPBEXresData 3 2 6" xfId="2291" xr:uid="{6E4A70BB-7616-4F6E-A77D-6B6CBF1C0121}"/>
    <cellStyle name="SAPBEXresData 3 2 6 2" xfId="9191" xr:uid="{E0124344-9C4B-4142-805A-3C45276E8200}"/>
    <cellStyle name="SAPBEXresData 3 2 6 3" xfId="15499" xr:uid="{40D0D991-F25A-4295-98D5-1652C0540D61}"/>
    <cellStyle name="SAPBEXresData 3 2 6 4" xfId="15144" xr:uid="{9707A0E6-AE08-4540-9C2D-C247B24891AA}"/>
    <cellStyle name="SAPBEXresData 3 2 6 5" xfId="14418" xr:uid="{2D20F740-CB65-4210-9684-5C0C8891F436}"/>
    <cellStyle name="SAPBEXresData 3 2 6 6" xfId="20138" xr:uid="{FDBFA40B-1BC1-40E7-8BB7-F95BCF1E8C6A}"/>
    <cellStyle name="SAPBEXresData 3 2 6 7" xfId="23407" xr:uid="{86F0C596-15D7-45D6-905D-AC29E80D7AC5}"/>
    <cellStyle name="SAPBEXresData 3 2 6 8" xfId="27375" xr:uid="{5E94EF3E-5D32-4CE9-8BAB-0BE979272D97}"/>
    <cellStyle name="SAPBEXresData 3 2 7" xfId="1807" xr:uid="{AE7CB03A-C101-4FA1-B15D-00EA4A8BD0A2}"/>
    <cellStyle name="SAPBEXresData 3 2 7 2" xfId="11492" xr:uid="{EBE05D0D-D74E-451B-A946-324825BAAD51}"/>
    <cellStyle name="SAPBEXresData 3 2 7 3" xfId="16151" xr:uid="{E68D6187-058B-4D8B-81F4-C22A230DC18B}"/>
    <cellStyle name="SAPBEXresData 3 2 7 4" xfId="13699" xr:uid="{24C9F6D8-4ED1-4163-8D49-47000106B031}"/>
    <cellStyle name="SAPBEXresData 3 2 7 5" xfId="11671" xr:uid="{0FBC18AC-5C2E-40B1-BB77-06F76BDA9BD6}"/>
    <cellStyle name="SAPBEXresData 3 2 7 6" xfId="23278" xr:uid="{852EF562-9D6E-4EFA-B423-A87B4B16A49A}"/>
    <cellStyle name="SAPBEXresData 3 2 7 7" xfId="26923" xr:uid="{5FB277A0-ED16-4B3A-9F1F-3E215FA20C68}"/>
    <cellStyle name="SAPBEXresData 3 2 7 8" xfId="23383" xr:uid="{D358726C-7C08-441A-8D3B-EF14A01DF716}"/>
    <cellStyle name="SAPBEXresData 3 2 8" xfId="4712" xr:uid="{250379A9-E72C-450B-96A1-BF0AD6B6C9C1}"/>
    <cellStyle name="SAPBEXresData 3 2 8 2" xfId="12311" xr:uid="{2A348391-1E63-4FF0-A234-33479BEBAF02}"/>
    <cellStyle name="SAPBEXresData 3 2 8 3" xfId="15755" xr:uid="{515C8DFE-731C-4A73-BAE4-300CB845CDDC}"/>
    <cellStyle name="SAPBEXresData 3 2 8 4" xfId="19059" xr:uid="{1C083854-9954-49B9-811D-4384948A10FA}"/>
    <cellStyle name="SAPBEXresData 3 2 8 5" xfId="22811" xr:uid="{8F7B9374-996D-4EC1-876E-BF217099E583}"/>
    <cellStyle name="SAPBEXresData 3 2 8 6" xfId="26476" xr:uid="{CC2C50AD-0DDF-49DB-AB58-42D0F9A48ED7}"/>
    <cellStyle name="SAPBEXresData 3 2 8 7" xfId="30008" xr:uid="{A410F18A-3FE1-4BE4-AADD-5159C2A6D282}"/>
    <cellStyle name="SAPBEXresData 3 2 8 8" xfId="33267" xr:uid="{BF4C1BBF-EDED-4F52-AC73-106C48051BCE}"/>
    <cellStyle name="SAPBEXresData 3 2 9" xfId="11457" xr:uid="{B965B7C8-51D8-4F96-BADA-0241AD77B7A7}"/>
    <cellStyle name="SAPBEXresData 3 3" xfId="1712" xr:uid="{AB900535-E1E3-4D67-BB4D-411C81C99A85}"/>
    <cellStyle name="SAPBEXresData 3 3 10" xfId="14330" xr:uid="{B6E17EF5-6543-47DB-A911-034C3F5ABBA4}"/>
    <cellStyle name="SAPBEXresData 3 3 11" xfId="19565" xr:uid="{2D86D2EE-5506-4331-B189-9D035BB131A3}"/>
    <cellStyle name="SAPBEXresData 3 3 12" xfId="24356" xr:uid="{7A403D70-B0CB-4006-9E18-DB828E5F17D3}"/>
    <cellStyle name="SAPBEXresData 3 3 13" xfId="26976" xr:uid="{5690AD10-C9A5-452E-95B2-EBBBB92BD276}"/>
    <cellStyle name="SAPBEXresData 3 3 14" xfId="30452" xr:uid="{F9B5091E-63AF-4E7D-81D8-FB936320E3A5}"/>
    <cellStyle name="SAPBEXresData 3 3 2" xfId="2955" xr:uid="{2F1792B3-5624-4FD7-8F3E-7F63C9B976AD}"/>
    <cellStyle name="SAPBEXresData 3 3 2 2" xfId="11029" xr:uid="{170B7DC2-B5CD-4CEC-8656-BC5AF71BA4F6}"/>
    <cellStyle name="SAPBEXresData 3 3 2 3" xfId="7819" xr:uid="{28311E67-3781-4296-B200-0BB65219A7AF}"/>
    <cellStyle name="SAPBEXresData 3 3 2 4" xfId="17303" xr:uid="{0C5F0F65-1082-48CF-95FA-CE7B8BCE951A}"/>
    <cellStyle name="SAPBEXresData 3 3 2 5" xfId="21061" xr:uid="{8AF893B2-1F5B-4D4E-A017-C468590D194E}"/>
    <cellStyle name="SAPBEXresData 3 3 2 6" xfId="24722" xr:uid="{07F54898-B348-420E-B8C3-E4A0D013AF98}"/>
    <cellStyle name="SAPBEXresData 3 3 2 7" xfId="28251" xr:uid="{F9101E37-B12F-436F-ACB2-75D77ACB40A5}"/>
    <cellStyle name="SAPBEXresData 3 3 2 8" xfId="31537" xr:uid="{E3B5DB21-3EED-474D-A139-82AEA36812DF}"/>
    <cellStyle name="SAPBEXresData 3 3 3" xfId="3461" xr:uid="{7157145F-A2E9-4720-BF95-0C53B481BA4C}"/>
    <cellStyle name="SAPBEXresData 3 3 3 2" xfId="10746" xr:uid="{D468D7B3-A729-4FF1-8EBF-611772964CBF}"/>
    <cellStyle name="SAPBEXresData 3 3 3 3" xfId="9497" xr:uid="{6EBF179F-C37E-4288-B847-6332D9E25592}"/>
    <cellStyle name="SAPBEXresData 3 3 3 4" xfId="17808" xr:uid="{73DA6671-FC4C-4BD7-9243-3014D7E4F0AE}"/>
    <cellStyle name="SAPBEXresData 3 3 3 5" xfId="21564" xr:uid="{C39CB27A-EA8F-4618-A172-9FC39FA63EDF}"/>
    <cellStyle name="SAPBEXresData 3 3 3 6" xfId="25226" xr:uid="{DC593697-D713-4ECC-88F5-37A0BC876402}"/>
    <cellStyle name="SAPBEXresData 3 3 3 7" xfId="28757" xr:uid="{E7443BC1-9B98-46B1-9E4E-AEFAB8BBFF7D}"/>
    <cellStyle name="SAPBEXresData 3 3 3 8" xfId="32036" xr:uid="{D148B095-94DD-48AD-B68A-1EB4005EF550}"/>
    <cellStyle name="SAPBEXresData 3 3 4" xfId="2463" xr:uid="{9CA95CD7-0320-49FD-946A-892F4F670CF1}"/>
    <cellStyle name="SAPBEXresData 3 3 4 2" xfId="9402" xr:uid="{A86EF124-3E1C-4EB0-92C5-2C54B442971E}"/>
    <cellStyle name="SAPBEXresData 3 3 4 3" xfId="8614" xr:uid="{DB697C14-A990-46FE-BE1C-F09F9DDF5647}"/>
    <cellStyle name="SAPBEXresData 3 3 4 4" xfId="8325" xr:uid="{2CD7259E-8284-4B77-BC2C-9033E32BE952}"/>
    <cellStyle name="SAPBEXresData 3 3 4 5" xfId="19365" xr:uid="{B99EE2AF-5F89-4CB1-AAE4-9B10A9669CAA}"/>
    <cellStyle name="SAPBEXresData 3 3 4 6" xfId="23127" xr:uid="{F789414C-0CCD-4E09-8EA9-FF06B0BE4855}"/>
    <cellStyle name="SAPBEXresData 3 3 4 7" xfId="26777" xr:uid="{FF6301C8-0A16-43EC-A582-489F3B38762C}"/>
    <cellStyle name="SAPBEXresData 3 3 4 8" xfId="19838" xr:uid="{9D320B50-5CA7-474C-8C74-1CD09DAEA885}"/>
    <cellStyle name="SAPBEXresData 3 3 5" xfId="2454" xr:uid="{62702CA6-0857-4996-8856-8438891A0AFA}"/>
    <cellStyle name="SAPBEXresData 3 3 5 2" xfId="9654" xr:uid="{58B3C07D-6191-46EE-AA8E-FFB20B96A774}"/>
    <cellStyle name="SAPBEXresData 3 3 5 3" xfId="14029" xr:uid="{5333406D-2EAF-4E72-8032-9C7883C2EAF8}"/>
    <cellStyle name="SAPBEXresData 3 3 5 4" xfId="15320" xr:uid="{2D3220AB-AA9F-494E-80FE-F37182034CEA}"/>
    <cellStyle name="SAPBEXresData 3 3 5 5" xfId="19372" xr:uid="{6326260F-89D5-4820-A6EE-CF0A70701F7B}"/>
    <cellStyle name="SAPBEXresData 3 3 5 6" xfId="23136" xr:uid="{5FD71934-D943-4C67-8762-5B2DE7533CB8}"/>
    <cellStyle name="SAPBEXresData 3 3 5 7" xfId="26782" xr:uid="{FBD64E66-6500-42B6-97D3-946DFC515DD4}"/>
    <cellStyle name="SAPBEXresData 3 3 5 8" xfId="30240" xr:uid="{68F26F4C-4A7D-4434-9DD7-3DE7EA99CF3C}"/>
    <cellStyle name="SAPBEXresData 3 3 6" xfId="3209" xr:uid="{5B46E1FA-76D2-49F6-99D9-EE1600830949}"/>
    <cellStyle name="SAPBEXresData 3 3 6 2" xfId="8563" xr:uid="{7A7DB88B-29D2-4A5D-BB63-FB701A2A9D39}"/>
    <cellStyle name="SAPBEXresData 3 3 6 3" xfId="13863" xr:uid="{8F3DD758-6B35-4C66-A1CB-408104A51886}"/>
    <cellStyle name="SAPBEXresData 3 3 6 4" xfId="17556" xr:uid="{6A4C2518-638A-4039-A2AE-D49CB17B4F1A}"/>
    <cellStyle name="SAPBEXresData 3 3 6 5" xfId="21312" xr:uid="{99BCEF98-6F23-4906-8AFF-10D06C8908B0}"/>
    <cellStyle name="SAPBEXresData 3 3 6 6" xfId="24974" xr:uid="{837F426B-F588-41A4-A884-511DAFA1468B}"/>
    <cellStyle name="SAPBEXresData 3 3 6 7" xfId="28505" xr:uid="{E6D1BC9F-E7E9-4DEF-BE47-355EE7DE9E0A}"/>
    <cellStyle name="SAPBEXresData 3 3 6 8" xfId="31785" xr:uid="{0412CD3E-C207-4276-BD5D-BF20DD9AA139}"/>
    <cellStyle name="SAPBEXresData 3 3 7" xfId="4487" xr:uid="{F0552FCA-6A06-4BCC-8998-6D054BCCC3FD}"/>
    <cellStyle name="SAPBEXresData 3 3 7 2" xfId="12517" xr:uid="{6928F2FD-4015-4E78-BE33-EEEA31313D17}"/>
    <cellStyle name="SAPBEXresData 3 3 7 3" xfId="15725" xr:uid="{12998D85-7808-4D20-A06B-C4DE5EF885A7}"/>
    <cellStyle name="SAPBEXresData 3 3 7 4" xfId="18834" xr:uid="{31DA9531-4831-4330-80A6-F3F6BB88934E}"/>
    <cellStyle name="SAPBEXresData 3 3 7 5" xfId="22586" xr:uid="{EA7F13FD-1B7F-475D-AED2-DA4A78FE2888}"/>
    <cellStyle name="SAPBEXresData 3 3 7 6" xfId="26251" xr:uid="{A3BC0BA3-15B8-4612-A1A0-A34677685C88}"/>
    <cellStyle name="SAPBEXresData 3 3 7 7" xfId="29783" xr:uid="{0758CF56-30B9-4700-ABA6-FB6A4E478FDD}"/>
    <cellStyle name="SAPBEXresData 3 3 7 8" xfId="33045" xr:uid="{B6811AB9-2E65-436B-BF6C-AEB631E8448B}"/>
    <cellStyle name="SAPBEXresData 3 3 8" xfId="11133" xr:uid="{5AB6B613-BF0B-473B-8CF8-B3226FD2F51C}"/>
    <cellStyle name="SAPBEXresData 3 3 9" xfId="9725" xr:uid="{B1263546-3DAA-43A3-AE8C-DD777440AC22}"/>
    <cellStyle name="SAPBEXresData 3 4" xfId="2506" xr:uid="{66343CC8-80C9-4245-9139-415EE54C47DA}"/>
    <cellStyle name="SAPBEXresData 3 4 2" xfId="9885" xr:uid="{387A07D3-EFEB-4E8D-9DF6-5DB0546D5DF5}"/>
    <cellStyle name="SAPBEXresData 3 4 3" xfId="7806" xr:uid="{F664441D-7356-4C8A-BEE7-8F2A7D968738}"/>
    <cellStyle name="SAPBEXresData 3 4 4" xfId="14718" xr:uid="{837287E8-D6E0-43EA-A1ED-2DACCC864804}"/>
    <cellStyle name="SAPBEXresData 3 4 5" xfId="19333" xr:uid="{1CDC7575-E727-40B3-BFC7-3AE2132AAEEF}"/>
    <cellStyle name="SAPBEXresData 3 4 6" xfId="23100" xr:uid="{4505DB9A-D2B8-4496-983F-6B952622411A}"/>
    <cellStyle name="SAPBEXresData 3 4 7" xfId="26745" xr:uid="{3DEC6C2C-D9A8-40FA-9CA9-1F7EC4C09077}"/>
    <cellStyle name="SAPBEXresData 3 4 8" xfId="31095" xr:uid="{D466603F-C283-45E5-8062-3DA366E5E363}"/>
    <cellStyle name="SAPBEXresData 3 5" xfId="2117" xr:uid="{06A40F8C-0146-4274-AE36-C5C5655E1317}"/>
    <cellStyle name="SAPBEXresData 3 5 2" xfId="10753" xr:uid="{8C6DA377-A35E-4AA3-BFE5-5B83239D2C26}"/>
    <cellStyle name="SAPBEXresData 3 5 3" xfId="10296" xr:uid="{5DF209A1-55E5-46B7-BC94-68E359E10151}"/>
    <cellStyle name="SAPBEXresData 3 5 4" xfId="8888" xr:uid="{BE008A00-6A16-42F2-AFE6-983DE826EDA0}"/>
    <cellStyle name="SAPBEXresData 3 5 5" xfId="15879" xr:uid="{9947098E-7A56-4655-87D0-4B5565C8DE1D}"/>
    <cellStyle name="SAPBEXresData 3 5 6" xfId="20043" xr:uid="{910FDCB2-34F5-4243-A21D-88D428A7FD7E}"/>
    <cellStyle name="SAPBEXresData 3 5 7" xfId="23787" xr:uid="{73E50350-D208-4F33-92A5-918FBB38F572}"/>
    <cellStyle name="SAPBEXresData 3 5 8" xfId="30384" xr:uid="{BE0B21B7-31CA-4C76-93F1-DB8C430ABF34}"/>
    <cellStyle name="SAPBEXresData 3 6" xfId="2602" xr:uid="{CA8B8F54-CC84-4108-AB2B-786D15BA4172}"/>
    <cellStyle name="SAPBEXresData 3 6 2" xfId="8338" xr:uid="{877DE7F6-4817-42BB-B79B-05F99DF49E35}"/>
    <cellStyle name="SAPBEXresData 3 6 3" xfId="16681" xr:uid="{501561FA-A27F-4014-8F33-D5ECB1A58D42}"/>
    <cellStyle name="SAPBEXresData 3 6 4" xfId="8778" xr:uid="{78FC4B5A-9534-456D-8977-2C33E925214A}"/>
    <cellStyle name="SAPBEXresData 3 6 5" xfId="20709" xr:uid="{C82C3A13-C431-433F-BF35-7E2B693E2824}"/>
    <cellStyle name="SAPBEXresData 3 6 6" xfId="10190" xr:uid="{63D107E8-BC5F-4187-9F33-4A66160A179B}"/>
    <cellStyle name="SAPBEXresData 3 6 7" xfId="27898" xr:uid="{BDD9B63D-0246-4704-B9AB-D6ADD411A125}"/>
    <cellStyle name="SAPBEXresData 3 6 8" xfId="31188" xr:uid="{AA8DC4C2-99A7-4ECC-BB77-009812BE00D1}"/>
    <cellStyle name="SAPBEXresData 3 7" xfId="4247" xr:uid="{3EAB7B3E-20C0-4245-8CEE-1651796BF3D2}"/>
    <cellStyle name="SAPBEXresData 3 7 2" xfId="12676" xr:uid="{22EE6796-C737-4131-8D76-87B5DAE81241}"/>
    <cellStyle name="SAPBEXresData 3 7 3" xfId="8040" xr:uid="{19A42E4E-E523-4B98-A529-B19951702898}"/>
    <cellStyle name="SAPBEXresData 3 7 4" xfId="18594" xr:uid="{523F88CA-0CB0-40BA-B04F-0607AA54FD37}"/>
    <cellStyle name="SAPBEXresData 3 7 5" xfId="22346" xr:uid="{16267302-58F7-4898-AE7F-180B82EF4639}"/>
    <cellStyle name="SAPBEXresData 3 7 6" xfId="26012" xr:uid="{22E140EB-1BB3-421C-BD5F-0B9D0D75F626}"/>
    <cellStyle name="SAPBEXresData 3 7 7" xfId="29543" xr:uid="{E5565A66-75E2-4F3B-B958-2C702C07D366}"/>
    <cellStyle name="SAPBEXresData 3 7 8" xfId="32806" xr:uid="{C23BD59D-94E6-44B2-A81E-623E8BBB50A9}"/>
    <cellStyle name="SAPBEXresData 3 8" xfId="2055" xr:uid="{D45C81C5-DCB4-4EC2-B39E-0918007683BC}"/>
    <cellStyle name="SAPBEXresData 3 8 2" xfId="9891" xr:uid="{59D67D62-0783-42E8-8286-188F2EBB0B50}"/>
    <cellStyle name="SAPBEXresData 3 8 3" xfId="10322" xr:uid="{FD4C2484-8693-474D-9782-2CCEF510ADEE}"/>
    <cellStyle name="SAPBEXresData 3 8 4" xfId="16287" xr:uid="{5F92FFCE-22A3-4FBE-9953-AE33FD76C149}"/>
    <cellStyle name="SAPBEXresData 3 8 5" xfId="14923" xr:uid="{8E9F8514-8790-44B4-95A8-0895881BF5ED}"/>
    <cellStyle name="SAPBEXresData 3 8 6" xfId="20014" xr:uid="{B2BBBDC5-284F-4DD1-B78A-E9F2ABD90424}"/>
    <cellStyle name="SAPBEXresData 3 8 7" xfId="23714" xr:uid="{824CD675-BC0E-4725-B1A3-1D2E02844230}"/>
    <cellStyle name="SAPBEXresData 3 8 8" xfId="27360" xr:uid="{672F48A4-6BB6-41B4-B3F3-1358A7E2F346}"/>
    <cellStyle name="SAPBEXresData 3 9" xfId="4407" xr:uid="{872E9BB5-8372-408C-8832-BB027B2C62EA}"/>
    <cellStyle name="SAPBEXresData 3 9 2" xfId="7139" xr:uid="{E1CBFB4C-0713-4753-8C7A-60920D57ABF0}"/>
    <cellStyle name="SAPBEXresData 3 9 3" xfId="13690" xr:uid="{F9917DAE-9579-4287-9DAA-B7B63E8A9021}"/>
    <cellStyle name="SAPBEXresData 3 9 4" xfId="18754" xr:uid="{682B030A-E5F4-42E0-A228-858663F24C60}"/>
    <cellStyle name="SAPBEXresData 3 9 5" xfId="22506" xr:uid="{1F9A3490-CEAF-48C7-94B2-D2B3EF981469}"/>
    <cellStyle name="SAPBEXresData 3 9 6" xfId="26172" xr:uid="{90B21603-B952-40D4-92CD-4425D8F8D230}"/>
    <cellStyle name="SAPBEXresData 3 9 7" xfId="29703" xr:uid="{3F8023FA-3AC1-4D6C-9514-06DE4B1C2C7E}"/>
    <cellStyle name="SAPBEXresData 3 9 8" xfId="32965" xr:uid="{9E75A424-A781-4D50-81F5-9284BE7E989F}"/>
    <cellStyle name="SAPBEXresData 4" xfId="1391" xr:uid="{ECE8162C-2B94-483F-A9A8-60EAC8E149FD}"/>
    <cellStyle name="SAPBEXresData 5" xfId="1432" xr:uid="{BC8C4A60-FC90-4AB1-AA6E-BFFC2F41DE30}"/>
    <cellStyle name="SAPBEXresData 6" xfId="681" xr:uid="{315FFF6D-40C7-49BF-ABAB-D2E3CDCDC0C0}"/>
    <cellStyle name="SAPBEXresData 6 10" xfId="17019" xr:uid="{E18736B2-4B0D-4E80-B9F7-55ED864081AF}"/>
    <cellStyle name="SAPBEXresData 6 11" xfId="8994" xr:uid="{BF2A9E8E-C0D8-46EA-A925-F80CD736EEA1}"/>
    <cellStyle name="SAPBEXresData 6 12" xfId="16939" xr:uid="{BEF43131-DAA3-4F82-8E71-95F3B71E30DC}"/>
    <cellStyle name="SAPBEXresData 6 13" xfId="24365" xr:uid="{31BB5A00-7684-4C37-918D-0B2A42572FD6}"/>
    <cellStyle name="SAPBEXresData 6 14" xfId="27460" xr:uid="{6E7C8AE6-BF1C-4366-98CC-589BFF59CF15}"/>
    <cellStyle name="SAPBEXresData 6 15" xfId="30684" xr:uid="{C42AA072-79A1-4FBA-9E0D-841926ECE9DF}"/>
    <cellStyle name="SAPBEXresData 6 2" xfId="1592" xr:uid="{790426FD-804E-4491-B6B8-DA9E8E81370F}"/>
    <cellStyle name="SAPBEXresData 6 2 10" xfId="15351" xr:uid="{5D6D5E04-6D22-428B-A2F1-85EBAD225D57}"/>
    <cellStyle name="SAPBEXresData 6 2 11" xfId="17091" xr:uid="{760EEA0D-47A3-49EE-8933-077FD5DCFB2A}"/>
    <cellStyle name="SAPBEXresData 6 2 12" xfId="19907" xr:uid="{87D551BA-1F46-4759-93E5-795FFEF58EEC}"/>
    <cellStyle name="SAPBEXresData 6 2 13" xfId="23182" xr:uid="{3773487F-7F94-4A4C-B8E3-AB36A058FD39}"/>
    <cellStyle name="SAPBEXresData 6 2 14" xfId="27233" xr:uid="{200ADCCF-9C9B-4BAD-9317-4F84ED72F4EE}"/>
    <cellStyle name="SAPBEXresData 6 2 2" xfId="2835" xr:uid="{742EF15C-04F3-4C51-AA1F-A94BC8DFAE6E}"/>
    <cellStyle name="SAPBEXresData 6 2 2 2" xfId="7447" xr:uid="{EF32B090-E2F5-4105-9105-D90D1DE545DC}"/>
    <cellStyle name="SAPBEXresData 6 2 2 3" xfId="13821" xr:uid="{4B4046AE-412D-41A1-B28D-6D028E22F31E}"/>
    <cellStyle name="SAPBEXresData 6 2 2 4" xfId="17183" xr:uid="{F9F71F7B-BBB7-4FC7-866E-050A7BF43FAB}"/>
    <cellStyle name="SAPBEXresData 6 2 2 5" xfId="20941" xr:uid="{ECAB0EDD-44D6-469D-BC94-B203E3F6EFDA}"/>
    <cellStyle name="SAPBEXresData 6 2 2 6" xfId="24602" xr:uid="{1813A3F5-4B8A-4DB9-B4A6-73B2E3349C4A}"/>
    <cellStyle name="SAPBEXresData 6 2 2 7" xfId="28131" xr:uid="{586F834A-E02C-4733-8B07-DAAD81C106FE}"/>
    <cellStyle name="SAPBEXresData 6 2 2 8" xfId="31417" xr:uid="{9C451202-D73C-4A18-875E-CB7ABF9BACDE}"/>
    <cellStyle name="SAPBEXresData 6 2 3" xfId="3341" xr:uid="{923B5282-466F-46B6-AAC4-80C581DE5F22}"/>
    <cellStyle name="SAPBEXresData 6 2 3 2" xfId="9968" xr:uid="{9DED0249-E5EA-4F0C-8D6F-6BEAC9670B7A}"/>
    <cellStyle name="SAPBEXresData 6 2 3 3" xfId="10084" xr:uid="{441FE668-4659-4394-A012-6D0AF5F5E3DB}"/>
    <cellStyle name="SAPBEXresData 6 2 3 4" xfId="17688" xr:uid="{A772EAC6-3CA2-4F19-A31A-6BBC048C5676}"/>
    <cellStyle name="SAPBEXresData 6 2 3 5" xfId="21444" xr:uid="{5D1B4BA4-BDDB-479E-B61B-B3A7BD3A81E6}"/>
    <cellStyle name="SAPBEXresData 6 2 3 6" xfId="25106" xr:uid="{BB34BC48-94DE-4027-839C-C5D3B026BFF7}"/>
    <cellStyle name="SAPBEXresData 6 2 3 7" xfId="28637" xr:uid="{41CA10C8-A8E7-470D-8A57-BBB34BEFCBCA}"/>
    <cellStyle name="SAPBEXresData 6 2 3 8" xfId="31916" xr:uid="{B752F950-B142-4FAA-83E9-4DDBEE1248F4}"/>
    <cellStyle name="SAPBEXresData 6 2 4" xfId="3666" xr:uid="{1C072E3F-CD22-42C5-9916-12EE0365F730}"/>
    <cellStyle name="SAPBEXresData 6 2 4 2" xfId="8680" xr:uid="{CBF11225-0E5B-4626-BF6D-94887257737A}"/>
    <cellStyle name="SAPBEXresData 6 2 4 3" xfId="9486" xr:uid="{1425F51A-C8E6-4C84-ABD6-2A884824F343}"/>
    <cellStyle name="SAPBEXresData 6 2 4 4" xfId="18013" xr:uid="{A0C1383C-B683-4ECF-91CA-3B5793336D16}"/>
    <cellStyle name="SAPBEXresData 6 2 4 5" xfId="21769" xr:uid="{015C4BC2-1FC1-49D0-8FBD-DD2362B52278}"/>
    <cellStyle name="SAPBEXresData 6 2 4 6" xfId="25431" xr:uid="{DB648955-282C-4A59-9570-A9483E4AA362}"/>
    <cellStyle name="SAPBEXresData 6 2 4 7" xfId="28962" xr:uid="{DA9C8D3B-418D-442F-A37D-64BCF0EED9ED}"/>
    <cellStyle name="SAPBEXresData 6 2 4 8" xfId="32239" xr:uid="{CCB190B0-1703-436F-9136-A30F6DA6912F}"/>
    <cellStyle name="SAPBEXresData 6 2 5" xfId="2309" xr:uid="{7D952F8F-6A03-4A7F-9DFC-5FFAB2918542}"/>
    <cellStyle name="SAPBEXresData 6 2 5 2" xfId="10163" xr:uid="{C73A5ED5-4F58-4D4D-BD70-E4FCB2AD6A9A}"/>
    <cellStyle name="SAPBEXresData 6 2 5 3" xfId="10335" xr:uid="{99E0831D-FC6C-4912-8111-B21B6A0E5491}"/>
    <cellStyle name="SAPBEXresData 6 2 5 4" xfId="13942" xr:uid="{BCEE2CB2-1703-48B1-80E5-F6B78BD01CC5}"/>
    <cellStyle name="SAPBEXresData 6 2 5 5" xfId="14095" xr:uid="{3B13FA75-9386-4D50-AF90-53FB42583A63}"/>
    <cellStyle name="SAPBEXresData 6 2 5 6" xfId="14937" xr:uid="{12BA432F-8663-4149-824B-A09ADDCEAE97}"/>
    <cellStyle name="SAPBEXresData 6 2 5 7" xfId="26837" xr:uid="{B835EB49-DBBC-4CF6-B6BE-2708961ECA3D}"/>
    <cellStyle name="SAPBEXresData 6 2 5 8" xfId="30348" xr:uid="{893C771C-5669-488B-A479-0F32CB0A99C5}"/>
    <cellStyle name="SAPBEXresData 6 2 6" xfId="4368" xr:uid="{22D53EF1-3125-4171-A500-DB86A7616A20}"/>
    <cellStyle name="SAPBEXresData 6 2 6 2" xfId="12588" xr:uid="{62B94608-5B6E-441C-AD0E-453399E330F2}"/>
    <cellStyle name="SAPBEXresData 6 2 6 3" xfId="11822" xr:uid="{833A1D3D-F935-4B49-8B00-B02580F6D834}"/>
    <cellStyle name="SAPBEXresData 6 2 6 4" xfId="18715" xr:uid="{4B6E2ED3-9082-42D8-9D6E-D470D1BC2105}"/>
    <cellStyle name="SAPBEXresData 6 2 6 5" xfId="22467" xr:uid="{C933AD82-A70F-4ACE-979A-458327CFC759}"/>
    <cellStyle name="SAPBEXresData 6 2 6 6" xfId="26133" xr:uid="{8FE2A39C-B87D-4246-A0E1-84046163C749}"/>
    <cellStyle name="SAPBEXresData 6 2 6 7" xfId="29664" xr:uid="{00F74A5E-4765-4EC0-887C-24BEFAB7A492}"/>
    <cellStyle name="SAPBEXresData 6 2 6 8" xfId="32926" xr:uid="{59921981-3CD2-4D47-8AB8-F1577FF9AC2C}"/>
    <cellStyle name="SAPBEXresData 6 2 7" xfId="4782" xr:uid="{C196349E-F94B-4CEB-9BC2-22090136C287}"/>
    <cellStyle name="SAPBEXresData 6 2 7 2" xfId="12241" xr:uid="{7018214B-01CD-462D-976B-EC833E478E94}"/>
    <cellStyle name="SAPBEXresData 6 2 7 3" xfId="16795" xr:uid="{165B50D8-F70A-4D6D-BFB1-0784F660251B}"/>
    <cellStyle name="SAPBEXresData 6 2 7 4" xfId="19129" xr:uid="{2A4EF8CB-11A5-4F84-9BFB-A79855C14468}"/>
    <cellStyle name="SAPBEXresData 6 2 7 5" xfId="22880" xr:uid="{5F35F0D1-BF60-4A72-8ADE-CD9961A68EFA}"/>
    <cellStyle name="SAPBEXresData 6 2 7 6" xfId="26546" xr:uid="{16825134-317E-4E00-A2FA-4D6B13069165}"/>
    <cellStyle name="SAPBEXresData 6 2 7 7" xfId="30078" xr:uid="{79311DB1-963D-4221-9BF2-DC9586314A38}"/>
    <cellStyle name="SAPBEXresData 6 2 7 8" xfId="33335" xr:uid="{A309673C-B15C-4ED7-8BAF-F68C618F4498}"/>
    <cellStyle name="SAPBEXresData 6 2 8" xfId="9200" xr:uid="{F0F16D9F-9F4B-4369-8A4F-F196E508FFBA}"/>
    <cellStyle name="SAPBEXresData 6 2 9" xfId="13416" xr:uid="{1662A847-E7F3-4B18-B8DB-F9FA98EB8652}"/>
    <cellStyle name="SAPBEXresData 6 3" xfId="2014" xr:uid="{0D3A0A30-B63F-4D79-944B-E112C46F5FED}"/>
    <cellStyle name="SAPBEXresData 6 3 2" xfId="9524" xr:uid="{259E84E4-397F-4008-8C9F-53A83DA342B7}"/>
    <cellStyle name="SAPBEXresData 6 3 3" xfId="13544" xr:uid="{6024805A-4E4F-4643-960B-41A2E9648F0C}"/>
    <cellStyle name="SAPBEXresData 6 3 4" xfId="13368" xr:uid="{FBC394AC-2485-4A71-B95A-70AEA9D7B807}"/>
    <cellStyle name="SAPBEXresData 6 3 5" xfId="15066" xr:uid="{7193635C-C7C3-47D0-A37E-7EC2F7EF1B52}"/>
    <cellStyle name="SAPBEXresData 6 3 6" xfId="23215" xr:uid="{C285016A-7CDB-4F9F-8DC9-51DBB50908CC}"/>
    <cellStyle name="SAPBEXresData 6 3 7" xfId="23745" xr:uid="{0A062F2C-89B2-43A5-9C00-18E5ACC814C6}"/>
    <cellStyle name="SAPBEXresData 6 3 8" xfId="23634" xr:uid="{23D54856-134F-4B97-BABD-741EEE075E5C}"/>
    <cellStyle name="SAPBEXresData 6 4" xfId="1918" xr:uid="{2908F3BE-6532-4AB3-9442-ED637C76ADE4}"/>
    <cellStyle name="SAPBEXresData 6 4 2" xfId="8438" xr:uid="{A2A0CDC8-FC52-4963-A711-3F8E3BECF6C0}"/>
    <cellStyle name="SAPBEXresData 6 4 3" xfId="13582" xr:uid="{CFE27197-48AD-4387-905B-4D20812496F6}"/>
    <cellStyle name="SAPBEXresData 6 4 4" xfId="8004" xr:uid="{F4587DE8-B334-409B-82EC-15E6986B9A0F}"/>
    <cellStyle name="SAPBEXresData 6 4 5" xfId="7775" xr:uid="{1CF39F62-89B8-4612-89D1-1DFA4DA84421}"/>
    <cellStyle name="SAPBEXresData 6 4 6" xfId="19661" xr:uid="{902B797D-7903-4293-A58D-D6E173E051F1}"/>
    <cellStyle name="SAPBEXresData 6 4 7" xfId="10600" xr:uid="{D8DDFB76-47AB-4646-814F-C8BFD8FDECCA}"/>
    <cellStyle name="SAPBEXresData 6 4 8" xfId="27292" xr:uid="{E2B2A2CE-6AED-4357-BBA6-C3664A18428C}"/>
    <cellStyle name="SAPBEXresData 6 5" xfId="3533" xr:uid="{4DC51BA0-3DC0-474A-AF7D-FF808A5356DF}"/>
    <cellStyle name="SAPBEXresData 6 5 2" xfId="9137" xr:uid="{2FF5CE83-0D02-482E-ADCE-6E53D501F989}"/>
    <cellStyle name="SAPBEXresData 6 5 3" xfId="14940" xr:uid="{5531F308-EB44-46A0-9FE4-CEBD2457EE2C}"/>
    <cellStyle name="SAPBEXresData 6 5 4" xfId="17880" xr:uid="{32A6DB8C-2273-4DDB-AE5D-163F40D6C23B}"/>
    <cellStyle name="SAPBEXresData 6 5 5" xfId="21636" xr:uid="{2CF54F7A-9DE8-4258-889F-969249AAA4B2}"/>
    <cellStyle name="SAPBEXresData 6 5 6" xfId="25298" xr:uid="{BDD2E00C-611D-49E9-BEA2-7F19116533D9}"/>
    <cellStyle name="SAPBEXresData 6 5 7" xfId="28829" xr:uid="{780D69A5-E0F4-4E1A-8D80-6D55F68DBFFA}"/>
    <cellStyle name="SAPBEXresData 6 5 8" xfId="32108" xr:uid="{DD4ADD80-3094-4649-95F4-8D22F15FB321}"/>
    <cellStyle name="SAPBEXresData 6 6" xfId="3952" xr:uid="{C2DDA740-FEE5-4D4A-AA12-5FAEC2402344}"/>
    <cellStyle name="SAPBEXresData 6 6 2" xfId="9117" xr:uid="{C1012B96-E93B-4ED3-BF10-023D00EE2805}"/>
    <cellStyle name="SAPBEXresData 6 6 3" xfId="10786" xr:uid="{15298DCF-28F5-4804-BDBE-8B9C2E989548}"/>
    <cellStyle name="SAPBEXresData 6 6 4" xfId="18299" xr:uid="{3AD51723-2F88-45FA-A4A8-54470C85328F}"/>
    <cellStyle name="SAPBEXresData 6 6 5" xfId="22052" xr:uid="{86E5155D-10F5-49CF-854C-08877F947A3B}"/>
    <cellStyle name="SAPBEXresData 6 6 6" xfId="25717" xr:uid="{D89AF27D-9944-4F79-9A6C-BE10A72E3B5D}"/>
    <cellStyle name="SAPBEXresData 6 6 7" xfId="29248" xr:uid="{5D7C49E8-34D2-45A8-ACE6-B19CDDF41D2A}"/>
    <cellStyle name="SAPBEXresData 6 6 8" xfId="32516" xr:uid="{7C43D88F-13CD-4685-8E86-2868CAFC8E50}"/>
    <cellStyle name="SAPBEXresData 6 7" xfId="4622" xr:uid="{DE2F535D-3328-4D1C-9187-D27C45DA4636}"/>
    <cellStyle name="SAPBEXresData 6 7 2" xfId="12396" xr:uid="{742BC69F-D668-4174-AAFF-4EA5BF027813}"/>
    <cellStyle name="SAPBEXresData 6 7 3" xfId="15180" xr:uid="{E8D50656-15BA-4AD4-B1D9-D13FC65C8CFA}"/>
    <cellStyle name="SAPBEXresData 6 7 4" xfId="18969" xr:uid="{658B8547-774E-4CA8-A7B9-DFCE0F7AF0F1}"/>
    <cellStyle name="SAPBEXresData 6 7 5" xfId="22721" xr:uid="{34D75408-DE04-484B-AB75-D3E3BEF7863E}"/>
    <cellStyle name="SAPBEXresData 6 7 6" xfId="26386" xr:uid="{CC4620A7-7E45-4121-B97D-DDE6D92B9BD5}"/>
    <cellStyle name="SAPBEXresData 6 7 7" xfId="29918" xr:uid="{55113CFC-F112-49CE-8935-F93951AE3D58}"/>
    <cellStyle name="SAPBEXresData 6 7 8" xfId="33178" xr:uid="{16F7B4AC-3B5D-4F28-A9B6-F6298C8CEFE8}"/>
    <cellStyle name="SAPBEXresData 6 8" xfId="4449" xr:uid="{45EB14A9-6A71-4DB9-B406-2624738AE021}"/>
    <cellStyle name="SAPBEXresData 6 8 2" xfId="12547" xr:uid="{E5D5BCB5-3801-49C2-A827-9726536C40B9}"/>
    <cellStyle name="SAPBEXresData 6 8 3" xfId="8084" xr:uid="{ED881599-209A-4547-AF45-279327872302}"/>
    <cellStyle name="SAPBEXresData 6 8 4" xfId="18796" xr:uid="{87BFF052-04AE-426C-AD31-8ABA07962D1D}"/>
    <cellStyle name="SAPBEXresData 6 8 5" xfId="22548" xr:uid="{A23AD18F-DEEE-40DC-91FE-AE27DDE9E88D}"/>
    <cellStyle name="SAPBEXresData 6 8 6" xfId="26213" xr:uid="{BE3CA145-5F34-402A-9881-B9A47960091E}"/>
    <cellStyle name="SAPBEXresData 6 8 7" xfId="29745" xr:uid="{5588664A-E179-44DE-92DE-2492817EDA8A}"/>
    <cellStyle name="SAPBEXresData 6 8 8" xfId="33007" xr:uid="{7D4B8DBB-D0FE-4515-A7A5-D73D2CC8985B}"/>
    <cellStyle name="SAPBEXresData 6 9" xfId="10971" xr:uid="{6629DFCB-E35D-41DE-8FD3-D346BAFBE7EF}"/>
    <cellStyle name="SAPBEXresData 7" xfId="1543" xr:uid="{D066B71A-DC06-48D5-A73D-6A24E97C8A61}"/>
    <cellStyle name="SAPBEXresData 7 10" xfId="11807" xr:uid="{14C393A4-9069-4F4E-BF6D-6D5CFBBCD094}"/>
    <cellStyle name="SAPBEXresData 7 11" xfId="19603" xr:uid="{770C0B3A-B7C8-4A07-A908-06BC9775FAD0}"/>
    <cellStyle name="SAPBEXresData 7 12" xfId="12011" xr:uid="{C524D9F7-EC69-4722-BF05-00560D5121ED}"/>
    <cellStyle name="SAPBEXresData 7 13" xfId="23638" xr:uid="{0A5B1A04-FEF9-47D2-A8F3-19123B34B826}"/>
    <cellStyle name="SAPBEXresData 7 14" xfId="23491" xr:uid="{B9DCF9BD-5F9C-44DB-B0E8-B90908BCC204}"/>
    <cellStyle name="SAPBEXresData 7 2" xfId="2786" xr:uid="{DC3F698C-F977-4D6B-B7C1-2643DA3A21BD}"/>
    <cellStyle name="SAPBEXresData 7 2 2" xfId="11063" xr:uid="{BA1EDE52-43D9-4A7E-A6DF-D77E6D4DC883}"/>
    <cellStyle name="SAPBEXresData 7 2 3" xfId="10195" xr:uid="{ADC357CA-879D-4F78-B5BC-D5B9405C40DA}"/>
    <cellStyle name="SAPBEXresData 7 2 4" xfId="17134" xr:uid="{AE71881B-F392-4858-8E65-A7B398527453}"/>
    <cellStyle name="SAPBEXresData 7 2 5" xfId="20892" xr:uid="{2C965314-363C-4F39-8B7C-B9B9B769FC53}"/>
    <cellStyle name="SAPBEXresData 7 2 6" xfId="24553" xr:uid="{17F0FC00-568D-45E2-9E99-76F90174A1B4}"/>
    <cellStyle name="SAPBEXresData 7 2 7" xfId="28082" xr:uid="{DF6FB5B0-5609-45C1-81BA-3D17B5A6110E}"/>
    <cellStyle name="SAPBEXresData 7 2 8" xfId="31368" xr:uid="{C18D3EA4-9638-4BED-BEFA-687683B790D1}"/>
    <cellStyle name="SAPBEXresData 7 3" xfId="3292" xr:uid="{6CBE8ED3-306F-4416-8C8D-D5F411DB472E}"/>
    <cellStyle name="SAPBEXresData 7 3 2" xfId="8319" xr:uid="{500058E1-7340-4841-ADB0-FF941200EA48}"/>
    <cellStyle name="SAPBEXresData 7 3 3" xfId="13585" xr:uid="{C97D032B-D3BF-420B-8600-62A08DDB2EBE}"/>
    <cellStyle name="SAPBEXresData 7 3 4" xfId="17639" xr:uid="{02FBFCC4-7CD3-48E9-B1D3-50049317BA73}"/>
    <cellStyle name="SAPBEXresData 7 3 5" xfId="21395" xr:uid="{29AF72AB-B099-459B-9516-5546F57F1CA4}"/>
    <cellStyle name="SAPBEXresData 7 3 6" xfId="25057" xr:uid="{ABB1D641-B4CB-4CCF-860A-7C26276AF5D1}"/>
    <cellStyle name="SAPBEXresData 7 3 7" xfId="28588" xr:uid="{43CECD27-5167-4EA4-979E-89B9B51CE94F}"/>
    <cellStyle name="SAPBEXresData 7 3 8" xfId="31867" xr:uid="{2A3BEB4B-1760-49CB-B9E8-B592EB093CAE}"/>
    <cellStyle name="SAPBEXresData 7 4" xfId="2202" xr:uid="{F4872E7C-8E14-458F-ACFB-98C19B8214FD}"/>
    <cellStyle name="SAPBEXresData 7 4 2" xfId="9088" xr:uid="{EF6969A1-30FF-423E-A26B-B6A0A9BA2EB6}"/>
    <cellStyle name="SAPBEXresData 7 4 3" xfId="10757" xr:uid="{D1C8A08F-72C2-45FF-916C-C3F6B8B1FDEE}"/>
    <cellStyle name="SAPBEXresData 7 4 4" xfId="16630" xr:uid="{07A96714-44CB-46BF-B4DC-4C761D902A91}"/>
    <cellStyle name="SAPBEXresData 7 4 5" xfId="19443" xr:uid="{C14E501B-F221-46CB-A3E2-E0E587052201}"/>
    <cellStyle name="SAPBEXresData 7 4 6" xfId="20069" xr:uid="{230B21C1-171D-479A-AEC1-85BE809FACE2}"/>
    <cellStyle name="SAPBEXresData 7 4 7" xfId="23895" xr:uid="{324CC2DE-D241-4027-904E-3998CFAA03FD}"/>
    <cellStyle name="SAPBEXresData 7 4 8" xfId="10937" xr:uid="{BDC76A66-BD4F-4246-A77C-E363883530A5}"/>
    <cellStyle name="SAPBEXresData 7 5" xfId="2452" xr:uid="{1F4E1A09-0CC2-44DD-BA70-9AB144448013}"/>
    <cellStyle name="SAPBEXresData 7 5 2" xfId="8661" xr:uid="{B7A52D59-EA1E-4F0C-9830-0B70A57A7107}"/>
    <cellStyle name="SAPBEXresData 7 5 3" xfId="14064" xr:uid="{9BFE1C2D-9EFC-4C94-9D6F-CE130C16E4F1}"/>
    <cellStyle name="SAPBEXresData 7 5 4" xfId="13597" xr:uid="{3C6315E1-EC19-4BAD-8D3A-F6E4FDC09CB0}"/>
    <cellStyle name="SAPBEXresData 7 5 5" xfId="20522" xr:uid="{C561DE89-43F9-4768-90EF-AE7769EF3C77}"/>
    <cellStyle name="SAPBEXresData 7 5 6" xfId="23138" xr:uid="{3D4BF34A-6424-4C2E-B554-367143E2829C}"/>
    <cellStyle name="SAPBEXresData 7 5 7" xfId="26786" xr:uid="{12AC2843-79AF-4777-B1E4-BEAA2B59127D}"/>
    <cellStyle name="SAPBEXresData 7 5 8" xfId="30242" xr:uid="{56F48102-E980-4425-B2A0-3CD0C9BD7912}"/>
    <cellStyle name="SAPBEXresData 7 6" xfId="3539" xr:uid="{6E4ADDAA-7F2F-4DA2-828D-BB5BE3C1FF51}"/>
    <cellStyle name="SAPBEXresData 7 6 2" xfId="9611" xr:uid="{61D91361-86F3-4E8F-8FC0-272174563765}"/>
    <cellStyle name="SAPBEXresData 7 6 3" xfId="8300" xr:uid="{A56308F7-85C3-48AA-84F0-7B9CBFC51C97}"/>
    <cellStyle name="SAPBEXresData 7 6 4" xfId="17886" xr:uid="{952B414B-E376-4E53-9C4E-A9A0800E0CEE}"/>
    <cellStyle name="SAPBEXresData 7 6 5" xfId="21642" xr:uid="{930B5AE9-13B1-4E51-909F-B9484BD841A1}"/>
    <cellStyle name="SAPBEXresData 7 6 6" xfId="25304" xr:uid="{3EF1BD58-AC6C-4460-BEDC-366E1F72F18B}"/>
    <cellStyle name="SAPBEXresData 7 6 7" xfId="28835" xr:uid="{7E3508BA-F33F-4829-89D0-DE88CD05DEA1}"/>
    <cellStyle name="SAPBEXresData 7 6 8" xfId="32114" xr:uid="{596872FB-E206-4F7F-97BE-0A13A5992097}"/>
    <cellStyle name="SAPBEXresData 7 7" xfId="4795" xr:uid="{A52F7441-9940-4141-9F74-41F950A7EED4}"/>
    <cellStyle name="SAPBEXresData 7 7 2" xfId="12228" xr:uid="{1AFFF696-8CAF-4710-96DE-C848903D841B}"/>
    <cellStyle name="SAPBEXresData 7 7 3" xfId="15807" xr:uid="{9AC4F5FA-F2AD-4370-83EA-5FD396416054}"/>
    <cellStyle name="SAPBEXresData 7 7 4" xfId="19142" xr:uid="{AB364841-E1CB-414A-97CB-727C0E6160B7}"/>
    <cellStyle name="SAPBEXresData 7 7 5" xfId="22893" xr:uid="{D8D3339A-5340-41D7-B78E-FCFC1FC905BE}"/>
    <cellStyle name="SAPBEXresData 7 7 6" xfId="26559" xr:uid="{4907E447-0019-47AE-9296-CF2E3C09BDAD}"/>
    <cellStyle name="SAPBEXresData 7 7 7" xfId="30091" xr:uid="{025A9704-9761-47CF-99DC-F07C91695130}"/>
    <cellStyle name="SAPBEXresData 7 7 8" xfId="33348" xr:uid="{BAA59514-E3C4-41B8-8994-6610A7AB6661}"/>
    <cellStyle name="SAPBEXresData 7 8" xfId="12803" xr:uid="{1D4F4FD4-8799-477E-9502-2C6F0D41BDF6}"/>
    <cellStyle name="SAPBEXresData 7 9" xfId="11433" xr:uid="{1F081835-B936-425C-A6CE-9ED5B14884B4}"/>
    <cellStyle name="SAPBEXresData 8" xfId="1842" xr:uid="{B778D6CD-CB44-47B4-B1A2-2ACFCF4CDFFC}"/>
    <cellStyle name="SAPBEXresData 8 2" xfId="10459" xr:uid="{2FE6C4E1-4516-4F9E-A7C1-BBE7D08F6DD3}"/>
    <cellStyle name="SAPBEXresData 8 3" xfId="16647" xr:uid="{89F56AFC-9920-41B2-9013-B7B331E643A0}"/>
    <cellStyle name="SAPBEXresData 8 4" xfId="13613" xr:uid="{A62372C0-A476-43CC-8E8B-DE9D7772CEA7}"/>
    <cellStyle name="SAPBEXresData 8 5" xfId="19491" xr:uid="{9E68EF12-6532-458C-8C07-259E87D718F0}"/>
    <cellStyle name="SAPBEXresData 8 6" xfId="24117" xr:uid="{99E084DE-818D-4A52-B143-3B84062302E4}"/>
    <cellStyle name="SAPBEXresData 8 7" xfId="19624" xr:uid="{880866EB-43AF-4DF9-AC22-1D17D1622D6C}"/>
    <cellStyle name="SAPBEXresData 8 8" xfId="23436" xr:uid="{83B9AB95-F93A-42BB-A77F-409724050939}"/>
    <cellStyle name="SAPBEXresData 9" xfId="2695" xr:uid="{33FD8334-BFAE-4227-B23D-5BE0F87D95C7}"/>
    <cellStyle name="SAPBEXresData 9 2" xfId="9403" xr:uid="{F4544233-0E5B-4274-97BC-F824435F3DC3}"/>
    <cellStyle name="SAPBEXresData 9 3" xfId="8475" xr:uid="{BB3A7064-DEDC-457A-99DD-DE22B62835DE}"/>
    <cellStyle name="SAPBEXresData 9 4" xfId="15853" xr:uid="{F1E6F044-622A-4F18-9583-4105441B32AB}"/>
    <cellStyle name="SAPBEXresData 9 5" xfId="20801" xr:uid="{6BDB6EAD-9929-440D-ADCC-81C2DAB37280}"/>
    <cellStyle name="SAPBEXresData 9 6" xfId="24462" xr:uid="{81C946A1-DF90-4D0F-9177-0BC9B30B8C13}"/>
    <cellStyle name="SAPBEXresData 9 7" xfId="27991" xr:uid="{241D1F36-2D27-4CC0-8633-214C06ACC33E}"/>
    <cellStyle name="SAPBEXresData 9 8" xfId="31277" xr:uid="{5E934606-467C-49D2-8C93-6AC253E41FCD}"/>
    <cellStyle name="SAPBEXresDataEmph" xfId="489" xr:uid="{51B6726B-2AC4-40A1-BF8D-DDB98DC06F51}"/>
    <cellStyle name="SAPBEXresDataEmph 10" xfId="2373" xr:uid="{F12BF866-003B-4C47-9D03-1FD4570A10E7}"/>
    <cellStyle name="SAPBEXresDataEmph 10 2" xfId="8139" xr:uid="{6B4DA3B7-10B6-46D4-8942-0E9C2C29637B}"/>
    <cellStyle name="SAPBEXresDataEmph 10 3" xfId="14762" xr:uid="{5200D109-A768-4EF5-A594-BA036BDF599F}"/>
    <cellStyle name="SAPBEXresDataEmph 10 4" xfId="14975" xr:uid="{A312507C-76C8-4984-BFB7-ECA13AF44EE8}"/>
    <cellStyle name="SAPBEXresDataEmph 10 5" xfId="15478" xr:uid="{4830903F-6A0C-4F5F-B724-6ABD6DE1D79A}"/>
    <cellStyle name="SAPBEXresDataEmph 10 6" xfId="23165" xr:uid="{641D0BED-D44D-4BC0-96BA-69B3BE57C82A}"/>
    <cellStyle name="SAPBEXresDataEmph 10 7" xfId="26825" xr:uid="{2D59D526-446C-4427-BF40-008D6D61CB11}"/>
    <cellStyle name="SAPBEXresDataEmph 10 8" xfId="23441" xr:uid="{7B52EB40-67DF-42E4-BBCE-0AD59809E732}"/>
    <cellStyle name="SAPBEXresDataEmph 11" xfId="3715" xr:uid="{8FBDC6B4-D206-45B8-B41B-533CA33427F6}"/>
    <cellStyle name="SAPBEXresDataEmph 11 2" xfId="12765" xr:uid="{3EB2AAAB-C263-4586-9DB9-B7EE9D4801B0}"/>
    <cellStyle name="SAPBEXresDataEmph 11 3" xfId="7335" xr:uid="{3529A595-4186-4E25-9B43-BBA14498B884}"/>
    <cellStyle name="SAPBEXresDataEmph 11 4" xfId="18062" xr:uid="{5D7D090D-49DC-4FFC-98D9-E0C8CAD13A2C}"/>
    <cellStyle name="SAPBEXresDataEmph 11 5" xfId="21817" xr:uid="{C7F69168-584B-47FF-AC7A-A7FF7A301142}"/>
    <cellStyle name="SAPBEXresDataEmph 11 6" xfId="25480" xr:uid="{8483CED1-C7C5-4A98-A8F8-F6F668983995}"/>
    <cellStyle name="SAPBEXresDataEmph 11 7" xfId="29011" xr:uid="{A44150AA-C10E-4EB1-B790-D3A3B80A5F06}"/>
    <cellStyle name="SAPBEXresDataEmph 11 8" xfId="32287" xr:uid="{DCC5CA36-2868-422F-934F-F701D83C9B94}"/>
    <cellStyle name="SAPBEXresDataEmph 12" xfId="4647" xr:uid="{4D68B3AF-E476-43CC-939A-665C911C383E}"/>
    <cellStyle name="SAPBEXresDataEmph 12 2" xfId="12373" xr:uid="{C82755AA-FB2A-41F9-91C2-39B287909193}"/>
    <cellStyle name="SAPBEXresDataEmph 12 3" xfId="8234" xr:uid="{6326A767-119D-49A6-8805-0830239279DA}"/>
    <cellStyle name="SAPBEXresDataEmph 12 4" xfId="18994" xr:uid="{C30AE365-3EF6-41F1-B4DB-BA3067198EEE}"/>
    <cellStyle name="SAPBEXresDataEmph 12 5" xfId="22746" xr:uid="{89B30677-A7CE-43D6-A1CF-4B1516EEA033}"/>
    <cellStyle name="SAPBEXresDataEmph 12 6" xfId="26411" xr:uid="{103A6374-8B32-4B12-9A57-123402606EAA}"/>
    <cellStyle name="SAPBEXresDataEmph 12 7" xfId="29943" xr:uid="{67810A86-EB5A-41BB-9470-205733E7C1B3}"/>
    <cellStyle name="SAPBEXresDataEmph 12 8" xfId="33203" xr:uid="{7048DFAE-0258-4390-8AE7-D18F6680EA5D}"/>
    <cellStyle name="SAPBEXresDataEmph 13" xfId="1959" xr:uid="{C275E743-9F6F-4E69-8589-42EB4F21EBD8}"/>
    <cellStyle name="SAPBEXresDataEmph 13 2" xfId="9751" xr:uid="{8C6B45A4-E297-411E-B7D0-5A76BB052EC4}"/>
    <cellStyle name="SAPBEXresDataEmph 13 3" xfId="14804" xr:uid="{870630F3-DD07-4B24-A4DA-D2DAC2A00B14}"/>
    <cellStyle name="SAPBEXresDataEmph 13 4" xfId="8315" xr:uid="{2E8101AD-BE77-4F5A-B2A7-74F8A566BAD4}"/>
    <cellStyle name="SAPBEXresDataEmph 13 5" xfId="14593" xr:uid="{EE3721DA-2355-4937-803E-154DA8A77A14}"/>
    <cellStyle name="SAPBEXresDataEmph 13 6" xfId="19958" xr:uid="{09FAF867-2C2B-4677-9B17-9DDC8BC7F64E}"/>
    <cellStyle name="SAPBEXresDataEmph 13 7" xfId="23720" xr:uid="{FB19FFB9-5CC8-4426-BFCC-91284CC7498A}"/>
    <cellStyle name="SAPBEXresDataEmph 13 8" xfId="23437" xr:uid="{460DDDDC-5C9E-4837-A687-C7D950A0010C}"/>
    <cellStyle name="SAPBEXresDataEmph 14" xfId="6144" xr:uid="{3E8614F0-637A-4640-8315-4C63930C6C83}"/>
    <cellStyle name="SAPBEXresDataEmph 14 2" xfId="20401" xr:uid="{E977199C-F9DF-49C3-B006-4CA29EFC197B}"/>
    <cellStyle name="SAPBEXresDataEmph 14 3" xfId="27653" xr:uid="{830BD47A-DC25-4A9A-B418-6A767BB1229F}"/>
    <cellStyle name="SAPBEXresDataEmph 14 4" xfId="30840" xr:uid="{9B47F5BC-85FB-4843-B1AA-0ABEACB66772}"/>
    <cellStyle name="SAPBEXresDataEmph 15" xfId="9991" xr:uid="{C57D4346-0F1E-4B46-BC93-F100C8C6FD5A}"/>
    <cellStyle name="SAPBEXresDataEmph 16" xfId="14517" xr:uid="{0E171C9A-AA0E-406A-BDD2-0D8A85CBDFF1}"/>
    <cellStyle name="SAPBEXresDataEmph 17" xfId="9259" xr:uid="{B8FB5DC8-3B80-4ED5-9C88-06816E426A8B}"/>
    <cellStyle name="SAPBEXresDataEmph 18" xfId="16173" xr:uid="{80EBE5B5-3940-4B5F-93D2-CD6ED46460F2}"/>
    <cellStyle name="SAPBEXresDataEmph 19" xfId="20415" xr:uid="{BEB98B33-6D24-4E33-91AC-5B107A620FB5}"/>
    <cellStyle name="SAPBEXresDataEmph 2" xfId="1234" xr:uid="{2473EAA3-DE3F-40F0-BD6D-B69B9C9639AA}"/>
    <cellStyle name="SAPBEXresDataEmph 2 10" xfId="10289" xr:uid="{06835385-E0E7-4FD9-A6AD-09D3EFCD9DBE}"/>
    <cellStyle name="SAPBEXresDataEmph 2 11" xfId="14852" xr:uid="{A7522CCE-9487-4753-B1F4-47933B7CD01A}"/>
    <cellStyle name="SAPBEXresDataEmph 2 12" xfId="8877" xr:uid="{85319089-0DC0-4EC1-8D6E-FCB5E21C86E1}"/>
    <cellStyle name="SAPBEXresDataEmph 2 13" xfId="19722" xr:uid="{349ACF6A-2232-4CE0-83E7-C8642B22BEDA}"/>
    <cellStyle name="SAPBEXresDataEmph 2 14" xfId="23485" xr:uid="{443DFDF0-0F9F-4349-8D80-8AD03AA81449}"/>
    <cellStyle name="SAPBEXresDataEmph 2 15" xfId="27100" xr:uid="{4D6745C4-88E6-490A-9F02-E75C2039AC5A}"/>
    <cellStyle name="SAPBEXresDataEmph 2 16" xfId="30561" xr:uid="{1D6B919E-7617-4835-9511-BFBFE5CD8D98}"/>
    <cellStyle name="SAPBEXresDataEmph 2 17" xfId="33863" xr:uid="{AE7B3E97-942D-4A85-B9B6-661C5AFA3235}"/>
    <cellStyle name="SAPBEXresDataEmph 2 2" xfId="1235" xr:uid="{83DBD0FD-FEA0-4F90-89CC-A24E7C0B3D26}"/>
    <cellStyle name="SAPBEXresDataEmph 2 2 10" xfId="13547" xr:uid="{5ADF8FCF-22EB-4861-BA55-B61524B86806}"/>
    <cellStyle name="SAPBEXresDataEmph 2 2 11" xfId="7597" xr:uid="{4DF38297-2B19-451E-B68E-351E440F8F96}"/>
    <cellStyle name="SAPBEXresDataEmph 2 2 12" xfId="19721" xr:uid="{8E8DCDE0-35F1-4D76-8939-8B82B86AC66D}"/>
    <cellStyle name="SAPBEXresDataEmph 2 2 13" xfId="23484" xr:uid="{6D3E3BB4-785B-4AF1-9F2B-45939A355354}"/>
    <cellStyle name="SAPBEXresDataEmph 2 2 14" xfId="27099" xr:uid="{8EA27079-E96F-4973-B71C-A1D28867B9BD}"/>
    <cellStyle name="SAPBEXresDataEmph 2 2 15" xfId="30560" xr:uid="{5DD49BD3-2EC4-404E-BFEE-6D56B1203892}"/>
    <cellStyle name="SAPBEXresDataEmph 2 2 16" xfId="34898" xr:uid="{E99B6265-D589-4486-88BB-F2ED01C411CA}"/>
    <cellStyle name="SAPBEXresDataEmph 2 2 2" xfId="1715" xr:uid="{E398728E-5145-45EF-B605-6E88F71EE516}"/>
    <cellStyle name="SAPBEXresDataEmph 2 2 2 10" xfId="17010" xr:uid="{F878EB15-002B-47BA-8713-5BC970565C12}"/>
    <cellStyle name="SAPBEXresDataEmph 2 2 2 11" xfId="20481" xr:uid="{2EBE9035-9EAD-4CE2-ABF5-C36E0E33EF7F}"/>
    <cellStyle name="SAPBEXresDataEmph 2 2 2 12" xfId="24163" xr:uid="{75FEB7CA-0BBA-40BD-94DB-A384E1F23B68}"/>
    <cellStyle name="SAPBEXresDataEmph 2 2 2 13" xfId="27720" xr:uid="{42D12701-EAC2-4F22-B156-3768E36AD2C9}"/>
    <cellStyle name="SAPBEXresDataEmph 2 2 2 14" xfId="30449" xr:uid="{EE19EDEC-BB68-469E-A9D5-DE9F5FB19BA9}"/>
    <cellStyle name="SAPBEXresDataEmph 2 2 2 2" xfId="2958" xr:uid="{F378393C-979B-4374-A2BE-D2CCA5F279AD}"/>
    <cellStyle name="SAPBEXresDataEmph 2 2 2 2 2" xfId="9859" xr:uid="{93497448-4298-44CA-B5C6-917B363D7C27}"/>
    <cellStyle name="SAPBEXresDataEmph 2 2 2 2 3" xfId="8710" xr:uid="{45D75508-D8E8-4148-966C-19D0F47D2EAF}"/>
    <cellStyle name="SAPBEXresDataEmph 2 2 2 2 4" xfId="17306" xr:uid="{352B2EFB-0F2E-4545-B76E-43E050B1041A}"/>
    <cellStyle name="SAPBEXresDataEmph 2 2 2 2 5" xfId="21064" xr:uid="{8065C833-83BE-4031-A346-EF6327ED7C1D}"/>
    <cellStyle name="SAPBEXresDataEmph 2 2 2 2 6" xfId="24725" xr:uid="{BEB85688-2DBD-4EBD-9B60-14B3F800BEE4}"/>
    <cellStyle name="SAPBEXresDataEmph 2 2 2 2 7" xfId="28254" xr:uid="{C9B7A839-80C3-4A57-8499-A07132B8F9BA}"/>
    <cellStyle name="SAPBEXresDataEmph 2 2 2 2 8" xfId="31540" xr:uid="{4F137827-7E93-4AFD-8ACC-CE3F010641F7}"/>
    <cellStyle name="SAPBEXresDataEmph 2 2 2 3" xfId="3464" xr:uid="{181B088C-E53D-407E-B7F9-CF37746BB8E5}"/>
    <cellStyle name="SAPBEXresDataEmph 2 2 2 3 2" xfId="10114" xr:uid="{DEB15043-CE7A-49FD-B54A-63B5DAB542A4}"/>
    <cellStyle name="SAPBEXresDataEmph 2 2 2 3 3" xfId="16658" xr:uid="{59E49D4A-10D3-41FC-9F47-FD99AE76A4FD}"/>
    <cellStyle name="SAPBEXresDataEmph 2 2 2 3 4" xfId="17811" xr:uid="{54D9A4DF-E9A1-4019-BA83-F6C41E904F3A}"/>
    <cellStyle name="SAPBEXresDataEmph 2 2 2 3 5" xfId="21567" xr:uid="{40FEB98A-E32D-47F2-8F80-01A171C72054}"/>
    <cellStyle name="SAPBEXresDataEmph 2 2 2 3 6" xfId="25229" xr:uid="{402BF22A-7E23-4ABC-AA20-674DAA20711B}"/>
    <cellStyle name="SAPBEXresDataEmph 2 2 2 3 7" xfId="28760" xr:uid="{D812DC2B-6C62-42FD-9ED5-1F7C2A5237EC}"/>
    <cellStyle name="SAPBEXresDataEmph 2 2 2 3 8" xfId="32039" xr:uid="{EBF945D1-876C-43CF-9AAD-2C6E3216F928}"/>
    <cellStyle name="SAPBEXresDataEmph 2 2 2 4" xfId="3615" xr:uid="{B1511877-4E1A-4E1B-9881-1CA84F4A3C91}"/>
    <cellStyle name="SAPBEXresDataEmph 2 2 2 4 2" xfId="11513" xr:uid="{B13245E5-2904-4C2C-8BD7-0ABF2108CDAE}"/>
    <cellStyle name="SAPBEXresDataEmph 2 2 2 4 3" xfId="16130" xr:uid="{DB096B55-308D-4421-9E2B-9EBB359B5422}"/>
    <cellStyle name="SAPBEXresDataEmph 2 2 2 4 4" xfId="17962" xr:uid="{D2650AC5-B98E-4274-95D7-E87C69782799}"/>
    <cellStyle name="SAPBEXresDataEmph 2 2 2 4 5" xfId="21718" xr:uid="{199A7EC6-6F92-441B-A8EC-68001D909BAB}"/>
    <cellStyle name="SAPBEXresDataEmph 2 2 2 4 6" xfId="25380" xr:uid="{F569E696-2B26-416E-9A46-C49A3FB0D230}"/>
    <cellStyle name="SAPBEXresDataEmph 2 2 2 4 7" xfId="28911" xr:uid="{F4F2A2CF-BA19-42A9-9CB4-BC7E94154B32}"/>
    <cellStyle name="SAPBEXresDataEmph 2 2 2 4 8" xfId="32188" xr:uid="{C5BEA75D-4B22-47C6-9ED3-9BD781A6A53C}"/>
    <cellStyle name="SAPBEXresDataEmph 2 2 2 5" xfId="3537" xr:uid="{37FC1DDD-3B7D-451C-927B-96483D5EDBF3}"/>
    <cellStyle name="SAPBEXresDataEmph 2 2 2 5 2" xfId="9980" xr:uid="{DC1B882B-034D-4574-A08C-902E515B4C1B}"/>
    <cellStyle name="SAPBEXresDataEmph 2 2 2 5 3" xfId="15427" xr:uid="{4EE5ACE3-C1EF-46E9-B5C6-CED68AE2B7FB}"/>
    <cellStyle name="SAPBEXresDataEmph 2 2 2 5 4" xfId="17884" xr:uid="{AC02AE4C-D9EA-45F3-8B7E-86BA21B3A4DC}"/>
    <cellStyle name="SAPBEXresDataEmph 2 2 2 5 5" xfId="21640" xr:uid="{142BBEA4-1855-4F1E-9551-206D7532BC45}"/>
    <cellStyle name="SAPBEXresDataEmph 2 2 2 5 6" xfId="25302" xr:uid="{27D58008-6A76-4E6D-9726-A524BF237967}"/>
    <cellStyle name="SAPBEXresDataEmph 2 2 2 5 7" xfId="28833" xr:uid="{704805F0-3F4A-48BE-B6D7-C862E52F79BA}"/>
    <cellStyle name="SAPBEXresDataEmph 2 2 2 5 8" xfId="32112" xr:uid="{2D0DFACB-F7D6-499A-A06F-6669872EF8C8}"/>
    <cellStyle name="SAPBEXresDataEmph 2 2 2 6" xfId="4140" xr:uid="{378ADEA6-C28D-4AF6-A443-628E4B9C0CCE}"/>
    <cellStyle name="SAPBEXresDataEmph 2 2 2 6 2" xfId="7151" xr:uid="{5DDA29FA-76AC-4391-A0F3-91F981C4C886}"/>
    <cellStyle name="SAPBEXresDataEmph 2 2 2 6 3" xfId="15295" xr:uid="{589BA27B-BA77-49B8-BF27-04E68FD2F431}"/>
    <cellStyle name="SAPBEXresDataEmph 2 2 2 6 4" xfId="18487" xr:uid="{466690EA-5BA9-48D4-95D0-13796D3F66C4}"/>
    <cellStyle name="SAPBEXresDataEmph 2 2 2 6 5" xfId="22240" xr:uid="{D1AE32A5-62CD-4216-9576-076901255A0A}"/>
    <cellStyle name="SAPBEXresDataEmph 2 2 2 6 6" xfId="25905" xr:uid="{42EBDEBF-25A6-4168-891E-F8CE93ACFD42}"/>
    <cellStyle name="SAPBEXresDataEmph 2 2 2 6 7" xfId="29436" xr:uid="{A7293E12-8986-4E06-8929-0484F65DF03D}"/>
    <cellStyle name="SAPBEXresDataEmph 2 2 2 6 8" xfId="32702" xr:uid="{237758A1-160E-49B3-A445-590DCD9DD072}"/>
    <cellStyle name="SAPBEXresDataEmph 2 2 2 7" xfId="4471" xr:uid="{D4CF5FE4-71D3-4C83-AD40-5B3BFDB52819}"/>
    <cellStyle name="SAPBEXresDataEmph 2 2 2 7 2" xfId="12531" xr:uid="{4F20D64D-9A4C-4D89-A706-350FBA6BC89D}"/>
    <cellStyle name="SAPBEXresDataEmph 2 2 2 7 3" xfId="7631" xr:uid="{C3DFAF27-EF4C-4BC0-9B6B-79BE715BA7D1}"/>
    <cellStyle name="SAPBEXresDataEmph 2 2 2 7 4" xfId="18818" xr:uid="{92647947-79DC-4939-B078-AB466541A9FF}"/>
    <cellStyle name="SAPBEXresDataEmph 2 2 2 7 5" xfId="22570" xr:uid="{355E7B8B-9A07-419D-BAB0-215BE9AB345D}"/>
    <cellStyle name="SAPBEXresDataEmph 2 2 2 7 6" xfId="26235" xr:uid="{44F30244-DB3C-4D62-B9BE-21F216014ADA}"/>
    <cellStyle name="SAPBEXresDataEmph 2 2 2 7 7" xfId="29767" xr:uid="{6A232185-BE66-4CA7-B59B-5AD40911DCAB}"/>
    <cellStyle name="SAPBEXresDataEmph 2 2 2 7 8" xfId="33029" xr:uid="{C81FC795-DD18-4790-80B7-C352B2D8C430}"/>
    <cellStyle name="SAPBEXresDataEmph 2 2 2 8" xfId="9398" xr:uid="{62BACE95-8918-4D5A-B020-931CD30A5A33}"/>
    <cellStyle name="SAPBEXresDataEmph 2 2 2 9" xfId="9110" xr:uid="{BA82D865-DA84-4373-A3CE-3BDBEC3C2DD4}"/>
    <cellStyle name="SAPBEXresDataEmph 2 2 3" xfId="2509" xr:uid="{F745A19A-E935-4BF6-9AFD-6AAC460E86DD}"/>
    <cellStyle name="SAPBEXresDataEmph 2 2 3 2" xfId="9183" xr:uid="{78EB505F-57FB-41FC-A25D-4A86CDA8F062}"/>
    <cellStyle name="SAPBEXresDataEmph 2 2 3 3" xfId="7330" xr:uid="{6ADF4FF8-9768-4B46-B83C-B92D1CFB9EC0}"/>
    <cellStyle name="SAPBEXresDataEmph 2 2 3 4" xfId="13474" xr:uid="{55BC75F7-3BE9-4FEC-A44F-CE6A0A3771A7}"/>
    <cellStyle name="SAPBEXresDataEmph 2 2 3 5" xfId="19330" xr:uid="{7BD15978-6E8C-4D5F-92FD-ED4956A0A3F9}"/>
    <cellStyle name="SAPBEXresDataEmph 2 2 3 6" xfId="23097" xr:uid="{8D69CCF4-070D-4EC8-92A4-070283D2E6F5}"/>
    <cellStyle name="SAPBEXresDataEmph 2 2 3 7" xfId="26742" xr:uid="{63F9D7E2-A573-4EF6-ADAD-DE6E1F061755}"/>
    <cellStyle name="SAPBEXresDataEmph 2 2 3 8" xfId="31098" xr:uid="{C2640852-4FB7-43C3-A61D-84A7C4F673B0}"/>
    <cellStyle name="SAPBEXresDataEmph 2 2 4" xfId="2120" xr:uid="{FC2574CB-FAA9-4076-80BA-1DD5451DE076}"/>
    <cellStyle name="SAPBEXresDataEmph 2 2 4 2" xfId="10679" xr:uid="{28ABB7DA-CAB5-47CB-903A-57C839BD36A4}"/>
    <cellStyle name="SAPBEXresDataEmph 2 2 4 3" xfId="14205" xr:uid="{F06E7A13-8822-47CD-A366-CC18F98B2871}"/>
    <cellStyle name="SAPBEXresDataEmph 2 2 4 4" xfId="14761" xr:uid="{7740975A-3E79-42B7-BE9D-EC29355BB22D}"/>
    <cellStyle name="SAPBEXresDataEmph 2 2 4 5" xfId="13460" xr:uid="{273C5917-A71C-42C5-A338-5E1A85F8FE6B}"/>
    <cellStyle name="SAPBEXresDataEmph 2 2 4 6" xfId="16138" xr:uid="{BD974178-3145-4A7D-A77C-2BFCCCF0D0F5}"/>
    <cellStyle name="SAPBEXresDataEmph 2 2 4 7" xfId="23421" xr:uid="{CEDE2A44-215E-4E6D-9BC9-169B6E1812DF}"/>
    <cellStyle name="SAPBEXresDataEmph 2 2 4 8" xfId="27502" xr:uid="{6CF215F3-ABC5-4890-AF5A-42E955551B1A}"/>
    <cellStyle name="SAPBEXresDataEmph 2 2 5" xfId="3220" xr:uid="{54373970-1E03-41A3-880D-FB7B1B376FC8}"/>
    <cellStyle name="SAPBEXresDataEmph 2 2 5 2" xfId="11465" xr:uid="{20C31AD0-F95A-4F6E-84EB-77D3DC55AC22}"/>
    <cellStyle name="SAPBEXresDataEmph 2 2 5 3" xfId="16178" xr:uid="{354F1C9A-4E30-4A0A-B317-2A2008987232}"/>
    <cellStyle name="SAPBEXresDataEmph 2 2 5 4" xfId="17567" xr:uid="{0748A636-1CF5-469C-A494-8F5198BE947E}"/>
    <cellStyle name="SAPBEXresDataEmph 2 2 5 5" xfId="21323" xr:uid="{6F6809F0-A84E-4AAB-B9ED-81AF07C085EF}"/>
    <cellStyle name="SAPBEXresDataEmph 2 2 5 6" xfId="24985" xr:uid="{4D78E7D9-7475-4E2B-BCD7-A8A0D5B57597}"/>
    <cellStyle name="SAPBEXresDataEmph 2 2 5 7" xfId="28516" xr:uid="{1CA5FD92-3880-491B-A143-9791198F3D78}"/>
    <cellStyle name="SAPBEXresDataEmph 2 2 5 8" xfId="31796" xr:uid="{57BA8BA7-C537-4425-A971-25353F246F55}"/>
    <cellStyle name="SAPBEXresDataEmph 2 2 6" xfId="3988" xr:uid="{B6BA1099-A42F-4577-A390-6BBA42313FE2}"/>
    <cellStyle name="SAPBEXresDataEmph 2 2 6 2" xfId="9461" xr:uid="{AB1F00C7-1809-4C0F-9BEB-9224CD5913E5}"/>
    <cellStyle name="SAPBEXresDataEmph 2 2 6 3" xfId="7578" xr:uid="{A13A492D-220B-4B76-8EC5-E35A3D09608D}"/>
    <cellStyle name="SAPBEXresDataEmph 2 2 6 4" xfId="18335" xr:uid="{1C694EDF-E02D-4AB3-8578-B71F959F1EEB}"/>
    <cellStyle name="SAPBEXresDataEmph 2 2 6 5" xfId="22088" xr:uid="{28742E1E-D3D1-406C-A0C8-CB7957C97980}"/>
    <cellStyle name="SAPBEXresDataEmph 2 2 6 6" xfId="25753" xr:uid="{9B848B01-1E52-4FFB-8A27-193896A3BDC8}"/>
    <cellStyle name="SAPBEXresDataEmph 2 2 6 7" xfId="29284" xr:uid="{822FCA76-3EDF-44D8-9C5E-E8F1D6066FD2}"/>
    <cellStyle name="SAPBEXresDataEmph 2 2 6 8" xfId="32552" xr:uid="{E242033B-AC27-4F9B-8A67-BAD8E36C2BDF}"/>
    <cellStyle name="SAPBEXresDataEmph 2 2 7" xfId="2752" xr:uid="{0B58A7AC-CD84-45D0-99FF-CCE0450202C5}"/>
    <cellStyle name="SAPBEXresDataEmph 2 2 7 2" xfId="11038" xr:uid="{40B311CA-7BEA-472B-98DD-4FC55AF3FDE6}"/>
    <cellStyle name="SAPBEXresDataEmph 2 2 7 3" xfId="16521" xr:uid="{35E6CC36-EEC5-4824-B568-01CA6CB86D0E}"/>
    <cellStyle name="SAPBEXresDataEmph 2 2 7 4" xfId="17100" xr:uid="{1500C1EA-839F-4484-9D7B-412E1EC5F93C}"/>
    <cellStyle name="SAPBEXresDataEmph 2 2 7 5" xfId="20858" xr:uid="{0FD34D7E-209E-4D1F-B904-DCF7ED4AF521}"/>
    <cellStyle name="SAPBEXresDataEmph 2 2 7 6" xfId="24519" xr:uid="{76093817-5FCD-41CD-BFBB-BC357911A47A}"/>
    <cellStyle name="SAPBEXresDataEmph 2 2 7 7" xfId="28048" xr:uid="{86327953-AC1A-4E67-A54D-556418B07379}"/>
    <cellStyle name="SAPBEXresDataEmph 2 2 7 8" xfId="31334" xr:uid="{13B92DED-3F8B-47B3-B5BA-82F6CFEDD36E}"/>
    <cellStyle name="SAPBEXresDataEmph 2 2 8" xfId="4901" xr:uid="{21022080-1D07-4424-A1C9-B93674D3C983}"/>
    <cellStyle name="SAPBEXresDataEmph 2 2 8 2" xfId="12122" xr:uid="{07016620-532A-4D6D-8A90-100699D41732}"/>
    <cellStyle name="SAPBEXresDataEmph 2 2 8 3" xfId="9688" xr:uid="{F8D9A9F6-0D08-4F54-AABA-CE8AE038581D}"/>
    <cellStyle name="SAPBEXresDataEmph 2 2 8 4" xfId="19248" xr:uid="{BE2F02A9-2E65-4C75-AC03-36567A85BE15}"/>
    <cellStyle name="SAPBEXresDataEmph 2 2 8 5" xfId="22999" xr:uid="{FE435B7C-18C0-4464-9EE1-4BFD0F4AC741}"/>
    <cellStyle name="SAPBEXresDataEmph 2 2 8 6" xfId="26665" xr:uid="{0DC3F60A-5C15-42ED-AC3E-3046CCA20032}"/>
    <cellStyle name="SAPBEXresDataEmph 2 2 8 7" xfId="30197" xr:uid="{C5C06FFF-2ACA-493A-B6AA-508E2C11B4CB}"/>
    <cellStyle name="SAPBEXresDataEmph 2 2 8 8" xfId="33452" xr:uid="{FA1D3F93-8851-4525-BAEC-2AA9CD587B5C}"/>
    <cellStyle name="SAPBEXresDataEmph 2 2 9" xfId="9438" xr:uid="{91BA0616-A33C-449E-9DE4-3E43655831FB}"/>
    <cellStyle name="SAPBEXresDataEmph 2 3" xfId="1714" xr:uid="{C7CDEE83-A2C8-45A4-8203-BC87B0E141F9}"/>
    <cellStyle name="SAPBEXresDataEmph 2 3 10" xfId="15346" xr:uid="{9740605D-A65A-4F75-9CA0-AE4653C24A65}"/>
    <cellStyle name="SAPBEXresDataEmph 2 3 11" xfId="19564" xr:uid="{65D3434C-5470-4CCD-9FB9-4703D4620C0F}"/>
    <cellStyle name="SAPBEXresDataEmph 2 3 12" xfId="24104" xr:uid="{EB9898D4-2194-4D1B-8B45-3F79778F8F46}"/>
    <cellStyle name="SAPBEXresDataEmph 2 3 13" xfId="26975" xr:uid="{175DD9B6-4086-48D9-9043-4FB6F5BB4026}"/>
    <cellStyle name="SAPBEXresDataEmph 2 3 14" xfId="30450" xr:uid="{B20B3741-1E91-426C-9150-366C9025F0DA}"/>
    <cellStyle name="SAPBEXresDataEmph 2 3 15" xfId="35184" xr:uid="{A2BCF862-1546-430C-88B8-7FD66C502191}"/>
    <cellStyle name="SAPBEXresDataEmph 2 3 2" xfId="2957" xr:uid="{6F5D77A3-5995-47F0-A926-611F15E3E682}"/>
    <cellStyle name="SAPBEXresDataEmph 2 3 2 2" xfId="10476" xr:uid="{A560B4E0-D3A4-475F-A98D-F7AFBAC3C186}"/>
    <cellStyle name="SAPBEXresDataEmph 2 3 2 3" xfId="16905" xr:uid="{8BDC180D-319D-4D44-BC10-5D9E42A698DB}"/>
    <cellStyle name="SAPBEXresDataEmph 2 3 2 4" xfId="17305" xr:uid="{44C31996-558E-462D-B7CD-FBBF0AB86CD1}"/>
    <cellStyle name="SAPBEXresDataEmph 2 3 2 5" xfId="21063" xr:uid="{CF4C14C6-99B8-4F19-A6C0-7BB0E269FF67}"/>
    <cellStyle name="SAPBEXresDataEmph 2 3 2 6" xfId="24724" xr:uid="{91AFAC13-EA63-4736-9814-8BF888351667}"/>
    <cellStyle name="SAPBEXresDataEmph 2 3 2 7" xfId="28253" xr:uid="{0C3B3546-A14B-48CA-B8C2-D23C823843D3}"/>
    <cellStyle name="SAPBEXresDataEmph 2 3 2 8" xfId="31539" xr:uid="{ABFD8C1B-B12A-4466-B169-AE395440DA91}"/>
    <cellStyle name="SAPBEXresDataEmph 2 3 3" xfId="3463" xr:uid="{9915C6F5-B102-4788-9ED2-D10AAB383F53}"/>
    <cellStyle name="SAPBEXresDataEmph 2 3 3 2" xfId="9926" xr:uid="{F5A06CA6-CAA1-4CF8-9C9D-FF4072F1FD3B}"/>
    <cellStyle name="SAPBEXresDataEmph 2 3 3 3" xfId="14362" xr:uid="{E544DCCB-ADC5-455E-9007-428A07DE78FF}"/>
    <cellStyle name="SAPBEXresDataEmph 2 3 3 4" xfId="17810" xr:uid="{D54408AB-BA38-4AD1-B4DE-75BBB23015AD}"/>
    <cellStyle name="SAPBEXresDataEmph 2 3 3 5" xfId="21566" xr:uid="{C7A8B863-AEA7-487D-B1B5-8639C76E9686}"/>
    <cellStyle name="SAPBEXresDataEmph 2 3 3 6" xfId="25228" xr:uid="{54B8933F-1B07-4F6A-B50E-569B2561AA19}"/>
    <cellStyle name="SAPBEXresDataEmph 2 3 3 7" xfId="28759" xr:uid="{A2A86C9D-C2C3-43A0-8120-CC8FD2BD554B}"/>
    <cellStyle name="SAPBEXresDataEmph 2 3 3 8" xfId="32038" xr:uid="{1EF532CE-0BE6-4EE3-9EBB-C3ABBF8E8664}"/>
    <cellStyle name="SAPBEXresDataEmph 2 3 4" xfId="3682" xr:uid="{4DDCD3E9-C22A-4B40-B7FF-ED2A0CEF8A62}"/>
    <cellStyle name="SAPBEXresDataEmph 2 3 4 2" xfId="8374" xr:uid="{A514BB39-8404-4522-985F-58D9BE150335}"/>
    <cellStyle name="SAPBEXresDataEmph 2 3 4 3" xfId="14192" xr:uid="{4DF1CA91-3CFD-48A8-9F65-90D05649F1B1}"/>
    <cellStyle name="SAPBEXresDataEmph 2 3 4 4" xfId="18029" xr:uid="{78D92B65-1227-4685-A1DC-B4FF9E267EFC}"/>
    <cellStyle name="SAPBEXresDataEmph 2 3 4 5" xfId="21785" xr:uid="{6CFEAEB5-949A-41FA-A4FE-1E8677EA8345}"/>
    <cellStyle name="SAPBEXresDataEmph 2 3 4 6" xfId="25447" xr:uid="{BA578A71-F1E4-4C8A-8B28-0CBCFEBCF246}"/>
    <cellStyle name="SAPBEXresDataEmph 2 3 4 7" xfId="28978" xr:uid="{01141132-686E-4583-AB12-F5F38D5B8F70}"/>
    <cellStyle name="SAPBEXresDataEmph 2 3 4 8" xfId="32255" xr:uid="{14F1BAFD-D218-4786-8449-1BF518F6383A}"/>
    <cellStyle name="SAPBEXresDataEmph 2 3 5" xfId="2754" xr:uid="{881FE532-E263-44E9-B23C-530C348EB0A7}"/>
    <cellStyle name="SAPBEXresDataEmph 2 3 5 2" xfId="8834" xr:uid="{4DD063C7-6311-4EBD-8C1A-2CF61D34148D}"/>
    <cellStyle name="SAPBEXresDataEmph 2 3 5 3" xfId="13788" xr:uid="{44B1A73C-D0D8-467A-9DCF-B629E2B24278}"/>
    <cellStyle name="SAPBEXresDataEmph 2 3 5 4" xfId="17102" xr:uid="{AC831250-3BCF-44E1-A111-13C4F3262D98}"/>
    <cellStyle name="SAPBEXresDataEmph 2 3 5 5" xfId="20860" xr:uid="{9022438C-9CBF-4531-9182-5AB42ACDE0A9}"/>
    <cellStyle name="SAPBEXresDataEmph 2 3 5 6" xfId="24521" xr:uid="{6F48956E-27C1-453E-B1E5-4A213A3E171E}"/>
    <cellStyle name="SAPBEXresDataEmph 2 3 5 7" xfId="28050" xr:uid="{2543A3EF-F1D1-4801-B097-CF2AF99EA28D}"/>
    <cellStyle name="SAPBEXresDataEmph 2 3 5 8" xfId="31336" xr:uid="{D36E1F94-FA9D-4503-82A9-1B184CE2BE46}"/>
    <cellStyle name="SAPBEXresDataEmph 2 3 6" xfId="4113" xr:uid="{6A5F45C6-5445-4EBF-9537-61605ABFD63B}"/>
    <cellStyle name="SAPBEXresDataEmph 2 3 6 2" xfId="6857" xr:uid="{B2877B41-B42E-4E70-BC9D-D5F0279BFC69}"/>
    <cellStyle name="SAPBEXresDataEmph 2 3 6 3" xfId="14781" xr:uid="{4E60E10C-600D-4039-B6EB-800CC6A133E5}"/>
    <cellStyle name="SAPBEXresDataEmph 2 3 6 4" xfId="18460" xr:uid="{C56E1D92-78AF-4324-BC4B-ADAECEB1C964}"/>
    <cellStyle name="SAPBEXresDataEmph 2 3 6 5" xfId="22213" xr:uid="{AFB806E8-14FD-44CC-9E9B-8A61D1483B2B}"/>
    <cellStyle name="SAPBEXresDataEmph 2 3 6 6" xfId="25878" xr:uid="{C5A59C7F-1703-4EAF-8165-F736BFCA88F0}"/>
    <cellStyle name="SAPBEXresDataEmph 2 3 6 7" xfId="29409" xr:uid="{DF5EF7DB-2D97-429F-B36D-42531FE1B3A6}"/>
    <cellStyle name="SAPBEXresDataEmph 2 3 6 8" xfId="32676" xr:uid="{E53F0DB9-441E-4C4B-9B93-CDCE3C5333CB}"/>
    <cellStyle name="SAPBEXresDataEmph 2 3 7" xfId="4530" xr:uid="{E9704119-C121-4761-B8C7-F00627E616FA}"/>
    <cellStyle name="SAPBEXresDataEmph 2 3 7 2" xfId="13151" xr:uid="{1BE1B359-E096-4881-BC5F-87340F148E0C}"/>
    <cellStyle name="SAPBEXresDataEmph 2 3 7 3" xfId="15536" xr:uid="{6C59C2DA-1C9B-4FE3-8DDA-81E9B1516125}"/>
    <cellStyle name="SAPBEXresDataEmph 2 3 7 4" xfId="18877" xr:uid="{4DAC6D41-A879-4A7C-AE6B-EF32D2E5AC1B}"/>
    <cellStyle name="SAPBEXresDataEmph 2 3 7 5" xfId="22629" xr:uid="{3D16D827-7E09-4F46-9032-D3420B5D9A5F}"/>
    <cellStyle name="SAPBEXresDataEmph 2 3 7 6" xfId="26294" xr:uid="{E3D57D92-8A6D-4371-BB54-68F78CFD7FFC}"/>
    <cellStyle name="SAPBEXresDataEmph 2 3 7 7" xfId="29826" xr:uid="{124B0E87-9815-42D8-8D59-FFEA9B9B7339}"/>
    <cellStyle name="SAPBEXresDataEmph 2 3 7 8" xfId="33087" xr:uid="{67A29CEC-3BBC-4F80-A24D-013418A441E1}"/>
    <cellStyle name="SAPBEXresDataEmph 2 3 8" xfId="10301" xr:uid="{BDF70B5E-64C0-42FA-BE74-5ACF1173E779}"/>
    <cellStyle name="SAPBEXresDataEmph 2 3 9" xfId="15218" xr:uid="{7143CA51-1C6D-4659-90CC-7E86EE7A7C2B}"/>
    <cellStyle name="SAPBEXresDataEmph 2 4" xfId="2508" xr:uid="{A3D38211-E132-44C5-971E-22E8AFBF071F}"/>
    <cellStyle name="SAPBEXresDataEmph 2 4 2" xfId="9417" xr:uid="{DAE15B01-0A5B-4DC5-95AE-02AC99ADC637}"/>
    <cellStyle name="SAPBEXresDataEmph 2 4 3" xfId="12055" xr:uid="{B87B27C9-2B3C-41DC-9CD8-8EEDEA350441}"/>
    <cellStyle name="SAPBEXresDataEmph 2 4 4" xfId="13928" xr:uid="{2438214B-0485-4FA8-9A18-44CFB1C5F371}"/>
    <cellStyle name="SAPBEXresDataEmph 2 4 5" xfId="19331" xr:uid="{A8CE5DCA-0578-4CE9-9302-309119BAC223}"/>
    <cellStyle name="SAPBEXresDataEmph 2 4 6" xfId="23098" xr:uid="{051593F2-0399-4C19-B7FE-84AEF978D487}"/>
    <cellStyle name="SAPBEXresDataEmph 2 4 7" xfId="26743" xr:uid="{79C60BC2-8006-46D8-826B-4C5350FD114D}"/>
    <cellStyle name="SAPBEXresDataEmph 2 4 8" xfId="31097" xr:uid="{56CFF4F2-3F35-4570-BDBF-AC085316ED55}"/>
    <cellStyle name="SAPBEXresDataEmph 2 4 9" xfId="34267" xr:uid="{6B02B0FC-D209-43A0-95D9-5425AB7F3F5D}"/>
    <cellStyle name="SAPBEXresDataEmph 2 5" xfId="2119" xr:uid="{E7F66B88-5819-4874-B37E-02580143D5C9}"/>
    <cellStyle name="SAPBEXresDataEmph 2 5 2" xfId="10975" xr:uid="{1F65E5A2-E665-46FD-A5ED-2C5B8184B5BA}"/>
    <cellStyle name="SAPBEXresDataEmph 2 5 3" xfId="16549" xr:uid="{E5FFE2CD-AAAC-4E88-A4DC-2D0642491EC5}"/>
    <cellStyle name="SAPBEXresDataEmph 2 5 4" xfId="7280" xr:uid="{B63EE5A2-BDEF-4AC1-84C2-6655E9408752}"/>
    <cellStyle name="SAPBEXresDataEmph 2 5 5" xfId="14080" xr:uid="{FDA4CAC1-63DC-4FE0-9EBB-451B3CA33815}"/>
    <cellStyle name="SAPBEXresDataEmph 2 5 6" xfId="9852" xr:uid="{FE39606F-9275-4D68-80DA-99694DBD4A19}"/>
    <cellStyle name="SAPBEXresDataEmph 2 5 7" xfId="23382" xr:uid="{59E36E2C-7890-4DE1-A3EA-26A04A290BDC}"/>
    <cellStyle name="SAPBEXresDataEmph 2 5 8" xfId="27445" xr:uid="{B979D1F9-D206-4F09-AAAF-9D04FD53FED5}"/>
    <cellStyle name="SAPBEXresDataEmph 2 6" xfId="3179" xr:uid="{0FBACEB8-BE4B-4047-B345-DD58A092A5B5}"/>
    <cellStyle name="SAPBEXresDataEmph 2 6 2" xfId="10471" xr:uid="{5879A8C3-D4C1-4B67-B254-5839AE1364CE}"/>
    <cellStyle name="SAPBEXresDataEmph 2 6 3" xfId="16906" xr:uid="{9BD79D99-1035-4CD8-A533-A1581F331FBF}"/>
    <cellStyle name="SAPBEXresDataEmph 2 6 4" xfId="17526" xr:uid="{7C3DB3D2-9198-477A-9388-9ACB7F11A0FF}"/>
    <cellStyle name="SAPBEXresDataEmph 2 6 5" xfId="21282" xr:uid="{05C6706F-FC14-4B2A-ABE6-CDCF67692811}"/>
    <cellStyle name="SAPBEXresDataEmph 2 6 6" xfId="24944" xr:uid="{A912BAAE-78DD-4A05-B146-D6A159BA64C1}"/>
    <cellStyle name="SAPBEXresDataEmph 2 6 7" xfId="28475" xr:uid="{850A53AA-206A-4F2D-9D7D-63850C4E9A41}"/>
    <cellStyle name="SAPBEXresDataEmph 2 6 8" xfId="31755" xr:uid="{E005DBD3-DF34-4833-B835-ACFBFB095EEA}"/>
    <cellStyle name="SAPBEXresDataEmph 2 7" xfId="3946" xr:uid="{859ACBA0-B46F-4045-92D8-52BCC2856825}"/>
    <cellStyle name="SAPBEXresDataEmph 2 7 2" xfId="9818" xr:uid="{3C594CA0-7484-470D-BB17-3BDC31488C18}"/>
    <cellStyle name="SAPBEXresDataEmph 2 7 3" xfId="14648" xr:uid="{20E11424-5501-4ADB-ACC0-6842EAC5E70C}"/>
    <cellStyle name="SAPBEXresDataEmph 2 7 4" xfId="18293" xr:uid="{9804DF6C-7C09-4B8D-920D-E2C140DF49A9}"/>
    <cellStyle name="SAPBEXresDataEmph 2 7 5" xfId="22046" xr:uid="{29AB6AE2-4CA2-4E15-AB20-F90D42F2B2B4}"/>
    <cellStyle name="SAPBEXresDataEmph 2 7 6" xfId="25711" xr:uid="{2AC95126-0647-4ABB-98BF-4BB491C20CF5}"/>
    <cellStyle name="SAPBEXresDataEmph 2 7 7" xfId="29242" xr:uid="{DBC19D40-975C-41B9-9D31-9A93F6DBD266}"/>
    <cellStyle name="SAPBEXresDataEmph 2 7 8" xfId="32510" xr:uid="{CC3454E4-1688-4E9E-AF18-BC1989575946}"/>
    <cellStyle name="SAPBEXresDataEmph 2 8" xfId="3820" xr:uid="{54885631-60C2-47B8-8D58-5D43D36ACABB}"/>
    <cellStyle name="SAPBEXresDataEmph 2 8 2" xfId="7023" xr:uid="{22E72DF7-624A-4375-A9EA-F5C337234F16}"/>
    <cellStyle name="SAPBEXresDataEmph 2 8 3" xfId="14807" xr:uid="{CE7B4C47-B2D1-471D-BC0E-15BDE4CD0E68}"/>
    <cellStyle name="SAPBEXresDataEmph 2 8 4" xfId="18167" xr:uid="{10DD1237-00C3-48B5-8DB4-213A9C465288}"/>
    <cellStyle name="SAPBEXresDataEmph 2 8 5" xfId="21920" xr:uid="{BE977A0C-4F20-4092-BA40-A601D34734BA}"/>
    <cellStyle name="SAPBEXresDataEmph 2 8 6" xfId="25585" xr:uid="{73B09DBE-29D8-4E82-B2F5-D6AFE591BD38}"/>
    <cellStyle name="SAPBEXresDataEmph 2 8 7" xfId="29116" xr:uid="{459B6958-15B2-4539-AE3E-BC85D4241DC2}"/>
    <cellStyle name="SAPBEXresDataEmph 2 8 8" xfId="32388" xr:uid="{390271CF-C958-4E87-A997-70626C158285}"/>
    <cellStyle name="SAPBEXresDataEmph 2 9" xfId="3850" xr:uid="{BC96D318-BCD8-42C6-B1D8-DF69A43D79CD}"/>
    <cellStyle name="SAPBEXresDataEmph 2 9 2" xfId="6902" xr:uid="{E81C058E-1747-49DF-A5BA-BE9CA242FFC0}"/>
    <cellStyle name="SAPBEXresDataEmph 2 9 3" xfId="9539" xr:uid="{E51490F1-7BD8-4232-89BE-0CF6651C78B7}"/>
    <cellStyle name="SAPBEXresDataEmph 2 9 4" xfId="18197" xr:uid="{BC3A71F0-683B-42E8-A506-4B46FCBDE88D}"/>
    <cellStyle name="SAPBEXresDataEmph 2 9 5" xfId="21950" xr:uid="{FDE3D1B8-C55A-4BB2-9FE3-EB381E916154}"/>
    <cellStyle name="SAPBEXresDataEmph 2 9 6" xfId="25615" xr:uid="{1BB0D80A-C3B4-402C-A84B-B500C6A83C6C}"/>
    <cellStyle name="SAPBEXresDataEmph 2 9 7" xfId="29146" xr:uid="{742E1F93-D857-4D79-83AE-A8FCCE9E03E2}"/>
    <cellStyle name="SAPBEXresDataEmph 2 9 8" xfId="32417" xr:uid="{0642ED16-EFDF-4862-ABFC-D9FEE3F11DC6}"/>
    <cellStyle name="SAPBEXresDataEmph 20" xfId="21873" xr:uid="{A46A1541-9436-4F04-BDBE-4F17ED18BF41}"/>
    <cellStyle name="SAPBEXresDataEmph 21" xfId="30715" xr:uid="{B30A2C07-38CC-4088-BDE6-C802479D4C03}"/>
    <cellStyle name="SAPBEXresDataEmph 22" xfId="33743" xr:uid="{AB72C5A8-BFD9-4C62-9DA7-5347708B56E4}"/>
    <cellStyle name="SAPBEXresDataEmph 3" xfId="1236" xr:uid="{DE88F1A8-E265-4321-B939-B927FB4F81F9}"/>
    <cellStyle name="SAPBEXresDataEmph 3 10" xfId="8909" xr:uid="{103064F6-3E06-4872-82EE-31094D039F6F}"/>
    <cellStyle name="SAPBEXresDataEmph 3 11" xfId="7817" xr:uid="{5FF43C36-F7B5-403E-86EC-113376504CB2}"/>
    <cellStyle name="SAPBEXresDataEmph 3 12" xfId="15164" xr:uid="{B82927D5-2D0F-44A2-BE07-E9B1F98B4C40}"/>
    <cellStyle name="SAPBEXresDataEmph 3 13" xfId="19720" xr:uid="{1B5AF8E3-9495-4272-B805-21A8FF38A501}"/>
    <cellStyle name="SAPBEXresDataEmph 3 14" xfId="23483" xr:uid="{52853CEE-3559-4D26-9938-036A81601171}"/>
    <cellStyle name="SAPBEXresDataEmph 3 15" xfId="27098" xr:uid="{715C9F2D-1A83-4815-9EE7-E17B9AF352B2}"/>
    <cellStyle name="SAPBEXresDataEmph 3 16" xfId="30559" xr:uid="{E77C1E63-E3E4-4A43-B114-B140B9184DDD}"/>
    <cellStyle name="SAPBEXresDataEmph 3 17" xfId="34645" xr:uid="{E943643D-E7BF-48BA-BCB9-F5FF5BCE86EB}"/>
    <cellStyle name="SAPBEXresDataEmph 3 2" xfId="1237" xr:uid="{CED94A60-2B58-405B-85EA-9F837BFEF83A}"/>
    <cellStyle name="SAPBEXresDataEmph 3 2 10" xfId="13519" xr:uid="{3A9F3B96-B433-4B8B-B8FE-5D049F9396A3}"/>
    <cellStyle name="SAPBEXresDataEmph 3 2 11" xfId="10873" xr:uid="{CE954A41-80EB-4857-9710-6470C3AA2688}"/>
    <cellStyle name="SAPBEXresDataEmph 3 2 12" xfId="19719" xr:uid="{EFC50052-EA68-4ED2-B544-720B057FF24A}"/>
    <cellStyle name="SAPBEXresDataEmph 3 2 13" xfId="23482" xr:uid="{B791A8CC-464E-46AD-A70D-B9F4884CAC9E}"/>
    <cellStyle name="SAPBEXresDataEmph 3 2 14" xfId="27097" xr:uid="{3B49390A-31EE-43F7-99E2-7A59EA04CF72}"/>
    <cellStyle name="SAPBEXresDataEmph 3 2 15" xfId="30558" xr:uid="{F4B371F8-E5FE-4C32-8131-7BCBB6E4F6EA}"/>
    <cellStyle name="SAPBEXresDataEmph 3 2 2" xfId="1717" xr:uid="{4BDACD19-3950-467B-8E67-0E0909FC9C3D}"/>
    <cellStyle name="SAPBEXresDataEmph 3 2 2 10" xfId="11007" xr:uid="{DE9DF25E-62FB-4504-9EA1-0DD1512033A0}"/>
    <cellStyle name="SAPBEXresDataEmph 3 2 2 11" xfId="20480" xr:uid="{14BE35FD-D3BD-4F2B-B691-F9E4B948FBBB}"/>
    <cellStyle name="SAPBEXresDataEmph 3 2 2 12" xfId="23323" xr:uid="{C049C6F5-8CF1-4AE8-A55B-12FA16B56238}"/>
    <cellStyle name="SAPBEXresDataEmph 3 2 2 13" xfId="26973" xr:uid="{028DC039-CFA2-4239-82B3-E291FD8CF4EC}"/>
    <cellStyle name="SAPBEXresDataEmph 3 2 2 14" xfId="30447" xr:uid="{62233E86-8BD6-4B0B-B62D-3EF872A5B8D5}"/>
    <cellStyle name="SAPBEXresDataEmph 3 2 2 2" xfId="2960" xr:uid="{9A397F3A-756C-4E34-BEBC-4D7A823306E5}"/>
    <cellStyle name="SAPBEXresDataEmph 3 2 2 2 2" xfId="11454" xr:uid="{A1DF89CD-54C7-460B-A00D-7E2146A9CB6D}"/>
    <cellStyle name="SAPBEXresDataEmph 3 2 2 2 3" xfId="16189" xr:uid="{990AD023-89CB-45CB-90A2-2E980363153C}"/>
    <cellStyle name="SAPBEXresDataEmph 3 2 2 2 4" xfId="17308" xr:uid="{DAA51257-B193-4AC8-930C-C448F4182233}"/>
    <cellStyle name="SAPBEXresDataEmph 3 2 2 2 5" xfId="21066" xr:uid="{EA02E8EC-937A-4BAC-97C1-99A5823F4635}"/>
    <cellStyle name="SAPBEXresDataEmph 3 2 2 2 6" xfId="24727" xr:uid="{A0A790B1-475F-4F10-AF05-65B2D6575FD1}"/>
    <cellStyle name="SAPBEXresDataEmph 3 2 2 2 7" xfId="28256" xr:uid="{F568BC10-6526-4ABE-B1E5-50EA64D551E8}"/>
    <cellStyle name="SAPBEXresDataEmph 3 2 2 2 8" xfId="31542" xr:uid="{4668E394-1545-4BE6-AE4D-C290892FD1EC}"/>
    <cellStyle name="SAPBEXresDataEmph 3 2 2 3" xfId="3466" xr:uid="{1A0365FF-ADD5-4D99-83EF-AF17EA7179A6}"/>
    <cellStyle name="SAPBEXresDataEmph 3 2 2 3 2" xfId="8382" xr:uid="{7802E939-A8F5-4933-8DAA-0DE4F401CA3D}"/>
    <cellStyle name="SAPBEXresDataEmph 3 2 2 3 3" xfId="13433" xr:uid="{24DF22A6-2DD5-4069-97A5-A5A3A20CE21D}"/>
    <cellStyle name="SAPBEXresDataEmph 3 2 2 3 4" xfId="17813" xr:uid="{1A21B2EA-00BC-4411-AD7C-CC2A86AA53EC}"/>
    <cellStyle name="SAPBEXresDataEmph 3 2 2 3 5" xfId="21569" xr:uid="{90A427CD-29E6-43BA-BCE0-CCBE4A62662B}"/>
    <cellStyle name="SAPBEXresDataEmph 3 2 2 3 6" xfId="25231" xr:uid="{5B50DABA-309E-422B-9471-8EFE6E2C8C98}"/>
    <cellStyle name="SAPBEXresDataEmph 3 2 2 3 7" xfId="28762" xr:uid="{08F63A69-1786-45AC-80A0-9CC1C07C4B96}"/>
    <cellStyle name="SAPBEXresDataEmph 3 2 2 3 8" xfId="32041" xr:uid="{68FAF9E6-50AD-4998-8E21-E12DDD41941C}"/>
    <cellStyle name="SAPBEXresDataEmph 3 2 2 4" xfId="2193" xr:uid="{F61707A3-347F-4365-9020-B2880B638BC7}"/>
    <cellStyle name="SAPBEXresDataEmph 3 2 2 4 2" xfId="7943" xr:uid="{13DE6FBA-B7E0-4650-9708-44458B84AA80}"/>
    <cellStyle name="SAPBEXresDataEmph 3 2 2 4 3" xfId="9257" xr:uid="{D2B4E8D4-D9DB-4212-9BAE-2D9DE0BC42BA}"/>
    <cellStyle name="SAPBEXresDataEmph 3 2 2 4 4" xfId="8355" xr:uid="{A24BCC8D-A8C8-4E38-9240-520DC7F7AFD3}"/>
    <cellStyle name="SAPBEXresDataEmph 3 2 2 4 5" xfId="13776" xr:uid="{A3683A42-3316-438C-A007-605531165AC6}"/>
    <cellStyle name="SAPBEXresDataEmph 3 2 2 4 6" xfId="13560" xr:uid="{F6995A67-1BEA-494E-BB87-326DAA2C03D0}"/>
    <cellStyle name="SAPBEXresDataEmph 3 2 2 4 7" xfId="19864" xr:uid="{FC887F3D-E373-4564-A64A-3519AA2E6492}"/>
    <cellStyle name="SAPBEXresDataEmph 3 2 2 4 8" xfId="27057" xr:uid="{1569EB88-86F8-47D0-92DE-105E4A33D775}"/>
    <cellStyle name="SAPBEXresDataEmph 3 2 2 5" xfId="3654" xr:uid="{E24E6648-A506-4012-AC21-249A9BB3406B}"/>
    <cellStyle name="SAPBEXresDataEmph 3 2 2 5 2" xfId="8376" xr:uid="{C7EAB2CE-3880-4688-9F26-BFE8DC389FEA}"/>
    <cellStyle name="SAPBEXresDataEmph 3 2 2 5 3" xfId="16678" xr:uid="{955DA98C-5031-4E38-8C84-32FEA57E8286}"/>
    <cellStyle name="SAPBEXresDataEmph 3 2 2 5 4" xfId="18001" xr:uid="{F12039AF-2D0C-4FE5-AA9E-EA04A3CE0CC4}"/>
    <cellStyle name="SAPBEXresDataEmph 3 2 2 5 5" xfId="21757" xr:uid="{E6B9C7D3-8F0F-43CC-B9B2-0753631036A9}"/>
    <cellStyle name="SAPBEXresDataEmph 3 2 2 5 6" xfId="25419" xr:uid="{259C307B-040A-47C5-9CD1-1DD3CE7B65E2}"/>
    <cellStyle name="SAPBEXresDataEmph 3 2 2 5 7" xfId="28950" xr:uid="{4A8C9460-BCBB-41F2-B859-58FCDF3F8AE5}"/>
    <cellStyle name="SAPBEXresDataEmph 3 2 2 5 8" xfId="32227" xr:uid="{9BD7A305-7A5A-48A6-AE8F-6DA90F48CC6B}"/>
    <cellStyle name="SAPBEXresDataEmph 3 2 2 6" xfId="4482" xr:uid="{E9F01755-F072-4653-8742-E8BCCDBD1CA7}"/>
    <cellStyle name="SAPBEXresDataEmph 3 2 2 6 2" xfId="12522" xr:uid="{5447D532-01AF-4EED-8F1B-8A11E16978E0}"/>
    <cellStyle name="SAPBEXresDataEmph 3 2 2 6 3" xfId="8089" xr:uid="{D9924075-8CEE-45C3-948D-6C2303C39341}"/>
    <cellStyle name="SAPBEXresDataEmph 3 2 2 6 4" xfId="18829" xr:uid="{17C66301-DDD6-4AB9-8F74-418323DDCED0}"/>
    <cellStyle name="SAPBEXresDataEmph 3 2 2 6 5" xfId="22581" xr:uid="{54B9F422-DD00-4E4E-BFF9-C890D3DD841F}"/>
    <cellStyle name="SAPBEXresDataEmph 3 2 2 6 6" xfId="26246" xr:uid="{5C7E7FAA-E999-4551-A5D4-241539C8B652}"/>
    <cellStyle name="SAPBEXresDataEmph 3 2 2 6 7" xfId="29778" xr:uid="{47266742-0DC6-4CC9-BC9D-BEE691EA493D}"/>
    <cellStyle name="SAPBEXresDataEmph 3 2 2 6 8" xfId="33040" xr:uid="{01EB6CA4-F1F1-4BAD-B35C-C4A18C7873D8}"/>
    <cellStyle name="SAPBEXresDataEmph 3 2 2 7" xfId="4723" xr:uid="{8B435DEB-5EBD-4F37-91D9-B1DF4EA856D9}"/>
    <cellStyle name="SAPBEXresDataEmph 3 2 2 7 2" xfId="12300" xr:uid="{0EF767E2-0E55-4A7B-BBFD-CF849E744C30}"/>
    <cellStyle name="SAPBEXresDataEmph 3 2 2 7 3" xfId="15761" xr:uid="{40B3EE91-ABD8-4497-9267-5A4CD8429AC5}"/>
    <cellStyle name="SAPBEXresDataEmph 3 2 2 7 4" xfId="19070" xr:uid="{45B4AE9E-0730-48A8-B0E1-C7BE385535CE}"/>
    <cellStyle name="SAPBEXresDataEmph 3 2 2 7 5" xfId="22821" xr:uid="{C4280F2A-CC62-4F9C-85C3-781717E848C7}"/>
    <cellStyle name="SAPBEXresDataEmph 3 2 2 7 6" xfId="26487" xr:uid="{630DD371-DF97-4BDB-AE50-8B26A7B1C95C}"/>
    <cellStyle name="SAPBEXresDataEmph 3 2 2 7 7" xfId="30019" xr:uid="{74E8245E-CF22-44BD-AC7E-4D1431CF571A}"/>
    <cellStyle name="SAPBEXresDataEmph 3 2 2 7 8" xfId="33276" xr:uid="{AEE70B74-3A0E-44B2-AAB2-2C85EA42E3FA}"/>
    <cellStyle name="SAPBEXresDataEmph 3 2 2 8" xfId="7268" xr:uid="{A4AB2A50-366C-4A50-BADE-54FE064C5CB3}"/>
    <cellStyle name="SAPBEXresDataEmph 3 2 2 9" xfId="7003" xr:uid="{C1C43D54-3139-4A2C-ACD2-BBB1311791AA}"/>
    <cellStyle name="SAPBEXresDataEmph 3 2 3" xfId="2511" xr:uid="{158763C5-6ACF-4D8A-88D4-C3DFD1A92B8B}"/>
    <cellStyle name="SAPBEXresDataEmph 3 2 3 2" xfId="10832" xr:uid="{17929704-195A-4728-8194-1353C1D42707}"/>
    <cellStyle name="SAPBEXresDataEmph 3 2 3 3" xfId="9309" xr:uid="{A3F1AF5A-C1C2-4DF6-B36D-C4CAE9792BA3}"/>
    <cellStyle name="SAPBEXresDataEmph 3 2 3 4" xfId="14619" xr:uid="{868C32B8-CC2C-4A31-933A-BB10B1262D81}"/>
    <cellStyle name="SAPBEXresDataEmph 3 2 3 5" xfId="19328" xr:uid="{CB5E6784-23B0-4EF9-99C2-1A7F5BF895B7}"/>
    <cellStyle name="SAPBEXresDataEmph 3 2 3 6" xfId="23095" xr:uid="{51F26062-4D61-4438-B036-55A736E96B9A}"/>
    <cellStyle name="SAPBEXresDataEmph 3 2 3 7" xfId="26740" xr:uid="{6CBBE7EA-F548-455E-968F-8D7E92633D11}"/>
    <cellStyle name="SAPBEXresDataEmph 3 2 3 8" xfId="31100" xr:uid="{C1895106-C375-411E-BAF4-5A71B17BC2D1}"/>
    <cellStyle name="SAPBEXresDataEmph 3 2 4" xfId="2796" xr:uid="{97A1D3EE-55B0-4AFB-8DE3-DED60A63837B}"/>
    <cellStyle name="SAPBEXresDataEmph 3 2 4 2" xfId="9170" xr:uid="{EA29B84A-52CE-4C8A-919A-34077E06E076}"/>
    <cellStyle name="SAPBEXresDataEmph 3 2 4 3" xfId="14712" xr:uid="{DC5C5CDE-E52B-43A2-8529-F616819CB91C}"/>
    <cellStyle name="SAPBEXresDataEmph 3 2 4 4" xfId="17144" xr:uid="{9CA04683-119F-417C-8391-B1B40A82A936}"/>
    <cellStyle name="SAPBEXresDataEmph 3 2 4 5" xfId="20902" xr:uid="{F2C88A08-0445-4A18-97D4-FA6B55DDB85F}"/>
    <cellStyle name="SAPBEXresDataEmph 3 2 4 6" xfId="24563" xr:uid="{32DB0698-D02B-4BA0-ABDE-2F6DB7937785}"/>
    <cellStyle name="SAPBEXresDataEmph 3 2 4 7" xfId="28092" xr:uid="{59F05792-E010-4C47-B239-AE342B3E6762}"/>
    <cellStyle name="SAPBEXresDataEmph 3 2 4 8" xfId="31378" xr:uid="{953F9EFA-A050-4FB8-8139-B38FE05E855D}"/>
    <cellStyle name="SAPBEXresDataEmph 3 2 5" xfId="1853" xr:uid="{425B1B6A-02F8-4318-9F43-ACAF55E07BD3}"/>
    <cellStyle name="SAPBEXresDataEmph 3 2 5 2" xfId="9870" xr:uid="{167BA6EF-1683-42A7-9B10-AEE0F94B0E74}"/>
    <cellStyle name="SAPBEXresDataEmph 3 2 5 3" xfId="7358" xr:uid="{2A0F3117-3634-46EF-B3D6-C0AB7870D4FD}"/>
    <cellStyle name="SAPBEXresDataEmph 3 2 5 4" xfId="16958" xr:uid="{39137FBA-62A4-4A68-8873-30336C192C3C}"/>
    <cellStyle name="SAPBEXresDataEmph 3 2 5 5" xfId="16042" xr:uid="{C114C906-D1E7-47CD-BC1A-9D3E10E80578}"/>
    <cellStyle name="SAPBEXresDataEmph 3 2 5 6" xfId="24111" xr:uid="{C2CE08DC-6B8F-4413-BB7B-C517F32355E4}"/>
    <cellStyle name="SAPBEXresDataEmph 3 2 5 7" xfId="27674" xr:uid="{F7C61B1C-8E6A-4A5A-8CB0-AE1EFC3E1228}"/>
    <cellStyle name="SAPBEXresDataEmph 3 2 5 8" xfId="27066" xr:uid="{1EC09D0F-D591-41D2-BDA5-AE16A87839C7}"/>
    <cellStyle name="SAPBEXresDataEmph 3 2 6" xfId="3655" xr:uid="{C36CA4C1-A476-4203-9183-31C7A604C98E}"/>
    <cellStyle name="SAPBEXresDataEmph 3 2 6 2" xfId="7862" xr:uid="{73CA28FF-7446-4FDA-B42F-3E1813E7A105}"/>
    <cellStyle name="SAPBEXresDataEmph 3 2 6 3" xfId="8770" xr:uid="{AB8C35E7-A169-44AE-B805-76F9BC48636B}"/>
    <cellStyle name="SAPBEXresDataEmph 3 2 6 4" xfId="18002" xr:uid="{42F56E84-5E13-4832-A021-B436BF3D38CE}"/>
    <cellStyle name="SAPBEXresDataEmph 3 2 6 5" xfId="21758" xr:uid="{4E0A055D-6887-4A9D-BA05-7B5FCBC18A71}"/>
    <cellStyle name="SAPBEXresDataEmph 3 2 6 6" xfId="25420" xr:uid="{E1FC1548-5B4A-4E3E-B70D-752DD1BCF975}"/>
    <cellStyle name="SAPBEXresDataEmph 3 2 6 7" xfId="28951" xr:uid="{FD985EB0-2493-4FCB-9C8C-A7401E983A1D}"/>
    <cellStyle name="SAPBEXresDataEmph 3 2 6 8" xfId="32228" xr:uid="{C40AB050-1435-4C3B-8540-626E0C845FEC}"/>
    <cellStyle name="SAPBEXresDataEmph 3 2 7" xfId="3720" xr:uid="{142CCF56-A58B-46E7-9BF9-550EB11B7042}"/>
    <cellStyle name="SAPBEXresDataEmph 3 2 7 2" xfId="6998" xr:uid="{376C04C5-EF71-4D8E-8146-F918230C41E0}"/>
    <cellStyle name="SAPBEXresDataEmph 3 2 7 3" xfId="8454" xr:uid="{DDF24A17-B787-4447-B379-D531367F5529}"/>
    <cellStyle name="SAPBEXresDataEmph 3 2 7 4" xfId="18067" xr:uid="{92ADA3C4-6237-4520-AB6C-4CAC586B45FA}"/>
    <cellStyle name="SAPBEXresDataEmph 3 2 7 5" xfId="21822" xr:uid="{EEAD0BE1-92D1-41AF-87A7-2A70346264AB}"/>
    <cellStyle name="SAPBEXresDataEmph 3 2 7 6" xfId="25485" xr:uid="{6453E205-2E00-404D-A0C4-F6BE23176A5D}"/>
    <cellStyle name="SAPBEXresDataEmph 3 2 7 7" xfId="29016" xr:uid="{26E4B539-DFA6-42EB-9060-30FD6A3E5A9F}"/>
    <cellStyle name="SAPBEXresDataEmph 3 2 7 8" xfId="32292" xr:uid="{8394F7B9-F4BB-466F-A501-0E70739C793B}"/>
    <cellStyle name="SAPBEXresDataEmph 3 2 8" xfId="4720" xr:uid="{9B88DB9F-7F27-41A2-B08F-ACB207EFCAA6}"/>
    <cellStyle name="SAPBEXresDataEmph 3 2 8 2" xfId="12303" xr:uid="{5497CDBF-FDDB-4A79-B9A5-F5B3071834C6}"/>
    <cellStyle name="SAPBEXresDataEmph 3 2 8 3" xfId="16775" xr:uid="{E4925D73-C4BD-4211-ABB5-97C405F3DBD2}"/>
    <cellStyle name="SAPBEXresDataEmph 3 2 8 4" xfId="19067" xr:uid="{5DA15389-670B-4F5E-8E2E-AF90C974BD14}"/>
    <cellStyle name="SAPBEXresDataEmph 3 2 8 5" xfId="22819" xr:uid="{9777B5EE-435E-437D-8F0E-5FC1B0069EAC}"/>
    <cellStyle name="SAPBEXresDataEmph 3 2 8 6" xfId="26484" xr:uid="{88BB845D-9F44-4D95-9C30-CF377BECEBB7}"/>
    <cellStyle name="SAPBEXresDataEmph 3 2 8 7" xfId="30016" xr:uid="{55ED7F71-3648-4F5F-A09D-7D8ED2030EF5}"/>
    <cellStyle name="SAPBEXresDataEmph 3 2 8 8" xfId="33274" xr:uid="{F82AD397-4B85-4BC5-9CD1-B922F97A89E8}"/>
    <cellStyle name="SAPBEXresDataEmph 3 2 9" xfId="10196" xr:uid="{E7FA69C3-BDD9-4350-B4EC-3C2CB3DC32FA}"/>
    <cellStyle name="SAPBEXresDataEmph 3 3" xfId="1716" xr:uid="{D8D2DA00-E89C-447F-A03A-D57C2815C323}"/>
    <cellStyle name="SAPBEXresDataEmph 3 3 10" xfId="15550" xr:uid="{90DE7AE3-7F15-452B-AE9A-04B8CFB0E202}"/>
    <cellStyle name="SAPBEXresDataEmph 3 3 11" xfId="19563" xr:uid="{B6B0E10C-0671-410D-A459-81E72180E204}"/>
    <cellStyle name="SAPBEXresDataEmph 3 3 12" xfId="23324" xr:uid="{379DB3BA-38B2-42DE-BCDE-9E7EBC9C69B2}"/>
    <cellStyle name="SAPBEXresDataEmph 3 3 13" xfId="26974" xr:uid="{8EC0F895-C454-4316-8E43-DC006E7AA03D}"/>
    <cellStyle name="SAPBEXresDataEmph 3 3 14" xfId="30448" xr:uid="{5EF84B5A-FC27-42A6-AD1D-3D6934406123}"/>
    <cellStyle name="SAPBEXresDataEmph 3 3 2" xfId="2959" xr:uid="{D2AE5154-41E3-4433-ADE8-692FC588845E}"/>
    <cellStyle name="SAPBEXresDataEmph 3 3 2 2" xfId="9357" xr:uid="{3F889EF8-97F5-49A1-9805-B5F6B457AC95}"/>
    <cellStyle name="SAPBEXresDataEmph 3 3 2 3" xfId="9490" xr:uid="{93A22C28-F365-41D0-8E83-EAA683735AB8}"/>
    <cellStyle name="SAPBEXresDataEmph 3 3 2 4" xfId="17307" xr:uid="{6C5DBDD5-4140-46C9-9D71-C1788F614A95}"/>
    <cellStyle name="SAPBEXresDataEmph 3 3 2 5" xfId="21065" xr:uid="{B5B6F746-F9ED-41AB-A034-3D00B16AE741}"/>
    <cellStyle name="SAPBEXresDataEmph 3 3 2 6" xfId="24726" xr:uid="{978DF388-DB81-4E86-A696-428393C3AB60}"/>
    <cellStyle name="SAPBEXresDataEmph 3 3 2 7" xfId="28255" xr:uid="{4E368712-8734-4D52-B98E-CD34DA968F83}"/>
    <cellStyle name="SAPBEXresDataEmph 3 3 2 8" xfId="31541" xr:uid="{CC943DF6-A37A-4DE9-BFC2-71B55E809DC1}"/>
    <cellStyle name="SAPBEXresDataEmph 3 3 3" xfId="3465" xr:uid="{3B4277C4-AB4A-49EB-81DD-8F0DDFF63D3B}"/>
    <cellStyle name="SAPBEXresDataEmph 3 3 3 2" xfId="9612" xr:uid="{8EFFC451-46F7-4D5A-AAB6-CEE7DF0046F5}"/>
    <cellStyle name="SAPBEXresDataEmph 3 3 3 3" xfId="14033" xr:uid="{EEF8BD20-697A-41AB-802A-00E8C2446A12}"/>
    <cellStyle name="SAPBEXresDataEmph 3 3 3 4" xfId="17812" xr:uid="{36831E5A-8E5B-47EA-9685-56E84101E706}"/>
    <cellStyle name="SAPBEXresDataEmph 3 3 3 5" xfId="21568" xr:uid="{F877F421-9019-4740-B9FD-AF76D181909F}"/>
    <cellStyle name="SAPBEXresDataEmph 3 3 3 6" xfId="25230" xr:uid="{F4730FFA-EC28-4144-8951-BB7DEA692D6C}"/>
    <cellStyle name="SAPBEXresDataEmph 3 3 3 7" xfId="28761" xr:uid="{045A6FBD-473D-4EAB-BBA9-ACF3A2877132}"/>
    <cellStyle name="SAPBEXresDataEmph 3 3 3 8" xfId="32040" xr:uid="{2F19FD21-3063-4677-9FAB-1DE4B53D762B}"/>
    <cellStyle name="SAPBEXresDataEmph 3 3 4" xfId="2205" xr:uid="{5D4B5B45-DDD5-4C3E-BB4A-CF4E8084695C}"/>
    <cellStyle name="SAPBEXresDataEmph 3 3 4 2" xfId="11258" xr:uid="{6AAD5C7B-127E-48F8-B345-9C5BE21F22A0}"/>
    <cellStyle name="SAPBEXresDataEmph 3 3 4 3" xfId="16370" xr:uid="{6359E151-71ED-4538-ADD5-90E9F2FD3B1C}"/>
    <cellStyle name="SAPBEXresDataEmph 3 3 4 4" xfId="16506" xr:uid="{49163254-3555-4F13-864E-09ACD4E24814}"/>
    <cellStyle name="SAPBEXresDataEmph 3 3 4 5" xfId="19442" xr:uid="{8E1C23BC-32D6-43E8-8E4B-AEEA44E5FAEE}"/>
    <cellStyle name="SAPBEXresDataEmph 3 3 4 6" xfId="20204" xr:uid="{15D92E85-03F9-4C6E-8E8B-65720B40CF69}"/>
    <cellStyle name="SAPBEXresDataEmph 3 3 4 7" xfId="13967" xr:uid="{BF696152-83F4-4045-BD90-681787F9612B}"/>
    <cellStyle name="SAPBEXresDataEmph 3 3 4 8" xfId="19673" xr:uid="{1D7E7D65-8C04-4C54-8118-6331A8153BA8}"/>
    <cellStyle name="SAPBEXresDataEmph 3 3 5" xfId="2562" xr:uid="{CEC465FE-191C-4150-9007-F6164F7FBB3D}"/>
    <cellStyle name="SAPBEXresDataEmph 3 3 5 2" xfId="9816" xr:uid="{215B5451-EEC0-4877-98F4-58DC93E1BDC8}"/>
    <cellStyle name="SAPBEXresDataEmph 3 3 5 3" xfId="12964" xr:uid="{0FDCCE21-063A-4E59-9DE0-6FCF0ECB0D5A}"/>
    <cellStyle name="SAPBEXresDataEmph 3 3 5 4" xfId="11520" xr:uid="{44447741-CCAE-4FA6-918C-446AB214E2BF}"/>
    <cellStyle name="SAPBEXresDataEmph 3 3 5 5" xfId="10467" xr:uid="{A6B1F78D-43C2-422F-A0A5-B24C277101CE}"/>
    <cellStyle name="SAPBEXresDataEmph 3 3 5 6" xfId="23050" xr:uid="{D5C9517B-69EB-4790-AB35-8596EBAF7878}"/>
    <cellStyle name="SAPBEXresDataEmph 3 3 5 7" xfId="26687" xr:uid="{70F3998B-5DA9-4126-A697-1E1BBE2FF885}"/>
    <cellStyle name="SAPBEXresDataEmph 3 3 5 8" xfId="31150" xr:uid="{9C4C102E-9660-46DD-BCF2-1ADB730BF638}"/>
    <cellStyle name="SAPBEXresDataEmph 3 3 6" xfId="3021" xr:uid="{1AF41528-AEAC-4BDA-8362-376A32A3D2FE}"/>
    <cellStyle name="SAPBEXresDataEmph 3 3 6 2" xfId="9628" xr:uid="{75E78519-4935-436C-90BF-174871BB3315}"/>
    <cellStyle name="SAPBEXresDataEmph 3 3 6 3" xfId="7807" xr:uid="{37B360B3-0970-41BB-823C-7731237D347A}"/>
    <cellStyle name="SAPBEXresDataEmph 3 3 6 4" xfId="17369" xr:uid="{78A63837-A08F-4CB3-8CD9-53D2EEB493E4}"/>
    <cellStyle name="SAPBEXresDataEmph 3 3 6 5" xfId="21127" xr:uid="{8FA27A1A-BE4F-45B2-AB41-5A1DC2FC4960}"/>
    <cellStyle name="SAPBEXresDataEmph 3 3 6 6" xfId="24788" xr:uid="{381211CD-35EC-45DE-92D4-3F660960E38C}"/>
    <cellStyle name="SAPBEXresDataEmph 3 3 6 7" xfId="28317" xr:uid="{F3C7637C-AF3E-4C1F-B00F-905B7B1B5246}"/>
    <cellStyle name="SAPBEXresDataEmph 3 3 6 8" xfId="31603" xr:uid="{0539A125-4AEE-4F75-A63F-F9B55AE04490}"/>
    <cellStyle name="SAPBEXresDataEmph 3 3 7" xfId="4724" xr:uid="{A9308156-C3A7-41AE-AA08-A15BAB7B085B}"/>
    <cellStyle name="SAPBEXresDataEmph 3 3 7 2" xfId="12299" xr:uid="{3FADC7D3-A5AD-4BCE-8520-C201A7EFCB24}"/>
    <cellStyle name="SAPBEXresDataEmph 3 3 7 3" xfId="16777" xr:uid="{C4509725-7E0E-4769-B822-F184892E517E}"/>
    <cellStyle name="SAPBEXresDataEmph 3 3 7 4" xfId="19071" xr:uid="{F05C3ACC-E72D-4060-94F7-49F96291D686}"/>
    <cellStyle name="SAPBEXresDataEmph 3 3 7 5" xfId="22822" xr:uid="{E8A4C9E9-44BA-48AB-9613-60D0F7921CF2}"/>
    <cellStyle name="SAPBEXresDataEmph 3 3 7 6" xfId="26488" xr:uid="{68966B20-FA0A-4E7F-8A4E-9B25C7F96B77}"/>
    <cellStyle name="SAPBEXresDataEmph 3 3 7 7" xfId="30020" xr:uid="{B5BBE895-7452-4855-BFAF-043CE6DDEF27}"/>
    <cellStyle name="SAPBEXresDataEmph 3 3 7 8" xfId="33277" xr:uid="{CBE448B5-FEF8-4120-B334-67A6B50FED60}"/>
    <cellStyle name="SAPBEXresDataEmph 3 3 8" xfId="8592" xr:uid="{370D2E22-21ED-4BE3-B91D-2AFC7C5DDD2C}"/>
    <cellStyle name="SAPBEXresDataEmph 3 3 9" xfId="12837" xr:uid="{B3EDEC18-90C8-4F7D-B03B-9058E65845FF}"/>
    <cellStyle name="SAPBEXresDataEmph 3 4" xfId="2510" xr:uid="{CC61E36F-1632-41F6-82AF-DFAE366E82B5}"/>
    <cellStyle name="SAPBEXresDataEmph 3 4 2" xfId="10989" xr:uid="{5C5EBEB2-AAE6-42F5-920D-53E53488E829}"/>
    <cellStyle name="SAPBEXresDataEmph 3 4 3" xfId="16553" xr:uid="{A1E8DC36-CD59-44C9-A55B-1008C1D1F451}"/>
    <cellStyle name="SAPBEXresDataEmph 3 4 4" xfId="16181" xr:uid="{D00224E9-68A4-4F80-BF95-8441AF76A367}"/>
    <cellStyle name="SAPBEXresDataEmph 3 4 5" xfId="19329" xr:uid="{3929B902-70C3-4CF8-8F2C-19DC3728E4C8}"/>
    <cellStyle name="SAPBEXresDataEmph 3 4 6" xfId="23096" xr:uid="{FC323072-BD9B-4940-BA3E-37FF5191E925}"/>
    <cellStyle name="SAPBEXresDataEmph 3 4 7" xfId="26741" xr:uid="{0761FE43-040A-427A-B17B-9C07FC2582CC}"/>
    <cellStyle name="SAPBEXresDataEmph 3 4 8" xfId="31099" xr:uid="{BBAEC1F9-5951-4644-AADD-AC2E17F18EC0}"/>
    <cellStyle name="SAPBEXresDataEmph 3 5" xfId="2121" xr:uid="{98AF278E-49AF-48D8-BB9B-5F0FA5865DCF}"/>
    <cellStyle name="SAPBEXresDataEmph 3 5 2" xfId="8768" xr:uid="{BF802537-D6D4-490C-873F-F302C9BEA6BC}"/>
    <cellStyle name="SAPBEXresDataEmph 3 5 3" xfId="15459" xr:uid="{32A570B3-DAB0-4510-A171-006D21B2C8F6}"/>
    <cellStyle name="SAPBEXresDataEmph 3 5 4" xfId="10194" xr:uid="{1B2626EB-4372-4537-A2F1-243EE65832CD}"/>
    <cellStyle name="SAPBEXresDataEmph 3 5 5" xfId="8734" xr:uid="{923610F1-9943-45F8-A4E6-CAD1F64E1330}"/>
    <cellStyle name="SAPBEXresDataEmph 3 5 6" xfId="7544" xr:uid="{B644D685-0DEA-4364-8B0C-017614456D92}"/>
    <cellStyle name="SAPBEXresDataEmph 3 5 7" xfId="23788" xr:uid="{223C11B4-B509-4EAD-A54E-8D7643734A97}"/>
    <cellStyle name="SAPBEXresDataEmph 3 5 8" xfId="27028" xr:uid="{DC21D1B5-A5A7-4C92-9968-CC88F2AAED3E}"/>
    <cellStyle name="SAPBEXresDataEmph 3 6" xfId="2300" xr:uid="{4AD06354-96C6-493B-A13F-DC5B61365600}"/>
    <cellStyle name="SAPBEXresDataEmph 3 6 2" xfId="8952" xr:uid="{57CF0EF6-03B9-4B12-8C8E-F3270F62CEDB}"/>
    <cellStyle name="SAPBEXresDataEmph 3 6 3" xfId="7740" xr:uid="{CFDD3152-9004-40E7-B435-F37404DC2628}"/>
    <cellStyle name="SAPBEXresDataEmph 3 6 4" xfId="15416" xr:uid="{40D48893-E699-47FF-BCED-EA7BD6028978}"/>
    <cellStyle name="SAPBEXresDataEmph 3 6 5" xfId="11812" xr:uid="{1F474A2C-0E58-429F-B162-5BD7CC10798E}"/>
    <cellStyle name="SAPBEXresDataEmph 3 6 6" xfId="23180" xr:uid="{664AF29E-6E9C-4015-BA66-CCF9F4A6AA29}"/>
    <cellStyle name="SAPBEXresDataEmph 3 6 7" xfId="23411" xr:uid="{D6A9C45E-CED3-4D46-ACA5-C3E6F1A6B2AE}"/>
    <cellStyle name="SAPBEXresDataEmph 3 6 8" xfId="30349" xr:uid="{178E2165-A53E-42D7-A34C-C81A9C9D302D}"/>
    <cellStyle name="SAPBEXresDataEmph 3 7" xfId="2460" xr:uid="{0692A589-2B3F-4375-AC0F-C051A65B6CA3}"/>
    <cellStyle name="SAPBEXresDataEmph 3 7 2" xfId="11380" xr:uid="{16AD0737-2206-4819-BA76-70933ADD022F}"/>
    <cellStyle name="SAPBEXresDataEmph 3 7 3" xfId="16262" xr:uid="{7ADCBB22-EB35-40EE-AE76-6F9DCF0FE6B1}"/>
    <cellStyle name="SAPBEXresDataEmph 3 7 4" xfId="16431" xr:uid="{7E49E678-DFC2-473D-A7EC-DF64798A17D8}"/>
    <cellStyle name="SAPBEXresDataEmph 3 7 5" xfId="16611" xr:uid="{ED70E2CF-3497-4F46-A0B0-F934383D47C7}"/>
    <cellStyle name="SAPBEXresDataEmph 3 7 6" xfId="23130" xr:uid="{A72EA8C8-05AE-4E00-8E9D-F59BF6DEB2EE}"/>
    <cellStyle name="SAPBEXresDataEmph 3 7 7" xfId="26780" xr:uid="{52B25EB2-79EF-43F5-A706-B4C3E510EC53}"/>
    <cellStyle name="SAPBEXresDataEmph 3 7 8" xfId="30234" xr:uid="{724574FF-27F0-48D4-A38A-E64D5ED60F3F}"/>
    <cellStyle name="SAPBEXresDataEmph 3 8" xfId="3575" xr:uid="{5257A880-5D59-4FB6-B5C5-617E30A25B1B}"/>
    <cellStyle name="SAPBEXresDataEmph 3 8 2" xfId="10309" xr:uid="{B0DF39A9-4C20-4677-9AEC-B8BEE10032A4}"/>
    <cellStyle name="SAPBEXresDataEmph 3 8 3" xfId="13808" xr:uid="{F70F2D24-82C9-4F98-9279-13221563D180}"/>
    <cellStyle name="SAPBEXresDataEmph 3 8 4" xfId="17922" xr:uid="{AF53298C-22A7-443F-AE58-ACA92E1A5F74}"/>
    <cellStyle name="SAPBEXresDataEmph 3 8 5" xfId="21678" xr:uid="{EFD0A868-D280-4FF5-9C0F-75FE4EB3FB1E}"/>
    <cellStyle name="SAPBEXresDataEmph 3 8 6" xfId="25340" xr:uid="{C6B847E0-DAB4-4990-8387-39B6AEB13404}"/>
    <cellStyle name="SAPBEXresDataEmph 3 8 7" xfId="28871" xr:uid="{F1BCE616-4259-4C20-B147-2E5B23CC0421}"/>
    <cellStyle name="SAPBEXresDataEmph 3 8 8" xfId="32149" xr:uid="{F327E4E3-5F34-4CFB-A137-44A8BC3F9485}"/>
    <cellStyle name="SAPBEXresDataEmph 3 9" xfId="4839" xr:uid="{3A987724-4EDD-459D-9F2A-AB5E3D8D630A}"/>
    <cellStyle name="SAPBEXresDataEmph 3 9 2" xfId="12184" xr:uid="{E8DD02D8-63FC-475E-8712-C0194E6BD857}"/>
    <cellStyle name="SAPBEXresDataEmph 3 9 3" xfId="15828" xr:uid="{451D9272-67EF-4EE7-8422-4473B04D7ADB}"/>
    <cellStyle name="SAPBEXresDataEmph 3 9 4" xfId="19186" xr:uid="{75F672FF-45BC-4B2C-8D39-2582BD9E0DD3}"/>
    <cellStyle name="SAPBEXresDataEmph 3 9 5" xfId="22937" xr:uid="{70764171-BC46-4F13-B613-BFFC4A1D02F6}"/>
    <cellStyle name="SAPBEXresDataEmph 3 9 6" xfId="26603" xr:uid="{1579ECC7-3171-4F62-AC47-CEFFD9682B17}"/>
    <cellStyle name="SAPBEXresDataEmph 3 9 7" xfId="30135" xr:uid="{24683C9A-FF00-4A72-BCE1-660B1A7AD1D8}"/>
    <cellStyle name="SAPBEXresDataEmph 3 9 8" xfId="33392" xr:uid="{299F132D-DA1A-4833-B3A2-050DD9017E0A}"/>
    <cellStyle name="SAPBEXresDataEmph 4" xfId="1392" xr:uid="{FF852B13-BEF8-4913-8830-9179218711AF}"/>
    <cellStyle name="SAPBEXresDataEmph 4 2" xfId="34029" xr:uid="{A481646C-E9B8-4E6A-BF68-608B62727076}"/>
    <cellStyle name="SAPBEXresDataEmph 5" xfId="1431" xr:uid="{9D6B0FB5-B7F1-46C7-864A-D93DAAECFFFF}"/>
    <cellStyle name="SAPBEXresDataEmph 6" xfId="682" xr:uid="{B1D76305-6616-4FAF-8011-650ECA8E7451}"/>
    <cellStyle name="SAPBEXresDataEmph 6 2" xfId="2015" xr:uid="{7E74E888-9509-49B3-BC1E-B7DC8678FABA}"/>
    <cellStyle name="SAPBEXresDataEmph 6 2 2" xfId="16559" xr:uid="{A36A7DB9-E9AF-4CF9-B15A-492CCC1A1F7A}"/>
    <cellStyle name="SAPBEXresDataEmph 6 2 3" xfId="19988" xr:uid="{5E2FCA65-0166-4165-9C99-3C4B71B0066A}"/>
    <cellStyle name="SAPBEXresDataEmph 6 2 4" xfId="23746" xr:uid="{1F3DEEB1-2E75-41FF-B107-6181FCA47212}"/>
    <cellStyle name="SAPBEXresDataEmph 6 3" xfId="2569" xr:uid="{E6DB5038-1101-4DD6-B737-EB6D178260AD}"/>
    <cellStyle name="SAPBEXresDataEmph 6 3 2" xfId="7198" xr:uid="{80830ABC-35B7-4400-B262-E4E862DEFC77}"/>
    <cellStyle name="SAPBEXresDataEmph 6 3 3" xfId="8042" xr:uid="{4355D123-B5EB-4510-A2E4-E68BBEBF1539}"/>
    <cellStyle name="SAPBEXresDataEmph 6 3 4" xfId="26694" xr:uid="{32AC7094-CACD-4B8D-BB00-AF450F4203BA}"/>
    <cellStyle name="SAPBEXresDataEmph 6 4" xfId="3700" xr:uid="{62B504C3-825E-42F1-BB0F-0536C29D13E6}"/>
    <cellStyle name="SAPBEXresDataEmph 6 4 2" xfId="18047" xr:uid="{48691591-0632-414D-A1E3-69AAD1B03C3C}"/>
    <cellStyle name="SAPBEXresDataEmph 6 4 3" xfId="25465" xr:uid="{49931C87-9637-4A71-ADA7-68259F57E902}"/>
    <cellStyle name="SAPBEXresDataEmph 6 4 4" xfId="28996" xr:uid="{65FF92FE-443A-4346-9A1E-082765BD84C0}"/>
    <cellStyle name="SAPBEXresDataEmph 6 5" xfId="4210" xr:uid="{8E402364-E8A6-4B31-ABED-4AC001334C6D}"/>
    <cellStyle name="SAPBEXresDataEmph 6 5 2" xfId="18557" xr:uid="{EC9F1571-D7D3-4FF6-819D-D3021B93B0F7}"/>
    <cellStyle name="SAPBEXresDataEmph 6 5 3" xfId="25975" xr:uid="{D8ECDB99-3104-4ACD-9DE4-2F78913002CC}"/>
    <cellStyle name="SAPBEXresDataEmph 6 5 4" xfId="29506" xr:uid="{BD137EA0-94BA-430A-9C82-D1D5FD0EE9A8}"/>
    <cellStyle name="SAPBEXresDataEmph 6 6" xfId="3549" xr:uid="{55AA5CA3-6AA4-49C8-92C9-4CAB6F89CDCF}"/>
    <cellStyle name="SAPBEXresDataEmph 6 6 2" xfId="17896" xr:uid="{24AF7964-85EC-456B-86AD-0E540BDA8A4E}"/>
    <cellStyle name="SAPBEXresDataEmph 6 6 3" xfId="25314" xr:uid="{346A6F01-1897-44B8-9DF0-8730D09D7A0A}"/>
    <cellStyle name="SAPBEXresDataEmph 6 6 4" xfId="28845" xr:uid="{255F5D62-3476-407B-9317-DB13D268CE82}"/>
    <cellStyle name="SAPBEXresDataEmph 6 7" xfId="3755" xr:uid="{C49D2C91-FCE1-4D21-A2B2-0E9B525A1B6A}"/>
    <cellStyle name="SAPBEXresDataEmph 6 7 2" xfId="18102" xr:uid="{C7C87932-2229-4F6C-9EC4-AB2B14FFD6FC}"/>
    <cellStyle name="SAPBEXresDataEmph 6 7 3" xfId="25520" xr:uid="{9B26045C-481A-4978-8166-875E8DCA3C6F}"/>
    <cellStyle name="SAPBEXresDataEmph 6 7 4" xfId="29051" xr:uid="{25A79BDB-E781-497B-A728-7B2C15286898}"/>
    <cellStyle name="SAPBEXresDataEmph 7" xfId="1544" xr:uid="{E6831EB0-9087-469B-B1C3-75D51804CFCF}"/>
    <cellStyle name="SAPBEXresDataEmph 7 10" xfId="9284" xr:uid="{4B38D9E1-D377-4F62-BBC0-0259074369D6}"/>
    <cellStyle name="SAPBEXresDataEmph 7 11" xfId="16141" xr:uid="{44AB545D-77B2-4F0E-BFC3-8A497F87E6DD}"/>
    <cellStyle name="SAPBEXresDataEmph 7 12" xfId="15692" xr:uid="{E520C387-72F6-4AC3-9C9E-AAE8429DC396}"/>
    <cellStyle name="SAPBEXresDataEmph 7 13" xfId="23639" xr:uid="{4FDF6635-0D04-4C24-9E01-C57EA1E625A9}"/>
    <cellStyle name="SAPBEXresDataEmph 7 14" xfId="30926" xr:uid="{492A25EB-1FE5-4699-9B1E-E8277C11AA11}"/>
    <cellStyle name="SAPBEXresDataEmph 7 2" xfId="2787" xr:uid="{95A6ADDD-C085-4E98-817D-CE0849C5AC8F}"/>
    <cellStyle name="SAPBEXresDataEmph 7 2 2" xfId="8885" xr:uid="{61699C83-ED82-4CF8-9D38-0785D9D1D39C}"/>
    <cellStyle name="SAPBEXresDataEmph 7 2 3" xfId="14707" xr:uid="{76C6CB4F-36AB-4DE4-8777-DF3F697A2EAF}"/>
    <cellStyle name="SAPBEXresDataEmph 7 2 4" xfId="17135" xr:uid="{946DE2CC-7A7C-48C3-ADE6-9FB268A90320}"/>
    <cellStyle name="SAPBEXresDataEmph 7 2 5" xfId="20893" xr:uid="{C6254CD4-D0EF-4989-8F08-722AA71408F1}"/>
    <cellStyle name="SAPBEXresDataEmph 7 2 6" xfId="24554" xr:uid="{28165EE1-4759-48EA-B069-1000C195C547}"/>
    <cellStyle name="SAPBEXresDataEmph 7 2 7" xfId="28083" xr:uid="{0F214095-2FDA-43EC-B2C8-1B48A48DB4E7}"/>
    <cellStyle name="SAPBEXresDataEmph 7 2 8" xfId="31369" xr:uid="{24B45ED7-FA43-48BA-BEA9-DE8481789E98}"/>
    <cellStyle name="SAPBEXresDataEmph 7 3" xfId="3293" xr:uid="{EAE70222-3748-49DB-8FCE-F2DE7026FAB6}"/>
    <cellStyle name="SAPBEXresDataEmph 7 3 2" xfId="7395" xr:uid="{828BC51D-372D-48F0-9199-F75037AE1E92}"/>
    <cellStyle name="SAPBEXresDataEmph 7 3 3" xfId="14189" xr:uid="{56FCB166-E909-422C-AD6D-363308BE2F09}"/>
    <cellStyle name="SAPBEXresDataEmph 7 3 4" xfId="17640" xr:uid="{6487906F-36A2-42B0-AD2D-F622D35FACE4}"/>
    <cellStyle name="SAPBEXresDataEmph 7 3 5" xfId="21396" xr:uid="{2339819B-D58D-43C2-8BB1-F9C58FA897A1}"/>
    <cellStyle name="SAPBEXresDataEmph 7 3 6" xfId="25058" xr:uid="{03611E26-36BB-4913-846E-CC8CCFB428A2}"/>
    <cellStyle name="SAPBEXresDataEmph 7 3 7" xfId="28589" xr:uid="{709BB2AA-A51A-4E15-8731-FF114AD2ED02}"/>
    <cellStyle name="SAPBEXresDataEmph 7 3 8" xfId="31868" xr:uid="{73133BA3-4938-4871-8431-2C4F4FCF1626}"/>
    <cellStyle name="SAPBEXresDataEmph 7 4" xfId="2201" xr:uid="{9B257CF3-93D0-4931-B4CF-64B6136565E3}"/>
    <cellStyle name="SAPBEXresDataEmph 7 4 2" xfId="10375" xr:uid="{8F32F439-21EA-48B3-BCC2-5478021AE585}"/>
    <cellStyle name="SAPBEXresDataEmph 7 4 3" xfId="13707" xr:uid="{5FFFDC9D-CF2C-4AEA-8648-4EFE2F8CBE08}"/>
    <cellStyle name="SAPBEXresDataEmph 7 4 4" xfId="14471" xr:uid="{61C5FEA9-0AD6-4BED-A7CE-152748AEF903}"/>
    <cellStyle name="SAPBEXresDataEmph 7 4 5" xfId="7074" xr:uid="{31ED3FA4-4380-49D2-BB03-8FD4819BC9AA}"/>
    <cellStyle name="SAPBEXresDataEmph 7 4 6" xfId="20203" xr:uid="{354702C8-541F-44A6-8FA1-7500B57EE0F4}"/>
    <cellStyle name="SAPBEXresDataEmph 7 4 7" xfId="23429" xr:uid="{0CBE260D-5BE1-42FD-9DEE-05FA777C3793}"/>
    <cellStyle name="SAPBEXresDataEmph 7 4 8" xfId="22940" xr:uid="{42AF5C39-71C2-4714-AACC-EF9D742960AB}"/>
    <cellStyle name="SAPBEXresDataEmph 7 5" xfId="3103" xr:uid="{4FF3EF01-998C-4085-8938-6099F8C5C2F4}"/>
    <cellStyle name="SAPBEXresDataEmph 7 5 2" xfId="9156" xr:uid="{1CA19DD7-3F86-4E04-A571-284639743DEB}"/>
    <cellStyle name="SAPBEXresDataEmph 7 5 3" xfId="8277" xr:uid="{6FEFC99F-FB6A-4A22-81E9-40A768D4E5E2}"/>
    <cellStyle name="SAPBEXresDataEmph 7 5 4" xfId="17450" xr:uid="{DB44BEE4-72AA-463F-ADB1-8053B4301904}"/>
    <cellStyle name="SAPBEXresDataEmph 7 5 5" xfId="21206" xr:uid="{866AEC9C-2235-4715-A16B-F6217E8F951C}"/>
    <cellStyle name="SAPBEXresDataEmph 7 5 6" xfId="24868" xr:uid="{2CE8C118-45F9-4D19-9098-103AD0F5C7C2}"/>
    <cellStyle name="SAPBEXresDataEmph 7 5 7" xfId="28399" xr:uid="{E38BBBAB-9128-46A5-BF3D-DDAD2A272C29}"/>
    <cellStyle name="SAPBEXresDataEmph 7 5 8" xfId="31681" xr:uid="{E433AF31-A28B-4596-8C7A-A79A460EB7BF}"/>
    <cellStyle name="SAPBEXresDataEmph 7 6" xfId="4542" xr:uid="{AFE48043-CE23-49FA-BAF7-FF04473D1C2B}"/>
    <cellStyle name="SAPBEXresDataEmph 7 6 2" xfId="12471" xr:uid="{E6D77BB1-069E-4825-92EC-02C5F7B4B717}"/>
    <cellStyle name="SAPBEXresDataEmph 7 6 3" xfId="10800" xr:uid="{F61492CE-7BFF-4ACC-A1A8-C765E95E3DD2}"/>
    <cellStyle name="SAPBEXresDataEmph 7 6 4" xfId="18889" xr:uid="{EA8195C3-96ED-48B5-8434-CD6D8E6212E5}"/>
    <cellStyle name="SAPBEXresDataEmph 7 6 5" xfId="22641" xr:uid="{066BCE54-3C1D-4251-BA4F-E5315929B61D}"/>
    <cellStyle name="SAPBEXresDataEmph 7 6 6" xfId="26306" xr:uid="{DD0CBDEF-714C-45C8-A7A8-3971AB16F9D1}"/>
    <cellStyle name="SAPBEXresDataEmph 7 6 7" xfId="29838" xr:uid="{9058CD7D-652E-494F-84CB-B5AAAB0A6E1C}"/>
    <cellStyle name="SAPBEXresDataEmph 7 6 8" xfId="33099" xr:uid="{2E509FDF-63F1-444D-B465-2BDFC181D569}"/>
    <cellStyle name="SAPBEXresDataEmph 7 7" xfId="2037" xr:uid="{8AB47AFD-1FE5-4D76-88E2-96BFE29CBD2B}"/>
    <cellStyle name="SAPBEXresDataEmph 7 7 2" xfId="9365" xr:uid="{DEAD197D-2C32-4D55-A718-1F29C5376784}"/>
    <cellStyle name="SAPBEXresDataEmph 7 7 3" xfId="9684" xr:uid="{E4B063FD-D83E-4EDF-987B-1F29DCB630BD}"/>
    <cellStyle name="SAPBEXresDataEmph 7 7 4" xfId="11681" xr:uid="{45CE81B5-6B1D-4E58-BD94-5C2CAF394751}"/>
    <cellStyle name="SAPBEXresDataEmph 7 7 5" xfId="6817" xr:uid="{53EDED02-4AA5-4F7E-8774-FE31514C5C90}"/>
    <cellStyle name="SAPBEXresDataEmph 7 7 6" xfId="20003" xr:uid="{760A55DE-05A5-4944-9CAA-69A9BC4034F9}"/>
    <cellStyle name="SAPBEXresDataEmph 7 7 7" xfId="23881" xr:uid="{5C33E766-F342-434D-ACE7-E4C48AA76F9C}"/>
    <cellStyle name="SAPBEXresDataEmph 7 7 8" xfId="27347" xr:uid="{F8B98DC2-2915-4FA2-8FF6-D1E921960AD4}"/>
    <cellStyle name="SAPBEXresDataEmph 7 8" xfId="9334" xr:uid="{2A4339B2-1A87-4EC1-AEFC-9074060EB3DF}"/>
    <cellStyle name="SAPBEXresDataEmph 7 9" xfId="8237" xr:uid="{93DF379B-3AD0-4E1C-B18C-5CF0FE68DBD2}"/>
    <cellStyle name="SAPBEXresDataEmph 8" xfId="1843" xr:uid="{BD487500-35F6-457D-A455-D6FE1C567BAE}"/>
    <cellStyle name="SAPBEXresDataEmph 8 2" xfId="10079" xr:uid="{4C10B6A6-CD06-4F54-AE10-84DF4B9CB8C4}"/>
    <cellStyle name="SAPBEXresDataEmph 8 3" xfId="13960" xr:uid="{78B3C8D3-74B5-4D86-AFFB-BF0C366351D8}"/>
    <cellStyle name="SAPBEXresDataEmph 8 4" xfId="15041" xr:uid="{0C35D521-BA8C-42B8-A33C-9641B10EFF6F}"/>
    <cellStyle name="SAPBEXresDataEmph 8 5" xfId="20681" xr:uid="{A06F9BC8-61AF-411F-86BA-CE93E8020B1B}"/>
    <cellStyle name="SAPBEXresDataEmph 8 6" xfId="23252" xr:uid="{5BA68844-C657-4614-AF5A-E760BFC15DC2}"/>
    <cellStyle name="SAPBEXresDataEmph 8 7" xfId="24354" xr:uid="{36E8689A-775B-4141-A482-47D6F1F043E8}"/>
    <cellStyle name="SAPBEXresDataEmph 8 8" xfId="27030" xr:uid="{64A0014C-AC7B-483E-AE5F-BCF53C684835}"/>
    <cellStyle name="SAPBEXresDataEmph 9" xfId="2645" xr:uid="{D3125DAE-2AF5-4460-9F3C-F577252ABC1B}"/>
    <cellStyle name="SAPBEXresDataEmph 9 2" xfId="9645" xr:uid="{EF3BD3C1-FED8-4369-B1AA-76D67691A024}"/>
    <cellStyle name="SAPBEXresDataEmph 9 3" xfId="15073" xr:uid="{D9478403-6B6B-41DA-BE80-6AD6E8DAC907}"/>
    <cellStyle name="SAPBEXresDataEmph 9 4" xfId="9503" xr:uid="{DC8CCFE8-DE80-45ED-B255-40C3044CC66F}"/>
    <cellStyle name="SAPBEXresDataEmph 9 5" xfId="20752" xr:uid="{C0646BF2-3833-4AEE-9242-AD687DE9E441}"/>
    <cellStyle name="SAPBEXresDataEmph 9 6" xfId="24412" xr:uid="{BE906072-B73D-4628-B09C-F3659DA361DD}"/>
    <cellStyle name="SAPBEXresDataEmph 9 7" xfId="27941" xr:uid="{D5AEBCEB-EC87-4FFF-88DA-C2C670D15451}"/>
    <cellStyle name="SAPBEXresDataEmph 9 8" xfId="31230" xr:uid="{05D3BBEB-74F3-4074-81FE-31C7C29860D7}"/>
    <cellStyle name="SAPBEXresItem" xfId="490" xr:uid="{D8BE3045-37C6-488B-9D44-7699BC8D7FA9}"/>
    <cellStyle name="SAPBEXresItem 10" xfId="3691" xr:uid="{7EC2FFDF-9F71-43F6-887D-E463154D7C6E}"/>
    <cellStyle name="SAPBEXresItem 10 2" xfId="8573" xr:uid="{B627E687-0410-481B-A7DC-A441F7347A2C}"/>
    <cellStyle name="SAPBEXresItem 10 3" xfId="7359" xr:uid="{E393EF86-EC56-4B71-B59A-EFBC1794E068}"/>
    <cellStyle name="SAPBEXresItem 10 4" xfId="18038" xr:uid="{D9AC1A4C-EF9B-476A-B8EC-850B3DA9C6E4}"/>
    <cellStyle name="SAPBEXresItem 10 5" xfId="21794" xr:uid="{F883FBC7-1ED5-4F7F-B0D0-6CFC7DA1E01F}"/>
    <cellStyle name="SAPBEXresItem 10 6" xfId="25456" xr:uid="{0DEBDB8F-7922-4601-A5F1-80916D127223}"/>
    <cellStyle name="SAPBEXresItem 10 7" xfId="28987" xr:uid="{C292562B-DAF0-47E1-B06A-E64D562F309D}"/>
    <cellStyle name="SAPBEXresItem 10 8" xfId="32264" xr:uid="{21C64366-6CED-4772-8C8B-D79C9C5D141A}"/>
    <cellStyle name="SAPBEXresItem 11" xfId="4206" xr:uid="{7EAE890D-C538-4F17-810A-D138C78922DC}"/>
    <cellStyle name="SAPBEXresItem 11 2" xfId="7153" xr:uid="{B8F149C4-15DE-4BAD-AE53-32C830D2E344}"/>
    <cellStyle name="SAPBEXresItem 11 3" xfId="8996" xr:uid="{9642616B-DC38-419F-A6CC-EF7166ADEAB8}"/>
    <cellStyle name="SAPBEXresItem 11 4" xfId="18553" xr:uid="{AB72E812-FBCE-4149-9C71-9878C0A6B303}"/>
    <cellStyle name="SAPBEXresItem 11 5" xfId="22306" xr:uid="{FE3EF4A5-0FF2-4911-B900-DED283EAF6D4}"/>
    <cellStyle name="SAPBEXresItem 11 6" xfId="25971" xr:uid="{EC222E5D-BD31-4182-A5C7-5DFF00FE619B}"/>
    <cellStyle name="SAPBEXresItem 11 7" xfId="29502" xr:uid="{2EDDF917-1B3E-4DC2-B330-E10C1539E886}"/>
    <cellStyle name="SAPBEXresItem 11 8" xfId="32767" xr:uid="{BA518535-3E67-4D6D-98AD-057AEBF82333}"/>
    <cellStyle name="SAPBEXresItem 12" xfId="4396" xr:uid="{E3BAF801-2175-4393-9E17-60CC822D51BD}"/>
    <cellStyle name="SAPBEXresItem 12 2" xfId="7185" xr:uid="{9D1D746E-6256-4124-AE56-DC8FC6B30686}"/>
    <cellStyle name="SAPBEXresItem 12 3" xfId="15185" xr:uid="{B394F378-C979-4323-A929-C26C75624D85}"/>
    <cellStyle name="SAPBEXresItem 12 4" xfId="18743" xr:uid="{EEDC697A-4EBE-4CB5-92C4-35F05791EDBE}"/>
    <cellStyle name="SAPBEXresItem 12 5" xfId="22495" xr:uid="{5350195F-D0DF-4572-9819-4B526F2EF3B7}"/>
    <cellStyle name="SAPBEXresItem 12 6" xfId="26161" xr:uid="{023E5055-488A-4FDE-BA92-8C72E06A8F59}"/>
    <cellStyle name="SAPBEXresItem 12 7" xfId="29692" xr:uid="{E2633858-7492-4573-9272-6852D4BAE60B}"/>
    <cellStyle name="SAPBEXresItem 12 8" xfId="32954" xr:uid="{C76BE181-6BB7-468D-9DFC-7FB914029681}"/>
    <cellStyle name="SAPBEXresItem 13" xfId="4580" xr:uid="{D8F86AC5-E5F6-4512-909D-462EEC41251C}"/>
    <cellStyle name="SAPBEXresItem 13 2" xfId="12436" xr:uid="{A88672FD-C16E-47F3-9DDD-AF93EDD29DF7}"/>
    <cellStyle name="SAPBEXresItem 13 3" xfId="13735" xr:uid="{67CED427-DF0A-482D-89EB-03A9735711D4}"/>
    <cellStyle name="SAPBEXresItem 13 4" xfId="18927" xr:uid="{C426496E-DA9C-45FA-8807-0D3F529076CA}"/>
    <cellStyle name="SAPBEXresItem 13 5" xfId="22679" xr:uid="{8FCD8F73-D9F9-48BD-B36F-DFC78F0361CC}"/>
    <cellStyle name="SAPBEXresItem 13 6" xfId="26344" xr:uid="{EDC67A44-6C73-449E-97C7-398EB5BE8045}"/>
    <cellStyle name="SAPBEXresItem 13 7" xfId="29876" xr:uid="{C7DE429C-3282-4100-A6E3-82F1D8327E65}"/>
    <cellStyle name="SAPBEXresItem 13 8" xfId="33136" xr:uid="{BCE5A1B6-1A31-41E8-9E4A-2FF20D70C010}"/>
    <cellStyle name="SAPBEXresItem 14" xfId="6411" xr:uid="{65102E02-D513-4243-B95E-E983C5E5224E}"/>
    <cellStyle name="SAPBEXresItem 14 2" xfId="13309" xr:uid="{AD7E45FE-0C3A-4AE0-864C-BBD3DE483069}"/>
    <cellStyle name="SAPBEXresItem 14 3" xfId="9799" xr:uid="{2E17F60A-9151-4632-84B6-2CFBD7D2FE85}"/>
    <cellStyle name="SAPBEXresItem 14 4" xfId="20655" xr:uid="{78753D9A-6FFC-4424-BC4E-F4C55BC4FDE2}"/>
    <cellStyle name="SAPBEXresItem 14 5" xfId="24336" xr:uid="{7D31AD4A-72F0-4E9C-879F-A25D456DF181}"/>
    <cellStyle name="SAPBEXresItem 14 6" xfId="27854" xr:uid="{92BC308F-9213-4FE9-90AA-66E3BFB7ECB0}"/>
    <cellStyle name="SAPBEXresItem 14 7" xfId="31072" xr:uid="{247FC38B-6569-4C3B-8864-B482E3F2C2DE}"/>
    <cellStyle name="SAPBEXresItem 14 8" xfId="33675" xr:uid="{19EF4D9C-E273-4ACC-B978-3A54B80C3E7A}"/>
    <cellStyle name="SAPBEXresItem 15" xfId="11023" xr:uid="{CE289E90-AAAB-487E-A51E-796506B75E1B}"/>
    <cellStyle name="SAPBEXresItem 16" xfId="16530" xr:uid="{B4D45D6B-DA99-4B79-95C5-56945FDA5D68}"/>
    <cellStyle name="SAPBEXresItem 17" xfId="16368" xr:uid="{78846C24-E6A9-4662-9DF4-70D4B4F21628}"/>
    <cellStyle name="SAPBEXresItem 18" xfId="13434" xr:uid="{4E6AD204-5A1C-40FB-93B9-256A1A422DBA}"/>
    <cellStyle name="SAPBEXresItem 19" xfId="14057" xr:uid="{E7EAFD56-A7C8-4D97-95DB-EB908E4B616E}"/>
    <cellStyle name="SAPBEXresItem 2" xfId="1238" xr:uid="{282C093C-E614-4279-BC3E-F1346D9FF2C2}"/>
    <cellStyle name="SAPBEXresItem 2 10" xfId="9694" xr:uid="{F387DCED-AE1F-40AF-8A37-FDEDEDC904E0}"/>
    <cellStyle name="SAPBEXresItem 2 11" xfId="15401" xr:uid="{FA9689A1-78FB-4D76-A964-202CDD88A67E}"/>
    <cellStyle name="SAPBEXresItem 2 12" xfId="14312" xr:uid="{90DCE9F9-A938-476F-B2EF-A2E93ED2C51D}"/>
    <cellStyle name="SAPBEXresItem 2 13" xfId="19718" xr:uid="{C7690611-EFB5-45C9-A2BE-77EB1A5BEBEA}"/>
    <cellStyle name="SAPBEXresItem 2 14" xfId="23481" xr:uid="{94A0AE58-5ECE-4ED7-A6B9-96D55D07D45F}"/>
    <cellStyle name="SAPBEXresItem 2 15" xfId="27096" xr:uid="{56107923-5AF6-4B22-883D-231231CF1927}"/>
    <cellStyle name="SAPBEXresItem 2 16" xfId="30557" xr:uid="{A6D328B8-F60E-4A76-B372-7CA2DE4D50B4}"/>
    <cellStyle name="SAPBEXresItem 2 17" xfId="33864" xr:uid="{10F016E3-0F52-4AAD-85AB-207563F9179A}"/>
    <cellStyle name="SAPBEXresItem 2 2" xfId="1239" xr:uid="{A412CA4C-7F75-4FEF-AB05-0A7EEE5BC1B3}"/>
    <cellStyle name="SAPBEXresItem 2 2 10" xfId="14914" xr:uid="{6E33D25E-E0FA-4822-A41D-25C0C251A30D}"/>
    <cellStyle name="SAPBEXresItem 2 2 11" xfId="8029" xr:uid="{9DF58723-8C3A-40A2-A0F6-2FB7762639E4}"/>
    <cellStyle name="SAPBEXresItem 2 2 12" xfId="19717" xr:uid="{BCA5C182-CF8D-4473-BA30-D2C3BAA6D645}"/>
    <cellStyle name="SAPBEXresItem 2 2 13" xfId="23480" xr:uid="{69393589-F047-451E-A38C-10AF668E226F}"/>
    <cellStyle name="SAPBEXresItem 2 2 14" xfId="27095" xr:uid="{C56BE9E3-7F68-4814-827F-59C4467D2086}"/>
    <cellStyle name="SAPBEXresItem 2 2 15" xfId="30556" xr:uid="{791ACEEE-7D71-46BB-9BBC-56064749FBF7}"/>
    <cellStyle name="SAPBEXresItem 2 2 16" xfId="34899" xr:uid="{542DD657-EA5C-4EEF-9832-49A0707FCAF9}"/>
    <cellStyle name="SAPBEXresItem 2 2 2" xfId="1719" xr:uid="{6594ABD0-F41A-46DC-8261-02469C86B91D}"/>
    <cellStyle name="SAPBEXresItem 2 2 2 10" xfId="13750" xr:uid="{1EDFFAF3-D3F5-4D75-971D-59D9AD496B65}"/>
    <cellStyle name="SAPBEXresItem 2 2 2 11" xfId="19561" xr:uid="{19A0D7F5-DFC0-4CD9-A8CF-6F69E988368A}"/>
    <cellStyle name="SAPBEXresItem 2 2 2 12" xfId="23322" xr:uid="{29E73683-0B13-4C6C-8973-BAB3E7467847}"/>
    <cellStyle name="SAPBEXresItem 2 2 2 13" xfId="26972" xr:uid="{F7231733-2E85-4DF4-A533-F27EBC9225FB}"/>
    <cellStyle name="SAPBEXresItem 2 2 2 14" xfId="27546" xr:uid="{1338CE35-287D-48E7-B598-CAE2982BA6CA}"/>
    <cellStyle name="SAPBEXresItem 2 2 2 2" xfId="2962" xr:uid="{ADBC02D0-3EA0-49FB-9970-E84F3F4FC199}"/>
    <cellStyle name="SAPBEXresItem 2 2 2 2 2" xfId="10822" xr:uid="{5EFEF0AF-A637-482B-AC92-CBF65BE36858}"/>
    <cellStyle name="SAPBEXresItem 2 2 2 2 3" xfId="10895" xr:uid="{BA0FD4C3-9548-4F0B-AF76-59572F6DCB5D}"/>
    <cellStyle name="SAPBEXresItem 2 2 2 2 4" xfId="17310" xr:uid="{6652BB88-4063-44CB-A76A-B7D645621689}"/>
    <cellStyle name="SAPBEXresItem 2 2 2 2 5" xfId="21068" xr:uid="{9A26348A-7D1A-4264-AD61-745DA659813A}"/>
    <cellStyle name="SAPBEXresItem 2 2 2 2 6" xfId="24729" xr:uid="{82D96D0B-99DA-4C3D-8CF7-695BA980555B}"/>
    <cellStyle name="SAPBEXresItem 2 2 2 2 7" xfId="28258" xr:uid="{30247456-B508-4218-816D-03359675060B}"/>
    <cellStyle name="SAPBEXresItem 2 2 2 2 8" xfId="31544" xr:uid="{3204F909-A571-4E40-A3B8-23AE62E1B0F4}"/>
    <cellStyle name="SAPBEXresItem 2 2 2 3" xfId="3468" xr:uid="{2BFB220F-0AA6-41FF-9A55-597FC83AD214}"/>
    <cellStyle name="SAPBEXresItem 2 2 2 3 2" xfId="10509" xr:uid="{D9F943BE-420F-433E-8BD1-380397ACE623}"/>
    <cellStyle name="SAPBEXresItem 2 2 2 3 3" xfId="16890" xr:uid="{F283D3AA-5805-4E46-9D18-04847226CCF9}"/>
    <cellStyle name="SAPBEXresItem 2 2 2 3 4" xfId="17815" xr:uid="{8D1226EB-D2C4-4C88-9777-BBC8C1916AEB}"/>
    <cellStyle name="SAPBEXresItem 2 2 2 3 5" xfId="21571" xr:uid="{04919DDF-DBF4-4999-809E-929C54F7EBB1}"/>
    <cellStyle name="SAPBEXresItem 2 2 2 3 6" xfId="25233" xr:uid="{D89AB577-765C-45FB-8598-BE35155D5078}"/>
    <cellStyle name="SAPBEXresItem 2 2 2 3 7" xfId="28764" xr:uid="{F19405DE-0433-4E8A-A8AE-1412B16A5C0D}"/>
    <cellStyle name="SAPBEXresItem 2 2 2 3 8" xfId="32043" xr:uid="{D41DD651-0E82-438C-A997-8401C9971E0C}"/>
    <cellStyle name="SAPBEXresItem 2 2 2 4" xfId="2153" xr:uid="{4AFD9D57-62D8-48A5-8241-4CC6EDE590F9}"/>
    <cellStyle name="SAPBEXresItem 2 2 2 4 2" xfId="8209" xr:uid="{EA260B72-DB25-42F1-A93F-03699BA11159}"/>
    <cellStyle name="SAPBEXresItem 2 2 2 4 3" xfId="14219" xr:uid="{97FB13F0-8A2A-4DF6-815F-BAC970D3F596}"/>
    <cellStyle name="SAPBEXresItem 2 2 2 4 4" xfId="11522" xr:uid="{827446F2-F0EC-4A7D-B69B-6B72DEF88124}"/>
    <cellStyle name="SAPBEXresItem 2 2 2 4 5" xfId="12807" xr:uid="{30DD198C-36D7-4A53-A6AF-E456057E2664}"/>
    <cellStyle name="SAPBEXresItem 2 2 2 4 6" xfId="20202" xr:uid="{FB7FD7A3-CCD8-46A5-AC8B-08099CE80AAD}"/>
    <cellStyle name="SAPBEXresItem 2 2 2 4 7" xfId="17038" xr:uid="{7CC27192-2BE0-494A-8437-BC266E282470}"/>
    <cellStyle name="SAPBEXresItem 2 2 2 4 8" xfId="27511" xr:uid="{E52830BE-406B-45CC-85D3-F6CE5C00FB0B}"/>
    <cellStyle name="SAPBEXresItem 2 2 2 5" xfId="3256" xr:uid="{FE5EFC7C-7A2B-4938-BCC6-9254E6385FD9}"/>
    <cellStyle name="SAPBEXresItem 2 2 2 5 2" xfId="8735" xr:uid="{14BE7C40-814C-400F-9119-DD6D4295FDC3}"/>
    <cellStyle name="SAPBEXresItem 2 2 2 5 3" xfId="6992" xr:uid="{E4EDBB67-58DA-404D-A16B-F5FAAD0184F8}"/>
    <cellStyle name="SAPBEXresItem 2 2 2 5 4" xfId="17603" xr:uid="{6106A40C-569C-480C-9301-12BFC50975D9}"/>
    <cellStyle name="SAPBEXresItem 2 2 2 5 5" xfId="21359" xr:uid="{A48FEE46-2CCC-4744-BCA8-85076528CA52}"/>
    <cellStyle name="SAPBEXresItem 2 2 2 5 6" xfId="25021" xr:uid="{229C2DB3-EA74-4C24-97AB-A867E3C515C7}"/>
    <cellStyle name="SAPBEXresItem 2 2 2 5 7" xfId="28552" xr:uid="{49C77659-9397-401B-B211-64404C59F1A5}"/>
    <cellStyle name="SAPBEXresItem 2 2 2 5 8" xfId="31831" xr:uid="{61FB64BF-D484-42AA-BD91-E6A8608B5498}"/>
    <cellStyle name="SAPBEXresItem 2 2 2 6" xfId="3733" xr:uid="{92B9933F-460F-4E0E-A074-D608E7894C63}"/>
    <cellStyle name="SAPBEXresItem 2 2 2 6 2" xfId="12758" xr:uid="{ADFC4A9F-006C-4B60-8ABD-109681058CB0}"/>
    <cellStyle name="SAPBEXresItem 2 2 2 6 3" xfId="15702" xr:uid="{350EC6F7-2A9A-40DC-BD89-77D03C6A639C}"/>
    <cellStyle name="SAPBEXresItem 2 2 2 6 4" xfId="18080" xr:uid="{D0B684AD-C969-4DEC-B068-358CA1F672E0}"/>
    <cellStyle name="SAPBEXresItem 2 2 2 6 5" xfId="21835" xr:uid="{38EC821E-F86C-4325-9476-6B0FB504B4CC}"/>
    <cellStyle name="SAPBEXresItem 2 2 2 6 6" xfId="25498" xr:uid="{1D027144-AC7F-4C3D-807A-7FF6EC99F896}"/>
    <cellStyle name="SAPBEXresItem 2 2 2 6 7" xfId="29029" xr:uid="{155FA20C-5DF7-4F76-A6CA-E395C7A0B80C}"/>
    <cellStyle name="SAPBEXresItem 2 2 2 6 8" xfId="32305" xr:uid="{080F4C6F-D94A-4318-8A10-48A58E956511}"/>
    <cellStyle name="SAPBEXresItem 2 2 2 7" xfId="4910" xr:uid="{92849736-1773-40A8-B3AE-2B3B9CD36A34}"/>
    <cellStyle name="SAPBEXresItem 2 2 2 7 2" xfId="12113" xr:uid="{E25C1272-4C11-446D-84FA-B5C098D54A45}"/>
    <cellStyle name="SAPBEXresItem 2 2 2 7 3" xfId="16838" xr:uid="{7285F93C-4860-4758-95DA-FE7C61F5A6D2}"/>
    <cellStyle name="SAPBEXresItem 2 2 2 7 4" xfId="19257" xr:uid="{0A661D6B-BA03-4658-B795-31D12D21C084}"/>
    <cellStyle name="SAPBEXresItem 2 2 2 7 5" xfId="23008" xr:uid="{B8427BC2-B992-4065-BC96-09A3207273C6}"/>
    <cellStyle name="SAPBEXresItem 2 2 2 7 6" xfId="26674" xr:uid="{48BB8603-404A-498F-B442-FD222B346015}"/>
    <cellStyle name="SAPBEXresItem 2 2 2 7 7" xfId="30206" xr:uid="{8861ABED-EBF5-4DE5-A630-8B10BE95E2D0}"/>
    <cellStyle name="SAPBEXresItem 2 2 2 7 8" xfId="33461" xr:uid="{E368007D-158F-437C-A709-C3F87C07BBB5}"/>
    <cellStyle name="SAPBEXresItem 2 2 2 8" xfId="9440" xr:uid="{341E8CE8-9136-4A53-B365-90A8B9754247}"/>
    <cellStyle name="SAPBEXresItem 2 2 2 9" xfId="11840" xr:uid="{E7055ACF-9527-4CD9-B728-8BA22B67F3B9}"/>
    <cellStyle name="SAPBEXresItem 2 2 3" xfId="2513" xr:uid="{144C8EC9-DF07-4624-A1DC-6EE4EA647EDA}"/>
    <cellStyle name="SAPBEXresItem 2 2 3 2" xfId="8922" xr:uid="{69F89D1D-4E7B-4D8E-94A6-1C2476885CAA}"/>
    <cellStyle name="SAPBEXresItem 2 2 3 3" xfId="14539" xr:uid="{80AAB34C-CD16-44A2-A9F3-13F4F7F51D6F}"/>
    <cellStyle name="SAPBEXresItem 2 2 3 4" xfId="16909" xr:uid="{9B2BFF66-CDFF-404A-8338-D7E0F4600476}"/>
    <cellStyle name="SAPBEXresItem 2 2 3 5" xfId="19326" xr:uid="{5770A657-0402-4468-ABCC-712067511F2B}"/>
    <cellStyle name="SAPBEXresItem 2 2 3 6" xfId="23093" xr:uid="{BF15C33F-02D3-43DC-B531-418EABE969EA}"/>
    <cellStyle name="SAPBEXresItem 2 2 3 7" xfId="26738" xr:uid="{7E8AC627-462F-425B-AF62-0A3EE74E0713}"/>
    <cellStyle name="SAPBEXresItem 2 2 3 8" xfId="31102" xr:uid="{7181BDFE-7E48-459E-978B-E172E58F7A67}"/>
    <cellStyle name="SAPBEXresItem 2 2 4" xfId="1794" xr:uid="{0E282846-5B9D-4983-BFB4-C35CA14F8B54}"/>
    <cellStyle name="SAPBEXresItem 2 2 4 2" xfId="10485" xr:uid="{3300430B-6491-49BE-9552-FB8F06DD8370}"/>
    <cellStyle name="SAPBEXresItem 2 2 4 3" xfId="16901" xr:uid="{980F2495-0343-4048-A8CE-559D1BD45A82}"/>
    <cellStyle name="SAPBEXresItem 2 2 4 4" xfId="15113" xr:uid="{3CE38F35-49D2-4DB3-8153-779FC1C73597}"/>
    <cellStyle name="SAPBEXresItem 2 2 4 5" xfId="19521" xr:uid="{751AD61F-7620-4AF4-BAC5-A46F11CA8F11}"/>
    <cellStyle name="SAPBEXresItem 2 2 4 6" xfId="23261" xr:uid="{1370BD93-297F-4EEF-B841-B0311505318A}"/>
    <cellStyle name="SAPBEXresItem 2 2 4 7" xfId="26934" xr:uid="{7D55EA19-CCAA-4847-8F27-ACBD898B2B32}"/>
    <cellStyle name="SAPBEXresItem 2 2 4 8" xfId="27236" xr:uid="{2FC1148D-68E3-49BC-9209-93B2AEB652DA}"/>
    <cellStyle name="SAPBEXresItem 2 2 5" xfId="2059" xr:uid="{AC37580F-8666-4938-B4C1-4D1612756B9A}"/>
    <cellStyle name="SAPBEXresItem 2 2 5 2" xfId="7954" xr:uid="{D77B4B09-661D-4FB2-88D5-7DA8258A7BFC}"/>
    <cellStyle name="SAPBEXresItem 2 2 5 3" xfId="16982" xr:uid="{F6466B66-4135-4A9A-9B00-3625FC226901}"/>
    <cellStyle name="SAPBEXresItem 2 2 5 4" xfId="10221" xr:uid="{AAC402E8-37CB-4531-B29F-6939615DC05E}"/>
    <cellStyle name="SAPBEXresItem 2 2 5 5" xfId="8320" xr:uid="{582F496A-6DF6-4908-87A5-A4D0319618A0}"/>
    <cellStyle name="SAPBEXresItem 2 2 5 6" xfId="7814" xr:uid="{4D721E6A-8C82-4302-8DC3-7509FF7EF66B}"/>
    <cellStyle name="SAPBEXresItem 2 2 5 7" xfId="23761" xr:uid="{DECFE05B-4E8A-4DF5-AB84-26DC3D05F059}"/>
    <cellStyle name="SAPBEXresItem 2 2 5 8" xfId="20674" xr:uid="{25BB8A24-607C-4D65-AA1C-3F2EA738A34D}"/>
    <cellStyle name="SAPBEXresItem 2 2 6" xfId="3705" xr:uid="{BF8A5910-E769-40B2-8947-265D05B8B907}"/>
    <cellStyle name="SAPBEXresItem 2 2 6 2" xfId="12770" xr:uid="{5EE528FB-70A5-48FA-B2EF-68ECAA870A50}"/>
    <cellStyle name="SAPBEXresItem 2 2 6 3" xfId="15701" xr:uid="{ECD0836D-48A9-4C19-9130-F163F8AF91B9}"/>
    <cellStyle name="SAPBEXresItem 2 2 6 4" xfId="18052" xr:uid="{380AFE8E-1A11-4417-823B-FC314E30DC3A}"/>
    <cellStyle name="SAPBEXresItem 2 2 6 5" xfId="21807" xr:uid="{D9152569-ED5D-478C-B9C8-7AEBE332669B}"/>
    <cellStyle name="SAPBEXresItem 2 2 6 6" xfId="25470" xr:uid="{A3A89688-7287-49C2-9924-AFE63F42ACE2}"/>
    <cellStyle name="SAPBEXresItem 2 2 6 7" xfId="29001" xr:uid="{D4C24106-B645-4426-A704-121440ACD322}"/>
    <cellStyle name="SAPBEXresItem 2 2 6 8" xfId="32277" xr:uid="{9A76C53E-3E37-44FD-AE28-B87C807F6603}"/>
    <cellStyle name="SAPBEXresItem 2 2 7" xfId="4324" xr:uid="{D264C2E6-4A7C-46BC-ACB5-3F2089CCABA3}"/>
    <cellStyle name="SAPBEXresItem 2 2 7 2" xfId="6946" xr:uid="{3455B628-FA9F-4DFF-B28B-6565A0C6BB07}"/>
    <cellStyle name="SAPBEXresItem 2 2 7 3" xfId="15129" xr:uid="{98F9E0D4-4CE8-426F-B15C-658E7C3DF163}"/>
    <cellStyle name="SAPBEXresItem 2 2 7 4" xfId="18671" xr:uid="{BA2D7376-628B-412D-A5E9-E9726B0F7FF2}"/>
    <cellStyle name="SAPBEXresItem 2 2 7 5" xfId="22423" xr:uid="{08255B5F-8D46-4346-AAD8-280CE9A809FA}"/>
    <cellStyle name="SAPBEXresItem 2 2 7 6" xfId="26089" xr:uid="{2FD56B58-5EF9-490C-A999-98CF8E2D244A}"/>
    <cellStyle name="SAPBEXresItem 2 2 7 7" xfId="29620" xr:uid="{AF4E0361-DD4E-430B-A62A-A3EEB7435DFD}"/>
    <cellStyle name="SAPBEXresItem 2 2 7 8" xfId="32883" xr:uid="{04A4724E-4685-496E-B772-CBAEE04363ED}"/>
    <cellStyle name="SAPBEXresItem 2 2 8" xfId="4891" xr:uid="{944696F2-BC0F-4956-AD9E-BF6323B8F499}"/>
    <cellStyle name="SAPBEXresItem 2 2 8 2" xfId="12132" xr:uid="{254701BA-2454-4DF7-95B9-348569FABC77}"/>
    <cellStyle name="SAPBEXresItem 2 2 8 3" xfId="9198" xr:uid="{AC648EC0-9470-47C5-9534-6010C2CE5EC6}"/>
    <cellStyle name="SAPBEXresItem 2 2 8 4" xfId="19238" xr:uid="{ADF7A843-6138-47DF-A5E3-C75ABF07DFA0}"/>
    <cellStyle name="SAPBEXresItem 2 2 8 5" xfId="22989" xr:uid="{04715896-60D5-4583-AF44-90732A1027E9}"/>
    <cellStyle name="SAPBEXresItem 2 2 8 6" xfId="26655" xr:uid="{10737722-C2E5-433C-ADC2-DF0ED0BBF790}"/>
    <cellStyle name="SAPBEXresItem 2 2 8 7" xfId="30187" xr:uid="{88DF327F-2DF1-4D4A-BE28-FFA0C5C00754}"/>
    <cellStyle name="SAPBEXresItem 2 2 8 8" xfId="33442" xr:uid="{BB15DA42-8636-4300-AC4E-F3B25FC27680}"/>
    <cellStyle name="SAPBEXresItem 2 2 9" xfId="8464" xr:uid="{E6C83D57-863F-4BFE-B4DC-2E1C5F7CB16B}"/>
    <cellStyle name="SAPBEXresItem 2 3" xfId="1718" xr:uid="{961A10A6-B3B9-48F5-B0CD-D65574EDAED5}"/>
    <cellStyle name="SAPBEXresItem 2 3 10" xfId="8809" xr:uid="{579A6BF6-22B0-4055-AF6A-10C9D349DA9A}"/>
    <cellStyle name="SAPBEXresItem 2 3 11" xfId="19562" xr:uid="{2B47B275-5575-44AA-A109-CB15126C654B}"/>
    <cellStyle name="SAPBEXresItem 2 3 12" xfId="24162" xr:uid="{500CDDD7-19E8-4B27-B9F8-07C1CF969FC8}"/>
    <cellStyle name="SAPBEXresItem 2 3 13" xfId="27718" xr:uid="{E15CE6F3-346B-4AB2-84B1-2928E8078022}"/>
    <cellStyle name="SAPBEXresItem 2 3 14" xfId="30446" xr:uid="{BE711ED0-7C9E-49E8-BEC9-5D6178A36682}"/>
    <cellStyle name="SAPBEXresItem 2 3 15" xfId="35131" xr:uid="{5E5DC2FE-D124-430E-AE06-6362A329C0B5}"/>
    <cellStyle name="SAPBEXresItem 2 3 2" xfId="2961" xr:uid="{F59E20AB-FB4B-4CF9-B523-53A22834D47B}"/>
    <cellStyle name="SAPBEXresItem 2 3 2 2" xfId="10789" xr:uid="{D8246DA3-216A-4F17-9F8A-77541A350382}"/>
    <cellStyle name="SAPBEXresItem 2 3 2 3" xfId="11726" xr:uid="{5A8CB1A5-B117-4A7D-87E0-3A99C565377D}"/>
    <cellStyle name="SAPBEXresItem 2 3 2 4" xfId="17309" xr:uid="{4A05D47B-324E-496C-AE24-3BAB32DB3994}"/>
    <cellStyle name="SAPBEXresItem 2 3 2 5" xfId="21067" xr:uid="{649446E7-69D1-4AAA-AFAB-5584BAB1952D}"/>
    <cellStyle name="SAPBEXresItem 2 3 2 6" xfId="24728" xr:uid="{C6593A6A-DA7A-466F-9EC2-C652914DF8F5}"/>
    <cellStyle name="SAPBEXresItem 2 3 2 7" xfId="28257" xr:uid="{A195D49A-6998-4E58-9921-785958A27B34}"/>
    <cellStyle name="SAPBEXresItem 2 3 2 8" xfId="31543" xr:uid="{4BC339E9-8704-4341-AF33-59E6942F1F6C}"/>
    <cellStyle name="SAPBEXresItem 2 3 3" xfId="3467" xr:uid="{4509D5D0-AE9A-454C-B327-041860D47FAD}"/>
    <cellStyle name="SAPBEXresItem 2 3 3 2" xfId="10888" xr:uid="{30190BF8-4A95-492C-977A-BAD458989553}"/>
    <cellStyle name="SAPBEXresItem 2 3 3 3" xfId="7988" xr:uid="{FB7027EB-969D-4CBB-8812-4083872BF3C3}"/>
    <cellStyle name="SAPBEXresItem 2 3 3 4" xfId="17814" xr:uid="{BCBF56F9-BB40-4A33-AC4C-B96496733B22}"/>
    <cellStyle name="SAPBEXresItem 2 3 3 5" xfId="21570" xr:uid="{909400AD-AF27-442B-8BBC-049FBC0DB5EE}"/>
    <cellStyle name="SAPBEXresItem 2 3 3 6" xfId="25232" xr:uid="{45B11A67-8389-4BE3-8FD3-F6E96A532C4B}"/>
    <cellStyle name="SAPBEXresItem 2 3 3 7" xfId="28763" xr:uid="{7504BFBB-3B15-4B82-BBAF-CCFF8AC070EE}"/>
    <cellStyle name="SAPBEXresItem 2 3 3 8" xfId="32042" xr:uid="{6A7B24B4-5691-4C16-B11A-891A2DF95C82}"/>
    <cellStyle name="SAPBEXresItem 2 3 4" xfId="2184" xr:uid="{7C223323-694E-42D7-BEC7-7E0A42AE2486}"/>
    <cellStyle name="SAPBEXresItem 2 3 4 2" xfId="8935" xr:uid="{9E8764AF-63B1-4537-9588-1861BC4911B7}"/>
    <cellStyle name="SAPBEXresItem 2 3 4 3" xfId="8792" xr:uid="{1A4738BA-C85E-4B93-9B0F-20E4A1116A5B}"/>
    <cellStyle name="SAPBEXresItem 2 3 4 4" xfId="15151" xr:uid="{E45843B6-6980-4B62-8E68-8D598C0C85D8}"/>
    <cellStyle name="SAPBEXresItem 2 3 4 5" xfId="15507" xr:uid="{6552ABE8-251E-47EF-B6E1-CFFEE366DCB3}"/>
    <cellStyle name="SAPBEXresItem 2 3 4 6" xfId="23200" xr:uid="{FB3CD6B5-0661-4AA1-94F9-90AD935F6A2A}"/>
    <cellStyle name="SAPBEXresItem 2 3 4 7" xfId="26860" xr:uid="{01F4EE4F-429D-41E2-B327-23E1F656BF22}"/>
    <cellStyle name="SAPBEXresItem 2 3 4 8" xfId="30372" xr:uid="{4C31B7E9-F113-4DD4-A0B2-0621EB12B419}"/>
    <cellStyle name="SAPBEXresItem 2 3 5" xfId="3651" xr:uid="{25AB4729-4AA6-4C4F-8FB1-E14D6F088284}"/>
    <cellStyle name="SAPBEXresItem 2 3 5 2" xfId="9812" xr:uid="{6AED2A43-4CBC-45BB-86F8-D2CB0F80BE45}"/>
    <cellStyle name="SAPBEXresItem 2 3 5 3" xfId="13469" xr:uid="{8DC4E5C6-BD7A-488B-A6D6-16FDC92DAC5A}"/>
    <cellStyle name="SAPBEXresItem 2 3 5 4" xfId="17998" xr:uid="{E27DD799-6EF4-4650-8A1B-F58323CF1DE1}"/>
    <cellStyle name="SAPBEXresItem 2 3 5 5" xfId="21754" xr:uid="{E5A346E1-460C-4FAC-A1FA-563B89997333}"/>
    <cellStyle name="SAPBEXresItem 2 3 5 6" xfId="25416" xr:uid="{E1970328-48E2-412F-A807-9C860D4794C6}"/>
    <cellStyle name="SAPBEXresItem 2 3 5 7" xfId="28947" xr:uid="{B56EA5C1-29A3-4E30-91F1-280916D23603}"/>
    <cellStyle name="SAPBEXresItem 2 3 5 8" xfId="32224" xr:uid="{52C84CD0-75FB-48D3-BDA8-953C7D64C685}"/>
    <cellStyle name="SAPBEXresItem 2 3 6" xfId="4429" xr:uid="{06D0F46B-3F5B-4451-83F9-D1D8BAA77411}"/>
    <cellStyle name="SAPBEXresItem 2 3 6 2" xfId="12563" xr:uid="{F5EAF9CD-A765-4040-86C6-A2027668F924}"/>
    <cellStyle name="SAPBEXresItem 2 3 6 3" xfId="11971" xr:uid="{67A38185-9FA2-4E62-BF72-1B45976AF577}"/>
    <cellStyle name="SAPBEXresItem 2 3 6 4" xfId="18776" xr:uid="{6AA952D0-E387-458B-A611-71BD0E75EE73}"/>
    <cellStyle name="SAPBEXresItem 2 3 6 5" xfId="22528" xr:uid="{F50B1255-6FE3-4361-85B0-239848E81494}"/>
    <cellStyle name="SAPBEXresItem 2 3 6 6" xfId="26193" xr:uid="{54AAAFC2-CB2A-410D-8EB8-205807C97C0A}"/>
    <cellStyle name="SAPBEXresItem 2 3 6 7" xfId="29725" xr:uid="{490A44B4-CE6D-4F85-BDCD-8419F29963B2}"/>
    <cellStyle name="SAPBEXresItem 2 3 6 8" xfId="32987" xr:uid="{F88C352D-555E-491B-892E-F60CB2A27E3E}"/>
    <cellStyle name="SAPBEXresItem 2 3 7" xfId="4523" xr:uid="{E0FE5A25-B8C3-436A-AEBF-CB6CC422C614}"/>
    <cellStyle name="SAPBEXresItem 2 3 7 2" xfId="12486" xr:uid="{27FC1440-5120-4498-B5B6-CEFC1868B953}"/>
    <cellStyle name="SAPBEXresItem 2 3 7 3" xfId="8238" xr:uid="{05AFACC7-C347-4C2D-AB5C-AED47508AA5A}"/>
    <cellStyle name="SAPBEXresItem 2 3 7 4" xfId="18870" xr:uid="{2AC2C5E0-0292-4F01-AC2B-55CD660E5D56}"/>
    <cellStyle name="SAPBEXresItem 2 3 7 5" xfId="22622" xr:uid="{5ABCDF33-A92B-439D-A168-C03A832B3B1A}"/>
    <cellStyle name="SAPBEXresItem 2 3 7 6" xfId="26287" xr:uid="{994F9E2A-B6A0-4309-A601-E2678942676B}"/>
    <cellStyle name="SAPBEXresItem 2 3 7 7" xfId="29819" xr:uid="{18D87488-69CF-4CB1-8626-61E018D7AD15}"/>
    <cellStyle name="SAPBEXresItem 2 3 7 8" xfId="33081" xr:uid="{9F3062D6-0126-4F63-82F7-7A0C46BC89F8}"/>
    <cellStyle name="SAPBEXresItem 2 3 8" xfId="12793" xr:uid="{AF39E6D4-EFA3-4BF1-BB0C-E222E63D3055}"/>
    <cellStyle name="SAPBEXresItem 2 3 9" xfId="8987" xr:uid="{47E6FE12-4807-4156-88FF-07AB65D83E76}"/>
    <cellStyle name="SAPBEXresItem 2 4" xfId="2512" xr:uid="{AE70F25D-C06B-4593-BD81-80DE5BB1C59B}"/>
    <cellStyle name="SAPBEXresItem 2 4 2" xfId="9901" xr:uid="{DC1602E7-5D1C-4A0E-8AC9-6F35B803721B}"/>
    <cellStyle name="SAPBEXresItem 2 4 3" xfId="16929" xr:uid="{BCC8AF65-FC05-4675-B0A9-B42C03E0631D}"/>
    <cellStyle name="SAPBEXresItem 2 4 4" xfId="9588" xr:uid="{0F8DCD3B-BF2A-4D0B-82A4-672ADBA8D4C1}"/>
    <cellStyle name="SAPBEXresItem 2 4 5" xfId="19327" xr:uid="{1B441072-D964-40DC-A4EC-706BAA8F400E}"/>
    <cellStyle name="SAPBEXresItem 2 4 6" xfId="23094" xr:uid="{F2004C5B-1B5C-44EA-982E-133416E384FD}"/>
    <cellStyle name="SAPBEXresItem 2 4 7" xfId="26739" xr:uid="{D7A64D17-8020-491B-8B9E-2C1A39A929EC}"/>
    <cellStyle name="SAPBEXresItem 2 4 8" xfId="31101" xr:uid="{6D46F618-124A-4188-88C6-DD549E99E8CC}"/>
    <cellStyle name="SAPBEXresItem 2 4 9" xfId="35185" xr:uid="{99850391-AE67-4B85-A6A4-9D3851C3C753}"/>
    <cellStyle name="SAPBEXresItem 2 5" xfId="1857" xr:uid="{51C91E28-425F-4580-B08E-3F9199FB56A7}"/>
    <cellStyle name="SAPBEXresItem 2 5 2" xfId="10751" xr:uid="{B99D48C7-51B9-4D1D-AA2B-33512EB367A2}"/>
    <cellStyle name="SAPBEXresItem 2 5 3" xfId="10655" xr:uid="{BCAAFF00-014C-49E1-B360-3B8597531292}"/>
    <cellStyle name="SAPBEXresItem 2 5 4" xfId="16299" xr:uid="{D0AC599B-5EE5-4CC5-B255-4B1C050CE25E}"/>
    <cellStyle name="SAPBEXresItem 2 5 5" xfId="9809" xr:uid="{56D135BE-951E-4D34-9AF8-09927F6B7D08}"/>
    <cellStyle name="SAPBEXresItem 2 5 6" xfId="24109" xr:uid="{7123EB69-81FD-45D7-9E93-26AA91FB6881}"/>
    <cellStyle name="SAPBEXresItem 2 5 7" xfId="23293" xr:uid="{B6E8673F-D345-434A-914F-A2B004E7359B}"/>
    <cellStyle name="SAPBEXresItem 2 5 8" xfId="27260" xr:uid="{AA3532B1-E066-4A67-8E2D-F52FA27034B6}"/>
    <cellStyle name="SAPBEXresItem 2 5 9" xfId="34268" xr:uid="{6CED80F5-F14E-4ACE-B0E2-28B034DB1A86}"/>
    <cellStyle name="SAPBEXresItem 2 6" xfId="2056" xr:uid="{EC42401A-7923-4246-A790-CD3204CC792E}"/>
    <cellStyle name="SAPBEXresItem 2 6 2" xfId="10169" xr:uid="{A259438E-0CA4-4425-A946-6FC987137B01}"/>
    <cellStyle name="SAPBEXresItem 2 6 3" xfId="13520" xr:uid="{B6807F79-06F8-497B-8BA6-38FE2105D4AC}"/>
    <cellStyle name="SAPBEXresItem 2 6 4" xfId="16433" xr:uid="{089AAB9A-98DD-481B-8A3B-A13B89BA10A9}"/>
    <cellStyle name="SAPBEXresItem 2 6 5" xfId="19458" xr:uid="{FF12D268-12D4-4629-AA4E-4EB291DECA8E}"/>
    <cellStyle name="SAPBEXresItem 2 6 6" xfId="20015" xr:uid="{7E98DA16-2C80-46D0-824F-81780F550B19}"/>
    <cellStyle name="SAPBEXresItem 2 6 7" xfId="23892" xr:uid="{3E28D306-5811-45EC-BA25-391CC299EABC}"/>
    <cellStyle name="SAPBEXresItem 2 6 8" xfId="7550" xr:uid="{674D7396-79E6-4BAB-9D43-8AB642203D4E}"/>
    <cellStyle name="SAPBEXresItem 2 7" xfId="2257" xr:uid="{97E9FFC9-6172-40CA-8D84-460524980976}"/>
    <cellStyle name="SAPBEXresItem 2 7 2" xfId="8140" xr:uid="{3DBD690E-2FFF-4E42-BD94-63B759E30048}"/>
    <cellStyle name="SAPBEXresItem 2 7 3" xfId="8957" xr:uid="{A9FAD0FE-216B-41E4-B356-D22EB94EE884}"/>
    <cellStyle name="SAPBEXresItem 2 7 4" xfId="10846" xr:uid="{DE26DF60-08D8-4673-9F6F-25F9906B1102}"/>
    <cellStyle name="SAPBEXresItem 2 7 5" xfId="8177" xr:uid="{F3F09D4D-5EA5-4B7C-A47F-3C532736C139}"/>
    <cellStyle name="SAPBEXresItem 2 7 6" xfId="20145" xr:uid="{650E1ED3-EA97-4669-8828-9C216735EFD7}"/>
    <cellStyle name="SAPBEXresItem 2 7 7" xfId="23837" xr:uid="{678EBBBC-7E9F-4741-8E4E-723021BE99BD}"/>
    <cellStyle name="SAPBEXresItem 2 7 8" xfId="27373" xr:uid="{257251A0-9645-47AA-B561-F94AA4771074}"/>
    <cellStyle name="SAPBEXresItem 2 8" xfId="3055" xr:uid="{DF3EC1D2-70B8-49DF-9695-148384055281}"/>
    <cellStyle name="SAPBEXresItem 2 8 2" xfId="11358" xr:uid="{64A7AF87-8710-467E-B18C-A8C4E27BDBEB}"/>
    <cellStyle name="SAPBEXresItem 2 8 3" xfId="16281" xr:uid="{07AF38DF-66B3-4795-B070-23933F5346F2}"/>
    <cellStyle name="SAPBEXresItem 2 8 4" xfId="17403" xr:uid="{38ED18EC-FA72-4C91-81AA-2CA3A9613D93}"/>
    <cellStyle name="SAPBEXresItem 2 8 5" xfId="21160" xr:uid="{FA8BD349-6ED9-4987-9FF8-F3142D897DD6}"/>
    <cellStyle name="SAPBEXresItem 2 8 6" xfId="24822" xr:uid="{3826DE3B-CB28-4BE6-84DA-3CDEE08B2861}"/>
    <cellStyle name="SAPBEXresItem 2 8 7" xfId="28351" xr:uid="{AB324832-7D07-4FEA-AF95-FDECEE1E5F84}"/>
    <cellStyle name="SAPBEXresItem 2 8 8" xfId="31636" xr:uid="{7D0C9978-42E5-407D-AB2B-E65486F76ACD}"/>
    <cellStyle name="SAPBEXresItem 2 9" xfId="4462" xr:uid="{55C68ACA-DE96-44EA-B385-A3C7A8BDD8BC}"/>
    <cellStyle name="SAPBEXresItem 2 9 2" xfId="12539" xr:uid="{92A59FC9-7894-4D46-8174-5DA81241C404}"/>
    <cellStyle name="SAPBEXresItem 2 9 3" xfId="9304" xr:uid="{9B17179E-A1CD-444F-B80B-4803DBCA0987}"/>
    <cellStyle name="SAPBEXresItem 2 9 4" xfId="18809" xr:uid="{3A3790EF-CB43-45A5-BA91-3672B633B0D0}"/>
    <cellStyle name="SAPBEXresItem 2 9 5" xfId="22561" xr:uid="{290AEBEA-A609-4C06-B5B4-C893DD3D1C27}"/>
    <cellStyle name="SAPBEXresItem 2 9 6" xfId="26226" xr:uid="{B42E083E-AF93-4405-9A9B-D35973EB2F21}"/>
    <cellStyle name="SAPBEXresItem 2 9 7" xfId="29758" xr:uid="{3ABECCAC-CAEF-434B-AB98-DCE5DC8D0EDD}"/>
    <cellStyle name="SAPBEXresItem 2 9 8" xfId="33020" xr:uid="{B78607A2-5BB0-47CD-ACDA-F3C043D3DF2F}"/>
    <cellStyle name="SAPBEXresItem 20" xfId="7705" xr:uid="{7A8D9806-F422-45D7-83B7-F1ADAC5B489C}"/>
    <cellStyle name="SAPBEXresItem 21" xfId="27666" xr:uid="{B47F62A3-C438-4514-8F91-FA0A346D0F18}"/>
    <cellStyle name="SAPBEXresItem 3" xfId="1240" xr:uid="{DCE4624F-95FE-46BD-BC63-DCC85387B82E}"/>
    <cellStyle name="SAPBEXresItem 3 10" xfId="9505" xr:uid="{586C8E33-D4E4-4CBB-9A61-C2EBBF7324E8}"/>
    <cellStyle name="SAPBEXresItem 3 11" xfId="10214" xr:uid="{D9B4C4EA-092C-40C3-B794-5D4003A0F0B9}"/>
    <cellStyle name="SAPBEXresItem 3 12" xfId="13835" xr:uid="{5A519953-7CE3-4F5F-920D-8997B3224213}"/>
    <cellStyle name="SAPBEXresItem 3 13" xfId="19716" xr:uid="{3E0F4516-C922-44ED-A6EE-70EFEE10E37E}"/>
    <cellStyle name="SAPBEXresItem 3 14" xfId="23479" xr:uid="{28924F3E-9A54-456A-87E4-627625C2F8E1}"/>
    <cellStyle name="SAPBEXresItem 3 15" xfId="27094" xr:uid="{6BE2AE8B-D114-4F2A-BD4E-E4E85CC14665}"/>
    <cellStyle name="SAPBEXresItem 3 16" xfId="30555" xr:uid="{698DF82C-7DBC-4E13-B82D-378EE51D3E52}"/>
    <cellStyle name="SAPBEXresItem 3 17" xfId="34487" xr:uid="{BD59E05B-3292-4F28-A097-623F082A849F}"/>
    <cellStyle name="SAPBEXresItem 3 2" xfId="1241" xr:uid="{2C5C505A-7004-44D4-B012-5CCEB9E4F888}"/>
    <cellStyle name="SAPBEXresItem 3 2 10" xfId="14631" xr:uid="{FE523BEC-1CE9-4B97-9126-3A3FC5271C11}"/>
    <cellStyle name="SAPBEXresItem 3 2 11" xfId="11150" xr:uid="{DD6E1945-545C-4264-9ACF-13DB83512A39}"/>
    <cellStyle name="SAPBEXresItem 3 2 12" xfId="19715" xr:uid="{9C8A8E7B-D7C0-4AFC-B4FD-E2FE5100C6F0}"/>
    <cellStyle name="SAPBEXresItem 3 2 13" xfId="23478" xr:uid="{D8B94D89-A5D9-4376-A0E0-DF11D377D60A}"/>
    <cellStyle name="SAPBEXresItem 3 2 14" xfId="27093" xr:uid="{EFC1984B-99AB-4EC8-8C65-73996203AF0E}"/>
    <cellStyle name="SAPBEXresItem 3 2 15" xfId="30554" xr:uid="{0D2E5212-D30B-4634-BC8C-A07E3D2D8352}"/>
    <cellStyle name="SAPBEXresItem 3 2 2" xfId="1721" xr:uid="{AFA9DBCD-F9F8-4CEC-B258-D820AB34A5BC}"/>
    <cellStyle name="SAPBEXresItem 3 2 2 10" xfId="13441" xr:uid="{E0169D20-E103-4C0B-BC00-0B01C2A10FD6}"/>
    <cellStyle name="SAPBEXresItem 3 2 2 11" xfId="19560" xr:uid="{2BAF08BC-EE3A-4778-B082-9FBC65F621E0}"/>
    <cellStyle name="SAPBEXresItem 3 2 2 12" xfId="23321" xr:uid="{B034319C-CA65-4521-A4CD-D88E323A9964}"/>
    <cellStyle name="SAPBEXresItem 3 2 2 13" xfId="27717" xr:uid="{D529A280-E288-4B04-AAB0-17DA8758ED01}"/>
    <cellStyle name="SAPBEXresItem 3 2 2 14" xfId="30444" xr:uid="{53377E48-393F-453F-89EC-8FE3CBADC7E5}"/>
    <cellStyle name="SAPBEXresItem 3 2 2 2" xfId="2964" xr:uid="{0C5DDF8A-8615-4851-A842-9C3D40D971CD}"/>
    <cellStyle name="SAPBEXresItem 3 2 2 2 2" xfId="10245" xr:uid="{1B00C670-F844-49CA-BFC8-9C044B4A7DC1}"/>
    <cellStyle name="SAPBEXresItem 3 2 2 2 3" xfId="14450" xr:uid="{E8A36FB7-B83A-4F9B-B915-9D81E7758BD7}"/>
    <cellStyle name="SAPBEXresItem 3 2 2 2 4" xfId="17312" xr:uid="{393A4508-F657-4B84-9C05-B728B3CBA1B4}"/>
    <cellStyle name="SAPBEXresItem 3 2 2 2 5" xfId="21070" xr:uid="{8C56AFF4-1106-44E1-B22A-1F655CBBB318}"/>
    <cellStyle name="SAPBEXresItem 3 2 2 2 6" xfId="24731" xr:uid="{FAF231F9-3B71-4051-8E7B-27B065BE50B1}"/>
    <cellStyle name="SAPBEXresItem 3 2 2 2 7" xfId="28260" xr:uid="{21709353-0F81-4D9A-B230-918D4689B72A}"/>
    <cellStyle name="SAPBEXresItem 3 2 2 2 8" xfId="31546" xr:uid="{459F84D6-5632-4502-B1EC-7FE0BBB09FFF}"/>
    <cellStyle name="SAPBEXresItem 3 2 2 3" xfId="3470" xr:uid="{0E6D6C0B-CAC1-4A1C-8EFF-E73E66A24239}"/>
    <cellStyle name="SAPBEXresItem 3 2 2 3 2" xfId="10577" xr:uid="{AA1A3CCB-A53A-4069-AF4C-3D6F35FC5FF8}"/>
    <cellStyle name="SAPBEXresItem 3 2 2 3 3" xfId="9837" xr:uid="{AFB8909E-5A54-4B92-B2C9-BDD085CE9966}"/>
    <cellStyle name="SAPBEXresItem 3 2 2 3 4" xfId="17817" xr:uid="{CDE0B8F9-E958-40EE-95CE-C13B6088B7E8}"/>
    <cellStyle name="SAPBEXresItem 3 2 2 3 5" xfId="21573" xr:uid="{63AF1026-7DE6-4B77-9B36-3B7BA03A58F8}"/>
    <cellStyle name="SAPBEXresItem 3 2 2 3 6" xfId="25235" xr:uid="{8BCC005E-4EDA-41C0-B25B-FF8327BF90B5}"/>
    <cellStyle name="SAPBEXresItem 3 2 2 3 7" xfId="28766" xr:uid="{E1FE386A-3355-4DC0-BE41-5F780920AD02}"/>
    <cellStyle name="SAPBEXresItem 3 2 2 3 8" xfId="32045" xr:uid="{9097EFA9-9B39-41D5-8F59-087856B4543B}"/>
    <cellStyle name="SAPBEXresItem 3 2 2 4" xfId="2727" xr:uid="{B968E7CF-AE37-417E-804F-0094862B9882}"/>
    <cellStyle name="SAPBEXresItem 3 2 2 4 2" xfId="9359" xr:uid="{428CF133-9349-4B81-8988-A9A769E8230A}"/>
    <cellStyle name="SAPBEXresItem 3 2 2 4 3" xfId="13358" xr:uid="{30BCAEFB-A86B-4927-8EB1-A3BF0253D9BA}"/>
    <cellStyle name="SAPBEXresItem 3 2 2 4 4" xfId="17075" xr:uid="{5BE8547E-A8E7-4D60-8BD6-F516104328BC}"/>
    <cellStyle name="SAPBEXresItem 3 2 2 4 5" xfId="20833" xr:uid="{321785D9-0523-45BE-9FD7-974418A3A22F}"/>
    <cellStyle name="SAPBEXresItem 3 2 2 4 6" xfId="24494" xr:uid="{7B87FBEB-EEB9-43C6-AE34-C97665AB8850}"/>
    <cellStyle name="SAPBEXresItem 3 2 2 4 7" xfId="28023" xr:uid="{DF27EC3C-665E-4CE1-96BD-7CFA55F0B803}"/>
    <cellStyle name="SAPBEXresItem 3 2 2 4 8" xfId="31309" xr:uid="{4F172A4A-BA0B-4583-A2F5-8F92C8AE8D68}"/>
    <cellStyle name="SAPBEXresItem 3 2 2 5" xfId="3783" xr:uid="{E708DB9B-3C7B-4FD9-8D68-584031054726}"/>
    <cellStyle name="SAPBEXresItem 3 2 2 5 2" xfId="12732" xr:uid="{9739EE8D-E2AF-4D5D-B8A9-04C34906CF5E}"/>
    <cellStyle name="SAPBEXresItem 3 2 2 5 3" xfId="7787" xr:uid="{8E61D25F-575C-4F60-A5F2-9AD09A5245BA}"/>
    <cellStyle name="SAPBEXresItem 3 2 2 5 4" xfId="18130" xr:uid="{192E89C7-1D20-48F9-A4DA-8327DED6C246}"/>
    <cellStyle name="SAPBEXresItem 3 2 2 5 5" xfId="21883" xr:uid="{B3B74B3E-EE3A-4A6B-AA09-F4B983DD0DBA}"/>
    <cellStyle name="SAPBEXresItem 3 2 2 5 6" xfId="25548" xr:uid="{9ADB2445-48AD-4C0F-A28B-19E04434634C}"/>
    <cellStyle name="SAPBEXresItem 3 2 2 5 7" xfId="29079" xr:uid="{09625B61-B3CB-43DF-BF75-CA1C495791DD}"/>
    <cellStyle name="SAPBEXresItem 3 2 2 5 8" xfId="32352" xr:uid="{C6BC3C97-15F4-4522-A529-9338C7E7B6C5}"/>
    <cellStyle name="SAPBEXresItem 3 2 2 6" xfId="3942" xr:uid="{5CD3D5D4-C8A9-4716-B800-D1CD8555E690}"/>
    <cellStyle name="SAPBEXresItem 3 2 2 6 2" xfId="12696" xr:uid="{79DC3F4B-A650-4129-9A84-56F4C0FC6E4B}"/>
    <cellStyle name="SAPBEXresItem 3 2 2 6 3" xfId="7227" xr:uid="{5DBC1CF2-C147-447E-8CB4-D8C9AB33535F}"/>
    <cellStyle name="SAPBEXresItem 3 2 2 6 4" xfId="18289" xr:uid="{3C79A85B-19FD-4791-980A-EECD189D6256}"/>
    <cellStyle name="SAPBEXresItem 3 2 2 6 5" xfId="22042" xr:uid="{75E22181-D9F4-43AE-B8BA-1E34A550284E}"/>
    <cellStyle name="SAPBEXresItem 3 2 2 6 6" xfId="25707" xr:uid="{5187E0BD-B3C1-431A-B94C-F1193DA8125E}"/>
    <cellStyle name="SAPBEXresItem 3 2 2 6 7" xfId="29238" xr:uid="{25DCCE1A-5BDD-451B-A82C-FC0F2524E573}"/>
    <cellStyle name="SAPBEXresItem 3 2 2 6 8" xfId="32506" xr:uid="{78DB3FCA-B66E-4AA1-9AFE-F215DDB91E70}"/>
    <cellStyle name="SAPBEXresItem 3 2 2 7" xfId="4877" xr:uid="{5C749DB6-A911-4A1E-BFD5-E84DB571E35E}"/>
    <cellStyle name="SAPBEXresItem 3 2 2 7 2" xfId="12146" xr:uid="{4F9E3DDE-08A4-425E-ADD1-BF583344DEC4}"/>
    <cellStyle name="SAPBEXresItem 3 2 2 7 3" xfId="15841" xr:uid="{75D86F7C-A1B6-47B3-AC62-23E5FF9165BD}"/>
    <cellStyle name="SAPBEXresItem 3 2 2 7 4" xfId="19224" xr:uid="{E222F5A7-1EE4-41BA-ABD5-6087109D8E5D}"/>
    <cellStyle name="SAPBEXresItem 3 2 2 7 5" xfId="22975" xr:uid="{366939BD-16AB-48B5-BC1B-E9D0537E7773}"/>
    <cellStyle name="SAPBEXresItem 3 2 2 7 6" xfId="26641" xr:uid="{85ECFC79-BAF4-4A87-AF14-B5DC4467DA99}"/>
    <cellStyle name="SAPBEXresItem 3 2 2 7 7" xfId="30173" xr:uid="{AE1EB166-ED48-42EF-B9F6-8ED22F87440B}"/>
    <cellStyle name="SAPBEXresItem 3 2 2 7 8" xfId="33428" xr:uid="{CFC3D224-2B69-4BC6-AF77-EC51CB9D6D3D}"/>
    <cellStyle name="SAPBEXresItem 3 2 2 8" xfId="11581" xr:uid="{D6AAAF14-5627-454D-9E29-B1D840E83A95}"/>
    <cellStyle name="SAPBEXresItem 3 2 2 9" xfId="16065" xr:uid="{C1C174EB-89EC-4C03-AA02-04129FCDB457}"/>
    <cellStyle name="SAPBEXresItem 3 2 3" xfId="2515" xr:uid="{2A6DF391-C537-4F49-9455-D8D8D289CA9C}"/>
    <cellStyle name="SAPBEXresItem 3 2 3 2" xfId="9652" xr:uid="{BF0583C5-D425-4631-A43D-54609579CF8C}"/>
    <cellStyle name="SAPBEXresItem 3 2 3 3" xfId="14616" xr:uid="{0EC0A3F5-DCEA-409B-BA2A-B6D44E20DFB8}"/>
    <cellStyle name="SAPBEXresItem 3 2 3 4" xfId="11230" xr:uid="{76DDCD5F-4425-4E6C-8CBA-666F4C7D1032}"/>
    <cellStyle name="SAPBEXresItem 3 2 3 5" xfId="19324" xr:uid="{1C14A6C4-E12C-4657-9350-232C33B41799}"/>
    <cellStyle name="SAPBEXresItem 3 2 3 6" xfId="23091" xr:uid="{7CC82CDD-9003-45B4-9C2D-5B0F2CB2DFE0}"/>
    <cellStyle name="SAPBEXresItem 3 2 3 7" xfId="26736" xr:uid="{C0824581-EBCC-4D66-9047-27C6F5EF81BF}"/>
    <cellStyle name="SAPBEXresItem 3 2 3 8" xfId="31104" xr:uid="{3BC5CBCB-CA74-4604-BDE4-031318A2E889}"/>
    <cellStyle name="SAPBEXresItem 3 2 4" xfId="2122" xr:uid="{2668E785-907F-4AFC-A82E-126ED23EDD0E}"/>
    <cellStyle name="SAPBEXresItem 3 2 4 2" xfId="8588" xr:uid="{9D073F1C-BB5B-424A-B9C3-986E12E6A006}"/>
    <cellStyle name="SAPBEXresItem 3 2 4 3" xfId="14369" xr:uid="{BD6EC3BE-A954-4712-951E-6001D6319EB0}"/>
    <cellStyle name="SAPBEXresItem 3 2 4 4" xfId="7304" xr:uid="{AC95E6F3-7FA9-47CD-9B63-6AA0195DB7F3}"/>
    <cellStyle name="SAPBEXresItem 3 2 4 5" xfId="17002" xr:uid="{2AB3BB8D-B795-4173-9910-B6972A56D16C}"/>
    <cellStyle name="SAPBEXresItem 3 2 4 6" xfId="7157" xr:uid="{22825B02-D2FF-40F4-9199-320C96EBC254}"/>
    <cellStyle name="SAPBEXresItem 3 2 4 7" xfId="23789" xr:uid="{DF7D2669-28A1-4346-9E9B-9E4FB12C1DD7}"/>
    <cellStyle name="SAPBEXresItem 3 2 4 8" xfId="23439" xr:uid="{940E5F28-21FA-45C8-A2B5-A0D51F1982CA}"/>
    <cellStyle name="SAPBEXresItem 3 2 5" xfId="2556" xr:uid="{E328E3B5-EB89-4C12-9173-7B2F397F96D7}"/>
    <cellStyle name="SAPBEXresItem 3 2 5 2" xfId="10150" xr:uid="{DC383AD0-509E-430F-B855-34480D2CFE8A}"/>
    <cellStyle name="SAPBEXresItem 3 2 5 3" xfId="15466" xr:uid="{C4C67C76-6696-4A88-9C21-B8F550E10246}"/>
    <cellStyle name="SAPBEXresItem 3 2 5 4" xfId="10852" xr:uid="{50A4C65D-4983-441E-83E0-5DED5C83E381}"/>
    <cellStyle name="SAPBEXresItem 3 2 5 5" xfId="11190" xr:uid="{9FE06354-D065-48F2-848F-80E743B2F6B9}"/>
    <cellStyle name="SAPBEXresItem 3 2 5 6" xfId="23055" xr:uid="{0DF5E256-8F2A-4BBB-8C55-13B84E58D25A}"/>
    <cellStyle name="SAPBEXresItem 3 2 5 7" xfId="26703" xr:uid="{80CA46C3-6E2F-4350-98D2-1712A63D92BC}"/>
    <cellStyle name="SAPBEXresItem 3 2 5 8" xfId="31144" xr:uid="{14AA4B7B-7D3A-4D07-A12A-111C0D43B3B4}"/>
    <cellStyle name="SAPBEXresItem 3 2 6" xfId="2442" xr:uid="{1600184A-D0D2-47B9-BBA1-1CDF48748789}"/>
    <cellStyle name="SAPBEXresItem 3 2 6 2" xfId="8423" xr:uid="{3EF24C6B-A1C3-4581-AFDE-767BA7C7BE27}"/>
    <cellStyle name="SAPBEXresItem 3 2 6 3" xfId="13869" xr:uid="{A1BF7FEC-6CD3-405C-8E52-F0F46CC354A9}"/>
    <cellStyle name="SAPBEXresItem 3 2 6 4" xfId="16077" xr:uid="{07A21AE7-6C1A-4B89-AC43-332A6B589B04}"/>
    <cellStyle name="SAPBEXresItem 3 2 6 5" xfId="19379" xr:uid="{BDABF328-1F1E-4366-9814-D53A5294E137}"/>
    <cellStyle name="SAPBEXresItem 3 2 6 6" xfId="23146" xr:uid="{FE6FC702-68B6-42B1-9C8E-E941152F0348}"/>
    <cellStyle name="SAPBEXresItem 3 2 6 7" xfId="26791" xr:uid="{E9B0D101-AA6A-4968-AE5B-568A0F4052E2}"/>
    <cellStyle name="SAPBEXresItem 3 2 6 8" xfId="30250" xr:uid="{4507CB41-CC3C-4756-9D98-2F0FB1B73056}"/>
    <cellStyle name="SAPBEXresItem 3 2 7" xfId="3185" xr:uid="{3A04261A-9905-4B8E-A7D5-C4FE3FEDC04E}"/>
    <cellStyle name="SAPBEXresItem 3 2 7 2" xfId="8132" xr:uid="{3CAD379D-CA86-4BB5-81ED-6D8EDAADEE5A}"/>
    <cellStyle name="SAPBEXresItem 3 2 7 3" xfId="15402" xr:uid="{B26B32C7-BED1-4A4F-B23D-3BFA7AD83BF5}"/>
    <cellStyle name="SAPBEXresItem 3 2 7 4" xfId="17532" xr:uid="{F6DF4884-366C-40CD-A4DB-F780F86B69B7}"/>
    <cellStyle name="SAPBEXresItem 3 2 7 5" xfId="21288" xr:uid="{7CC57362-7D6D-4168-A3FA-4737F2ED5E07}"/>
    <cellStyle name="SAPBEXresItem 3 2 7 6" xfId="24950" xr:uid="{3FA83963-6722-4C7B-97CC-FB6C8080788A}"/>
    <cellStyle name="SAPBEXresItem 3 2 7 7" xfId="28481" xr:uid="{FFBC1583-5D5F-4D53-952F-3DB208D5A7EB}"/>
    <cellStyle name="SAPBEXresItem 3 2 7 8" xfId="31761" xr:uid="{6E294531-EF79-45E6-84A4-FD71206E63A8}"/>
    <cellStyle name="SAPBEXresItem 3 2 8" xfId="4792" xr:uid="{D3075FB1-A48C-4AF3-BE23-C67F75A507A5}"/>
    <cellStyle name="SAPBEXresItem 3 2 8 2" xfId="12231" xr:uid="{6441EB27-B539-44CA-9084-D9BC841318DA}"/>
    <cellStyle name="SAPBEXresItem 3 2 8 3" xfId="11004" xr:uid="{51513D08-15CD-4C2C-A9C3-642CD76539EB}"/>
    <cellStyle name="SAPBEXresItem 3 2 8 4" xfId="19139" xr:uid="{018FC8B1-D494-41BA-B7F4-B93AC7454D19}"/>
    <cellStyle name="SAPBEXresItem 3 2 8 5" xfId="22890" xr:uid="{EF65DAF2-8D22-4B34-A82E-DC1C8F45AF2F}"/>
    <cellStyle name="SAPBEXresItem 3 2 8 6" xfId="26556" xr:uid="{9A0D4B0F-AB60-436B-B587-6F83876585AB}"/>
    <cellStyle name="SAPBEXresItem 3 2 8 7" xfId="30088" xr:uid="{9A5C1A4C-557A-4E95-A09E-BA8C5FE455BE}"/>
    <cellStyle name="SAPBEXresItem 3 2 8 8" xfId="33345" xr:uid="{16B2383A-DD55-41FB-84C6-C7E56BAE54DE}"/>
    <cellStyle name="SAPBEXresItem 3 2 9" xfId="10361" xr:uid="{F72B24D0-83AF-41F7-BB89-255F833036FB}"/>
    <cellStyle name="SAPBEXresItem 3 3" xfId="1720" xr:uid="{3FB11F74-0ABD-43FE-9272-D37643AE0B5D}"/>
    <cellStyle name="SAPBEXresItem 3 3 10" xfId="10860" xr:uid="{2F2D0810-68A3-4FA6-AE11-DCF1ACD5AC95}"/>
    <cellStyle name="SAPBEXresItem 3 3 11" xfId="20478" xr:uid="{43975CEA-B943-49F4-A90E-436DEABEA790}"/>
    <cellStyle name="SAPBEXresItem 3 3 12" xfId="24161" xr:uid="{CB85622D-598F-4E38-9ABE-5DF254EAA881}"/>
    <cellStyle name="SAPBEXresItem 3 3 13" xfId="27704" xr:uid="{1181D932-D45D-42B3-B726-A17D28699C73}"/>
    <cellStyle name="SAPBEXresItem 3 3 14" xfId="30871" xr:uid="{A2B80CCE-7580-4194-9BCD-8CC358EA4865}"/>
    <cellStyle name="SAPBEXresItem 3 3 2" xfId="2963" xr:uid="{8A66551D-A1A0-4EE2-AA1D-4B5ACE11046C}"/>
    <cellStyle name="SAPBEXresItem 3 3 2 2" xfId="9485" xr:uid="{A3143562-9BC5-4427-AADD-4EAA9392DD71}"/>
    <cellStyle name="SAPBEXresItem 3 3 2 3" xfId="6945" xr:uid="{C45C4935-72FE-4FEB-8027-B97D16D24310}"/>
    <cellStyle name="SAPBEXresItem 3 3 2 4" xfId="17311" xr:uid="{3C7E8D54-5834-4A31-B82B-0B2A8C0658B5}"/>
    <cellStyle name="SAPBEXresItem 3 3 2 5" xfId="21069" xr:uid="{A444741C-0DB7-4828-B6EB-60EE7D148703}"/>
    <cellStyle name="SAPBEXresItem 3 3 2 6" xfId="24730" xr:uid="{83620972-0CE1-4C0C-B713-6E82B137B5F6}"/>
    <cellStyle name="SAPBEXresItem 3 3 2 7" xfId="28259" xr:uid="{5EAD88A6-D308-4EDA-910E-88E594D4FC3A}"/>
    <cellStyle name="SAPBEXresItem 3 3 2 8" xfId="31545" xr:uid="{C56EBEE6-33A2-4B7E-82E7-773EE08FBB1B}"/>
    <cellStyle name="SAPBEXresItem 3 3 3" xfId="3469" xr:uid="{E19D60F8-8878-47BB-A153-27DFEA74D6EA}"/>
    <cellStyle name="SAPBEXresItem 3 3 3 2" xfId="10721" xr:uid="{20ECAC77-D886-4F64-873B-6E3BB94F04FD}"/>
    <cellStyle name="SAPBEXresItem 3 3 3 3" xfId="16572" xr:uid="{B1CF9A10-D401-48FF-9A6C-E63A9EBF750F}"/>
    <cellStyle name="SAPBEXresItem 3 3 3 4" xfId="17816" xr:uid="{BAB6B581-188A-48C8-9123-EC0F3144905B}"/>
    <cellStyle name="SAPBEXresItem 3 3 3 5" xfId="21572" xr:uid="{0939B93C-C1EE-4C83-B14C-615B3391AEE6}"/>
    <cellStyle name="SAPBEXresItem 3 3 3 6" xfId="25234" xr:uid="{65401182-6B1F-4DDF-B29F-12DB437B918D}"/>
    <cellStyle name="SAPBEXresItem 3 3 3 7" xfId="28765" xr:uid="{6A8DF7B2-9567-4481-A9CD-326ED4AFDF7D}"/>
    <cellStyle name="SAPBEXresItem 3 3 3 8" xfId="32044" xr:uid="{D1685A6C-EEB1-4D0B-941E-1D1510497474}"/>
    <cellStyle name="SAPBEXresItem 3 3 4" xfId="2396" xr:uid="{8DD3BE3A-CECE-4E45-9826-1C981C68CA63}"/>
    <cellStyle name="SAPBEXresItem 3 3 4 2" xfId="10621" xr:uid="{06B8BDEC-142D-4EF6-91E3-54B1CB980530}"/>
    <cellStyle name="SAPBEXresItem 3 3 4 3" xfId="9729" xr:uid="{A09C2F74-14AD-4A82-BA3C-3AAB77C04B53}"/>
    <cellStyle name="SAPBEXresItem 3 3 4 4" xfId="7748" xr:uid="{2ED570AA-5996-4E2E-A12D-5C47037AC43A}"/>
    <cellStyle name="SAPBEXresItem 3 3 4 5" xfId="12850" xr:uid="{C1AF29DB-0440-4F51-A006-EB2142F4AD07}"/>
    <cellStyle name="SAPBEXresItem 3 3 4 6" xfId="19272" xr:uid="{AFE23573-3B87-4DCD-A944-975CA6E076BC}"/>
    <cellStyle name="SAPBEXresItem 3 3 4 7" xfId="23857" xr:uid="{1A08CF2D-5F4F-4695-97EC-8EB994268AA8}"/>
    <cellStyle name="SAPBEXresItem 3 3 4 8" xfId="30294" xr:uid="{EAF2585D-282E-4450-A9ED-6DA9B3D18BD1}"/>
    <cellStyle name="SAPBEXresItem 3 3 5" xfId="4236" xr:uid="{08D4232E-E1C0-42FB-BF29-4E9C92303AED}"/>
    <cellStyle name="SAPBEXresItem 3 3 5 2" xfId="13130" xr:uid="{625CA637-DF79-4245-9E7A-67048CA7CB6F}"/>
    <cellStyle name="SAPBEXresItem 3 3 5 3" xfId="15543" xr:uid="{76CFC731-350E-4F01-A87F-80A89DB81404}"/>
    <cellStyle name="SAPBEXresItem 3 3 5 4" xfId="18583" xr:uid="{23159964-C6EC-4ED8-ACB4-B9BA6630F2B3}"/>
    <cellStyle name="SAPBEXresItem 3 3 5 5" xfId="22335" xr:uid="{5C9B38AD-5CA4-471F-8E9A-846C9DD296B1}"/>
    <cellStyle name="SAPBEXresItem 3 3 5 6" xfId="26001" xr:uid="{D8C7D999-168A-46B6-8984-335562140822}"/>
    <cellStyle name="SAPBEXresItem 3 3 5 7" xfId="29532" xr:uid="{5BA1034E-B232-4E4D-9455-84F84A1F6B1C}"/>
    <cellStyle name="SAPBEXresItem 3 3 5 8" xfId="32795" xr:uid="{7F543D57-1B8B-4DF9-A8E2-A5D56A9C3572}"/>
    <cellStyle name="SAPBEXresItem 3 3 6" xfId="4144" xr:uid="{EB2A7FAA-D0F9-479B-987B-405F5C0329BA}"/>
    <cellStyle name="SAPBEXresItem 3 3 6 2" xfId="7143" xr:uid="{D5A9B172-8339-4E34-A6BF-E80FE7CD5153}"/>
    <cellStyle name="SAPBEXresItem 3 3 6 3" xfId="13740" xr:uid="{E95B0472-C444-4F87-A8EC-20538B52F18D}"/>
    <cellStyle name="SAPBEXresItem 3 3 6 4" xfId="18491" xr:uid="{B3D2CAED-D7E8-4CF3-924E-9FCDF8C3ACBC}"/>
    <cellStyle name="SAPBEXresItem 3 3 6 5" xfId="22244" xr:uid="{48B6E55E-E6F5-46F6-9595-B47B4A961120}"/>
    <cellStyle name="SAPBEXresItem 3 3 6 6" xfId="25909" xr:uid="{09734B7C-7326-47EF-8B26-B8F9FF0609B2}"/>
    <cellStyle name="SAPBEXresItem 3 3 6 7" xfId="29440" xr:uid="{78FBD8ED-1329-4DC4-B9C8-0A191DEE9067}"/>
    <cellStyle name="SAPBEXresItem 3 3 6 8" xfId="32706" xr:uid="{B91C684E-A533-47F2-946C-5A19C71856B6}"/>
    <cellStyle name="SAPBEXresItem 3 3 7" xfId="4698" xr:uid="{309D4ECA-C992-4FD4-967F-9237FC456CA0}"/>
    <cellStyle name="SAPBEXresItem 3 3 7 2" xfId="12324" xr:uid="{1409CC75-3B87-4885-9BCC-EF6AAD1360A7}"/>
    <cellStyle name="SAPBEXresItem 3 3 7 3" xfId="17020" xr:uid="{0F610023-A662-48DC-831E-5A6C97B43A74}"/>
    <cellStyle name="SAPBEXresItem 3 3 7 4" xfId="19045" xr:uid="{B669F77E-109C-4036-B075-D8DF5EA714BD}"/>
    <cellStyle name="SAPBEXresItem 3 3 7 5" xfId="22797" xr:uid="{38C1DBA5-F6F1-4B0C-8CC0-8CE61432C8A1}"/>
    <cellStyle name="SAPBEXresItem 3 3 7 6" xfId="26462" xr:uid="{A9D9A949-0617-469B-8ED7-5B59FA544D80}"/>
    <cellStyle name="SAPBEXresItem 3 3 7 7" xfId="29994" xr:uid="{90445FAC-B1B5-4AA3-B764-082257E8D2FB}"/>
    <cellStyle name="SAPBEXresItem 3 3 7 8" xfId="33253" xr:uid="{6B4B4D04-EB3D-4A8E-AB01-D4CF8C189225}"/>
    <cellStyle name="SAPBEXresItem 3 3 8" xfId="8591" xr:uid="{3E711945-30CE-46D4-BCBB-F0C8B1F60D26}"/>
    <cellStyle name="SAPBEXresItem 3 3 9" xfId="13431" xr:uid="{2487E41B-EFDD-48AF-8807-BE97C8DB605D}"/>
    <cellStyle name="SAPBEXresItem 3 4" xfId="2514" xr:uid="{7133FDC7-9E22-4CBA-BD91-716B83592DF0}"/>
    <cellStyle name="SAPBEXresItem 3 4 2" xfId="10154" xr:uid="{AEF85B1E-0694-4D32-8597-24808A1B4ED1}"/>
    <cellStyle name="SAPBEXresItem 3 4 3" xfId="14133" xr:uid="{639E3D75-3C38-46F7-AF66-1B909BF6E931}"/>
    <cellStyle name="SAPBEXresItem 3 4 4" xfId="13087" xr:uid="{E31BBFB0-E21F-459E-9BC1-D332A24FFCDB}"/>
    <cellStyle name="SAPBEXresItem 3 4 5" xfId="19325" xr:uid="{E90B130A-9BF2-45F1-AD54-3D44E047B5D0}"/>
    <cellStyle name="SAPBEXresItem 3 4 6" xfId="23092" xr:uid="{9AE2AC0C-5F41-4C40-9BA8-81F4CA59A83D}"/>
    <cellStyle name="SAPBEXresItem 3 4 7" xfId="26737" xr:uid="{CA802922-444A-40D5-A25B-A8AC3CE4A741}"/>
    <cellStyle name="SAPBEXresItem 3 4 8" xfId="31103" xr:uid="{F75664E9-AE02-4B84-84F9-D960244C78B1}"/>
    <cellStyle name="SAPBEXresItem 3 5" xfId="1793" xr:uid="{946A45B4-5904-4A03-9D8B-834C05DFB9FD}"/>
    <cellStyle name="SAPBEXresItem 3 5 2" xfId="9224" xr:uid="{7CBCECC6-7105-4526-8918-E4220848C409}"/>
    <cellStyle name="SAPBEXresItem 3 5 3" xfId="13852" xr:uid="{F4B61FB2-D918-4379-BC73-274FBEB759A3}"/>
    <cellStyle name="SAPBEXresItem 3 5 4" xfId="13632" xr:uid="{C1AD1A5E-B7DC-4138-9669-028BC343DBDB}"/>
    <cellStyle name="SAPBEXresItem 3 5 5" xfId="19522" xr:uid="{944909DE-EAEE-4B8B-A0A6-0FF1CD2B93C5}"/>
    <cellStyle name="SAPBEXresItem 3 5 6" xfId="19935" xr:uid="{B4B0CDA1-0203-4728-8CA2-852A1313BB55}"/>
    <cellStyle name="SAPBEXresItem 3 5 7" xfId="26935" xr:uid="{13E19AC3-BB15-4AAC-9E17-4035C819DF20}"/>
    <cellStyle name="SAPBEXresItem 3 5 8" xfId="30416" xr:uid="{A8E1526B-648B-4869-B163-7C9FFF7889CF}"/>
    <cellStyle name="SAPBEXresItem 3 6" xfId="2464" xr:uid="{B299E40A-308A-43F1-9EA9-7F968E764CB4}"/>
    <cellStyle name="SAPBEXresItem 3 6 2" xfId="8585" xr:uid="{60D5960A-7804-46E1-9670-79CE610ABF88}"/>
    <cellStyle name="SAPBEXresItem 3 6 3" xfId="16664" xr:uid="{213CB976-8364-4038-A6D4-54566C55C152}"/>
    <cellStyle name="SAPBEXresItem 3 6 4" xfId="8802" xr:uid="{371681D8-B84C-4A99-9E14-DF68B76CA14F}"/>
    <cellStyle name="SAPBEXresItem 3 6 5" xfId="19364" xr:uid="{E3AA7EAD-D9E0-4F44-ACDC-ECD99175FA7E}"/>
    <cellStyle name="SAPBEXresItem 3 6 6" xfId="23126" xr:uid="{BA7EDF55-E5D5-43E9-9AF0-5C869D5FD85F}"/>
    <cellStyle name="SAPBEXresItem 3 6 7" xfId="26776" xr:uid="{DA2F32EB-3DB9-490F-BC08-36A2924D9BF8}"/>
    <cellStyle name="SAPBEXresItem 3 6 8" xfId="19629" xr:uid="{B98FBC80-500A-487E-B86D-C969C023B89F}"/>
    <cellStyle name="SAPBEXresItem 3 7" xfId="4249" xr:uid="{527540A8-FA35-4494-89B6-C898FD8C2D62}"/>
    <cellStyle name="SAPBEXresItem 3 7 2" xfId="12674" xr:uid="{677D2084-EBCC-440A-AAF7-707A5884619A}"/>
    <cellStyle name="SAPBEXresItem 3 7 3" xfId="11817" xr:uid="{2CCB2120-C8D9-4664-8656-D878CF1EE652}"/>
    <cellStyle name="SAPBEXresItem 3 7 4" xfId="18596" xr:uid="{4CEF960C-C889-45F5-B479-DC93249A80A6}"/>
    <cellStyle name="SAPBEXresItem 3 7 5" xfId="22348" xr:uid="{8BB1436C-DE0B-4A7D-89B7-7281C8C9528C}"/>
    <cellStyle name="SAPBEXresItem 3 7 6" xfId="26014" xr:uid="{81D4461B-A3FC-467F-A899-4FF4CBE4AE03}"/>
    <cellStyle name="SAPBEXresItem 3 7 7" xfId="29545" xr:uid="{E5DD9987-F945-48FE-8F70-9F16727B259E}"/>
    <cellStyle name="SAPBEXresItem 3 7 8" xfId="32808" xr:uid="{6546E83D-0A38-4AB6-BA4D-72E9D9C43221}"/>
    <cellStyle name="SAPBEXresItem 3 8" xfId="3919" xr:uid="{696D9DBC-E62F-4C4F-BEB2-99142E0C87D7}"/>
    <cellStyle name="SAPBEXresItem 3 8 2" xfId="7439" xr:uid="{9AD242B5-EDA5-4A36-9241-015DC0B56FFE}"/>
    <cellStyle name="SAPBEXresItem 3 8 3" xfId="14474" xr:uid="{1A9BB735-F27C-4740-B69F-54ED74CC1A5F}"/>
    <cellStyle name="SAPBEXresItem 3 8 4" xfId="18266" xr:uid="{C4695F3E-A0BD-4E43-83D6-D630CC8CF8B4}"/>
    <cellStyle name="SAPBEXresItem 3 8 5" xfId="22019" xr:uid="{B9888419-3FE7-4555-8242-198C298499CC}"/>
    <cellStyle name="SAPBEXresItem 3 8 6" xfId="25684" xr:uid="{58544CEA-5D2C-4C23-9F08-C36DBCD4B685}"/>
    <cellStyle name="SAPBEXresItem 3 8 7" xfId="29215" xr:uid="{32DDAF92-AC33-421A-BEE9-42FD46FB889D}"/>
    <cellStyle name="SAPBEXresItem 3 8 8" xfId="32483" xr:uid="{8EED2D99-CF44-4662-AAFA-070741DBB947}"/>
    <cellStyle name="SAPBEXresItem 3 9" xfId="4744" xr:uid="{50CE80FF-2034-4CBB-AAC8-3EC49D423944}"/>
    <cellStyle name="SAPBEXresItem 3 9 2" xfId="12279" xr:uid="{51A47781-5318-47DD-8682-424CCFA2FE24}"/>
    <cellStyle name="SAPBEXresItem 3 9 3" xfId="15776" xr:uid="{C8E7B1A1-197E-410D-B95D-B6C034A490C0}"/>
    <cellStyle name="SAPBEXresItem 3 9 4" xfId="19091" xr:uid="{8ECDF693-58D1-4AA6-A50C-58911D7EB8C4}"/>
    <cellStyle name="SAPBEXresItem 3 9 5" xfId="22842" xr:uid="{D14F175A-18FA-4F72-8A7C-796C6CD7F918}"/>
    <cellStyle name="SAPBEXresItem 3 9 6" xfId="26508" xr:uid="{A8DAF1E1-A06D-4990-B7D8-55FD394DD24C}"/>
    <cellStyle name="SAPBEXresItem 3 9 7" xfId="30040" xr:uid="{B4C7C098-0F0B-49EE-AB11-DF0BB7F779DA}"/>
    <cellStyle name="SAPBEXresItem 3 9 8" xfId="33297" xr:uid="{EC3E96C8-E62E-4921-B2A1-99376A2841EA}"/>
    <cellStyle name="SAPBEXresItem 4" xfId="1393" xr:uid="{2ACEFAFB-4130-40F5-B2B6-DD0DCE822432}"/>
    <cellStyle name="SAPBEXresItem 5" xfId="1430" xr:uid="{BBA16921-6BD7-4C82-B8AC-FA4122C2CDE9}"/>
    <cellStyle name="SAPBEXresItem 6" xfId="683" xr:uid="{F2081A4B-1145-4081-A53A-CF6E9A87910A}"/>
    <cellStyle name="SAPBEXresItem 6 10" xfId="10961" xr:uid="{3C2AD228-9379-4735-B47D-E9F1F6953E37}"/>
    <cellStyle name="SAPBEXresItem 6 11" xfId="10291" xr:uid="{0D68C6A7-A548-4DA4-A608-298B0C1962CC}"/>
    <cellStyle name="SAPBEXresItem 6 12" xfId="20164" xr:uid="{761D0AF9-58DB-4EA3-9780-AFC5FE512DCD}"/>
    <cellStyle name="SAPBEXresItem 6 13" xfId="23902" xr:uid="{FD0F86CC-FA2F-4FA8-BA83-33670E2BA6B1}"/>
    <cellStyle name="SAPBEXresItem 6 14" xfId="27459" xr:uid="{EB29FA1C-722A-437F-8BC1-BBF1A160D7CA}"/>
    <cellStyle name="SAPBEXresItem 6 15" xfId="27529" xr:uid="{2868D7FD-0D6A-4E37-9CD1-6DC317E45210}"/>
    <cellStyle name="SAPBEXresItem 6 2" xfId="1593" xr:uid="{9705767B-0603-4F03-9F1E-E42ABD4630D5}"/>
    <cellStyle name="SAPBEXresItem 6 2 10" xfId="14360" xr:uid="{2035BCED-AD91-4F51-95D9-B2B87F229E60}"/>
    <cellStyle name="SAPBEXresItem 6 2 11" xfId="14405" xr:uid="{1A91320F-0C9D-4727-9A41-7A339C6F42E2}"/>
    <cellStyle name="SAPBEXresItem 6 2 12" xfId="19908" xr:uid="{26D60C06-FEE8-415B-9946-D21FBAB35466}"/>
    <cellStyle name="SAPBEXresItem 6 2 13" xfId="23665" xr:uid="{90A7F361-5E5C-41DE-8947-AE4E12363C7A}"/>
    <cellStyle name="SAPBEXresItem 6 2 14" xfId="30510" xr:uid="{2B9E0134-5CC1-4EDB-9C5C-B1E3A61092E0}"/>
    <cellStyle name="SAPBEXresItem 6 2 2" xfId="2836" xr:uid="{1B1D7EF8-EF45-439D-B3C8-1D05AA71289E}"/>
    <cellStyle name="SAPBEXresItem 6 2 2 2" xfId="8217" xr:uid="{DEBA58F8-6672-4A7A-89E4-73BFBB7C0F3C}"/>
    <cellStyle name="SAPBEXresItem 6 2 2 3" xfId="13588" xr:uid="{3FD38256-4804-4F6B-AE08-2E3E4C118F83}"/>
    <cellStyle name="SAPBEXresItem 6 2 2 4" xfId="17184" xr:uid="{CF36E2DC-8CD2-4FA1-A9E4-C3F98A3F0C62}"/>
    <cellStyle name="SAPBEXresItem 6 2 2 5" xfId="20942" xr:uid="{170E982F-83F7-4BC9-97CD-34EBEC945976}"/>
    <cellStyle name="SAPBEXresItem 6 2 2 6" xfId="24603" xr:uid="{D98E1750-8921-4114-BC49-5713420A9EEA}"/>
    <cellStyle name="SAPBEXresItem 6 2 2 7" xfId="28132" xr:uid="{2D7B2A99-4772-4047-A6BB-72FF5677B8C7}"/>
    <cellStyle name="SAPBEXresItem 6 2 2 8" xfId="31418" xr:uid="{D1EBD3B2-5F5E-42A7-B9E2-7870851FA15C}"/>
    <cellStyle name="SAPBEXresItem 6 2 3" xfId="3342" xr:uid="{8BCD7C98-80DC-48C0-A894-BE48ED68C3D9}"/>
    <cellStyle name="SAPBEXresItem 6 2 3 2" xfId="9957" xr:uid="{8274B843-4235-431A-B978-F047D8E5C506}"/>
    <cellStyle name="SAPBEXresItem 6 2 3 3" xfId="14020" xr:uid="{8AFD04EF-79CE-4F2D-B03A-B332A160EE90}"/>
    <cellStyle name="SAPBEXresItem 6 2 3 4" xfId="17689" xr:uid="{A266C5A3-FFF2-48FE-861B-B2EE7F4B02F2}"/>
    <cellStyle name="SAPBEXresItem 6 2 3 5" xfId="21445" xr:uid="{3B591319-2F25-4293-BF74-00B49419E1DD}"/>
    <cellStyle name="SAPBEXresItem 6 2 3 6" xfId="25107" xr:uid="{5CA9B051-6B66-40A5-A71E-BD427534388B}"/>
    <cellStyle name="SAPBEXresItem 6 2 3 7" xfId="28638" xr:uid="{2FAEAF24-7501-49BC-9950-80AD668F47B3}"/>
    <cellStyle name="SAPBEXresItem 6 2 3 8" xfId="31917" xr:uid="{2CF7C704-C4EC-498F-B3A2-CA4E898DE2E6}"/>
    <cellStyle name="SAPBEXresItem 6 2 4" xfId="2374" xr:uid="{8469C4B0-EC3F-4B96-8CD8-EC2B41CEB2EE}"/>
    <cellStyle name="SAPBEXresItem 6 2 4 2" xfId="10401" xr:uid="{32052422-4BC9-471A-AF94-07C3CE12827C}"/>
    <cellStyle name="SAPBEXresItem 6 2 4 3" xfId="8242" xr:uid="{A635C064-FD83-4C62-9B1F-84CD7FABA4E9}"/>
    <cellStyle name="SAPBEXresItem 6 2 4 4" xfId="16675" xr:uid="{1C1157E5-1430-4185-8C8C-738F2AE0FFC0}"/>
    <cellStyle name="SAPBEXresItem 6 2 4 5" xfId="14277" xr:uid="{EF098433-23CC-479C-818D-32C893144E27}"/>
    <cellStyle name="SAPBEXresItem 6 2 4 6" xfId="20073" xr:uid="{67FC53D1-CC6E-4878-B456-509FF3F06DDB}"/>
    <cellStyle name="SAPBEXresItem 6 2 4 7" xfId="23813" xr:uid="{DACB700A-2159-40FC-AF6A-9107BC3E67C7}"/>
    <cellStyle name="SAPBEXresItem 6 2 4 8" xfId="30307" xr:uid="{C46B7253-C1B8-46E8-BD7D-FA8A9E6CFD4A}"/>
    <cellStyle name="SAPBEXresItem 6 2 5" xfId="4344" xr:uid="{3BC1BA15-FD3E-4A2B-B2DA-CC67379C13CD}"/>
    <cellStyle name="SAPBEXresItem 6 2 5 2" xfId="12610" xr:uid="{1531DCAB-8B8F-4339-AA50-A07C21814726}"/>
    <cellStyle name="SAPBEXresItem 6 2 5 3" xfId="10046" xr:uid="{FFC9AACF-0DF0-44B9-89F3-0F59EAEF5AF6}"/>
    <cellStyle name="SAPBEXresItem 6 2 5 4" xfId="18691" xr:uid="{E18FAE5A-3355-4DC1-95E9-9F4EE3E41092}"/>
    <cellStyle name="SAPBEXresItem 6 2 5 5" xfId="22443" xr:uid="{A7D27011-989F-4B05-B580-CC2E62D77016}"/>
    <cellStyle name="SAPBEXresItem 6 2 5 6" xfId="26109" xr:uid="{C722199C-0AC8-4D51-BAA5-56FDD3044EDD}"/>
    <cellStyle name="SAPBEXresItem 6 2 5 7" xfId="29640" xr:uid="{E9C7DBE1-85B9-436B-84C7-FA1CC1D4D24F}"/>
    <cellStyle name="SAPBEXresItem 6 2 5 8" xfId="32902" xr:uid="{ABB5D950-1227-414B-A9D8-6411380CCEE9}"/>
    <cellStyle name="SAPBEXresItem 6 2 6" xfId="2350" xr:uid="{4136FBD1-97E1-4C11-8A0B-4EF628B6677A}"/>
    <cellStyle name="SAPBEXresItem 6 2 6 2" xfId="7929" xr:uid="{7496F12E-EF5F-4D06-8366-0F2B0D6BEB25}"/>
    <cellStyle name="SAPBEXresItem 6 2 6 3" xfId="14588" xr:uid="{F9BFD22B-B970-4DC2-A458-6279BFC2AC4F}"/>
    <cellStyle name="SAPBEXresItem 6 2 6 4" xfId="9976" xr:uid="{F2CC98EC-E818-4666-853E-FC17719C86D6}"/>
    <cellStyle name="SAPBEXresItem 6 2 6 5" xfId="16249" xr:uid="{D1F065AD-C4C1-4F95-8400-AB55027947E9}"/>
    <cellStyle name="SAPBEXresItem 6 2 6 6" xfId="20075" xr:uid="{16C896D5-B560-4AAA-B003-E577520B0150}"/>
    <cellStyle name="SAPBEXresItem 6 2 6 7" xfId="23408" xr:uid="{46A16834-DB3B-4D6E-9369-BFA68A658182}"/>
    <cellStyle name="SAPBEXresItem 6 2 6 8" xfId="30324" xr:uid="{E8D5DC6A-33D1-43B7-B03C-C27C4A226617}"/>
    <cellStyle name="SAPBEXresItem 6 2 7" xfId="2256" xr:uid="{7DE910EF-8222-430A-954C-2C9803AA818F}"/>
    <cellStyle name="SAPBEXresItem 6 2 7 2" xfId="8212" xr:uid="{B30EDAD8-CD3C-4D00-B86E-F32062D9B921}"/>
    <cellStyle name="SAPBEXresItem 6 2 7 3" xfId="14787" xr:uid="{F90422C5-B107-4A0E-96DA-50CFA7518005}"/>
    <cellStyle name="SAPBEXresItem 6 2 7 4" xfId="14062" xr:uid="{B2336E0E-3649-4267-B432-865DC55A169D}"/>
    <cellStyle name="SAPBEXresItem 6 2 7 5" xfId="19434" xr:uid="{25EC0FB8-7BC3-4348-9C83-806D27E3B797}"/>
    <cellStyle name="SAPBEXresItem 6 2 7 6" xfId="16390" xr:uid="{5D501120-26ED-4EED-B3DC-F00B79AC430B}"/>
    <cellStyle name="SAPBEXresItem 6 2 7 7" xfId="15509" xr:uid="{117D7F3F-46CD-4E9B-AD88-1E52E19D5B20}"/>
    <cellStyle name="SAPBEXresItem 6 2 7 8" xfId="30357" xr:uid="{CE11E4B9-662E-4170-A7D2-09FEBC32D040}"/>
    <cellStyle name="SAPBEXresItem 6 2 8" xfId="9414" xr:uid="{E5245B24-AFEE-47F0-A240-61C7456813AD}"/>
    <cellStyle name="SAPBEXresItem 6 2 9" xfId="13670" xr:uid="{BF10C7D2-B9E5-49B3-8843-B3990DD7D208}"/>
    <cellStyle name="SAPBEXresItem 6 3" xfId="2016" xr:uid="{BAC2E69A-E9B1-4914-A699-39CCABA31E5D}"/>
    <cellStyle name="SAPBEXresItem 6 3 2" xfId="11055" xr:uid="{76075C6A-62DF-41A6-A1FA-50C3D12AD373}"/>
    <cellStyle name="SAPBEXresItem 6 3 3" xfId="12847" xr:uid="{AAF93509-15EC-4702-BF7B-7BED36E152EB}"/>
    <cellStyle name="SAPBEXresItem 6 3 4" xfId="14576" xr:uid="{05632BC0-207A-4B76-8492-5C64D1A72710}"/>
    <cellStyle name="SAPBEXresItem 6 3 5" xfId="8732" xr:uid="{0F34FFA2-F1FC-4614-A99D-AEAE8652C068}"/>
    <cellStyle name="SAPBEXresItem 6 3 6" xfId="20153" xr:uid="{45F0AEA2-CCB4-4D0D-AC64-10CE4580A06F}"/>
    <cellStyle name="SAPBEXresItem 6 3 7" xfId="23747" xr:uid="{514CF048-330A-423A-BD49-E77519E0152B}"/>
    <cellStyle name="SAPBEXresItem 6 3 8" xfId="27875" xr:uid="{84264AA8-1CDF-47B9-975D-91AF2902657E}"/>
    <cellStyle name="SAPBEXresItem 6 4" xfId="2325" xr:uid="{9F99D09E-5CB3-447C-BAC8-D945C1A86F9D}"/>
    <cellStyle name="SAPBEXresItem 6 4 2" xfId="9658" xr:uid="{841B1C36-3A41-4EA6-BE3D-E28DA4C531F2}"/>
    <cellStyle name="SAPBEXresItem 6 4 3" xfId="15062" xr:uid="{01661540-249E-41A3-A233-2FC7A21BD181}"/>
    <cellStyle name="SAPBEXresItem 6 4 4" xfId="14506" xr:uid="{05672F6D-1F6C-4ACC-9B25-DA0D97B3860E}"/>
    <cellStyle name="SAPBEXresItem 6 4 5" xfId="14159" xr:uid="{118AC966-EFF3-44D7-863D-60F423D39333}"/>
    <cellStyle name="SAPBEXresItem 6 4 6" xfId="20224" xr:uid="{4818A0E6-FDEA-4D07-A2B6-A15A12B1DF5D}"/>
    <cellStyle name="SAPBEXresItem 6 4 7" xfId="23957" xr:uid="{77E6949D-1155-4D63-95E5-15EE54B56DAB}"/>
    <cellStyle name="SAPBEXresItem 6 4 8" xfId="27410" xr:uid="{CB004920-1818-432E-B0B9-1396F71FA3DB}"/>
    <cellStyle name="SAPBEXresItem 6 5" xfId="3652" xr:uid="{52A754A4-B42A-4B66-9AF4-8C056BF1334C}"/>
    <cellStyle name="SAPBEXresItem 6 5 2" xfId="10108" xr:uid="{F44A5D00-33A9-4951-8203-C0CDBC9C291F}"/>
    <cellStyle name="SAPBEXresItem 6 5 3" xfId="6855" xr:uid="{64CED9AF-32A3-432B-93F5-54472774463B}"/>
    <cellStyle name="SAPBEXresItem 6 5 4" xfId="17999" xr:uid="{494EA965-FA55-45B4-9E44-576FB2AED56C}"/>
    <cellStyle name="SAPBEXresItem 6 5 5" xfId="21755" xr:uid="{AED4FCEB-A01E-4978-A047-B50331BB3952}"/>
    <cellStyle name="SAPBEXresItem 6 5 6" xfId="25417" xr:uid="{FC8D5C8F-157E-46A8-B39D-4C8025BFFAA8}"/>
    <cellStyle name="SAPBEXresItem 6 5 7" xfId="28948" xr:uid="{4DAAE415-89E4-4D03-81E9-4D9252A7BFAB}"/>
    <cellStyle name="SAPBEXresItem 6 5 8" xfId="32225" xr:uid="{E32D37F3-4427-44CD-B886-03B28EDE18FC}"/>
    <cellStyle name="SAPBEXresItem 6 6" xfId="3727" xr:uid="{483814EA-71D6-4291-8FED-AFB3AB831835}"/>
    <cellStyle name="SAPBEXresItem 6 6 2" xfId="13022" xr:uid="{11825F5C-77D7-43D7-953B-26AADE019D60}"/>
    <cellStyle name="SAPBEXresItem 6 6 3" xfId="11075" xr:uid="{0A65C3AF-CB40-4573-A8F7-B50FC8A6D9BC}"/>
    <cellStyle name="SAPBEXresItem 6 6 4" xfId="18074" xr:uid="{62FB83CC-A2A5-429B-B737-F4C4B37F98A7}"/>
    <cellStyle name="SAPBEXresItem 6 6 5" xfId="21829" xr:uid="{245E41BA-B39B-481D-A0D3-0B0D16F9E11A}"/>
    <cellStyle name="SAPBEXresItem 6 6 6" xfId="25492" xr:uid="{2AAE8366-E8DA-4C00-9C38-72211A9BB5EC}"/>
    <cellStyle name="SAPBEXresItem 6 6 7" xfId="29023" xr:uid="{3E7B3E0F-96AA-48D1-B033-C807A303B371}"/>
    <cellStyle name="SAPBEXresItem 6 6 8" xfId="32299" xr:uid="{F3B3BB9D-E0BA-4B35-9EBC-413DFFFC99BF}"/>
    <cellStyle name="SAPBEXresItem 6 7" xfId="4621" xr:uid="{DDB3F4D8-E442-42CC-9779-D36CDCF9B5E5}"/>
    <cellStyle name="SAPBEXresItem 6 7 2" xfId="12397" xr:uid="{A6C2FF4F-7A9C-4ADE-B788-1A2FDF4E99AE}"/>
    <cellStyle name="SAPBEXresItem 6 7 3" xfId="14634" xr:uid="{80A8C40B-FCC7-4AC2-9854-E4A4561A8EEF}"/>
    <cellStyle name="SAPBEXresItem 6 7 4" xfId="18968" xr:uid="{0E6D28CC-EA3C-4D9E-8AFA-E55B13DE9035}"/>
    <cellStyle name="SAPBEXresItem 6 7 5" xfId="22720" xr:uid="{E694AD20-60FD-4822-9AE9-D858873CED56}"/>
    <cellStyle name="SAPBEXresItem 6 7 6" xfId="26385" xr:uid="{55F4D3B7-8770-417C-B6CB-145FDA2B2604}"/>
    <cellStyle name="SAPBEXresItem 6 7 7" xfId="29917" xr:uid="{32A02367-76F6-4517-9CE2-A50807307BDA}"/>
    <cellStyle name="SAPBEXresItem 6 7 8" xfId="33177" xr:uid="{EF2A848B-0FEF-41B2-920C-60A1AAEFDB3F}"/>
    <cellStyle name="SAPBEXresItem 6 8" xfId="2217" xr:uid="{91DD5BA4-7990-4FA9-942E-5EC6663AEE1E}"/>
    <cellStyle name="SAPBEXresItem 6 8 2" xfId="10430" xr:uid="{3C7A9428-099F-47A6-986D-E0BD2F6FB55E}"/>
    <cellStyle name="SAPBEXresItem 6 8 3" xfId="15142" xr:uid="{50DAAEA5-BAD9-41D0-9869-02EBA5FD9D55}"/>
    <cellStyle name="SAPBEXresItem 6 8 4" xfId="15522" xr:uid="{AA5024FC-C673-44F6-8F20-D0A2AA2E4077}"/>
    <cellStyle name="SAPBEXresItem 6 8 5" xfId="9939" xr:uid="{C25307D1-A200-446A-98B1-167F863FDCC2}"/>
    <cellStyle name="SAPBEXresItem 6 8 6" xfId="16750" xr:uid="{10A2D513-A1B6-4C9C-A781-FA52F7A050AD}"/>
    <cellStyle name="SAPBEXresItem 6 8 7" xfId="23939" xr:uid="{CBDBAD21-2C1B-4033-B508-8D05037602CE}"/>
    <cellStyle name="SAPBEXresItem 6 8 8" xfId="27432" xr:uid="{6A39C1F0-35A0-471A-9BAB-5A92BAF9A474}"/>
    <cellStyle name="SAPBEXresItem 6 9" xfId="10218" xr:uid="{3ECB9449-7D82-4E59-8D31-78C27B7CE616}"/>
    <cellStyle name="SAPBEXresItem 7" xfId="1545" xr:uid="{19E8A766-4EBD-48E6-A85E-2E98158AA631}"/>
    <cellStyle name="SAPBEXresItem 7 10" xfId="9876" xr:uid="{3AE3DD7B-5C5E-4CC9-A50A-0882575A064F}"/>
    <cellStyle name="SAPBEXresItem 7 11" xfId="12152" xr:uid="{BB46C383-3675-458D-B310-B028EA96EA01}"/>
    <cellStyle name="SAPBEXresItem 7 12" xfId="20240" xr:uid="{766D943F-8197-4376-9C51-36EF4C740DE4}"/>
    <cellStyle name="SAPBEXresItem 7 13" xfId="23922" xr:uid="{C9C42E01-D05D-4E9D-ADAF-46B3504C04F8}"/>
    <cellStyle name="SAPBEXresItem 7 14" xfId="20422" xr:uid="{09333421-853B-4E3E-9788-1268C6DFC938}"/>
    <cellStyle name="SAPBEXresItem 7 2" xfId="2788" xr:uid="{AD58B845-1676-4513-B160-71A8B0F88955}"/>
    <cellStyle name="SAPBEXresItem 7 2 2" xfId="10140" xr:uid="{E7C1C0B5-EAAC-48DD-967E-61BFD597A287}"/>
    <cellStyle name="SAPBEXresItem 7 2 3" xfId="13335" xr:uid="{9A5D634E-A346-4E17-95D2-769F4B08E124}"/>
    <cellStyle name="SAPBEXresItem 7 2 4" xfId="17136" xr:uid="{3E56C384-66A6-45CE-8039-521C4AA7C761}"/>
    <cellStyle name="SAPBEXresItem 7 2 5" xfId="20894" xr:uid="{DA85F22F-E9F9-49B7-93B1-98BFC659854B}"/>
    <cellStyle name="SAPBEXresItem 7 2 6" xfId="24555" xr:uid="{15F4F245-AC76-4705-A1E6-A26C039CC891}"/>
    <cellStyle name="SAPBEXresItem 7 2 7" xfId="28084" xr:uid="{379E21B5-F16B-4EA5-84AB-1A4861EA4CD1}"/>
    <cellStyle name="SAPBEXresItem 7 2 8" xfId="31370" xr:uid="{8489694A-FCA6-4285-8DFD-3D4888177C07}"/>
    <cellStyle name="SAPBEXresItem 7 3" xfId="3294" xr:uid="{89DE05E7-7299-4C8C-BE6D-27C2ED6FB1D2}"/>
    <cellStyle name="SAPBEXresItem 7 3 2" xfId="11471" xr:uid="{9F641165-958D-4B7B-8024-7F2F7FB9AFA9}"/>
    <cellStyle name="SAPBEXresItem 7 3 3" xfId="16172" xr:uid="{59B773BA-E955-441C-90E3-B0B4B703B1BF}"/>
    <cellStyle name="SAPBEXresItem 7 3 4" xfId="17641" xr:uid="{CE9AAC98-2D03-4F3B-A52D-F472125931B2}"/>
    <cellStyle name="SAPBEXresItem 7 3 5" xfId="21397" xr:uid="{FAEABA73-6B1E-41F0-A8CA-0F3E9FADDA2D}"/>
    <cellStyle name="SAPBEXresItem 7 3 6" xfId="25059" xr:uid="{65A1FEFF-6728-4102-9A3B-E3C7F589182A}"/>
    <cellStyle name="SAPBEXresItem 7 3 7" xfId="28590" xr:uid="{2B423C40-5008-48A3-AB62-05B267241D81}"/>
    <cellStyle name="SAPBEXresItem 7 3 8" xfId="31869" xr:uid="{EA529FC6-38B9-479F-8442-67EA051635F6}"/>
    <cellStyle name="SAPBEXresItem 7 4" xfId="2200" xr:uid="{A24BC986-1FA1-4AB8-9867-28611375F347}"/>
    <cellStyle name="SAPBEXresItem 7 4 2" xfId="10640" xr:uid="{9E57E071-439C-4DB0-9695-E5DFC0882D28}"/>
    <cellStyle name="SAPBEXresItem 7 4 3" xfId="8313" xr:uid="{C1B9FB53-596F-41B5-8309-8C83D708C2EA}"/>
    <cellStyle name="SAPBEXresItem 7 4 4" xfId="8466" xr:uid="{8B4F54F9-8198-45C9-9821-BA129855CFB9}"/>
    <cellStyle name="SAPBEXresItem 7 4 5" xfId="15504" xr:uid="{AF0E58F8-ED3B-4709-B98E-18C3006FCF2E}"/>
    <cellStyle name="SAPBEXresItem 7 4 6" xfId="23198" xr:uid="{587C22D5-2AC3-4D89-9004-A6AB22E4C2AE}"/>
    <cellStyle name="SAPBEXresItem 7 4 7" xfId="26858" xr:uid="{A8F8702E-5F34-452B-ADF3-740E3A0B4C24}"/>
    <cellStyle name="SAPBEXresItem 7 4 8" xfId="24026" xr:uid="{9D44FFC1-CC11-471D-9590-4C0C7D050102}"/>
    <cellStyle name="SAPBEXresItem 7 5" xfId="2700" xr:uid="{51C2DE96-78FF-4CF1-8764-C50D1D7F1776}"/>
    <cellStyle name="SAPBEXresItem 7 5 2" xfId="9772" xr:uid="{CA06B8D1-8F7D-4508-980B-E22586C3B813}"/>
    <cellStyle name="SAPBEXresItem 7 5 3" xfId="13395" xr:uid="{BCD27ACB-1A3D-4BE8-8E25-B29F438F9739}"/>
    <cellStyle name="SAPBEXresItem 7 5 4" xfId="17048" xr:uid="{0710526E-F7D9-42A5-B38A-0D89E496D286}"/>
    <cellStyle name="SAPBEXresItem 7 5 5" xfId="20806" xr:uid="{FF52ABA0-AB15-421D-98ED-A0ACF6BE043E}"/>
    <cellStyle name="SAPBEXresItem 7 5 6" xfId="24467" xr:uid="{8651FA59-9687-4EAC-9C23-EF167F64182D}"/>
    <cellStyle name="SAPBEXresItem 7 5 7" xfId="27996" xr:uid="{5EADC38C-F601-4B6F-9C90-4179A69C6292}"/>
    <cellStyle name="SAPBEXresItem 7 5 8" xfId="31282" xr:uid="{536B8C1D-884E-4EDE-AD17-84024B195249}"/>
    <cellStyle name="SAPBEXresItem 7 6" xfId="4546" xr:uid="{562CB397-4B6F-44E2-9F36-91257CA78836}"/>
    <cellStyle name="SAPBEXresItem 7 6 2" xfId="12467" xr:uid="{5F208E58-17BF-45A6-AE9C-FBF3EDF0544E}"/>
    <cellStyle name="SAPBEXresItem 7 6 3" xfId="15120" xr:uid="{18FEA61E-4BD6-4F07-9760-723F55A9DC09}"/>
    <cellStyle name="SAPBEXresItem 7 6 4" xfId="18893" xr:uid="{0166CAA8-EF1D-4E1E-9AE7-0F421A0859A0}"/>
    <cellStyle name="SAPBEXresItem 7 6 5" xfId="22645" xr:uid="{F25D2787-1184-43DD-AA03-DF60541C073F}"/>
    <cellStyle name="SAPBEXresItem 7 6 6" xfId="26310" xr:uid="{DF52A279-B751-44DB-8D47-4EDFB8893FE9}"/>
    <cellStyle name="SAPBEXresItem 7 6 7" xfId="29842" xr:uid="{F0BED56B-27CB-4B11-A9AB-501DE008B9CC}"/>
    <cellStyle name="SAPBEXresItem 7 6 8" xfId="33103" xr:uid="{DB4471BD-70DC-4CD5-BB9A-875259479CAE}"/>
    <cellStyle name="SAPBEXresItem 7 7" xfId="3796" xr:uid="{FB76EC3D-6960-4ECE-AD97-E237F1472DAC}"/>
    <cellStyle name="SAPBEXresItem 7 7 2" xfId="12994" xr:uid="{60FE9E67-247A-45C0-98AC-B23A100598DB}"/>
    <cellStyle name="SAPBEXresItem 7 7 3" xfId="15648" xr:uid="{ED545121-871D-4FAE-BCCB-5C9FC298CDDB}"/>
    <cellStyle name="SAPBEXresItem 7 7 4" xfId="18143" xr:uid="{37C5EF9E-2B14-4188-9502-6558E8565008}"/>
    <cellStyle name="SAPBEXresItem 7 7 5" xfId="21896" xr:uid="{627E4868-CD6C-4F16-8CC6-672EEEDD73E9}"/>
    <cellStyle name="SAPBEXresItem 7 7 6" xfId="25561" xr:uid="{26A534A5-D45E-4725-95DA-17701CE220FB}"/>
    <cellStyle name="SAPBEXresItem 7 7 7" xfId="29092" xr:uid="{61006859-B54C-492C-9154-001FC9BD09AF}"/>
    <cellStyle name="SAPBEXresItem 7 7 8" xfId="32364" xr:uid="{8E1F0435-36E2-4ABF-84C1-F223827086E4}"/>
    <cellStyle name="SAPBEXresItem 7 8" xfId="13078" xr:uid="{89CF585B-37EB-4C7A-AD0C-6AE60C66A2F4}"/>
    <cellStyle name="SAPBEXresItem 7 9" xfId="15583" xr:uid="{67E38994-BD36-462B-B99B-B91C6C1C8ADC}"/>
    <cellStyle name="SAPBEXresItem 8" xfId="1844" xr:uid="{8DA94B84-F4B1-4E20-9A4E-C357F914504C}"/>
    <cellStyle name="SAPBEXresItem 8 2" xfId="9577" xr:uid="{8D463EB8-8922-4AD7-B954-2C90424AA56F}"/>
    <cellStyle name="SAPBEXresItem 8 3" xfId="9700" xr:uid="{703CBE71-04DF-4CBA-8A0A-2BC9BB231825}"/>
    <cellStyle name="SAPBEXresItem 8 4" xfId="11340" xr:uid="{8FCA866F-12EB-4E4C-8B47-D2A76B9C367A}"/>
    <cellStyle name="SAPBEXresItem 8 5" xfId="7592" xr:uid="{D6EB0558-07D9-47EF-B312-D1D95875B4D0}"/>
    <cellStyle name="SAPBEXresItem 8 6" xfId="24116" xr:uid="{5D812FCC-028D-4B29-AC67-94A5A9EF8DD8}"/>
    <cellStyle name="SAPBEXresItem 8 7" xfId="23990" xr:uid="{5F14BE27-558C-4B62-8AE9-594CA3E0F12B}"/>
    <cellStyle name="SAPBEXresItem 8 8" xfId="15665" xr:uid="{4B427E3F-E211-42A4-A377-3F71528CB5B9}"/>
    <cellStyle name="SAPBEXresItem 9" xfId="2696" xr:uid="{A2FEC7E2-65D3-440D-98F5-0BAA1D70FAB3}"/>
    <cellStyle name="SAPBEXresItem 9 2" xfId="8583" xr:uid="{A21A98CB-F521-464E-BCAE-557F73152BF7}"/>
    <cellStyle name="SAPBEXresItem 9 3" xfId="14568" xr:uid="{10FD22E9-11CF-4052-82EF-6243267F560B}"/>
    <cellStyle name="SAPBEXresItem 9 4" xfId="14875" xr:uid="{19A61872-3AA5-416C-AF56-125D0086AD1D}"/>
    <cellStyle name="SAPBEXresItem 9 5" xfId="20802" xr:uid="{E508AF4B-956B-4F1B-999D-02F8C11753CA}"/>
    <cellStyle name="SAPBEXresItem 9 6" xfId="24463" xr:uid="{353C165D-81BA-459D-91DD-5501125A245E}"/>
    <cellStyle name="SAPBEXresItem 9 7" xfId="27992" xr:uid="{2306C43E-8470-40F8-A8AC-0184731EC409}"/>
    <cellStyle name="SAPBEXresItem 9 8" xfId="31278" xr:uid="{3BE1C048-F5B9-4104-9A8D-7A63C28C69C5}"/>
    <cellStyle name="SAPBEXresItemX" xfId="491" xr:uid="{AAC360C6-72A6-48E3-B7E2-CB02D371DFB6}"/>
    <cellStyle name="SAPBEXresItemX 10" xfId="3158" xr:uid="{8A9A2BDD-3D56-487E-B66A-8686BF872CED}"/>
    <cellStyle name="SAPBEXresItemX 10 2" xfId="10304" xr:uid="{1FFF880C-5B95-4F61-AF61-692596357F47}"/>
    <cellStyle name="SAPBEXresItemX 10 3" xfId="14472" xr:uid="{1F168349-A1A5-46C0-AAB8-FB598FF64093}"/>
    <cellStyle name="SAPBEXresItemX 10 4" xfId="17505" xr:uid="{10637A5B-7E5D-4AE8-84E4-AA09141A4F44}"/>
    <cellStyle name="SAPBEXresItemX 10 5" xfId="21261" xr:uid="{11B99E64-5B40-413D-A584-156818DEBE4A}"/>
    <cellStyle name="SAPBEXresItemX 10 6" xfId="24923" xr:uid="{589EFA8B-3F6A-4B24-B9EB-0D2B8F0715A1}"/>
    <cellStyle name="SAPBEXresItemX 10 7" xfId="28454" xr:uid="{B523C0A9-1CAB-4621-87CA-DE59EB59D0AF}"/>
    <cellStyle name="SAPBEXresItemX 10 8" xfId="31735" xr:uid="{FF9D678F-13CC-44EE-9634-1457D155D6D4}"/>
    <cellStyle name="SAPBEXresItemX 11" xfId="4645" xr:uid="{33AE1C7E-96A7-4015-B119-1B7A901CBFFC}"/>
    <cellStyle name="SAPBEXresItemX 11 2" xfId="12375" xr:uid="{CA41A124-D030-4D58-A123-06BBF2077926}"/>
    <cellStyle name="SAPBEXresItemX 11 3" xfId="8963" xr:uid="{E4141BD8-6052-4777-A727-43A35182C6D1}"/>
    <cellStyle name="SAPBEXresItemX 11 4" xfId="18992" xr:uid="{02E07AB9-56B0-4AC7-9B79-9C74BADD60FE}"/>
    <cellStyle name="SAPBEXresItemX 11 5" xfId="22744" xr:uid="{F6C430F8-EC55-4251-A420-E486524A8C26}"/>
    <cellStyle name="SAPBEXresItemX 11 6" xfId="26409" xr:uid="{BDB28F72-F2DB-43FE-A368-F0DD2C2FE7DE}"/>
    <cellStyle name="SAPBEXresItemX 11 7" xfId="29941" xr:uid="{8D6B2047-859A-4856-AB45-C445F2228B44}"/>
    <cellStyle name="SAPBEXresItemX 11 8" xfId="33201" xr:uid="{7B462123-D8BD-494A-AC3B-E61C37BB648B}"/>
    <cellStyle name="SAPBEXresItemX 12" xfId="4779" xr:uid="{2B9BBAFA-2B7C-41A0-B286-1599B127A347}"/>
    <cellStyle name="SAPBEXresItemX 12 2" xfId="12244" xr:uid="{7DC382F9-9510-4A54-91A7-B2FE70B3884F}"/>
    <cellStyle name="SAPBEXresItemX 12 3" xfId="15798" xr:uid="{DDA48C4E-5646-4B59-B77E-C93F0EEE5207}"/>
    <cellStyle name="SAPBEXresItemX 12 4" xfId="19126" xr:uid="{3B268231-5BAB-4069-B979-00C4FB1DDF3A}"/>
    <cellStyle name="SAPBEXresItemX 12 5" xfId="22877" xr:uid="{ABF2D7DB-AA1A-45B1-BC42-B51E2A3A7F29}"/>
    <cellStyle name="SAPBEXresItemX 12 6" xfId="26543" xr:uid="{F5C08105-77CC-4B85-A384-F436AD99877C}"/>
    <cellStyle name="SAPBEXresItemX 12 7" xfId="30075" xr:uid="{52020B08-3EA3-46A5-B0CF-29087A786C1E}"/>
    <cellStyle name="SAPBEXresItemX 12 8" xfId="33332" xr:uid="{F3CAB5D0-BF27-4AD3-9531-A50F5FA62FD6}"/>
    <cellStyle name="SAPBEXresItemX 13" xfId="6145" xr:uid="{7943922B-3318-4FB5-8AFF-479BEF76504E}"/>
    <cellStyle name="SAPBEXresItemX 13 2" xfId="11734" xr:uid="{86FA2069-F8A6-4F52-9F28-E6165FDC9B12}"/>
    <cellStyle name="SAPBEXresItemX 13 3" xfId="17024" xr:uid="{D5D90548-1D03-4C8C-A2E0-C56A121E850C}"/>
    <cellStyle name="SAPBEXresItemX 13 4" xfId="20402" xr:uid="{0013EFC2-FA2D-45F5-BEB0-95DE59F76BA3}"/>
    <cellStyle name="SAPBEXresItemX 13 5" xfId="24082" xr:uid="{6DF3DC96-FCEF-4802-AF50-0CBB99F84455}"/>
    <cellStyle name="SAPBEXresItemX 13 6" xfId="27654" xr:uid="{C7A2F12E-E049-4B2E-867B-75D6243744AA}"/>
    <cellStyle name="SAPBEXresItemX 13 7" xfId="30841" xr:uid="{13F9001D-76C9-46D1-A552-01242A260710}"/>
    <cellStyle name="SAPBEXresItemX 13 8" xfId="33533" xr:uid="{3A3774B1-9421-46C0-8170-FA0B297C770C}"/>
    <cellStyle name="SAPBEXresItemX 14" xfId="6412" xr:uid="{65262B73-F0C9-4CC0-91F7-FF2745D6CE4C}"/>
    <cellStyle name="SAPBEXresItemX 14 2" xfId="13310" xr:uid="{5BFEFB43-D07C-4C3E-AD39-0321A26BA4D2}"/>
    <cellStyle name="SAPBEXresItemX 14 3" xfId="6970" xr:uid="{B6AD838B-F883-4718-97AD-82032FA28B16}"/>
    <cellStyle name="SAPBEXresItemX 14 4" xfId="20656" xr:uid="{B402679E-1DE9-40BA-8BE0-4C15D2BCF19E}"/>
    <cellStyle name="SAPBEXresItemX 14 5" xfId="24337" xr:uid="{DE098844-5343-490E-A166-1E6C356684D7}"/>
    <cellStyle name="SAPBEXresItemX 14 6" xfId="27855" xr:uid="{3604D3F6-D139-40C2-9C01-F88A700C13C9}"/>
    <cellStyle name="SAPBEXresItemX 14 7" xfId="31073" xr:uid="{66F54126-7890-4D56-BD5F-B3BBF69C25E5}"/>
    <cellStyle name="SAPBEXresItemX 14 8" xfId="33676" xr:uid="{252DE436-8C24-47B2-8D96-C0CC53E84577}"/>
    <cellStyle name="SAPBEXresItemX 15" xfId="10447" xr:uid="{4C9134E6-0284-4576-AAF5-8512A51ADC0D}"/>
    <cellStyle name="SAPBEXresItemX 16" xfId="16918" xr:uid="{7A091DEE-E2DB-4B1D-8D08-7F865FBFC2B4}"/>
    <cellStyle name="SAPBEXresItemX 17" xfId="16247" xr:uid="{D446435C-BAC8-45F0-96D1-FF90951A965B}"/>
    <cellStyle name="SAPBEXresItemX 18" xfId="9330" xr:uid="{414DA80D-41AD-4647-A521-DF2ADB1D99C1}"/>
    <cellStyle name="SAPBEXresItemX 19" xfId="15882" xr:uid="{6AA80E02-B078-4A29-8820-2EACD9C7B74D}"/>
    <cellStyle name="SAPBEXresItemX 2" xfId="1242" xr:uid="{DC8D1F6E-F283-41D0-BC16-DB3B24D32544}"/>
    <cellStyle name="SAPBEXresItemX 2 10" xfId="16605" xr:uid="{523D0FE2-B3A7-4485-B442-31FE4EDEB1F1}"/>
    <cellStyle name="SAPBEXresItemX 2 11" xfId="8189" xr:uid="{E0DF4D10-9CCA-4F19-81A6-8C15442C95CC}"/>
    <cellStyle name="SAPBEXresItemX 2 12" xfId="19714" xr:uid="{6975243B-B30D-4B6B-99D5-73031CB0A713}"/>
    <cellStyle name="SAPBEXresItemX 2 13" xfId="23477" xr:uid="{ED71E540-6E36-4218-8422-2B12001ED6B3}"/>
    <cellStyle name="SAPBEXresItemX 2 14" xfId="27092" xr:uid="{4EA7F2C0-1B3D-4337-BBEF-D814C008B882}"/>
    <cellStyle name="SAPBEXresItemX 2 15" xfId="30553" xr:uid="{4F6485EE-373D-4A56-A7B8-A083865796F2}"/>
    <cellStyle name="SAPBEXresItemX 2 16" xfId="33865" xr:uid="{8FE56848-2BD5-417B-9174-648546408E9F}"/>
    <cellStyle name="SAPBEXresItemX 2 2" xfId="1722" xr:uid="{000CC058-A640-4936-88CF-14935C1FFA3F}"/>
    <cellStyle name="SAPBEXresItemX 2 2 10" xfId="11639" xr:uid="{80589C7D-50E6-4FD9-B844-992F8AFCC252}"/>
    <cellStyle name="SAPBEXresItemX 2 2 11" xfId="20464" xr:uid="{0B266165-4652-4C2E-BDE6-F1AF89B73CF0}"/>
    <cellStyle name="SAPBEXresItemX 2 2 12" xfId="24160" xr:uid="{098F831A-7AFD-4DDC-B34E-5ED2B2E6CDD4}"/>
    <cellStyle name="SAPBEXresItemX 2 2 13" xfId="26971" xr:uid="{F5883658-0C16-4826-81EF-42534E77C761}"/>
    <cellStyle name="SAPBEXresItemX 2 2 14" xfId="30870" xr:uid="{7D685250-A2C0-4485-BA7D-78D800CBCF9E}"/>
    <cellStyle name="SAPBEXresItemX 2 2 15" xfId="34900" xr:uid="{716CF6B8-171A-4B58-B7A7-4A6ED2AF5520}"/>
    <cellStyle name="SAPBEXresItemX 2 2 2" xfId="2965" xr:uid="{921DA240-46BC-4CCE-8FCF-F4B616A8118A}"/>
    <cellStyle name="SAPBEXresItemX 2 2 2 2" xfId="9741" xr:uid="{B9AAC20B-18A6-45EE-89E8-9DE3251BA9C8}"/>
    <cellStyle name="SAPBEXresItemX 2 2 2 3" xfId="13534" xr:uid="{FC595F2C-63B3-4741-93E5-265CC2939404}"/>
    <cellStyle name="SAPBEXresItemX 2 2 2 4" xfId="17313" xr:uid="{5DD32EB5-3228-42EE-8F82-E7FC03C60F40}"/>
    <cellStyle name="SAPBEXresItemX 2 2 2 5" xfId="21071" xr:uid="{89B2F289-1996-481E-A766-B19C590F5227}"/>
    <cellStyle name="SAPBEXresItemX 2 2 2 6" xfId="24732" xr:uid="{268B1139-F56A-4449-87C2-52212527EC6E}"/>
    <cellStyle name="SAPBEXresItemX 2 2 2 7" xfId="28261" xr:uid="{C28D03C9-7FBF-4DC6-96EC-322486715FB9}"/>
    <cellStyle name="SAPBEXresItemX 2 2 2 8" xfId="31547" xr:uid="{FCB5931A-5FA4-46B2-8CC9-580DCE2B2F0F}"/>
    <cellStyle name="SAPBEXresItemX 2 2 3" xfId="3471" xr:uid="{11B41589-4025-459A-B768-3124D1190B8C}"/>
    <cellStyle name="SAPBEXresItemX 2 2 3 2" xfId="8825" xr:uid="{728B3A8B-001C-4114-9A32-306DFA4626C8}"/>
    <cellStyle name="SAPBEXresItemX 2 2 3 3" xfId="14564" xr:uid="{87A9D765-79A9-4FD2-A17D-0BA68955BB40}"/>
    <cellStyle name="SAPBEXresItemX 2 2 3 4" xfId="17818" xr:uid="{365C51C1-AD09-4585-936A-95B627A7901B}"/>
    <cellStyle name="SAPBEXresItemX 2 2 3 5" xfId="21574" xr:uid="{12B4E759-F8AF-47E6-A211-274434BB6D9E}"/>
    <cellStyle name="SAPBEXresItemX 2 2 3 6" xfId="25236" xr:uid="{D9AA5CD6-9805-46A9-BB72-0C965391781A}"/>
    <cellStyle name="SAPBEXresItemX 2 2 3 7" xfId="28767" xr:uid="{C80753A0-7BAF-4BB4-A105-45B39453051C}"/>
    <cellStyle name="SAPBEXresItemX 2 2 3 8" xfId="32046" xr:uid="{D81E9FC1-9636-4B3B-8BE9-586B856F7EB7}"/>
    <cellStyle name="SAPBEXresItemX 2 2 4" xfId="2190" xr:uid="{533D31D9-06D6-4670-A49B-342996FDD75F}"/>
    <cellStyle name="SAPBEXresItemX 2 2 4 2" xfId="8142" xr:uid="{55AC17CA-AC2A-459C-9AF2-68DF1CF6A5F2}"/>
    <cellStyle name="SAPBEXresItemX 2 2 4 3" xfId="14083" xr:uid="{8E651DAA-C8C3-4717-96E1-8EC71552A481}"/>
    <cellStyle name="SAPBEXresItemX 2 2 4 4" xfId="14820" xr:uid="{7019B9BC-77D8-4366-AB24-78CEA63F8E79}"/>
    <cellStyle name="SAPBEXresItemX 2 2 4 5" xfId="19444" xr:uid="{AF3A77AC-45B8-4159-9142-AD4B48A77B6E}"/>
    <cellStyle name="SAPBEXresItemX 2 2 4 6" xfId="20206" xr:uid="{BA3DEB73-D968-46DB-91C2-B34CF3463BD8}"/>
    <cellStyle name="SAPBEXresItemX 2 2 4 7" xfId="20285" xr:uid="{2B620664-98FE-4D1F-823B-6E064425013D}"/>
    <cellStyle name="SAPBEXresItemX 2 2 4 8" xfId="10737" xr:uid="{02761485-B4A6-42B4-8E52-F90F1436E586}"/>
    <cellStyle name="SAPBEXresItemX 2 2 5" xfId="3880" xr:uid="{EB13AD0D-D09D-4D34-A6E3-440C4463E97B}"/>
    <cellStyle name="SAPBEXresItemX 2 2 5 2" xfId="8074" xr:uid="{0D8E35F0-6F0A-49CD-A877-6167EE17AF32}"/>
    <cellStyle name="SAPBEXresItemX 2 2 5 3" xfId="14927" xr:uid="{9E775995-B118-4E57-AFCD-F8F8DB7FADCB}"/>
    <cellStyle name="SAPBEXresItemX 2 2 5 4" xfId="18227" xr:uid="{84553B2F-2535-4699-B241-12E1209D3937}"/>
    <cellStyle name="SAPBEXresItemX 2 2 5 5" xfId="21980" xr:uid="{AA78D7EC-472C-4768-BF52-93EEFA184909}"/>
    <cellStyle name="SAPBEXresItemX 2 2 5 6" xfId="25645" xr:uid="{961161A9-5B3F-4FF7-A140-8BBE4A8D358E}"/>
    <cellStyle name="SAPBEXresItemX 2 2 5 7" xfId="29176" xr:uid="{9C406DE0-36D1-4444-ACFC-FD6796EB9A89}"/>
    <cellStyle name="SAPBEXresItemX 2 2 5 8" xfId="32445" xr:uid="{B2A239B4-1C2D-4D59-8643-FE7FE3A16F40}"/>
    <cellStyle name="SAPBEXresItemX 2 2 6" xfId="3580" xr:uid="{854338E1-835A-4B14-A438-5EBE0F46F182}"/>
    <cellStyle name="SAPBEXresItemX 2 2 6 2" xfId="10880" xr:uid="{E1DC1BA2-B13A-45C0-8CF8-D133884A3675}"/>
    <cellStyle name="SAPBEXresItemX 2 2 6 3" xfId="8175" xr:uid="{9F49ACC7-DEEC-4903-B23C-623CD56D3C78}"/>
    <cellStyle name="SAPBEXresItemX 2 2 6 4" xfId="17927" xr:uid="{4451EF2E-78A1-4F76-A0A7-5237C06E302E}"/>
    <cellStyle name="SAPBEXresItemX 2 2 6 5" xfId="21683" xr:uid="{CA4A3C8E-A3C2-45F6-8CCF-E609E16FD486}"/>
    <cellStyle name="SAPBEXresItemX 2 2 6 6" xfId="25345" xr:uid="{8BCABC65-EA05-4BDC-A57A-B583E7EC96CB}"/>
    <cellStyle name="SAPBEXresItemX 2 2 6 7" xfId="28876" xr:uid="{96E5E675-3EA3-4BEB-A16E-159A4EA61E23}"/>
    <cellStyle name="SAPBEXresItemX 2 2 6 8" xfId="32154" xr:uid="{35C3DD68-7B30-4372-92A9-1DE80A8F8715}"/>
    <cellStyle name="SAPBEXresItemX 2 2 7" xfId="4905" xr:uid="{82AB23CE-FCF8-43B7-B119-D318349B011B}"/>
    <cellStyle name="SAPBEXresItemX 2 2 7 2" xfId="12118" xr:uid="{2C39B914-548E-4EA4-A7E5-FB05B41C9D9C}"/>
    <cellStyle name="SAPBEXresItemX 2 2 7 3" xfId="12095" xr:uid="{400293A9-60C0-44B7-9464-C07FE969CAC7}"/>
    <cellStyle name="SAPBEXresItemX 2 2 7 4" xfId="19252" xr:uid="{B55AB52C-C160-4781-98F0-403D0817963C}"/>
    <cellStyle name="SAPBEXresItemX 2 2 7 5" xfId="23003" xr:uid="{4AE7D7A9-AD9C-4280-9E44-13936912CCEB}"/>
    <cellStyle name="SAPBEXresItemX 2 2 7 6" xfId="26669" xr:uid="{25D099A3-F0D3-4EFB-8605-8C203B3F630B}"/>
    <cellStyle name="SAPBEXresItemX 2 2 7 7" xfId="30201" xr:uid="{9BE5EC5B-CD5B-464C-88C9-2E20B70ACB38}"/>
    <cellStyle name="SAPBEXresItemX 2 2 7 8" xfId="33456" xr:uid="{5B57E9E3-3BC7-481B-BA4D-142F7C75E0B1}"/>
    <cellStyle name="SAPBEXresItemX 2 2 8" xfId="10660" xr:uid="{79043984-6AEC-4336-A195-B45105C8CC50}"/>
    <cellStyle name="SAPBEXresItemX 2 2 9" xfId="15019" xr:uid="{1DB6B3A8-1762-406A-9234-5870C2415A6C}"/>
    <cellStyle name="SAPBEXresItemX 2 3" xfId="2516" xr:uid="{0AFD0ABC-501B-4EE7-8AC0-3467F093FFA9}"/>
    <cellStyle name="SAPBEXresItemX 2 3 2" xfId="8422" xr:uid="{ECF0783E-578B-4DE1-8904-C93B454ADC44}"/>
    <cellStyle name="SAPBEXresItemX 2 3 3" xfId="14345" xr:uid="{D5EDEE96-D507-49AD-B19F-593106EE96EC}"/>
    <cellStyle name="SAPBEXresItemX 2 3 4" xfId="14840" xr:uid="{51893C27-552C-446C-AFB5-017FE285F3C4}"/>
    <cellStyle name="SAPBEXresItemX 2 3 5" xfId="19323" xr:uid="{9B0C5BC5-874B-4DD7-A965-EDE2DD8D17D9}"/>
    <cellStyle name="SAPBEXresItemX 2 3 6" xfId="23090" xr:uid="{8A474BD6-5069-4115-A6C0-F988E0AEC5BC}"/>
    <cellStyle name="SAPBEXresItemX 2 3 7" xfId="26735" xr:uid="{699C1431-8561-4639-B1B1-3ADC1BA9F72F}"/>
    <cellStyle name="SAPBEXresItemX 2 3 8" xfId="31105" xr:uid="{367BB936-BA42-4F38-83DD-8408FABD86A4}"/>
    <cellStyle name="SAPBEXresItemX 2 3 9" xfId="35132" xr:uid="{04C5E5A5-6429-4621-A00B-9FA76A7C4D38}"/>
    <cellStyle name="SAPBEXresItemX 2 4" xfId="2795" xr:uid="{882015AC-523B-4051-83FD-8A6629D4CADC}"/>
    <cellStyle name="SAPBEXresItemX 2 4 2" xfId="9346" xr:uid="{98DFC3FD-DA24-4EC1-9E26-DB4A28275341}"/>
    <cellStyle name="SAPBEXresItemX 2 4 3" xfId="12009" xr:uid="{B897419D-054D-4860-A331-5453AE7543B5}"/>
    <cellStyle name="SAPBEXresItemX 2 4 4" xfId="17143" xr:uid="{3F99DCA4-14F1-433E-B104-215B2E4B3777}"/>
    <cellStyle name="SAPBEXresItemX 2 4 5" xfId="20901" xr:uid="{DD09BD9F-1583-4F85-9D2B-1B2F8F261114}"/>
    <cellStyle name="SAPBEXresItemX 2 4 6" xfId="24562" xr:uid="{17448360-C8F0-49A1-B46E-1006CF0611F3}"/>
    <cellStyle name="SAPBEXresItemX 2 4 7" xfId="28091" xr:uid="{DD25045F-342A-484E-810E-54240F704C72}"/>
    <cellStyle name="SAPBEXresItemX 2 4 8" xfId="31377" xr:uid="{5930F5C1-66E6-41E7-A4C5-A367AAC7BA03}"/>
    <cellStyle name="SAPBEXresItemX 2 4 9" xfId="35186" xr:uid="{B476992A-865A-4C8C-9DB0-73ADC59410D9}"/>
    <cellStyle name="SAPBEXresItemX 2 5" xfId="3593" xr:uid="{52BB7BC3-2050-45A1-A6CB-DEFFE9991EBF}"/>
    <cellStyle name="SAPBEXresItemX 2 5 2" xfId="11018" xr:uid="{2B44E7D7-6EDE-4826-9504-12B7A4BC2A4F}"/>
    <cellStyle name="SAPBEXresItemX 2 5 3" xfId="16534" xr:uid="{7BD4EEB8-1878-40B7-9E22-2FB276C1D91D}"/>
    <cellStyle name="SAPBEXresItemX 2 5 4" xfId="17940" xr:uid="{671CCDDD-1360-43CA-AD76-3F8B721C0F56}"/>
    <cellStyle name="SAPBEXresItemX 2 5 5" xfId="21696" xr:uid="{5D6B0B81-33BB-439B-BA4C-11B595853E84}"/>
    <cellStyle name="SAPBEXresItemX 2 5 6" xfId="25358" xr:uid="{A00083C5-3578-4501-B7E4-A79757F3033D}"/>
    <cellStyle name="SAPBEXresItemX 2 5 7" xfId="28889" xr:uid="{D7FC465C-DE18-4508-AA9E-9EF74BE771AC}"/>
    <cellStyle name="SAPBEXresItemX 2 5 8" xfId="32166" xr:uid="{63891E17-8E42-4C4B-88CC-A9F90CE27E89}"/>
    <cellStyle name="SAPBEXresItemX 2 5 9" xfId="34269" xr:uid="{75C37A34-AF36-4667-8F28-98E73BCC9F4F}"/>
    <cellStyle name="SAPBEXresItemX 2 6" xfId="3098" xr:uid="{9A8542E9-91A7-4DD4-AF05-E2FACA693ADA}"/>
    <cellStyle name="SAPBEXresItemX 2 6 2" xfId="9219" xr:uid="{C88F1BAC-3FBD-4A1C-8217-00EDB1EC41A4}"/>
    <cellStyle name="SAPBEXresItemX 2 6 3" xfId="9595" xr:uid="{0320A8C6-7C82-4A14-BCC0-373ACBAE17A9}"/>
    <cellStyle name="SAPBEXresItemX 2 6 4" xfId="17445" xr:uid="{AB820DEF-EA3B-49D5-845D-6CD805FB4B3F}"/>
    <cellStyle name="SAPBEXresItemX 2 6 5" xfId="21201" xr:uid="{A21A4D7C-3951-4635-9DC8-420D988069A3}"/>
    <cellStyle name="SAPBEXresItemX 2 6 6" xfId="24864" xr:uid="{F996708E-260B-45BA-BE96-9F7A108F9427}"/>
    <cellStyle name="SAPBEXresItemX 2 6 7" xfId="28394" xr:uid="{521AD7B9-0134-4FCC-9B7C-04277A068673}"/>
    <cellStyle name="SAPBEXresItemX 2 6 8" xfId="31676" xr:uid="{BF9CA5E5-3E00-4679-A1DB-F57974BA91E5}"/>
    <cellStyle name="SAPBEXresItemX 2 7" xfId="4227" xr:uid="{C1DDF6DA-B7E1-4C37-9111-824BB2323A55}"/>
    <cellStyle name="SAPBEXresItemX 2 7 2" xfId="6852" xr:uid="{BA71AD2F-D9AC-4EFF-BBC2-977B1E65BE55}"/>
    <cellStyle name="SAPBEXresItemX 2 7 3" xfId="13813" xr:uid="{4131FBCD-1529-4503-8255-A5DE35729033}"/>
    <cellStyle name="SAPBEXresItemX 2 7 4" xfId="18574" xr:uid="{00F658B7-B293-4DB8-B0CC-9A58A0413524}"/>
    <cellStyle name="SAPBEXresItemX 2 7 5" xfId="22326" xr:uid="{5AC36AFD-FF33-4BF8-B7D0-E074CF3399BE}"/>
    <cellStyle name="SAPBEXresItemX 2 7 6" xfId="25992" xr:uid="{1480ED30-FD03-4016-B199-016F711E16D5}"/>
    <cellStyle name="SAPBEXresItemX 2 7 7" xfId="29523" xr:uid="{C183060C-CF12-488F-81C8-C841908A9FB0}"/>
    <cellStyle name="SAPBEXresItemX 2 7 8" xfId="32786" xr:uid="{259EB8A5-B0F3-4F9D-BFD4-8328F88F4DE6}"/>
    <cellStyle name="SAPBEXresItemX 2 8" xfId="4830" xr:uid="{BA0AF048-A7F6-44F1-9969-452F0421A899}"/>
    <cellStyle name="SAPBEXresItemX 2 8 2" xfId="12193" xr:uid="{6D1D37F3-ED8E-42D5-801F-CCA9261F82B4}"/>
    <cellStyle name="SAPBEXresItemX 2 8 3" xfId="15824" xr:uid="{DADF0667-8D6F-4184-84BF-0B611D7D5FB5}"/>
    <cellStyle name="SAPBEXresItemX 2 8 4" xfId="19177" xr:uid="{17313F42-D018-498F-B0AF-00758C340AFD}"/>
    <cellStyle name="SAPBEXresItemX 2 8 5" xfId="22928" xr:uid="{1C6EB494-97EE-4BB6-B635-4627D16EC4F0}"/>
    <cellStyle name="SAPBEXresItemX 2 8 6" xfId="26594" xr:uid="{F5A0DA0C-CFAE-4066-B5C0-83A9CB46A32B}"/>
    <cellStyle name="SAPBEXresItemX 2 8 7" xfId="30126" xr:uid="{4604EFCB-6352-4E41-98D0-D87ED9B77DF9}"/>
    <cellStyle name="SAPBEXresItemX 2 8 8" xfId="33383" xr:uid="{83C1AC71-8299-44CB-9C2B-57618D2B10EB}"/>
    <cellStyle name="SAPBEXresItemX 2 9" xfId="10550" xr:uid="{41C5B8A6-1D46-44E3-9B77-3A36D9B04D03}"/>
    <cellStyle name="SAPBEXresItemX 20" xfId="23987" xr:uid="{1688CA17-C299-4E24-9816-79EE87BF2EF5}"/>
    <cellStyle name="SAPBEXresItemX 21" xfId="26667" xr:uid="{694C1F3A-51E9-4688-A676-B6C03B001076}"/>
    <cellStyle name="SAPBEXresItemX 3" xfId="1394" xr:uid="{14B74518-1C3F-4653-BB8E-698AEC4621DA}"/>
    <cellStyle name="SAPBEXresItemX 3 2" xfId="35019" xr:uid="{56B1FC40-5889-4765-BDDF-B731B583AAE5}"/>
    <cellStyle name="SAPBEXresItemX 4" xfId="1429" xr:uid="{3960AD28-9B1D-4A84-A3C1-C0D86124C5D8}"/>
    <cellStyle name="SAPBEXresItemX 5" xfId="684" xr:uid="{74AB21C2-45E0-4E08-9B2F-1FD223FB6BB4}"/>
    <cellStyle name="SAPBEXresItemX 5 10" xfId="7815" xr:uid="{F113ABAC-9732-4545-8E1E-68C1233FBB34}"/>
    <cellStyle name="SAPBEXresItemX 5 11" xfId="6940" xr:uid="{69D5513E-2169-4046-8DB9-1C4BFDDC12E4}"/>
    <cellStyle name="SAPBEXresItemX 5 12" xfId="20163" xr:uid="{1CA51186-291E-4079-BDEB-A0D093FE03A4}"/>
    <cellStyle name="SAPBEXresItemX 5 13" xfId="23901" xr:uid="{4BF16497-DE29-4414-A4AB-05686F14E90C}"/>
    <cellStyle name="SAPBEXresItemX 5 14" xfId="27458" xr:uid="{85A39F7D-686A-454A-90A2-030440611E73}"/>
    <cellStyle name="SAPBEXresItemX 5 15" xfId="30682" xr:uid="{A1B0B50E-31CE-4A39-A114-FB6B440C6E79}"/>
    <cellStyle name="SAPBEXresItemX 5 2" xfId="1594" xr:uid="{673812AB-83D6-4D6D-8095-42A08BB07222}"/>
    <cellStyle name="SAPBEXresItemX 5 2 10" xfId="14514" xr:uid="{E98A6D2F-E5D2-4DEA-8861-E64664705D17}"/>
    <cellStyle name="SAPBEXresItemX 5 2 11" xfId="10942" xr:uid="{3E71C2DF-CD0C-491D-99F1-91DD9A79602E}"/>
    <cellStyle name="SAPBEXresItemX 5 2 12" xfId="19909" xr:uid="{DE076963-35D2-4FAF-BA08-A7F8EE4D91F4}"/>
    <cellStyle name="SAPBEXresItemX 5 2 13" xfId="23666" xr:uid="{A808AB4A-99A9-47D2-B2B1-4289A9193258}"/>
    <cellStyle name="SAPBEXresItemX 5 2 14" xfId="30911" xr:uid="{065783A9-5D9E-4412-A541-E1E1F084E079}"/>
    <cellStyle name="SAPBEXresItemX 5 2 2" xfId="2837" xr:uid="{3F3F62DC-5A9A-41E0-BE7B-46FDEF28DDEF}"/>
    <cellStyle name="SAPBEXresItemX 5 2 2 2" xfId="8135" xr:uid="{080E2E08-9D79-40A6-A53A-2AD3353A447D}"/>
    <cellStyle name="SAPBEXresItemX 5 2 2 3" xfId="13910" xr:uid="{EBF5CE4D-051D-4166-B9D4-FAD9EADD11E9}"/>
    <cellStyle name="SAPBEXresItemX 5 2 2 4" xfId="17185" xr:uid="{1D74C3CA-74FE-4250-AB54-A759091675D9}"/>
    <cellStyle name="SAPBEXresItemX 5 2 2 5" xfId="20943" xr:uid="{0BE5735A-3AFA-446A-9E04-D8A9C4546096}"/>
    <cellStyle name="SAPBEXresItemX 5 2 2 6" xfId="24604" xr:uid="{7A7CCC9C-6173-40A6-8B85-CC485A07828A}"/>
    <cellStyle name="SAPBEXresItemX 5 2 2 7" xfId="28133" xr:uid="{92A29C73-4D7B-4E18-87F7-53356BE06442}"/>
    <cellStyle name="SAPBEXresItemX 5 2 2 8" xfId="31419" xr:uid="{251468A0-1EBA-4C0E-8F46-1B7076D8CE32}"/>
    <cellStyle name="SAPBEXresItemX 5 2 3" xfId="3343" xr:uid="{BA1B34A9-688F-4BF2-8CA3-8F637546BC36}"/>
    <cellStyle name="SAPBEXresItemX 5 2 3 2" xfId="9463" xr:uid="{F62C4C1B-0E1C-469E-BCB8-12BA77A76E2C}"/>
    <cellStyle name="SAPBEXresItemX 5 2 3 3" xfId="14491" xr:uid="{4A226E85-D1E9-49C2-9E5D-00B5F88274CE}"/>
    <cellStyle name="SAPBEXresItemX 5 2 3 4" xfId="17690" xr:uid="{7B30EE68-BD8A-4582-932A-5658D41F880A}"/>
    <cellStyle name="SAPBEXresItemX 5 2 3 5" xfId="21446" xr:uid="{69B6A4FA-8AAE-4F3C-9228-769993E6F96F}"/>
    <cellStyle name="SAPBEXresItemX 5 2 3 6" xfId="25108" xr:uid="{210B4C73-1412-427E-8AC1-E9DF6D5830FD}"/>
    <cellStyle name="SAPBEXresItemX 5 2 3 7" xfId="28639" xr:uid="{C2E4421F-5888-45D0-A79D-E30E9B9E0515}"/>
    <cellStyle name="SAPBEXresItemX 5 2 3 8" xfId="31918" xr:uid="{53B8C30B-CF26-4CD1-8010-CF66996B59E7}"/>
    <cellStyle name="SAPBEXresItemX 5 2 4" xfId="3595" xr:uid="{97E6343A-B403-4D31-8505-9BA5F0C9EBB2}"/>
    <cellStyle name="SAPBEXresItemX 5 2 4 2" xfId="10060" xr:uid="{B28F59C5-8830-4167-9FD1-DB4697B559C1}"/>
    <cellStyle name="SAPBEXresItemX 5 2 4 3" xfId="7162" xr:uid="{5D274B5B-7E79-4848-A940-EBD20A550DFC}"/>
    <cellStyle name="SAPBEXresItemX 5 2 4 4" xfId="17942" xr:uid="{C16E60F9-DECB-4B49-BEEA-020950CC4625}"/>
    <cellStyle name="SAPBEXresItemX 5 2 4 5" xfId="21698" xr:uid="{23E976FA-D34B-4A86-91EF-777DFC93B241}"/>
    <cellStyle name="SAPBEXresItemX 5 2 4 6" xfId="25360" xr:uid="{66AB750B-EB4F-4879-AC80-C0F7A3107738}"/>
    <cellStyle name="SAPBEXresItemX 5 2 4 7" xfId="28891" xr:uid="{2C624C1E-C703-41FD-8ECB-7AFFA37E2B20}"/>
    <cellStyle name="SAPBEXresItemX 5 2 4 8" xfId="32168" xr:uid="{C0C43504-8A70-4A87-9D48-9E95060C8B06}"/>
    <cellStyle name="SAPBEXresItemX 5 2 5" xfId="3849" xr:uid="{60A01F83-2AAE-47B8-BD6D-6B9192E92DCA}"/>
    <cellStyle name="SAPBEXresItemX 5 2 5 2" xfId="7500" xr:uid="{5873D86F-70AE-4846-99D2-7FCA27DB95B7}"/>
    <cellStyle name="SAPBEXresItemX 5 2 5 3" xfId="12101" xr:uid="{24C4FC5F-171F-4C06-8179-7A56FF19E1EC}"/>
    <cellStyle name="SAPBEXresItemX 5 2 5 4" xfId="18196" xr:uid="{B1EF6389-FE2D-481E-AC2A-743BBA5D13A5}"/>
    <cellStyle name="SAPBEXresItemX 5 2 5 5" xfId="21949" xr:uid="{7AC5523E-FF37-402D-88AD-6ED9E8CFA620}"/>
    <cellStyle name="SAPBEXresItemX 5 2 5 6" xfId="25614" xr:uid="{C322D2A3-E656-4712-B53B-CF047E910C2A}"/>
    <cellStyle name="SAPBEXresItemX 5 2 5 7" xfId="29145" xr:uid="{F67DDC51-A6AA-4B49-BA22-7C0270A34AFE}"/>
    <cellStyle name="SAPBEXresItemX 5 2 5 8" xfId="32416" xr:uid="{713C0B24-584A-494C-8AD4-DA4F5762E2CD}"/>
    <cellStyle name="SAPBEXresItemX 5 2 6" xfId="4048" xr:uid="{F9F469C3-A427-4B42-A23B-7441C893C5C5}"/>
    <cellStyle name="SAPBEXresItemX 5 2 6 2" xfId="6834" xr:uid="{B504368A-A9EF-4BF3-8D11-7019A365D2ED}"/>
    <cellStyle name="SAPBEXresItemX 5 2 6 3" xfId="14662" xr:uid="{4717782B-57E1-42BE-ABD6-AA6D644C8F67}"/>
    <cellStyle name="SAPBEXresItemX 5 2 6 4" xfId="18395" xr:uid="{79BA2E11-9331-44AA-82DC-BE60A677CDAC}"/>
    <cellStyle name="SAPBEXresItemX 5 2 6 5" xfId="22148" xr:uid="{2DACAECF-9E16-4CEF-B5A1-2F561C3D7601}"/>
    <cellStyle name="SAPBEXresItemX 5 2 6 6" xfId="25813" xr:uid="{53719D2B-5327-46D2-9CAB-A5E1FFCB86EF}"/>
    <cellStyle name="SAPBEXresItemX 5 2 6 7" xfId="29344" xr:uid="{C02108CB-3516-4EF4-A14C-A895796DDAD7}"/>
    <cellStyle name="SAPBEXresItemX 5 2 6 8" xfId="32611" xr:uid="{0F175AB5-9D32-488C-898E-77FBA7A2CB49}"/>
    <cellStyle name="SAPBEXresItemX 5 2 7" xfId="4811" xr:uid="{C099DB1D-4504-4FAA-98E6-C3131A020B37}"/>
    <cellStyle name="SAPBEXresItemX 5 2 7 2" xfId="12212" xr:uid="{B47FD419-E037-4C67-BE81-1BC8BA4CC5D0}"/>
    <cellStyle name="SAPBEXresItemX 5 2 7 3" xfId="16805" xr:uid="{0068D9D2-2DD4-4F6D-88E2-FFBC0DF81E48}"/>
    <cellStyle name="SAPBEXresItemX 5 2 7 4" xfId="19158" xr:uid="{B153E6C0-26DF-4DE3-8FF7-DBF497E2A0A9}"/>
    <cellStyle name="SAPBEXresItemX 5 2 7 5" xfId="22909" xr:uid="{A17331FE-B609-4914-95A1-514CE2C73159}"/>
    <cellStyle name="SAPBEXresItemX 5 2 7 6" xfId="26575" xr:uid="{61498EF1-2D5A-4507-87CB-68DA22737EFA}"/>
    <cellStyle name="SAPBEXresItemX 5 2 7 7" xfId="30107" xr:uid="{78560981-E218-440D-A1B2-3F860EC3DC87}"/>
    <cellStyle name="SAPBEXresItemX 5 2 7 8" xfId="33364" xr:uid="{0E9ECFCF-3627-4E96-82AB-5FD106C29D9C}"/>
    <cellStyle name="SAPBEXresItemX 5 2 8" xfId="9233" xr:uid="{5CE1B914-4AC0-4DB5-98F6-DD88899EC637}"/>
    <cellStyle name="SAPBEXresItemX 5 2 9" xfId="10734" xr:uid="{BF837FB8-0A69-4E7B-B922-A6B4E64D0EFD}"/>
    <cellStyle name="SAPBEXresItemX 5 3" xfId="2017" xr:uid="{26B0A786-5388-4111-9914-6123EAA43F58}"/>
    <cellStyle name="SAPBEXresItemX 5 3 2" xfId="10962" xr:uid="{8F1E5EB9-0406-4806-9C1D-9B3ACAAE23D8}"/>
    <cellStyle name="SAPBEXresItemX 5 3 3" xfId="9764" xr:uid="{B5DB90CD-E230-48B7-97A0-159140A732DF}"/>
    <cellStyle name="SAPBEXresItemX 5 3 4" xfId="12747" xr:uid="{B74EAF02-3924-46F7-864A-BAEB9D279337}"/>
    <cellStyle name="SAPBEXresItemX 5 3 5" xfId="10496" xr:uid="{58A1F676-43E9-4E62-B19A-2C3BFBE4512B}"/>
    <cellStyle name="SAPBEXresItemX 5 3 6" xfId="20699" xr:uid="{9833579A-FB91-45C0-BE64-38531360B273}"/>
    <cellStyle name="SAPBEXresItemX 5 3 7" xfId="23748" xr:uid="{6D6683BC-C8CA-4ED1-BE66-FEB24D95AA96}"/>
    <cellStyle name="SAPBEXresItemX 5 3 8" xfId="24005" xr:uid="{F19AC7C7-A454-428C-98BB-BE286BCCEB82}"/>
    <cellStyle name="SAPBEXresItemX 5 4" xfId="2326" xr:uid="{A7E631CC-7066-4BEB-8F72-03DDA367976C}"/>
    <cellStyle name="SAPBEXresItemX 5 4 2" xfId="8428" xr:uid="{2FF6A9C9-9633-4886-97B5-7E035B0734D2}"/>
    <cellStyle name="SAPBEXresItemX 5 4 3" xfId="15030" xr:uid="{039F0CC8-3DD1-48C1-8C3F-1CA6EF46451E}"/>
    <cellStyle name="SAPBEXresItemX 5 4 4" xfId="15548" xr:uid="{64657A2F-5611-4599-B407-37D2B846D9D0}"/>
    <cellStyle name="SAPBEXresItemX 5 4 5" xfId="7038" xr:uid="{43DB9EDE-EAE2-451F-AD8A-39B4DC1A82AF}"/>
    <cellStyle name="SAPBEXresItemX 5 4 6" xfId="20129" xr:uid="{E94FEC21-F402-4A3D-A871-5E491B6EA788}"/>
    <cellStyle name="SAPBEXresItemX 5 4 7" xfId="23873" xr:uid="{97E5FAD3-9D19-4F56-B5B8-40B754AFA78B}"/>
    <cellStyle name="SAPBEXresItemX 5 4 8" xfId="30344" xr:uid="{24D713AF-0284-4D2F-96B0-3E5AFC86FE3F}"/>
    <cellStyle name="SAPBEXresItemX 5 5" xfId="3905" xr:uid="{D99A8C97-B70E-4AAD-AFFB-A499DD6984A7}"/>
    <cellStyle name="SAPBEXresItemX 5 5 2" xfId="9909" xr:uid="{5A96AAED-B19F-4A37-BDC7-EEC5BD41FABE}"/>
    <cellStyle name="SAPBEXresItemX 5 5 3" xfId="7711" xr:uid="{2F957C59-88A2-425C-90A5-E663123A5731}"/>
    <cellStyle name="SAPBEXresItemX 5 5 4" xfId="18252" xr:uid="{DF02EF99-16E3-4BCD-8D0A-9F3E80CCFFBF}"/>
    <cellStyle name="SAPBEXresItemX 5 5 5" xfId="22005" xr:uid="{FA3445D7-2469-4784-A5D7-0E3B6B97185F}"/>
    <cellStyle name="SAPBEXresItemX 5 5 6" xfId="25670" xr:uid="{40B732AE-BD5D-4E49-943F-8A80E8FE91D7}"/>
    <cellStyle name="SAPBEXresItemX 5 5 7" xfId="29201" xr:uid="{3F025833-F7BF-4C7F-90C8-696A46550279}"/>
    <cellStyle name="SAPBEXresItemX 5 5 8" xfId="32469" xr:uid="{EE615CB8-33F3-47DB-8EA8-4C0517680A23}"/>
    <cellStyle name="SAPBEXresItemX 5 6" xfId="4067" xr:uid="{DA57DA90-44DF-4EDA-85FA-8FBBF827E3A6}"/>
    <cellStyle name="SAPBEXresItemX 5 6 2" xfId="6847" xr:uid="{37519703-E46F-481C-A07B-6551881B9975}"/>
    <cellStyle name="SAPBEXresItemX 5 6 3" xfId="17004" xr:uid="{AA02E591-C7B7-4714-96F8-F03E5297215A}"/>
    <cellStyle name="SAPBEXresItemX 5 6 4" xfId="18414" xr:uid="{F7156270-AB54-4B74-848C-F1E096C7CDCC}"/>
    <cellStyle name="SAPBEXresItemX 5 6 5" xfId="22167" xr:uid="{B473F730-E669-4F6A-A6CE-9A76B6F2B662}"/>
    <cellStyle name="SAPBEXresItemX 5 6 6" xfId="25832" xr:uid="{267761DE-A747-4B45-88D5-01730CF72A2A}"/>
    <cellStyle name="SAPBEXresItemX 5 6 7" xfId="29363" xr:uid="{08592175-C22D-4810-A9D9-31AD97B66046}"/>
    <cellStyle name="SAPBEXresItemX 5 6 8" xfId="32630" xr:uid="{81345149-F3AE-4C47-84CE-F0E40A1F2086}"/>
    <cellStyle name="SAPBEXresItemX 5 7" xfId="4269" xr:uid="{124E86C9-86C4-4AFA-8B77-4706264928BB}"/>
    <cellStyle name="SAPBEXresItemX 5 7 2" xfId="12662" xr:uid="{417C91BF-7725-47A0-BACE-38A93936D21F}"/>
    <cellStyle name="SAPBEXresItemX 5 7 3" xfId="7412" xr:uid="{CA66878B-0A36-471B-8192-6C6E1C66C103}"/>
    <cellStyle name="SAPBEXresItemX 5 7 4" xfId="18616" xr:uid="{3D0DE48D-F888-49E8-A4C5-01AB37F13F90}"/>
    <cellStyle name="SAPBEXresItemX 5 7 5" xfId="22368" xr:uid="{0123C7B1-926D-4B89-9346-D4ADDAE0657D}"/>
    <cellStyle name="SAPBEXresItemX 5 7 6" xfId="26034" xr:uid="{96BAAE4C-9C59-42BB-B489-2805E50F0872}"/>
    <cellStyle name="SAPBEXresItemX 5 7 7" xfId="29565" xr:uid="{1DA768CF-0755-48DD-B6D2-B14F3F1A1237}"/>
    <cellStyle name="SAPBEXresItemX 5 7 8" xfId="32828" xr:uid="{81C0456D-FB34-4A0F-8461-CC46C1433D3C}"/>
    <cellStyle name="SAPBEXresItemX 5 8" xfId="2279" xr:uid="{904E3490-4EDE-42CD-B451-51127DFE0590}"/>
    <cellStyle name="SAPBEXresItemX 5 8 2" xfId="11213" xr:uid="{4004584F-AB16-458B-9DBA-055039BF3CE3}"/>
    <cellStyle name="SAPBEXresItemX 5 8 3" xfId="16410" xr:uid="{17E9E3C4-4D41-48CA-AD5D-0173D85DD9B1}"/>
    <cellStyle name="SAPBEXresItemX 5 8 4" xfId="10392" xr:uid="{488300ED-3706-4A26-8212-9F6707EBBE16}"/>
    <cellStyle name="SAPBEXresItemX 5 8 5" xfId="14218" xr:uid="{D20D176D-11E7-43CD-A554-3CF386A64B89}"/>
    <cellStyle name="SAPBEXresItemX 5 8 6" xfId="20226" xr:uid="{E24B1AF8-FD7E-45E6-AE44-9361206BA284}"/>
    <cellStyle name="SAPBEXresItemX 5 8 7" xfId="23426" xr:uid="{5B9B5833-487B-4440-9A12-57247E35865B}"/>
    <cellStyle name="SAPBEXresItemX 5 8 8" xfId="20671" xr:uid="{A3B7FCC1-FD6F-4F82-8812-279930B93E65}"/>
    <cellStyle name="SAPBEXresItemX 5 9" xfId="9714" xr:uid="{73050F8A-D62D-4518-B281-2F0B7F68E7F0}"/>
    <cellStyle name="SAPBEXresItemX 6" xfId="1546" xr:uid="{B91F4390-BA7B-4F95-A644-FB4548B5C0B0}"/>
    <cellStyle name="SAPBEXresItemX 6 10" xfId="13817" xr:uid="{F3866EE4-E61A-4566-B968-8C676CEF06E4}"/>
    <cellStyle name="SAPBEXresItemX 6 11" xfId="14589" xr:uid="{68292A41-3843-42B8-BAB4-5239E5403C21}"/>
    <cellStyle name="SAPBEXresItemX 6 12" xfId="19669" xr:uid="{D3A0E7DB-4F66-4FC6-A6DF-5B16534A2729}"/>
    <cellStyle name="SAPBEXresItemX 6 13" xfId="27752" xr:uid="{44B14B0F-BEE0-4D71-B5FD-14EE9D3E2D1C}"/>
    <cellStyle name="SAPBEXresItemX 6 14" xfId="23524" xr:uid="{DA604CEB-B2FD-4C74-95D7-A9462E6FD24D}"/>
    <cellStyle name="SAPBEXresItemX 6 2" xfId="2789" xr:uid="{83FB3567-99C0-4117-A400-01522E45978E}"/>
    <cellStyle name="SAPBEXresItemX 6 2 2" xfId="9638" xr:uid="{8C759D61-DEE8-404E-B1EF-FCA286C13F38}"/>
    <cellStyle name="SAPBEXresItemX 6 2 3" xfId="8041" xr:uid="{F68AE91D-C755-478B-8934-DF20F81D46F0}"/>
    <cellStyle name="SAPBEXresItemX 6 2 4" xfId="17137" xr:uid="{81417961-60D6-4D9E-A713-CF32FF475B4E}"/>
    <cellStyle name="SAPBEXresItemX 6 2 5" xfId="20895" xr:uid="{6C546465-89D1-488D-B027-9D1DF956C703}"/>
    <cellStyle name="SAPBEXresItemX 6 2 6" xfId="24556" xr:uid="{1CED237E-25E1-4A61-B36F-5920AD67E25D}"/>
    <cellStyle name="SAPBEXresItemX 6 2 7" xfId="28085" xr:uid="{D6B441DC-7FC4-434F-B4CE-EBBFB0132DA0}"/>
    <cellStyle name="SAPBEXresItemX 6 2 8" xfId="31371" xr:uid="{37AACF9C-2BE0-4FA3-82FE-561EE0663F7F}"/>
    <cellStyle name="SAPBEXresItemX 6 3" xfId="3295" xr:uid="{CCB971E1-F83A-4588-997E-644A58AB0BBB}"/>
    <cellStyle name="SAPBEXresItemX 6 3 2" xfId="10755" xr:uid="{087496EA-FB1B-49C8-B902-75408DAE774F}"/>
    <cellStyle name="SAPBEXresItemX 6 3 3" xfId="9054" xr:uid="{9A02C4B3-0FA5-4249-BF38-7EA4D666F8BC}"/>
    <cellStyle name="SAPBEXresItemX 6 3 4" xfId="17642" xr:uid="{8CE58537-78FA-4835-9160-A7DC4B7041A4}"/>
    <cellStyle name="SAPBEXresItemX 6 3 5" xfId="21398" xr:uid="{F577725D-F600-41ED-9427-A78A6EA4A2E4}"/>
    <cellStyle name="SAPBEXresItemX 6 3 6" xfId="25060" xr:uid="{B225CBA2-EF26-4300-B32E-0EE93D7C8067}"/>
    <cellStyle name="SAPBEXresItemX 6 3 7" xfId="28591" xr:uid="{6C31A8B1-427F-464B-B859-DFC12423586D}"/>
    <cellStyle name="SAPBEXresItemX 6 3 8" xfId="31870" xr:uid="{4C950922-F3BB-4063-B50F-4609F4569979}"/>
    <cellStyle name="SAPBEXresItemX 6 4" xfId="2577" xr:uid="{D32322AB-B050-48BA-AD86-F0F806743663}"/>
    <cellStyle name="SAPBEXresItemX 6 4 2" xfId="10525" xr:uid="{5E40E366-0C9F-4F5A-9897-DC1CE7A253D6}"/>
    <cellStyle name="SAPBEXresItemX 6 4 3" xfId="16616" xr:uid="{E11E07C6-29AE-4F29-95A3-DEC4FCB04931}"/>
    <cellStyle name="SAPBEXresItemX 6 4 4" xfId="15872" xr:uid="{D6090DE5-6E23-40AD-921E-2D8B4768D0A7}"/>
    <cellStyle name="SAPBEXresItemX 6 4 5" xfId="11843" xr:uid="{C81A3812-8535-4E40-A37C-DE0105EBC6BD}"/>
    <cellStyle name="SAPBEXresItemX 6 4 6" xfId="23041" xr:uid="{C170513B-C6AC-4B95-BB06-D0420B13652B}"/>
    <cellStyle name="SAPBEXresItemX 6 4 7" xfId="24090" xr:uid="{CDD7262D-BBB6-48C7-946B-823A554D613C}"/>
    <cellStyle name="SAPBEXresItemX 6 4 8" xfId="31163" xr:uid="{414F6640-2548-4013-9856-2068DA49D3D7}"/>
    <cellStyle name="SAPBEXresItemX 6 5" xfId="3625" xr:uid="{8640BC6E-62C2-4C77-AA5D-D672FBC51535}"/>
    <cellStyle name="SAPBEXresItemX 6 5 2" xfId="10109" xr:uid="{5501FFF5-4D38-406D-82AD-7B9F8405F6F2}"/>
    <cellStyle name="SAPBEXresItemX 6 5 3" xfId="14015" xr:uid="{3B1C00C0-CD1C-4DEE-8FFE-726EBA35ADB1}"/>
    <cellStyle name="SAPBEXresItemX 6 5 4" xfId="17972" xr:uid="{47B3AABA-400B-433E-B688-F3641EC52FD6}"/>
    <cellStyle name="SAPBEXresItemX 6 5 5" xfId="21728" xr:uid="{EA1729BC-B7C2-4AD3-8FA2-8C9DA8C9FD09}"/>
    <cellStyle name="SAPBEXresItemX 6 5 6" xfId="25390" xr:uid="{785599A7-0D13-4FB5-BB32-36E4262FF2BD}"/>
    <cellStyle name="SAPBEXresItemX 6 5 7" xfId="28921" xr:uid="{36114176-4325-41F3-B5AA-FD6765BCAE19}"/>
    <cellStyle name="SAPBEXresItemX 6 5 8" xfId="32198" xr:uid="{637212D9-1FB1-448A-AFF9-FF115E30B8AA}"/>
    <cellStyle name="SAPBEXresItemX 6 6" xfId="3980" xr:uid="{AAB3EEDB-22D8-4675-B930-A9F1FFFCC959}"/>
    <cellStyle name="SAPBEXresItemX 6 6 2" xfId="7846" xr:uid="{99462BA8-37EC-4EF3-B767-AC75061C9DD9}"/>
    <cellStyle name="SAPBEXresItemX 6 6 3" xfId="14217" xr:uid="{83885633-1FD0-407F-A7BB-0A5C21958EC5}"/>
    <cellStyle name="SAPBEXresItemX 6 6 4" xfId="18327" xr:uid="{ECEC9C0E-5339-4DD8-A82C-71F335B35F49}"/>
    <cellStyle name="SAPBEXresItemX 6 6 5" xfId="22080" xr:uid="{204DE825-4A2B-425C-877B-C991A0F59BA9}"/>
    <cellStyle name="SAPBEXresItemX 6 6 6" xfId="25745" xr:uid="{C8C69F89-3AF7-4BC5-8A28-24B57E792294}"/>
    <cellStyle name="SAPBEXresItemX 6 6 7" xfId="29276" xr:uid="{6124BBAA-B694-4D53-8CAA-973C6B40E348}"/>
    <cellStyle name="SAPBEXresItemX 6 6 8" xfId="32544" xr:uid="{3C5D69BD-FA3A-428E-A1EB-CDE672B03924}"/>
    <cellStyle name="SAPBEXresItemX 6 7" xfId="4436" xr:uid="{7AF9801D-5432-4C8C-A29B-B9111D111C31}"/>
    <cellStyle name="SAPBEXresItemX 6 7 2" xfId="12556" xr:uid="{7C641E13-A234-4624-8467-15CFA3BF43FF}"/>
    <cellStyle name="SAPBEXresItemX 6 7 3" xfId="13064" xr:uid="{002AE5D5-07AE-4CE5-A233-7532B2D66664}"/>
    <cellStyle name="SAPBEXresItemX 6 7 4" xfId="18783" xr:uid="{BD9BE0C4-2307-4ED7-B3BB-C858D623E713}"/>
    <cellStyle name="SAPBEXresItemX 6 7 5" xfId="22535" xr:uid="{9A3380A7-64B8-49D1-96DF-0A3FBFEEB369}"/>
    <cellStyle name="SAPBEXresItemX 6 7 6" xfId="26200" xr:uid="{C17B47B5-8A79-4AA8-8971-66274B6FD65A}"/>
    <cellStyle name="SAPBEXresItemX 6 7 7" xfId="29732" xr:uid="{581B8236-7301-4546-942D-8A19C9B11FA2}"/>
    <cellStyle name="SAPBEXresItemX 6 7 8" xfId="32994" xr:uid="{1651CD7C-71FA-4348-BE0A-199F39F15AA3}"/>
    <cellStyle name="SAPBEXresItemX 6 8" xfId="12802" xr:uid="{4782127D-4E36-48BB-BA32-FC11F96F8B12}"/>
    <cellStyle name="SAPBEXresItemX 6 9" xfId="15696" xr:uid="{5269CD3E-E214-406D-BA86-4129F78474B5}"/>
    <cellStyle name="SAPBEXresItemX 7" xfId="1845" xr:uid="{17C577AE-529C-4353-90B8-87657CEA4229}"/>
    <cellStyle name="SAPBEXresItemX 7 2" xfId="8348" xr:uid="{56669575-0DA9-4948-97CB-EB359B033112}"/>
    <cellStyle name="SAPBEXresItemX 7 3" xfId="14496" xr:uid="{F66F7FA4-2403-49D2-90EE-0AA0172963D2}"/>
    <cellStyle name="SAPBEXresItemX 7 4" xfId="16608" xr:uid="{C7F011C6-6CFD-401F-8605-DE6960FAF7EE}"/>
    <cellStyle name="SAPBEXresItemX 7 5" xfId="12822" xr:uid="{FE56757C-E908-4A97-9C8B-721ABC4E4951}"/>
    <cellStyle name="SAPBEXresItemX 7 6" xfId="23251" xr:uid="{65CAD135-24BA-4771-A99A-E65B9EF7F6ED}"/>
    <cellStyle name="SAPBEXresItemX 7 7" xfId="16257" xr:uid="{834BA981-F631-466B-A797-E5FE639F311F}"/>
    <cellStyle name="SAPBEXresItemX 7 8" xfId="23291" xr:uid="{6F189999-E868-4081-A50A-0C26B805C495}"/>
    <cellStyle name="SAPBEXresItemX 8" xfId="2644" xr:uid="{682AA3D8-4BD7-4970-9690-4D87D7C90BA9}"/>
    <cellStyle name="SAPBEXresItemX 8 2" xfId="10147" xr:uid="{2290B58A-B5EB-4F80-B3EB-29B68A40C261}"/>
    <cellStyle name="SAPBEXresItemX 8 3" xfId="13664" xr:uid="{4F561E04-5642-46CD-AA8D-F5934A5CADDC}"/>
    <cellStyle name="SAPBEXresItemX 8 4" xfId="15856" xr:uid="{55378E0C-33AF-4B60-BA0B-1134B0531613}"/>
    <cellStyle name="SAPBEXresItemX 8 5" xfId="20751" xr:uid="{086682B0-F775-48B1-8ED2-0C0FCE3D2C6E}"/>
    <cellStyle name="SAPBEXresItemX 8 6" xfId="24411" xr:uid="{CCAA5751-D8EB-4DF6-9C84-84D5BDA7468B}"/>
    <cellStyle name="SAPBEXresItemX 8 7" xfId="27940" xr:uid="{34F7F4FA-10DC-4FE9-BEE1-9D7EA430D890}"/>
    <cellStyle name="SAPBEXresItemX 8 8" xfId="31229" xr:uid="{1343E5CF-8B6A-4302-BE32-7B2DA231D222}"/>
    <cellStyle name="SAPBEXresItemX 9" xfId="3663" xr:uid="{66A90162-BE11-4CEA-BE90-BC73BE8D2114}"/>
    <cellStyle name="SAPBEXresItemX 9 2" xfId="11436" xr:uid="{CE596FA7-4246-4371-A3B6-16559704E96C}"/>
    <cellStyle name="SAPBEXresItemX 9 3" xfId="16207" xr:uid="{4CA41C5F-0D34-4D1C-9F2A-CAB7A63E5218}"/>
    <cellStyle name="SAPBEXresItemX 9 4" xfId="18010" xr:uid="{C35EF043-7F41-498A-975A-1B3EDD648590}"/>
    <cellStyle name="SAPBEXresItemX 9 5" xfId="21766" xr:uid="{5EFEFC42-FE9F-4D09-A462-1615C2B7577A}"/>
    <cellStyle name="SAPBEXresItemX 9 6" xfId="25428" xr:uid="{AE4AF052-A69A-48E3-BFBF-748F925A8C11}"/>
    <cellStyle name="SAPBEXresItemX 9 7" xfId="28959" xr:uid="{1CAB3D00-5C10-428D-B43E-D77322CF5506}"/>
    <cellStyle name="SAPBEXresItemX 9 8" xfId="32236" xr:uid="{4203567B-F5DD-4078-B5C4-2AF60517DF4E}"/>
    <cellStyle name="SAPBEXstdData" xfId="492" xr:uid="{A629B7F5-AF8B-441E-9694-D9768C5C3C5C}"/>
    <cellStyle name="SAPBEXstdData 10" xfId="3937" xr:uid="{1070786E-0E69-4585-8729-637BD865B438}"/>
    <cellStyle name="SAPBEXstdData 10 2" xfId="10313" xr:uid="{886747CA-A08E-455F-A300-9588A54B38E4}"/>
    <cellStyle name="SAPBEXstdData 10 3" xfId="8769" xr:uid="{8145FFE8-6CA8-4428-BAF3-3084DD81DA5F}"/>
    <cellStyle name="SAPBEXstdData 10 4" xfId="18284" xr:uid="{F572EE6A-A102-4B89-8C61-535B39C69539}"/>
    <cellStyle name="SAPBEXstdData 10 5" xfId="22037" xr:uid="{43625835-184F-41FE-B347-F0903CF1593E}"/>
    <cellStyle name="SAPBEXstdData 10 6" xfId="25702" xr:uid="{1FDF9E5A-BD3F-436F-8CA4-B241E83149E4}"/>
    <cellStyle name="SAPBEXstdData 10 7" xfId="29233" xr:uid="{58B72616-2766-4FB5-B1CB-5EB782271E13}"/>
    <cellStyle name="SAPBEXstdData 10 8" xfId="32501" xr:uid="{80A14E1B-0B9D-417C-BE7B-AC71DB5B718A}"/>
    <cellStyle name="SAPBEXstdData 11" xfId="3801" xr:uid="{AB080D65-E3E1-4DD5-B6C7-AC20E6FB0C94}"/>
    <cellStyle name="SAPBEXstdData 11 2" xfId="12993" xr:uid="{769B8E7A-0A62-4A97-B54B-67AD5448D500}"/>
    <cellStyle name="SAPBEXstdData 11 3" xfId="15649" xr:uid="{C2F1A37A-6CAE-40C8-8837-251C33ABE316}"/>
    <cellStyle name="SAPBEXstdData 11 4" xfId="18148" xr:uid="{EAA15413-5227-48A0-8A7B-1A08D917CCBA}"/>
    <cellStyle name="SAPBEXstdData 11 5" xfId="21901" xr:uid="{45E03586-942E-4885-BD2A-F33B48C3C155}"/>
    <cellStyle name="SAPBEXstdData 11 6" xfId="25566" xr:uid="{479AB506-CE5E-4AA3-AB9E-88E8323E563B}"/>
    <cellStyle name="SAPBEXstdData 11 7" xfId="29097" xr:uid="{FC646E1F-EC6D-4C4E-B460-F9AFF9165855}"/>
    <cellStyle name="SAPBEXstdData 11 8" xfId="32369" xr:uid="{FCC187FF-6278-45B0-A5F5-235D166C9F8F}"/>
    <cellStyle name="SAPBEXstdData 12" xfId="4646" xr:uid="{E2B58A05-A29C-419D-829C-7A8D29E548E2}"/>
    <cellStyle name="SAPBEXstdData 12 2" xfId="12374" xr:uid="{6E30A19E-DDC7-4EAB-813E-63C73FA88F1A}"/>
    <cellStyle name="SAPBEXstdData 12 3" xfId="11284" xr:uid="{A769B604-AE82-4862-8BA4-926D79084C4E}"/>
    <cellStyle name="SAPBEXstdData 12 4" xfId="18993" xr:uid="{FCFFBB58-7A54-4634-9BC6-553CB8F0EC73}"/>
    <cellStyle name="SAPBEXstdData 12 5" xfId="22745" xr:uid="{23197408-7019-4133-B629-E4504F25BD82}"/>
    <cellStyle name="SAPBEXstdData 12 6" xfId="26410" xr:uid="{8828192E-278E-4FF7-895B-3A21A0A12729}"/>
    <cellStyle name="SAPBEXstdData 12 7" xfId="29942" xr:uid="{7A2AFAC8-99DA-4D73-9A20-8032F4C52635}"/>
    <cellStyle name="SAPBEXstdData 12 8" xfId="33202" xr:uid="{A18FDD5D-939A-44F2-B904-ABEDD2EC884C}"/>
    <cellStyle name="SAPBEXstdData 13" xfId="4751" xr:uid="{DB6AF11A-B7B1-495F-A804-12CFE5084F89}"/>
    <cellStyle name="SAPBEXstdData 13 2" xfId="12272" xr:uid="{5820C5A2-F49E-435B-A4B6-03FCCAD3163A}"/>
    <cellStyle name="SAPBEXstdData 13 3" xfId="15782" xr:uid="{E3AF29AD-C71D-428E-AFDA-F5168C66BE19}"/>
    <cellStyle name="SAPBEXstdData 13 4" xfId="19098" xr:uid="{7F176AFD-6097-45AB-8A62-978075B8CE0E}"/>
    <cellStyle name="SAPBEXstdData 13 5" xfId="22849" xr:uid="{AD097841-6AA0-47F9-B2C2-FFE212A5BA62}"/>
    <cellStyle name="SAPBEXstdData 13 6" xfId="26515" xr:uid="{CD79B61A-4999-4DB8-AA3B-0060A4FAC7CC}"/>
    <cellStyle name="SAPBEXstdData 13 7" xfId="30047" xr:uid="{9978053B-68C7-4412-86F7-B1E3BC901B40}"/>
    <cellStyle name="SAPBEXstdData 13 8" xfId="33304" xr:uid="{D9427267-F4B2-4E17-9024-3F9E0520B1A3}"/>
    <cellStyle name="SAPBEXstdData 14" xfId="6413" xr:uid="{92CB1346-F645-4E8F-B79E-190011D093E8}"/>
    <cellStyle name="SAPBEXstdData 14 2" xfId="13311" xr:uid="{31958E9D-39A6-4B20-9703-C6132F5DCCFB}"/>
    <cellStyle name="SAPBEXstdData 14 3" xfId="9080" xr:uid="{82E01D7D-C9B0-494E-9D66-453EF91A3F1B}"/>
    <cellStyle name="SAPBEXstdData 14 4" xfId="20657" xr:uid="{C21712EC-32F0-4B41-B15A-DD38C272D212}"/>
    <cellStyle name="SAPBEXstdData 14 5" xfId="24338" xr:uid="{FD1C8A0E-B42A-4622-9A2D-CF0C0FDD1D65}"/>
    <cellStyle name="SAPBEXstdData 14 6" xfId="27856" xr:uid="{98BD6C8D-7C65-48E4-B699-192FDC0A4325}"/>
    <cellStyle name="SAPBEXstdData 14 7" xfId="31074" xr:uid="{4CB4FA29-0734-4A21-9ACB-BC1EBDCA1FBF}"/>
    <cellStyle name="SAPBEXstdData 14 8" xfId="33677" xr:uid="{5C4225F1-EE32-4284-A2A3-E314DF880845}"/>
    <cellStyle name="SAPBEXstdData 15" xfId="8947" xr:uid="{1698E4FF-2B11-407E-887D-74E1328AAA6D}"/>
    <cellStyle name="SAPBEXstdData 16" xfId="11980" xr:uid="{F58C0575-FB18-4292-B3D2-2178A0B3A5F2}"/>
    <cellStyle name="SAPBEXstdData 17" xfId="10743" xr:uid="{3DC559B7-AE52-403C-B30A-31C3309C138C}"/>
    <cellStyle name="SAPBEXstdData 18" xfId="9820" xr:uid="{1DACE718-D798-4F99-A3CD-D7475F30A746}"/>
    <cellStyle name="SAPBEXstdData 19" xfId="16088" xr:uid="{B5441511-1811-474E-B38B-799E6339F826}"/>
    <cellStyle name="SAPBEXstdData 2" xfId="1243" xr:uid="{612067C9-57BA-47D1-89F6-EABE2CA899D1}"/>
    <cellStyle name="SAPBEXstdData 2 10" xfId="9836" xr:uid="{32554748-84ED-4B52-BD8D-0D972A6D68DB}"/>
    <cellStyle name="SAPBEXstdData 2 11" xfId="13090" xr:uid="{8C76A0C5-5E63-4ED5-8AE6-D0BA74286686}"/>
    <cellStyle name="SAPBEXstdData 2 12" xfId="14366" xr:uid="{AD375800-413C-47CE-A0E7-75ED337ABA3F}"/>
    <cellStyle name="SAPBEXstdData 2 13" xfId="19713" xr:uid="{DD9871A0-D674-407E-A610-958822EEFFF5}"/>
    <cellStyle name="SAPBEXstdData 2 14" xfId="23476" xr:uid="{CF0DD0C5-AFCC-4B4A-BA44-4AE994B9A08B}"/>
    <cellStyle name="SAPBEXstdData 2 15" xfId="27091" xr:uid="{F7FF99F1-EF7A-4FFA-9D3A-CBA5C1303CB6}"/>
    <cellStyle name="SAPBEXstdData 2 16" xfId="30552" xr:uid="{CFCBEB6B-A59B-47AC-A504-29D13E04D826}"/>
    <cellStyle name="SAPBEXstdData 2 17" xfId="33866" xr:uid="{EB784FC4-B925-4DEE-BF2B-AB12EB0EF3E9}"/>
    <cellStyle name="SAPBEXstdData 2 2" xfId="1244" xr:uid="{E1F80D6E-2A4C-488F-9D2A-D1EEC2439B46}"/>
    <cellStyle name="SAPBEXstdData 2 2 10" xfId="14602" xr:uid="{2535C0C0-344F-4CF7-A63B-062232108B12}"/>
    <cellStyle name="SAPBEXstdData 2 2 11" xfId="7319" xr:uid="{8C3104C2-0687-4A2C-B20A-BF74F7390676}"/>
    <cellStyle name="SAPBEXstdData 2 2 12" xfId="19712" xr:uid="{F34F9643-78F6-469C-94C7-9177B228A107}"/>
    <cellStyle name="SAPBEXstdData 2 2 13" xfId="23475" xr:uid="{F46F8AFD-7784-45C1-AB0E-76623FFF2F2D}"/>
    <cellStyle name="SAPBEXstdData 2 2 14" xfId="27090" xr:uid="{F0F333CE-1DC7-4A7D-B096-B1F61265E2F2}"/>
    <cellStyle name="SAPBEXstdData 2 2 15" xfId="30551" xr:uid="{3E817A59-5121-4A4D-90EE-5A57C4F80900}"/>
    <cellStyle name="SAPBEXstdData 2 2 16" xfId="34901" xr:uid="{8E90A61E-24AE-433C-9B70-588BB13C6B1C}"/>
    <cellStyle name="SAPBEXstdData 2 2 2" xfId="1724" xr:uid="{85E1D1C5-21BF-4AAD-BA89-E657C66F0425}"/>
    <cellStyle name="SAPBEXstdData 2 2 2 10" xfId="15528" xr:uid="{5050CF42-5F83-4D12-8C38-57C280169C27}"/>
    <cellStyle name="SAPBEXstdData 2 2 2 11" xfId="19559" xr:uid="{3EA1B932-0AD6-4A05-A146-CE8CFE9BEE62}"/>
    <cellStyle name="SAPBEXstdData 2 2 2 12" xfId="24153" xr:uid="{6FCE6C38-C388-440B-A3A2-6A3BB8694003}"/>
    <cellStyle name="SAPBEXstdData 2 2 2 13" xfId="26970" xr:uid="{6DB512D0-ACE9-475C-8CB1-C4298969DBB5}"/>
    <cellStyle name="SAPBEXstdData 2 2 2 14" xfId="30869" xr:uid="{C9945A78-F3E8-4FC7-B860-ED4E76F8D854}"/>
    <cellStyle name="SAPBEXstdData 2 2 2 2" xfId="2967" xr:uid="{AC75C87C-079A-46C0-9976-435B3705EB71}"/>
    <cellStyle name="SAPBEXstdData 2 2 2 2 2" xfId="8111" xr:uid="{3480119C-152D-45F6-8383-23A0FC4B83E6}"/>
    <cellStyle name="SAPBEXstdData 2 2 2 2 3" xfId="14085" xr:uid="{F648B89C-A2C4-43FD-91CE-7A921F5CB321}"/>
    <cellStyle name="SAPBEXstdData 2 2 2 2 4" xfId="17315" xr:uid="{C39A40D5-0B84-4317-9E67-2AB31C5D2965}"/>
    <cellStyle name="SAPBEXstdData 2 2 2 2 5" xfId="21073" xr:uid="{D45BB474-1493-46C2-B3AE-C31B0F145405}"/>
    <cellStyle name="SAPBEXstdData 2 2 2 2 6" xfId="24734" xr:uid="{AEC420B3-C052-4E2F-9E9F-99382F96CE85}"/>
    <cellStyle name="SAPBEXstdData 2 2 2 2 7" xfId="28263" xr:uid="{EB2F75AF-4677-4EC8-8611-D6C6E4BDD9E7}"/>
    <cellStyle name="SAPBEXstdData 2 2 2 2 8" xfId="31549" xr:uid="{F8965717-F8C3-4D56-B0F2-F620515C128C}"/>
    <cellStyle name="SAPBEXstdData 2 2 2 3" xfId="3473" xr:uid="{E04FAA3C-D7C5-4786-BFD8-191413D6CE01}"/>
    <cellStyle name="SAPBEXstdData 2 2 2 3 2" xfId="11590" xr:uid="{DCECB2B0-6B31-4F44-9575-E901A1A0C227}"/>
    <cellStyle name="SAPBEXstdData 2 2 2 3 3" xfId="16056" xr:uid="{9205AB1B-E82D-44ED-A6C6-0F47367EE394}"/>
    <cellStyle name="SAPBEXstdData 2 2 2 3 4" xfId="17820" xr:uid="{47AFCFB8-F560-4681-AB76-364A83C55186}"/>
    <cellStyle name="SAPBEXstdData 2 2 2 3 5" xfId="21576" xr:uid="{527E4EE2-7C28-40BB-B034-365B48D2685E}"/>
    <cellStyle name="SAPBEXstdData 2 2 2 3 6" xfId="25238" xr:uid="{36050677-48A1-4445-80BA-0CC93A91AAD5}"/>
    <cellStyle name="SAPBEXstdData 2 2 2 3 7" xfId="28769" xr:uid="{17337116-90AD-4693-A5C1-D80A18FF5CD3}"/>
    <cellStyle name="SAPBEXstdData 2 2 2 3 8" xfId="32048" xr:uid="{BF3E5B43-A3B7-4124-AE40-B76FF15891B6}"/>
    <cellStyle name="SAPBEXstdData 2 2 2 4" xfId="3611" xr:uid="{EF444D35-77C0-4378-B0D4-0880A970A616}"/>
    <cellStyle name="SAPBEXstdData 2 2 2 4 2" xfId="10240" xr:uid="{00337195-58B4-4B9A-92BE-F94C9A32D7BE}"/>
    <cellStyle name="SAPBEXstdData 2 2 2 4 3" xfId="9326" xr:uid="{FE8526E1-9565-434D-970D-71B4B009D7EB}"/>
    <cellStyle name="SAPBEXstdData 2 2 2 4 4" xfId="17958" xr:uid="{30FBBB78-E4AC-46ED-98B0-0CA4414CC7AE}"/>
    <cellStyle name="SAPBEXstdData 2 2 2 4 5" xfId="21714" xr:uid="{A82D61BD-500D-4D6E-8697-7E568F81D050}"/>
    <cellStyle name="SAPBEXstdData 2 2 2 4 6" xfId="25376" xr:uid="{EE0F589E-190E-4D87-9DB6-D35064596B19}"/>
    <cellStyle name="SAPBEXstdData 2 2 2 4 7" xfId="28907" xr:uid="{140AE03B-9831-40ED-A44C-045BD18478A7}"/>
    <cellStyle name="SAPBEXstdData 2 2 2 4 8" xfId="32184" xr:uid="{EE58907E-CF2B-4518-8728-D5ED45D91D99}"/>
    <cellStyle name="SAPBEXstdData 2 2 2 5" xfId="4018" xr:uid="{F51D54B2-6C11-4AF4-B9DC-23AA95E5D749}"/>
    <cellStyle name="SAPBEXstdData 2 2 2 5 2" xfId="8370" xr:uid="{01308F6C-A5B7-4270-8A4D-C8FA162CAE63}"/>
    <cellStyle name="SAPBEXstdData 2 2 2 5 3" xfId="16679" xr:uid="{88AF24A9-2ADB-47E4-A786-63BA2B8A3FB7}"/>
    <cellStyle name="SAPBEXstdData 2 2 2 5 4" xfId="18365" xr:uid="{911C3A50-46B8-4EDB-8C37-B454D7CFBDCD}"/>
    <cellStyle name="SAPBEXstdData 2 2 2 5 5" xfId="22118" xr:uid="{8DB685A6-5B94-4276-B3FF-B4D76B32ACA2}"/>
    <cellStyle name="SAPBEXstdData 2 2 2 5 6" xfId="25783" xr:uid="{BD1884F3-C4E3-4DC9-A28B-04FE7E0716A5}"/>
    <cellStyle name="SAPBEXstdData 2 2 2 5 7" xfId="29314" xr:uid="{49FF0AF2-CE2C-4E0E-B5CE-C2D3C91AF9B8}"/>
    <cellStyle name="SAPBEXstdData 2 2 2 5 8" xfId="32581" xr:uid="{4DCDE3F6-14AF-440D-BD7D-719C2F6FA311}"/>
    <cellStyle name="SAPBEXstdData 2 2 2 6" xfId="4265" xr:uid="{CA56A603-62B3-4FBE-9CBB-60837A4C9F90}"/>
    <cellStyle name="SAPBEXstdData 2 2 2 6 2" xfId="6971" xr:uid="{21ECBE45-1E53-4158-83EC-9210454B05FD}"/>
    <cellStyle name="SAPBEXstdData 2 2 2 6 3" xfId="14156" xr:uid="{8D3CDEAE-1A5E-47C5-89E2-F93BB1CA250E}"/>
    <cellStyle name="SAPBEXstdData 2 2 2 6 4" xfId="18612" xr:uid="{E0F74916-2A24-4537-B80B-9F2450E0AD6A}"/>
    <cellStyle name="SAPBEXstdData 2 2 2 6 5" xfId="22364" xr:uid="{E452E72F-1C86-482D-B841-6792D13FBA11}"/>
    <cellStyle name="SAPBEXstdData 2 2 2 6 6" xfId="26030" xr:uid="{40B75663-840B-4194-B60F-88FFB9CBF9F9}"/>
    <cellStyle name="SAPBEXstdData 2 2 2 6 7" xfId="29561" xr:uid="{7B39F5B1-1799-43DF-AFB4-FFEBB1F18220}"/>
    <cellStyle name="SAPBEXstdData 2 2 2 6 8" xfId="32824" xr:uid="{5F9C89B4-456D-423F-83F4-A27E79A5FB8C}"/>
    <cellStyle name="SAPBEXstdData 2 2 2 7" xfId="4122" xr:uid="{27E6D3EB-39CD-4047-9855-892F1CA499F6}"/>
    <cellStyle name="SAPBEXstdData 2 2 2 7 2" xfId="6954" xr:uid="{97E472EB-890E-482F-967A-2B60D16374C8}"/>
    <cellStyle name="SAPBEXstdData 2 2 2 7 3" xfId="14298" xr:uid="{CA2E0F3D-4988-4451-9516-A0FEF4AFA0FD}"/>
    <cellStyle name="SAPBEXstdData 2 2 2 7 4" xfId="18469" xr:uid="{5CBFBAA7-4C77-4B76-BF89-3539D6CE8CE7}"/>
    <cellStyle name="SAPBEXstdData 2 2 2 7 5" xfId="22222" xr:uid="{77C5E9DD-E29A-4018-8F7D-D25950F57EFD}"/>
    <cellStyle name="SAPBEXstdData 2 2 2 7 6" xfId="25887" xr:uid="{8F65171A-8792-4274-8423-06179BD20C72}"/>
    <cellStyle name="SAPBEXstdData 2 2 2 7 7" xfId="29418" xr:uid="{EF912320-35D2-47FE-8E08-D0036FC21DA1}"/>
    <cellStyle name="SAPBEXstdData 2 2 2 7 8" xfId="32684" xr:uid="{50249B64-16A7-45A2-A66E-6A6F06DD661D}"/>
    <cellStyle name="SAPBEXstdData 2 2 2 8" xfId="9297" xr:uid="{0DBE54EA-4103-42B4-8D11-51130124D1F0}"/>
    <cellStyle name="SAPBEXstdData 2 2 2 9" xfId="8256" xr:uid="{67E61F9E-D3CE-4FD7-AE00-BAB4AEFF8CDE}"/>
    <cellStyle name="SAPBEXstdData 2 2 3" xfId="2518" xr:uid="{827D62B1-F2C9-4C6C-BFE5-98199F053317}"/>
    <cellStyle name="SAPBEXstdData 2 2 3 2" xfId="11332" xr:uid="{2CBF51AB-986E-4043-B467-0D79472D288D}"/>
    <cellStyle name="SAPBEXstdData 2 2 3 3" xfId="9317" xr:uid="{DF886F4D-F434-4C2B-9EB1-8C390B72010D}"/>
    <cellStyle name="SAPBEXstdData 2 2 3 4" xfId="11685" xr:uid="{72E5093D-77D3-47B9-816D-BFB7672EE362}"/>
    <cellStyle name="SAPBEXstdData 2 2 3 5" xfId="19321" xr:uid="{7DD23CB5-D619-407D-914A-DEC7B3F768AF}"/>
    <cellStyle name="SAPBEXstdData 2 2 3 6" xfId="20102" xr:uid="{9C7C79C9-FCF5-4AE5-B1AD-F289EED585F6}"/>
    <cellStyle name="SAPBEXstdData 2 2 3 7" xfId="26733" xr:uid="{ED594EE3-3211-4B0C-B021-C424704D9F94}"/>
    <cellStyle name="SAPBEXstdData 2 2 3 8" xfId="31107" xr:uid="{F98CBCE8-24E7-49C2-A31B-417926B47762}"/>
    <cellStyle name="SAPBEXstdData 2 2 4" xfId="1788" xr:uid="{5B5CF462-D488-4FB0-B681-23541205574C}"/>
    <cellStyle name="SAPBEXstdData 2 2 4 2" xfId="9012" xr:uid="{A4C87C26-B466-454B-82D7-13C4487C65F7}"/>
    <cellStyle name="SAPBEXstdData 2 2 4 3" xfId="8095" xr:uid="{24DB05C5-37A5-4B75-86A9-50E62FBE0965}"/>
    <cellStyle name="SAPBEXstdData 2 2 4 4" xfId="15259" xr:uid="{4CE60742-80B3-423A-9F37-90A348AE1082}"/>
    <cellStyle name="SAPBEXstdData 2 2 4 5" xfId="20452" xr:uid="{CAD5D43E-9F56-48E8-BECD-411201C3A36A}"/>
    <cellStyle name="SAPBEXstdData 2 2 4 6" xfId="24133" xr:uid="{1B5F298B-494F-40A2-ADF6-4ADD05F3F63F}"/>
    <cellStyle name="SAPBEXstdData 2 2 4 7" xfId="26940" xr:uid="{C8C36788-6984-4F51-B81D-BBB9DD2CD42D}"/>
    <cellStyle name="SAPBEXstdData 2 2 4 8" xfId="30421" xr:uid="{4C842977-B8EE-479D-9CD7-E290F029EFA8}"/>
    <cellStyle name="SAPBEXstdData 2 2 5" xfId="2566" xr:uid="{3F7945B3-8339-4579-9AFD-30D05AB75135}"/>
    <cellStyle name="SAPBEXstdData 2 2 5 2" xfId="10302" xr:uid="{9AF037AB-A94B-4F6B-AA56-8DDE99CDF135}"/>
    <cellStyle name="SAPBEXstdData 2 2 5 3" xfId="14402" xr:uid="{2DE61814-D8CE-4EE9-9176-0F4C007DFF0D}"/>
    <cellStyle name="SAPBEXstdData 2 2 5 4" xfId="9280" xr:uid="{E47D4C2D-A93A-429E-A4FF-B49293FFFEFC}"/>
    <cellStyle name="SAPBEXstdData 2 2 5 5" xfId="19286" xr:uid="{5CE5FFE2-C0F6-4293-8837-B8F483A81342}"/>
    <cellStyle name="SAPBEXstdData 2 2 5 6" xfId="23046" xr:uid="{DFD5D518-1697-434D-9411-48E4F719693F}"/>
    <cellStyle name="SAPBEXstdData 2 2 5 7" xfId="26697" xr:uid="{0E4762CF-3904-495A-A420-250635255A85}"/>
    <cellStyle name="SAPBEXstdData 2 2 5 8" xfId="31154" xr:uid="{0596954B-2A35-4056-ABC6-E73BA2DE7388}"/>
    <cellStyle name="SAPBEXstdData 2 2 6" xfId="1960" xr:uid="{962CA889-D6C2-4BD8-AA30-CB72B602723E}"/>
    <cellStyle name="SAPBEXstdData 2 2 6 2" xfId="8522" xr:uid="{15C4239D-F152-4F6F-8DA3-31D78F555D11}"/>
    <cellStyle name="SAPBEXstdData 2 2 6 3" xfId="16949" xr:uid="{F6B7B31E-D075-4216-AC51-5B85F7237DBF}"/>
    <cellStyle name="SAPBEXstdData 2 2 6 4" xfId="14410" xr:uid="{337FC203-D34E-4A4D-91F7-CC647CA031BC}"/>
    <cellStyle name="SAPBEXstdData 2 2 6 5" xfId="15090" xr:uid="{4810F5B0-2363-4193-BE1C-7A0045DEFAAA}"/>
    <cellStyle name="SAPBEXstdData 2 2 6 6" xfId="19959" xr:uid="{C05819C1-FCB2-4846-AA2C-08D6E5B988EB}"/>
    <cellStyle name="SAPBEXstdData 2 2 6 7" xfId="23721" xr:uid="{34509508-7291-4A13-B332-2984551017AF}"/>
    <cellStyle name="SAPBEXstdData 2 2 6 8" xfId="14798" xr:uid="{E0212EA4-D575-4E5A-B2DA-52D748423C9D}"/>
    <cellStyle name="SAPBEXstdData 2 2 7" xfId="2216" xr:uid="{C1C11179-C26F-453C-A186-E48EF7174087}"/>
    <cellStyle name="SAPBEXstdData 2 2 7 2" xfId="9930" xr:uid="{B3EC5A8F-7353-4908-A60A-0731907EA3F7}"/>
    <cellStyle name="SAPBEXstdData 2 2 7 3" xfId="9712" xr:uid="{E64BC18B-53BA-491F-8CA4-D7260328F4A5}"/>
    <cellStyle name="SAPBEXstdData 2 2 7 4" xfId="16516" xr:uid="{8B4A7D8A-8598-4C7D-B42A-3420370869FD}"/>
    <cellStyle name="SAPBEXstdData 2 2 7 5" xfId="10879" xr:uid="{E69809EF-8824-4F55-A3F3-A1227206701E}"/>
    <cellStyle name="SAPBEXstdData 2 2 7 6" xfId="11155" xr:uid="{643D355E-12E9-411F-BE3F-18AC689F622A}"/>
    <cellStyle name="SAPBEXstdData 2 2 7 7" xfId="26856" xr:uid="{33F1A81E-93C5-4B61-9754-7869ECAA8309}"/>
    <cellStyle name="SAPBEXstdData 2 2 7 8" xfId="24078" xr:uid="{6E932265-C0FC-4861-8794-5867E78373EE}"/>
    <cellStyle name="SAPBEXstdData 2 2 8" xfId="4771" xr:uid="{8CAD2183-30E4-4FCB-A14E-D4709D21826F}"/>
    <cellStyle name="SAPBEXstdData 2 2 8 2" xfId="12252" xr:uid="{8AF9A77F-D447-4D53-A425-550075F0A2EB}"/>
    <cellStyle name="SAPBEXstdData 2 2 8 3" xfId="15794" xr:uid="{A7486A71-861D-43C4-AB2F-688E80957C2B}"/>
    <cellStyle name="SAPBEXstdData 2 2 8 4" xfId="19118" xr:uid="{58A75435-A68A-44E1-AC37-D907D84EBA1C}"/>
    <cellStyle name="SAPBEXstdData 2 2 8 5" xfId="22869" xr:uid="{2BDDEF1F-4D31-42D4-ACAE-22134EC7CDEB}"/>
    <cellStyle name="SAPBEXstdData 2 2 8 6" xfId="26535" xr:uid="{4BBB2BB4-3B7C-41AB-A9BE-BC3DA2D00908}"/>
    <cellStyle name="SAPBEXstdData 2 2 8 7" xfId="30067" xr:uid="{3A051ACD-3B48-4923-A0D3-C4D697C7180A}"/>
    <cellStyle name="SAPBEXstdData 2 2 8 8" xfId="33324" xr:uid="{3E8DFA6C-A59D-4E64-BE56-3F372F04CE21}"/>
    <cellStyle name="SAPBEXstdData 2 2 9" xfId="8862" xr:uid="{25E2CA93-EAD5-4767-AE48-D9EC3C0C4BE1}"/>
    <cellStyle name="SAPBEXstdData 2 3" xfId="1723" xr:uid="{53B5769B-830F-4F66-BC30-093E74780160}"/>
    <cellStyle name="SAPBEXstdData 2 3 10" xfId="16676" xr:uid="{E2242134-9F8C-49CC-B984-2B4D7459663D}"/>
    <cellStyle name="SAPBEXstdData 2 3 11" xfId="20477" xr:uid="{EB013BC4-0067-4112-A98B-539E1A9F8E1D}"/>
    <cellStyle name="SAPBEXstdData 2 3 12" xfId="23320" xr:uid="{EF7E8C36-D6D5-4E19-A420-3625365ABD73}"/>
    <cellStyle name="SAPBEXstdData 2 3 13" xfId="27716" xr:uid="{D419419F-E30A-49FF-BFE4-CD0E887AFC45}"/>
    <cellStyle name="SAPBEXstdData 2 3 14" xfId="30443" xr:uid="{6F569ACB-BEC3-40C7-9C8B-F85A860EEE2E}"/>
    <cellStyle name="SAPBEXstdData 2 3 15" xfId="35133" xr:uid="{6098751E-BE75-4EEF-9D1D-12D5E1B74221}"/>
    <cellStyle name="SAPBEXstdData 2 3 2" xfId="2966" xr:uid="{2A74609E-AB51-4CCE-A176-99DBE667456E}"/>
    <cellStyle name="SAPBEXstdData 2 3 2 2" xfId="8512" xr:uid="{EBF789C1-3EE5-4699-9BA7-715F8A63FCBB}"/>
    <cellStyle name="SAPBEXstdData 2 3 2 3" xfId="15008" xr:uid="{2F8F9341-66B2-4EA9-9E3C-9E382C533520}"/>
    <cellStyle name="SAPBEXstdData 2 3 2 4" xfId="17314" xr:uid="{2CA63688-9DB1-44CD-B822-E05F10D74011}"/>
    <cellStyle name="SAPBEXstdData 2 3 2 5" xfId="21072" xr:uid="{894ECAB9-EFED-456F-97BF-ED85E2ACCB69}"/>
    <cellStyle name="SAPBEXstdData 2 3 2 6" xfId="24733" xr:uid="{5D56E755-A73C-4DBE-80AF-BDA40C48F2BE}"/>
    <cellStyle name="SAPBEXstdData 2 3 2 7" xfId="28262" xr:uid="{8F54C7A6-9129-4846-B047-BBE719A43123}"/>
    <cellStyle name="SAPBEXstdData 2 3 2 8" xfId="31548" xr:uid="{052498AF-442E-4082-A196-206EB84BD6E2}"/>
    <cellStyle name="SAPBEXstdData 2 3 3" xfId="3472" xr:uid="{6527C8C8-7793-4F73-A71F-304BF23C2E67}"/>
    <cellStyle name="SAPBEXstdData 2 3 3 2" xfId="9139" xr:uid="{F11AC46A-E714-4974-A140-90C7CA99C990}"/>
    <cellStyle name="SAPBEXstdData 2 3 3 3" xfId="14142" xr:uid="{B8498DAF-B0ED-4F8C-85BF-71E1F140CB84}"/>
    <cellStyle name="SAPBEXstdData 2 3 3 4" xfId="17819" xr:uid="{C224DC4B-896E-4CB9-B465-14675CA6A8F6}"/>
    <cellStyle name="SAPBEXstdData 2 3 3 5" xfId="21575" xr:uid="{B4E750D3-6ADE-468B-A3CD-81CFEB96BB28}"/>
    <cellStyle name="SAPBEXstdData 2 3 3 6" xfId="25237" xr:uid="{EF2F85E9-72CC-4920-AB14-BDE1152FC11A}"/>
    <cellStyle name="SAPBEXstdData 2 3 3 7" xfId="28768" xr:uid="{418FB5F3-413E-4515-BA0B-1DF941720DC6}"/>
    <cellStyle name="SAPBEXstdData 2 3 3 8" xfId="32047" xr:uid="{603F3BCA-DF8E-4CE0-AF4C-C625A296E131}"/>
    <cellStyle name="SAPBEXstdData 2 3 4" xfId="3679" xr:uid="{B9A3841D-4FD7-4B98-BA27-405821F0941B}"/>
    <cellStyle name="SAPBEXstdData 2 3 4 2" xfId="9145" xr:uid="{5CF43F18-91BF-456B-8A28-F6FEF3A8A08C}"/>
    <cellStyle name="SAPBEXstdData 2 3 4 3" xfId="14996" xr:uid="{3C6FDC6D-35A4-4A8B-8D0D-789943C330B0}"/>
    <cellStyle name="SAPBEXstdData 2 3 4 4" xfId="18026" xr:uid="{ADC88F3E-CB32-425E-A16A-1EF13F2C5882}"/>
    <cellStyle name="SAPBEXstdData 2 3 4 5" xfId="21782" xr:uid="{58642CD7-0CC3-4C64-9AD7-621B9433F9C0}"/>
    <cellStyle name="SAPBEXstdData 2 3 4 6" xfId="25444" xr:uid="{4E5C6850-D4DB-4C3C-9E4A-92F51080089D}"/>
    <cellStyle name="SAPBEXstdData 2 3 4 7" xfId="28975" xr:uid="{F9594951-8AED-4B51-A57A-CF1FA98E167E}"/>
    <cellStyle name="SAPBEXstdData 2 3 4 8" xfId="32252" xr:uid="{F06269C9-5A8F-4589-9800-99765A93A6F4}"/>
    <cellStyle name="SAPBEXstdData 2 3 5" xfId="4036" xr:uid="{4EAF3E0F-F73F-4913-880A-C7755A1E1593}"/>
    <cellStyle name="SAPBEXstdData 2 3 5 2" xfId="11279" xr:uid="{44C43168-A099-4D77-AF84-4A4E8ACB37F5}"/>
    <cellStyle name="SAPBEXstdData 2 3 5 3" xfId="16352" xr:uid="{15A61AB8-A788-4011-A799-062EE851D97F}"/>
    <cellStyle name="SAPBEXstdData 2 3 5 4" xfId="18383" xr:uid="{8CC7B2E1-DD58-4041-ADBA-A760C3F9CFA9}"/>
    <cellStyle name="SAPBEXstdData 2 3 5 5" xfId="22136" xr:uid="{5B04B26F-A4E8-4A99-9273-2C7E6B0BE8C5}"/>
    <cellStyle name="SAPBEXstdData 2 3 5 6" xfId="25801" xr:uid="{0FB8A113-AA3D-4C6C-B1C5-2EED7484C138}"/>
    <cellStyle name="SAPBEXstdData 2 3 5 7" xfId="29332" xr:uid="{21D0AF2B-FCE4-47A6-8F43-14763A8D41FA}"/>
    <cellStyle name="SAPBEXstdData 2 3 5 8" xfId="32599" xr:uid="{234C2434-DFDA-4D91-9C77-857C035340E7}"/>
    <cellStyle name="SAPBEXstdData 2 3 6" xfId="3964" xr:uid="{AFD2DD67-D09F-4A68-B4B5-BAF9890FF729}"/>
    <cellStyle name="SAPBEXstdData 2 3 6 2" xfId="10686" xr:uid="{D72E58FE-B321-4536-8D18-AFC118CEFB65}"/>
    <cellStyle name="SAPBEXstdData 2 3 6 3" xfId="16868" xr:uid="{6F4772EE-88EA-41AB-A5A2-C3987580CE44}"/>
    <cellStyle name="SAPBEXstdData 2 3 6 4" xfId="18311" xr:uid="{A5762DBF-B8C9-41C0-A406-E7E8B8CAFBFE}"/>
    <cellStyle name="SAPBEXstdData 2 3 6 5" xfId="22064" xr:uid="{95F45E4D-688B-4452-AB70-6F85882AF267}"/>
    <cellStyle name="SAPBEXstdData 2 3 6 6" xfId="25729" xr:uid="{D6E5DD93-6818-49F1-8785-1520FCFFF53D}"/>
    <cellStyle name="SAPBEXstdData 2 3 6 7" xfId="29260" xr:uid="{50A94A5B-AC5E-49A6-BF92-F453A90BCA04}"/>
    <cellStyle name="SAPBEXstdData 2 3 6 8" xfId="32528" xr:uid="{64EBF2CD-B9F5-4D25-B941-AFFF42BA295D}"/>
    <cellStyle name="SAPBEXstdData 2 3 7" xfId="2314" xr:uid="{79BDE78A-4D75-4444-A80D-53D4230DF98F}"/>
    <cellStyle name="SAPBEXstdData 2 3 7 2" xfId="11561" xr:uid="{0C7154CC-BE2C-4848-BCCB-33DC9C970652}"/>
    <cellStyle name="SAPBEXstdData 2 3 7 3" xfId="16085" xr:uid="{189A73F9-CF2F-4BC3-B7AB-0FF1124C5A62}"/>
    <cellStyle name="SAPBEXstdData 2 3 7 4" xfId="11142" xr:uid="{2DE8DE4C-D76D-4D1A-9A87-04C54BA5421A}"/>
    <cellStyle name="SAPBEXstdData 2 3 7 5" xfId="12070" xr:uid="{97E3BA03-39A4-4ADA-92D2-6A2A1ABDAFB8}"/>
    <cellStyle name="SAPBEXstdData 2 3 7 6" xfId="11460" xr:uid="{AF6EBB9C-DA13-4D6D-B2B9-5EB5C5B5B3F6}"/>
    <cellStyle name="SAPBEXstdData 2 3 7 7" xfId="23867" xr:uid="{D44047A2-685F-41A3-9822-A590616698BB}"/>
    <cellStyle name="SAPBEXstdData 2 3 7 8" xfId="27406" xr:uid="{CC360D15-B867-4959-A790-F618A99DE55C}"/>
    <cellStyle name="SAPBEXstdData 2 3 8" xfId="8668" xr:uid="{81DB57BE-2BED-4889-B3E8-933B213F6454}"/>
    <cellStyle name="SAPBEXstdData 2 3 9" xfId="14800" xr:uid="{BA285DB2-2FE0-4D25-8677-9FA0C7EF564A}"/>
    <cellStyle name="SAPBEXstdData 2 4" xfId="2517" xr:uid="{31F4FA0D-F558-4554-9BD4-B787CA8DA489}"/>
    <cellStyle name="SAPBEXstdData 2 4 2" xfId="7922" xr:uid="{6670090B-3F60-4BE1-9344-B316E7B4CB76}"/>
    <cellStyle name="SAPBEXstdData 2 4 3" xfId="16984" xr:uid="{ADDF20A6-4249-444F-81BC-E1057D037DFD}"/>
    <cellStyle name="SAPBEXstdData 2 4 4" xfId="13926" xr:uid="{F4984D1F-673F-441D-858A-AF27493C2D0D}"/>
    <cellStyle name="SAPBEXstdData 2 4 5" xfId="19322" xr:uid="{0FF0343C-E6AD-4DD6-B964-03BCCA3C0B59}"/>
    <cellStyle name="SAPBEXstdData 2 4 6" xfId="23089" xr:uid="{7F6E70A9-C2AA-41FC-A2F6-C246CEFBE793}"/>
    <cellStyle name="SAPBEXstdData 2 4 7" xfId="26734" xr:uid="{8C68E38F-28FE-4F0D-8A69-12F020ED71F4}"/>
    <cellStyle name="SAPBEXstdData 2 4 8" xfId="31106" xr:uid="{424F3786-12DE-4893-B11F-D25121BCDA4C}"/>
    <cellStyle name="SAPBEXstdData 2 4 9" xfId="35187" xr:uid="{39AD1F54-81BE-4456-90C8-E090FB92FA77}"/>
    <cellStyle name="SAPBEXstdData 2 5" xfId="1856" xr:uid="{93C0F0B5-7780-4B92-B674-D29EE0604D2F}"/>
    <cellStyle name="SAPBEXstdData 2 5 2" xfId="9057" xr:uid="{F510C3F7-D071-4DCF-A1F8-BC13387F769E}"/>
    <cellStyle name="SAPBEXstdData 2 5 3" xfId="11572" xr:uid="{2C0E7AF6-0935-405A-B608-A16177C291AF}"/>
    <cellStyle name="SAPBEXstdData 2 5 4" xfId="14184" xr:uid="{C49344F1-6C96-4476-A50E-4D3BB4F92E9A}"/>
    <cellStyle name="SAPBEXstdData 2 5 5" xfId="15900" xr:uid="{3371D2BA-5EC9-4348-96F9-51C90D1C6BF3}"/>
    <cellStyle name="SAPBEXstdData 2 5 6" xfId="23245" xr:uid="{F9EBF745-BA0D-4B6B-9D72-2B42DD27BDA0}"/>
    <cellStyle name="SAPBEXstdData 2 5 7" xfId="20297" xr:uid="{7D9D4A94-9969-49F9-8173-C8D464072EA3}"/>
    <cellStyle name="SAPBEXstdData 2 5 8" xfId="27259" xr:uid="{5D5EFFA1-5B33-413E-BEF2-D58AF450BC07}"/>
    <cellStyle name="SAPBEXstdData 2 5 9" xfId="34270" xr:uid="{AAC8DC0E-79AD-4D9F-A038-DBAF0F0D8712}"/>
    <cellStyle name="SAPBEXstdData 2 6" xfId="3251" xr:uid="{980D1CC1-845C-4A8E-9CF6-4E0449812D34}"/>
    <cellStyle name="SAPBEXstdData 2 6 2" xfId="10355" xr:uid="{E0567CCA-7E4E-4D00-9949-70E99059D9D1}"/>
    <cellStyle name="SAPBEXstdData 2 6 3" xfId="9782" xr:uid="{8D2B1A6D-6934-4BFD-B9FC-4EF5EE5C18BC}"/>
    <cellStyle name="SAPBEXstdData 2 6 4" xfId="17598" xr:uid="{4E268C53-5F90-475F-90E8-E0D2DF80D522}"/>
    <cellStyle name="SAPBEXstdData 2 6 5" xfId="21354" xr:uid="{20B6B2D1-916F-4833-89CE-E1121C36682E}"/>
    <cellStyle name="SAPBEXstdData 2 6 6" xfId="25016" xr:uid="{33A73FB0-AB0F-4BB1-A819-AC0B0F778FB2}"/>
    <cellStyle name="SAPBEXstdData 2 6 7" xfId="28547" xr:uid="{321CB40C-7800-49ED-AD00-AFA5AF689EFD}"/>
    <cellStyle name="SAPBEXstdData 2 6 8" xfId="31827" xr:uid="{5D7CD875-F46F-4E9B-BB98-068D06268611}"/>
    <cellStyle name="SAPBEXstdData 2 7" xfId="3196" xr:uid="{92561F0D-D3D3-4A0D-A659-E1BB8946BDAE}"/>
    <cellStyle name="SAPBEXstdData 2 7 2" xfId="10243" xr:uid="{59A58785-61A5-4E3A-9905-9EE88E1A4D62}"/>
    <cellStyle name="SAPBEXstdData 2 7 3" xfId="13418" xr:uid="{91841963-8039-4CCA-9E05-9A590B8AAE27}"/>
    <cellStyle name="SAPBEXstdData 2 7 4" xfId="17543" xr:uid="{C9B74B32-1F21-4F28-BB27-D3CEDD19F36F}"/>
    <cellStyle name="SAPBEXstdData 2 7 5" xfId="21299" xr:uid="{2F0ABD81-86D8-4052-BADC-5CBB4122C86D}"/>
    <cellStyle name="SAPBEXstdData 2 7 6" xfId="24961" xr:uid="{00C1CC51-9E5E-4CAB-BFF3-C9120F41C9C8}"/>
    <cellStyle name="SAPBEXstdData 2 7 7" xfId="28492" xr:uid="{AF3FF54B-042B-427E-9B02-210402FC6085}"/>
    <cellStyle name="SAPBEXstdData 2 7 8" xfId="31772" xr:uid="{52311935-D555-474B-B044-47B6E091987C}"/>
    <cellStyle name="SAPBEXstdData 2 8" xfId="1979" xr:uid="{6D0270A1-F8FF-4BD0-9DD8-92BFB47B3D6F}"/>
    <cellStyle name="SAPBEXstdData 2 8 2" xfId="9040" xr:uid="{57C3954F-1991-4B63-8E58-A6556805ED86}"/>
    <cellStyle name="SAPBEXstdData 2 8 3" xfId="13565" xr:uid="{18FE97A3-FDD1-4200-84C6-4CB9393CEAAB}"/>
    <cellStyle name="SAPBEXstdData 2 8 4" xfId="7391" xr:uid="{D39CB342-BB9E-406E-955D-6A73AC7B964F}"/>
    <cellStyle name="SAPBEXstdData 2 8 5" xfId="11975" xr:uid="{92193444-32B3-49D5-9CA1-E5EF7BB0BE52}"/>
    <cellStyle name="SAPBEXstdData 2 8 6" xfId="19976" xr:uid="{244F26B8-4E1C-4351-8CA7-8FD9EE6003A4}"/>
    <cellStyle name="SAPBEXstdData 2 8 7" xfId="13443" xr:uid="{65DDE1DC-FA18-4878-A371-D93298C65FC8}"/>
    <cellStyle name="SAPBEXstdData 2 8 8" xfId="27322" xr:uid="{EC53D34F-5F10-4C14-9884-0C1BCB637341}"/>
    <cellStyle name="SAPBEXstdData 2 9" xfId="4730" xr:uid="{BF992473-B562-4A97-B9B6-C5405948AA5F}"/>
    <cellStyle name="SAPBEXstdData 2 9 2" xfId="12293" xr:uid="{8400EAF1-1DA8-4FE2-8EED-5BA1D165B70F}"/>
    <cellStyle name="SAPBEXstdData 2 9 3" xfId="16780" xr:uid="{3552E6C7-B352-4A6C-96B6-E0C518D99534}"/>
    <cellStyle name="SAPBEXstdData 2 9 4" xfId="19077" xr:uid="{5C4E7CD2-BDD8-4CE2-B0A3-F09B9289D0FB}"/>
    <cellStyle name="SAPBEXstdData 2 9 5" xfId="22828" xr:uid="{C6FEAE13-20C3-459C-9A75-348D038CA024}"/>
    <cellStyle name="SAPBEXstdData 2 9 6" xfId="26494" xr:uid="{B8526CCE-6266-4188-A78D-60B6A107730B}"/>
    <cellStyle name="SAPBEXstdData 2 9 7" xfId="30026" xr:uid="{DE23C418-F671-4480-BFD1-D41EB20B13E8}"/>
    <cellStyle name="SAPBEXstdData 2 9 8" xfId="33283" xr:uid="{E0A96211-5F51-4FD3-ACD2-2D2270E183F5}"/>
    <cellStyle name="SAPBEXstdData 20" xfId="19662" xr:uid="{D3C2B194-B053-41F4-A1DD-705ABA8373EB}"/>
    <cellStyle name="SAPBEXstdData 21" xfId="30713" xr:uid="{CF6635C2-83A5-4D8C-A838-34267953D9F3}"/>
    <cellStyle name="SAPBEXstdData 3" xfId="1245" xr:uid="{CC05F49D-387E-4056-9DE5-6FFEEDC29852}"/>
    <cellStyle name="SAPBEXstdData 3 10" xfId="9246" xr:uid="{3D55E98C-E213-468C-A2BF-0F8DEB037D8D}"/>
    <cellStyle name="SAPBEXstdData 3 11" xfId="14204" xr:uid="{6FE41F7C-24CC-44C8-9077-43C50B371483}"/>
    <cellStyle name="SAPBEXstdData 3 12" xfId="13993" xr:uid="{92BC67EE-E433-45D2-860A-673F386F9958}"/>
    <cellStyle name="SAPBEXstdData 3 13" xfId="19711" xr:uid="{EB84FDB9-EF66-4B32-A5ED-6FC216D8E1FF}"/>
    <cellStyle name="SAPBEXstdData 3 14" xfId="23474" xr:uid="{75FD5AC3-6BBB-4747-872B-8960C8EAF77E}"/>
    <cellStyle name="SAPBEXstdData 3 15" xfId="27089" xr:uid="{F5EA7245-1F93-4590-BA49-72DA98BBFCE0}"/>
    <cellStyle name="SAPBEXstdData 3 16" xfId="30550" xr:uid="{DD03AFE1-A584-4677-BB24-E9C0E3B1E017}"/>
    <cellStyle name="SAPBEXstdData 3 17" xfId="35147" xr:uid="{88A03EAD-4EA5-4D6D-85E6-8A6A97C5CE81}"/>
    <cellStyle name="SAPBEXstdData 3 2" xfId="1246" xr:uid="{1E5E546C-2193-47EB-B1B0-C4F58148317F}"/>
    <cellStyle name="SAPBEXstdData 3 2 10" xfId="16129" xr:uid="{123138DD-2E8A-41E2-B83F-29D0ECB0CB35}"/>
    <cellStyle name="SAPBEXstdData 3 2 11" xfId="13499" xr:uid="{5E7FF903-07F5-4BCA-B18E-64559891B4EC}"/>
    <cellStyle name="SAPBEXstdData 3 2 12" xfId="19710" xr:uid="{44AB134F-5615-4395-9723-690A8B8883A6}"/>
    <cellStyle name="SAPBEXstdData 3 2 13" xfId="23473" xr:uid="{996233A2-0624-47A3-85A2-75CAF78B6072}"/>
    <cellStyle name="SAPBEXstdData 3 2 14" xfId="27088" xr:uid="{914F0493-D35C-4594-A3E8-77658D3D14DB}"/>
    <cellStyle name="SAPBEXstdData 3 2 15" xfId="23445" xr:uid="{B10A818D-144F-41A2-9FC0-C91EB0FB650F}"/>
    <cellStyle name="SAPBEXstdData 3 2 2" xfId="1726" xr:uid="{3E9DFF97-2FEE-4F44-8C90-1FB2BEF03BAD}"/>
    <cellStyle name="SAPBEXstdData 3 2 2 10" xfId="7768" xr:uid="{19C3DF44-7346-4468-BE17-5F4F8F5D8CDA}"/>
    <cellStyle name="SAPBEXstdData 3 2 2 11" xfId="19558" xr:uid="{4186D01D-3938-4B84-A381-79DE5BFC8746}"/>
    <cellStyle name="SAPBEXstdData 3 2 2 12" xfId="23319" xr:uid="{C09EE68F-F88C-456F-A265-AF957FA1394E}"/>
    <cellStyle name="SAPBEXstdData 3 2 2 13" xfId="26969" xr:uid="{FF69EA5F-7C43-4682-80A9-50C8C91F013C}"/>
    <cellStyle name="SAPBEXstdData 3 2 2 14" xfId="30868" xr:uid="{390C33D8-C0CD-4931-BB27-30F6047C6AEB}"/>
    <cellStyle name="SAPBEXstdData 3 2 2 2" xfId="2969" xr:uid="{7EEDF4CC-B69A-4382-BEBA-68FCCDE7E3A4}"/>
    <cellStyle name="SAPBEXstdData 3 2 2 2 2" xfId="8974" xr:uid="{C893C1E8-B7EF-4FC1-BADA-F957B5F4726F}"/>
    <cellStyle name="SAPBEXstdData 3 2 2 2 3" xfId="14323" xr:uid="{761E5CB1-4473-43F5-ACE7-08BB5369B1E2}"/>
    <cellStyle name="SAPBEXstdData 3 2 2 2 4" xfId="17317" xr:uid="{801CE18B-92E7-47A8-9CBA-6340F471E112}"/>
    <cellStyle name="SAPBEXstdData 3 2 2 2 5" xfId="21075" xr:uid="{93E3C323-E068-424C-9658-F3D511473433}"/>
    <cellStyle name="SAPBEXstdData 3 2 2 2 6" xfId="24736" xr:uid="{218AB399-7D3D-482A-B164-D127F959F557}"/>
    <cellStyle name="SAPBEXstdData 3 2 2 2 7" xfId="28265" xr:uid="{C3AC9976-118D-4E1D-BC0E-CF3B48D39942}"/>
    <cellStyle name="SAPBEXstdData 3 2 2 2 8" xfId="31551" xr:uid="{46E5A0DA-5B65-4C53-AE83-ED70846971DF}"/>
    <cellStyle name="SAPBEXstdData 3 2 2 3" xfId="3475" xr:uid="{FBADE7C6-D5E2-4662-B1BC-AFEC77107EED}"/>
    <cellStyle name="SAPBEXstdData 3 2 2 3 2" xfId="10633" xr:uid="{3ED8038E-CC9D-4B3D-A252-CD40117AE3BD}"/>
    <cellStyle name="SAPBEXstdData 3 2 2 3 3" xfId="14884" xr:uid="{088B5C0A-E409-487B-99D0-2A6082A3ED1D}"/>
    <cellStyle name="SAPBEXstdData 3 2 2 3 4" xfId="17822" xr:uid="{932233F2-1660-4CA5-A2BC-4E198550DEF1}"/>
    <cellStyle name="SAPBEXstdData 3 2 2 3 5" xfId="21578" xr:uid="{43A12A64-A673-462F-A6ED-8201932B9601}"/>
    <cellStyle name="SAPBEXstdData 3 2 2 3 6" xfId="25240" xr:uid="{F0B79298-A2A4-4B87-967F-6A1D6673AF10}"/>
    <cellStyle name="SAPBEXstdData 3 2 2 3 7" xfId="28771" xr:uid="{D9AA5532-5C2B-4A2F-A3C3-521E29F028DE}"/>
    <cellStyle name="SAPBEXstdData 3 2 2 3 8" xfId="32050" xr:uid="{394880C6-FDD7-4AFB-9168-8D7E3704E97C}"/>
    <cellStyle name="SAPBEXstdData 3 2 2 4" xfId="2563" xr:uid="{DE41A281-DB19-448E-B19F-CF8DBB8E9452}"/>
    <cellStyle name="SAPBEXstdData 3 2 2 4 2" xfId="8624" xr:uid="{F1E8CE10-4312-4FFE-A0A9-FFD100D7C8C2}"/>
    <cellStyle name="SAPBEXstdData 3 2 2 4 3" xfId="14389" xr:uid="{405C554D-C423-4F1B-9DE6-AD7ACDFD255B}"/>
    <cellStyle name="SAPBEXstdData 3 2 2 4 4" xfId="7465" xr:uid="{BE932635-0CDB-4F24-A67E-FD94E7F2E216}"/>
    <cellStyle name="SAPBEXstdData 3 2 2 4 5" xfId="15574" xr:uid="{07CF9F65-50C0-4A40-9DDE-6B6CAAA71F2E}"/>
    <cellStyle name="SAPBEXstdData 3 2 2 4 6" xfId="23049" xr:uid="{7FB74C09-944A-4E54-873F-1AF73FE7EA60}"/>
    <cellStyle name="SAPBEXstdData 3 2 2 4 7" xfId="26700" xr:uid="{CE918482-4DFD-4442-8A48-CE90C39FCF4F}"/>
    <cellStyle name="SAPBEXstdData 3 2 2 4 8" xfId="31151" xr:uid="{CF337F18-EBFB-4C06-A57A-5E0B9A062026}"/>
    <cellStyle name="SAPBEXstdData 3 2 2 5" xfId="4237" xr:uid="{4F7CED2A-E532-499E-9CDE-C70DAC5A2DD3}"/>
    <cellStyle name="SAPBEXstdData 3 2 2 5 2" xfId="12681" xr:uid="{C99F017E-36CA-46F4-8594-990F7D8E2292}"/>
    <cellStyle name="SAPBEXstdData 3 2 2 5 3" xfId="13340" xr:uid="{61B129F0-648B-4853-9250-AB52B191F5D9}"/>
    <cellStyle name="SAPBEXstdData 3 2 2 5 4" xfId="18584" xr:uid="{54EB3D32-1E99-451C-8B93-D25D58B2DEFC}"/>
    <cellStyle name="SAPBEXstdData 3 2 2 5 5" xfId="22336" xr:uid="{A2F1B6FA-1485-4463-8284-8536C81FCE5E}"/>
    <cellStyle name="SAPBEXstdData 3 2 2 5 6" xfId="26002" xr:uid="{5ECAC3AD-5686-403E-AB12-BB46971FC0C8}"/>
    <cellStyle name="SAPBEXstdData 3 2 2 5 7" xfId="29533" xr:uid="{63C42AA3-A7F9-4F0F-B65E-B72FDFAAAF9F}"/>
    <cellStyle name="SAPBEXstdData 3 2 2 5 8" xfId="32796" xr:uid="{73395DA7-3EDC-43F3-BD72-C010AB1F0A32}"/>
    <cellStyle name="SAPBEXstdData 3 2 2 6" xfId="4480" xr:uid="{7B107298-5047-4533-ABF8-B8229CCA53FC}"/>
    <cellStyle name="SAPBEXstdData 3 2 2 6 2" xfId="12524" xr:uid="{A08C1355-C24C-444D-A4F2-2C4E9429D0F2}"/>
    <cellStyle name="SAPBEXstdData 3 2 2 6 3" xfId="7638" xr:uid="{816FD063-2D91-44FD-A2A7-33E823405FDD}"/>
    <cellStyle name="SAPBEXstdData 3 2 2 6 4" xfId="18827" xr:uid="{6185AFFA-781C-4C34-8249-0BFAAEB09BD5}"/>
    <cellStyle name="SAPBEXstdData 3 2 2 6 5" xfId="22579" xr:uid="{76DBC9F5-AB5E-41E6-92A6-8192DFEC5C7B}"/>
    <cellStyle name="SAPBEXstdData 3 2 2 6 6" xfId="26244" xr:uid="{ACAA5A38-EA3E-460F-8EF9-D5BC52C334F8}"/>
    <cellStyle name="SAPBEXstdData 3 2 2 6 7" xfId="29776" xr:uid="{8CBA747A-1124-46E9-83C9-4C1866D59265}"/>
    <cellStyle name="SAPBEXstdData 3 2 2 6 8" xfId="33038" xr:uid="{B267A837-6B51-4B7F-851E-8272F74EBB91}"/>
    <cellStyle name="SAPBEXstdData 3 2 2 7" xfId="4193" xr:uid="{20395975-45C5-4A35-8D8D-E776A602306F}"/>
    <cellStyle name="SAPBEXstdData 3 2 2 7 2" xfId="6848" xr:uid="{36071476-74DF-4866-AA5A-856AB2D95D9A}"/>
    <cellStyle name="SAPBEXstdData 3 2 2 7 3" xfId="16739" xr:uid="{C40C77CA-F828-42E0-9002-6DCD783D824D}"/>
    <cellStyle name="SAPBEXstdData 3 2 2 7 4" xfId="18540" xr:uid="{56CB238E-5DBA-417C-B450-F50D054F82E4}"/>
    <cellStyle name="SAPBEXstdData 3 2 2 7 5" xfId="22293" xr:uid="{3CCC7B04-5B16-4F39-A0E2-6CB072B175F4}"/>
    <cellStyle name="SAPBEXstdData 3 2 2 7 6" xfId="25958" xr:uid="{F1AF4FEF-085A-4C4E-A93A-C82B2E929F08}"/>
    <cellStyle name="SAPBEXstdData 3 2 2 7 7" xfId="29489" xr:uid="{3396B9E1-1ED5-445A-BC4A-6822D2D8FD38}"/>
    <cellStyle name="SAPBEXstdData 3 2 2 7 8" xfId="32754" xr:uid="{07435B2C-9114-4BCE-A542-4A8F59069E2E}"/>
    <cellStyle name="SAPBEXstdData 3 2 2 8" xfId="9526" xr:uid="{C9456BA6-27C7-4FBF-B7CC-AAF370DD6888}"/>
    <cellStyle name="SAPBEXstdData 3 2 2 9" xfId="8101" xr:uid="{38F23415-CC8E-4623-8AE2-26DE1A50CD75}"/>
    <cellStyle name="SAPBEXstdData 3 2 3" xfId="2520" xr:uid="{BE6B53EF-94DE-40ED-BF5C-78820FD30F35}"/>
    <cellStyle name="SAPBEXstdData 3 2 3 2" xfId="11087" xr:uid="{EEC643F2-B8D6-4D51-9FEF-AD915D9F88D7}"/>
    <cellStyle name="SAPBEXstdData 3 2 3 3" xfId="16487" xr:uid="{F227045C-87E2-4401-AC4C-EE351C6F5D99}"/>
    <cellStyle name="SAPBEXstdData 3 2 3 4" xfId="17003" xr:uid="{BCD508FC-A56C-4510-A42E-DD4334EFF78A}"/>
    <cellStyle name="SAPBEXstdData 3 2 3 5" xfId="19319" xr:uid="{7B802492-5ECB-4DEE-8628-AA13EDDE8922}"/>
    <cellStyle name="SAPBEXstdData 3 2 3 6" xfId="23088" xr:uid="{1E91DBCC-D261-40E7-B52A-9B6A611C3844}"/>
    <cellStyle name="SAPBEXstdData 3 2 3 7" xfId="26731" xr:uid="{C4553CD5-B9DA-462F-9CA6-2E75CB3DD123}"/>
    <cellStyle name="SAPBEXstdData 3 2 3 8" xfId="31109" xr:uid="{DAF4D19A-E726-4530-9615-F1B4C552A9B0}"/>
    <cellStyle name="SAPBEXstdData 3 2 4" xfId="1791" xr:uid="{44F37F77-9289-47C1-A7F1-8D3423C44A1C}"/>
    <cellStyle name="SAPBEXstdData 3 2 4 2" xfId="10001" xr:uid="{F5D38B95-17CC-4DC8-BC46-AF334C4DBD84}"/>
    <cellStyle name="SAPBEXstdData 3 2 4 3" xfId="9801" xr:uid="{D166B99C-CD47-417E-B691-3CB4D573B60A}"/>
    <cellStyle name="SAPBEXstdData 3 2 4 4" xfId="15079" xr:uid="{4E2B8E88-EB9D-4301-85CF-E8A22605732B}"/>
    <cellStyle name="SAPBEXstdData 3 2 4 5" xfId="19524" xr:uid="{146B19EB-6383-4DD7-95F1-B6F74C8039B7}"/>
    <cellStyle name="SAPBEXstdData 3 2 4 6" xfId="23286" xr:uid="{24B9213D-6249-46DD-8AD3-CDEE4728AFE2}"/>
    <cellStyle name="SAPBEXstdData 3 2 4 7" xfId="26937" xr:uid="{A54EF914-0EB8-4B20-AD38-3FE98EE5B72F}"/>
    <cellStyle name="SAPBEXstdData 3 2 4 8" xfId="30418" xr:uid="{46AFCF0C-D6D2-41F8-BF74-35110394561A}"/>
    <cellStyle name="SAPBEXstdData 3 2 5" xfId="1910" xr:uid="{63E9590B-4EA8-43E1-AF27-70134F134B5C}"/>
    <cellStyle name="SAPBEXstdData 3 2 5 2" xfId="8897" xr:uid="{15A5ECCC-AC10-4B71-8149-CE28B15B6EC0}"/>
    <cellStyle name="SAPBEXstdData 3 2 5 3" xfId="15181" xr:uid="{00229258-16EC-4214-8356-3639C0841E8C}"/>
    <cellStyle name="SAPBEXstdData 3 2 5 4" xfId="16864" xr:uid="{39615C2E-4BA3-4F86-9BB3-97C1B348D54A}"/>
    <cellStyle name="SAPBEXstdData 3 2 5 5" xfId="9278" xr:uid="{71B4AC76-BA50-486C-819C-D355EA031E76}"/>
    <cellStyle name="SAPBEXstdData 3 2 5 6" xfId="19942" xr:uid="{316E89FC-04F2-48F9-A861-ECAC429E06BA}"/>
    <cellStyle name="SAPBEXstdData 3 2 5 7" xfId="23927" xr:uid="{4D10B4BB-FEDA-4E3B-B5AD-09116A6334D1}"/>
    <cellStyle name="SAPBEXstdData 3 2 5 8" xfId="27449" xr:uid="{70DA0ABC-E3AF-410D-80EC-98281427B911}"/>
    <cellStyle name="SAPBEXstdData 3 2 6" xfId="3813" xr:uid="{932A5F25-B77E-4F0C-9771-526ADD1D4B0B}"/>
    <cellStyle name="SAPBEXstdData 3 2 6 2" xfId="12718" xr:uid="{7CB00003-8D40-4221-87DB-CA4C214BB485}"/>
    <cellStyle name="SAPBEXstdData 3 2 6 3" xfId="15708" xr:uid="{78A1E828-EC68-4CD6-AACD-415092F9AD2A}"/>
    <cellStyle name="SAPBEXstdData 3 2 6 4" xfId="18160" xr:uid="{4AF2F21A-5B2D-41C4-8714-5E73C26C8AC8}"/>
    <cellStyle name="SAPBEXstdData 3 2 6 5" xfId="21913" xr:uid="{6EF689BF-A416-48A3-B18D-232C43FCF416}"/>
    <cellStyle name="SAPBEXstdData 3 2 6 6" xfId="25578" xr:uid="{0184E3E3-A389-4105-897F-BDE849713644}"/>
    <cellStyle name="SAPBEXstdData 3 2 6 7" xfId="29109" xr:uid="{642A87C4-E84A-429A-813F-BF4E1A59DAEC}"/>
    <cellStyle name="SAPBEXstdData 3 2 6 8" xfId="32381" xr:uid="{8DB93A33-256D-4531-8C06-5E65F93CA9C7}"/>
    <cellStyle name="SAPBEXstdData 3 2 7" xfId="3724" xr:uid="{345F9E26-4BC2-4635-BAC6-FDD8F1EFF998}"/>
    <cellStyle name="SAPBEXstdData 3 2 7 2" xfId="13025" xr:uid="{60EA2B0E-8FE6-4A4C-940F-9EA640899892}"/>
    <cellStyle name="SAPBEXstdData 3 2 7 3" xfId="15625" xr:uid="{061E6CA1-F16B-4768-BA29-9FCEB7EB7CE0}"/>
    <cellStyle name="SAPBEXstdData 3 2 7 4" xfId="18071" xr:uid="{EAA6349F-E728-4F3C-9FFF-8BC88150E077}"/>
    <cellStyle name="SAPBEXstdData 3 2 7 5" xfId="21826" xr:uid="{7E28726B-25CE-4FB5-BFE3-709262B5F450}"/>
    <cellStyle name="SAPBEXstdData 3 2 7 6" xfId="25489" xr:uid="{7FB1567C-EBCC-4C05-9BA0-1766AAA1DBD3}"/>
    <cellStyle name="SAPBEXstdData 3 2 7 7" xfId="29020" xr:uid="{BA387FF2-0188-413D-8386-4C0E83601F9F}"/>
    <cellStyle name="SAPBEXstdData 3 2 7 8" xfId="32296" xr:uid="{93794620-70BB-41B1-BA16-7FE136C50A65}"/>
    <cellStyle name="SAPBEXstdData 3 2 8" xfId="4813" xr:uid="{055B49B0-FB1C-458D-988E-B5D07A4D3DC2}"/>
    <cellStyle name="SAPBEXstdData 3 2 8 2" xfId="12210" xr:uid="{013D3019-D659-44B0-A61B-2DE6EDAD2F3D}"/>
    <cellStyle name="SAPBEXstdData 3 2 8 3" xfId="16806" xr:uid="{CF1AC6F1-A8D2-40CB-8519-FAD3B35C1B78}"/>
    <cellStyle name="SAPBEXstdData 3 2 8 4" xfId="19160" xr:uid="{1349FA8B-E30F-4CAC-BC81-2F129013A9C1}"/>
    <cellStyle name="SAPBEXstdData 3 2 8 5" xfId="22911" xr:uid="{F91315BE-371A-49CE-BDEF-ADFD0495C0ED}"/>
    <cellStyle name="SAPBEXstdData 3 2 8 6" xfId="26577" xr:uid="{B7F88D4B-05B3-401A-A506-7E02446E8236}"/>
    <cellStyle name="SAPBEXstdData 3 2 8 7" xfId="30109" xr:uid="{CD40F984-29B9-413E-A353-8A00E37F7816}"/>
    <cellStyle name="SAPBEXstdData 3 2 8 8" xfId="33366" xr:uid="{2755DAAA-DC38-422E-83BB-A14EBA980BF9}"/>
    <cellStyle name="SAPBEXstdData 3 2 9" xfId="11514" xr:uid="{C7CCA9C6-CF40-4831-9916-802DA4CC3B31}"/>
    <cellStyle name="SAPBEXstdData 3 3" xfId="1725" xr:uid="{C80ADFAA-3155-4CC7-B727-7D89F6911AF7}"/>
    <cellStyle name="SAPBEXstdData 3 3 10" xfId="9097" xr:uid="{79061EDA-9C52-413A-8D1E-4F0FC5ACC81C}"/>
    <cellStyle name="SAPBEXstdData 3 3 11" xfId="20476" xr:uid="{8D837B45-EF84-4F5B-9F3E-6C351C23D5BE}"/>
    <cellStyle name="SAPBEXstdData 3 3 12" xfId="24159" xr:uid="{638C1CF7-8734-47C8-AB9C-D027450685CC}"/>
    <cellStyle name="SAPBEXstdData 3 3 13" xfId="27715" xr:uid="{261FA317-D022-455E-BE5C-81F577756AE1}"/>
    <cellStyle name="SAPBEXstdData 3 3 14" xfId="30442" xr:uid="{3FD3E618-5E77-4417-864F-9ADA623D56F2}"/>
    <cellStyle name="SAPBEXstdData 3 3 2" xfId="2968" xr:uid="{E877B714-C002-4292-B46C-0E3717A22BAC}"/>
    <cellStyle name="SAPBEXstdData 3 3 2 2" xfId="11534" xr:uid="{A041AFD7-56A8-406B-9DB3-CA2E30DE84DE}"/>
    <cellStyle name="SAPBEXstdData 3 3 2 3" xfId="16110" xr:uid="{71E0859F-DBFB-445D-98DF-93DD307A8429}"/>
    <cellStyle name="SAPBEXstdData 3 3 2 4" xfId="17316" xr:uid="{8B8A6D12-B2D7-42B5-8E22-08BD21CD35D8}"/>
    <cellStyle name="SAPBEXstdData 3 3 2 5" xfId="21074" xr:uid="{915B1F01-D3A2-47B9-AAA8-356FE9980D4F}"/>
    <cellStyle name="SAPBEXstdData 3 3 2 6" xfId="24735" xr:uid="{40320237-98AB-4721-80AE-5E6DF029F069}"/>
    <cellStyle name="SAPBEXstdData 3 3 2 7" xfId="28264" xr:uid="{2BD72CE7-61F6-4678-8B4D-52D3C3471C45}"/>
    <cellStyle name="SAPBEXstdData 3 3 2 8" xfId="31550" xr:uid="{3688BD5E-51DD-4E3F-BF87-D03CD74B6BC1}"/>
    <cellStyle name="SAPBEXstdData 3 3 3" xfId="3474" xr:uid="{43DF51E3-B684-42B0-B44C-6346AAAB4AF2}"/>
    <cellStyle name="SAPBEXstdData 3 3 3 2" xfId="11120" xr:uid="{B1F153EE-8908-4E2A-9663-EEB49939AF3E}"/>
    <cellStyle name="SAPBEXstdData 3 3 3 3" xfId="16457" xr:uid="{380BF357-520C-4C81-9061-18E02D30303D}"/>
    <cellStyle name="SAPBEXstdData 3 3 3 4" xfId="17821" xr:uid="{969666E3-6CB7-4D6A-89C5-20F18111B866}"/>
    <cellStyle name="SAPBEXstdData 3 3 3 5" xfId="21577" xr:uid="{7D697CB7-33F2-458E-898C-C0EE6B7186E2}"/>
    <cellStyle name="SAPBEXstdData 3 3 3 6" xfId="25239" xr:uid="{03127434-FB26-4966-9B88-9D3B1746648F}"/>
    <cellStyle name="SAPBEXstdData 3 3 3 7" xfId="28770" xr:uid="{8D1EE121-5CEE-4ECB-B00F-636351ECC4E2}"/>
    <cellStyle name="SAPBEXstdData 3 3 3 8" xfId="32049" xr:uid="{86425D1F-460D-439A-8D5D-38A45F523C27}"/>
    <cellStyle name="SAPBEXstdData 3 3 4" xfId="2640" xr:uid="{994689A1-D0D0-4716-9825-C980D2D27EFD}"/>
    <cellStyle name="SAPBEXstdData 3 3 4 2" xfId="11642" xr:uid="{B26EA971-9D26-4373-8074-EB1BBDB70AB8}"/>
    <cellStyle name="SAPBEXstdData 3 3 4 3" xfId="16004" xr:uid="{ACEFA1B9-6665-4E00-8990-6A7FEEE47B5F}"/>
    <cellStyle name="SAPBEXstdData 3 3 4 4" xfId="15857" xr:uid="{EB5BA9E3-11BE-49DF-B5A9-597CBD4E0644}"/>
    <cellStyle name="SAPBEXstdData 3 3 4 5" xfId="20747" xr:uid="{3CB4581D-7371-451F-9D99-3DB67EBACC0F}"/>
    <cellStyle name="SAPBEXstdData 3 3 4 6" xfId="24407" xr:uid="{E61D7A67-E27A-4B54-851F-941CFECD12C0}"/>
    <cellStyle name="SAPBEXstdData 3 3 4 7" xfId="27936" xr:uid="{F6AFAAD7-9A2D-44E3-9ACA-941909F45666}"/>
    <cellStyle name="SAPBEXstdData 3 3 4 8" xfId="31225" xr:uid="{10F5E147-165E-45A0-A44E-400AB17E8762}"/>
    <cellStyle name="SAPBEXstdData 3 3 5" xfId="4094" xr:uid="{0EAADB9C-DB08-44EA-AF8C-F7FC0DFD6F58}"/>
    <cellStyle name="SAPBEXstdData 3 3 5 2" xfId="7016" xr:uid="{6BB3FDE0-3AA0-4E1E-8F2E-907760F353CD}"/>
    <cellStyle name="SAPBEXstdData 3 3 5 3" xfId="15508" xr:uid="{BAC8E8C1-A699-411B-9461-CEC72C9BC6ED}"/>
    <cellStyle name="SAPBEXstdData 3 3 5 4" xfId="18441" xr:uid="{7EF99E78-B82F-4076-9E80-3D93315B2E29}"/>
    <cellStyle name="SAPBEXstdData 3 3 5 5" xfId="22194" xr:uid="{9B30C1C4-06FD-443E-9FCF-19F8973ACEB0}"/>
    <cellStyle name="SAPBEXstdData 3 3 5 6" xfId="25859" xr:uid="{9C6E8E35-F197-4D4F-8C1E-E0DC37B0B589}"/>
    <cellStyle name="SAPBEXstdData 3 3 5 7" xfId="29390" xr:uid="{535E14A6-282C-4E2A-B2CA-74AF813CCFF8}"/>
    <cellStyle name="SAPBEXstdData 3 3 5 8" xfId="32657" xr:uid="{DB5A99D7-4133-4A73-AC9E-9873CE3EB3E5}"/>
    <cellStyle name="SAPBEXstdData 3 3 6" xfId="3780" xr:uid="{07245994-6B5C-4FF5-BE8B-84906C82C3C0}"/>
    <cellStyle name="SAPBEXstdData 3 3 6 2" xfId="12735" xr:uid="{2D71CF11-0821-4122-8EA5-AB515B50CF09}"/>
    <cellStyle name="SAPBEXstdData 3 3 6 3" xfId="11895" xr:uid="{C6E77097-4ED7-4E0D-88C3-EE944E8DA19E}"/>
    <cellStyle name="SAPBEXstdData 3 3 6 4" xfId="18127" xr:uid="{E888EE19-083D-48FA-AACE-497E873643F5}"/>
    <cellStyle name="SAPBEXstdData 3 3 6 5" xfId="21880" xr:uid="{7A191864-E516-4B58-8513-CF09842E2B7E}"/>
    <cellStyle name="SAPBEXstdData 3 3 6 6" xfId="25545" xr:uid="{985AEF29-09F1-45FB-9B0B-A1BD5A22992C}"/>
    <cellStyle name="SAPBEXstdData 3 3 6 7" xfId="29076" xr:uid="{02B47BBC-092E-41D2-A347-ED76737970F4}"/>
    <cellStyle name="SAPBEXstdData 3 3 6 8" xfId="32349" xr:uid="{C7C2F0B7-3E5E-4B28-9ACE-98350CC1F873}"/>
    <cellStyle name="SAPBEXstdData 3 3 7" xfId="1859" xr:uid="{DDD64A6D-8A7A-4B6F-A375-29869D35EC99}"/>
    <cellStyle name="SAPBEXstdData 3 3 7 2" xfId="10256" xr:uid="{6ED1648A-298E-4A06-884E-A0DDAD49B7C3}"/>
    <cellStyle name="SAPBEXstdData 3 3 7 3" xfId="13465" xr:uid="{3B2B28E2-71B2-4EF4-8B43-11E96E419EA4}"/>
    <cellStyle name="SAPBEXstdData 3 3 7 4" xfId="14879" xr:uid="{D2E1A4E0-BB39-4B5C-987E-59A24D6BD6CA}"/>
    <cellStyle name="SAPBEXstdData 3 3 7 5" xfId="9730" xr:uid="{86F99CC3-1414-4F7D-A66C-FF26E4C2B58B}"/>
    <cellStyle name="SAPBEXstdData 3 3 7 6" xfId="24108" xr:uid="{A2F27B0A-8A1B-45A4-AA13-FDA726A36614}"/>
    <cellStyle name="SAPBEXstdData 3 3 7 7" xfId="26901" xr:uid="{FD32BBE8-4CE9-4D3F-8A1A-2FF7D39E1B3F}"/>
    <cellStyle name="SAPBEXstdData 3 3 7 8" xfId="27262" xr:uid="{B4337E83-D609-4FA4-BDC5-A74F64E6F16D}"/>
    <cellStyle name="SAPBEXstdData 3 3 8" xfId="10029" xr:uid="{66B42178-57CA-4664-B6C5-02D7FA37DF89}"/>
    <cellStyle name="SAPBEXstdData 3 3 9" xfId="14887" xr:uid="{9701830B-F47D-48F6-B7D0-E9F4B682D901}"/>
    <cellStyle name="SAPBEXstdData 3 4" xfId="2519" xr:uid="{AF43C0A7-1714-4713-B4E3-338EAE2AFCD2}"/>
    <cellStyle name="SAPBEXstdData 3 4 2" xfId="11151" xr:uid="{9BF0CADB-C355-4F2A-96F7-29FF3A31847D}"/>
    <cellStyle name="SAPBEXstdData 3 4 3" xfId="10191" xr:uid="{1A3B2C7F-9157-4A3A-A231-646C5AEEBC1E}"/>
    <cellStyle name="SAPBEXstdData 3 4 4" xfId="16973" xr:uid="{DB60EF66-E71F-4295-9615-CFD1A162CF16}"/>
    <cellStyle name="SAPBEXstdData 3 4 5" xfId="19320" xr:uid="{62E142F8-5D04-4930-B5C5-466DC0C28BC9}"/>
    <cellStyle name="SAPBEXstdData 3 4 6" xfId="20101" xr:uid="{F6A033BB-AF61-440E-B3B1-35AB0DFAF87D}"/>
    <cellStyle name="SAPBEXstdData 3 4 7" xfId="26732" xr:uid="{D2CF20BC-C56D-49BD-BB07-7962B3AE1954}"/>
    <cellStyle name="SAPBEXstdData 3 4 8" xfId="31108" xr:uid="{60BD260F-1428-4ADC-936A-89964E46B087}"/>
    <cellStyle name="SAPBEXstdData 3 5" xfId="1792" xr:uid="{95D54C4C-F77A-4870-9496-E34C8D74A046}"/>
    <cellStyle name="SAPBEXstdData 3 5 2" xfId="8851" xr:uid="{59029E65-677C-4F76-9B74-2B124898122A}"/>
    <cellStyle name="SAPBEXstdData 3 5 3" xfId="9047" xr:uid="{8E32DC30-3AA6-46AB-922F-137C30F4AF43}"/>
    <cellStyle name="SAPBEXstdData 3 5 4" xfId="10483" xr:uid="{98395F63-3AD1-474C-8A7B-2F81562B81D5}"/>
    <cellStyle name="SAPBEXstdData 3 5 5" xfId="19523" xr:uid="{17BDA155-8010-41B0-A1F1-87405B66BFBD}"/>
    <cellStyle name="SAPBEXstdData 3 5 6" xfId="23285" xr:uid="{56F9D37A-32DD-4B7D-B2FD-2B15DAD9C76E}"/>
    <cellStyle name="SAPBEXstdData 3 5 7" xfId="26936" xr:uid="{E9AC4343-AEE6-408A-A38A-244F2996E983}"/>
    <cellStyle name="SAPBEXstdData 3 5 8" xfId="30417" xr:uid="{6A023B2C-8057-49AA-B5F0-6553B035410B}"/>
    <cellStyle name="SAPBEXstdData 3 6" xfId="2246" xr:uid="{F172D005-6741-4524-8C27-A039E73AFC48}"/>
    <cellStyle name="SAPBEXstdData 3 6 2" xfId="9089" xr:uid="{1C7E7098-F706-4B2D-B345-5E303F8553A3}"/>
    <cellStyle name="SAPBEXstdData 3 6 3" xfId="12846" xr:uid="{56DD54C2-BFAA-487D-B82B-9D3037B62E27}"/>
    <cellStyle name="SAPBEXstdData 3 6 4" xfId="13522" xr:uid="{5165A79E-C14F-4A4C-9B4C-EFE390F03C7C}"/>
    <cellStyle name="SAPBEXstdData 3 6 5" xfId="19436" xr:uid="{88FD6EE0-D798-4D2B-AA48-35D4B9EA154A}"/>
    <cellStyle name="SAPBEXstdData 3 6 6" xfId="16933" xr:uid="{F9C816B1-BF3A-49D3-AB67-2CF0C634AB81}"/>
    <cellStyle name="SAPBEXstdData 3 6 7" xfId="23832" xr:uid="{5A78A818-AA3E-4B74-8579-D73686B3B60E}"/>
    <cellStyle name="SAPBEXstdData 3 6 8" xfId="14397" xr:uid="{24B883CF-819D-4B7B-9D9C-7EFC26974547}"/>
    <cellStyle name="SAPBEXstdData 3 7" xfId="3661" xr:uid="{93A28924-044B-4B6B-80BC-C6B69C26B17A}"/>
    <cellStyle name="SAPBEXstdData 3 7 2" xfId="8700" xr:uid="{6B76E533-82AA-4A3D-B6CC-0261934953C4}"/>
    <cellStyle name="SAPBEXstdData 3 7 3" xfId="14905" xr:uid="{1A45748D-74F6-43EB-ADD0-39D8FB7F644D}"/>
    <cellStyle name="SAPBEXstdData 3 7 4" xfId="18008" xr:uid="{15CBE2E0-3F32-4CE5-A695-FBF878CD5D2C}"/>
    <cellStyle name="SAPBEXstdData 3 7 5" xfId="21764" xr:uid="{1BD8AC44-32FF-4D67-8FFA-79F78EEB6003}"/>
    <cellStyle name="SAPBEXstdData 3 7 6" xfId="25426" xr:uid="{88E2B14B-87DB-4BC7-BDD7-617EA80CC1E9}"/>
    <cellStyle name="SAPBEXstdData 3 7 7" xfId="28957" xr:uid="{EB6C4F2B-723F-4020-BB65-537DA050C234}"/>
    <cellStyle name="SAPBEXstdData 3 7 8" xfId="32234" xr:uid="{19CC0259-D88A-4E0B-9228-DAAEDB0C8B7A}"/>
    <cellStyle name="SAPBEXstdData 3 8" xfId="4326" xr:uid="{91F69976-8B0C-4740-8062-BADA4B9FF84B}"/>
    <cellStyle name="SAPBEXstdData 3 8 2" xfId="6907" xr:uid="{073E8A46-A0D2-49FA-87CA-BE2975D9C7E6}"/>
    <cellStyle name="SAPBEXstdData 3 8 3" xfId="8310" xr:uid="{D62AB796-76AF-4736-B359-8C43FACE8689}"/>
    <cellStyle name="SAPBEXstdData 3 8 4" xfId="18673" xr:uid="{A3619B5A-1D1A-4ACC-B224-DBF0A0570DD4}"/>
    <cellStyle name="SAPBEXstdData 3 8 5" xfId="22425" xr:uid="{A704EE9E-A08F-44CC-BF5C-BF2F236FACE5}"/>
    <cellStyle name="SAPBEXstdData 3 8 6" xfId="26091" xr:uid="{6692F93D-C70A-4F34-A8B6-2553C8D5C28C}"/>
    <cellStyle name="SAPBEXstdData 3 8 7" xfId="29622" xr:uid="{78A49F36-4DFB-49B4-A6B0-A71A660BDEE3}"/>
    <cellStyle name="SAPBEXstdData 3 8 8" xfId="32885" xr:uid="{9BC23CB9-9EB7-48EA-AA26-B899BA3B8A26}"/>
    <cellStyle name="SAPBEXstdData 3 9" xfId="3177" xr:uid="{D333A23B-7093-4B5C-B6E0-EDE0E435AEE1}"/>
    <cellStyle name="SAPBEXstdData 3 9 2" xfId="10331" xr:uid="{62151B95-5F88-4EB8-8C40-A9FBD9A6B02A}"/>
    <cellStyle name="SAPBEXstdData 3 9 3" xfId="15188" xr:uid="{73578E7E-72F1-4998-B541-C15A16E7233B}"/>
    <cellStyle name="SAPBEXstdData 3 9 4" xfId="17524" xr:uid="{B3A7567E-DB46-4ECF-8812-CA69E47BDBEB}"/>
    <cellStyle name="SAPBEXstdData 3 9 5" xfId="21280" xr:uid="{9E585FE2-3602-4654-8869-91CC8D111594}"/>
    <cellStyle name="SAPBEXstdData 3 9 6" xfId="24942" xr:uid="{AC59577C-297D-49EF-9DA5-1BA6F9AEB11B}"/>
    <cellStyle name="SAPBEXstdData 3 9 7" xfId="28473" xr:uid="{EFB90E3A-3174-47B1-BB21-7489BE9310C5}"/>
    <cellStyle name="SAPBEXstdData 3 9 8" xfId="31753" xr:uid="{D7CA5E0C-D540-4AA0-BEE7-AB13C9774B1F}"/>
    <cellStyle name="SAPBEXstdData 4" xfId="1247" xr:uid="{61DFA83D-7D0C-408D-9EC0-4F6F87914B43}"/>
    <cellStyle name="SAPBEXstdData 4 10" xfId="10839" xr:uid="{2895C458-875D-40E4-B2F6-7B08A2401A62}"/>
    <cellStyle name="SAPBEXstdData 4 11" xfId="15671" xr:uid="{C144F1AD-82DF-4505-A290-F8E0C866D111}"/>
    <cellStyle name="SAPBEXstdData 4 12" xfId="19709" xr:uid="{02CEEFDB-79E8-45E9-AF1E-0EDE7535D5F8}"/>
    <cellStyle name="SAPBEXstdData 4 13" xfId="23472" xr:uid="{A8150E39-5EFC-4A5E-B01F-0C8D9AEFC584}"/>
    <cellStyle name="SAPBEXstdData 4 14" xfId="23998" xr:uid="{02E39ABE-6B46-4DAA-971C-DA1116A668ED}"/>
    <cellStyle name="SAPBEXstdData 4 15" xfId="30549" xr:uid="{1178322B-AB21-4143-A078-09DE4134DC55}"/>
    <cellStyle name="SAPBEXstdData 4 2" xfId="1727" xr:uid="{ABFCE5D1-1EBB-41F6-88C1-0898DC1359D5}"/>
    <cellStyle name="SAPBEXstdData 4 2 10" xfId="8538" xr:uid="{E183F48F-58BC-4AD0-A259-0CAA9FEA070E}"/>
    <cellStyle name="SAPBEXstdData 4 2 11" xfId="20475" xr:uid="{5A70CD12-BF1A-433D-B56C-2211F3AC7D85}"/>
    <cellStyle name="SAPBEXstdData 4 2 12" xfId="24158" xr:uid="{464D078C-102A-49E9-9C3A-9107CF48A775}"/>
    <cellStyle name="SAPBEXstdData 4 2 13" xfId="27714" xr:uid="{D89F243A-981A-46C4-A9A5-1F44B91BF914}"/>
    <cellStyle name="SAPBEXstdData 4 2 14" xfId="30441" xr:uid="{7958CA2A-6FFA-4A17-834A-C0985609AD73}"/>
    <cellStyle name="SAPBEXstdData 4 2 2" xfId="2970" xr:uid="{81D7F9A4-388A-43DF-A0CA-EA3E4A81DEEB}"/>
    <cellStyle name="SAPBEXstdData 4 2 2 2" xfId="9202" xr:uid="{F42AAD26-8E51-46B8-9131-5E34304BB18F}"/>
    <cellStyle name="SAPBEXstdData 4 2 2 3" xfId="8192" xr:uid="{FEE5863D-7AF4-45C0-BFF5-D752FD2F15F8}"/>
    <cellStyle name="SAPBEXstdData 4 2 2 4" xfId="17318" xr:uid="{E6084D83-7015-48AD-9294-D684AF1BD04B}"/>
    <cellStyle name="SAPBEXstdData 4 2 2 5" xfId="21076" xr:uid="{C074C69B-6C28-4481-B93C-918F724B3295}"/>
    <cellStyle name="SAPBEXstdData 4 2 2 6" xfId="24737" xr:uid="{029109CC-E7BA-4DC6-82F2-F9C84CEA2A2C}"/>
    <cellStyle name="SAPBEXstdData 4 2 2 7" xfId="28266" xr:uid="{AB293CFD-B775-4B3C-915D-FBF3196000C7}"/>
    <cellStyle name="SAPBEXstdData 4 2 2 8" xfId="31552" xr:uid="{BAC1835F-C050-4935-8638-D49E29FA8A54}"/>
    <cellStyle name="SAPBEXstdData 4 2 3" xfId="3476" xr:uid="{A80CA2B2-E775-4728-AA2F-640AC06C6A57}"/>
    <cellStyle name="SAPBEXstdData 4 2 3 2" xfId="8916" xr:uid="{543B1827-D346-478E-A828-3F5E1BF32135}"/>
    <cellStyle name="SAPBEXstdData 4 2 3 3" xfId="7316" xr:uid="{2EF53767-69B7-4FB1-A176-62DFA43DB8D5}"/>
    <cellStyle name="SAPBEXstdData 4 2 3 4" xfId="17823" xr:uid="{2A7507C5-90C4-4070-9CE0-43477633D64E}"/>
    <cellStyle name="SAPBEXstdData 4 2 3 5" xfId="21579" xr:uid="{F13E4EAC-FF0A-4A29-B023-3937B0A0A581}"/>
    <cellStyle name="SAPBEXstdData 4 2 3 6" xfId="25241" xr:uid="{916F0065-4AB7-4346-8840-53AAD16FF27C}"/>
    <cellStyle name="SAPBEXstdData 4 2 3 7" xfId="28772" xr:uid="{DE45DB08-1A46-4F05-BE90-92D8914B2CCE}"/>
    <cellStyle name="SAPBEXstdData 4 2 3 8" xfId="32051" xr:uid="{F3D21C6D-5224-490C-96CF-609533782E88}"/>
    <cellStyle name="SAPBEXstdData 4 2 4" xfId="2150" xr:uid="{C76D1DD9-F178-484E-BEBD-35653C74C101}"/>
    <cellStyle name="SAPBEXstdData 4 2 4 2" xfId="9762" xr:uid="{FC062E21-63E2-4C50-AA58-6198A5E3C74F}"/>
    <cellStyle name="SAPBEXstdData 4 2 4 3" xfId="10224" xr:uid="{215B6B0C-A4CD-45DE-B1E6-B085E688D683}"/>
    <cellStyle name="SAPBEXstdData 4 2 4 4" xfId="13716" xr:uid="{F878495F-6195-4039-8559-E0AAF2C0B797}"/>
    <cellStyle name="SAPBEXstdData 4 2 4 5" xfId="19450" xr:uid="{9D4D4574-D15E-413A-B9F0-1BDFAD5A8FC8}"/>
    <cellStyle name="SAPBEXstdData 4 2 4 6" xfId="20057" xr:uid="{E4B5A372-ECD4-4AF3-AE3C-1A8B55DF957B}"/>
    <cellStyle name="SAPBEXstdData 4 2 4 7" xfId="23806" xr:uid="{2EA9D4DF-5C4E-47E6-A375-39CAAC07ABE9}"/>
    <cellStyle name="SAPBEXstdData 4 2 4 8" xfId="23943" xr:uid="{1BE58CC1-197C-479C-97DF-9E16B0A78FA6}"/>
    <cellStyle name="SAPBEXstdData 4 2 5" xfId="3702" xr:uid="{FE700140-6E18-4AB4-94F9-C27DA89DF19A}"/>
    <cellStyle name="SAPBEXstdData 4 2 5 2" xfId="12772" xr:uid="{2B03CD45-A43E-442B-A6E5-C882418BCAB0}"/>
    <cellStyle name="SAPBEXstdData 4 2 5 3" xfId="7599" xr:uid="{7AD24B5A-13D3-471D-B692-75C9E7861E65}"/>
    <cellStyle name="SAPBEXstdData 4 2 5 4" xfId="18049" xr:uid="{4D9F7316-CBA8-4CEB-95A9-DEFDC2C4E7FF}"/>
    <cellStyle name="SAPBEXstdData 4 2 5 5" xfId="21804" xr:uid="{0EE3F885-11D9-4DB1-B3D2-77C1B43FE8BF}"/>
    <cellStyle name="SAPBEXstdData 4 2 5 6" xfId="25467" xr:uid="{A3BFFFE8-1E04-4B9A-9BFC-51968390F6DA}"/>
    <cellStyle name="SAPBEXstdData 4 2 5 7" xfId="28998" xr:uid="{3BB2F359-2F0E-40E6-B73D-B332E143F4D6}"/>
    <cellStyle name="SAPBEXstdData 4 2 5 8" xfId="32274" xr:uid="{81F90D03-C185-48A0-99DC-A8D51E631CA4}"/>
    <cellStyle name="SAPBEXstdData 4 2 6" xfId="4425" xr:uid="{6489D2C3-AFD0-4A02-A512-845CC54CAD53}"/>
    <cellStyle name="SAPBEXstdData 4 2 6 2" xfId="12566" xr:uid="{80B325AF-31DA-43EE-BB88-BF2BDDAEDA0D}"/>
    <cellStyle name="SAPBEXstdData 4 2 6 3" xfId="11801" xr:uid="{6D305C16-169C-4D0E-85CB-3F48CDF272DF}"/>
    <cellStyle name="SAPBEXstdData 4 2 6 4" xfId="18772" xr:uid="{8C3BEED3-BCE7-4AE3-9481-D3EAB4BE3414}"/>
    <cellStyle name="SAPBEXstdData 4 2 6 5" xfId="22524" xr:uid="{A8DC214E-6489-4FC6-854C-5D61DAC0E247}"/>
    <cellStyle name="SAPBEXstdData 4 2 6 6" xfId="26189" xr:uid="{B81CF096-A3A6-480E-93BD-B5DFD621ED90}"/>
    <cellStyle name="SAPBEXstdData 4 2 6 7" xfId="29721" xr:uid="{A69D608F-58B5-4F69-ACBF-FFBD42E62AC5}"/>
    <cellStyle name="SAPBEXstdData 4 2 6 8" xfId="32983" xr:uid="{8F144C02-6340-48E6-8B81-6A2A3BC8F25E}"/>
    <cellStyle name="SAPBEXstdData 4 2 7" xfId="3842" xr:uid="{0D23711D-ED26-4CD0-90B4-7F88C5B21D5B}"/>
    <cellStyle name="SAPBEXstdData 4 2 7 2" xfId="11656" xr:uid="{6E0B67A8-C94C-40BA-8FFD-DF25DC416AC8}"/>
    <cellStyle name="SAPBEXstdData 4 2 7 3" xfId="15989" xr:uid="{CE8889A7-893C-4799-9022-EC602D69E59C}"/>
    <cellStyle name="SAPBEXstdData 4 2 7 4" xfId="18189" xr:uid="{97A62C07-E6E3-462B-BDFF-862AD28CF957}"/>
    <cellStyle name="SAPBEXstdData 4 2 7 5" xfId="21942" xr:uid="{0E67929F-CFA3-4065-B52E-A2F6E11B005F}"/>
    <cellStyle name="SAPBEXstdData 4 2 7 6" xfId="25607" xr:uid="{3F922D57-43B4-477F-9D7E-4E342ED5D93E}"/>
    <cellStyle name="SAPBEXstdData 4 2 7 7" xfId="29138" xr:uid="{8570833E-012A-443D-A652-084E38D9D579}"/>
    <cellStyle name="SAPBEXstdData 4 2 7 8" xfId="32409" xr:uid="{F0DB23C6-A743-4C3D-BA37-2FE958D57627}"/>
    <cellStyle name="SAPBEXstdData 4 2 8" xfId="8298" xr:uid="{ECCE7A1E-4D6A-406A-9C21-A88BC90ED5FF}"/>
    <cellStyle name="SAPBEXstdData 4 2 9" xfId="16966" xr:uid="{90D8721C-F398-42FF-8979-0899030CCE1B}"/>
    <cellStyle name="SAPBEXstdData 4 3" xfId="2521" xr:uid="{9676E699-60AC-455E-BC37-A97A8209728E}"/>
    <cellStyle name="SAPBEXstdData 4 3 2" xfId="10715" xr:uid="{00AC5E86-A82B-4B26-8501-25FA8105BDB2}"/>
    <cellStyle name="SAPBEXstdData 4 3 3" xfId="14000" xr:uid="{2A1973E2-8978-4BBB-8E9B-825B43FD925D}"/>
    <cellStyle name="SAPBEXstdData 4 3 4" xfId="14344" xr:uid="{3D81229C-05E2-4801-BF7F-AF8C8634D570}"/>
    <cellStyle name="SAPBEXstdData 4 3 5" xfId="19318" xr:uid="{E30628C1-016A-43A2-B5FF-F43C8C3F7397}"/>
    <cellStyle name="SAPBEXstdData 4 3 6" xfId="23087" xr:uid="{249C0A2A-8A83-4BD7-BA8C-6E9F6A776F07}"/>
    <cellStyle name="SAPBEXstdData 4 3 7" xfId="26730" xr:uid="{231F1729-57A6-48FA-8FE9-1C35ED077E66}"/>
    <cellStyle name="SAPBEXstdData 4 3 8" xfId="31110" xr:uid="{F57AB410-0693-41DF-9602-B59320CC3211}"/>
    <cellStyle name="SAPBEXstdData 4 4" xfId="2054" xr:uid="{3AE3C94B-3A28-4980-94B3-A28864F367F2}"/>
    <cellStyle name="SAPBEXstdData 4 4 2" xfId="10899" xr:uid="{2F6AB435-E91D-4916-83A6-A8FCB5FCF9D4}"/>
    <cellStyle name="SAPBEXstdData 4 4 3" xfId="13233" xr:uid="{249CF546-0423-4A41-A29B-A1497DA3BF16}"/>
    <cellStyle name="SAPBEXstdData 4 4 4" xfId="16685" xr:uid="{45E911F2-CE27-4ACF-B60D-F9F708DE7E5D}"/>
    <cellStyle name="SAPBEXstdData 4 4 5" xfId="13718" xr:uid="{C937B9C0-582A-45E6-82AD-3A0B491C9340}"/>
    <cellStyle name="SAPBEXstdData 4 4 6" xfId="20013" xr:uid="{ABD0E053-86F1-4836-8044-C711323E432B}"/>
    <cellStyle name="SAPBEXstdData 4 4 7" xfId="26873" xr:uid="{DEA18AC5-CAD3-413D-9C18-5DDD611E4E3C}"/>
    <cellStyle name="SAPBEXstdData 4 4 8" xfId="7736" xr:uid="{1CAFB69C-88FE-4C00-ABAF-79DCE1605EB2}"/>
    <cellStyle name="SAPBEXstdData 4 5" xfId="2245" xr:uid="{C8F98DF0-8B98-4FE5-A3DD-1819CBAC6C44}"/>
    <cellStyle name="SAPBEXstdData 4 5 2" xfId="10694" xr:uid="{0BAB482C-E382-4679-A7E0-D2722EBCBAFA}"/>
    <cellStyle name="SAPBEXstdData 4 5 3" xfId="9422" xr:uid="{B904ECF2-C87F-4398-B098-C1165131AA08}"/>
    <cellStyle name="SAPBEXstdData 4 5 4" xfId="13663" xr:uid="{B044370F-1CCD-4B2A-AC9D-5082F6CB2590}"/>
    <cellStyle name="SAPBEXstdData 4 5 5" xfId="9538" xr:uid="{974D006E-DE97-40C0-B458-0CD82E02EA0C}"/>
    <cellStyle name="SAPBEXstdData 4 5 6" xfId="20209" xr:uid="{B90A4A68-26D4-4B32-A547-43A258C187A5}"/>
    <cellStyle name="SAPBEXstdData 4 5 7" xfId="23838" xr:uid="{AEF7FDA3-95CF-4A74-843F-D7B903E160EB}"/>
    <cellStyle name="SAPBEXstdData 4 5 8" xfId="30359" xr:uid="{990566A9-C62A-427B-AB42-5B29FB529125}"/>
    <cellStyle name="SAPBEXstdData 4 6" xfId="4165" xr:uid="{15534825-F676-4689-9C9A-3A503181AA59}"/>
    <cellStyle name="SAPBEXstdData 4 6 2" xfId="7051" xr:uid="{C0D26083-062C-45FE-A9FC-F55315CBD93A}"/>
    <cellStyle name="SAPBEXstdData 4 6 3" xfId="7077" xr:uid="{31807C42-BF57-44FF-995A-36072AF7BE4C}"/>
    <cellStyle name="SAPBEXstdData 4 6 4" xfId="18512" xr:uid="{7863CE12-6CB2-4F82-87F9-0A643AFFE374}"/>
    <cellStyle name="SAPBEXstdData 4 6 5" xfId="22265" xr:uid="{CF347DDC-E2A7-48EC-838B-F73C78F4BA68}"/>
    <cellStyle name="SAPBEXstdData 4 6 6" xfId="25930" xr:uid="{C8F9C8B7-9DBF-447A-B9BB-C7DDBF8B69B5}"/>
    <cellStyle name="SAPBEXstdData 4 6 7" xfId="29461" xr:uid="{1E94DBAD-7CCF-449D-9F82-23683218292E}"/>
    <cellStyle name="SAPBEXstdData 4 6 8" xfId="32726" xr:uid="{094875E8-5E73-4A6F-9348-17AD0AAAB01E}"/>
    <cellStyle name="SAPBEXstdData 4 7" xfId="3057" xr:uid="{64B95F05-3FA6-4B0A-B509-6C4E4D15B127}"/>
    <cellStyle name="SAPBEXstdData 4 7 2" xfId="9936" xr:uid="{3F174FCA-143A-41A2-8E63-4A8B31266DD5}"/>
    <cellStyle name="SAPBEXstdData 4 7 3" xfId="14357" xr:uid="{F0476D68-3773-41A4-9718-446EA46F6562}"/>
    <cellStyle name="SAPBEXstdData 4 7 4" xfId="17405" xr:uid="{4C560517-FFAF-4C2B-926F-33E5621916A9}"/>
    <cellStyle name="SAPBEXstdData 4 7 5" xfId="21162" xr:uid="{6B4A8092-1723-4B49-BD76-F80BD20150A3}"/>
    <cellStyle name="SAPBEXstdData 4 7 6" xfId="24824" xr:uid="{48FF32E3-6D4D-4129-8E9D-43A93C125FA3}"/>
    <cellStyle name="SAPBEXstdData 4 7 7" xfId="28353" xr:uid="{3DA96B4F-8B63-4DCF-B5B7-D5E019641938}"/>
    <cellStyle name="SAPBEXstdData 4 7 8" xfId="31638" xr:uid="{6BE86CA1-9962-4765-A2BE-3282EFC7199F}"/>
    <cellStyle name="SAPBEXstdData 4 8" xfId="4654" xr:uid="{A03EA75E-D351-4B78-9997-D7D0FE0724AC}"/>
    <cellStyle name="SAPBEXstdData 4 8 2" xfId="12367" xr:uid="{223CC45F-FBC8-4846-95C6-A166FC3AA053}"/>
    <cellStyle name="SAPBEXstdData 4 8 3" xfId="8910" xr:uid="{419E12D7-F8EF-47F7-8789-62AAC4F918B0}"/>
    <cellStyle name="SAPBEXstdData 4 8 4" xfId="19001" xr:uid="{E081E420-9977-4DF5-A08A-EB9C41947866}"/>
    <cellStyle name="SAPBEXstdData 4 8 5" xfId="22753" xr:uid="{F946D207-E4AD-4C62-A574-063745E2331A}"/>
    <cellStyle name="SAPBEXstdData 4 8 6" xfId="26418" xr:uid="{CF91C019-D9ED-4A56-B595-98AD94BAF270}"/>
    <cellStyle name="SAPBEXstdData 4 8 7" xfId="29950" xr:uid="{AFCB1CA9-1FE9-4328-8AE0-57D2661BE51A}"/>
    <cellStyle name="SAPBEXstdData 4 8 8" xfId="33209" xr:uid="{9AA12B72-9DBC-4A71-88D7-B8F0A3678C2C}"/>
    <cellStyle name="SAPBEXstdData 4 9" xfId="10821" xr:uid="{2E835B8A-0D4C-48ED-9E18-E3608B7E577A}"/>
    <cellStyle name="SAPBEXstdData 5" xfId="1360" xr:uid="{F8A8DE87-C271-4A63-855F-CC4B016A1740}"/>
    <cellStyle name="SAPBEXstdData 5 10" xfId="9706" xr:uid="{753D2BAB-0BB3-4DAF-9531-1D3A5C8684A9}"/>
    <cellStyle name="SAPBEXstdData 5 11" xfId="8544" xr:uid="{5196DB3D-0801-4428-BE33-A54874E7F4AC}"/>
    <cellStyle name="SAPBEXstdData 5 12" xfId="13615" xr:uid="{0C1D63B4-41EA-4C9E-B326-ABB4E146F32B}"/>
    <cellStyle name="SAPBEXstdData 5 13" xfId="23386" xr:uid="{9190427F-1AAC-411F-A055-785C8488FE4C}"/>
    <cellStyle name="SAPBEXstdData 5 14" xfId="24008" xr:uid="{AC3A4FA8-4372-4958-823C-D04F076C8634}"/>
    <cellStyle name="SAPBEXstdData 5 15" xfId="30536" xr:uid="{B1FF7F81-93FD-4D32-9A83-0F1028959811}"/>
    <cellStyle name="SAPBEXstdData 5 2" xfId="1768" xr:uid="{FF74A28B-ED58-4232-B4AC-E396F8648315}"/>
    <cellStyle name="SAPBEXstdData 5 2 10" xfId="11784" xr:uid="{137178EB-47C2-44AA-81B3-F85BDCB0FA87}"/>
    <cellStyle name="SAPBEXstdData 5 2 11" xfId="20459" xr:uid="{F493A38F-159F-441A-9F6C-AD10FC714095}"/>
    <cellStyle name="SAPBEXstdData 5 2 12" xfId="14841" xr:uid="{303F2CA6-D528-4029-93B9-28411478A64A}"/>
    <cellStyle name="SAPBEXstdData 5 2 13" xfId="27698" xr:uid="{73B9AE72-8C7D-412E-9AA5-B1724B01BD73}"/>
    <cellStyle name="SAPBEXstdData 5 2 14" xfId="27547" xr:uid="{53101C43-ED84-4723-A899-71A625EBD007}"/>
    <cellStyle name="SAPBEXstdData 5 2 2" xfId="3011" xr:uid="{CF2B9548-A87D-4433-B255-06794E0E9132}"/>
    <cellStyle name="SAPBEXstdData 5 2 2 2" xfId="10910" xr:uid="{82C39F8F-35A7-4E90-8735-D01CF9328D72}"/>
    <cellStyle name="SAPBEXstdData 5 2 2 3" xfId="7384" xr:uid="{16024442-D073-4481-BD2B-6EDF67363954}"/>
    <cellStyle name="SAPBEXstdData 5 2 2 4" xfId="17359" xr:uid="{EB6C569E-DDBB-4F72-9A46-1284AEA0641D}"/>
    <cellStyle name="SAPBEXstdData 5 2 2 5" xfId="21117" xr:uid="{A1669393-910F-42FB-A135-2FA7218B1065}"/>
    <cellStyle name="SAPBEXstdData 5 2 2 6" xfId="24778" xr:uid="{6E3BE22B-3E55-4D02-8BFF-88DA521EB677}"/>
    <cellStyle name="SAPBEXstdData 5 2 2 7" xfId="28307" xr:uid="{0B46C150-E2C4-4521-86A6-B8489E25F34F}"/>
    <cellStyle name="SAPBEXstdData 5 2 2 8" xfId="31593" xr:uid="{74E1590C-A7AD-45C1-9D90-6668CA8CB0EC}"/>
    <cellStyle name="SAPBEXstdData 5 2 3" xfId="3517" xr:uid="{4794B851-7EAB-4A11-8277-1CD0B5E00997}"/>
    <cellStyle name="SAPBEXstdData 5 2 3 2" xfId="10843" xr:uid="{659E8236-4E94-4A27-83A4-1276A4C2EA96}"/>
    <cellStyle name="SAPBEXstdData 5 2 3 3" xfId="9848" xr:uid="{417465C6-41B0-42AB-A021-2A2B075EE59F}"/>
    <cellStyle name="SAPBEXstdData 5 2 3 4" xfId="17864" xr:uid="{4C956DF7-19AC-4E10-AE13-44D650EF2EC9}"/>
    <cellStyle name="SAPBEXstdData 5 2 3 5" xfId="21620" xr:uid="{6C69A803-F56D-4C73-8EBE-7290BEE5FB28}"/>
    <cellStyle name="SAPBEXstdData 5 2 3 6" xfId="25282" xr:uid="{E1CD7834-7D71-4604-9D09-5EFF86D08148}"/>
    <cellStyle name="SAPBEXstdData 5 2 3 7" xfId="28813" xr:uid="{9180DCF4-15D4-4C07-A303-52D39ACEDBF7}"/>
    <cellStyle name="SAPBEXstdData 5 2 3 8" xfId="32092" xr:uid="{FB144A88-7AA9-4B0D-9F67-EED283759A10}"/>
    <cellStyle name="SAPBEXstdData 5 2 4" xfId="3967" xr:uid="{FF00646A-5EC7-476F-8682-E594B37E15A9}"/>
    <cellStyle name="SAPBEXstdData 5 2 4 2" xfId="8714" xr:uid="{F80DD13C-397E-4621-AABB-6C35C1C87C5C}"/>
    <cellStyle name="SAPBEXstdData 5 2 4 3" xfId="15125" xr:uid="{679F0945-3E1F-4FAA-B996-64DF7A3D2F05}"/>
    <cellStyle name="SAPBEXstdData 5 2 4 4" xfId="18314" xr:uid="{82581404-9C18-49C7-8CF9-8B9439BD4A99}"/>
    <cellStyle name="SAPBEXstdData 5 2 4 5" xfId="22067" xr:uid="{1A8EA694-27FB-49A0-9B2C-41441069852A}"/>
    <cellStyle name="SAPBEXstdData 5 2 4 6" xfId="25732" xr:uid="{3B483482-9ADA-4D28-879C-9D3B28878027}"/>
    <cellStyle name="SAPBEXstdData 5 2 4 7" xfId="29263" xr:uid="{8F4E9B3E-09E8-42D8-9875-43D52389E1F9}"/>
    <cellStyle name="SAPBEXstdData 5 2 4 8" xfId="32531" xr:uid="{57F43F9B-3A93-4BEC-BD54-FA2B4391DE88}"/>
    <cellStyle name="SAPBEXstdData 5 2 5" xfId="3929" xr:uid="{A14118D6-9DE2-4159-9529-349C9D27BA4B}"/>
    <cellStyle name="SAPBEXstdData 5 2 5 2" xfId="10460" xr:uid="{A3823C1C-BB6B-4882-88FC-CEF2AB90F229}"/>
    <cellStyle name="SAPBEXstdData 5 2 5 3" xfId="16910" xr:uid="{14948C83-F50A-476C-AB6B-53029D868219}"/>
    <cellStyle name="SAPBEXstdData 5 2 5 4" xfId="18276" xr:uid="{9C0CED33-BF08-4987-B13E-5E710598DD9C}"/>
    <cellStyle name="SAPBEXstdData 5 2 5 5" xfId="22029" xr:uid="{F330B776-2680-4AB1-B0C3-8E05D1EF283F}"/>
    <cellStyle name="SAPBEXstdData 5 2 5 6" xfId="25694" xr:uid="{8453C99C-ECA3-4804-A2C8-AA2E104114A4}"/>
    <cellStyle name="SAPBEXstdData 5 2 5 7" xfId="29225" xr:uid="{18DCA236-3DD0-40BA-B7AB-8B57228AB1EA}"/>
    <cellStyle name="SAPBEXstdData 5 2 5 8" xfId="32493" xr:uid="{91C647E7-D717-4279-AE9B-F5F3FA045710}"/>
    <cellStyle name="SAPBEXstdData 5 2 6" xfId="3095" xr:uid="{62C5FB49-37EB-4EFB-849B-BBDA288C012A}"/>
    <cellStyle name="SAPBEXstdData 5 2 6 2" xfId="9627" xr:uid="{0D37329D-B53D-4B2F-A8FA-42DD17E9D97E}"/>
    <cellStyle name="SAPBEXstdData 5 2 6 3" xfId="13539" xr:uid="{E0827A47-E202-413E-B0BA-30D0286CFD57}"/>
    <cellStyle name="SAPBEXstdData 5 2 6 4" xfId="17442" xr:uid="{50126C0F-7A83-4E8E-AD75-69885D0DE0CD}"/>
    <cellStyle name="SAPBEXstdData 5 2 6 5" xfId="21199" xr:uid="{D579F690-5306-409C-B3B3-6ABB7B321652}"/>
    <cellStyle name="SAPBEXstdData 5 2 6 6" xfId="24861" xr:uid="{20BD535B-223E-4C36-A38C-ED42FADF3FE9}"/>
    <cellStyle name="SAPBEXstdData 5 2 6 7" xfId="28391" xr:uid="{FC3BC08D-8818-4DC2-81E0-49FBEFBFEED7}"/>
    <cellStyle name="SAPBEXstdData 5 2 6 8" xfId="31674" xr:uid="{0E4A71DA-6CBD-4537-9BA5-49A9D34A92FA}"/>
    <cellStyle name="SAPBEXstdData 5 2 7" xfId="4806" xr:uid="{D5AD6F42-C22C-4162-9EC8-42ECF9806697}"/>
    <cellStyle name="SAPBEXstdData 5 2 7 2" xfId="12217" xr:uid="{15B1640C-8D0A-4EE2-900C-2D7EDB6BFB5B}"/>
    <cellStyle name="SAPBEXstdData 5 2 7 3" xfId="16803" xr:uid="{E140535F-F709-47D3-9AEB-41F694E9E022}"/>
    <cellStyle name="SAPBEXstdData 5 2 7 4" xfId="19153" xr:uid="{77C6B1EF-8BB9-44E9-B789-652DFC0EC771}"/>
    <cellStyle name="SAPBEXstdData 5 2 7 5" xfId="22904" xr:uid="{90406D06-BD86-41D5-B323-544E6D5021CD}"/>
    <cellStyle name="SAPBEXstdData 5 2 7 6" xfId="26570" xr:uid="{730BCC81-97E4-4955-B833-9218322DA27C}"/>
    <cellStyle name="SAPBEXstdData 5 2 7 7" xfId="30102" xr:uid="{C2878493-444F-48C7-80B3-BDDCB84E7F40}"/>
    <cellStyle name="SAPBEXstdData 5 2 7 8" xfId="33359" xr:uid="{C19359FB-7727-4F41-B2FF-4696993AFAD8}"/>
    <cellStyle name="SAPBEXstdData 5 2 8" xfId="8444" xr:uid="{A54FD090-37AA-42D3-B813-5FA355A0EA0D}"/>
    <cellStyle name="SAPBEXstdData 5 2 9" xfId="14737" xr:uid="{DD17576B-9DDE-4C6C-9372-18EFE24A1721}"/>
    <cellStyle name="SAPBEXstdData 5 3" xfId="2623" xr:uid="{0912D978-1954-4B1D-B40C-F108C63F1F20}"/>
    <cellStyle name="SAPBEXstdData 5 3 2" xfId="9955" xr:uid="{F49F22F2-A664-4F74-B951-D3264BD31B96}"/>
    <cellStyle name="SAPBEXstdData 5 3 3" xfId="14773" xr:uid="{EC6E46F2-6C77-4A65-98B6-942E78173F98}"/>
    <cellStyle name="SAPBEXstdData 5 3 4" xfId="7666" xr:uid="{EF0BA539-B756-4CCB-ADEF-30ABF5204EC3}"/>
    <cellStyle name="SAPBEXstdData 5 3 5" xfId="20730" xr:uid="{E3448534-2E0D-4D37-848F-E946F951E870}"/>
    <cellStyle name="SAPBEXstdData 5 3 6" xfId="24390" xr:uid="{7FB74D4D-9D7E-470B-BF32-0DCCA7E7407F}"/>
    <cellStyle name="SAPBEXstdData 5 3 7" xfId="27919" xr:uid="{B695E9CB-867F-4E97-A1E8-4E476DBA3466}"/>
    <cellStyle name="SAPBEXstdData 5 3 8" xfId="31209" xr:uid="{A536A7F1-68B7-452B-8A7D-26231E950BE9}"/>
    <cellStyle name="SAPBEXstdData 5 4" xfId="3130" xr:uid="{A05EA956-BA1C-49B2-A803-6FD54DF6D81E}"/>
    <cellStyle name="SAPBEXstdData 5 4 2" xfId="8628" xr:uid="{A822F9EC-D471-4F4B-90E3-AD113EB85F15}"/>
    <cellStyle name="SAPBEXstdData 5 4 3" xfId="12869" xr:uid="{33600066-FC26-4989-80DD-530E9B3099F0}"/>
    <cellStyle name="SAPBEXstdData 5 4 4" xfId="17477" xr:uid="{FB0FBD24-EAA5-4E28-9DCA-B6674D42C0AB}"/>
    <cellStyle name="SAPBEXstdData 5 4 5" xfId="21233" xr:uid="{C6E5D1A6-C856-409E-AB0D-7877300BF76E}"/>
    <cellStyle name="SAPBEXstdData 5 4 6" xfId="24895" xr:uid="{0E38FD89-3830-4E49-9ED3-0B723A83B75B}"/>
    <cellStyle name="SAPBEXstdData 5 4 7" xfId="28426" xr:uid="{AA09C0B0-F934-483B-852C-C3847FFDC45C}"/>
    <cellStyle name="SAPBEXstdData 5 4 8" xfId="31708" xr:uid="{7769CB6F-48F4-4767-AC85-78B2DFC8D1B4}"/>
    <cellStyle name="SAPBEXstdData 5 5" xfId="2028" xr:uid="{6A0B9D88-B0FA-41DC-95C6-83BE55B1002F}"/>
    <cellStyle name="SAPBEXstdData 5 5 2" xfId="8345" xr:uid="{8EDD4858-FFCF-42EE-8F37-C28D709A3888}"/>
    <cellStyle name="SAPBEXstdData 5 5 3" xfId="8939" xr:uid="{B24868C0-8900-4595-9817-752CF43C67EF}"/>
    <cellStyle name="SAPBEXstdData 5 5 4" xfId="13964" xr:uid="{0B323C3A-BBCC-4C89-9223-27650CDDACCC}"/>
    <cellStyle name="SAPBEXstdData 5 5 5" xfId="19460" xr:uid="{928AF7FF-0912-4AF4-902F-7328E72FCA0F}"/>
    <cellStyle name="SAPBEXstdData 5 5 6" xfId="19997" xr:uid="{84BF0DF5-C9F8-4E1F-9CBE-952C20644557}"/>
    <cellStyle name="SAPBEXstdData 5 5 7" xfId="26874" xr:uid="{A50A90C6-A1A4-45F5-9F59-02EAD43F640E}"/>
    <cellStyle name="SAPBEXstdData 5 5 8" xfId="11012" xr:uid="{1BAB3834-728C-48F2-8480-954AE62B9D23}"/>
    <cellStyle name="SAPBEXstdData 5 6" xfId="2032" xr:uid="{3AD5E75C-368B-4137-B930-1A89B0E0EBD4}"/>
    <cellStyle name="SAPBEXstdData 5 6 2" xfId="11196" xr:uid="{F5C0F6B1-3287-4C91-B463-AF8F99B0F8FA}"/>
    <cellStyle name="SAPBEXstdData 5 6 3" xfId="16424" xr:uid="{D259F330-9E9B-43F1-89DA-02C6299F2AA6}"/>
    <cellStyle name="SAPBEXstdData 5 6 4" xfId="8921" xr:uid="{FDA61D2A-1FC2-4D7E-818A-F33DE9ACA9A7}"/>
    <cellStyle name="SAPBEXstdData 5 6 5" xfId="12093" xr:uid="{39D42783-6F37-4EB7-82F9-5C48180CF930}"/>
    <cellStyle name="SAPBEXstdData 5 6 6" xfId="19998" xr:uid="{3838F94D-0D6B-4593-8931-EDA185050CFC}"/>
    <cellStyle name="SAPBEXstdData 5 6 7" xfId="23755" xr:uid="{02E3E2C7-E00A-498B-BD05-91081A906B61}"/>
    <cellStyle name="SAPBEXstdData 5 6 8" xfId="27451" xr:uid="{654DF83C-5FA3-42A1-8065-4AA23725F601}"/>
    <cellStyle name="SAPBEXstdData 5 7" xfId="3637" xr:uid="{CDE4213C-EE2D-4C10-ABC6-F42D82C0BC74}"/>
    <cellStyle name="SAPBEXstdData 5 7 2" xfId="8611" xr:uid="{EB57936F-2295-4DCA-8700-13A7BD9DD673}"/>
    <cellStyle name="SAPBEXstdData 5 7 3" xfId="14777" xr:uid="{BDA86E05-19A1-4044-8B98-CD354667ABCC}"/>
    <cellStyle name="SAPBEXstdData 5 7 4" xfId="17984" xr:uid="{CEDB22CD-6B53-4A26-85B7-4F8A9873BE61}"/>
    <cellStyle name="SAPBEXstdData 5 7 5" xfId="21740" xr:uid="{69DE3E8F-CD3C-4201-B6E0-0F048823DABF}"/>
    <cellStyle name="SAPBEXstdData 5 7 6" xfId="25402" xr:uid="{0EB83E4C-34B7-413F-AD3E-4C8904CEA30B}"/>
    <cellStyle name="SAPBEXstdData 5 7 7" xfId="28933" xr:uid="{1A1DA28C-6AC7-40DF-BFA3-0E1296F42576}"/>
    <cellStyle name="SAPBEXstdData 5 7 8" xfId="32210" xr:uid="{9EEF8DA8-72FE-40E1-9C15-5BDCA77CD282}"/>
    <cellStyle name="SAPBEXstdData 5 8" xfId="4843" xr:uid="{C17436B4-6568-48DA-B71C-EB6672FA8573}"/>
    <cellStyle name="SAPBEXstdData 5 8 2" xfId="12180" xr:uid="{2C94BB94-2F02-4850-B438-CFA79FD84C08}"/>
    <cellStyle name="SAPBEXstdData 5 8 3" xfId="15830" xr:uid="{39DF158C-6B6A-421E-B252-7BBC5B4854C8}"/>
    <cellStyle name="SAPBEXstdData 5 8 4" xfId="19190" xr:uid="{D99F46A1-1674-4211-B040-0CB60CC25CBC}"/>
    <cellStyle name="SAPBEXstdData 5 8 5" xfId="22941" xr:uid="{2B122EA1-A84D-4B88-BA09-A9E9C7E0EBC1}"/>
    <cellStyle name="SAPBEXstdData 5 8 6" xfId="26607" xr:uid="{18BC327B-BA0A-48B7-BF7D-5A1F1EF6660D}"/>
    <cellStyle name="SAPBEXstdData 5 8 7" xfId="30139" xr:uid="{889B4E70-C090-4608-9785-6C3FAAF4A283}"/>
    <cellStyle name="SAPBEXstdData 5 8 8" xfId="33395" xr:uid="{E0FF7B50-8462-46D3-88E7-0019AD090D21}"/>
    <cellStyle name="SAPBEXstdData 5 9" xfId="7989" xr:uid="{B4B49852-2CFA-4930-A4F0-CC3A4EB7B691}"/>
    <cellStyle name="SAPBEXstdData 6" xfId="615" xr:uid="{767F2446-011B-4521-9927-3DD520D9C99F}"/>
    <cellStyle name="SAPBEXstdData 6 10" xfId="11088" xr:uid="{69A99516-C5CA-47E0-84E3-FCA56544208B}"/>
    <cellStyle name="SAPBEXstdData 6 11" xfId="14122" xr:uid="{04ABA736-20B0-46E5-ACF9-477C7483EBF6}"/>
    <cellStyle name="SAPBEXstdData 6 12" xfId="20214" xr:uid="{35D5C547-9F56-4CAD-B931-794AA674D1C7}"/>
    <cellStyle name="SAPBEXstdData 6 13" xfId="23944" xr:uid="{B84EBD47-1677-4476-8645-5C518E374A3B}"/>
    <cellStyle name="SAPBEXstdData 6 14" xfId="27504" xr:uid="{3056E04E-F7BB-4E66-93ED-4F12ADE7FEA8}"/>
    <cellStyle name="SAPBEXstdData 6 15" xfId="30702" xr:uid="{94A33A8A-17F8-40C4-A70D-9C20E6D69454}"/>
    <cellStyle name="SAPBEXstdData 6 2" xfId="1564" xr:uid="{DD3FD260-4E75-4DF2-8391-E724FE5C8ECB}"/>
    <cellStyle name="SAPBEXstdData 6 2 10" xfId="14088" xr:uid="{1603B340-5561-4731-AD8D-C352E5C465BD}"/>
    <cellStyle name="SAPBEXstdData 6 2 11" xfId="14860" xr:uid="{3BEEC798-7406-4518-A0F7-9A7257A9F54E}"/>
    <cellStyle name="SAPBEXstdData 6 2 12" xfId="15894" xr:uid="{86941A24-769D-4916-AAEC-F09F0308FEEB}"/>
    <cellStyle name="SAPBEXstdData 6 2 13" xfId="23652" xr:uid="{36B74CC2-3537-4D85-A470-50BC4FF24D2A}"/>
    <cellStyle name="SAPBEXstdData 6 2 14" xfId="30524" xr:uid="{7AE5CCF0-0FF7-4824-AEEF-8983D1DDDB59}"/>
    <cellStyle name="SAPBEXstdData 6 2 2" xfId="2807" xr:uid="{F13D0975-0A53-4908-BEC3-97DE4A5202A2}"/>
    <cellStyle name="SAPBEXstdData 6 2 2 2" xfId="10548" xr:uid="{F85C954B-283F-4175-834D-774F59DCAA41}"/>
    <cellStyle name="SAPBEXstdData 6 2 2 3" xfId="16874" xr:uid="{70AE6760-3980-429F-B3F9-534215C9A821}"/>
    <cellStyle name="SAPBEXstdData 6 2 2 4" xfId="17155" xr:uid="{469C1402-68C8-429D-8682-B4BF25FE2880}"/>
    <cellStyle name="SAPBEXstdData 6 2 2 5" xfId="20913" xr:uid="{AD7A64A6-1328-47D9-B4A6-164132987EEB}"/>
    <cellStyle name="SAPBEXstdData 6 2 2 6" xfId="24574" xr:uid="{2D747CAB-FB28-4DC8-A00E-D778E9B4F0EB}"/>
    <cellStyle name="SAPBEXstdData 6 2 2 7" xfId="28103" xr:uid="{7A677FFC-9785-4F90-B750-CDCC614E4A05}"/>
    <cellStyle name="SAPBEXstdData 6 2 2 8" xfId="31389" xr:uid="{4F667AB1-FFA9-410A-B7FB-98460A5724F0}"/>
    <cellStyle name="SAPBEXstdData 6 2 3" xfId="3313" xr:uid="{46EA8D12-27D2-4F8E-9682-2835A83A351C}"/>
    <cellStyle name="SAPBEXstdData 6 2 3 2" xfId="7250" xr:uid="{A3F2EC63-7204-41A2-A99D-D7BAC83C97E6}"/>
    <cellStyle name="SAPBEXstdData 6 2 3 3" xfId="13372" xr:uid="{3E4DA66F-EB40-4948-B750-3AF57EC11D50}"/>
    <cellStyle name="SAPBEXstdData 6 2 3 4" xfId="17660" xr:uid="{0818FF2A-C38F-4BF8-8CEA-16EFB0576603}"/>
    <cellStyle name="SAPBEXstdData 6 2 3 5" xfId="21416" xr:uid="{34A3B930-EC5A-426C-8CF4-98AAA2518713}"/>
    <cellStyle name="SAPBEXstdData 6 2 3 6" xfId="25078" xr:uid="{5E2B9381-12A6-4FBD-A89C-0DBB86C37DAA}"/>
    <cellStyle name="SAPBEXstdData 6 2 3 7" xfId="28609" xr:uid="{3FEC04D3-12EE-4736-B830-36AA3D20CA69}"/>
    <cellStyle name="SAPBEXstdData 6 2 3 8" xfId="31888" xr:uid="{EA383B2C-D27A-48E8-89C3-1D2D1D5FE0B8}"/>
    <cellStyle name="SAPBEXstdData 6 2 4" xfId="2347" xr:uid="{64AE21F8-8C3D-4481-8B9F-CDBD99ACDE87}"/>
    <cellStyle name="SAPBEXstdData 6 2 4 2" xfId="9437" xr:uid="{877BD111-A784-440B-A110-B2A23B4D1A3D}"/>
    <cellStyle name="SAPBEXstdData 6 2 4 3" xfId="14039" xr:uid="{A3E9E5E3-03AD-4B3A-9C90-7A1F14E9B5E9}"/>
    <cellStyle name="SAPBEXstdData 6 2 4 4" xfId="10229" xr:uid="{213D9624-05BB-4EA6-BF71-167170C1A47D}"/>
    <cellStyle name="SAPBEXstdData 6 2 4 5" xfId="12049" xr:uid="{9BB405F5-4B7F-4F3E-8C04-C923C4CA7591}"/>
    <cellStyle name="SAPBEXstdData 6 2 4 6" xfId="16216" xr:uid="{29339A8D-9858-4BA7-9ABF-AF30ADB08642}"/>
    <cellStyle name="SAPBEXstdData 6 2 4 7" xfId="7276" xr:uid="{984D77CD-C8B5-46D4-8E74-1A9BA230B997}"/>
    <cellStyle name="SAPBEXstdData 6 2 4 8" xfId="30327" xr:uid="{A0C673F8-6F11-4B59-8E0B-6E1A218CCC04}"/>
    <cellStyle name="SAPBEXstdData 6 2 5" xfId="4196" xr:uid="{7F9BAE05-1873-4CA1-A2CA-B21AE6444DC0}"/>
    <cellStyle name="SAPBEXstdData 6 2 5 2" xfId="6801" xr:uid="{6B1EA904-48FF-4105-B7DF-DFB7D13ECB56}"/>
    <cellStyle name="SAPBEXstdData 6 2 5 3" xfId="11847" xr:uid="{9D4CF8F9-D4A4-4390-BFCF-B0941A7D34CF}"/>
    <cellStyle name="SAPBEXstdData 6 2 5 4" xfId="18543" xr:uid="{D015C770-B1FB-4E71-8700-91762C928289}"/>
    <cellStyle name="SAPBEXstdData 6 2 5 5" xfId="22296" xr:uid="{73B416CC-F0C8-457D-A14C-3FC889776B36}"/>
    <cellStyle name="SAPBEXstdData 6 2 5 6" xfId="25961" xr:uid="{0D1D30B9-DC5E-4F10-BF3B-0D52FADC22AD}"/>
    <cellStyle name="SAPBEXstdData 6 2 5 7" xfId="29492" xr:uid="{6864E430-D283-4ACD-B46A-AF87EDB9B14C}"/>
    <cellStyle name="SAPBEXstdData 6 2 5 8" xfId="32757" xr:uid="{ABF70291-92E7-4A7C-A3F3-799A56CD93B9}"/>
    <cellStyle name="SAPBEXstdData 6 2 6" xfId="2208" xr:uid="{949A03D1-ACBC-4B6F-BBDB-D17EBAC056B0}"/>
    <cellStyle name="SAPBEXstdData 6 2 6 2" xfId="10073" xr:uid="{1BD3A641-8004-4CFF-A0F5-5A1CFC3562DF}"/>
    <cellStyle name="SAPBEXstdData 6 2 6 3" xfId="9392" xr:uid="{E88E5651-0122-4059-8D82-00F87DC25606}"/>
    <cellStyle name="SAPBEXstdData 6 2 6 4" xfId="16183" xr:uid="{3DA71ADE-6024-4434-BF00-F4136013BFB6}"/>
    <cellStyle name="SAPBEXstdData 6 2 6 5" xfId="13348" xr:uid="{9DC5A773-0246-4C78-9458-55EBA9E72D51}"/>
    <cellStyle name="SAPBEXstdData 6 2 6 6" xfId="23196" xr:uid="{C2FBE5B2-7922-4ECD-BFF7-1E9AD035BA2B}"/>
    <cellStyle name="SAPBEXstdData 6 2 6 7" xfId="10999" xr:uid="{F0597F80-9DDC-4B62-B705-61CF72E37EB8}"/>
    <cellStyle name="SAPBEXstdData 6 2 6 8" xfId="24018" xr:uid="{6FC0B15E-C1BF-4695-BD5B-249BBEC683A2}"/>
    <cellStyle name="SAPBEXstdData 6 2 7" xfId="4499" xr:uid="{12C35699-94A5-4F06-95A6-7715B5F6BF64}"/>
    <cellStyle name="SAPBEXstdData 6 2 7 2" xfId="12505" xr:uid="{8C174AD5-75DC-4237-A851-78052838515F}"/>
    <cellStyle name="SAPBEXstdData 6 2 7 3" xfId="8233" xr:uid="{E0F8B464-6C01-4D4D-A372-4EC0F21BABEC}"/>
    <cellStyle name="SAPBEXstdData 6 2 7 4" xfId="18846" xr:uid="{03D3902D-297C-4119-9A23-052A4CA30682}"/>
    <cellStyle name="SAPBEXstdData 6 2 7 5" xfId="22598" xr:uid="{C4246EF7-D639-4626-8EF4-0E25AAEF4360}"/>
    <cellStyle name="SAPBEXstdData 6 2 7 6" xfId="26263" xr:uid="{FBC5C0B7-E9C2-4ED6-90EA-241E386A4004}"/>
    <cellStyle name="SAPBEXstdData 6 2 7 7" xfId="29795" xr:uid="{65919EFC-CC25-4964-B27F-FC61EFF68089}"/>
    <cellStyle name="SAPBEXstdData 6 2 7 8" xfId="33057" xr:uid="{08712AF0-41C6-4046-91E6-3568915D7C3C}"/>
    <cellStyle name="SAPBEXstdData 6 2 8" xfId="11625" xr:uid="{B35026A2-44E0-4BF4-8F32-47C66AF66AFE}"/>
    <cellStyle name="SAPBEXstdData 6 2 9" xfId="16021" xr:uid="{700D4F93-4FC4-4A82-BA1E-B8718A22C2F0}"/>
    <cellStyle name="SAPBEXstdData 6 3" xfId="1953" xr:uid="{630BEEFB-39B0-4D0A-BA02-98D3B46C39C7}"/>
    <cellStyle name="SAPBEXstdData 6 3 2" xfId="9367" xr:uid="{40352704-43FE-462B-90FC-5DB74B26F5D4}"/>
    <cellStyle name="SAPBEXstdData 6 3 3" xfId="8854" xr:uid="{88B502CE-458C-4A27-848B-A1E4C786B6FE}"/>
    <cellStyle name="SAPBEXstdData 6 3 4" xfId="14755" xr:uid="{E88CD670-5E27-4B30-B301-D9F82B3171CE}"/>
    <cellStyle name="SAPBEXstdData 6 3 5" xfId="14744" xr:uid="{3B6B311C-F232-42C3-B685-9810215C9C36}"/>
    <cellStyle name="SAPBEXstdData 6 3 6" xfId="13639" xr:uid="{9E9F5DED-B50F-495B-837B-A42C941A5983}"/>
    <cellStyle name="SAPBEXstdData 6 3 7" xfId="20247" xr:uid="{C9460D0C-EE93-4CC3-8EF5-FD410EFD3D24}"/>
    <cellStyle name="SAPBEXstdData 6 3 8" xfId="20544" xr:uid="{F1E81923-FD9B-4239-A207-75BF6D7C0DFB}"/>
    <cellStyle name="SAPBEXstdData 6 4" xfId="1908" xr:uid="{F5B87043-AF1A-4799-9096-3D58D86369D5}"/>
    <cellStyle name="SAPBEXstdData 6 4 2" xfId="10908" xr:uid="{582E4F81-58DA-42A6-ACA0-30386D5D9CFF}"/>
    <cellStyle name="SAPBEXstdData 6 4 3" xfId="10351" xr:uid="{D5FDAA2A-BE24-4E4C-BDA7-27232026F26E}"/>
    <cellStyle name="SAPBEXstdData 6 4 4" xfId="14677" xr:uid="{C9BF93B1-8A37-41A5-A882-1D71BB0A6D21}"/>
    <cellStyle name="SAPBEXstdData 6 4 5" xfId="19469" xr:uid="{E66FB24D-FAF4-4CE3-BB10-EB12E697A047}"/>
    <cellStyle name="SAPBEXstdData 6 4 6" xfId="23225" xr:uid="{269B70C8-B079-429D-B445-560BADD594DF}"/>
    <cellStyle name="SAPBEXstdData 6 4 7" xfId="23694" xr:uid="{DE184EB0-1CF7-4A6D-805D-448EF3ECB758}"/>
    <cellStyle name="SAPBEXstdData 6 4 8" xfId="30404" xr:uid="{2F6DA032-7DDE-4F2D-94E1-6AAAD505B818}"/>
    <cellStyle name="SAPBEXstdData 6 5" xfId="2571" xr:uid="{72FCA553-69B1-41E8-9BEA-ECF2C1B3BDB9}"/>
    <cellStyle name="SAPBEXstdData 6 5 2" xfId="8419" xr:uid="{2EBD1DF2-56DA-434F-87CC-5635D57B89E9}"/>
    <cellStyle name="SAPBEXstdData 6 5 3" xfId="12818" xr:uid="{921BC632-BA70-4F9F-B4C1-79A1C1C4AD07}"/>
    <cellStyle name="SAPBEXstdData 6 5 4" xfId="8270" xr:uid="{5393DA89-3868-41FD-AA62-1A1A2F7CEC00}"/>
    <cellStyle name="SAPBEXstdData 6 5 5" xfId="19282" xr:uid="{981B66D5-067A-4C8D-B5C9-E3D29683455C}"/>
    <cellStyle name="SAPBEXstdData 6 5 6" xfId="23045" xr:uid="{66E5A37A-A2C5-4E2A-9815-8EEC2B184B91}"/>
    <cellStyle name="SAPBEXstdData 6 5 7" xfId="26692" xr:uid="{1D83249A-CD3B-4F79-BFFC-27891B347521}"/>
    <cellStyle name="SAPBEXstdData 6 5 8" xfId="31157" xr:uid="{A366B041-6052-4AB6-AB00-26914D8CC418}"/>
    <cellStyle name="SAPBEXstdData 6 6" xfId="3860" xr:uid="{ED1533E5-B81E-4A3C-8126-0663FDC1F37E}"/>
    <cellStyle name="SAPBEXstdData 6 6 2" xfId="13149" xr:uid="{1EB7135B-8542-4C80-8A06-05955129E8C3}"/>
    <cellStyle name="SAPBEXstdData 6 6 3" xfId="12120" xr:uid="{D7807FC0-16F7-4667-A361-977AE95D2B5E}"/>
    <cellStyle name="SAPBEXstdData 6 6 4" xfId="18207" xr:uid="{ED69BD03-384E-4C4C-A786-DE234F18E2BE}"/>
    <cellStyle name="SAPBEXstdData 6 6 5" xfId="21960" xr:uid="{BE707CE1-95C5-45EF-AC56-8032ACC63ADD}"/>
    <cellStyle name="SAPBEXstdData 6 6 6" xfId="25625" xr:uid="{B58A0B1B-C84F-492F-B173-C89B3924D6F0}"/>
    <cellStyle name="SAPBEXstdData 6 6 7" xfId="29156" xr:uid="{FB330F25-27AF-434F-B62D-0D29F72306F9}"/>
    <cellStyle name="SAPBEXstdData 6 6 8" xfId="32426" xr:uid="{505538EB-2DA5-426E-8B84-F6E458D93CA0}"/>
    <cellStyle name="SAPBEXstdData 6 7" xfId="4632" xr:uid="{CE02FFB8-0780-4AEF-9038-932227722DC7}"/>
    <cellStyle name="SAPBEXstdData 6 7 2" xfId="12386" xr:uid="{2A55E9BB-3332-40E0-9BA9-D09B58E83804}"/>
    <cellStyle name="SAPBEXstdData 6 7 3" xfId="8028" xr:uid="{B3916915-5AEB-4205-B75C-739634A21D4E}"/>
    <cellStyle name="SAPBEXstdData 6 7 4" xfId="18979" xr:uid="{2F37C77E-AAF5-4CB8-B0DD-2BA708DBE635}"/>
    <cellStyle name="SAPBEXstdData 6 7 5" xfId="22731" xr:uid="{ED7F31CA-0724-4F1B-89AF-9EF4E1FF18FF}"/>
    <cellStyle name="SAPBEXstdData 6 7 6" xfId="26396" xr:uid="{AFECF53C-7737-4C98-9107-2E0936CD2DE0}"/>
    <cellStyle name="SAPBEXstdData 6 7 7" xfId="29928" xr:uid="{87B83353-22DD-4469-A540-39E6FFF96D58}"/>
    <cellStyle name="SAPBEXstdData 6 7 8" xfId="33188" xr:uid="{7DBCBBE6-7E63-4104-AE51-09CE8C40E704}"/>
    <cellStyle name="SAPBEXstdData 6 8" xfId="4709" xr:uid="{4CAA46BE-62A2-4C22-B51C-BB0561DE9DD1}"/>
    <cellStyle name="SAPBEXstdData 6 8 2" xfId="12313" xr:uid="{0C04AE65-427B-42D4-93C7-E25C382C7A02}"/>
    <cellStyle name="SAPBEXstdData 6 8 3" xfId="15754" xr:uid="{3DA5B720-38F2-4F87-981B-AC8244BCB267}"/>
    <cellStyle name="SAPBEXstdData 6 8 4" xfId="19056" xr:uid="{46D567C3-63D5-4C9D-A7AC-2EDDFB8259E8}"/>
    <cellStyle name="SAPBEXstdData 6 8 5" xfId="22808" xr:uid="{6ACEE54A-5ACD-43A7-A024-90504018DFA4}"/>
    <cellStyle name="SAPBEXstdData 6 8 6" xfId="26473" xr:uid="{CC7CCF70-CE88-4FFB-8416-DA418DA347B1}"/>
    <cellStyle name="SAPBEXstdData 6 8 7" xfId="30005" xr:uid="{3A6CC1FA-1B27-45C7-98CD-C2772B7469D1}"/>
    <cellStyle name="SAPBEXstdData 6 8 8" xfId="33264" xr:uid="{9A1D7F5B-F479-40F6-B252-8E32CC6E3FBE}"/>
    <cellStyle name="SAPBEXstdData 6 9" xfId="10040" xr:uid="{95371604-4446-40F6-AC22-F2155AE06495}"/>
    <cellStyle name="SAPBEXstdData 7" xfId="1547" xr:uid="{5648A4E6-6280-44A2-8B10-BE76C18A9E5C}"/>
    <cellStyle name="SAPBEXstdData 7 10" xfId="15687" xr:uid="{9E85E485-0BC2-48B2-BAF1-03DCABE8F924}"/>
    <cellStyle name="SAPBEXstdData 7 11" xfId="16133" xr:uid="{064A982D-9F88-4DA0-9163-840DB33BBF18}"/>
    <cellStyle name="SAPBEXstdData 7 12" xfId="23367" xr:uid="{2D2ECBFD-8094-4DBE-99C0-92FD1C13FA59}"/>
    <cellStyle name="SAPBEXstdData 7 13" xfId="27756" xr:uid="{B04ED4CB-BB9F-4BB0-98A4-DBCCE4DCB877}"/>
    <cellStyle name="SAPBEXstdData 7 14" xfId="27231" xr:uid="{5F6A8494-3897-4355-8092-EEFFFBB188D9}"/>
    <cellStyle name="SAPBEXstdData 7 2" xfId="2790" xr:uid="{35565667-572F-4283-A153-E78BAABC9EDB}"/>
    <cellStyle name="SAPBEXstdData 7 2 2" xfId="8408" xr:uid="{7F1E0B33-0C12-4F7B-94AD-B686F76A4618}"/>
    <cellStyle name="SAPBEXstdData 7 2 3" xfId="14338" xr:uid="{EB2A6676-DDA5-4131-ABBB-F56729ADB7ED}"/>
    <cellStyle name="SAPBEXstdData 7 2 4" xfId="17138" xr:uid="{7A3EA4F1-0222-4E05-9E27-215D122690C2}"/>
    <cellStyle name="SAPBEXstdData 7 2 5" xfId="20896" xr:uid="{4F6CE1F3-BCAE-4109-9622-D37C4DC2B297}"/>
    <cellStyle name="SAPBEXstdData 7 2 6" xfId="24557" xr:uid="{A716A8AC-886B-4EFD-B8FF-9B3525C0FD83}"/>
    <cellStyle name="SAPBEXstdData 7 2 7" xfId="28086" xr:uid="{905B2706-98F8-497F-932D-B73CA0BFB42A}"/>
    <cellStyle name="SAPBEXstdData 7 2 8" xfId="31372" xr:uid="{C42E5535-D9CB-46A8-AF53-F576FFA90D60}"/>
    <cellStyle name="SAPBEXstdData 7 3" xfId="3296" xr:uid="{F6F58CD7-5AEF-4476-9BB9-C80CE3248EEA}"/>
    <cellStyle name="SAPBEXstdData 7 3 2" xfId="10802" xr:uid="{C83820FC-5601-415C-BE94-958DA95F71DC}"/>
    <cellStyle name="SAPBEXstdData 7 3 3" xfId="16567" xr:uid="{93263517-CC27-4A37-8244-F50A4A528FE7}"/>
    <cellStyle name="SAPBEXstdData 7 3 4" xfId="17643" xr:uid="{DEFFC4AB-F81F-4802-968F-DC8FBEAAB6C4}"/>
    <cellStyle name="SAPBEXstdData 7 3 5" xfId="21399" xr:uid="{8CA48535-D9BD-4B14-8265-82AFB232861E}"/>
    <cellStyle name="SAPBEXstdData 7 3 6" xfId="25061" xr:uid="{F8CD6FCC-B78B-4805-ACCB-8488A0D976B6}"/>
    <cellStyle name="SAPBEXstdData 7 3 7" xfId="28592" xr:uid="{AE3DC3D9-BC4D-452B-ACFA-F71E00FF9011}"/>
    <cellStyle name="SAPBEXstdData 7 3 8" xfId="31871" xr:uid="{70B3898E-EE28-4700-965C-D80B09EE9A64}"/>
    <cellStyle name="SAPBEXstdData 7 4" xfId="2199" xr:uid="{F41F0164-0745-4B47-93C2-3B0C84496EFE}"/>
    <cellStyle name="SAPBEXstdData 7 4 2" xfId="10382" xr:uid="{27FE2941-95F2-49E9-94F5-869313151AC5}"/>
    <cellStyle name="SAPBEXstdData 7 4 3" xfId="10968" xr:uid="{10C7FD79-F0C4-4EE6-B520-E0D9498B1A69}"/>
    <cellStyle name="SAPBEXstdData 7 4 4" xfId="13533" xr:uid="{E54A74F0-9F80-455E-9712-3834313B4C4A}"/>
    <cellStyle name="SAPBEXstdData 7 4 5" xfId="8777" xr:uid="{92B4FAF9-DA09-4B89-B7F3-196F8B1D3815}"/>
    <cellStyle name="SAPBEXstdData 7 4 6" xfId="16460" xr:uid="{5D9066AE-79BD-4D49-8166-33F967F764F1}"/>
    <cellStyle name="SAPBEXstdData 7 4 7" xfId="23886" xr:uid="{ED121E69-6708-4CC1-A67A-7F59935D8234}"/>
    <cellStyle name="SAPBEXstdData 7 4 8" xfId="27433" xr:uid="{E5F4CE05-706F-41B4-B4ED-B6D9A75D424B}"/>
    <cellStyle name="SAPBEXstdData 7 5" xfId="3782" xr:uid="{2EEC7DE6-DF6F-4A2F-9DFE-25E6BADE58C2}"/>
    <cellStyle name="SAPBEXstdData 7 5 2" xfId="12733" xr:uid="{A50883D1-D7F2-4209-BA2F-32D578CB0826}"/>
    <cellStyle name="SAPBEXstdData 7 5 3" xfId="7531" xr:uid="{58A3EBD3-0562-477D-A4C0-FADD71A5CDF0}"/>
    <cellStyle name="SAPBEXstdData 7 5 4" xfId="18129" xr:uid="{FDB40A0E-5381-4362-BC29-5B4E711574BF}"/>
    <cellStyle name="SAPBEXstdData 7 5 5" xfId="21882" xr:uid="{67925799-6224-43E2-995D-983DFC8AFEA5}"/>
    <cellStyle name="SAPBEXstdData 7 5 6" xfId="25547" xr:uid="{5909AAA1-CBCB-4C1E-806D-C10F3D157634}"/>
    <cellStyle name="SAPBEXstdData 7 5 7" xfId="29078" xr:uid="{1A59FDF6-A88E-4C6A-93BC-188418331AB2}"/>
    <cellStyle name="SAPBEXstdData 7 5 8" xfId="32351" xr:uid="{157167F4-A3A2-4BAD-BBE0-96B58EAEEBE6}"/>
    <cellStyle name="SAPBEXstdData 7 6" xfId="3660" xr:uid="{1A26D6B5-737C-42D5-9596-83271C742469}"/>
    <cellStyle name="SAPBEXstdData 7 6 2" xfId="8800" xr:uid="{BBA4AAEF-545C-4287-9926-058B24978A0B}"/>
    <cellStyle name="SAPBEXstdData 7 6 3" xfId="14145" xr:uid="{B20D893C-C7C4-484C-8937-80D420DF4D5D}"/>
    <cellStyle name="SAPBEXstdData 7 6 4" xfId="18007" xr:uid="{124C8E2F-4E31-431F-98F2-947F2F4D61E5}"/>
    <cellStyle name="SAPBEXstdData 7 6 5" xfId="21763" xr:uid="{7082E29B-A767-4A46-A60D-84DD07251673}"/>
    <cellStyle name="SAPBEXstdData 7 6 6" xfId="25425" xr:uid="{B8130D2C-957F-4C56-A745-0627E37EACF2}"/>
    <cellStyle name="SAPBEXstdData 7 6 7" xfId="28956" xr:uid="{F9CC922A-DDB2-4FE5-8794-1EEEC5396D37}"/>
    <cellStyle name="SAPBEXstdData 7 6 8" xfId="32233" xr:uid="{E639CD7E-051C-466F-8012-4655656FD984}"/>
    <cellStyle name="SAPBEXstdData 7 7" xfId="4078" xr:uid="{6BDEF179-A90F-4DF9-9A53-2FA67996E43E}"/>
    <cellStyle name="SAPBEXstdData 7 7 2" xfId="13127" xr:uid="{48E9C6C4-8BFD-4AFE-BEA5-085CF9891322}"/>
    <cellStyle name="SAPBEXstdData 7 7 3" xfId="15546" xr:uid="{695EE714-B4E8-4227-9F3B-2F7D3E8CD937}"/>
    <cellStyle name="SAPBEXstdData 7 7 4" xfId="18425" xr:uid="{5762960D-AF43-46B0-80C3-AA7FF0789E3E}"/>
    <cellStyle name="SAPBEXstdData 7 7 5" xfId="22178" xr:uid="{097D5D11-B8CC-4496-8297-DE85BC63FAED}"/>
    <cellStyle name="SAPBEXstdData 7 7 6" xfId="25843" xr:uid="{4CF7DB80-C619-4818-B156-7DBDF4CBEB30}"/>
    <cellStyle name="SAPBEXstdData 7 7 7" xfId="29374" xr:uid="{FDFDEF6F-C00D-4950-9CFB-FB498AE9B5C8}"/>
    <cellStyle name="SAPBEXstdData 7 7 8" xfId="32641" xr:uid="{8BD03A17-2E9B-4264-9172-A08E93769917}"/>
    <cellStyle name="SAPBEXstdData 7 8" xfId="9234" xr:uid="{01C1F473-F2ED-4E07-B469-BDC5F4296247}"/>
    <cellStyle name="SAPBEXstdData 7 9" xfId="12849" xr:uid="{A06875C6-7AB5-45D5-9E3E-142B1A2D76BD}"/>
    <cellStyle name="SAPBEXstdData 8" xfId="1846" xr:uid="{A9934770-3E15-4E75-9F24-3D19BD01829B}"/>
    <cellStyle name="SAPBEXstdData 8 2" xfId="7459" xr:uid="{3609B240-858C-48D0-A973-767BE4F31B51}"/>
    <cellStyle name="SAPBEXstdData 8 3" xfId="11709" xr:uid="{9E2816DF-8550-4449-8230-07B6C4D3C5EF}"/>
    <cellStyle name="SAPBEXstdData 8 4" xfId="10298" xr:uid="{86876A28-967E-4A87-9CF8-D0570F68B2FB}"/>
    <cellStyle name="SAPBEXstdData 8 5" xfId="9667" xr:uid="{BE1DCC67-A7D9-48D5-9D67-D52D66095981}"/>
    <cellStyle name="SAPBEXstdData 8 6" xfId="15668" xr:uid="{4065BBE3-359B-4943-96AC-F44AD5BADBFF}"/>
    <cellStyle name="SAPBEXstdData 8 7" xfId="27676" xr:uid="{4147C500-C3BB-4A01-A528-1F0B9F1CB685}"/>
    <cellStyle name="SAPBEXstdData 8 8" xfId="27279" xr:uid="{7F7EB8CD-4AC2-4F66-97EF-115E746BF1C5}"/>
    <cellStyle name="SAPBEXstdData 9" xfId="2697" xr:uid="{D86C7D63-ECCD-47B5-8FBE-744F370E3664}"/>
    <cellStyle name="SAPBEXstdData 9 2" xfId="7256" xr:uid="{078B6EB2-E639-40E5-B389-23454B636355}"/>
    <cellStyle name="SAPBEXstdData 9 3" xfId="13660" xr:uid="{828381D6-8B0E-4E1E-BAB4-5F996B474E57}"/>
    <cellStyle name="SAPBEXstdData 9 4" xfId="16442" xr:uid="{297D629A-D33C-40BD-A006-CEE7E1E107D6}"/>
    <cellStyle name="SAPBEXstdData 9 5" xfId="20803" xr:uid="{FC3F7F20-FAB0-46A8-A46F-1A4F22F095F1}"/>
    <cellStyle name="SAPBEXstdData 9 6" xfId="24464" xr:uid="{E66BE201-A102-40C4-9999-0BBAC18EEDB3}"/>
    <cellStyle name="SAPBEXstdData 9 7" xfId="27993" xr:uid="{5740C698-8CFB-44FB-B51A-C736C6756351}"/>
    <cellStyle name="SAPBEXstdData 9 8" xfId="31279" xr:uid="{7CF760E0-86D7-4B59-9A3B-83C72E47CCC3}"/>
    <cellStyle name="SAPBEXstdData_East 1415 Budget model v1" xfId="1248" xr:uid="{C8D64663-8654-4D89-9158-4E171F3B61BD}"/>
    <cellStyle name="SAPBEXstdDataEmph" xfId="493" xr:uid="{8AC89BD9-9678-4799-8EF3-2E01474A5A16}"/>
    <cellStyle name="SAPBEXstdDataEmph 10" xfId="3555" xr:uid="{F908F8FB-AA1E-4D56-8391-75C6A173C66A}"/>
    <cellStyle name="SAPBEXstdDataEmph 10 2" xfId="8378" xr:uid="{E9592FF7-A677-4119-9513-B10D55DE6246}"/>
    <cellStyle name="SAPBEXstdDataEmph 10 3" xfId="15096" xr:uid="{D230D1BF-1945-4828-A438-5BB4DB6FBE4D}"/>
    <cellStyle name="SAPBEXstdDataEmph 10 4" xfId="17902" xr:uid="{F0B6F61C-742A-41DC-B2C0-7DEFC2AD94EC}"/>
    <cellStyle name="SAPBEXstdDataEmph 10 5" xfId="21658" xr:uid="{7AB72F0F-30A2-469C-8FB7-E8089F7BBBFF}"/>
    <cellStyle name="SAPBEXstdDataEmph 10 6" xfId="25320" xr:uid="{AC42BF25-E422-44C1-8DFE-41A2AE401971}"/>
    <cellStyle name="SAPBEXstdDataEmph 10 7" xfId="28851" xr:uid="{34C05569-B635-4E48-8312-34CAF7A4B8D1}"/>
    <cellStyle name="SAPBEXstdDataEmph 10 8" xfId="32129" xr:uid="{97D94CCA-3BA8-4704-8180-46DDFA6AA905}"/>
    <cellStyle name="SAPBEXstdDataEmph 11" xfId="4004" xr:uid="{FE68F130-3476-4E92-B27C-58A1EA5039FB}"/>
    <cellStyle name="SAPBEXstdDataEmph 11 2" xfId="8368" xr:uid="{82396DA6-6E85-4A72-BB60-09EBE082A3D4}"/>
    <cellStyle name="SAPBEXstdDataEmph 11 3" xfId="8785" xr:uid="{95197398-FA8B-4DA4-91BF-AC0C9A5846A7}"/>
    <cellStyle name="SAPBEXstdDataEmph 11 4" xfId="18351" xr:uid="{E42C8D83-1703-4713-ACED-39FA8C3CC165}"/>
    <cellStyle name="SAPBEXstdDataEmph 11 5" xfId="22104" xr:uid="{D60538A7-810E-4E4B-81EF-AA271E730937}"/>
    <cellStyle name="SAPBEXstdDataEmph 11 6" xfId="25769" xr:uid="{1977805C-2B44-45B3-981F-3DAE2B5A9030}"/>
    <cellStyle name="SAPBEXstdDataEmph 11 7" xfId="29300" xr:uid="{8F76ED39-652F-4E48-B8D0-7E746FC3298F}"/>
    <cellStyle name="SAPBEXstdDataEmph 11 8" xfId="32567" xr:uid="{7235C2BE-E929-4FF0-A073-06C4B166A99B}"/>
    <cellStyle name="SAPBEXstdDataEmph 12" xfId="4395" xr:uid="{5CE96244-7C4D-4B4B-A038-99D1D2DFCDB4}"/>
    <cellStyle name="SAPBEXstdDataEmph 12 2" xfId="11645" xr:uid="{CC82AC7B-2D51-4DD2-A043-C74A31034F7B}"/>
    <cellStyle name="SAPBEXstdDataEmph 12 3" xfId="16001" xr:uid="{9137C4AC-E1E5-4C10-9BAE-2BACF2327DCB}"/>
    <cellStyle name="SAPBEXstdDataEmph 12 4" xfId="18742" xr:uid="{89525900-9C7D-41E5-BE56-DF41AC183300}"/>
    <cellStyle name="SAPBEXstdDataEmph 12 5" xfId="22494" xr:uid="{971FAC82-46AD-4C1A-ABD1-8AF6EDA30CE3}"/>
    <cellStyle name="SAPBEXstdDataEmph 12 6" xfId="26160" xr:uid="{84C3F74E-68AB-4024-9A9E-C5B793827E14}"/>
    <cellStyle name="SAPBEXstdDataEmph 12 7" xfId="29691" xr:uid="{EEB11E3E-D290-4155-ADA9-86B5F7B6FEA1}"/>
    <cellStyle name="SAPBEXstdDataEmph 12 8" xfId="32953" xr:uid="{5BED4E23-9332-4C27-87AC-BF6B98E80A0D}"/>
    <cellStyle name="SAPBEXstdDataEmph 13" xfId="4409" xr:uid="{8DCC2E13-FA63-4F9E-8307-E3D57E311210}"/>
    <cellStyle name="SAPBEXstdDataEmph 13 2" xfId="12572" xr:uid="{2AC16399-7287-4E1F-965D-6F5FCDAC6EAB}"/>
    <cellStyle name="SAPBEXstdDataEmph 13 3" xfId="7623" xr:uid="{302CD23A-AC27-433E-AE41-AC57BE76D02F}"/>
    <cellStyle name="SAPBEXstdDataEmph 13 4" xfId="18756" xr:uid="{2C87EC05-86BF-44F5-97E4-F9A93799B7C8}"/>
    <cellStyle name="SAPBEXstdDataEmph 13 5" xfId="22508" xr:uid="{1F3EDC8B-8A9F-4E4F-B39B-52E9BF0FF447}"/>
    <cellStyle name="SAPBEXstdDataEmph 13 6" xfId="26174" xr:uid="{D5C75A1D-1A10-400F-8435-D98054CBEA09}"/>
    <cellStyle name="SAPBEXstdDataEmph 13 7" xfId="29705" xr:uid="{43D55188-D925-4102-AC34-3AE9B309CAD2}"/>
    <cellStyle name="SAPBEXstdDataEmph 13 8" xfId="32967" xr:uid="{B3031CCB-0D19-45F0-AA37-2DDCDDBA1C8E}"/>
    <cellStyle name="SAPBEXstdDataEmph 14" xfId="6414" xr:uid="{90C3696D-8FD9-45B5-933F-09F3A7AC6C94}"/>
    <cellStyle name="SAPBEXstdDataEmph 14 2" xfId="13312" xr:uid="{36DD760A-45F5-4A70-9D4B-6EE2A1313E65}"/>
    <cellStyle name="SAPBEXstdDataEmph 14 3" xfId="15970" xr:uid="{EF7A99DA-3F8D-4C5C-A308-42DA08280EAC}"/>
    <cellStyle name="SAPBEXstdDataEmph 14 4" xfId="20658" xr:uid="{C2889FF1-8B9B-4C14-8E36-74EB7FF46B41}"/>
    <cellStyle name="SAPBEXstdDataEmph 14 5" xfId="24339" xr:uid="{AA92B886-1E83-4E1C-8813-5FC0215017A6}"/>
    <cellStyle name="SAPBEXstdDataEmph 14 6" xfId="27857" xr:uid="{ED0B0CC2-AD8E-41D5-99E9-B653CA0AC00E}"/>
    <cellStyle name="SAPBEXstdDataEmph 14 7" xfId="31075" xr:uid="{0559F845-7DDD-461A-B6C6-E997F18FDA39}"/>
    <cellStyle name="SAPBEXstdDataEmph 14 8" xfId="33678" xr:uid="{E69725D7-167B-4B36-8120-298B7311A4E7}"/>
    <cellStyle name="SAPBEXstdDataEmph 15" xfId="10226" xr:uid="{03947316-1E3E-4F43-9967-55EBF7FD03FE}"/>
    <cellStyle name="SAPBEXstdDataEmph 16" xfId="7703" xr:uid="{4A3BDC98-17F4-471C-90B1-D3F6B90A5A33}"/>
    <cellStyle name="SAPBEXstdDataEmph 17" xfId="14167" xr:uid="{2530D769-CF9F-4B3E-89CB-2BA266C1EDF2}"/>
    <cellStyle name="SAPBEXstdDataEmph 18" xfId="7785" xr:uid="{3C1020D8-A7D4-42CD-9267-3E952CAA274D}"/>
    <cellStyle name="SAPBEXstdDataEmph 19" xfId="20299" xr:uid="{B97674AD-113F-4860-8C0D-DBE1D3F84B65}"/>
    <cellStyle name="SAPBEXstdDataEmph 2" xfId="1249" xr:uid="{AE3760C0-1FA3-4F31-B418-0B1473D83029}"/>
    <cellStyle name="SAPBEXstdDataEmph 2 10" xfId="10410" xr:uid="{1CF3A87C-8285-4B15-B912-817319159765}"/>
    <cellStyle name="SAPBEXstdDataEmph 2 11" xfId="13805" xr:uid="{23B554B8-DBD7-4E2A-9DC6-84FE6B2B625F}"/>
    <cellStyle name="SAPBEXstdDataEmph 2 12" xfId="8100" xr:uid="{8B6865FA-C207-493A-959C-ED1ADC20A2D7}"/>
    <cellStyle name="SAPBEXstdDataEmph 2 13" xfId="13860" xr:uid="{D140EA19-CFA9-47C8-85F3-35C1357BC155}"/>
    <cellStyle name="SAPBEXstdDataEmph 2 14" xfId="23471" xr:uid="{9DB3649B-1EF1-4BA8-A9CA-80806F88AEA5}"/>
    <cellStyle name="SAPBEXstdDataEmph 2 15" xfId="27087" xr:uid="{BDF0CFC8-6269-4D45-8126-926F43CFA189}"/>
    <cellStyle name="SAPBEXstdDataEmph 2 16" xfId="30548" xr:uid="{E3C1D366-CC0A-4A97-903A-E8DA7914081A}"/>
    <cellStyle name="SAPBEXstdDataEmph 2 17" xfId="33867" xr:uid="{EE384C69-512C-4ED8-822C-8505BFD787D2}"/>
    <cellStyle name="SAPBEXstdDataEmph 2 2" xfId="1250" xr:uid="{28D38822-5EC2-4E1B-87E9-EE43C9CD1872}"/>
    <cellStyle name="SAPBEXstdDataEmph 2 2 10" xfId="11984" xr:uid="{15B5F2C4-A0A5-4234-843D-B78DADB1F1A9}"/>
    <cellStyle name="SAPBEXstdDataEmph 2 2 11" xfId="7422" xr:uid="{E2CE756E-E5D4-4CD7-A6C2-D4C43F9EED1F}"/>
    <cellStyle name="SAPBEXstdDataEmph 2 2 12" xfId="19707" xr:uid="{E1E9CA31-23BE-4B4A-B3CC-1C042D1F404D}"/>
    <cellStyle name="SAPBEXstdDataEmph 2 2 13" xfId="23470" xr:uid="{C1BE1BB4-8D01-4868-806C-6F364AD3CBBA}"/>
    <cellStyle name="SAPBEXstdDataEmph 2 2 14" xfId="27086" xr:uid="{AAF5072A-C5F8-4CC1-B72E-5798A0A61123}"/>
    <cellStyle name="SAPBEXstdDataEmph 2 2 15" xfId="30547" xr:uid="{8BE58B35-2B3E-411D-ACD4-563A1678B11B}"/>
    <cellStyle name="SAPBEXstdDataEmph 2 2 16" xfId="34902" xr:uid="{933F1439-9770-486D-BC4A-11EDF652AFA3}"/>
    <cellStyle name="SAPBEXstdDataEmph 2 2 2" xfId="1729" xr:uid="{18BB0C6F-9029-49ED-8616-F9F0A9688FD6}"/>
    <cellStyle name="SAPBEXstdDataEmph 2 2 2 10" xfId="13453" xr:uid="{B38B4787-29C1-4868-B15F-38132E1D04F3}"/>
    <cellStyle name="SAPBEXstdDataEmph 2 2 2 11" xfId="20474" xr:uid="{D9727681-8DC0-4A65-91C7-76723D7FAA44}"/>
    <cellStyle name="SAPBEXstdDataEmph 2 2 2 12" xfId="24157" xr:uid="{BE0AD306-9830-4832-9875-548E62200818}"/>
    <cellStyle name="SAPBEXstdDataEmph 2 2 2 13" xfId="27713" xr:uid="{23A1E1DC-A581-444A-BB95-93FF7152D9C0}"/>
    <cellStyle name="SAPBEXstdDataEmph 2 2 2 14" xfId="30440" xr:uid="{7E08D70C-58C0-4F4A-B7CE-638D10BE687F}"/>
    <cellStyle name="SAPBEXstdDataEmph 2 2 2 2" xfId="2972" xr:uid="{8C0948A8-1054-41D4-8E61-E42BC2BB4CDB}"/>
    <cellStyle name="SAPBEXstdDataEmph 2 2 2 2 2" xfId="8833" xr:uid="{46B37ABC-4BFA-446E-8699-7860C49E593E}"/>
    <cellStyle name="SAPBEXstdDataEmph 2 2 2 2 3" xfId="14526" xr:uid="{B4E9E7F9-4104-4474-9AB7-07D22145711C}"/>
    <cellStyle name="SAPBEXstdDataEmph 2 2 2 2 4" xfId="17320" xr:uid="{65FA96EB-B2E9-4821-A6C0-E067D2F217C1}"/>
    <cellStyle name="SAPBEXstdDataEmph 2 2 2 2 5" xfId="21078" xr:uid="{C177AC0A-8E82-49A5-AF5C-FCF8E49C1766}"/>
    <cellStyle name="SAPBEXstdDataEmph 2 2 2 2 6" xfId="24739" xr:uid="{7ABE7F0C-AD00-4F1E-B604-B8C88B307A21}"/>
    <cellStyle name="SAPBEXstdDataEmph 2 2 2 2 7" xfId="28268" xr:uid="{40D879DC-9628-4598-BA0B-2A05AB608487}"/>
    <cellStyle name="SAPBEXstdDataEmph 2 2 2 2 8" xfId="31554" xr:uid="{4E8FFA0B-4FE1-4FD5-871B-A25D864E86DD}"/>
    <cellStyle name="SAPBEXstdDataEmph 2 2 2 3" xfId="3478" xr:uid="{81D55E22-ABA4-418F-AA3F-7CE6ABB8AB4B}"/>
    <cellStyle name="SAPBEXstdDataEmph 2 2 2 3 2" xfId="9613" xr:uid="{D57F1C00-D478-4A3E-BD9B-FAD653295F3B}"/>
    <cellStyle name="SAPBEXstdDataEmph 2 2 2 3 3" xfId="13541" xr:uid="{382C6C98-098B-475A-A48C-2F3EBA681EB2}"/>
    <cellStyle name="SAPBEXstdDataEmph 2 2 2 3 4" xfId="17825" xr:uid="{14EA4954-1109-48D7-9CEB-6E12B3B97F7D}"/>
    <cellStyle name="SAPBEXstdDataEmph 2 2 2 3 5" xfId="21581" xr:uid="{2F581BC7-965B-4603-9C2E-B142F70FE6E7}"/>
    <cellStyle name="SAPBEXstdDataEmph 2 2 2 3 6" xfId="25243" xr:uid="{B1B89173-C220-4F3D-9C82-B52445DC0968}"/>
    <cellStyle name="SAPBEXstdDataEmph 2 2 2 3 7" xfId="28774" xr:uid="{FBAB3D0C-6CD2-4DF8-A85A-9E920F6B7EC6}"/>
    <cellStyle name="SAPBEXstdDataEmph 2 2 2 3 8" xfId="32053" xr:uid="{41AA4893-C0CD-4432-A543-D4B91BAAB419}"/>
    <cellStyle name="SAPBEXstdDataEmph 2 2 2 4" xfId="2673" xr:uid="{CC22EE4D-3AAF-4FB7-8470-5025FDCF281C}"/>
    <cellStyle name="SAPBEXstdDataEmph 2 2 2 4 2" xfId="9643" xr:uid="{23373935-2167-41D3-8985-F149A02B64EB}"/>
    <cellStyle name="SAPBEXstdDataEmph 2 2 2 4 3" xfId="7024" xr:uid="{C373C8D3-0C90-4424-94F7-6CFEFAF839E9}"/>
    <cellStyle name="SAPBEXstdDataEmph 2 2 2 4 4" xfId="8869" xr:uid="{A13290A2-1EA6-4EE6-97D0-83F7D29D50F5}"/>
    <cellStyle name="SAPBEXstdDataEmph 2 2 2 4 5" xfId="20779" xr:uid="{67440D1C-E3DD-4D57-86B1-846EDB02ABAE}"/>
    <cellStyle name="SAPBEXstdDataEmph 2 2 2 4 6" xfId="24440" xr:uid="{7474836E-78FA-4A5E-B6C8-A07620970205}"/>
    <cellStyle name="SAPBEXstdDataEmph 2 2 2 4 7" xfId="27969" xr:uid="{C8C574D5-0321-41C8-AE42-6806DD158BF3}"/>
    <cellStyle name="SAPBEXstdDataEmph 2 2 2 4 8" xfId="31256" xr:uid="{F81A745F-F683-43C7-9372-BBE97C8B4C84}"/>
    <cellStyle name="SAPBEXstdDataEmph 2 2 2 5" xfId="4208" xr:uid="{DE8E4CA0-E37B-42D0-B3F2-4CF407819DBA}"/>
    <cellStyle name="SAPBEXstdDataEmph 2 2 2 5 2" xfId="6794" xr:uid="{7C65396C-1397-4676-A521-9B64E1AB7452}"/>
    <cellStyle name="SAPBEXstdDataEmph 2 2 2 5 3" xfId="16742" xr:uid="{E96EED7B-1B61-405A-826E-007B33C4DEE4}"/>
    <cellStyle name="SAPBEXstdDataEmph 2 2 2 5 4" xfId="18555" xr:uid="{87B4C98E-3889-45C1-8305-5C8C4D71E870}"/>
    <cellStyle name="SAPBEXstdDataEmph 2 2 2 5 5" xfId="22308" xr:uid="{09039708-6BA3-4D5E-BA3E-168E66928C90}"/>
    <cellStyle name="SAPBEXstdDataEmph 2 2 2 5 6" xfId="25973" xr:uid="{F5FE01DF-4535-4B43-84D0-7BB5A3776067}"/>
    <cellStyle name="SAPBEXstdDataEmph 2 2 2 5 7" xfId="29504" xr:uid="{46AC473C-6181-4EF8-9016-E2C172B396C8}"/>
    <cellStyle name="SAPBEXstdDataEmph 2 2 2 5 8" xfId="32769" xr:uid="{3D2670F0-57DF-411C-B5B5-F6C26EDEB2E9}"/>
    <cellStyle name="SAPBEXstdDataEmph 2 2 2 6" xfId="4186" xr:uid="{899B7697-229B-4BFC-B721-2FB305A4819E}"/>
    <cellStyle name="SAPBEXstdDataEmph 2 2 2 6 2" xfId="7072" xr:uid="{993A0180-3A1D-43CA-BD81-25A3320C684A}"/>
    <cellStyle name="SAPBEXstdDataEmph 2 2 2 6 3" xfId="11430" xr:uid="{C6E77810-B313-40FE-B2FF-43122B9B1001}"/>
    <cellStyle name="SAPBEXstdDataEmph 2 2 2 6 4" xfId="18533" xr:uid="{6347CDFE-72E2-4481-8533-48CCFE2D4321}"/>
    <cellStyle name="SAPBEXstdDataEmph 2 2 2 6 5" xfId="22286" xr:uid="{6D6AF87C-5D2B-408B-916B-45661273B833}"/>
    <cellStyle name="SAPBEXstdDataEmph 2 2 2 6 6" xfId="25951" xr:uid="{9596B19A-FA5C-486B-9D8D-649E1D82D026}"/>
    <cellStyle name="SAPBEXstdDataEmph 2 2 2 6 7" xfId="29482" xr:uid="{998F1167-A188-42CD-9F6A-6C9E0FAE16E9}"/>
    <cellStyle name="SAPBEXstdDataEmph 2 2 2 6 8" xfId="32747" xr:uid="{DA7EC48B-4538-4F79-A655-1E346423195C}"/>
    <cellStyle name="SAPBEXstdDataEmph 2 2 2 7" xfId="4899" xr:uid="{A7832BBD-742D-40BE-8514-DDDBE7FB1800}"/>
    <cellStyle name="SAPBEXstdDataEmph 2 2 2 7 2" xfId="12124" xr:uid="{2D8265A3-ECD6-41B6-8943-7E5A73DCBD64}"/>
    <cellStyle name="SAPBEXstdDataEmph 2 2 2 7 3" xfId="13190" xr:uid="{6B69909C-DFA8-4B0A-A9CF-A22019E916F7}"/>
    <cellStyle name="SAPBEXstdDataEmph 2 2 2 7 4" xfId="19246" xr:uid="{328B87BD-4D2B-446B-9068-5CE6227B95B7}"/>
    <cellStyle name="SAPBEXstdDataEmph 2 2 2 7 5" xfId="22997" xr:uid="{F3014C10-B106-4C8F-9FE2-314703273AFF}"/>
    <cellStyle name="SAPBEXstdDataEmph 2 2 2 7 6" xfId="26663" xr:uid="{26F588BA-3D04-4B19-9C3C-89F07D505B42}"/>
    <cellStyle name="SAPBEXstdDataEmph 2 2 2 7 7" xfId="30195" xr:uid="{A7EF9659-5E40-466E-B44A-829C166912EF}"/>
    <cellStyle name="SAPBEXstdDataEmph 2 2 2 7 8" xfId="33450" xr:uid="{27D8EF40-6BE3-43DE-805D-326B2A84F2BB}"/>
    <cellStyle name="SAPBEXstdDataEmph 2 2 2 8" xfId="11234" xr:uid="{7DFEF486-F9E0-41ED-9AB5-CDEC9C192C3B}"/>
    <cellStyle name="SAPBEXstdDataEmph 2 2 2 9" xfId="16389" xr:uid="{600F2EEB-8698-4AFD-8245-1B12552A0EE2}"/>
    <cellStyle name="SAPBEXstdDataEmph 2 2 3" xfId="2523" xr:uid="{19FF2EF0-9E07-4C94-9256-EDA432764CCE}"/>
    <cellStyle name="SAPBEXstdDataEmph 2 2 3 2" xfId="9181" xr:uid="{346281F1-FDDB-46DB-A563-0A7D91DEE024}"/>
    <cellStyle name="SAPBEXstdDataEmph 2 2 3 3" xfId="13559" xr:uid="{178C6D17-CD09-433E-BF43-357FB2202557}"/>
    <cellStyle name="SAPBEXstdDataEmph 2 2 3 4" xfId="8816" xr:uid="{397EFEEF-257A-4A4B-9BAB-AC9C9CE2B43B}"/>
    <cellStyle name="SAPBEXstdDataEmph 2 2 3 5" xfId="19316" xr:uid="{13F8289D-BA37-4C54-9301-8AA08F883CF0}"/>
    <cellStyle name="SAPBEXstdDataEmph 2 2 3 6" xfId="23085" xr:uid="{D3D8BD6A-A8F1-4EBF-91F7-204EC446139A}"/>
    <cellStyle name="SAPBEXstdDataEmph 2 2 3 7" xfId="26728" xr:uid="{A4E4BEA2-073A-409C-A876-D1014612D66A}"/>
    <cellStyle name="SAPBEXstdDataEmph 2 2 3 8" xfId="31112" xr:uid="{FFADF480-D84D-40CD-AA55-FE94033C07D9}"/>
    <cellStyle name="SAPBEXstdDataEmph 2 2 4" xfId="3034" xr:uid="{8EFFEAFA-1B4C-410E-9901-DBEE902E058C}"/>
    <cellStyle name="SAPBEXstdDataEmph 2 2 4 2" xfId="9629" xr:uid="{BC42848E-399D-4DCB-BAF7-6E0743369D13}"/>
    <cellStyle name="SAPBEXstdDataEmph 2 2 4 3" xfId="14558" xr:uid="{AAF1E956-AC8C-46EB-AE25-AE6E4E362A7F}"/>
    <cellStyle name="SAPBEXstdDataEmph 2 2 4 4" xfId="17382" xr:uid="{27465E96-4FD8-48FF-BE3D-6A64B462A40F}"/>
    <cellStyle name="SAPBEXstdDataEmph 2 2 4 5" xfId="21140" xr:uid="{7CF25EA2-A891-40A8-8D97-91C50980DF0D}"/>
    <cellStyle name="SAPBEXstdDataEmph 2 2 4 6" xfId="24801" xr:uid="{6AF4346F-9CF2-41B9-A351-97DE693957FB}"/>
    <cellStyle name="SAPBEXstdDataEmph 2 2 4 7" xfId="28330" xr:uid="{CCEA7240-CA82-4D59-872C-D01ACCE96A93}"/>
    <cellStyle name="SAPBEXstdDataEmph 2 2 4 8" xfId="31616" xr:uid="{266BFCD1-54E6-46AD-9396-01FAA04E0787}"/>
    <cellStyle name="SAPBEXstdDataEmph 2 2 5" xfId="2244" xr:uid="{5CFD896F-9DA8-44F2-A9DD-6034D724EC63}"/>
    <cellStyle name="SAPBEXstdDataEmph 2 2 5 2" xfId="10273" xr:uid="{24A6C8E8-DBC5-4C0F-9ACF-48FCBA5130C8}"/>
    <cellStyle name="SAPBEXstdDataEmph 2 2 5 3" xfId="8645" xr:uid="{132FD8E6-829D-4129-9DCC-4B4333B2ACA2}"/>
    <cellStyle name="SAPBEXstdDataEmph 2 2 5 4" xfId="13516" xr:uid="{269B2CD0-0A31-4D0F-B909-3AB81E2923D8}"/>
    <cellStyle name="SAPBEXstdDataEmph 2 2 5 5" xfId="19437" xr:uid="{C5BD65E5-79D7-4D5B-A7FB-AF08F763E917}"/>
    <cellStyle name="SAPBEXstdDataEmph 2 2 5 6" xfId="23191" xr:uid="{59DF49B5-4A5A-45DF-B579-FC96282F1828}"/>
    <cellStyle name="SAPBEXstdDataEmph 2 2 5 7" xfId="26850" xr:uid="{26726FBF-B7D7-44C7-B1CE-527E0EC7DFA2}"/>
    <cellStyle name="SAPBEXstdDataEmph 2 2 5 8" xfId="27372" xr:uid="{3CC4EF63-1878-43C3-9EBA-668825636B8E}"/>
    <cellStyle name="SAPBEXstdDataEmph 2 2 6" xfId="4028" xr:uid="{68D2E629-45E5-4A3B-A40F-2493257E357D}"/>
    <cellStyle name="SAPBEXstdDataEmph 2 2 6 2" xfId="10574" xr:uid="{76368316-81E3-4BA1-9031-8925BB72E128}"/>
    <cellStyle name="SAPBEXstdDataEmph 2 2 6 3" xfId="16595" xr:uid="{CE2613DA-061B-4C04-AEBC-BCE037AF143A}"/>
    <cellStyle name="SAPBEXstdDataEmph 2 2 6 4" xfId="18375" xr:uid="{2D94EF73-0A5B-4DD3-A83A-B6CE080478D1}"/>
    <cellStyle name="SAPBEXstdDataEmph 2 2 6 5" xfId="22128" xr:uid="{B50B13E3-3E40-45BB-8A2C-305FAC30ECF1}"/>
    <cellStyle name="SAPBEXstdDataEmph 2 2 6 6" xfId="25793" xr:uid="{D4E28526-E503-4550-88A9-4BFF93DE9B4E}"/>
    <cellStyle name="SAPBEXstdDataEmph 2 2 6 7" xfId="29324" xr:uid="{4066BD74-B652-40D4-AD3C-492D435C24B2}"/>
    <cellStyle name="SAPBEXstdDataEmph 2 2 6 8" xfId="32591" xr:uid="{8EB0161C-1ECF-411F-9917-7A69453032B7}"/>
    <cellStyle name="SAPBEXstdDataEmph 2 2 7" xfId="4252" xr:uid="{0FAA1DE6-1DE8-4657-9A62-FC352B05A8F0}"/>
    <cellStyle name="SAPBEXstdDataEmph 2 2 7 2" xfId="12671" xr:uid="{B0BE758C-A3E2-47EE-86CE-9AE2EC1B3935}"/>
    <cellStyle name="SAPBEXstdDataEmph 2 2 7 3" xfId="13327" xr:uid="{D6BDC31A-B1CD-4574-AA34-2B61DF961409}"/>
    <cellStyle name="SAPBEXstdDataEmph 2 2 7 4" xfId="18599" xr:uid="{D61E7C27-F7A7-4C99-A298-30C3CCADA01A}"/>
    <cellStyle name="SAPBEXstdDataEmph 2 2 7 5" xfId="22351" xr:uid="{134D66C7-92F9-4E21-8399-63D915E206C7}"/>
    <cellStyle name="SAPBEXstdDataEmph 2 2 7 6" xfId="26017" xr:uid="{35A9BF20-771A-45B8-9921-6A152866DBB5}"/>
    <cellStyle name="SAPBEXstdDataEmph 2 2 7 7" xfId="29548" xr:uid="{618915BD-0C93-419A-B625-441DBF1A374E}"/>
    <cellStyle name="SAPBEXstdDataEmph 2 2 7 8" xfId="32811" xr:uid="{9EAC5DAE-32EB-445E-A126-E1E199EFED84}"/>
    <cellStyle name="SAPBEXstdDataEmph 2 2 8" xfId="4840" xr:uid="{47ADE7CD-90D1-483D-B89F-DC440E2FF861}"/>
    <cellStyle name="SAPBEXstdDataEmph 2 2 8 2" xfId="12183" xr:uid="{EE53D5EA-88F5-458F-9C4F-80A5FDE000BE}"/>
    <cellStyle name="SAPBEXstdDataEmph 2 2 8 3" xfId="16819" xr:uid="{DDB2E0B7-816A-4286-9078-957C3D17ADFA}"/>
    <cellStyle name="SAPBEXstdDataEmph 2 2 8 4" xfId="19187" xr:uid="{E0099AC5-4669-40A9-A410-B5F90538584C}"/>
    <cellStyle name="SAPBEXstdDataEmph 2 2 8 5" xfId="22938" xr:uid="{A54BF23D-AF80-4EBD-B903-C0A0ACD45C70}"/>
    <cellStyle name="SAPBEXstdDataEmph 2 2 8 6" xfId="26604" xr:uid="{64821DC8-C056-4773-9D46-8D810C53340D}"/>
    <cellStyle name="SAPBEXstdDataEmph 2 2 8 7" xfId="30136" xr:uid="{475AB6D8-E480-4278-B4C6-FD7B2E6014C9}"/>
    <cellStyle name="SAPBEXstdDataEmph 2 2 8 8" xfId="33393" xr:uid="{A10E313D-41A9-429D-B064-9004274F37AD}"/>
    <cellStyle name="SAPBEXstdDataEmph 2 2 9" xfId="10197" xr:uid="{E88FA371-B5D0-487B-93DC-BA275AC2A6A6}"/>
    <cellStyle name="SAPBEXstdDataEmph 2 3" xfId="1728" xr:uid="{A804C6B5-63DA-4A1C-865A-976A3338FA1F}"/>
    <cellStyle name="SAPBEXstdDataEmph 2 3 10" xfId="10890" xr:uid="{CF8B3F2C-69D8-4C63-9393-F35C4CF73FA7}"/>
    <cellStyle name="SAPBEXstdDataEmph 2 3 11" xfId="19557" xr:uid="{57BEAFCE-8895-4657-AA52-9200572523B4}"/>
    <cellStyle name="SAPBEXstdDataEmph 2 3 12" xfId="23318" xr:uid="{697BF7DA-4AF3-4CD6-9320-435DA609A480}"/>
    <cellStyle name="SAPBEXstdDataEmph 2 3 13" xfId="26968" xr:uid="{459DA216-EE22-4185-A327-3D1F1C4E39AC}"/>
    <cellStyle name="SAPBEXstdDataEmph 2 3 14" xfId="30867" xr:uid="{6C5C8DE7-F6AF-44C2-8B04-4530A31CDD4B}"/>
    <cellStyle name="SAPBEXstdDataEmph 2 3 15" xfId="35134" xr:uid="{B2D09BB4-E673-46FD-9E19-38CA495B929E}"/>
    <cellStyle name="SAPBEXstdDataEmph 2 3 2" xfId="2971" xr:uid="{7F277AAB-E3AD-4CC4-97E9-51C6B8C7A49C}"/>
    <cellStyle name="SAPBEXstdDataEmph 2 3 2 2" xfId="9419" xr:uid="{7E8457C6-C3DF-4555-98F3-05DE93BE6DF3}"/>
    <cellStyle name="SAPBEXstdDataEmph 2 3 2 3" xfId="10943" xr:uid="{D0BF6D1D-6E21-4DD5-8BE9-77C4836B4486}"/>
    <cellStyle name="SAPBEXstdDataEmph 2 3 2 4" xfId="17319" xr:uid="{B7730236-0BA2-4EE1-8088-5C178C456122}"/>
    <cellStyle name="SAPBEXstdDataEmph 2 3 2 5" xfId="21077" xr:uid="{BCC20B76-7B5E-4702-A570-3298F21D82F4}"/>
    <cellStyle name="SAPBEXstdDataEmph 2 3 2 6" xfId="24738" xr:uid="{1F646E51-74BB-48E2-B8C6-790AAC591B04}"/>
    <cellStyle name="SAPBEXstdDataEmph 2 3 2 7" xfId="28267" xr:uid="{8C52BCA1-65B8-4A28-B90D-CA4D476329CD}"/>
    <cellStyle name="SAPBEXstdDataEmph 2 3 2 8" xfId="31553" xr:uid="{E53014C4-8EC3-49D9-9F84-8D15EF312C33}"/>
    <cellStyle name="SAPBEXstdDataEmph 2 3 3" xfId="3477" xr:uid="{7FA14109-FAC6-4A99-A4A9-69980EDB6BB8}"/>
    <cellStyle name="SAPBEXstdDataEmph 2 3 3 2" xfId="10115" xr:uid="{F98F7F23-1E00-4461-9305-089D135C61BF}"/>
    <cellStyle name="SAPBEXstdDataEmph 2 3 3 3" xfId="15126" xr:uid="{78375E29-9AAD-486C-9D6C-EA48D8D7ABD7}"/>
    <cellStyle name="SAPBEXstdDataEmph 2 3 3 4" xfId="17824" xr:uid="{369B6927-86D9-4269-A08B-A16F732CA23C}"/>
    <cellStyle name="SAPBEXstdDataEmph 2 3 3 5" xfId="21580" xr:uid="{2E2AF5E3-9D83-4C78-ADDD-8BCE363ECA7C}"/>
    <cellStyle name="SAPBEXstdDataEmph 2 3 3 6" xfId="25242" xr:uid="{7DA87A66-366A-4FE7-947E-9AC81CEBBC9F}"/>
    <cellStyle name="SAPBEXstdDataEmph 2 3 3 7" xfId="28773" xr:uid="{0E788C17-B11F-4DB2-96F8-A8A1B165F020}"/>
    <cellStyle name="SAPBEXstdDataEmph 2 3 3 8" xfId="32052" xr:uid="{7D94B95F-8DEC-46DA-A789-EED1F2DB1D52}"/>
    <cellStyle name="SAPBEXstdDataEmph 2 3 4" xfId="2358" xr:uid="{F6527A99-F144-44DC-B94C-145FA3284A84}"/>
    <cellStyle name="SAPBEXstdDataEmph 2 3 4 2" xfId="10693" xr:uid="{32F937A4-EA81-4B9E-8C35-70552BE6386C}"/>
    <cellStyle name="SAPBEXstdDataEmph 2 3 4 3" xfId="16575" xr:uid="{C335A4CB-9701-4554-8BA0-387BC6FC30C9}"/>
    <cellStyle name="SAPBEXstdDataEmph 2 3 4 4" xfId="14130" xr:uid="{EDAF449B-47E4-4C7D-9122-E23FDD060AAA}"/>
    <cellStyle name="SAPBEXstdDataEmph 2 3 4 5" xfId="13608" xr:uid="{DA5E0660-2305-4F1D-A8FE-3147108E0582}"/>
    <cellStyle name="SAPBEXstdDataEmph 2 3 4 6" xfId="7611" xr:uid="{2FD0133A-61C0-40C0-A9D9-B4F5BF21C7DD}"/>
    <cellStyle name="SAPBEXstdDataEmph 2 3 4 7" xfId="24369" xr:uid="{DB996C6A-DD1E-4D13-85A1-C755310D8480}"/>
    <cellStyle name="SAPBEXstdDataEmph 2 3 4 8" xfId="30316" xr:uid="{98EC4A1E-0667-4A0D-AECF-573D2F581E2C}"/>
    <cellStyle name="SAPBEXstdDataEmph 2 3 5" xfId="3200" xr:uid="{2F2D996C-3A81-4CB2-9788-A70181CB2485}"/>
    <cellStyle name="SAPBEXstdDataEmph 2 3 5 2" xfId="11316" xr:uid="{7444D576-D354-40AC-BC52-7732907AA847}"/>
    <cellStyle name="SAPBEXstdDataEmph 2 3 5 3" xfId="16319" xr:uid="{C8889F2B-9695-4B73-BC83-CC8D46FFA15F}"/>
    <cellStyle name="SAPBEXstdDataEmph 2 3 5 4" xfId="17547" xr:uid="{3E396C25-446C-43C7-8557-E34A8F307070}"/>
    <cellStyle name="SAPBEXstdDataEmph 2 3 5 5" xfId="21303" xr:uid="{81A8DE0E-B91F-4069-B3A4-A610745201F3}"/>
    <cellStyle name="SAPBEXstdDataEmph 2 3 5 6" xfId="24965" xr:uid="{4A89CEAE-9CBB-4EB2-B26A-B16FB91FDEF9}"/>
    <cellStyle name="SAPBEXstdDataEmph 2 3 5 7" xfId="28496" xr:uid="{04959282-CD4E-4990-8511-4ED1E74B1990}"/>
    <cellStyle name="SAPBEXstdDataEmph 2 3 5 8" xfId="31776" xr:uid="{40B4C3A7-A417-4340-BDDD-2518F6BAC3F6}"/>
    <cellStyle name="SAPBEXstdDataEmph 2 3 6" xfId="4274" xr:uid="{7AA03746-B4F8-4EAD-B73D-3933B8A0B018}"/>
    <cellStyle name="SAPBEXstdDataEmph 2 3 6 2" xfId="12659" xr:uid="{BF5E6118-6B00-4AE2-8C13-7D1A5BC2437F}"/>
    <cellStyle name="SAPBEXstdDataEmph 2 3 6 3" xfId="7298" xr:uid="{A004BA70-1D3C-4588-917E-A35C0EC9F0AB}"/>
    <cellStyle name="SAPBEXstdDataEmph 2 3 6 4" xfId="18621" xr:uid="{41CAB885-493A-411B-BF16-8AE76B764A29}"/>
    <cellStyle name="SAPBEXstdDataEmph 2 3 6 5" xfId="22373" xr:uid="{3D38BA84-1A28-4DBA-8C55-9EF5BEE765EE}"/>
    <cellStyle name="SAPBEXstdDataEmph 2 3 6 6" xfId="26039" xr:uid="{2F3A4B34-3465-46BA-A52E-057C22730058}"/>
    <cellStyle name="SAPBEXstdDataEmph 2 3 6 7" xfId="29570" xr:uid="{1524FA81-7346-4FCD-B0AA-0041D2037411}"/>
    <cellStyle name="SAPBEXstdDataEmph 2 3 6 8" xfId="32833" xr:uid="{3BE1676B-440F-419D-8075-53DE07D641BD}"/>
    <cellStyle name="SAPBEXstdDataEmph 2 3 7" xfId="4906" xr:uid="{42C6CF97-6CB0-4C5B-BB2F-268A3487572F}"/>
    <cellStyle name="SAPBEXstdDataEmph 2 3 7 2" xfId="12117" xr:uid="{69391E28-78B1-4210-A519-573D19693E77}"/>
    <cellStyle name="SAPBEXstdDataEmph 2 3 7 3" xfId="8878" xr:uid="{3D93C1C0-5F17-4E80-BEB8-2834C37594AF}"/>
    <cellStyle name="SAPBEXstdDataEmph 2 3 7 4" xfId="19253" xr:uid="{504BD33E-3CE5-4425-A033-A9AD6B0A5047}"/>
    <cellStyle name="SAPBEXstdDataEmph 2 3 7 5" xfId="23004" xr:uid="{8B12575D-AD91-484A-AA6C-3566F46CC2F3}"/>
    <cellStyle name="SAPBEXstdDataEmph 2 3 7 6" xfId="26670" xr:uid="{7CE98FF2-9C8F-41B5-8FE7-F160899BE4F4}"/>
    <cellStyle name="SAPBEXstdDataEmph 2 3 7 7" xfId="30202" xr:uid="{A1E6A802-72B5-47F5-AAC3-D09199AC2085}"/>
    <cellStyle name="SAPBEXstdDataEmph 2 3 7 8" xfId="33457" xr:uid="{634616BB-7636-4E58-ADDC-4B9B296DA830}"/>
    <cellStyle name="SAPBEXstdDataEmph 2 3 8" xfId="11107" xr:uid="{877589F2-D998-4D42-8534-1D9EC2DD53C1}"/>
    <cellStyle name="SAPBEXstdDataEmph 2 3 9" xfId="16469" xr:uid="{5B1D61D9-C813-4954-83EF-50F5A26735D0}"/>
    <cellStyle name="SAPBEXstdDataEmph 2 4" xfId="2522" xr:uid="{FA59602C-3431-4B9D-B92B-4A7EA14E4B50}"/>
    <cellStyle name="SAPBEXstdDataEmph 2 4 2" xfId="8692" xr:uid="{A0645B6E-4BAE-49C2-8D68-4E18192B8EDF}"/>
    <cellStyle name="SAPBEXstdDataEmph 2 4 3" xfId="14959" xr:uid="{92176633-269E-4BD2-9883-CBC693D23638}"/>
    <cellStyle name="SAPBEXstdDataEmph 2 4 4" xfId="7467" xr:uid="{B9E82037-493D-4F19-A356-9A174586D2E3}"/>
    <cellStyle name="SAPBEXstdDataEmph 2 4 5" xfId="19317" xr:uid="{062A7714-3890-4D95-9DA9-D014D3CF4056}"/>
    <cellStyle name="SAPBEXstdDataEmph 2 4 6" xfId="23086" xr:uid="{0A814B31-53E8-416D-B5B0-63DE99BC310E}"/>
    <cellStyle name="SAPBEXstdDataEmph 2 4 7" xfId="26729" xr:uid="{9FC81E6C-C627-4EA1-9F7E-D422C785CCD2}"/>
    <cellStyle name="SAPBEXstdDataEmph 2 4 8" xfId="31111" xr:uid="{F652F6F1-ACE2-4D76-8738-66C1D3F29735}"/>
    <cellStyle name="SAPBEXstdDataEmph 2 4 9" xfId="35188" xr:uid="{730526E6-2DFD-4C68-8636-5E5391585645}"/>
    <cellStyle name="SAPBEXstdDataEmph 2 5" xfId="3033" xr:uid="{4D1D3206-DF6C-42CE-B2BB-3AF973A119F5}"/>
    <cellStyle name="SAPBEXstdDataEmph 2 5 2" xfId="10131" xr:uid="{1B466FF2-B0FE-4D57-B68D-323D8CB5AC6D}"/>
    <cellStyle name="SAPBEXstdDataEmph 2 5 3" xfId="14542" xr:uid="{3CEF64DE-8450-4A7E-879F-135B03A48024}"/>
    <cellStyle name="SAPBEXstdDataEmph 2 5 4" xfId="17381" xr:uid="{A6BE94DB-045F-435C-9291-7E6E3696ACD9}"/>
    <cellStyle name="SAPBEXstdDataEmph 2 5 5" xfId="21139" xr:uid="{3E1B7B36-B12B-4E55-A53A-49E8361C4221}"/>
    <cellStyle name="SAPBEXstdDataEmph 2 5 6" xfId="24800" xr:uid="{8D8221B0-9E61-4A80-ACBF-275E453F2A68}"/>
    <cellStyle name="SAPBEXstdDataEmph 2 5 7" xfId="28329" xr:uid="{F88471BC-0F26-444B-8F7E-12263210FA52}"/>
    <cellStyle name="SAPBEXstdDataEmph 2 5 8" xfId="31615" xr:uid="{3423A0F6-1C96-40BE-938A-C346B7401179}"/>
    <cellStyle name="SAPBEXstdDataEmph 2 5 9" xfId="34271" xr:uid="{77952BEB-D756-45CA-88B6-546ED4CF5017}"/>
    <cellStyle name="SAPBEXstdDataEmph 2 6" xfId="2555" xr:uid="{F30B9D0A-E785-4024-B9D5-AC23C0148268}"/>
    <cellStyle name="SAPBEXstdDataEmph 2 6 2" xfId="10340" xr:uid="{633248DC-822F-4103-B7B5-2E0724C0801D}"/>
    <cellStyle name="SAPBEXstdDataEmph 2 6 3" xfId="13957" xr:uid="{5EC3A5E4-5859-4120-A483-40BBD4AA56F3}"/>
    <cellStyle name="SAPBEXstdDataEmph 2 6 4" xfId="11048" xr:uid="{045509D7-57FB-4F7A-A673-F9F41DDE84A3}"/>
    <cellStyle name="SAPBEXstdDataEmph 2 6 5" xfId="18926" xr:uid="{D24B8A43-69A8-460D-881B-02403DB4F5DF}"/>
    <cellStyle name="SAPBEXstdDataEmph 2 6 6" xfId="23056" xr:uid="{60374EB8-AB78-4C49-95F3-A433CDF470AB}"/>
    <cellStyle name="SAPBEXstdDataEmph 2 6 7" xfId="26704" xr:uid="{FD46664A-1FA6-4934-939A-003450AD47BC}"/>
    <cellStyle name="SAPBEXstdDataEmph 2 6 8" xfId="31143" xr:uid="{02389711-7344-468A-BCFB-4A51FBBC8753}"/>
    <cellStyle name="SAPBEXstdDataEmph 2 7" xfId="1790" xr:uid="{8EBE4A26-588D-4C8B-A4B8-55E5B054916A}"/>
    <cellStyle name="SAPBEXstdDataEmph 2 7 2" xfId="10738" xr:uid="{8A63A0EA-90DA-46CB-ABE5-9F2FBC796141}"/>
    <cellStyle name="SAPBEXstdDataEmph 2 7 3" xfId="13347" xr:uid="{373E71DC-B97B-4970-8A0E-21B0A24C2464}"/>
    <cellStyle name="SAPBEXstdDataEmph 2 7 4" xfId="15257" xr:uid="{60236953-037E-4089-B4AA-C58DF141F717}"/>
    <cellStyle name="SAPBEXstdDataEmph 2 7 5" xfId="19525" xr:uid="{6E3675F9-87A6-43E6-AFA7-328DED406BB3}"/>
    <cellStyle name="SAPBEXstdDataEmph 2 7 6" xfId="23287" xr:uid="{DA640080-F3C6-4952-A309-0C1FFD76FE57}"/>
    <cellStyle name="SAPBEXstdDataEmph 2 7 7" xfId="26938" xr:uid="{D26B4D4D-2F8B-470C-9FD7-201AD2C5CC4B}"/>
    <cellStyle name="SAPBEXstdDataEmph 2 7 8" xfId="30419" xr:uid="{60C0565B-7869-48B5-9695-F7DB39177EF7}"/>
    <cellStyle name="SAPBEXstdDataEmph 2 8" xfId="4029" xr:uid="{F5716CD5-56D6-4CF1-885E-27924DE014E0}"/>
    <cellStyle name="SAPBEXstdDataEmph 2 8 2" xfId="9992" xr:uid="{3D9D0CF8-6927-4B57-ABE3-6890524CBC84}"/>
    <cellStyle name="SAPBEXstdDataEmph 2 8 3" xfId="13879" xr:uid="{7A104089-CE03-430E-A9D4-440974F1D547}"/>
    <cellStyle name="SAPBEXstdDataEmph 2 8 4" xfId="18376" xr:uid="{98360B5B-3996-49C5-B3D1-C4E757E237F7}"/>
    <cellStyle name="SAPBEXstdDataEmph 2 8 5" xfId="22129" xr:uid="{8C383030-B193-47A5-BF83-97838A3330B8}"/>
    <cellStyle name="SAPBEXstdDataEmph 2 8 6" xfId="25794" xr:uid="{B50B860D-62D6-4FCD-AAD6-1ABA51126BBC}"/>
    <cellStyle name="SAPBEXstdDataEmph 2 8 7" xfId="29325" xr:uid="{FF804BB6-077B-4549-B422-8C3D9C6E4223}"/>
    <cellStyle name="SAPBEXstdDataEmph 2 8 8" xfId="32592" xr:uid="{C4808A2A-6B03-46D4-8E50-FAF737444A69}"/>
    <cellStyle name="SAPBEXstdDataEmph 2 9" xfId="4575" xr:uid="{3F272C07-7D6E-470C-AEAD-D11417059372}"/>
    <cellStyle name="SAPBEXstdDataEmph 2 9 2" xfId="12441" xr:uid="{8BEE6A86-BAE5-4F6B-9C25-404519B3F340}"/>
    <cellStyle name="SAPBEXstdDataEmph 2 9 3" xfId="6863" xr:uid="{7434C43A-1DCC-4FA0-AFC1-4FD0C6A9E31F}"/>
    <cellStyle name="SAPBEXstdDataEmph 2 9 4" xfId="18922" xr:uid="{91E72A66-9BC8-435C-8171-657F629357F9}"/>
    <cellStyle name="SAPBEXstdDataEmph 2 9 5" xfId="22674" xr:uid="{C3AF3276-9F07-4096-AA95-8722F83CA33F}"/>
    <cellStyle name="SAPBEXstdDataEmph 2 9 6" xfId="26339" xr:uid="{19904BEB-9465-4D44-9280-DA1A14FAA86D}"/>
    <cellStyle name="SAPBEXstdDataEmph 2 9 7" xfId="29871" xr:uid="{F5121896-D327-49CE-96BA-7576B46325FB}"/>
    <cellStyle name="SAPBEXstdDataEmph 2 9 8" xfId="33132" xr:uid="{767DE4BE-C5F5-4CB7-8617-AA67F35E3BB2}"/>
    <cellStyle name="SAPBEXstdDataEmph 20" xfId="6859" xr:uid="{477E5820-6F3C-48D1-8C1E-5F1371889C5D}"/>
    <cellStyle name="SAPBEXstdDataEmph 21" xfId="31093" xr:uid="{31C6C6E7-BC30-451D-87FE-B08F512E3955}"/>
    <cellStyle name="SAPBEXstdDataEmph 3" xfId="1251" xr:uid="{79A3CCEB-D22E-48E8-BD49-5D9F6E71CE42}"/>
    <cellStyle name="SAPBEXstdDataEmph 3 10" xfId="9695" xr:uid="{F918093F-5E88-4CB3-B653-0FECB836F375}"/>
    <cellStyle name="SAPBEXstdDataEmph 3 11" xfId="14917" xr:uid="{84F5DE6C-83AA-47D9-8538-34DACD201965}"/>
    <cellStyle name="SAPBEXstdDataEmph 3 12" xfId="15670" xr:uid="{D9919617-2189-441E-93C8-0355D03B55B1}"/>
    <cellStyle name="SAPBEXstdDataEmph 3 13" xfId="19706" xr:uid="{D06E00A2-8452-45CD-A983-A3B40DBE6757}"/>
    <cellStyle name="SAPBEXstdDataEmph 3 14" xfId="23469" xr:uid="{EE01D680-1DD9-45E8-BD13-7E1102B3EDBB}"/>
    <cellStyle name="SAPBEXstdDataEmph 3 15" xfId="27085" xr:uid="{2FF23FC3-6B50-4267-B3D3-C57CEA6CD6EB}"/>
    <cellStyle name="SAPBEXstdDataEmph 3 16" xfId="30546" xr:uid="{09277862-ADBB-4B7C-A352-FA9733096009}"/>
    <cellStyle name="SAPBEXstdDataEmph 3 17" xfId="34488" xr:uid="{738DC2C8-0C67-444F-A98F-FFB3CE2DA7D5}"/>
    <cellStyle name="SAPBEXstdDataEmph 3 2" xfId="1252" xr:uid="{DDF78C30-C656-4C22-B22B-EE03E691F096}"/>
    <cellStyle name="SAPBEXstdDataEmph 3 2 10" xfId="14756" xr:uid="{878411A0-D9C3-44C6-9E01-E1A1C32B3C81}"/>
    <cellStyle name="SAPBEXstdDataEmph 3 2 11" xfId="16857" xr:uid="{C2F46056-18D9-476A-B50E-45C21F1E6BCD}"/>
    <cellStyle name="SAPBEXstdDataEmph 3 2 12" xfId="19705" xr:uid="{EFC81CCA-F989-4212-88AA-A3E8FE30BF18}"/>
    <cellStyle name="SAPBEXstdDataEmph 3 2 13" xfId="23468" xr:uid="{73657D19-C065-41E2-832B-55C35FB27341}"/>
    <cellStyle name="SAPBEXstdDataEmph 3 2 14" xfId="27084" xr:uid="{7FA3D0D7-CB13-458F-B8E1-7220AD3049A4}"/>
    <cellStyle name="SAPBEXstdDataEmph 3 2 15" xfId="30545" xr:uid="{827CE1EA-7C1E-4FA7-B95F-CEB37002586E}"/>
    <cellStyle name="SAPBEXstdDataEmph 3 2 2" xfId="1731" xr:uid="{0FA5D993-0EDF-46A1-9783-C47E1A73B391}"/>
    <cellStyle name="SAPBEXstdDataEmph 3 2 2 10" xfId="14643" xr:uid="{EEBD01FF-7D05-4B05-903F-D032B554E5C1}"/>
    <cellStyle name="SAPBEXstdDataEmph 3 2 2 11" xfId="20473" xr:uid="{E0FAC26D-2DB6-4546-A31E-37903205173D}"/>
    <cellStyle name="SAPBEXstdDataEmph 3 2 2 12" xfId="24156" xr:uid="{C2D12CAA-401F-480A-8D22-F7602C8E6305}"/>
    <cellStyle name="SAPBEXstdDataEmph 3 2 2 13" xfId="27712" xr:uid="{D2703B3F-E95D-4E61-A0A6-EC55327E2982}"/>
    <cellStyle name="SAPBEXstdDataEmph 3 2 2 14" xfId="30439" xr:uid="{9CB6B9A5-FB3A-4D45-80F6-5573CC435311}"/>
    <cellStyle name="SAPBEXstdDataEmph 3 2 2 2" xfId="2974" xr:uid="{8894CA94-E0BB-4C9A-9713-9889BE1E8030}"/>
    <cellStyle name="SAPBEXstdDataEmph 3 2 2 2 2" xfId="11486" xr:uid="{764D2340-7BA1-4FB8-960B-09717BB0EAA2}"/>
    <cellStyle name="SAPBEXstdDataEmph 3 2 2 2 3" xfId="16157" xr:uid="{8B2A1D2E-C326-420E-98AB-04761D20C897}"/>
    <cellStyle name="SAPBEXstdDataEmph 3 2 2 2 4" xfId="17322" xr:uid="{A88A6A9A-7AB7-44A9-A35F-C64B59BF912A}"/>
    <cellStyle name="SAPBEXstdDataEmph 3 2 2 2 5" xfId="21080" xr:uid="{A4405626-E26C-4EF5-9368-40772466C487}"/>
    <cellStyle name="SAPBEXstdDataEmph 3 2 2 2 6" xfId="24741" xr:uid="{25A9237C-6BAA-4E2F-AB6A-E71D6F61131B}"/>
    <cellStyle name="SAPBEXstdDataEmph 3 2 2 2 7" xfId="28270" xr:uid="{BD20579F-8A68-4AF4-90E4-C767FAD21543}"/>
    <cellStyle name="SAPBEXstdDataEmph 3 2 2 2 8" xfId="31556" xr:uid="{F1085836-6D90-4901-AE30-D3B1E79F2077}"/>
    <cellStyle name="SAPBEXstdDataEmph 3 2 2 3" xfId="3480" xr:uid="{B7F5838A-E5B8-422E-98F1-35CDD21A5439}"/>
    <cellStyle name="SAPBEXstdDataEmph 3 2 2 3 2" xfId="7870" xr:uid="{A20C85DB-4C54-45E8-BD39-F735335D2A29}"/>
    <cellStyle name="SAPBEXstdDataEmph 3 2 2 3 3" xfId="10857" xr:uid="{C86886F2-2BB7-41F8-924C-4B7532B93524}"/>
    <cellStyle name="SAPBEXstdDataEmph 3 2 2 3 4" xfId="17827" xr:uid="{74B0EF27-15C3-43B5-BFC0-237B39CEF69F}"/>
    <cellStyle name="SAPBEXstdDataEmph 3 2 2 3 5" xfId="21583" xr:uid="{EFE874D1-FF38-4A30-A780-B3CC46FBE626}"/>
    <cellStyle name="SAPBEXstdDataEmph 3 2 2 3 6" xfId="25245" xr:uid="{7EC2D1AE-2940-4457-A84B-289DF413A59F}"/>
    <cellStyle name="SAPBEXstdDataEmph 3 2 2 3 7" xfId="28776" xr:uid="{275C23E1-5568-41E7-B346-A8B8DA6E41A2}"/>
    <cellStyle name="SAPBEXstdDataEmph 3 2 2 3 8" xfId="32055" xr:uid="{7522E46D-75AD-4408-BDD5-0EE0F007EE6C}"/>
    <cellStyle name="SAPBEXstdDataEmph 3 2 2 4" xfId="3536" xr:uid="{5F5302D4-E86E-45EC-AAF7-2299D2B4E421}"/>
    <cellStyle name="SAPBEXstdDataEmph 3 2 2 4 2" xfId="11045" xr:uid="{047FDCAA-B356-4994-A274-4EDD686704C4}"/>
    <cellStyle name="SAPBEXstdDataEmph 3 2 2 4 3" xfId="16514" xr:uid="{74E55BEB-2ADE-435E-9A90-5F8A5E6DCB18}"/>
    <cellStyle name="SAPBEXstdDataEmph 3 2 2 4 4" xfId="17883" xr:uid="{55B86806-34EA-43A1-B5D4-4F6E6A35A932}"/>
    <cellStyle name="SAPBEXstdDataEmph 3 2 2 4 5" xfId="21639" xr:uid="{DF94463F-C9C4-43F0-B7EF-C6BE076D1E98}"/>
    <cellStyle name="SAPBEXstdDataEmph 3 2 2 4 6" xfId="25301" xr:uid="{38F5EC6A-7FEE-4BAF-B19D-FB322FD2C14D}"/>
    <cellStyle name="SAPBEXstdDataEmph 3 2 2 4 7" xfId="28832" xr:uid="{8FFAE7E8-5852-48C2-9A17-BDDA6B700BF3}"/>
    <cellStyle name="SAPBEXstdDataEmph 3 2 2 4 8" xfId="32111" xr:uid="{1BF2D26C-ADD9-44D1-BBAE-FA3F9E459222}"/>
    <cellStyle name="SAPBEXstdDataEmph 3 2 2 5" xfId="2296" xr:uid="{7FB05AC0-2A97-4B13-9289-4669A67A917D}"/>
    <cellStyle name="SAPBEXstdDataEmph 3 2 2 5 2" xfId="10162" xr:uid="{07791F60-8893-475F-BF6E-DA494F82CDAD}"/>
    <cellStyle name="SAPBEXstdDataEmph 3 2 2 5 3" xfId="9923" xr:uid="{8B0E0235-24A9-4B86-8465-F4F62A78F7A3}"/>
    <cellStyle name="SAPBEXstdDataEmph 3 2 2 5 4" xfId="9711" xr:uid="{3DC4BD6B-2057-4D01-9C8E-B66D9E586B69}"/>
    <cellStyle name="SAPBEXstdDataEmph 3 2 2 5 5" xfId="16076" xr:uid="{F88AC29A-C5E3-4897-8B2E-EDDA7F1AB94C}"/>
    <cellStyle name="SAPBEXstdDataEmph 3 2 2 5 6" xfId="12005" xr:uid="{E867A33D-1DC5-4136-BBD3-D02F36189204}"/>
    <cellStyle name="SAPBEXstdDataEmph 3 2 2 5 7" xfId="23912" xr:uid="{6CC9EA86-AF52-4FA2-9388-9CFFC896C614}"/>
    <cellStyle name="SAPBEXstdDataEmph 3 2 2 5 8" xfId="27874" xr:uid="{41E7DF80-83C2-4BBA-A726-C4E669654A78}"/>
    <cellStyle name="SAPBEXstdDataEmph 3 2 2 6" xfId="3694" xr:uid="{B6F76085-F068-4549-98CB-83986608B3BA}"/>
    <cellStyle name="SAPBEXstdDataEmph 3 2 2 6 2" xfId="13038" xr:uid="{D3E3BA5F-C086-488A-9727-83EC3E572EE1}"/>
    <cellStyle name="SAPBEXstdDataEmph 3 2 2 6 3" xfId="11813" xr:uid="{1F680858-2C5F-4292-80EA-5D836816625E}"/>
    <cellStyle name="SAPBEXstdDataEmph 3 2 2 6 4" xfId="18041" xr:uid="{35FF5848-83F7-4178-B959-C4C04CBC04C7}"/>
    <cellStyle name="SAPBEXstdDataEmph 3 2 2 6 5" xfId="21797" xr:uid="{2B323558-8201-4CCA-95E0-CFB838694FF3}"/>
    <cellStyle name="SAPBEXstdDataEmph 3 2 2 6 6" xfId="25459" xr:uid="{6130F9CF-2829-4037-99AC-F975A0581D38}"/>
    <cellStyle name="SAPBEXstdDataEmph 3 2 2 6 7" xfId="28990" xr:uid="{791E1B73-9FF5-4828-8DCA-A338C667C99B}"/>
    <cellStyle name="SAPBEXstdDataEmph 3 2 2 6 8" xfId="32267" xr:uid="{D95077E3-460E-4D73-B09C-66A61F028A68}"/>
    <cellStyle name="SAPBEXstdDataEmph 3 2 2 7" xfId="4797" xr:uid="{2C1DB1CD-2B04-4764-876B-1542A5B6678E}"/>
    <cellStyle name="SAPBEXstdDataEmph 3 2 2 7 2" xfId="12226" xr:uid="{39377632-7319-47B0-8A0C-15FBE7643130}"/>
    <cellStyle name="SAPBEXstdDataEmph 3 2 2 7 3" xfId="15808" xr:uid="{DB6A37F4-F0FC-4975-8310-49BAABE95469}"/>
    <cellStyle name="SAPBEXstdDataEmph 3 2 2 7 4" xfId="19144" xr:uid="{A34717F6-C63F-40C2-A36F-7C87B06F314D}"/>
    <cellStyle name="SAPBEXstdDataEmph 3 2 2 7 5" xfId="22895" xr:uid="{128FFFAA-4A6A-41A7-B11D-C88EA8E7EAC6}"/>
    <cellStyle name="SAPBEXstdDataEmph 3 2 2 7 6" xfId="26561" xr:uid="{21A8EA9C-756B-488E-85AC-AC355B5F8C81}"/>
    <cellStyle name="SAPBEXstdDataEmph 3 2 2 7 7" xfId="30093" xr:uid="{7FD58E5B-C261-4A8B-B6BA-0EC4FB3D4C8E}"/>
    <cellStyle name="SAPBEXstdDataEmph 3 2 2 7 8" xfId="33350" xr:uid="{0A6903B4-23A1-4B96-A115-283852D515DF}"/>
    <cellStyle name="SAPBEXstdDataEmph 3 2 2 8" xfId="10398" xr:uid="{DE37EE82-CECE-44CD-95DF-652062AC19DD}"/>
    <cellStyle name="SAPBEXstdDataEmph 3 2 2 9" xfId="13510" xr:uid="{BAFEAC48-DF5E-4C04-AF86-3A0ABAE86A59}"/>
    <cellStyle name="SAPBEXstdDataEmph 3 2 3" xfId="2525" xr:uid="{C6B68507-9DF8-4719-BA3B-57C3F697DCAC}"/>
    <cellStyle name="SAPBEXstdDataEmph 3 2 3 2" xfId="9484" xr:uid="{9B639BAD-F539-4F4C-9EDD-B84746E96AF9}"/>
    <cellStyle name="SAPBEXstdDataEmph 3 2 3 3" xfId="10237" xr:uid="{113EC9D3-CFEB-432F-B6AB-437628E57488}"/>
    <cellStyle name="SAPBEXstdDataEmph 3 2 3 4" xfId="13825" xr:uid="{9A388666-F984-4998-81AF-A5772019A98B}"/>
    <cellStyle name="SAPBEXstdDataEmph 3 2 3 5" xfId="19314" xr:uid="{06EFE95E-783F-414F-A712-8B1A759A6FF8}"/>
    <cellStyle name="SAPBEXstdDataEmph 3 2 3 6" xfId="23083" xr:uid="{332A5AE6-3C01-4FB6-978C-D19D39C94AEF}"/>
    <cellStyle name="SAPBEXstdDataEmph 3 2 3 7" xfId="26726" xr:uid="{66C2FFBE-B3B0-4522-814E-5D8479FE7132}"/>
    <cellStyle name="SAPBEXstdDataEmph 3 2 3 8" xfId="31114" xr:uid="{86C59BFB-C3E8-4ABB-94E2-F735B873659D}"/>
    <cellStyle name="SAPBEXstdDataEmph 3 2 4" xfId="3036" xr:uid="{D21AD8B8-BAA3-4A2E-B41B-C65011E95FEA}"/>
    <cellStyle name="SAPBEXstdDataEmph 3 2 4 2" xfId="7895" xr:uid="{69A53CC5-ED43-44FF-BD77-269A7E17D681}"/>
    <cellStyle name="SAPBEXstdDataEmph 3 2 4 3" xfId="8875" xr:uid="{D8080D49-0A95-4888-B4CC-761982B0B50E}"/>
    <cellStyle name="SAPBEXstdDataEmph 3 2 4 4" xfId="17384" xr:uid="{16ABC912-FA0C-4BA5-BD59-0E2A6CCF21DA}"/>
    <cellStyle name="SAPBEXstdDataEmph 3 2 4 5" xfId="21142" xr:uid="{2B36E106-B595-4A80-AE88-1330AE496C01}"/>
    <cellStyle name="SAPBEXstdDataEmph 3 2 4 6" xfId="24803" xr:uid="{AFB793CE-7775-44E9-A3AF-13BE4F606853}"/>
    <cellStyle name="SAPBEXstdDataEmph 3 2 4 7" xfId="28332" xr:uid="{187D1BA7-6D42-4DFD-8187-2FB182B41045}"/>
    <cellStyle name="SAPBEXstdDataEmph 3 2 4 8" xfId="31618" xr:uid="{5E1D1410-0DB4-4478-AF45-13035643F4CC}"/>
    <cellStyle name="SAPBEXstdDataEmph 3 2 5" xfId="2243" xr:uid="{9DE30F77-2624-4436-BECB-D8B9EE9CB29A}"/>
    <cellStyle name="SAPBEXstdDataEmph 3 2 5 2" xfId="10684" xr:uid="{70E8B911-38F5-479B-A0A4-E11F645588C4}"/>
    <cellStyle name="SAPBEXstdDataEmph 3 2 5 3" xfId="16578" xr:uid="{DCFE91C7-9F75-4315-B339-73DBC5C74956}"/>
    <cellStyle name="SAPBEXstdDataEmph 3 2 5 4" xfId="12032" xr:uid="{FBF29909-CEDE-4A0A-B4D3-FF2D9DECDB46}"/>
    <cellStyle name="SAPBEXstdDataEmph 3 2 5 5" xfId="7747" xr:uid="{9792A535-438D-4A3F-9F38-D37C436948F0}"/>
    <cellStyle name="SAPBEXstdDataEmph 3 2 5 6" xfId="9903" xr:uid="{E11F8510-568D-4489-924E-689C6357F66D}"/>
    <cellStyle name="SAPBEXstdDataEmph 3 2 5 7" xfId="23014" xr:uid="{08CBB7B3-5307-4426-B7CB-E981BCC3D2F7}"/>
    <cellStyle name="SAPBEXstdDataEmph 3 2 5 8" xfId="30360" xr:uid="{1AC38753-7E74-4840-8779-BD5548ADC9BC}"/>
    <cellStyle name="SAPBEXstdDataEmph 3 2 6" xfId="3997" xr:uid="{E0E8BAAA-22B8-43B8-B6C4-D77DEF64B14D}"/>
    <cellStyle name="SAPBEXstdDataEmph 3 2 6 2" xfId="9114" xr:uid="{593E34BF-6ACD-4DD9-B9FD-EB435E3A9A7E}"/>
    <cellStyle name="SAPBEXstdDataEmph 3 2 6 3" xfId="14260" xr:uid="{D8F158B9-E0DC-494C-9D86-506A5517BD21}"/>
    <cellStyle name="SAPBEXstdDataEmph 3 2 6 4" xfId="18344" xr:uid="{9D3447DE-A1F8-4EE7-9D24-C31DF540D9D8}"/>
    <cellStyle name="SAPBEXstdDataEmph 3 2 6 5" xfId="22097" xr:uid="{63B138E1-89BD-4DA3-BB20-87405365BF91}"/>
    <cellStyle name="SAPBEXstdDataEmph 3 2 6 6" xfId="25762" xr:uid="{A06E49EF-B4B4-49EC-A1DB-89BB63361BE5}"/>
    <cellStyle name="SAPBEXstdDataEmph 3 2 6 7" xfId="29293" xr:uid="{561D615B-2242-45A0-9C74-F5434249FAEA}"/>
    <cellStyle name="SAPBEXstdDataEmph 3 2 6 8" xfId="32561" xr:uid="{B79627EC-094D-49E2-B96E-2F5B360E6579}"/>
    <cellStyle name="SAPBEXstdDataEmph 3 2 7" xfId="2565" xr:uid="{D7935514-3BFC-471D-A55F-0E13798E8546}"/>
    <cellStyle name="SAPBEXstdDataEmph 3 2 7 2" xfId="11364" xr:uid="{48F76328-2DEC-467F-9AC0-3AE0942E1771}"/>
    <cellStyle name="SAPBEXstdDataEmph 3 2 7 3" xfId="16275" xr:uid="{E644332B-591B-4202-AFC8-07FA669D494A}"/>
    <cellStyle name="SAPBEXstdDataEmph 3 2 7 4" xfId="15343" xr:uid="{14022DDE-0ECD-4180-A075-8A9CBE46D3CA}"/>
    <cellStyle name="SAPBEXstdDataEmph 3 2 7 5" xfId="19287" xr:uid="{B2AE5893-A958-4282-A2DB-2099F314BAE7}"/>
    <cellStyle name="SAPBEXstdDataEmph 3 2 7 6" xfId="23047" xr:uid="{F74FB469-5C5F-410A-BB53-80554A62EDC6}"/>
    <cellStyle name="SAPBEXstdDataEmph 3 2 7 7" xfId="26698" xr:uid="{B46FF0B3-B8F7-4BED-8BF4-8ACE0D5F004C}"/>
    <cellStyle name="SAPBEXstdDataEmph 3 2 7 8" xfId="31153" xr:uid="{DC154ED4-1383-4982-BE0A-2B585BEC91C9}"/>
    <cellStyle name="SAPBEXstdDataEmph 3 2 8" xfId="4773" xr:uid="{E2E3ADDD-D6AD-4B35-B17F-703EF5B0D6AE}"/>
    <cellStyle name="SAPBEXstdDataEmph 3 2 8 2" xfId="12250" xr:uid="{E6D714A4-03C4-4225-8F24-E71F1FAB6C3D}"/>
    <cellStyle name="SAPBEXstdDataEmph 3 2 8 3" xfId="15795" xr:uid="{C426947F-C9AC-43A8-83E7-F616E5541257}"/>
    <cellStyle name="SAPBEXstdDataEmph 3 2 8 4" xfId="19120" xr:uid="{DB4C0757-B2F0-4439-A487-93938A3AE0D5}"/>
    <cellStyle name="SAPBEXstdDataEmph 3 2 8 5" xfId="22871" xr:uid="{AAB14E77-7A49-4729-928A-1B851E0F0129}"/>
    <cellStyle name="SAPBEXstdDataEmph 3 2 8 6" xfId="26537" xr:uid="{6AA8620E-92E3-4ABB-A73A-56E1BD32A978}"/>
    <cellStyle name="SAPBEXstdDataEmph 3 2 8 7" xfId="30069" xr:uid="{2DCC7DFB-D960-4D04-982E-B1E6A7F496E9}"/>
    <cellStyle name="SAPBEXstdDataEmph 3 2 8 8" xfId="33326" xr:uid="{C482D7A5-3FB5-4ABB-980D-7EE84FE085AC}"/>
    <cellStyle name="SAPBEXstdDataEmph 3 2 9" xfId="8465" xr:uid="{EB97AA68-E92E-4DC9-B430-6037832BB07C}"/>
    <cellStyle name="SAPBEXstdDataEmph 3 3" xfId="1730" xr:uid="{E2E1847D-7553-419A-A7FE-7C20E54E3FC4}"/>
    <cellStyle name="SAPBEXstdDataEmph 3 3 10" xfId="14432" xr:uid="{C038DF8C-D48A-4F6B-AF66-3842862B1101}"/>
    <cellStyle name="SAPBEXstdDataEmph 3 3 11" xfId="19556" xr:uid="{D60E69B3-035F-430B-AC60-65785D9E7FAF}"/>
    <cellStyle name="SAPBEXstdDataEmph 3 3 12" xfId="23317" xr:uid="{CD58F929-F865-47C0-AE99-4D2D6BA58406}"/>
    <cellStyle name="SAPBEXstdDataEmph 3 3 13" xfId="26967" xr:uid="{42C77C1E-8B5B-4937-A902-AFFE23125C08}"/>
    <cellStyle name="SAPBEXstdDataEmph 3 3 14" xfId="30866" xr:uid="{9DCFA67E-EC5A-4C7D-99FE-EF85C38FC084}"/>
    <cellStyle name="SAPBEXstdDataEmph 3 3 2" xfId="2973" xr:uid="{1D466E7C-BB63-44FD-96BC-F94CF7ADDF7B}"/>
    <cellStyle name="SAPBEXstdDataEmph 3 3 2 2" xfId="9163" xr:uid="{470BB081-9407-43A7-9AF4-3F78E32DE7FC}"/>
    <cellStyle name="SAPBEXstdDataEmph 3 3 2 3" xfId="9894" xr:uid="{BD35C2D0-2C2A-474F-B453-903E36EB0912}"/>
    <cellStyle name="SAPBEXstdDataEmph 3 3 2 4" xfId="17321" xr:uid="{E74551A7-20D1-44B4-922F-219420AD5987}"/>
    <cellStyle name="SAPBEXstdDataEmph 3 3 2 5" xfId="21079" xr:uid="{AAE9038E-BE2B-4888-B66F-201B1726EC19}"/>
    <cellStyle name="SAPBEXstdDataEmph 3 3 2 6" xfId="24740" xr:uid="{8DF92E33-C236-45E0-9BBC-207049762575}"/>
    <cellStyle name="SAPBEXstdDataEmph 3 3 2 7" xfId="28269" xr:uid="{5CC5D50C-5D2F-4BD3-86DF-1000E87B23CA}"/>
    <cellStyle name="SAPBEXstdDataEmph 3 3 2 8" xfId="31555" xr:uid="{2EB8331C-CA4A-4480-830D-82966900C084}"/>
    <cellStyle name="SAPBEXstdDataEmph 3 3 3" xfId="3479" xr:uid="{D555356D-C06C-4DB2-87A8-EBEA6A3DFF3E}"/>
    <cellStyle name="SAPBEXstdDataEmph 3 3 3 2" xfId="8383" xr:uid="{34F50CF7-8404-4653-BA92-227E45C8D2D8}"/>
    <cellStyle name="SAPBEXstdDataEmph 3 3 3 3" xfId="6830" xr:uid="{7B99371A-46A1-487C-BA63-06F6192272F1}"/>
    <cellStyle name="SAPBEXstdDataEmph 3 3 3 4" xfId="17826" xr:uid="{C571C3B7-082A-400C-B6D7-9BF736CCED96}"/>
    <cellStyle name="SAPBEXstdDataEmph 3 3 3 5" xfId="21582" xr:uid="{2C77243D-6E48-4206-90B1-83E590728C4A}"/>
    <cellStyle name="SAPBEXstdDataEmph 3 3 3 6" xfId="25244" xr:uid="{AD28ACC3-6929-4E51-9A5D-0ADB5A66A1B6}"/>
    <cellStyle name="SAPBEXstdDataEmph 3 3 3 7" xfId="28775" xr:uid="{63554D22-1FDA-494E-8C05-9EC480208E39}"/>
    <cellStyle name="SAPBEXstdDataEmph 3 3 3 8" xfId="32054" xr:uid="{3966B71D-5CBB-450E-ABFD-6BA37D73C313}"/>
    <cellStyle name="SAPBEXstdDataEmph 3 3 4" xfId="2307" xr:uid="{43E5E015-E223-4D12-A440-EC3CB24BB02A}"/>
    <cellStyle name="SAPBEXstdDataEmph 3 3 4 2" xfId="8677" xr:uid="{FF2B6CD3-3249-40C0-A4B2-B12A97768DF0}"/>
    <cellStyle name="SAPBEXstdDataEmph 3 3 4 3" xfId="13571" xr:uid="{85A5EF6A-ED84-4C23-8411-B8EE5CE97CA6}"/>
    <cellStyle name="SAPBEXstdDataEmph 3 3 4 4" xfId="13542" xr:uid="{EB92D70E-DDA0-4E60-B6FB-448161BE88B6}"/>
    <cellStyle name="SAPBEXstdDataEmph 3 3 4 5" xfId="13121" xr:uid="{46BA619D-DBFB-4D86-971A-DBB7ED2BFD18}"/>
    <cellStyle name="SAPBEXstdDataEmph 3 3 4 6" xfId="11977" xr:uid="{85AEF9D1-B30E-4492-B61D-394277D54205}"/>
    <cellStyle name="SAPBEXstdDataEmph 3 3 4 7" xfId="19858" xr:uid="{1BE0C227-BE87-4FA2-BD2E-D3919C05F01D}"/>
    <cellStyle name="SAPBEXstdDataEmph 3 3 4 8" xfId="16010" xr:uid="{F73C7703-AF71-44D1-BFB4-5FBA7E8A5DAA}"/>
    <cellStyle name="SAPBEXstdDataEmph 3 3 5" xfId="3893" xr:uid="{39BA3F6C-F607-48A9-8289-03C04375C9D8}"/>
    <cellStyle name="SAPBEXstdDataEmph 3 3 5 2" xfId="8682" xr:uid="{EE10A7C7-912A-4DFF-B7A5-3AAFF2B96E29}"/>
    <cellStyle name="SAPBEXstdDataEmph 3 3 5 3" xfId="16662" xr:uid="{0765A179-2A73-4EBA-BC7B-7EB78261F5A4}"/>
    <cellStyle name="SAPBEXstdDataEmph 3 3 5 4" xfId="18240" xr:uid="{039549DE-FE34-4BD9-871C-357172E0E508}"/>
    <cellStyle name="SAPBEXstdDataEmph 3 3 5 5" xfId="21993" xr:uid="{A6732D7D-0BCD-498F-A53B-2DB4786D0E3E}"/>
    <cellStyle name="SAPBEXstdDataEmph 3 3 5 6" xfId="25658" xr:uid="{431D819D-9CE3-4089-8040-45D122A4A961}"/>
    <cellStyle name="SAPBEXstdDataEmph 3 3 5 7" xfId="29189" xr:uid="{85230BE7-D220-4DC1-AD5F-5E458D4A1959}"/>
    <cellStyle name="SAPBEXstdDataEmph 3 3 5 8" xfId="32458" xr:uid="{045FC5F9-8B8D-412A-927A-A376C7252841}"/>
    <cellStyle name="SAPBEXstdDataEmph 3 3 6" xfId="4230" xr:uid="{C675994C-186D-4CC0-906E-0630D551FEF9}"/>
    <cellStyle name="SAPBEXstdDataEmph 3 3 6 2" xfId="7096" xr:uid="{269F76F7-E180-4916-BE54-4CBAD27E9BEC}"/>
    <cellStyle name="SAPBEXstdDataEmph 3 3 6 3" xfId="13804" xr:uid="{C328CFEE-3608-4B04-9587-7B783D974032}"/>
    <cellStyle name="SAPBEXstdDataEmph 3 3 6 4" xfId="18577" xr:uid="{C4AF4B0A-C3A3-4C57-BA92-795DD037E121}"/>
    <cellStyle name="SAPBEXstdDataEmph 3 3 6 5" xfId="22329" xr:uid="{8821D2CB-5B7B-4BEB-8A7D-EA4F117652F7}"/>
    <cellStyle name="SAPBEXstdDataEmph 3 3 6 6" xfId="25995" xr:uid="{07276C19-0893-4E68-A35B-9BD7350E73B5}"/>
    <cellStyle name="SAPBEXstdDataEmph 3 3 6 7" xfId="29526" xr:uid="{A677EA5E-F1D5-4917-A68E-6EA7791FEADD}"/>
    <cellStyle name="SAPBEXstdDataEmph 3 3 6 8" xfId="32789" xr:uid="{4841E48E-2E4A-4E11-B4BA-B18C4F744ED1}"/>
    <cellStyle name="SAPBEXstdDataEmph 3 3 7" xfId="4879" xr:uid="{40C776E6-8B17-4428-AE2A-3DDA66BC28CC}"/>
    <cellStyle name="SAPBEXstdDataEmph 3 3 7 2" xfId="12144" xr:uid="{3CDAE47D-451E-4CCA-B43A-DE0AB4E79B8B}"/>
    <cellStyle name="SAPBEXstdDataEmph 3 3 7 3" xfId="16852" xr:uid="{40648E4E-38D1-4028-B937-49FD737A6AC0}"/>
    <cellStyle name="SAPBEXstdDataEmph 3 3 7 4" xfId="19226" xr:uid="{41D6CBF0-6277-4975-8375-1B2521E544CC}"/>
    <cellStyle name="SAPBEXstdDataEmph 3 3 7 5" xfId="22977" xr:uid="{6DBED80C-0534-4710-8F30-32B14E7831D6}"/>
    <cellStyle name="SAPBEXstdDataEmph 3 3 7 6" xfId="26643" xr:uid="{F2E850BF-FFF5-43BF-9282-4C4469636A66}"/>
    <cellStyle name="SAPBEXstdDataEmph 3 3 7 7" xfId="30175" xr:uid="{D73E357E-BC1F-401B-BA69-596F6E022256}"/>
    <cellStyle name="SAPBEXstdDataEmph 3 3 7 8" xfId="33430" xr:uid="{3C1E8947-C1D9-42D2-BD66-D684CDFEF710}"/>
    <cellStyle name="SAPBEXstdDataEmph 3 3 8" xfId="9005" xr:uid="{1EA1DF2C-5ACC-47EF-8821-9164C4A3D03E}"/>
    <cellStyle name="SAPBEXstdDataEmph 3 3 9" xfId="15297" xr:uid="{1D4206F4-4B8B-41A6-AEBC-136FC3121711}"/>
    <cellStyle name="SAPBEXstdDataEmph 3 4" xfId="2524" xr:uid="{798ED5A5-FE63-4797-9888-3D47855E6388}"/>
    <cellStyle name="SAPBEXstdDataEmph 3 4 2" xfId="11371" xr:uid="{DCEE9298-65F0-4149-84D6-6AE3962ED642}"/>
    <cellStyle name="SAPBEXstdDataEmph 3 4 3" xfId="16269" xr:uid="{825F1148-84E0-4059-8CC8-939098DFE444}"/>
    <cellStyle name="SAPBEXstdDataEmph 3 4 4" xfId="16972" xr:uid="{6D63F5E8-5E06-4425-9208-70CDF80DD775}"/>
    <cellStyle name="SAPBEXstdDataEmph 3 4 5" xfId="19315" xr:uid="{309C8D76-FA40-4CF0-B6C7-D252C0699B24}"/>
    <cellStyle name="SAPBEXstdDataEmph 3 4 6" xfId="23084" xr:uid="{7BEA9A84-D5C6-4287-8A35-FD07AA46A8F8}"/>
    <cellStyle name="SAPBEXstdDataEmph 3 4 7" xfId="26727" xr:uid="{D8BE2E8E-771B-4815-9CD1-1DB4210CEC43}"/>
    <cellStyle name="SAPBEXstdDataEmph 3 4 8" xfId="31113" xr:uid="{4E3FF4E5-E232-4D18-A669-E5E4B9D68363}"/>
    <cellStyle name="SAPBEXstdDataEmph 3 5" xfId="3035" xr:uid="{957DD5C8-429A-44CE-BECF-60903CE3649F}"/>
    <cellStyle name="SAPBEXstdDataEmph 3 5 2" xfId="8399" xr:uid="{6792E2B5-8A0C-428B-9026-28F0BC53ADF0}"/>
    <cellStyle name="SAPBEXstdDataEmph 3 5 3" xfId="7244" xr:uid="{B3CB991E-1340-4B06-8D74-6A9FBDDFBC50}"/>
    <cellStyle name="SAPBEXstdDataEmph 3 5 4" xfId="17383" xr:uid="{620CD0E4-A364-43F1-9FBD-4478A770F09F}"/>
    <cellStyle name="SAPBEXstdDataEmph 3 5 5" xfId="21141" xr:uid="{4ACE68DA-A880-4AED-A842-4AB2B4DAB6B2}"/>
    <cellStyle name="SAPBEXstdDataEmph 3 5 6" xfId="24802" xr:uid="{C856869E-189C-41EF-87DD-8BE7ECDDDE75}"/>
    <cellStyle name="SAPBEXstdDataEmph 3 5 7" xfId="28331" xr:uid="{182BF62F-9452-4D0A-B281-B8EE9E4670D1}"/>
    <cellStyle name="SAPBEXstdDataEmph 3 5 8" xfId="31617" xr:uid="{9ED60B80-D89C-4687-BFCA-BE49C3E3C1CF}"/>
    <cellStyle name="SAPBEXstdDataEmph 3 6" xfId="1789" xr:uid="{F1C6482E-F342-4280-A619-2240A31DB58E}"/>
    <cellStyle name="SAPBEXstdDataEmph 3 6 2" xfId="9300" xr:uid="{2012EE6D-9999-433E-9431-3222F360C33E}"/>
    <cellStyle name="SAPBEXstdDataEmph 3 6 3" xfId="14203" xr:uid="{90CA7436-290D-4A67-AFC8-F9680C67F7F0}"/>
    <cellStyle name="SAPBEXstdDataEmph 3 6 4" xfId="8871" xr:uid="{D97E7170-C38B-4F7C-947D-558EE241CC16}"/>
    <cellStyle name="SAPBEXstdDataEmph 3 6 5" xfId="19526" xr:uid="{28535DA3-7882-404E-8F4D-F07B9CA44BAC}"/>
    <cellStyle name="SAPBEXstdDataEmph 3 6 6" xfId="23288" xr:uid="{83F8514E-226F-4DB8-A6F5-1D9BFC094497}"/>
    <cellStyle name="SAPBEXstdDataEmph 3 6 7" xfId="26939" xr:uid="{C566CD63-347D-4246-99B1-144173F90956}"/>
    <cellStyle name="SAPBEXstdDataEmph 3 6 8" xfId="30420" xr:uid="{FE50B5A9-46EB-4A93-92E6-53B543DDEDA2}"/>
    <cellStyle name="SAPBEXstdDataEmph 3 7" xfId="4248" xr:uid="{96449669-3EC0-4CC2-8148-9B121208CAAA}"/>
    <cellStyle name="SAPBEXstdDataEmph 3 7 2" xfId="12675" xr:uid="{FA5B376E-3AC3-45CE-AE12-40F5FE75AC20}"/>
    <cellStyle name="SAPBEXstdDataEmph 3 7 3" xfId="7306" xr:uid="{428D7348-0126-4CD4-AB65-4E9A794ADA85}"/>
    <cellStyle name="SAPBEXstdDataEmph 3 7 4" xfId="18595" xr:uid="{6B79BD15-F994-4B75-9A2F-8A2F49FEBF14}"/>
    <cellStyle name="SAPBEXstdDataEmph 3 7 5" xfId="22347" xr:uid="{692E8BA8-557D-4605-9011-60BDF9B7D86E}"/>
    <cellStyle name="SAPBEXstdDataEmph 3 7 6" xfId="26013" xr:uid="{5D630BBD-0E5F-451E-B1E2-001C18C8406D}"/>
    <cellStyle name="SAPBEXstdDataEmph 3 7 7" xfId="29544" xr:uid="{4871CE2E-B488-41A4-BF40-97F7D471F363}"/>
    <cellStyle name="SAPBEXstdDataEmph 3 7 8" xfId="32807" xr:uid="{4EC26767-38A9-488C-B3B9-44C83AFDFF7A}"/>
    <cellStyle name="SAPBEXstdDataEmph 3 8" xfId="4066" xr:uid="{2D44DB57-4F55-4062-9EE0-9E3F58ED5AD5}"/>
    <cellStyle name="SAPBEXstdDataEmph 3 8 2" xfId="6879" xr:uid="{A891BB34-412F-4578-A233-CCC7213B9EF4}"/>
    <cellStyle name="SAPBEXstdDataEmph 3 8 3" xfId="13713" xr:uid="{4203C2C4-8FFB-4EF9-9DED-06AD9209D9CC}"/>
    <cellStyle name="SAPBEXstdDataEmph 3 8 4" xfId="18413" xr:uid="{C24FB4ED-D83F-42CF-B8B7-BD186EC784E2}"/>
    <cellStyle name="SAPBEXstdDataEmph 3 8 5" xfId="22166" xr:uid="{CD2F1785-4485-4F3D-9E2D-835CA8AAB852}"/>
    <cellStyle name="SAPBEXstdDataEmph 3 8 6" xfId="25831" xr:uid="{28FAA024-A082-4012-84EA-1F6DC9B1BBA5}"/>
    <cellStyle name="SAPBEXstdDataEmph 3 8 7" xfId="29362" xr:uid="{3E99D355-0B2A-467F-A2B6-ED3F4DB0FD28}"/>
    <cellStyle name="SAPBEXstdDataEmph 3 8 8" xfId="32629" xr:uid="{07FFDEB7-CEB6-42CE-A353-B95A65E08614}"/>
    <cellStyle name="SAPBEXstdDataEmph 3 9" xfId="4731" xr:uid="{6CB9A916-0935-4B11-9F29-6F0733AD87D2}"/>
    <cellStyle name="SAPBEXstdDataEmph 3 9 2" xfId="12292" xr:uid="{476A76DB-0A1F-412B-8A90-6D4F08FA2A4A}"/>
    <cellStyle name="SAPBEXstdDataEmph 3 9 3" xfId="15765" xr:uid="{AE35FE9F-FCDF-425E-92D8-87268444D107}"/>
    <cellStyle name="SAPBEXstdDataEmph 3 9 4" xfId="19078" xr:uid="{B4200081-8B97-481F-9647-CBA8D2B4B870}"/>
    <cellStyle name="SAPBEXstdDataEmph 3 9 5" xfId="22829" xr:uid="{E6318CD0-B0D3-4AE4-8EE8-5B56006C9EAA}"/>
    <cellStyle name="SAPBEXstdDataEmph 3 9 6" xfId="26495" xr:uid="{EB4E4346-69F6-483B-939C-E1515859CFBA}"/>
    <cellStyle name="SAPBEXstdDataEmph 3 9 7" xfId="30027" xr:uid="{0427CE1C-9CD4-4B52-9A6B-012DE0939D88}"/>
    <cellStyle name="SAPBEXstdDataEmph 3 9 8" xfId="33284" xr:uid="{DF4DC01A-B442-482E-8251-BE44C091115A}"/>
    <cellStyle name="SAPBEXstdDataEmph 4" xfId="1395" xr:uid="{A16FD4E7-DBCE-4DBB-9E22-0287FF657069}"/>
    <cellStyle name="SAPBEXstdDataEmph 5" xfId="1428" xr:uid="{25A21DD8-8BB2-41E0-8E84-27688261D1FC}"/>
    <cellStyle name="SAPBEXstdDataEmph 6" xfId="685" xr:uid="{876AE9C7-169C-48D2-9BCE-06226030B1D2}"/>
    <cellStyle name="SAPBEXstdDataEmph 6 10" xfId="10330" xr:uid="{9F4CA674-75FD-4EAA-8A76-111086F054D3}"/>
    <cellStyle name="SAPBEXstdDataEmph 6 11" xfId="16947" xr:uid="{F3113F0B-4A7F-4FA4-8FD2-E0065AA97005}"/>
    <cellStyle name="SAPBEXstdDataEmph 6 12" xfId="20162" xr:uid="{7AFBEB2F-893C-419A-BF61-094B87DD445A}"/>
    <cellStyle name="SAPBEXstdDataEmph 6 13" xfId="23900" xr:uid="{33663533-A28E-4B0B-A533-627B9CE25369}"/>
    <cellStyle name="SAPBEXstdDataEmph 6 14" xfId="27457" xr:uid="{06263305-CBFB-47A1-B3DF-9D5AE50B58C4}"/>
    <cellStyle name="SAPBEXstdDataEmph 6 15" xfId="27528" xr:uid="{A6810C74-DB35-4AB5-970D-F39FF9309A2B}"/>
    <cellStyle name="SAPBEXstdDataEmph 6 2" xfId="1595" xr:uid="{09F8BD0E-7987-48E2-89C1-7FF1FE0D47F1}"/>
    <cellStyle name="SAPBEXstdDataEmph 6 2 10" xfId="8527" xr:uid="{5CE5C030-67CF-4DED-92E3-64FA73517ED7}"/>
    <cellStyle name="SAPBEXstdDataEmph 6 2 11" xfId="7951" xr:uid="{856144BC-6394-4576-B0E0-3009DAD00A33}"/>
    <cellStyle name="SAPBEXstdDataEmph 6 2 12" xfId="19910" xr:uid="{FAC969E2-954D-4E7C-A8B8-A06C9B9D31CC}"/>
    <cellStyle name="SAPBEXstdDataEmph 6 2 13" xfId="23667" xr:uid="{916DE685-DDAE-4826-86E6-773F3BD0BF16}"/>
    <cellStyle name="SAPBEXstdDataEmph 6 2 14" xfId="30513" xr:uid="{634E5EA8-36E1-4AD5-83AD-D307382906DE}"/>
    <cellStyle name="SAPBEXstdDataEmph 6 2 2" xfId="2838" xr:uid="{7C07FD20-2FEE-4674-9DE4-8470B57407E6}"/>
    <cellStyle name="SAPBEXstdDataEmph 6 2 2 2" xfId="11419" xr:uid="{3880A2CE-E39C-40CE-9018-0B0606251790}"/>
    <cellStyle name="SAPBEXstdDataEmph 6 2 2 3" xfId="16224" xr:uid="{ECE3B6FB-34CD-4626-8779-EDFC7877CDCE}"/>
    <cellStyle name="SAPBEXstdDataEmph 6 2 2 4" xfId="17186" xr:uid="{203931B4-51D9-438F-AB55-98B62C31F088}"/>
    <cellStyle name="SAPBEXstdDataEmph 6 2 2 5" xfId="20944" xr:uid="{1F222632-C3F2-4363-B06E-D64C5AAAE0CD}"/>
    <cellStyle name="SAPBEXstdDataEmph 6 2 2 6" xfId="24605" xr:uid="{D8FBFC2C-E222-4550-B5DC-547A014ED455}"/>
    <cellStyle name="SAPBEXstdDataEmph 6 2 2 7" xfId="28134" xr:uid="{6D69D4C1-6C0F-4579-A0D1-DA9590324E04}"/>
    <cellStyle name="SAPBEXstdDataEmph 6 2 2 8" xfId="31420" xr:uid="{01A039A8-1DA2-40F4-9174-E7063EC37463}"/>
    <cellStyle name="SAPBEXstdDataEmph 6 2 3" xfId="3344" xr:uid="{39A76901-9D7A-4D70-B1DC-5E5781321DE0}"/>
    <cellStyle name="SAPBEXstdDataEmph 6 2 3 2" xfId="8671" xr:uid="{CF808C44-F5D1-4E9E-A516-058961897DAB}"/>
    <cellStyle name="SAPBEXstdDataEmph 6 2 3 3" xfId="7131" xr:uid="{2A6C04C3-29FA-4BB4-A7B5-3CE780062B78}"/>
    <cellStyle name="SAPBEXstdDataEmph 6 2 3 4" xfId="17691" xr:uid="{9D86655C-1054-46F7-AF39-205450E0D68D}"/>
    <cellStyle name="SAPBEXstdDataEmph 6 2 3 5" xfId="21447" xr:uid="{D4FB1086-5729-4DDC-8656-4DD6969485A3}"/>
    <cellStyle name="SAPBEXstdDataEmph 6 2 3 6" xfId="25109" xr:uid="{802FC268-7B11-4A2B-958C-9FEDD1BEA62A}"/>
    <cellStyle name="SAPBEXstdDataEmph 6 2 3 7" xfId="28640" xr:uid="{17DBBA0C-40A0-4DD7-B2B0-A3AEB92F7EA5}"/>
    <cellStyle name="SAPBEXstdDataEmph 6 2 3 8" xfId="31919" xr:uid="{29CB1AD4-E337-4BB0-AD73-85EF138991F8}"/>
    <cellStyle name="SAPBEXstdDataEmph 6 2 4" xfId="2755" xr:uid="{45EB9B9D-6D7C-443E-9F78-8EDA5D107D9A}"/>
    <cellStyle name="SAPBEXstdDataEmph 6 2 4 2" xfId="9171" xr:uid="{8BE32A25-98DC-4CA0-8881-E1DBA5CBDCB5}"/>
    <cellStyle name="SAPBEXstdDataEmph 6 2 4 3" xfId="15285" xr:uid="{6610E9CA-75C9-4E9F-B0FB-09B3912EF46A}"/>
    <cellStyle name="SAPBEXstdDataEmph 6 2 4 4" xfId="17103" xr:uid="{7402C0A4-F94A-4E79-AA34-6AB3F03BF241}"/>
    <cellStyle name="SAPBEXstdDataEmph 6 2 4 5" xfId="20861" xr:uid="{0EEE4361-370C-4C54-9215-62036FF5FE9D}"/>
    <cellStyle name="SAPBEXstdDataEmph 6 2 4 6" xfId="24522" xr:uid="{BD4BF5E2-D04F-4BBC-A6D6-EFC6885E1365}"/>
    <cellStyle name="SAPBEXstdDataEmph 6 2 4 7" xfId="28051" xr:uid="{2CEACC2F-DFE0-484D-96C0-45B095642CF2}"/>
    <cellStyle name="SAPBEXstdDataEmph 6 2 4 8" xfId="31337" xr:uid="{A588A15B-4DFD-4BBF-97F6-9E1EB0E2CEC0}"/>
    <cellStyle name="SAPBEXstdDataEmph 6 2 5" xfId="3194" xr:uid="{DE6B77DA-8A77-4CBA-9D24-AFF23793DF57}"/>
    <cellStyle name="SAPBEXstdDataEmph 6 2 5 2" xfId="11112" xr:uid="{D578C2B6-1223-4526-8E30-3011ECD29CBD}"/>
    <cellStyle name="SAPBEXstdDataEmph 6 2 5 3" xfId="16464" xr:uid="{1EFA0FAB-275C-42BF-A196-13E3FA6DF646}"/>
    <cellStyle name="SAPBEXstdDataEmph 6 2 5 4" xfId="17541" xr:uid="{6B7623C4-B3B0-4607-96B8-E41C2D340F78}"/>
    <cellStyle name="SAPBEXstdDataEmph 6 2 5 5" xfId="21297" xr:uid="{46F36B68-9D0C-4F6A-BCA3-E31BAD21F713}"/>
    <cellStyle name="SAPBEXstdDataEmph 6 2 5 6" xfId="24959" xr:uid="{2FD3C8D7-6662-4E92-88B3-4B4CCD4C92C0}"/>
    <cellStyle name="SAPBEXstdDataEmph 6 2 5 7" xfId="28490" xr:uid="{C09D352A-AB0D-402D-B761-DD3AEA48493E}"/>
    <cellStyle name="SAPBEXstdDataEmph 6 2 5 8" xfId="31770" xr:uid="{442EEF34-616D-4D62-9AAA-13AED3135A5F}"/>
    <cellStyle name="SAPBEXstdDataEmph 6 2 6" xfId="3156" xr:uid="{652F73D7-E022-44CA-893E-6B34C351B34C}"/>
    <cellStyle name="SAPBEXstdDataEmph 6 2 6 2" xfId="10519" xr:uid="{765FD004-143C-41B5-B74E-05A5C2AEFF05}"/>
    <cellStyle name="SAPBEXstdDataEmph 6 2 6 3" xfId="16884" xr:uid="{F68E12F0-3DE9-45C9-A8B1-2B67B219715E}"/>
    <cellStyle name="SAPBEXstdDataEmph 6 2 6 4" xfId="17503" xr:uid="{90DD2BE9-9C31-4A1D-B244-7808BA02F802}"/>
    <cellStyle name="SAPBEXstdDataEmph 6 2 6 5" xfId="21259" xr:uid="{2F373787-04E0-4F11-9B0C-E39CE981974A}"/>
    <cellStyle name="SAPBEXstdDataEmph 6 2 6 6" xfId="24921" xr:uid="{0AEE101C-4A40-4C36-97CE-0DAF4A73CFB0}"/>
    <cellStyle name="SAPBEXstdDataEmph 6 2 6 7" xfId="28452" xr:uid="{04784E83-1332-457C-A3DF-526569E56B55}"/>
    <cellStyle name="SAPBEXstdDataEmph 6 2 6 8" xfId="31733" xr:uid="{330BDFBF-27AA-423D-97F1-E48835AA33C6}"/>
    <cellStyle name="SAPBEXstdDataEmph 6 2 7" xfId="3853" xr:uid="{A05A7E4B-D4F7-4DDC-AE37-77542FF2E76A}"/>
    <cellStyle name="SAPBEXstdDataEmph 6 2 7 2" xfId="7000" xr:uid="{1E54B8E8-C442-4859-8D86-34532F2DFAE9}"/>
    <cellStyle name="SAPBEXstdDataEmph 6 2 7 3" xfId="13634" xr:uid="{E25AC7C0-AAD4-46DE-A08E-01171F3A167D}"/>
    <cellStyle name="SAPBEXstdDataEmph 6 2 7 4" xfId="18200" xr:uid="{D7A6B4BF-075E-42DD-B6FF-A316500DBF64}"/>
    <cellStyle name="SAPBEXstdDataEmph 6 2 7 5" xfId="21953" xr:uid="{BF345A62-F9CC-486C-99C5-5B1FC7FE8563}"/>
    <cellStyle name="SAPBEXstdDataEmph 6 2 7 6" xfId="25618" xr:uid="{63B93747-ED84-4538-8345-2C70DC8F6110}"/>
    <cellStyle name="SAPBEXstdDataEmph 6 2 7 7" xfId="29149" xr:uid="{AA824FF4-1D99-4447-80CA-696E4F87F70B}"/>
    <cellStyle name="SAPBEXstdDataEmph 6 2 7 8" xfId="32419" xr:uid="{0EAF080A-72E0-4A0D-977A-C3CB610F0D24}"/>
    <cellStyle name="SAPBEXstdDataEmph 6 2 8" xfId="11238" xr:uid="{F4A5AE38-6F48-4C0F-A6C1-0AFB871AAEED}"/>
    <cellStyle name="SAPBEXstdDataEmph 6 2 9" xfId="10872" xr:uid="{D0603E09-A588-4D94-9388-D13A34A0D744}"/>
    <cellStyle name="SAPBEXstdDataEmph 6 3" xfId="2018" xr:uid="{D9545229-2730-483D-9AB5-725BB90C4B4E}"/>
    <cellStyle name="SAPBEXstdDataEmph 6 3 2" xfId="10722" xr:uid="{1084E90C-E45B-47B3-B050-E4792B2B33F7}"/>
    <cellStyle name="SAPBEXstdDataEmph 6 3 3" xfId="7699" xr:uid="{7010FBEC-28D1-409E-9931-CFE5D99C5C65}"/>
    <cellStyle name="SAPBEXstdDataEmph 6 3 4" xfId="10827" xr:uid="{57872E1D-86F5-4C03-A3B6-D28156240605}"/>
    <cellStyle name="SAPBEXstdDataEmph 6 3 5" xfId="13439" xr:uid="{68914820-4081-4835-934A-83604B68D225}"/>
    <cellStyle name="SAPBEXstdDataEmph 6 3 6" xfId="19639" xr:uid="{2F9F40DC-825C-46B4-B514-56FDE309F300}"/>
    <cellStyle name="SAPBEXstdDataEmph 6 3 7" xfId="23749" xr:uid="{5DC4A030-9D76-4EFD-AD04-8A66D1A9E5AD}"/>
    <cellStyle name="SAPBEXstdDataEmph 6 3 8" xfId="27343" xr:uid="{6B51093C-DA1C-4989-AFB2-98EE296F858D}"/>
    <cellStyle name="SAPBEXstdDataEmph 6 4" xfId="1983" xr:uid="{D08DD3A6-1A93-4061-B44D-99708AE5ACAC}"/>
    <cellStyle name="SAPBEXstdDataEmph 6 4 2" xfId="8346" xr:uid="{FCD7565B-CB13-4DF8-8494-E67B83479504}"/>
    <cellStyle name="SAPBEXstdDataEmph 6 4 3" xfId="15324" xr:uid="{48213C30-8D93-4E53-B3CF-7B494C57A7A9}"/>
    <cellStyle name="SAPBEXstdDataEmph 6 4 4" xfId="16278" xr:uid="{629C5533-6FE3-4231-A5E6-0ACC49A59335}"/>
    <cellStyle name="SAPBEXstdDataEmph 6 4 5" xfId="9766" xr:uid="{B858DD3D-ECD0-4DAA-A9F2-3D6A86882F11}"/>
    <cellStyle name="SAPBEXstdDataEmph 6 4 6" xfId="20196" xr:uid="{C6A0B973-C4FA-4657-A287-140E618C43C4}"/>
    <cellStyle name="SAPBEXstdDataEmph 6 4 7" xfId="23883" xr:uid="{B161ADF6-B7FA-4DB5-A652-498946A60A22}"/>
    <cellStyle name="SAPBEXstdDataEmph 6 4 8" xfId="27323" xr:uid="{3116A93B-E4A5-4AFC-B57D-96C8DE1303B1}"/>
    <cellStyle name="SAPBEXstdDataEmph 6 5" xfId="3906" xr:uid="{D208C920-5676-4D6F-9348-6EFAD6D9D756}"/>
    <cellStyle name="SAPBEXstdDataEmph 6 5 2" xfId="8632" xr:uid="{0EA19C99-089D-4CAC-85B6-5C4D71A1DCC8}"/>
    <cellStyle name="SAPBEXstdDataEmph 6 5 3" xfId="14311" xr:uid="{143354C9-9D4B-4003-A900-1BF2A9CFB75E}"/>
    <cellStyle name="SAPBEXstdDataEmph 6 5 4" xfId="18253" xr:uid="{1BFD56ED-C5AF-41F3-B4E3-9478130BDC25}"/>
    <cellStyle name="SAPBEXstdDataEmph 6 5 5" xfId="22006" xr:uid="{BDCD77A0-F675-477F-B8A8-4DE4DAFDD464}"/>
    <cellStyle name="SAPBEXstdDataEmph 6 5 6" xfId="25671" xr:uid="{567B92DF-583A-4A02-AF21-16ECACA42940}"/>
    <cellStyle name="SAPBEXstdDataEmph 6 5 7" xfId="29202" xr:uid="{E63DA81C-52E8-4355-BB85-33F1D2F9930C}"/>
    <cellStyle name="SAPBEXstdDataEmph 6 5 8" xfId="32470" xr:uid="{DA74DF05-C459-4328-838C-1874C113A6B7}"/>
    <cellStyle name="SAPBEXstdDataEmph 6 6" xfId="1940" xr:uid="{F741FA55-3CB9-4524-B985-E22ACDEACFB1}"/>
    <cellStyle name="SAPBEXstdDataEmph 6 6 2" xfId="11013" xr:uid="{C9FB965C-3CA9-4A62-B253-5E69397695E1}"/>
    <cellStyle name="SAPBEXstdDataEmph 6 6 3" xfId="16539" xr:uid="{678F1725-71C6-4286-908A-291DA59FC0EF}"/>
    <cellStyle name="SAPBEXstdDataEmph 6 6 4" xfId="13216" xr:uid="{4E084FCE-CA81-481F-BDEC-E93FE345493B}"/>
    <cellStyle name="SAPBEXstdDataEmph 6 6 5" xfId="13631" xr:uid="{81D17460-0238-43ED-AD37-887CA9BBE329}"/>
    <cellStyle name="SAPBEXstdDataEmph 6 6 6" xfId="7779" xr:uid="{90D4BA73-9469-444D-9D38-D82A26C95578}"/>
    <cellStyle name="SAPBEXstdDataEmph 6 6 7" xfId="23705" xr:uid="{18B8BDD3-9B92-49D4-B034-4198C6A15489}"/>
    <cellStyle name="SAPBEXstdDataEmph 6 6 8" xfId="30401" xr:uid="{37832776-9B61-4D59-A339-ACF825D15127}"/>
    <cellStyle name="SAPBEXstdDataEmph 6 7" xfId="2310" xr:uid="{DB993BDE-FAD1-4272-BB56-D7F37E636992}"/>
    <cellStyle name="SAPBEXstdDataEmph 6 7 2" xfId="9661" xr:uid="{D10C9FDC-6D4A-417D-BA58-D831CE99028D}"/>
    <cellStyle name="SAPBEXstdDataEmph 6 7 3" xfId="6909" xr:uid="{B4A25A5E-27B8-4CD6-B418-FE116EBBFF1A}"/>
    <cellStyle name="SAPBEXstdDataEmph 6 7 4" xfId="10859" xr:uid="{0C0CA592-D31F-4CB3-B73F-9A165718046D}"/>
    <cellStyle name="SAPBEXstdDataEmph 6 7 5" xfId="8965" xr:uid="{346F3493-DE16-4C19-903F-E0BD3CC55150}"/>
    <cellStyle name="SAPBEXstdDataEmph 6 7 6" xfId="23178" xr:uid="{CAEE29A6-D231-4EFB-9991-B3BFDB8F577D}"/>
    <cellStyle name="SAPBEXstdDataEmph 6 7 7" xfId="20276" xr:uid="{D186D7C1-9F54-43E5-AE55-E7906A6FF14A}"/>
    <cellStyle name="SAPBEXstdDataEmph 6 7 8" xfId="27417" xr:uid="{42ED3D5B-DB35-44BD-B52C-06CE35E6BF2F}"/>
    <cellStyle name="SAPBEXstdDataEmph 6 8" xfId="2701" xr:uid="{FA1760F6-A52F-4495-9ABC-E5B5F34F9DEC}"/>
    <cellStyle name="SAPBEXstdDataEmph 6 8 2" xfId="10871" xr:uid="{C80C29B8-4758-4D33-A08F-F61E66378530}"/>
    <cellStyle name="SAPBEXstdDataEmph 6 8 3" xfId="7513" xr:uid="{07FFEDAF-828E-4ABF-817C-4BD1E4E8DCD0}"/>
    <cellStyle name="SAPBEXstdDataEmph 6 8 4" xfId="17049" xr:uid="{5B2F81EE-6FA1-4D4F-A558-0C27AC159A09}"/>
    <cellStyle name="SAPBEXstdDataEmph 6 8 5" xfId="20807" xr:uid="{EB8CEF69-28F2-40DF-882A-03119B012C62}"/>
    <cellStyle name="SAPBEXstdDataEmph 6 8 6" xfId="24468" xr:uid="{CEA76FC4-5B9A-4DD6-A845-A9EEE574761D}"/>
    <cellStyle name="SAPBEXstdDataEmph 6 8 7" xfId="27997" xr:uid="{C159FAC3-2397-4A02-B19C-B67B874E799F}"/>
    <cellStyle name="SAPBEXstdDataEmph 6 8 8" xfId="31283" xr:uid="{828FA4DD-6A5A-48FB-9217-C5B16E29EAEB}"/>
    <cellStyle name="SAPBEXstdDataEmph 6 9" xfId="8486" xr:uid="{5F49AF87-9D6C-425A-98E2-FB578064773F}"/>
    <cellStyle name="SAPBEXstdDataEmph 7" xfId="1548" xr:uid="{B25B6098-BD03-4368-87A2-2E8C82022BAB}"/>
    <cellStyle name="SAPBEXstdDataEmph 7 10" xfId="13220" xr:uid="{E5006467-407B-4C4F-A837-27FB6D7AFAD3}"/>
    <cellStyle name="SAPBEXstdDataEmph 7 11" xfId="20514" xr:uid="{1F3FAFC8-01D8-41FB-B86C-CA4AC708DE56}"/>
    <cellStyle name="SAPBEXstdDataEmph 7 12" xfId="11252" xr:uid="{C89D460C-1783-4826-B618-6D598AB46400}"/>
    <cellStyle name="SAPBEXstdDataEmph 7 13" xfId="6969" xr:uid="{7438E19E-02F2-4F67-9388-B98E3344CEC0}"/>
    <cellStyle name="SAPBEXstdDataEmph 7 14" xfId="9900" xr:uid="{50434C6E-5F0B-4C7A-8688-926C188426BF}"/>
    <cellStyle name="SAPBEXstdDataEmph 7 2" xfId="2791" xr:uid="{91299A37-1A3F-4314-9F4D-DB216EE8E39D}"/>
    <cellStyle name="SAPBEXstdDataEmph 7 2 2" xfId="11475" xr:uid="{5E0B5CDA-39E0-4716-8C19-F0C8C6B87A26}"/>
    <cellStyle name="SAPBEXstdDataEmph 7 2 3" xfId="16168" xr:uid="{E84A505F-4664-445B-B9A6-D1352C436C7E}"/>
    <cellStyle name="SAPBEXstdDataEmph 7 2 4" xfId="17139" xr:uid="{7CEAB9C7-D941-4051-B541-BDBFD004082D}"/>
    <cellStyle name="SAPBEXstdDataEmph 7 2 5" xfId="20897" xr:uid="{CDDE0EF3-0998-4B2C-B322-B1A7B07BBF0B}"/>
    <cellStyle name="SAPBEXstdDataEmph 7 2 6" xfId="24558" xr:uid="{5CF1F9F4-2915-48EE-80D1-4BE3D35920D9}"/>
    <cellStyle name="SAPBEXstdDataEmph 7 2 7" xfId="28087" xr:uid="{9B90F39D-8F49-49FA-A43D-5FDA54867511}"/>
    <cellStyle name="SAPBEXstdDataEmph 7 2 8" xfId="31373" xr:uid="{04D341F0-F6B1-4BE7-B259-0BDAA69EDA93}"/>
    <cellStyle name="SAPBEXstdDataEmph 7 3" xfId="3297" xr:uid="{1DAA7478-ACE0-42D7-960A-D84FA160FB35}"/>
    <cellStyle name="SAPBEXstdDataEmph 7 3 2" xfId="9333" xr:uid="{35C09341-52B1-4713-A74C-308FC1AB978C}"/>
    <cellStyle name="SAPBEXstdDataEmph 7 3 3" xfId="9078" xr:uid="{4C782665-2F26-4803-B557-636C286BB803}"/>
    <cellStyle name="SAPBEXstdDataEmph 7 3 4" xfId="17644" xr:uid="{CC0E2D9C-CCEE-4F29-B380-56ED47486F64}"/>
    <cellStyle name="SAPBEXstdDataEmph 7 3 5" xfId="21400" xr:uid="{F6685CBC-5C7E-4C3A-BCE0-25D9DD02BF13}"/>
    <cellStyle name="SAPBEXstdDataEmph 7 3 6" xfId="25062" xr:uid="{F3A66E64-3BC6-4623-862B-09F2054B47FD}"/>
    <cellStyle name="SAPBEXstdDataEmph 7 3 7" xfId="28593" xr:uid="{B05DDD14-A1D2-429C-AFDE-D917E39602F7}"/>
    <cellStyle name="SAPBEXstdDataEmph 7 3 8" xfId="31872" xr:uid="{99B8F3F4-1CB1-4840-ACF8-11F474861446}"/>
    <cellStyle name="SAPBEXstdDataEmph 7 4" xfId="3063" xr:uid="{E7C4D32E-85F4-49EF-9A7C-A0F161305B20}"/>
    <cellStyle name="SAPBEXstdDataEmph 7 4 2" xfId="10490" xr:uid="{870F261E-1BBC-49B8-BB98-42887153A46B}"/>
    <cellStyle name="SAPBEXstdDataEmph 7 4 3" xfId="16882" xr:uid="{06FD8DA3-9084-4947-AA80-B82E3E026A9D}"/>
    <cellStyle name="SAPBEXstdDataEmph 7 4 4" xfId="17410" xr:uid="{5DB4606C-EC22-4175-9FFC-906E11B0AED5}"/>
    <cellStyle name="SAPBEXstdDataEmph 7 4 5" xfId="21168" xr:uid="{DD505BE5-9D88-4C85-AA97-D036E8377E88}"/>
    <cellStyle name="SAPBEXstdDataEmph 7 4 6" xfId="24830" xr:uid="{1FEB1C51-0ECF-4CD2-A533-F39022CF2C5E}"/>
    <cellStyle name="SAPBEXstdDataEmph 7 4 7" xfId="28359" xr:uid="{BD6F0B00-7EBC-48E7-B2A5-5A8FA05BC0FE}"/>
    <cellStyle name="SAPBEXstdDataEmph 7 4 8" xfId="31644" xr:uid="{B7A7F7F0-7768-4EC7-B84E-C2ABFAC0A83F}"/>
    <cellStyle name="SAPBEXstdDataEmph 7 5" xfId="3874" xr:uid="{B6C8DD1F-6348-44E6-BE9E-57BF907CC0CF}"/>
    <cellStyle name="SAPBEXstdDataEmph 7 5 2" xfId="10792" xr:uid="{9EAAAFFA-A6E7-4045-AA2F-DD4480588D0E}"/>
    <cellStyle name="SAPBEXstdDataEmph 7 5 3" xfId="8516" xr:uid="{0823F2A2-F3F3-4F24-AF46-8C85DCBC43CC}"/>
    <cellStyle name="SAPBEXstdDataEmph 7 5 4" xfId="18221" xr:uid="{CE9F7A1F-3469-4A17-A81D-EDC3425A1993}"/>
    <cellStyle name="SAPBEXstdDataEmph 7 5 5" xfId="21974" xr:uid="{DEB9724E-B5AB-4CDF-9EA2-808D35EE159E}"/>
    <cellStyle name="SAPBEXstdDataEmph 7 5 6" xfId="25639" xr:uid="{F08F8E33-421D-49E2-8418-BCDD43DE2595}"/>
    <cellStyle name="SAPBEXstdDataEmph 7 5 7" xfId="29170" xr:uid="{D9281FD3-CA8D-4262-BE62-235632EA352C}"/>
    <cellStyle name="SAPBEXstdDataEmph 7 5 8" xfId="32439" xr:uid="{429CBBF3-3BA0-432F-89B3-72C938A58651}"/>
    <cellStyle name="SAPBEXstdDataEmph 7 6" xfId="4524" xr:uid="{0DBFD7C8-57FA-4524-86E1-195070FB6118}"/>
    <cellStyle name="SAPBEXstdDataEmph 7 6 2" xfId="12483" xr:uid="{D9DAC4E2-DDE7-4891-92B0-351EFB06004A}"/>
    <cellStyle name="SAPBEXstdDataEmph 7 6 3" xfId="8255" xr:uid="{D6348D5A-E33F-49AA-AD88-8FD84A4FBE2A}"/>
    <cellStyle name="SAPBEXstdDataEmph 7 6 4" xfId="18871" xr:uid="{27499C9D-BD05-4850-9CC5-057420173861}"/>
    <cellStyle name="SAPBEXstdDataEmph 7 6 5" xfId="22623" xr:uid="{A2AE83ED-3719-4BA5-A44B-EC6F8F311F8E}"/>
    <cellStyle name="SAPBEXstdDataEmph 7 6 6" xfId="26288" xr:uid="{7433B40A-0748-47DC-9707-33322DA046C0}"/>
    <cellStyle name="SAPBEXstdDataEmph 7 6 7" xfId="29820" xr:uid="{7EADEAD4-1BE3-4B39-94EA-71C2611A5387}"/>
    <cellStyle name="SAPBEXstdDataEmph 7 6 8" xfId="33082" xr:uid="{FA337F8E-0743-4D14-A12D-40944932C49B}"/>
    <cellStyle name="SAPBEXstdDataEmph 7 7" xfId="4705" xr:uid="{8A17A8BB-2410-4A49-B931-831AF5660A23}"/>
    <cellStyle name="SAPBEXstdDataEmph 7 7 2" xfId="12317" xr:uid="{8E68E3E9-974D-41AA-84F1-39B8059E87D6}"/>
    <cellStyle name="SAPBEXstdDataEmph 7 7 3" xfId="15752" xr:uid="{F39A5210-C2B4-4B8E-BC78-27F13583368C}"/>
    <cellStyle name="SAPBEXstdDataEmph 7 7 4" xfId="19052" xr:uid="{999992BB-CF35-4258-B807-728BB442FB24}"/>
    <cellStyle name="SAPBEXstdDataEmph 7 7 5" xfId="22804" xr:uid="{EBD8DFD2-3762-42F7-811C-F25A6F479170}"/>
    <cellStyle name="SAPBEXstdDataEmph 7 7 6" xfId="26469" xr:uid="{8CE4281B-26B7-4E81-8860-FDD2CF33DE9C}"/>
    <cellStyle name="SAPBEXstdDataEmph 7 7 7" xfId="30001" xr:uid="{D3C9B8CA-9EE3-4A0F-A0AA-C2A503CC5B93}"/>
    <cellStyle name="SAPBEXstdDataEmph 7 7 8" xfId="33260" xr:uid="{6AC2BF8E-92A9-4667-8D85-4FCB549F8F3B}"/>
    <cellStyle name="SAPBEXstdDataEmph 7 8" xfId="13077" xr:uid="{8ECEBE31-7F42-4AF0-9436-416414816F16}"/>
    <cellStyle name="SAPBEXstdDataEmph 7 9" xfId="15584" xr:uid="{EA9AD3D2-5333-442C-9546-DF94EA880BDF}"/>
    <cellStyle name="SAPBEXstdDataEmph 8" xfId="1847" xr:uid="{4CF75FA1-31B0-480A-B840-B0C1B45FFA13}"/>
    <cellStyle name="SAPBEXstdDataEmph 8 2" xfId="8205" xr:uid="{DD821C39-6E3A-4846-8490-FF88BF8456F2}"/>
    <cellStyle name="SAPBEXstdDataEmph 8 3" xfId="7015" xr:uid="{468B94D1-95D5-4CF2-AD3E-16F19C6840DB}"/>
    <cellStyle name="SAPBEXstdDataEmph 8 4" xfId="11173" xr:uid="{9E31D709-38E3-442A-AB6D-8C46925AED67}"/>
    <cellStyle name="SAPBEXstdDataEmph 8 5" xfId="13996" xr:uid="{229E2676-6E3D-41FC-87F7-093587362DD8}"/>
    <cellStyle name="SAPBEXstdDataEmph 8 6" xfId="24114" xr:uid="{102B3B8F-911A-4DF7-988A-985EAA504329}"/>
    <cellStyle name="SAPBEXstdDataEmph 8 7" xfId="26905" xr:uid="{0F25EE48-D27B-4DD6-A7BF-092546922D36}"/>
    <cellStyle name="SAPBEXstdDataEmph 8 8" xfId="27036" xr:uid="{058FB5CA-2008-43C7-9678-E0D52FC7246C}"/>
    <cellStyle name="SAPBEXstdDataEmph 9" xfId="2643" xr:uid="{B266BF07-6AA9-44B5-BF2B-6517CD18AAC5}"/>
    <cellStyle name="SAPBEXstdDataEmph 9 2" xfId="9425" xr:uid="{C86CBFEA-783A-4D73-A462-8984A3550CA1}"/>
    <cellStyle name="SAPBEXstdDataEmph 9 3" xfId="13546" xr:uid="{E42ECFEA-0D61-471F-9F68-F757E151EF6F}"/>
    <cellStyle name="SAPBEXstdDataEmph 9 4" xfId="7271" xr:uid="{1E12ABE8-EB12-459A-8CAA-CF7695B8BB6A}"/>
    <cellStyle name="SAPBEXstdDataEmph 9 5" xfId="20750" xr:uid="{9461238C-9659-4487-94A0-74172D6FA5AC}"/>
    <cellStyle name="SAPBEXstdDataEmph 9 6" xfId="24410" xr:uid="{4599C707-8324-4B8D-93AC-26671EEB372F}"/>
    <cellStyle name="SAPBEXstdDataEmph 9 7" xfId="27939" xr:uid="{EE25B75F-9189-4881-829A-23981D6784DC}"/>
    <cellStyle name="SAPBEXstdDataEmph 9 8" xfId="31228" xr:uid="{82D5E27B-64E1-4F10-9772-D6A90F111E77}"/>
    <cellStyle name="SAPBEXstdItem" xfId="494" xr:uid="{8FBFD394-3868-4F5F-BD5A-FD8BA59612F5}"/>
    <cellStyle name="SAPBEXstdItem 10" xfId="3554" xr:uid="{B247EEB4-9233-4C8B-BA61-C57BE3ECCB85}"/>
    <cellStyle name="SAPBEXstdItem 10 2" xfId="9608" xr:uid="{9E005B5C-BBC7-411C-860A-A82D6A45E1ED}"/>
    <cellStyle name="SAPBEXstdItem 10 3" xfId="15385" xr:uid="{D2FA2943-13D2-4D9F-9321-A29D45326047}"/>
    <cellStyle name="SAPBEXstdItem 10 4" xfId="17901" xr:uid="{3E5001A4-8BBF-4ECA-8C7A-7BD01489743E}"/>
    <cellStyle name="SAPBEXstdItem 10 5" xfId="21657" xr:uid="{FE8A9413-71B6-4E0B-8F94-1FDF7B918A8E}"/>
    <cellStyle name="SAPBEXstdItem 10 6" xfId="25319" xr:uid="{EA36A414-260F-4116-86FC-0463C5910D3D}"/>
    <cellStyle name="SAPBEXstdItem 10 7" xfId="28850" xr:uid="{EB07A33A-AA82-4E80-8C3F-A84632AD0C35}"/>
    <cellStyle name="SAPBEXstdItem 10 8" xfId="32128" xr:uid="{28E860BC-CDB4-4AAA-9A3C-77C45C244224}"/>
    <cellStyle name="SAPBEXstdItem 11" xfId="3108" xr:uid="{85121ACF-FB5F-4827-BF4B-780917A4CA9A}"/>
    <cellStyle name="SAPBEXstdItem 11 2" xfId="10127" xr:uid="{AE0CFBC1-D77F-4AD1-B5EF-C7D06A66AF8C}"/>
    <cellStyle name="SAPBEXstdItem 11 3" xfId="8059" xr:uid="{8797767F-DB8D-4486-9894-11B28BBB3C14}"/>
    <cellStyle name="SAPBEXstdItem 11 4" xfId="17455" xr:uid="{7AB81333-B27E-4E4F-A36E-12FD39EA5A24}"/>
    <cellStyle name="SAPBEXstdItem 11 5" xfId="21211" xr:uid="{8817234A-DDE0-4A14-A3C5-EE4DD55D3465}"/>
    <cellStyle name="SAPBEXstdItem 11 6" xfId="24873" xr:uid="{915913E3-986A-48CC-BEF1-9C0AB67F2689}"/>
    <cellStyle name="SAPBEXstdItem 11 7" xfId="28404" xr:uid="{216ED32F-F066-4495-BDAF-A526D5FBF758}"/>
    <cellStyle name="SAPBEXstdItem 11 8" xfId="31686" xr:uid="{E14AEDDD-E615-4362-9F6F-E825135D6462}"/>
    <cellStyle name="SAPBEXstdItem 12" xfId="4394" xr:uid="{042B11F5-9D41-45E6-831E-FED32280F761}"/>
    <cellStyle name="SAPBEXstdItem 12 2" xfId="7062" xr:uid="{A8AD3396-3234-4BD0-9ED4-86E06107414B}"/>
    <cellStyle name="SAPBEXstdItem 12 3" xfId="17000" xr:uid="{B83265B0-7841-409E-A611-09990A72C120}"/>
    <cellStyle name="SAPBEXstdItem 12 4" xfId="18741" xr:uid="{51B83E92-B64A-4472-9B8C-27D335418653}"/>
    <cellStyle name="SAPBEXstdItem 12 5" xfId="22493" xr:uid="{69DDB37D-065F-43F1-83FC-BA5C244E1D42}"/>
    <cellStyle name="SAPBEXstdItem 12 6" xfId="26159" xr:uid="{D35C973D-D892-4806-925A-8EF63CB2534C}"/>
    <cellStyle name="SAPBEXstdItem 12 7" xfId="29690" xr:uid="{5DA74267-20DE-4F0A-8E83-943AC2B52F12}"/>
    <cellStyle name="SAPBEXstdItem 12 8" xfId="32952" xr:uid="{E44B33D3-FB34-46B6-AB04-5D94C2E92619}"/>
    <cellStyle name="SAPBEXstdItem 13" xfId="4662" xr:uid="{F1DAA517-1458-4621-9255-4CE9CAA1FD94}"/>
    <cellStyle name="SAPBEXstdItem 13 2" xfId="12359" xr:uid="{CC430443-E17E-4B53-A637-497091E33D63}"/>
    <cellStyle name="SAPBEXstdItem 13 3" xfId="15737" xr:uid="{BF357415-8135-4404-B805-057708D2CB1C}"/>
    <cellStyle name="SAPBEXstdItem 13 4" xfId="19009" xr:uid="{25E1986B-63D9-4746-862B-E72EBB2616D4}"/>
    <cellStyle name="SAPBEXstdItem 13 5" xfId="22761" xr:uid="{5A30D3A8-CE40-4408-955F-8B37028F70F7}"/>
    <cellStyle name="SAPBEXstdItem 13 6" xfId="26426" xr:uid="{5004C044-8FC9-451D-83BB-20DE15579781}"/>
    <cellStyle name="SAPBEXstdItem 13 7" xfId="29958" xr:uid="{D000066A-B22D-4283-93C2-23182D5F04FF}"/>
    <cellStyle name="SAPBEXstdItem 13 8" xfId="33217" xr:uid="{F3C2A08C-8C2F-40DD-8A18-317A18D26C69}"/>
    <cellStyle name="SAPBEXstdItem 14" xfId="6415" xr:uid="{30F2AD17-7BA2-4BF5-A5C8-972D5C9FD8BF}"/>
    <cellStyle name="SAPBEXstdItem 14 2" xfId="13313" xr:uid="{909858DD-029F-483D-ABB1-B9BF7B6CD202}"/>
    <cellStyle name="SAPBEXstdItem 14 3" xfId="15971" xr:uid="{29130A54-B44D-47E8-B7D0-87E1466FD563}"/>
    <cellStyle name="SAPBEXstdItem 14 4" xfId="20659" xr:uid="{78258371-6C8E-4BC7-8EED-03F649BC7947}"/>
    <cellStyle name="SAPBEXstdItem 14 5" xfId="24340" xr:uid="{479587AD-9AAB-406A-A3F9-E9CA7E89C317}"/>
    <cellStyle name="SAPBEXstdItem 14 6" xfId="27858" xr:uid="{E91FA2F6-CEEB-4C84-93BA-AA1D19EC7966}"/>
    <cellStyle name="SAPBEXstdItem 14 7" xfId="31076" xr:uid="{A7944AA6-DDA9-4AAD-ABE1-D89BB2A14766}"/>
    <cellStyle name="SAPBEXstdItem 14 8" xfId="33679" xr:uid="{35A99890-73A4-436F-9994-DF34B0EBE972}"/>
    <cellStyle name="SAPBEXstdItem 15" xfId="9722" xr:uid="{F7D79B98-42C7-49E1-8C83-F1034CD99D32}"/>
    <cellStyle name="SAPBEXstdItem 16" xfId="15369" xr:uid="{783A5E5E-E9F3-491B-ABF2-91227EE266A4}"/>
    <cellStyle name="SAPBEXstdItem 17" xfId="15552" xr:uid="{7E3F5A56-1E90-4B2E-BF4A-1B0636F728F4}"/>
    <cellStyle name="SAPBEXstdItem 18" xfId="16691" xr:uid="{F15AE82F-4F9E-4BE9-9620-ED31625E0AEC}"/>
    <cellStyle name="SAPBEXstdItem 19" xfId="15107" xr:uid="{236391A6-7068-45EF-9375-0B36DF5B5F62}"/>
    <cellStyle name="SAPBEXstdItem 2" xfId="1253" xr:uid="{98DA5FF6-F101-4E4A-BC64-2CBEFCBC8520}"/>
    <cellStyle name="SAPBEXstdItem 2 10" xfId="3795" xr:uid="{44CF0C44-5CEB-4A01-AE70-04D4B85B4760}"/>
    <cellStyle name="SAPBEXstdItem 2 10 2" xfId="12729" xr:uid="{A0E58CF1-5D75-426C-967C-F6076087F180}"/>
    <cellStyle name="SAPBEXstdItem 2 10 3" xfId="7529" xr:uid="{1E62DA66-C0D0-4CAD-B68A-9C7FDA31C609}"/>
    <cellStyle name="SAPBEXstdItem 2 10 4" xfId="18142" xr:uid="{DEAF7332-49D0-4864-9A24-C4006C4A0E5B}"/>
    <cellStyle name="SAPBEXstdItem 2 10 5" xfId="21895" xr:uid="{07ACA130-7C3E-42BB-9BFB-16BB2D04F53A}"/>
    <cellStyle name="SAPBEXstdItem 2 10 6" xfId="25560" xr:uid="{7C57E921-282B-4053-A9D3-0A6E78DFB558}"/>
    <cellStyle name="SAPBEXstdItem 2 10 7" xfId="29091" xr:uid="{0D5B4530-95CE-4ED9-9211-BD372B94DFA9}"/>
    <cellStyle name="SAPBEXstdItem 2 10 8" xfId="32363" xr:uid="{067089D6-2E36-4161-9B45-602D7DE79E85}"/>
    <cellStyle name="SAPBEXstdItem 2 11" xfId="1929" xr:uid="{757773E5-60A5-4974-902E-5C41BA0C8A67}"/>
    <cellStyle name="SAPBEXstdItem 2 11 2" xfId="7266" xr:uid="{7D9CA90F-5BF5-4490-8CE3-0B15568F5EB0}"/>
    <cellStyle name="SAPBEXstdItem 2 11 3" xfId="15288" xr:uid="{5128EC87-A291-4664-80D5-FA08E00E86DC}"/>
    <cellStyle name="SAPBEXstdItem 2 11 4" xfId="13562" xr:uid="{6874C91D-D4D0-4929-8166-F505D0553B9C}"/>
    <cellStyle name="SAPBEXstdItem 2 11 5" xfId="14451" xr:uid="{E1ABF4D7-39C5-4490-A9DF-17FFA617415B}"/>
    <cellStyle name="SAPBEXstdItem 2 11 6" xfId="19951" xr:uid="{1A750EA0-214E-4547-8FFC-D33F7D8873D2}"/>
    <cellStyle name="SAPBEXstdItem 2 11 7" xfId="15669" xr:uid="{83785A39-618B-483C-9DCE-0DA7D8F6DBFE}"/>
    <cellStyle name="SAPBEXstdItem 2 11 8" xfId="27299" xr:uid="{5ADA2468-0F4D-40C6-B4B6-CEA7A32D4C24}"/>
    <cellStyle name="SAPBEXstdItem 2 12" xfId="4912" xr:uid="{B7622E92-63FF-4C79-80AE-AE3BE8C86A45}"/>
    <cellStyle name="SAPBEXstdItem 2 12 2" xfId="12111" xr:uid="{7AD6E59F-16B1-453F-98C0-E4FDFABB4EDD}"/>
    <cellStyle name="SAPBEXstdItem 2 12 3" xfId="9312" xr:uid="{7BF8DA12-2B04-47B2-AAEB-5A021433C681}"/>
    <cellStyle name="SAPBEXstdItem 2 12 4" xfId="19259" xr:uid="{D54117D8-47EA-4D27-86A8-E46EA643036B}"/>
    <cellStyle name="SAPBEXstdItem 2 12 5" xfId="23010" xr:uid="{0ACAA262-7627-4778-94DA-507F3A97ACBE}"/>
    <cellStyle name="SAPBEXstdItem 2 12 6" xfId="26676" xr:uid="{FCA933F0-C45A-4FD3-BDE6-0709B7EBEA70}"/>
    <cellStyle name="SAPBEXstdItem 2 12 7" xfId="30208" xr:uid="{B4765982-B763-433A-ACC1-CEAED28A8042}"/>
    <cellStyle name="SAPBEXstdItem 2 12 8" xfId="33463" xr:uid="{ED3E4FCC-AFD0-4D35-805A-14BDE712A949}"/>
    <cellStyle name="SAPBEXstdItem 2 13" xfId="7993" xr:uid="{2D0C5C2E-0A7F-49E4-861E-9BDA9F04B57E}"/>
    <cellStyle name="SAPBEXstdItem 2 14" xfId="12046" xr:uid="{33C1FEAC-D440-4657-ADC7-C05396D39985}"/>
    <cellStyle name="SAPBEXstdItem 2 15" xfId="7524" xr:uid="{51302A49-B472-4E65-A023-F98BAB1565FE}"/>
    <cellStyle name="SAPBEXstdItem 2 16" xfId="19704" xr:uid="{786012EE-4527-4108-B4BF-4EE678C38344}"/>
    <cellStyle name="SAPBEXstdItem 2 17" xfId="23467" xr:uid="{81AC38BE-609A-4E86-9D1C-2DA42CB443F1}"/>
    <cellStyle name="SAPBEXstdItem 2 18" xfId="27083" xr:uid="{A10CCC9E-40CC-468C-B12A-A0AE23AFFD9B}"/>
    <cellStyle name="SAPBEXstdItem 2 19" xfId="23024" xr:uid="{8C04330A-0E9B-47C0-9E07-AA2298A6F679}"/>
    <cellStyle name="SAPBEXstdItem 2 2" xfId="1254" xr:uid="{FC604A92-08EA-4F7B-8E1C-082E0F290955}"/>
    <cellStyle name="SAPBEXstdItem 2 2 10" xfId="13774" xr:uid="{86D0BE7C-CED3-47B5-866B-9BFEE530303C}"/>
    <cellStyle name="SAPBEXstdItem 2 2 11" xfId="15880" xr:uid="{349EFA26-439A-4F62-8DA4-AAA8BFD4D5F5}"/>
    <cellStyle name="SAPBEXstdItem 2 2 12" xfId="19703" xr:uid="{94354F72-172C-47FC-9667-749BA86388CC}"/>
    <cellStyle name="SAPBEXstdItem 2 2 13" xfId="23466" xr:uid="{D454883F-05B4-443B-AC0E-26BF99F92DEE}"/>
    <cellStyle name="SAPBEXstdItem 2 2 14" xfId="27082" xr:uid="{72CE4208-3098-48CD-B077-F6159DDA6C86}"/>
    <cellStyle name="SAPBEXstdItem 2 2 15" xfId="30544" xr:uid="{F45983B6-5B82-44B3-9705-8AFB15D71797}"/>
    <cellStyle name="SAPBEXstdItem 2 2 2" xfId="1733" xr:uid="{C870F8C0-B324-4D77-B9BC-C04A2080E765}"/>
    <cellStyle name="SAPBEXstdItem 2 2 2 10" xfId="16243" xr:uid="{1907CCEC-167A-4749-9F31-A895FE691153}"/>
    <cellStyle name="SAPBEXstdItem 2 2 2 11" xfId="20472" xr:uid="{3798231B-4621-489E-A8E9-5DD0F7A99F93}"/>
    <cellStyle name="SAPBEXstdItem 2 2 2 12" xfId="24155" xr:uid="{5E9A1E9A-23E0-43D8-9BEB-2DC66A68FB5A}"/>
    <cellStyle name="SAPBEXstdItem 2 2 2 13" xfId="27705" xr:uid="{FFD7A6B6-6F85-479E-95A5-7C143683CB77}"/>
    <cellStyle name="SAPBEXstdItem 2 2 2 14" xfId="30438" xr:uid="{5EDBC0FA-23D3-41C8-99DB-897C708CD66F}"/>
    <cellStyle name="SAPBEXstdItem 2 2 2 2" xfId="2976" xr:uid="{4C823AEF-488B-4423-AA27-4716DF0C63C3}"/>
    <cellStyle name="SAPBEXstdItem 2 2 2 2 2" xfId="10732" xr:uid="{BBEF8574-0A1E-496F-B8EB-C20845DCF01A}"/>
    <cellStyle name="SAPBEXstdItem 2 2 2 2 3" xfId="13463" xr:uid="{AFD5B8EE-4D31-40C7-AC93-B5A676FAFF29}"/>
    <cellStyle name="SAPBEXstdItem 2 2 2 2 4" xfId="17324" xr:uid="{FFFE8C29-9ADF-4565-9DBC-9814DB1559F2}"/>
    <cellStyle name="SAPBEXstdItem 2 2 2 2 5" xfId="21082" xr:uid="{5763BB1E-00A6-43E9-9079-05C5F71871CE}"/>
    <cellStyle name="SAPBEXstdItem 2 2 2 2 6" xfId="24743" xr:uid="{55248E56-4ADA-4F26-9312-F2EFD720CC4D}"/>
    <cellStyle name="SAPBEXstdItem 2 2 2 2 7" xfId="28272" xr:uid="{AD3C0F64-3889-48E3-AA15-7FECBEA59A84}"/>
    <cellStyle name="SAPBEXstdItem 2 2 2 2 8" xfId="31558" xr:uid="{D93A7A7D-BE1B-4F73-85B3-B88DD41FA347}"/>
    <cellStyle name="SAPBEXstdItem 2 2 2 3" xfId="3482" xr:uid="{38D0030B-1CB6-4E3D-8A65-7861225098DE}"/>
    <cellStyle name="SAPBEXstdItem 2 2 2 3 2" xfId="13041" xr:uid="{CF9EF502-F4E0-444A-B885-85D00528921E}"/>
    <cellStyle name="SAPBEXstdItem 2 2 2 3 3" xfId="7408" xr:uid="{573B1353-1FB5-4112-8DB1-6C9CB47D55A9}"/>
    <cellStyle name="SAPBEXstdItem 2 2 2 3 4" xfId="17829" xr:uid="{2CCD87CF-5632-42F9-BE1F-23AD29FF840C}"/>
    <cellStyle name="SAPBEXstdItem 2 2 2 3 5" xfId="21585" xr:uid="{3A540CF4-4AA4-44A1-9F8D-C1B94F9F6524}"/>
    <cellStyle name="SAPBEXstdItem 2 2 2 3 6" xfId="25247" xr:uid="{780549AD-FB0A-40A2-94CD-3DA71F6008E1}"/>
    <cellStyle name="SAPBEXstdItem 2 2 2 3 7" xfId="28778" xr:uid="{DEC82873-CA9D-4163-8857-F0AC08C0ACF9}"/>
    <cellStyle name="SAPBEXstdItem 2 2 2 3 8" xfId="32057" xr:uid="{F2A163FE-D9F3-4B55-9E60-A8BDC293B335}"/>
    <cellStyle name="SAPBEXstdItem 2 2 2 4" xfId="3608" xr:uid="{28FFA427-79EC-42E8-A8B0-6DFAFA18F797}"/>
    <cellStyle name="SAPBEXstdItem 2 2 2 4 2" xfId="11099" xr:uid="{2615CE20-BC35-4750-BE03-18173488EDA0}"/>
    <cellStyle name="SAPBEXstdItem 2 2 2 4 3" xfId="16477" xr:uid="{75E6623C-6687-4E97-A063-1D35A0F3CC05}"/>
    <cellStyle name="SAPBEXstdItem 2 2 2 4 4" xfId="17955" xr:uid="{D5F96BFD-14F3-4D10-81CE-822709CA9A6B}"/>
    <cellStyle name="SAPBEXstdItem 2 2 2 4 5" xfId="21711" xr:uid="{99404DB2-578B-499C-B7C8-3552C21021C3}"/>
    <cellStyle name="SAPBEXstdItem 2 2 2 4 6" xfId="25373" xr:uid="{4E30C1AD-E18E-41D4-9E16-590E933371DC}"/>
    <cellStyle name="SAPBEXstdItem 2 2 2 4 7" xfId="28904" xr:uid="{C3C8D085-585D-4240-9A63-E9EF33CF0D21}"/>
    <cellStyle name="SAPBEXstdItem 2 2 2 4 8" xfId="32181" xr:uid="{45311CF0-9764-4432-B3DA-5EF264A86BA1}"/>
    <cellStyle name="SAPBEXstdItem 2 2 2 5" xfId="2211" xr:uid="{AA52553B-7D0B-4EAB-9E55-1D018C52A425}"/>
    <cellStyle name="SAPBEXstdItem 2 2 2 5 2" xfId="7453" xr:uid="{74B645FE-7839-47C6-AA81-4AD19F248D8B}"/>
    <cellStyle name="SAPBEXstdItem 2 2 2 5 3" xfId="11693" xr:uid="{EA0EEF0E-7CE0-4A80-8151-45F1495435D6}"/>
    <cellStyle name="SAPBEXstdItem 2 2 2 5 4" xfId="16143" xr:uid="{A68DDFE9-AC94-4329-9847-113CBBA36290}"/>
    <cellStyle name="SAPBEXstdItem 2 2 2 5 5" xfId="13867" xr:uid="{F0165F46-CEE7-4D43-B499-4D0B7FD43ACC}"/>
    <cellStyle name="SAPBEXstdItem 2 2 2 5 6" xfId="13113" xr:uid="{024546E1-E259-47A8-A66D-0E1184AC3D81}"/>
    <cellStyle name="SAPBEXstdItem 2 2 2 5 7" xfId="10231" xr:uid="{35B7DB39-416A-45D5-BD19-A26104EFF25E}"/>
    <cellStyle name="SAPBEXstdItem 2 2 2 5 8" xfId="27431" xr:uid="{8189E3ED-DF79-46D1-85B7-5EF9687D7F51}"/>
    <cellStyle name="SAPBEXstdItem 2 2 2 6" xfId="3844" xr:uid="{3DA83AC7-D0E9-43F6-9B12-A74FAF4B505F}"/>
    <cellStyle name="SAPBEXstdItem 2 2 2 6 2" xfId="12868" xr:uid="{0BC1601A-32AE-4071-AB4A-C66E5FA41C3E}"/>
    <cellStyle name="SAPBEXstdItem 2 2 2 6 3" xfId="7386" xr:uid="{FC8D2812-68F8-4470-9BBE-71CB3795061F}"/>
    <cellStyle name="SAPBEXstdItem 2 2 2 6 4" xfId="18191" xr:uid="{C7C92D82-FBA3-46F9-ACE4-44A9C84DFC91}"/>
    <cellStyle name="SAPBEXstdItem 2 2 2 6 5" xfId="21944" xr:uid="{A59ED0F0-E8B0-4143-9840-D484275E4D58}"/>
    <cellStyle name="SAPBEXstdItem 2 2 2 6 6" xfId="25609" xr:uid="{EDA21115-3614-4E44-AA97-39269541BAE7}"/>
    <cellStyle name="SAPBEXstdItem 2 2 2 6 7" xfId="29140" xr:uid="{84E8BFFB-F519-4A04-8293-2055225C900E}"/>
    <cellStyle name="SAPBEXstdItem 2 2 2 6 8" xfId="32411" xr:uid="{787238FD-0AF9-452A-AAE1-A2F14FF42AF9}"/>
    <cellStyle name="SAPBEXstdItem 2 2 2 7" xfId="4610" xr:uid="{3C2C2A34-D8BC-413B-9FA0-52566DD96761}"/>
    <cellStyle name="SAPBEXstdItem 2 2 2 7 2" xfId="12408" xr:uid="{14FA541D-58D9-4759-B56E-CD51A5DDF4B8}"/>
    <cellStyle name="SAPBEXstdItem 2 2 2 7 3" xfId="8999" xr:uid="{BC8C0875-9857-4EF9-82BF-33BDD4DB79BC}"/>
    <cellStyle name="SAPBEXstdItem 2 2 2 7 4" xfId="18957" xr:uid="{A09A50F5-F90A-4B88-A15D-EC22EE2A85B4}"/>
    <cellStyle name="SAPBEXstdItem 2 2 2 7 5" xfId="22709" xr:uid="{9AE59B4D-C3FE-48A8-94A2-093480AC03AD}"/>
    <cellStyle name="SAPBEXstdItem 2 2 2 7 6" xfId="26374" xr:uid="{17F0B15E-C0E9-4A9F-96C0-9DF084AA3171}"/>
    <cellStyle name="SAPBEXstdItem 2 2 2 7 7" xfId="29906" xr:uid="{C707DCA3-163E-41DE-B711-8F23A96A647A}"/>
    <cellStyle name="SAPBEXstdItem 2 2 2 7 8" xfId="33166" xr:uid="{F565430E-D5CB-4032-B470-F1AA3FFD3D1F}"/>
    <cellStyle name="SAPBEXstdItem 2 2 2 8" xfId="8706" xr:uid="{3C664604-7A53-4B90-94C1-EAA067DFDE5A}"/>
    <cellStyle name="SAPBEXstdItem 2 2 2 9" xfId="7431" xr:uid="{89CCE633-7A64-4152-A5C5-3A1DDF41B349}"/>
    <cellStyle name="SAPBEXstdItem 2 2 3" xfId="2527" xr:uid="{1B6853A6-CF09-47C8-9C8A-848382669120}"/>
    <cellStyle name="SAPBEXstdItem 2 2 3 2" xfId="8924" xr:uid="{51D9C05C-EE28-4B9F-8DE6-8359E16F189B}"/>
    <cellStyle name="SAPBEXstdItem 2 2 3 3" xfId="9777" xr:uid="{2E7D39BE-EEC8-4DA0-AE2E-2C2B6B9271F6}"/>
    <cellStyle name="SAPBEXstdItem 2 2 3 4" xfId="14235" xr:uid="{ECDFED73-5FE8-43F5-B436-6633825CF75D}"/>
    <cellStyle name="SAPBEXstdItem 2 2 3 5" xfId="19312" xr:uid="{B8F4F340-DAA8-4329-A2CB-174249EF0C92}"/>
    <cellStyle name="SAPBEXstdItem 2 2 3 6" xfId="23081" xr:uid="{EC52AF56-D7E4-450C-AA50-547409E557A0}"/>
    <cellStyle name="SAPBEXstdItem 2 2 3 7" xfId="26724" xr:uid="{A1897445-3B31-424A-998E-CB38D3044810}"/>
    <cellStyle name="SAPBEXstdItem 2 2 3 8" xfId="31116" xr:uid="{6196456A-88AC-4583-9E2A-DC31E174FB7E}"/>
    <cellStyle name="SAPBEXstdItem 2 2 4" xfId="3038" xr:uid="{29697CE0-AA4F-4A4D-BFDB-41E96779A251}"/>
    <cellStyle name="SAPBEXstdItem 2 2 4 2" xfId="13046" xr:uid="{E1637C9C-AC68-4460-84FF-C5BCDCE1B10B}"/>
    <cellStyle name="SAPBEXstdItem 2 2 4 3" xfId="15613" xr:uid="{943DF61E-DC58-4F9D-9C08-183FBDD2635E}"/>
    <cellStyle name="SAPBEXstdItem 2 2 4 4" xfId="17386" xr:uid="{CD974212-2EC5-4468-8D25-8F9ADCC7758C}"/>
    <cellStyle name="SAPBEXstdItem 2 2 4 5" xfId="21144" xr:uid="{A7C9725F-947D-456D-8D2E-A0F1D9C5FBB3}"/>
    <cellStyle name="SAPBEXstdItem 2 2 4 6" xfId="24805" xr:uid="{EC9348B9-6B82-48AB-91B0-8DE0DBAED03F}"/>
    <cellStyle name="SAPBEXstdItem 2 2 4 7" xfId="28334" xr:uid="{7058B232-38E9-448A-8DD1-1E01671E9530}"/>
    <cellStyle name="SAPBEXstdItem 2 2 4 8" xfId="31620" xr:uid="{4B7CFD40-36F7-4810-B4D5-72A4660EED52}"/>
    <cellStyle name="SAPBEXstdItem 2 2 5" xfId="2241" xr:uid="{8C36583D-878F-44C4-8B8B-04EF6FB32DF1}"/>
    <cellStyle name="SAPBEXstdItem 2 2 5 2" xfId="8296" xr:uid="{AB66A1B6-1461-4A83-B944-E6AB40201FA8}"/>
    <cellStyle name="SAPBEXstdItem 2 2 5 3" xfId="6831" xr:uid="{194AA7EE-E864-4B5D-8B9C-18570EBF63EB}"/>
    <cellStyle name="SAPBEXstdItem 2 2 5 4" xfId="9109" xr:uid="{4A8A1A23-5430-46A2-BF8D-D25583C22DBA}"/>
    <cellStyle name="SAPBEXstdItem 2 2 5 5" xfId="16276" xr:uid="{62253D04-4FA0-4BC1-97D6-E5CBE7C48B7F}"/>
    <cellStyle name="SAPBEXstdItem 2 2 5 6" xfId="20208" xr:uid="{A791A1E0-9F6B-4092-B5EE-0AAB60AEF870}"/>
    <cellStyle name="SAPBEXstdItem 2 2 5 7" xfId="23410" xr:uid="{27C6D096-2B21-4A18-A3F6-D05138F745B7}"/>
    <cellStyle name="SAPBEXstdItem 2 2 5 8" xfId="21972" xr:uid="{0EE5D331-BB37-4C0E-9117-5A916AD0D05B}"/>
    <cellStyle name="SAPBEXstdItem 2 2 6" xfId="2451" xr:uid="{B8ADE23A-10CC-42AF-936C-ED5369F44699}"/>
    <cellStyle name="SAPBEXstdItem 2 2 6 2" xfId="10840" xr:uid="{858CCCA2-7E43-402A-A441-73515C4C3F46}"/>
    <cellStyle name="SAPBEXstdItem 2 2 6 3" xfId="13306" xr:uid="{DB5CB825-9CFE-4002-BC8D-56A49F8D45C2}"/>
    <cellStyle name="SAPBEXstdItem 2 2 6 4" xfId="13422" xr:uid="{0A2C4A12-B3E2-4B61-B813-473C16D8D337}"/>
    <cellStyle name="SAPBEXstdItem 2 2 6 5" xfId="20529" xr:uid="{951110AF-A6D7-428B-9DBC-AE6A44A00727}"/>
    <cellStyle name="SAPBEXstdItem 2 2 6 6" xfId="23139" xr:uid="{8BB7000A-EEE2-432B-94CE-0D82A544C69C}"/>
    <cellStyle name="SAPBEXstdItem 2 2 6 7" xfId="26781" xr:uid="{EB22BD92-EC71-4C18-A747-3DF77B507583}"/>
    <cellStyle name="SAPBEXstdItem 2 2 6 8" xfId="30243" xr:uid="{2E657DD3-C10C-4515-8C99-3A37FC5D0AEA}"/>
    <cellStyle name="SAPBEXstdItem 2 2 7" xfId="2280" xr:uid="{7B439B8A-3A97-4662-B8A3-30F0F54AF258}"/>
    <cellStyle name="SAPBEXstdItem 2 2 7 2" xfId="10977" xr:uid="{A7C0F42A-8BC8-4157-AE7F-92D27ABD96BE}"/>
    <cellStyle name="SAPBEXstdItem 2 2 7 3" xfId="16561" xr:uid="{6571BE7B-A863-429D-BAD3-4C876CF67113}"/>
    <cellStyle name="SAPBEXstdItem 2 2 7 4" xfId="16372" xr:uid="{C78922C7-D80F-4D70-8642-B4138AF20DF2}"/>
    <cellStyle name="SAPBEXstdItem 2 2 7 5" xfId="7702" xr:uid="{0D4F5A2C-C075-46BC-B8B7-340B98F99D7F}"/>
    <cellStyle name="SAPBEXstdItem 2 2 7 6" xfId="20139" xr:uid="{955C4AA8-9B43-4350-B67D-D1B1DAE20C47}"/>
    <cellStyle name="SAPBEXstdItem 2 2 7 7" xfId="26843" xr:uid="{26B60B2D-D6EA-4803-B691-B619ADC8FBFD}"/>
    <cellStyle name="SAPBEXstdItem 2 2 7 8" xfId="27448" xr:uid="{6A8F5CAE-B130-4808-B3D0-00A0785FE8D0}"/>
    <cellStyle name="SAPBEXstdItem 2 2 8" xfId="4770" xr:uid="{0E1B4AB6-39B7-43E9-A243-4E5D1BADA984}"/>
    <cellStyle name="SAPBEXstdItem 2 2 8 2" xfId="12253" xr:uid="{15EAACBA-C94E-40D7-94FB-518D15C008E3}"/>
    <cellStyle name="SAPBEXstdItem 2 2 8 3" xfId="15793" xr:uid="{5CF9A01E-172A-442B-B21B-23167860A24B}"/>
    <cellStyle name="SAPBEXstdItem 2 2 8 4" xfId="19117" xr:uid="{ADE1E8AD-E379-43DC-A336-A5AF851AFB90}"/>
    <cellStyle name="SAPBEXstdItem 2 2 8 5" xfId="22868" xr:uid="{A8C29E17-4568-4184-A37B-70259BB542AF}"/>
    <cellStyle name="SAPBEXstdItem 2 2 8 6" xfId="26534" xr:uid="{78EA697A-95E4-454B-8196-913956507593}"/>
    <cellStyle name="SAPBEXstdItem 2 2 8 7" xfId="30066" xr:uid="{16FA2124-EB4E-40D1-B95A-14A87A5DC0CB}"/>
    <cellStyle name="SAPBEXstdItem 2 2 8 8" xfId="33323" xr:uid="{9E678093-7FFE-46AD-84AD-A1EFBEF8758B}"/>
    <cellStyle name="SAPBEXstdItem 2 2 9" xfId="7992" xr:uid="{5E6571C6-F10C-4400-80C7-CE640ACCB8DA}"/>
    <cellStyle name="SAPBEXstdItem 2 3" xfId="1255" xr:uid="{32907862-453B-4BEA-8E27-1C86AF6E4A5C}"/>
    <cellStyle name="SAPBEXstdItem 2 3 10" xfId="16347" xr:uid="{F6BBC8DB-54D4-4E04-B33D-D9E691FEBDC4}"/>
    <cellStyle name="SAPBEXstdItem 2 3 11" xfId="7530" xr:uid="{AC70A8B2-C967-42B5-85B2-75C3C7F3A2F5}"/>
    <cellStyle name="SAPBEXstdItem 2 3 12" xfId="19702" xr:uid="{CF2C73A6-949C-454C-B978-A2C4669873D6}"/>
    <cellStyle name="SAPBEXstdItem 2 3 13" xfId="23465" xr:uid="{78E9CCC4-4345-45DA-87B4-3D3C2D47C26E}"/>
    <cellStyle name="SAPBEXstdItem 2 3 14" xfId="27081" xr:uid="{923C6B4E-A10B-41E8-B97D-3229F6112B4F}"/>
    <cellStyle name="SAPBEXstdItem 2 3 15" xfId="30543" xr:uid="{38CECB8C-EB68-4958-BDA7-669948795A54}"/>
    <cellStyle name="SAPBEXstdItem 2 3 16" xfId="35135" xr:uid="{C9FD51C4-CAC9-42B1-BC61-E3E337FDA320}"/>
    <cellStyle name="SAPBEXstdItem 2 3 2" xfId="1734" xr:uid="{B75E30B0-0578-4B2A-A746-20F4CAB16F6E}"/>
    <cellStyle name="SAPBEXstdItem 2 3 2 10" xfId="14708" xr:uid="{BB4F097B-0651-4F74-96AF-A1B79AAE9CAC}"/>
    <cellStyle name="SAPBEXstdItem 2 3 2 11" xfId="19554" xr:uid="{D831883B-5528-49D1-892E-2773A2FBCEB4}"/>
    <cellStyle name="SAPBEXstdItem 2 3 2 12" xfId="23315" xr:uid="{E60D80B9-4794-4018-9AEE-DF2473C7ECE9}"/>
    <cellStyle name="SAPBEXstdItem 2 3 2 13" xfId="27711" xr:uid="{1A0C3DF8-B912-4D37-A231-F3EBBE200431}"/>
    <cellStyle name="SAPBEXstdItem 2 3 2 14" xfId="30864" xr:uid="{F41F4FB2-F983-49DD-9DAB-6661E314651B}"/>
    <cellStyle name="SAPBEXstdItem 2 3 2 2" xfId="2977" xr:uid="{5EBF877A-8ED1-43FB-AAA5-63A91E38C669}"/>
    <cellStyle name="SAPBEXstdItem 2 3 2 2 2" xfId="8664" xr:uid="{776E109D-E625-412A-8523-18035DE090BC}"/>
    <cellStyle name="SAPBEXstdItem 2 3 2 2 3" xfId="11644" xr:uid="{366EE8B0-9F3C-4D77-A6D1-152B364B2FEF}"/>
    <cellStyle name="SAPBEXstdItem 2 3 2 2 4" xfId="17325" xr:uid="{EC123D31-EFF7-43B8-8B74-BB5A2B6EC873}"/>
    <cellStyle name="SAPBEXstdItem 2 3 2 2 5" xfId="21083" xr:uid="{1DD55500-1DE4-48AA-80F8-8DADF2076B1A}"/>
    <cellStyle name="SAPBEXstdItem 2 3 2 2 6" xfId="24744" xr:uid="{11CD4769-C743-496E-B6F2-944297101427}"/>
    <cellStyle name="SAPBEXstdItem 2 3 2 2 7" xfId="28273" xr:uid="{352E67EF-D237-46E4-ACA3-32E18486379E}"/>
    <cellStyle name="SAPBEXstdItem 2 3 2 2 8" xfId="31559" xr:uid="{52CBA1D9-DB71-4332-9779-C86F094B739B}"/>
    <cellStyle name="SAPBEXstdItem 2 3 2 3" xfId="3483" xr:uid="{C8FB4D39-4B79-4BDD-8CAE-26EB5280F564}"/>
    <cellStyle name="SAPBEXstdItem 2 3 2 3 2" xfId="11192" xr:uid="{B2F1B444-9C14-4E89-AF6D-A863534A156C}"/>
    <cellStyle name="SAPBEXstdItem 2 3 2 3 3" xfId="16428" xr:uid="{85B515B7-7671-4508-A781-2F73FBC8070C}"/>
    <cellStyle name="SAPBEXstdItem 2 3 2 3 4" xfId="17830" xr:uid="{90306AE2-F962-487D-A47D-567F65894C27}"/>
    <cellStyle name="SAPBEXstdItem 2 3 2 3 5" xfId="21586" xr:uid="{BEA1E9A9-5C3E-479A-8D6C-A114A692ACE5}"/>
    <cellStyle name="SAPBEXstdItem 2 3 2 3 6" xfId="25248" xr:uid="{1134D457-8864-4378-BE39-08C88213FCC1}"/>
    <cellStyle name="SAPBEXstdItem 2 3 2 3 7" xfId="28779" xr:uid="{7B036194-E05D-44A3-9805-A4BDC08C776A}"/>
    <cellStyle name="SAPBEXstdItem 2 3 2 3 8" xfId="32058" xr:uid="{BE19A6C4-9C53-41F4-BA79-F1C9328C399C}"/>
    <cellStyle name="SAPBEXstdItem 2 3 2 4" xfId="2192" xr:uid="{6490FE72-9776-445E-9BEA-71C404837F0A}"/>
    <cellStyle name="SAPBEXstdItem 2 3 2 4 2" xfId="7944" xr:uid="{AB996606-E092-4DED-AABF-B288BAE849E5}"/>
    <cellStyle name="SAPBEXstdItem 2 3 2 4 3" xfId="13669" xr:uid="{EB54E49B-421E-4C6F-8268-70128AB3B996}"/>
    <cellStyle name="SAPBEXstdItem 2 3 2 4 4" xfId="16721" xr:uid="{0AFA59B7-6455-4DFA-A639-2A8B844F01D8}"/>
    <cellStyle name="SAPBEXstdItem 2 3 2 4 5" xfId="14353" xr:uid="{682F930E-01F2-4FC1-9869-D8E372DD5440}"/>
    <cellStyle name="SAPBEXstdItem 2 3 2 4 6" xfId="9780" xr:uid="{E8E93E8E-57F8-4A03-B650-1F6ABD4BFCA5}"/>
    <cellStyle name="SAPBEXstdItem 2 3 2 4 7" xfId="19527" xr:uid="{BB379CA5-C314-4966-B7C5-8F839F42E837}"/>
    <cellStyle name="SAPBEXstdItem 2 3 2 4 8" xfId="27389" xr:uid="{1696FCDC-D2DC-4D73-BF68-2D0E4102FBAE}"/>
    <cellStyle name="SAPBEXstdItem 2 3 2 5" xfId="3706" xr:uid="{9C6E7B9D-8715-4E45-983B-A1E365D9C171}"/>
    <cellStyle name="SAPBEXstdItem 2 3 2 5 2" xfId="13031" xr:uid="{16F3DD7A-422E-457D-AF59-335D15DB575B}"/>
    <cellStyle name="SAPBEXstdItem 2 3 2 5 3" xfId="15619" xr:uid="{91FD84C7-3C69-44C0-8DF7-90A1AFD79FC0}"/>
    <cellStyle name="SAPBEXstdItem 2 3 2 5 4" xfId="18053" xr:uid="{464472D5-165D-4661-8018-1EC4005AF3B6}"/>
    <cellStyle name="SAPBEXstdItem 2 3 2 5 5" xfId="21808" xr:uid="{1BBC6BD1-C122-4916-B936-992F1439B363}"/>
    <cellStyle name="SAPBEXstdItem 2 3 2 5 6" xfId="25471" xr:uid="{765D2779-9C5F-43C2-85A6-012F9E1D4E1B}"/>
    <cellStyle name="SAPBEXstdItem 2 3 2 5 7" xfId="29002" xr:uid="{77501105-E0AF-4232-9400-027161692DCB}"/>
    <cellStyle name="SAPBEXstdItem 2 3 2 5 8" xfId="32278" xr:uid="{001C33AA-9091-437C-BBA4-F602E17C0C63}"/>
    <cellStyle name="SAPBEXstdItem 2 3 2 6" xfId="4289" xr:uid="{CE12E98D-450B-4198-89BA-14E8F1988564}"/>
    <cellStyle name="SAPBEXstdItem 2 3 2 6 2" xfId="12644" xr:uid="{31A21691-7D62-483F-9FE6-80A0CD77F8BB}"/>
    <cellStyle name="SAPBEXstdItem 2 3 2 6 3" xfId="8268" xr:uid="{130F0A19-25E2-4194-9D50-D357E60806AA}"/>
    <cellStyle name="SAPBEXstdItem 2 3 2 6 4" xfId="18636" xr:uid="{35814F03-504E-42E9-9FBD-2968BD55BB98}"/>
    <cellStyle name="SAPBEXstdItem 2 3 2 6 5" xfId="22388" xr:uid="{BEA3329C-6638-42DA-B63F-5D21F65E3509}"/>
    <cellStyle name="SAPBEXstdItem 2 3 2 6 6" xfId="26054" xr:uid="{FB28B9E5-E4FE-4866-962C-0E651B3655B1}"/>
    <cellStyle name="SAPBEXstdItem 2 3 2 6 7" xfId="29585" xr:uid="{CD74FC3C-A93C-411E-8CA5-0D6F2CA5BB9A}"/>
    <cellStyle name="SAPBEXstdItem 2 3 2 6 8" xfId="32848" xr:uid="{F43AA159-A618-4EEA-836C-14BED18C19C5}"/>
    <cellStyle name="SAPBEXstdItem 2 3 2 7" xfId="3247" xr:uid="{313285BA-C28B-4ED0-B1E4-4C7B49D08A01}"/>
    <cellStyle name="SAPBEXstdItem 2 3 2 7 2" xfId="9149" xr:uid="{005808C8-5A0E-4BEB-B038-5BD891A90174}"/>
    <cellStyle name="SAPBEXstdItem 2 3 2 7 3" xfId="15399" xr:uid="{A3990DA4-2139-4C82-83C6-97E5F035638A}"/>
    <cellStyle name="SAPBEXstdItem 2 3 2 7 4" xfId="17594" xr:uid="{518B5338-5ADF-49A7-BD1A-E64F1642AA40}"/>
    <cellStyle name="SAPBEXstdItem 2 3 2 7 5" xfId="21350" xr:uid="{1698D591-EF88-4C69-8B2E-5FC8470083A7}"/>
    <cellStyle name="SAPBEXstdItem 2 3 2 7 6" xfId="25012" xr:uid="{B4705897-30CB-44D8-A08A-6223FB1948C6}"/>
    <cellStyle name="SAPBEXstdItem 2 3 2 7 7" xfId="28543" xr:uid="{7A3B5742-DD17-4DB7-909B-BD136C5A6837}"/>
    <cellStyle name="SAPBEXstdItem 2 3 2 7 8" xfId="31823" xr:uid="{18E471A5-FD9B-471F-991C-EE128DE6237D}"/>
    <cellStyle name="SAPBEXstdItem 2 3 2 8" xfId="11597" xr:uid="{A2F0EED6-F58A-4DEE-AB66-741A1C3334AC}"/>
    <cellStyle name="SAPBEXstdItem 2 3 2 9" xfId="16049" xr:uid="{57935C75-0B34-46B3-AA38-D3A7198F2A59}"/>
    <cellStyle name="SAPBEXstdItem 2 3 3" xfId="2528" xr:uid="{168A5D4E-A5F2-4DAC-848F-295992697245}"/>
    <cellStyle name="SAPBEXstdItem 2 3 3 2" xfId="10152" xr:uid="{135F0FB4-2234-4AF6-B05D-99E5B5BEBAEB}"/>
    <cellStyle name="SAPBEXstdItem 2 3 3 3" xfId="14663" xr:uid="{95258317-85D7-4898-B005-A322F32083F0}"/>
    <cellStyle name="SAPBEXstdItem 2 3 3 4" xfId="14815" xr:uid="{2DC5E6EC-5B2D-41D1-A062-1F13FB5C9F21}"/>
    <cellStyle name="SAPBEXstdItem 2 3 3 5" xfId="19311" xr:uid="{89827215-6D0E-4007-9348-01E2516FD0D3}"/>
    <cellStyle name="SAPBEXstdItem 2 3 3 6" xfId="23080" xr:uid="{ECBC89A6-81BE-40D6-AC9E-2867C27C03C6}"/>
    <cellStyle name="SAPBEXstdItem 2 3 3 7" xfId="26723" xr:uid="{4E2B863C-795C-49B7-8AA4-AF4FEA6222FF}"/>
    <cellStyle name="SAPBEXstdItem 2 3 3 8" xfId="31117" xr:uid="{C29EB133-8268-4FB4-9777-94C6D75C622B}"/>
    <cellStyle name="SAPBEXstdItem 2 3 4" xfId="3039" xr:uid="{D882F939-3DBA-4DD2-AD32-3827509FCB22}"/>
    <cellStyle name="SAPBEXstdItem 2 3 4 2" xfId="8641" xr:uid="{2EAA3AE5-B9D5-4659-B351-DF7A4A2903B1}"/>
    <cellStyle name="SAPBEXstdItem 2 3 4 3" xfId="7278" xr:uid="{723BAAB2-1B7B-4852-9964-F124F7923618}"/>
    <cellStyle name="SAPBEXstdItem 2 3 4 4" xfId="17387" xr:uid="{387F6547-A798-43AC-A21F-8A74C9C1EA32}"/>
    <cellStyle name="SAPBEXstdItem 2 3 4 5" xfId="21145" xr:uid="{C5E8FB58-223F-483D-A92A-0B06FEA456F6}"/>
    <cellStyle name="SAPBEXstdItem 2 3 4 6" xfId="24806" xr:uid="{339CD118-BC65-4666-A3DB-933514AC463A}"/>
    <cellStyle name="SAPBEXstdItem 2 3 4 7" xfId="28335" xr:uid="{559FB118-67A2-42EC-A900-4439207BC0DA}"/>
    <cellStyle name="SAPBEXstdItem 2 3 4 8" xfId="31621" xr:uid="{8CF85C64-81D1-4F85-8764-1F0759C307D7}"/>
    <cellStyle name="SAPBEXstdItem 2 3 5" xfId="1976" xr:uid="{F9566648-552A-4FCA-B6EE-162C959DBD40}"/>
    <cellStyle name="SAPBEXstdItem 2 3 5 2" xfId="8762" xr:uid="{3F7FEE7A-E118-4D0D-B64A-02D555767226}"/>
    <cellStyle name="SAPBEXstdItem 2 3 5 3" xfId="9883" xr:uid="{F5C9D1D3-6792-4FD1-BC89-E737FF607AE0}"/>
    <cellStyle name="SAPBEXstdItem 2 3 5 4" xfId="16009" xr:uid="{E45E48C8-B192-40D3-80DA-4FD429E1D3FF}"/>
    <cellStyle name="SAPBEXstdItem 2 3 5 5" xfId="7604" xr:uid="{FF65984B-600D-401F-924D-725B1A09E0BE}"/>
    <cellStyle name="SAPBEXstdItem 2 3 5 6" xfId="19973" xr:uid="{D9C1EC41-1C4A-4729-9475-5EB463896507}"/>
    <cellStyle name="SAPBEXstdItem 2 3 5 7" xfId="23730" xr:uid="{2D197718-AF8C-4B05-B04F-502670D80B7D}"/>
    <cellStyle name="SAPBEXstdItem 2 3 5 8" xfId="27319" xr:uid="{ABF6FE35-56C6-4007-B811-0291DF8AED15}"/>
    <cellStyle name="SAPBEXstdItem 2 3 6" xfId="2282" xr:uid="{9C7D9729-3DAC-4606-9382-CFA50B7390BB}"/>
    <cellStyle name="SAPBEXstdItem 2 3 6 2" xfId="10164" xr:uid="{C688DA7F-F830-47A4-ADF0-372CA7CB546C}"/>
    <cellStyle name="SAPBEXstdItem 2 3 6 3" xfId="12052" xr:uid="{8FB6CD9F-C58E-4ED1-A881-6C0A798AE25A}"/>
    <cellStyle name="SAPBEXstdItem 2 3 6 4" xfId="15271" xr:uid="{177DF3AE-967D-4B5A-8F41-142AA4AFEE62}"/>
    <cellStyle name="SAPBEXstdItem 2 3 6 5" xfId="19429" xr:uid="{B2957310-BA55-4721-93D1-F7BE8B01488A}"/>
    <cellStyle name="SAPBEXstdItem 2 3 6 6" xfId="12817" xr:uid="{BF1D473D-1A60-47B6-A274-7DD97DC96B2D}"/>
    <cellStyle name="SAPBEXstdItem 2 3 6 7" xfId="26842" xr:uid="{A7136791-2B57-4B15-A71B-72B6D077CEC8}"/>
    <cellStyle name="SAPBEXstdItem 2 3 6 8" xfId="23995" xr:uid="{65A3C050-A68E-4683-A93E-0A099DA524E2}"/>
    <cellStyle name="SAPBEXstdItem 2 3 7" xfId="3541" xr:uid="{87A68CFF-A148-4C82-9C3D-2A75FEE9FC8D}"/>
    <cellStyle name="SAPBEXstdItem 2 3 7 2" xfId="7868" xr:uid="{141AD3DC-FC44-4A99-AC89-4F2D45EB7D60}"/>
    <cellStyle name="SAPBEXstdItem 2 3 7 3" xfId="15071" xr:uid="{0BF0A955-EF5A-4681-8C3F-A7DFA73FB1EA}"/>
    <cellStyle name="SAPBEXstdItem 2 3 7 4" xfId="17888" xr:uid="{B5A057F6-963C-4D38-B459-3E3329657D37}"/>
    <cellStyle name="SAPBEXstdItem 2 3 7 5" xfId="21644" xr:uid="{E0A3035F-222A-43A7-833D-9AC10316F33E}"/>
    <cellStyle name="SAPBEXstdItem 2 3 7 6" xfId="25306" xr:uid="{54B77DB8-F1DD-49D9-AEF3-7DF8108B01B3}"/>
    <cellStyle name="SAPBEXstdItem 2 3 7 7" xfId="28837" xr:uid="{C57D88A9-E5CA-4090-81E5-037C2FD8BF22}"/>
    <cellStyle name="SAPBEXstdItem 2 3 7 8" xfId="32116" xr:uid="{69C2AEF0-D182-4D6F-ACF4-DB0F16A87CA5}"/>
    <cellStyle name="SAPBEXstdItem 2 3 8" xfId="3764" xr:uid="{FDF199A5-0CE2-4F8D-BE23-D5F09668B0BA}"/>
    <cellStyle name="SAPBEXstdItem 2 3 8 2" xfId="13003" xr:uid="{BD79D318-A1C2-439B-9EF9-44ED416586C2}"/>
    <cellStyle name="SAPBEXstdItem 2 3 8 3" xfId="15640" xr:uid="{D5A0EB84-1882-4AAB-AEE0-467EAFB21B2F}"/>
    <cellStyle name="SAPBEXstdItem 2 3 8 4" xfId="18111" xr:uid="{67B8D81C-0989-401B-A62B-E169A278FBCD}"/>
    <cellStyle name="SAPBEXstdItem 2 3 8 5" xfId="21865" xr:uid="{898EEA7C-DA2C-4D63-8603-32C109CD32AB}"/>
    <cellStyle name="SAPBEXstdItem 2 3 8 6" xfId="25529" xr:uid="{0AEB962E-FC1F-467E-A81B-AA167AA8CCAC}"/>
    <cellStyle name="SAPBEXstdItem 2 3 8 7" xfId="29060" xr:uid="{565E651E-FC1C-4757-B7D7-4D6D3FFD1822}"/>
    <cellStyle name="SAPBEXstdItem 2 3 8 8" xfId="32335" xr:uid="{9E19BC13-AEC5-4227-82B7-78F973566E37}"/>
    <cellStyle name="SAPBEXstdItem 2 3 9" xfId="11285" xr:uid="{A681D40D-2850-481D-AD20-71B10F2A8A16}"/>
    <cellStyle name="SAPBEXstdItem 2 4" xfId="1396" xr:uid="{27057177-EE38-45AB-9FA5-022B4CB8CF54}"/>
    <cellStyle name="SAPBEXstdItem 2 4 10" xfId="8882" xr:uid="{D381FD9C-7DDB-467F-A5AE-329809451AAF}"/>
    <cellStyle name="SAPBEXstdItem 2 4 11" xfId="14262" xr:uid="{C4E928EC-662A-4C22-8D85-DE9665237FC8}"/>
    <cellStyle name="SAPBEXstdItem 2 4 12" xfId="20685" xr:uid="{799C2F64-4CD8-4A85-BC86-E96265969B02}"/>
    <cellStyle name="SAPBEXstdItem 2 4 13" xfId="20578" xr:uid="{298A9DDC-F8A6-4ABD-8391-3F7456F64CA0}"/>
    <cellStyle name="SAPBEXstdItem 2 4 14" xfId="24077" xr:uid="{61BB5E7A-FCDC-42CB-9115-3E9DD1EAA7C7}"/>
    <cellStyle name="SAPBEXstdItem 2 4 15" xfId="26941" xr:uid="{3957BCB4-FE9A-4A0C-BC3F-33D94B1550D2}"/>
    <cellStyle name="SAPBEXstdItem 2 4 16" xfId="35189" xr:uid="{2A2D169C-8EA8-4CCC-A584-9204BAB8A2C9}"/>
    <cellStyle name="SAPBEXstdItem 2 4 2" xfId="1769" xr:uid="{13F65828-1E98-46CA-9537-AE945218A58D}"/>
    <cellStyle name="SAPBEXstdItem 2 4 2 10" xfId="12068" xr:uid="{DB9A5026-5725-4B56-9BDE-B326BCDA0007}"/>
    <cellStyle name="SAPBEXstdItem 2 4 2 11" xfId="19536" xr:uid="{49C14AE3-7225-4615-B52C-6A4CC6E41B81}"/>
    <cellStyle name="SAPBEXstdItem 2 4 2 12" xfId="23297" xr:uid="{44E32278-EA92-4D3B-AD1C-89576E405BB3}"/>
    <cellStyle name="SAPBEXstdItem 2 4 2 13" xfId="26947" xr:uid="{2268C9BA-79EF-4E28-9AF6-B9DD235E3542}"/>
    <cellStyle name="SAPBEXstdItem 2 4 2 14" xfId="24010" xr:uid="{BA2C8B9A-6563-4647-AEB6-4892E9F2B889}"/>
    <cellStyle name="SAPBEXstdItem 2 4 2 2" xfId="3012" xr:uid="{06410ABD-C084-4E97-8650-63C736828B0B}"/>
    <cellStyle name="SAPBEXstdItem 2 4 2 2 2" xfId="10623" xr:uid="{C92DD46E-CD48-425C-A732-A782CE98D4FA}"/>
    <cellStyle name="SAPBEXstdItem 2 4 2 2 3" xfId="11882" xr:uid="{27689014-D0B7-4448-B107-8B916ACB9406}"/>
    <cellStyle name="SAPBEXstdItem 2 4 2 2 4" xfId="17360" xr:uid="{B61FD1C5-6BD2-4439-A459-3449305D0513}"/>
    <cellStyle name="SAPBEXstdItem 2 4 2 2 5" xfId="21118" xr:uid="{4279E5B5-116E-4775-8E03-4B0BA6971798}"/>
    <cellStyle name="SAPBEXstdItem 2 4 2 2 6" xfId="24779" xr:uid="{09090090-AD97-4B36-BAC5-36988FAC24A6}"/>
    <cellStyle name="SAPBEXstdItem 2 4 2 2 7" xfId="28308" xr:uid="{83A2DE89-5953-4B0B-B50C-196336CDAC12}"/>
    <cellStyle name="SAPBEXstdItem 2 4 2 2 8" xfId="31594" xr:uid="{CE9F97B6-901C-44CA-BC93-06C057673AFC}"/>
    <cellStyle name="SAPBEXstdItem 2 4 2 3" xfId="3518" xr:uid="{7F83714F-5FC4-4BDD-AA07-5C96493A56C0}"/>
    <cellStyle name="SAPBEXstdItem 2 4 2 3 2" xfId="8663" xr:uid="{167C5BFD-334B-4C94-B862-AA8C116CF916}"/>
    <cellStyle name="SAPBEXstdItem 2 4 2 3 3" xfId="9698" xr:uid="{664B02FE-E90D-4371-9701-1289217DD25A}"/>
    <cellStyle name="SAPBEXstdItem 2 4 2 3 4" xfId="17865" xr:uid="{CADAE1E3-708D-403E-96D6-A2CFBB26323A}"/>
    <cellStyle name="SAPBEXstdItem 2 4 2 3 5" xfId="21621" xr:uid="{558DD37F-993A-4258-857E-788A7A1D61CD}"/>
    <cellStyle name="SAPBEXstdItem 2 4 2 3 6" xfId="25283" xr:uid="{8B0D8A45-0E9F-4FCC-929C-EE29035F0A75}"/>
    <cellStyle name="SAPBEXstdItem 2 4 2 3 7" xfId="28814" xr:uid="{0B7FF74C-3A29-4203-AD48-6F669B529287}"/>
    <cellStyle name="SAPBEXstdItem 2 4 2 3 8" xfId="32093" xr:uid="{66E4F809-F535-40C5-BCCB-81D287831859}"/>
    <cellStyle name="SAPBEXstdItem 2 4 2 4" xfId="2446" xr:uid="{9CA4BD39-3BBE-4C02-823D-1EFC1761A82A}"/>
    <cellStyle name="SAPBEXstdItem 2 4 2 4 2" xfId="10360" xr:uid="{F2EC3B26-0E1C-4AE1-BA73-6BD215C99792}"/>
    <cellStyle name="SAPBEXstdItem 2 4 2 4 3" xfId="15395" xr:uid="{CEC5BFCF-B4D0-45C9-9D26-225D00BDA964}"/>
    <cellStyle name="SAPBEXstdItem 2 4 2 4 4" xfId="6935" xr:uid="{BDAE27BA-8E11-4CD7-A6BA-65CFF44BBD23}"/>
    <cellStyle name="SAPBEXstdItem 2 4 2 4 5" xfId="19375" xr:uid="{18E87666-3FBD-42B8-A59D-9E1C90273714}"/>
    <cellStyle name="SAPBEXstdItem 2 4 2 4 6" xfId="23142" xr:uid="{D72D9021-55CE-446E-95BE-089798ECF000}"/>
    <cellStyle name="SAPBEXstdItem 2 4 2 4 7" xfId="27669" xr:uid="{A2001E20-25C0-4EC4-932D-D47167C1FA05}"/>
    <cellStyle name="SAPBEXstdItem 2 4 2 4 8" xfId="30248" xr:uid="{C3A23FBF-9101-402C-AA5E-C4CB4F30B72B}"/>
    <cellStyle name="SAPBEXstdItem 2 4 2 5" xfId="4314" xr:uid="{40954753-B7FE-4256-BBFF-E3FC1D02152E}"/>
    <cellStyle name="SAPBEXstdItem 2 4 2 5 2" xfId="12626" xr:uid="{D7273C1D-00CF-4694-A929-AF9FC4462439}"/>
    <cellStyle name="SAPBEXstdItem 2 4 2 5 3" xfId="8103" xr:uid="{5E91356B-4DA8-47FC-9074-7B735FF19A04}"/>
    <cellStyle name="SAPBEXstdItem 2 4 2 5 4" xfId="18661" xr:uid="{63E6D3C7-1E6F-422D-A8E6-33D14E9401FA}"/>
    <cellStyle name="SAPBEXstdItem 2 4 2 5 5" xfId="22413" xr:uid="{E6A93BAD-2DB0-4D51-8F96-40E8120A03EC}"/>
    <cellStyle name="SAPBEXstdItem 2 4 2 5 6" xfId="26079" xr:uid="{64936298-FD96-4D8A-AF21-6751E898005A}"/>
    <cellStyle name="SAPBEXstdItem 2 4 2 5 7" xfId="29610" xr:uid="{CB457F9C-B4C1-4B83-A87B-3A5AC9346596}"/>
    <cellStyle name="SAPBEXstdItem 2 4 2 5 8" xfId="32873" xr:uid="{8AD8CC6E-D2F6-4620-90A0-63F277F984DF}"/>
    <cellStyle name="SAPBEXstdItem 2 4 2 6" xfId="4674" xr:uid="{2190E72A-85E4-433B-90FB-A9BB1A774C26}"/>
    <cellStyle name="SAPBEXstdItem 2 4 2 6 2" xfId="12347" xr:uid="{8863F12D-32E2-4389-B1F6-B28E954C7E0E}"/>
    <cellStyle name="SAPBEXstdItem 2 4 2 6 3" xfId="13139" xr:uid="{F283F34C-816B-482B-A9CE-88C24E7ACC60}"/>
    <cellStyle name="SAPBEXstdItem 2 4 2 6 4" xfId="19021" xr:uid="{7774C21D-52A8-48D4-B5F8-F366B401E26F}"/>
    <cellStyle name="SAPBEXstdItem 2 4 2 6 5" xfId="22773" xr:uid="{CEE1B393-6859-420B-B4DB-7DEF524163B2}"/>
    <cellStyle name="SAPBEXstdItem 2 4 2 6 6" xfId="26438" xr:uid="{50142F8B-2103-45BD-B26D-97B025A191FF}"/>
    <cellStyle name="SAPBEXstdItem 2 4 2 6 7" xfId="29970" xr:uid="{7268770B-C84D-4CF3-93D4-61F3BB2A4218}"/>
    <cellStyle name="SAPBEXstdItem 2 4 2 6 8" xfId="33229" xr:uid="{A557441B-EAD8-4585-A0FF-B032E692EDA7}"/>
    <cellStyle name="SAPBEXstdItem 2 4 2 7" xfId="4818" xr:uid="{81F7F596-7F8E-4BB6-8D4D-BE4232A74136}"/>
    <cellStyle name="SAPBEXstdItem 2 4 2 7 2" xfId="12205" xr:uid="{87AC374D-56C9-4443-BF52-87CD3774123C}"/>
    <cellStyle name="SAPBEXstdItem 2 4 2 7 3" xfId="15818" xr:uid="{44775C19-F518-4CCC-A818-11BFE96E8E61}"/>
    <cellStyle name="SAPBEXstdItem 2 4 2 7 4" xfId="19165" xr:uid="{55F7A508-7C95-462D-AC75-BEE5C2D22F35}"/>
    <cellStyle name="SAPBEXstdItem 2 4 2 7 5" xfId="22916" xr:uid="{0DA34AD1-8DEF-458E-AC6C-636C8382D6CB}"/>
    <cellStyle name="SAPBEXstdItem 2 4 2 7 6" xfId="26582" xr:uid="{CAD4DE7C-961C-4498-814C-F7A8A0D2E880}"/>
    <cellStyle name="SAPBEXstdItem 2 4 2 7 7" xfId="30114" xr:uid="{7EFA8F74-2E3C-46A1-AA6D-096B567842A5}"/>
    <cellStyle name="SAPBEXstdItem 2 4 2 7 8" xfId="33371" xr:uid="{4A05928B-DB64-42C5-8DE6-79229221A7ED}"/>
    <cellStyle name="SAPBEXstdItem 2 4 2 8" xfId="12786" xr:uid="{BB2FD476-CB87-45A8-A8E3-D522E87BD03F}"/>
    <cellStyle name="SAPBEXstdItem 2 4 2 9" xfId="15699" xr:uid="{CD247D57-22B5-464A-9AB8-2354D7D97831}"/>
    <cellStyle name="SAPBEXstdItem 2 4 3" xfId="2656" xr:uid="{AAB816D0-3858-4B3E-8DC9-0AEE7A600AC0}"/>
    <cellStyle name="SAPBEXstdItem 2 4 3 2" xfId="9830" xr:uid="{4F2C51A3-829A-46F6-AE11-7E5E578D22ED}"/>
    <cellStyle name="SAPBEXstdItem 2 4 3 3" xfId="6997" xr:uid="{D7129441-60C5-4230-9F55-5556D5D07A43}"/>
    <cellStyle name="SAPBEXstdItem 2 4 3 4" xfId="10461" xr:uid="{B922F58F-DCCD-4B54-ABB1-262421116CCD}"/>
    <cellStyle name="SAPBEXstdItem 2 4 3 5" xfId="20762" xr:uid="{135B51EA-2168-4888-9942-242A334F03BB}"/>
    <cellStyle name="SAPBEXstdItem 2 4 3 6" xfId="24423" xr:uid="{75B70B7C-48EC-4C1F-A7A9-EDA8517C068E}"/>
    <cellStyle name="SAPBEXstdItem 2 4 3 7" xfId="27952" xr:uid="{0A6278EF-C739-4396-88A4-0A0D1558AFD3}"/>
    <cellStyle name="SAPBEXstdItem 2 4 3 8" xfId="31240" xr:uid="{02601C21-11B6-467D-A912-F45C68C9FB6F}"/>
    <cellStyle name="SAPBEXstdItem 2 4 4" xfId="3162" xr:uid="{068C9695-551D-407D-AD19-58E65B9312F2}"/>
    <cellStyle name="SAPBEXstdItem 2 4 4 2" xfId="7887" xr:uid="{3D9A71A5-0726-44BA-A5A6-A761F988D38E}"/>
    <cellStyle name="SAPBEXstdItem 2 4 4 3" xfId="16989" xr:uid="{B5F95E9B-6B44-48A1-AEED-B63356BE7093}"/>
    <cellStyle name="SAPBEXstdItem 2 4 4 4" xfId="17509" xr:uid="{8F779D4A-5162-4ACA-8E80-EFF7C28AD5B6}"/>
    <cellStyle name="SAPBEXstdItem 2 4 4 5" xfId="21265" xr:uid="{BF7E115A-0FD2-4CEC-A8B8-1685A7F23357}"/>
    <cellStyle name="SAPBEXstdItem 2 4 4 6" xfId="24927" xr:uid="{9F227D94-AB8E-4F7D-BF8C-42872F9DF565}"/>
    <cellStyle name="SAPBEXstdItem 2 4 4 7" xfId="28458" xr:uid="{683C00F1-E8BC-49A6-8251-3145A3B17109}"/>
    <cellStyle name="SAPBEXstdItem 2 4 4 8" xfId="31739" xr:uid="{68DA61C7-88EB-4583-ACD4-3252A6A33E59}"/>
    <cellStyle name="SAPBEXstdItem 2 4 5" xfId="2723" xr:uid="{44789E65-7A74-4A7B-9BE2-1CF505C82A6B}"/>
    <cellStyle name="SAPBEXstdItem 2 4 5 2" xfId="9492" xr:uid="{16DE35F9-B639-4EDC-BD71-F3E9154FA9B8}"/>
    <cellStyle name="SAPBEXstdItem 2 4 5 3" xfId="15353" xr:uid="{529001A4-94A5-48BA-B6C5-486E3EF8C7DF}"/>
    <cellStyle name="SAPBEXstdItem 2 4 5 4" xfId="17071" xr:uid="{B3C53089-48E3-407D-B21D-B4CD079D14B8}"/>
    <cellStyle name="SAPBEXstdItem 2 4 5 5" xfId="20829" xr:uid="{73DAFA35-5555-4EF0-9A14-5A3D742CFC0A}"/>
    <cellStyle name="SAPBEXstdItem 2 4 5 6" xfId="24490" xr:uid="{28F2CA53-EB13-4822-8FE9-1826E9804B8B}"/>
    <cellStyle name="SAPBEXstdItem 2 4 5 7" xfId="28019" xr:uid="{A4353318-984D-44AB-BA6B-7FDF79D43223}"/>
    <cellStyle name="SAPBEXstdItem 2 4 5 8" xfId="31305" xr:uid="{E9688E1D-EB1B-4EF1-911F-A3036EA283C8}"/>
    <cellStyle name="SAPBEXstdItem 2 4 6" xfId="1886" xr:uid="{50B8BA6C-27BD-452C-8E34-C70347081FD4}"/>
    <cellStyle name="SAPBEXstdItem 2 4 6 2" xfId="10173" xr:uid="{4B3C64CC-4944-4F57-935B-0D43CB89111D}"/>
    <cellStyle name="SAPBEXstdItem 2 4 6 3" xfId="14866" xr:uid="{31A549D3-B55B-4D95-A606-AE5C63329643}"/>
    <cellStyle name="SAPBEXstdItem 2 4 6 4" xfId="16908" xr:uid="{24FFDF06-4ADC-4570-87FC-B40E6D49E5CD}"/>
    <cellStyle name="SAPBEXstdItem 2 4 6 5" xfId="10607" xr:uid="{60AF8364-C131-426B-8773-21C9EA55C936}"/>
    <cellStyle name="SAPBEXstdItem 2 4 6 6" xfId="24098" xr:uid="{433B1FF3-9B2A-4470-8A45-3243A42775D0}"/>
    <cellStyle name="SAPBEXstdItem 2 4 6 7" xfId="26889" xr:uid="{6762378D-B1DE-4BDB-B39C-CF47CA7B5580}"/>
    <cellStyle name="SAPBEXstdItem 2 4 6 8" xfId="27280" xr:uid="{9129C770-7356-4095-B3BB-F0E8F93E6ADC}"/>
    <cellStyle name="SAPBEXstdItem 2 4 7" xfId="3950" xr:uid="{B2512AAF-C050-45DA-ACD0-930D8C232474}"/>
    <cellStyle name="SAPBEXstdItem 2 4 7 2" xfId="12982" xr:uid="{7560E063-C308-4B36-8018-2D0B806F9443}"/>
    <cellStyle name="SAPBEXstdItem 2 4 7 3" xfId="15658" xr:uid="{7E25522C-9CE6-42D0-A79C-5FC0719B111B}"/>
    <cellStyle name="SAPBEXstdItem 2 4 7 4" xfId="18297" xr:uid="{1A0E8735-4044-468A-9A82-EA772CD38140}"/>
    <cellStyle name="SAPBEXstdItem 2 4 7 5" xfId="22050" xr:uid="{C2BA11FB-F6F4-4D73-A988-EDD8B09D0A42}"/>
    <cellStyle name="SAPBEXstdItem 2 4 7 6" xfId="25715" xr:uid="{9F1855F1-CF01-42CE-B317-7DAC04FCA66E}"/>
    <cellStyle name="SAPBEXstdItem 2 4 7 7" xfId="29246" xr:uid="{8FDC03F8-4156-44D5-90C4-76028C08A13A}"/>
    <cellStyle name="SAPBEXstdItem 2 4 7 8" xfId="32514" xr:uid="{73ECD985-5F30-4E3F-9499-AA05B135CEA1}"/>
    <cellStyle name="SAPBEXstdItem 2 4 8" xfId="4845" xr:uid="{F8CA9AB9-AC9B-40D0-98A4-AFB465E04C86}"/>
    <cellStyle name="SAPBEXstdItem 2 4 8 2" xfId="12178" xr:uid="{981FB096-7A2F-4EBE-BE0D-F145B720E49E}"/>
    <cellStyle name="SAPBEXstdItem 2 4 8 3" xfId="16821" xr:uid="{B2A03F33-43C5-4787-95B4-ABA7ACFECE2E}"/>
    <cellStyle name="SAPBEXstdItem 2 4 8 4" xfId="19192" xr:uid="{AED6E200-E405-42E4-BAB6-AE3D8D9600A2}"/>
    <cellStyle name="SAPBEXstdItem 2 4 8 5" xfId="22943" xr:uid="{B9DD1ECF-66DB-4DE3-9C17-82EDEF45802E}"/>
    <cellStyle name="SAPBEXstdItem 2 4 8 6" xfId="26609" xr:uid="{124677B3-D38E-4DB1-9987-2F43EBF9245A}"/>
    <cellStyle name="SAPBEXstdItem 2 4 8 7" xfId="30141" xr:uid="{867EC65B-3E6D-4485-A8B6-4A79C918E846}"/>
    <cellStyle name="SAPBEXstdItem 2 4 8 8" xfId="33397" xr:uid="{275AEEED-94A6-4800-B18C-8360660A460C}"/>
    <cellStyle name="SAPBEXstdItem 2 4 9" xfId="11103" xr:uid="{D542A007-7D15-4255-962A-2B126017A7FA}"/>
    <cellStyle name="SAPBEXstdItem 2 5" xfId="1462" xr:uid="{C73EEC5E-A133-480D-A41F-FBEA14611C10}"/>
    <cellStyle name="SAPBEXstdItem 2 5 10" xfId="11992" xr:uid="{BE82E3C1-FD72-4562-B1EC-FDF390A10C2F}"/>
    <cellStyle name="SAPBEXstdItem 2 5 11" xfId="14694" xr:uid="{E2FB2F41-9260-4051-A290-72F616300035}"/>
    <cellStyle name="SAPBEXstdItem 2 5 12" xfId="15272" xr:uid="{909A7588-7A75-4E60-A46D-880E3554B29D}"/>
    <cellStyle name="SAPBEXstdItem 2 5 13" xfId="20236" xr:uid="{ACAF2521-9B17-4049-86C1-27F910A3F5E1}"/>
    <cellStyle name="SAPBEXstdItem 2 5 14" xfId="23616" xr:uid="{831A6BC0-22ED-496C-92D4-E2EB1A26A94B}"/>
    <cellStyle name="SAPBEXstdItem 2 5 15" xfId="27222" xr:uid="{F4013148-4FF8-494D-A383-6AC705E6FC66}"/>
    <cellStyle name="SAPBEXstdItem 2 5 2" xfId="1771" xr:uid="{6B15857F-5F16-40C4-83C4-447DFE1E5AD5}"/>
    <cellStyle name="SAPBEXstdItem 2 5 2 10" xfId="15540" xr:uid="{E11945FC-9751-4670-BBDE-D349165EE45E}"/>
    <cellStyle name="SAPBEXstdItem 2 5 2 11" xfId="19535" xr:uid="{06B43978-D503-442B-B3F3-CD311A24539E}"/>
    <cellStyle name="SAPBEXstdItem 2 5 2 12" xfId="14748" xr:uid="{84EB8EC2-6224-41FA-9A49-41077BB31E0E}"/>
    <cellStyle name="SAPBEXstdItem 2 5 2 13" xfId="26945" xr:uid="{5FC82372-24D9-4B57-AD66-D20551357874}"/>
    <cellStyle name="SAPBEXstdItem 2 5 2 14" xfId="27696" xr:uid="{53C4798C-5A88-4461-9284-8CEC010BDAA4}"/>
    <cellStyle name="SAPBEXstdItem 2 5 2 2" xfId="3014" xr:uid="{7FE73940-F76F-4C44-858B-981F350FEC2F}"/>
    <cellStyle name="SAPBEXstdItem 2 5 2 2 2" xfId="8832" xr:uid="{DE719A1D-14A0-4121-B800-34B5392AAA58}"/>
    <cellStyle name="SAPBEXstdItem 2 5 2 2 3" xfId="14621" xr:uid="{FE4F3F22-3D46-4B84-8AAC-AD880D581DC4}"/>
    <cellStyle name="SAPBEXstdItem 2 5 2 2 4" xfId="17362" xr:uid="{70322A29-AE7C-41BA-8815-682FCF352808}"/>
    <cellStyle name="SAPBEXstdItem 2 5 2 2 5" xfId="21120" xr:uid="{ACE20099-E238-4646-9DFB-2541B2E27CFB}"/>
    <cellStyle name="SAPBEXstdItem 2 5 2 2 6" xfId="24781" xr:uid="{A43A69E9-EF8D-4810-9FA1-B16130C7FCC5}"/>
    <cellStyle name="SAPBEXstdItem 2 5 2 2 7" xfId="28310" xr:uid="{CCDEC371-C9F0-4357-BA18-9AA27F46A3E5}"/>
    <cellStyle name="SAPBEXstdItem 2 5 2 2 8" xfId="31596" xr:uid="{5C20DF6E-019C-4782-A99D-5AFA319B486F}"/>
    <cellStyle name="SAPBEXstdItem 2 5 2 3" xfId="3520" xr:uid="{2CA754FC-5E20-4B8A-8D3E-513F6E177C42}"/>
    <cellStyle name="SAPBEXstdItem 2 5 2 3 2" xfId="9136" xr:uid="{132CE083-06A0-4036-A59B-9700D9C35A1D}"/>
    <cellStyle name="SAPBEXstdItem 2 5 2 3 3" xfId="15183" xr:uid="{5565D5BE-90A9-4339-ABC4-367B735E2279}"/>
    <cellStyle name="SAPBEXstdItem 2 5 2 3 4" xfId="17867" xr:uid="{7F6B4692-EDE6-4C85-B676-7C20E62630B1}"/>
    <cellStyle name="SAPBEXstdItem 2 5 2 3 5" xfId="21623" xr:uid="{07B2F9AC-C1CB-49AB-AE94-C753E04ECFC0}"/>
    <cellStyle name="SAPBEXstdItem 2 5 2 3 6" xfId="25285" xr:uid="{262DE965-0A5A-4AF3-9696-D1466A32EF60}"/>
    <cellStyle name="SAPBEXstdItem 2 5 2 3 7" xfId="28816" xr:uid="{7EC30944-D020-463C-8A50-5B1EAB193397}"/>
    <cellStyle name="SAPBEXstdItem 2 5 2 3 8" xfId="32095" xr:uid="{82E33241-1CBA-4F12-A5A3-8F6FD5B98026}"/>
    <cellStyle name="SAPBEXstdItem 2 5 2 4" xfId="3079" xr:uid="{AAA98888-E73F-4CB6-A518-96363E40A49F}"/>
    <cellStyle name="SAPBEXstdItem 2 5 2 4 2" xfId="9491" xr:uid="{15A1B5AA-08CC-4006-87A9-AD710B27E80E}"/>
    <cellStyle name="SAPBEXstdItem 2 5 2 4 3" xfId="10536" xr:uid="{6E1E5F90-2E47-4AF6-B48C-AB7E08927D75}"/>
    <cellStyle name="SAPBEXstdItem 2 5 2 4 4" xfId="17426" xr:uid="{C1721B2F-22FA-4A33-AAB3-5C0C0F441A7C}"/>
    <cellStyle name="SAPBEXstdItem 2 5 2 4 5" xfId="21183" xr:uid="{0C71C0BB-65CE-40CD-925E-EAEB53C1D39C}"/>
    <cellStyle name="SAPBEXstdItem 2 5 2 4 6" xfId="24845" xr:uid="{489FDFA7-F661-464A-A3F6-B545DB2182DB}"/>
    <cellStyle name="SAPBEXstdItem 2 5 2 4 7" xfId="28375" xr:uid="{212C8D5B-3059-4CFC-BE98-C49A54F05A56}"/>
    <cellStyle name="SAPBEXstdItem 2 5 2 4 8" xfId="31659" xr:uid="{DD2AB526-AA24-4AE3-B8F2-F5363DCC2F5F}"/>
    <cellStyle name="SAPBEXstdItem 2 5 2 5" xfId="4093" xr:uid="{0A981130-3671-4F1E-91BB-36DBF1514F87}"/>
    <cellStyle name="SAPBEXstdItem 2 5 2 5 2" xfId="6799" xr:uid="{16E0222C-0E06-4F79-AA8B-86D435C7DDB3}"/>
    <cellStyle name="SAPBEXstdItem 2 5 2 5 3" xfId="7302" xr:uid="{B6B1BD74-677E-4154-A9D1-B13BDAA50630}"/>
    <cellStyle name="SAPBEXstdItem 2 5 2 5 4" xfId="18440" xr:uid="{C67BA069-166F-471F-9373-15A0FE49F7EE}"/>
    <cellStyle name="SAPBEXstdItem 2 5 2 5 5" xfId="22193" xr:uid="{47D6D63B-81E1-4457-B56C-726F246C5762}"/>
    <cellStyle name="SAPBEXstdItem 2 5 2 5 6" xfId="25858" xr:uid="{F1639AFA-AC43-4D5A-B4E3-FBC20D2A98CB}"/>
    <cellStyle name="SAPBEXstdItem 2 5 2 5 7" xfId="29389" xr:uid="{12603E73-0033-490E-B78D-2B634EDD0FC4}"/>
    <cellStyle name="SAPBEXstdItem 2 5 2 5 8" xfId="32656" xr:uid="{5CF3F068-8E8D-491E-AFF8-AD902A9CBA8A}"/>
    <cellStyle name="SAPBEXstdItem 2 5 2 6" xfId="4676" xr:uid="{00DFBA38-946B-4D2B-9069-968B4FDCB118}"/>
    <cellStyle name="SAPBEXstdItem 2 5 2 6 2" xfId="12345" xr:uid="{2BCCEA20-3E31-4E01-8FDD-4DC591B72D4A}"/>
    <cellStyle name="SAPBEXstdItem 2 5 2 6 3" xfId="15743" xr:uid="{C97E7BA9-5A5A-4FEE-9161-B5A40590A779}"/>
    <cellStyle name="SAPBEXstdItem 2 5 2 6 4" xfId="19023" xr:uid="{87B6F423-9E8A-4AC9-8F0A-C384117B2280}"/>
    <cellStyle name="SAPBEXstdItem 2 5 2 6 5" xfId="22775" xr:uid="{8FC53BAF-0C20-410C-8AED-3635E55E0A17}"/>
    <cellStyle name="SAPBEXstdItem 2 5 2 6 6" xfId="26440" xr:uid="{2D4622D7-6A88-4A02-A2E0-AE829244C993}"/>
    <cellStyle name="SAPBEXstdItem 2 5 2 6 7" xfId="29972" xr:uid="{B91F8905-9158-4F20-B8B6-197628AE483A}"/>
    <cellStyle name="SAPBEXstdItem 2 5 2 6 8" xfId="33231" xr:uid="{9D6919DC-7EF4-46E5-8C28-DFD9483F6AFE}"/>
    <cellStyle name="SAPBEXstdItem 2 5 2 7" xfId="4914" xr:uid="{AE300196-F472-49FF-ABA1-ABADA0BD77B4}"/>
    <cellStyle name="SAPBEXstdItem 2 5 2 7 2" xfId="12109" xr:uid="{F48DAB9B-6CE3-4204-99C5-26C5969BC5F8}"/>
    <cellStyle name="SAPBEXstdItem 2 5 2 7 3" xfId="13203" xr:uid="{F38986E3-49A3-4F42-BF11-9133F0DF6B22}"/>
    <cellStyle name="SAPBEXstdItem 2 5 2 7 4" xfId="19261" xr:uid="{BB115633-1FEC-41D5-B86F-2CCB60840A4B}"/>
    <cellStyle name="SAPBEXstdItem 2 5 2 7 5" xfId="23012" xr:uid="{B75B7EDC-8CB5-48EF-8D3B-1AC5C7CE95B4}"/>
    <cellStyle name="SAPBEXstdItem 2 5 2 7 6" xfId="26678" xr:uid="{67AE8BB4-22CB-48CD-8AEF-D1AE793B2025}"/>
    <cellStyle name="SAPBEXstdItem 2 5 2 7 7" xfId="30210" xr:uid="{BFA1CB48-03EF-49FE-B2DA-6DEF4C298BE7}"/>
    <cellStyle name="SAPBEXstdItem 2 5 2 7 8" xfId="33465" xr:uid="{E1F5AAE6-EF34-46C5-A5A0-FE6F1F9F391C}"/>
    <cellStyle name="SAPBEXstdItem 2 5 2 8" xfId="10609" xr:uid="{6B002350-9ABE-4C79-B847-82D944AB718F}"/>
    <cellStyle name="SAPBEXstdItem 2 5 2 9" xfId="16583" xr:uid="{66C95729-367A-4F10-A54A-8E7813EF0996}"/>
    <cellStyle name="SAPBEXstdItem 2 5 3" xfId="2716" xr:uid="{9B3695A9-E273-4E5A-8A13-02B1C7786807}"/>
    <cellStyle name="SAPBEXstdItem 2 5 3 2" xfId="10068" xr:uid="{95610E7D-B1D2-4B26-A6E3-0561CFDA9DF5}"/>
    <cellStyle name="SAPBEXstdItem 2 5 3 3" xfId="9994" xr:uid="{A7FAA2FB-CF89-45DD-A374-3F5484A568DB}"/>
    <cellStyle name="SAPBEXstdItem 2 5 3 4" xfId="17064" xr:uid="{0492D767-23B4-41ED-9AA2-530F13A64E5B}"/>
    <cellStyle name="SAPBEXstdItem 2 5 3 5" xfId="20822" xr:uid="{8B1E34F4-38ED-4D24-8D72-5D852B1C683E}"/>
    <cellStyle name="SAPBEXstdItem 2 5 3 6" xfId="24483" xr:uid="{410BDD34-0F45-4B2E-8E9A-E780320001DC}"/>
    <cellStyle name="SAPBEXstdItem 2 5 3 7" xfId="28012" xr:uid="{35FCB5D9-172D-40E6-AAA0-7B368EA05AC9}"/>
    <cellStyle name="SAPBEXstdItem 2 5 3 8" xfId="31298" xr:uid="{8584E5CD-DF74-472B-B9AB-EFF0417FDA97}"/>
    <cellStyle name="SAPBEXstdItem 2 5 4" xfId="3214" xr:uid="{F02FD8F8-797F-4E2D-92C4-F29FCE4B586B}"/>
    <cellStyle name="SAPBEXstdItem 2 5 4 2" xfId="11531" xr:uid="{6E6DF7B6-70F0-43AA-9356-74AF552F7EC5}"/>
    <cellStyle name="SAPBEXstdItem 2 5 4 3" xfId="16113" xr:uid="{E3A1BCC5-25BE-4106-89E3-218BFE32AF65}"/>
    <cellStyle name="SAPBEXstdItem 2 5 4 4" xfId="17561" xr:uid="{59760FF4-7C33-48C4-BBEC-E71E4369B851}"/>
    <cellStyle name="SAPBEXstdItem 2 5 4 5" xfId="21317" xr:uid="{E7DAED0C-4E17-445D-B889-D3575BCF5BE3}"/>
    <cellStyle name="SAPBEXstdItem 2 5 4 6" xfId="24979" xr:uid="{25D9E6E2-0D9E-4047-AEB0-57C58D1554EC}"/>
    <cellStyle name="SAPBEXstdItem 2 5 4 7" xfId="28510" xr:uid="{F1EC94F8-7957-4CD7-B261-175CCDFAA5D4}"/>
    <cellStyle name="SAPBEXstdItem 2 5 4 8" xfId="31790" xr:uid="{804A66BC-4420-4B3B-9BAF-DFE2E3872E39}"/>
    <cellStyle name="SAPBEXstdItem 2 5 5" xfId="3687" xr:uid="{0B3023A2-0756-4D5A-8F43-F4A3550E8F67}"/>
    <cellStyle name="SAPBEXstdItem 2 5 5 2" xfId="10429" xr:uid="{04EE7E5E-72C4-4953-80A6-9D0F3681E509}"/>
    <cellStyle name="SAPBEXstdItem 2 5 5 3" xfId="16923" xr:uid="{365F8976-E97C-4B39-B7C4-C860B234F720}"/>
    <cellStyle name="SAPBEXstdItem 2 5 5 4" xfId="18034" xr:uid="{93D00266-C933-4B10-A19C-C4B6062C2462}"/>
    <cellStyle name="SAPBEXstdItem 2 5 5 5" xfId="21790" xr:uid="{DA85BA07-678A-4D2A-9BA0-C051079154A3}"/>
    <cellStyle name="SAPBEXstdItem 2 5 5 6" xfId="25452" xr:uid="{6DCB156D-BD04-4B2D-8FFC-05D5387BF81D}"/>
    <cellStyle name="SAPBEXstdItem 2 5 5 7" xfId="28983" xr:uid="{B431F93B-6F53-48A3-B800-D0C69FCD1579}"/>
    <cellStyle name="SAPBEXstdItem 2 5 5 8" xfId="32260" xr:uid="{F753443E-7834-4953-B64B-702BB0984D6B}"/>
    <cellStyle name="SAPBEXstdItem 2 5 6" xfId="4219" xr:uid="{8DD68D99-4DE1-4688-BDE5-1957B734574D}"/>
    <cellStyle name="SAPBEXstdItem 2 5 6 2" xfId="6849" xr:uid="{54616E73-0620-4EF7-B61E-268656E00215}"/>
    <cellStyle name="SAPBEXstdItem 2 5 6 3" xfId="11889" xr:uid="{A3A806B5-DC54-4837-90D1-D21BB67C420E}"/>
    <cellStyle name="SAPBEXstdItem 2 5 6 4" xfId="18566" xr:uid="{F96EEE12-B0E4-4CCC-BD72-99A8141B5BAE}"/>
    <cellStyle name="SAPBEXstdItem 2 5 6 5" xfId="22318" xr:uid="{CBB32C51-ADA8-4164-B77F-7B962160140F}"/>
    <cellStyle name="SAPBEXstdItem 2 5 6 6" xfId="25984" xr:uid="{E211044B-306F-48A6-AC6B-95B0AA4A69B1}"/>
    <cellStyle name="SAPBEXstdItem 2 5 6 7" xfId="29515" xr:uid="{46C2F7E5-F20D-4F99-9DB2-B884D51A2ED7}"/>
    <cellStyle name="SAPBEXstdItem 2 5 6 8" xfId="32779" xr:uid="{CA88F744-10C0-44F7-AB2B-B27B3A37D013}"/>
    <cellStyle name="SAPBEXstdItem 2 5 7" xfId="3721" xr:uid="{99907664-368A-494E-97C3-C937C16C688C}"/>
    <cellStyle name="SAPBEXstdItem 2 5 7 2" xfId="7128" xr:uid="{791E5B3B-7146-4A25-A951-8F12F40F660F}"/>
    <cellStyle name="SAPBEXstdItem 2 5 7 3" xfId="13906" xr:uid="{BB42C286-3A0F-4992-AAB7-48DB7D2F9A8B}"/>
    <cellStyle name="SAPBEXstdItem 2 5 7 4" xfId="18068" xr:uid="{C3F46487-5D98-4B1B-A3CC-522582FB11EF}"/>
    <cellStyle name="SAPBEXstdItem 2 5 7 5" xfId="21823" xr:uid="{A70195A7-536F-4E50-AF95-8AD2A37A9F76}"/>
    <cellStyle name="SAPBEXstdItem 2 5 7 6" xfId="25486" xr:uid="{7EA8DED6-C87C-4FAF-B7AD-E380BBEBC37E}"/>
    <cellStyle name="SAPBEXstdItem 2 5 7 7" xfId="29017" xr:uid="{29710863-FC6D-4AB8-81C5-7090EC735EA9}"/>
    <cellStyle name="SAPBEXstdItem 2 5 7 8" xfId="32293" xr:uid="{12E8FF0F-62CC-4659-B15F-9992C78B9564}"/>
    <cellStyle name="SAPBEXstdItem 2 5 8" xfId="4501" xr:uid="{9B31E573-EB43-4991-A5EE-AE91B10531F6}"/>
    <cellStyle name="SAPBEXstdItem 2 5 8 2" xfId="12503" xr:uid="{F198CEF5-2D14-4501-BEF4-E56AB63BED5E}"/>
    <cellStyle name="SAPBEXstdItem 2 5 8 3" xfId="8070" xr:uid="{C55E7345-834D-4184-AA83-9A1C463254B3}"/>
    <cellStyle name="SAPBEXstdItem 2 5 8 4" xfId="18848" xr:uid="{553F146E-54C2-4804-8F0D-EAC2395B81B7}"/>
    <cellStyle name="SAPBEXstdItem 2 5 8 5" xfId="22600" xr:uid="{6326A748-A3BB-49EC-BAED-41B3AD16CF90}"/>
    <cellStyle name="SAPBEXstdItem 2 5 8 6" xfId="26265" xr:uid="{D05159B1-923F-451E-A47F-B88C42ECA872}"/>
    <cellStyle name="SAPBEXstdItem 2 5 8 7" xfId="29797" xr:uid="{68A93437-0FAA-49AE-8D54-9AF8A93245AE}"/>
    <cellStyle name="SAPBEXstdItem 2 5 8 8" xfId="33059" xr:uid="{B7B229C2-55CB-41E1-BB42-96A59336A4A2}"/>
    <cellStyle name="SAPBEXstdItem 2 5 9" xfId="10189" xr:uid="{8E22131F-9907-428F-AD93-1592EBEA9594}"/>
    <cellStyle name="SAPBEXstdItem 2 6" xfId="1732" xr:uid="{BBF24627-54ED-4584-A979-7D490EDC78A2}"/>
    <cellStyle name="SAPBEXstdItem 2 6 10" xfId="15256" xr:uid="{8520441E-C502-43B1-A08F-84F74B77DD25}"/>
    <cellStyle name="SAPBEXstdItem 2 6 11" xfId="19555" xr:uid="{7F7863C2-C22D-4304-A620-1B2809281733}"/>
    <cellStyle name="SAPBEXstdItem 2 6 12" xfId="23316" xr:uid="{A7261B8F-8F73-493E-AEC8-B02FE0559AE8}"/>
    <cellStyle name="SAPBEXstdItem 2 6 13" xfId="26966" xr:uid="{E2F58498-5F91-4C03-B771-A483D9C102F1}"/>
    <cellStyle name="SAPBEXstdItem 2 6 14" xfId="30865" xr:uid="{843BB8D2-F31B-4A85-822A-3EEFE7AF84D9}"/>
    <cellStyle name="SAPBEXstdItem 2 6 2" xfId="2975" xr:uid="{9B1D1D00-57ED-43C4-9180-FBDB3C8F5583}"/>
    <cellStyle name="SAPBEXstdItem 2 6 2 2" xfId="11223" xr:uid="{9CE83B7C-42D6-4A5B-8954-9A2A97886BE4}"/>
    <cellStyle name="SAPBEXstdItem 2 6 2 3" xfId="16400" xr:uid="{19E95181-0F24-46EB-94ED-D0D4A3DA984A}"/>
    <cellStyle name="SAPBEXstdItem 2 6 2 4" xfId="17323" xr:uid="{AB5BF4D1-339E-444D-AE83-92E290567BE0}"/>
    <cellStyle name="SAPBEXstdItem 2 6 2 5" xfId="21081" xr:uid="{3DFF18F7-38C1-483E-ACAF-7B46EC767E83}"/>
    <cellStyle name="SAPBEXstdItem 2 6 2 6" xfId="24742" xr:uid="{7D1E1A8D-A84E-40C7-86B3-AFDE5B4D0166}"/>
    <cellStyle name="SAPBEXstdItem 2 6 2 7" xfId="28271" xr:uid="{599C4AFF-62E7-4417-9395-84099B260866}"/>
    <cellStyle name="SAPBEXstdItem 2 6 2 8" xfId="31557" xr:uid="{9BCFCC16-CF19-469D-8AA4-F95D4EC10ECC}"/>
    <cellStyle name="SAPBEXstdItem 2 6 3" xfId="3481" xr:uid="{B6E6C1FA-A6BD-4D55-8010-193D1D279C53}"/>
    <cellStyle name="SAPBEXstdItem 2 6 3 2" xfId="7869" xr:uid="{7ED53653-036E-4535-9BE7-A2CB7A766135}"/>
    <cellStyle name="SAPBEXstdItem 2 6 3 3" xfId="14610" xr:uid="{93A329DA-E498-4FC3-9840-E141FCE1DF64}"/>
    <cellStyle name="SAPBEXstdItem 2 6 3 4" xfId="17828" xr:uid="{02E88A5F-2476-43E6-8D0E-E01DCA0FFBA6}"/>
    <cellStyle name="SAPBEXstdItem 2 6 3 5" xfId="21584" xr:uid="{E8C6F0F2-F1FE-40A9-AD40-A561259E792E}"/>
    <cellStyle name="SAPBEXstdItem 2 6 3 6" xfId="25246" xr:uid="{57D0E428-2549-475D-83EA-1C26E6DA6269}"/>
    <cellStyle name="SAPBEXstdItem 2 6 3 7" xfId="28777" xr:uid="{E9F52519-FD7D-4534-9E37-45002C9337A1}"/>
    <cellStyle name="SAPBEXstdItem 2 6 3 8" xfId="32056" xr:uid="{45A42A7E-85B5-4C12-A7FF-F21A70AC8A3A}"/>
    <cellStyle name="SAPBEXstdItem 2 6 4" xfId="3676" xr:uid="{F68F0074-1C6D-4DB6-811B-C87062B28CE0}"/>
    <cellStyle name="SAPBEXstdItem 2 6 4 2" xfId="11487" xr:uid="{50EABF96-6C49-4CCA-97D9-3CEEBFCDA9B9}"/>
    <cellStyle name="SAPBEXstdItem 2 6 4 3" xfId="16156" xr:uid="{C8852540-3B00-47E9-BBED-A620BE3F67E2}"/>
    <cellStyle name="SAPBEXstdItem 2 6 4 4" xfId="18023" xr:uid="{0BC7F04F-3377-402D-BBAE-88822D029F81}"/>
    <cellStyle name="SAPBEXstdItem 2 6 4 5" xfId="21779" xr:uid="{E3F74AA3-CD09-4BFC-B387-336172306459}"/>
    <cellStyle name="SAPBEXstdItem 2 6 4 6" xfId="25441" xr:uid="{6A4B53A7-11BC-4E4D-8C6E-B9C04A5B40D3}"/>
    <cellStyle name="SAPBEXstdItem 2 6 4 7" xfId="28972" xr:uid="{920DB7B3-7D32-44FC-A03E-4ED7C9F6BE05}"/>
    <cellStyle name="SAPBEXstdItem 2 6 4 8" xfId="32249" xr:uid="{867115CD-EE7D-46B8-AA03-8FCA10F2843E}"/>
    <cellStyle name="SAPBEXstdItem 2 6 5" xfId="2221" xr:uid="{6A02D532-025D-4B68-9F04-3BB09E41DBC2}"/>
    <cellStyle name="SAPBEXstdItem 2 6 5 2" xfId="9387" xr:uid="{0D644C9A-C44F-4FDC-9C49-6BA65C1A50CC}"/>
    <cellStyle name="SAPBEXstdItem 2 6 5 3" xfId="14486" xr:uid="{788FAFAD-AF93-494B-A8EF-D288D75B062E}"/>
    <cellStyle name="SAPBEXstdItem 2 6 5 4" xfId="14075" xr:uid="{1DC5C4EA-9B7C-44FD-9021-F45E5FEF01A2}"/>
    <cellStyle name="SAPBEXstdItem 2 6 5 5" xfId="14043" xr:uid="{8394DD15-528E-4665-A065-E5646D5B756E}"/>
    <cellStyle name="SAPBEXstdItem 2 6 5 6" xfId="19655" xr:uid="{EF7D32F5-7DA2-42E1-950E-6D2377FC2B74}"/>
    <cellStyle name="SAPBEXstdItem 2 6 5 7" xfId="7177" xr:uid="{609B2C0C-3000-4BD3-911F-D43941AA18FC}"/>
    <cellStyle name="SAPBEXstdItem 2 6 5 8" xfId="21686" xr:uid="{7F8A3DD4-92D0-47A6-8A82-FA027761DFD7}"/>
    <cellStyle name="SAPBEXstdItem 2 6 6" xfId="4009" xr:uid="{D947E53B-5DC2-486F-97E2-1C4C4C4AE5ED}"/>
    <cellStyle name="SAPBEXstdItem 2 6 6 2" xfId="8695" xr:uid="{1CA9883E-E0BA-43B6-B9A3-F5110D4E0283}"/>
    <cellStyle name="SAPBEXstdItem 2 6 6 3" xfId="14538" xr:uid="{3E829AC0-2EEB-403A-8B6F-54FF1BFCC316}"/>
    <cellStyle name="SAPBEXstdItem 2 6 6 4" xfId="18356" xr:uid="{6EFBABC1-2AE0-410E-A7BF-6241FAC012A5}"/>
    <cellStyle name="SAPBEXstdItem 2 6 6 5" xfId="22109" xr:uid="{63711422-94EC-4CF8-AB26-3F1F63A809E7}"/>
    <cellStyle name="SAPBEXstdItem 2 6 6 6" xfId="25774" xr:uid="{B4438E57-6F66-4EC8-A5A0-1ACFBB0F78D2}"/>
    <cellStyle name="SAPBEXstdItem 2 6 6 7" xfId="29305" xr:uid="{66488CD0-188C-434A-BBCD-6D9D3B5DF7C4}"/>
    <cellStyle name="SAPBEXstdItem 2 6 6 8" xfId="32572" xr:uid="{9D5078B5-D66F-45BC-B3F4-3A6DE30B02E6}"/>
    <cellStyle name="SAPBEXstdItem 2 6 7" xfId="4719" xr:uid="{FDEC4C21-4CBB-4B6E-A62A-A1F19A916721}"/>
    <cellStyle name="SAPBEXstdItem 2 6 7 2" xfId="12304" xr:uid="{EAC1FBA2-8002-4AB2-97D3-FEA815066709}"/>
    <cellStyle name="SAPBEXstdItem 2 6 7 3" xfId="15759" xr:uid="{9EC83AB2-99A5-4586-9966-86CA26E334AB}"/>
    <cellStyle name="SAPBEXstdItem 2 6 7 4" xfId="19066" xr:uid="{580EA804-F3E2-4B39-ACE8-D9ECBA34DA6E}"/>
    <cellStyle name="SAPBEXstdItem 2 6 7 5" xfId="22818" xr:uid="{BB20446C-2E48-42B7-8406-53DD0CBE35A8}"/>
    <cellStyle name="SAPBEXstdItem 2 6 7 6" xfId="26483" xr:uid="{50A0A3A0-4F4D-455A-80B6-471B5A97E686}"/>
    <cellStyle name="SAPBEXstdItem 2 6 7 7" xfId="30015" xr:uid="{FA9367E0-0699-41C9-A64E-4A62E5DEAF52}"/>
    <cellStyle name="SAPBEXstdItem 2 6 7 8" xfId="33273" xr:uid="{5DA1AD05-0E05-49BA-8F04-2EB3DD913490}"/>
    <cellStyle name="SAPBEXstdItem 2 6 8" xfId="8798" xr:uid="{E4AF49CD-DF50-4C07-A32D-F9FD6B502731}"/>
    <cellStyle name="SAPBEXstdItem 2 6 9" xfId="14507" xr:uid="{9B2B8A25-FDFD-49F4-B1A3-3DD49C7E2A4E}"/>
    <cellStyle name="SAPBEXstdItem 2 7" xfId="2526" xr:uid="{788358BF-7564-49F2-B221-AE5EAA820E26}"/>
    <cellStyle name="SAPBEXstdItem 2 7 2" xfId="10754" xr:uid="{85013F98-0571-49D5-9377-88C76EFECAC4}"/>
    <cellStyle name="SAPBEXstdItem 2 7 3" xfId="15418" xr:uid="{816E8B5F-A646-4CD4-846A-0A90059E93C4}"/>
    <cellStyle name="SAPBEXstdItem 2 7 4" xfId="14131" xr:uid="{CADCF5D6-371A-4B33-AE8D-7FC6B1829350}"/>
    <cellStyle name="SAPBEXstdItem 2 7 5" xfId="19313" xr:uid="{98933B7D-04DF-4887-B79E-ADAF3E577562}"/>
    <cellStyle name="SAPBEXstdItem 2 7 6" xfId="23082" xr:uid="{30857538-9062-4B55-B727-6E99713782AB}"/>
    <cellStyle name="SAPBEXstdItem 2 7 7" xfId="26725" xr:uid="{A7388656-97C3-4FE6-AB7F-75B286DAB511}"/>
    <cellStyle name="SAPBEXstdItem 2 7 8" xfId="31115" xr:uid="{9F2ACACA-52C9-4F07-9941-F2F6CDAC8AD8}"/>
    <cellStyle name="SAPBEXstdItem 2 8" xfId="3037" xr:uid="{12EF6699-3447-48E9-BAFE-796C878FB09E}"/>
    <cellStyle name="SAPBEXstdItem 2 8 2" xfId="7894" xr:uid="{B84BBDB6-EB64-4849-B169-4264F1C0D6F4}"/>
    <cellStyle name="SAPBEXstdItem 2 8 3" xfId="16712" xr:uid="{364EBC4F-94C4-49A2-9750-9AD7B4A414CD}"/>
    <cellStyle name="SAPBEXstdItem 2 8 4" xfId="17385" xr:uid="{02512176-028E-43D2-A4FD-14022CEF72B6}"/>
    <cellStyle name="SAPBEXstdItem 2 8 5" xfId="21143" xr:uid="{CD54178E-9918-451F-B74E-81FD45718E7A}"/>
    <cellStyle name="SAPBEXstdItem 2 8 6" xfId="24804" xr:uid="{C1E3DE23-6ECF-4809-98C0-DD7618408FAD}"/>
    <cellStyle name="SAPBEXstdItem 2 8 7" xfId="28333" xr:uid="{4217967D-6119-45FA-B167-973A1814CC74}"/>
    <cellStyle name="SAPBEXstdItem 2 8 8" xfId="31619" xr:uid="{D1390E23-E8F5-4F7D-B049-84B07EA7F0BE}"/>
    <cellStyle name="SAPBEXstdItem 2 9" xfId="2242" xr:uid="{F5165475-6DCD-4ED6-B0E1-CA1E592F97CE}"/>
    <cellStyle name="SAPBEXstdItem 2 9 2" xfId="11200" xr:uid="{6F39564E-60AF-4E96-9656-5799E09CCB69}"/>
    <cellStyle name="SAPBEXstdItem 2 9 3" xfId="16421" xr:uid="{75661CF3-C752-4D45-B461-5B23AB4A23F3}"/>
    <cellStyle name="SAPBEXstdItem 2 9 4" xfId="13118" xr:uid="{B7BD0CA5-3E7C-45BD-AE13-1E0E0581BB12}"/>
    <cellStyle name="SAPBEXstdItem 2 9 5" xfId="11090" xr:uid="{7D9F5A70-5E69-4550-84D9-A07914B9D5B5}"/>
    <cellStyle name="SAPBEXstdItem 2 9 6" xfId="14476" xr:uid="{4F922D42-D6E6-4DA0-9CE2-2793AA62CC43}"/>
    <cellStyle name="SAPBEXstdItem 2 9 7" xfId="26851" xr:uid="{53E2F24E-FB9D-434A-AA72-40DFE0875C87}"/>
    <cellStyle name="SAPBEXstdItem 2 9 8" xfId="27054" xr:uid="{A78CF322-6523-40F5-8889-ACB8128A991C}"/>
    <cellStyle name="SAPBEXstdItem 20" xfId="19684" xr:uid="{4E527C67-6DE1-4CEC-8EFD-71F89D2B31E8}"/>
    <cellStyle name="SAPBEXstdItem 21" xfId="15005" xr:uid="{37013198-8F8F-4BA4-91E8-40E372796074}"/>
    <cellStyle name="SAPBEXstdItem 3" xfId="1256" xr:uid="{DAD4245B-D364-4E61-992A-542E7D7FEBCF}"/>
    <cellStyle name="SAPBEXstdItem 3 10" xfId="11153" xr:uid="{73DCB944-77B7-4320-B671-511A8D34B92B}"/>
    <cellStyle name="SAPBEXstdItem 3 11" xfId="9648" xr:uid="{BA48F3C1-A6DF-4EC3-BB7A-9975BFBC5B32}"/>
    <cellStyle name="SAPBEXstdItem 3 12" xfId="15037" xr:uid="{3471BAFA-7AD6-4D11-993D-76C5E932F3F0}"/>
    <cellStyle name="SAPBEXstdItem 3 13" xfId="19701" xr:uid="{D6F6BD29-6301-4233-A7D1-31582CC725FD}"/>
    <cellStyle name="SAPBEXstdItem 3 14" xfId="23464" xr:uid="{216D567F-4D89-4073-B933-DAB4E4FB0BEA}"/>
    <cellStyle name="SAPBEXstdItem 3 15" xfId="27080" xr:uid="{6317F004-877D-4EDE-90E9-C0CD474A7CBB}"/>
    <cellStyle name="SAPBEXstdItem 3 16" xfId="23526" xr:uid="{B3ACD992-9B21-453D-BCA2-42DBD7D96CE8}"/>
    <cellStyle name="SAPBEXstdItem 3 2" xfId="1257" xr:uid="{BC639658-1345-4771-A7FF-FE0EE1F462E7}"/>
    <cellStyle name="SAPBEXstdItem 3 2 10" xfId="10188" xr:uid="{FD66FBF7-5A92-40AD-B691-7DD8F6438474}"/>
    <cellStyle name="SAPBEXstdItem 3 2 11" xfId="9009" xr:uid="{BD18C885-0A2D-485D-9D85-0948AB572A0E}"/>
    <cellStyle name="SAPBEXstdItem 3 2 12" xfId="19700" xr:uid="{CB613868-956B-499C-B499-BCBB09A0BCEF}"/>
    <cellStyle name="SAPBEXstdItem 3 2 13" xfId="23463" xr:uid="{9B638438-452C-49CB-B415-EA153681CBEC}"/>
    <cellStyle name="SAPBEXstdItem 3 2 14" xfId="27079" xr:uid="{72156141-E54F-4F72-9F83-B5CE3266779A}"/>
    <cellStyle name="SAPBEXstdItem 3 2 15" xfId="30542" xr:uid="{811FC533-58F8-4045-8D84-38D6E8EFAD5C}"/>
    <cellStyle name="SAPBEXstdItem 3 2 2" xfId="1736" xr:uid="{1643549C-7BD4-4350-B3E3-EC32370256AB}"/>
    <cellStyle name="SAPBEXstdItem 3 2 2 10" xfId="15449" xr:uid="{45522EDB-2C20-47C1-BB95-F298745FC466}"/>
    <cellStyle name="SAPBEXstdItem 3 2 2 11" xfId="20471" xr:uid="{369594DC-32F7-4EB7-892D-399BDAA07C3D}"/>
    <cellStyle name="SAPBEXstdItem 3 2 2 12" xfId="23314" xr:uid="{FB7D4DF2-5E34-4190-8192-DE3816FE8CA9}"/>
    <cellStyle name="SAPBEXstdItem 3 2 2 13" xfId="27710" xr:uid="{AB475EF3-D8F5-4514-B0A9-84C222A0215D}"/>
    <cellStyle name="SAPBEXstdItem 3 2 2 14" xfId="30863" xr:uid="{9F44A3E2-8542-4B17-9D73-33147299BF58}"/>
    <cellStyle name="SAPBEXstdItem 3 2 2 2" xfId="2979" xr:uid="{68A16B6D-F084-4C27-B717-60F5400C2055}"/>
    <cellStyle name="SAPBEXstdItem 3 2 2 2 2" xfId="9632" xr:uid="{886180A3-A68F-4104-9B47-73076418FFBE}"/>
    <cellStyle name="SAPBEXstdItem 3 2 2 2 3" xfId="13781" xr:uid="{C7550D2E-2052-46B0-8CDA-4A129D2C5936}"/>
    <cellStyle name="SAPBEXstdItem 3 2 2 2 4" xfId="17327" xr:uid="{A15CDC10-8FB1-44CF-84F6-400F687AF2CA}"/>
    <cellStyle name="SAPBEXstdItem 3 2 2 2 5" xfId="21085" xr:uid="{BB787181-E139-400B-9EF6-FB6A7F9404A8}"/>
    <cellStyle name="SAPBEXstdItem 3 2 2 2 6" xfId="24746" xr:uid="{062405E1-1543-4C99-9A64-7F3B2401C9AB}"/>
    <cellStyle name="SAPBEXstdItem 3 2 2 2 7" xfId="28275" xr:uid="{03E95110-FB2F-4CC7-96E2-3763E43E30AE}"/>
    <cellStyle name="SAPBEXstdItem 3 2 2 2 8" xfId="31561" xr:uid="{8B3E8B95-A4DC-42B7-931A-5608020C6338}"/>
    <cellStyle name="SAPBEXstdItem 3 2 2 3" xfId="3485" xr:uid="{A49E9C97-A8BA-4AB9-A4E1-DD9FA48F4AF2}"/>
    <cellStyle name="SAPBEXstdItem 3 2 2 3 2" xfId="9844" xr:uid="{5D12F894-60A8-41DD-85FD-11DFDC347D46}"/>
    <cellStyle name="SAPBEXstdItem 3 2 2 3 3" xfId="7716" xr:uid="{919A5A0A-B133-4674-8920-8541F0CA2F4A}"/>
    <cellStyle name="SAPBEXstdItem 3 2 2 3 4" xfId="17832" xr:uid="{FC63247D-7970-40B5-8541-9EB3E373123E}"/>
    <cellStyle name="SAPBEXstdItem 3 2 2 3 5" xfId="21588" xr:uid="{29381714-3752-497F-9F0F-1B5C3E5A7BC5}"/>
    <cellStyle name="SAPBEXstdItem 3 2 2 3 6" xfId="25250" xr:uid="{EBF833ED-51CE-4C0A-99D2-626618DC044B}"/>
    <cellStyle name="SAPBEXstdItem 3 2 2 3 7" xfId="28781" xr:uid="{B9EE602B-D2AB-452D-AF1F-EA4C0CA90396}"/>
    <cellStyle name="SAPBEXstdItem 3 2 2 3 8" xfId="32060" xr:uid="{0D9C1821-04F2-477D-BF9A-BBE3C105A590}"/>
    <cellStyle name="SAPBEXstdItem 3 2 2 4" xfId="2186" xr:uid="{AE44C2F8-DEB3-4B20-8049-0863BFBB138C}"/>
    <cellStyle name="SAPBEXstdItem 3 2 2 4 2" xfId="9761" xr:uid="{55AB637E-FB54-4381-93ED-FD6C51D94B66}"/>
    <cellStyle name="SAPBEXstdItem 3 2 2 4 3" xfId="10276" xr:uid="{BEF9846D-DAEB-4016-B5BA-E9BE60695EC3}"/>
    <cellStyle name="SAPBEXstdItem 3 2 2 4 4" xfId="11525" xr:uid="{8D691081-5C92-469D-BD69-5D5F9D35CAA5}"/>
    <cellStyle name="SAPBEXstdItem 3 2 2 4 5" xfId="19445" xr:uid="{5A49E0EE-2D8E-4ACA-99A5-455BA1110163}"/>
    <cellStyle name="SAPBEXstdItem 3 2 2 4 6" xfId="20156" xr:uid="{FFD19890-2B9A-49B0-9A76-551CD5FA340B}"/>
    <cellStyle name="SAPBEXstdItem 3 2 2 4 7" xfId="23812" xr:uid="{99874C39-701F-4C75-8FC0-D318FDC2B711}"/>
    <cellStyle name="SAPBEXstdItem 3 2 2 4 8" xfId="30371" xr:uid="{FB0169FD-0777-451E-A2BE-91DEBA6FA6E7}"/>
    <cellStyle name="SAPBEXstdItem 3 2 2 5" xfId="4204" xr:uid="{6AA14F51-3F57-41AB-9CD4-89772613F319}"/>
    <cellStyle name="SAPBEXstdItem 3 2 2 5 2" xfId="7158" xr:uid="{2DCCC575-DDE1-483E-82D6-64BC0EE00AFF}"/>
    <cellStyle name="SAPBEXstdItem 3 2 2 5 3" xfId="13876" xr:uid="{3C301945-F880-4DE6-B449-D8880362943A}"/>
    <cellStyle name="SAPBEXstdItem 3 2 2 5 4" xfId="18551" xr:uid="{591CFB54-7B1D-4B1C-8179-5DA55E1AE751}"/>
    <cellStyle name="SAPBEXstdItem 3 2 2 5 5" xfId="22304" xr:uid="{2207A6D4-66E2-43B4-B2BF-78C10AD805D9}"/>
    <cellStyle name="SAPBEXstdItem 3 2 2 5 6" xfId="25969" xr:uid="{E07FD8DE-62E7-47A1-85F3-B0FDF0E8F586}"/>
    <cellStyle name="SAPBEXstdItem 3 2 2 5 7" xfId="29500" xr:uid="{3F86AC82-1F2A-420B-BB7D-66370ED32F93}"/>
    <cellStyle name="SAPBEXstdItem 3 2 2 5 8" xfId="32765" xr:uid="{430EE2D9-9ACB-4396-AA66-D22D58BC1548}"/>
    <cellStyle name="SAPBEXstdItem 3 2 2 6" xfId="4421" xr:uid="{CAC0A10E-D147-46D6-B507-47064210DCC1}"/>
    <cellStyle name="SAPBEXstdItem 3 2 2 6 2" xfId="12568" xr:uid="{6F3EE589-03DA-4C1C-B5FE-79BB080DB9F0}"/>
    <cellStyle name="SAPBEXstdItem 3 2 2 6 3" xfId="11915" xr:uid="{5934CABE-3FA7-4B0C-9B5F-C470E69A40C8}"/>
    <cellStyle name="SAPBEXstdItem 3 2 2 6 4" xfId="18768" xr:uid="{BAA73411-E3DB-46C8-A6CA-E29514BC43E7}"/>
    <cellStyle name="SAPBEXstdItem 3 2 2 6 5" xfId="22520" xr:uid="{3C1F0746-9D08-4F92-8FC1-EBE6B64881AF}"/>
    <cellStyle name="SAPBEXstdItem 3 2 2 6 6" xfId="26185" xr:uid="{0C7284F8-CA15-434F-A8C3-17FB77ADFB9D}"/>
    <cellStyle name="SAPBEXstdItem 3 2 2 6 7" xfId="29717" xr:uid="{ECCC9CAD-CD74-4609-9DBB-7E7A8B378960}"/>
    <cellStyle name="SAPBEXstdItem 3 2 2 6 8" xfId="32979" xr:uid="{05E9BEB9-0086-4AFD-8E30-9F699EC7FADF}"/>
    <cellStyle name="SAPBEXstdItem 3 2 2 7" xfId="4816" xr:uid="{3FF2FEF6-D55E-46D2-847C-58F5DA188998}"/>
    <cellStyle name="SAPBEXstdItem 3 2 2 7 2" xfId="12207" xr:uid="{793C16F9-D116-4D5C-8D5A-C4061717F2F2}"/>
    <cellStyle name="SAPBEXstdItem 3 2 2 7 3" xfId="15817" xr:uid="{F03416CB-C3E1-46D8-B3B4-4D8493872693}"/>
    <cellStyle name="SAPBEXstdItem 3 2 2 7 4" xfId="19163" xr:uid="{A2FB2B06-7013-4502-BCFF-969EE45C8B3F}"/>
    <cellStyle name="SAPBEXstdItem 3 2 2 7 5" xfId="22914" xr:uid="{2B2FCC24-5F9D-4251-BAC3-9CF17C3778E4}"/>
    <cellStyle name="SAPBEXstdItem 3 2 2 7 6" xfId="26580" xr:uid="{239D6915-14F7-4F4A-BB79-57FCEF1AB5CE}"/>
    <cellStyle name="SAPBEXstdItem 3 2 2 7 7" xfId="30112" xr:uid="{D42BE419-2BD2-4654-AA63-B465D02FE9BF}"/>
    <cellStyle name="SAPBEXstdItem 3 2 2 7 8" xfId="33369" xr:uid="{0DBC5D9D-1ED9-4D5C-B10E-4F704A49DCB7}"/>
    <cellStyle name="SAPBEXstdItem 3 2 2 8" xfId="10002" xr:uid="{E7BFF397-5C23-48A2-9540-A112FF63AE40}"/>
    <cellStyle name="SAPBEXstdItem 3 2 2 9" xfId="13832" xr:uid="{532998AE-0BA1-44A9-BF5F-11595A35E0D2}"/>
    <cellStyle name="SAPBEXstdItem 3 2 3" xfId="2530" xr:uid="{12A64F34-1347-4134-A5CF-BF9C0975DCD5}"/>
    <cellStyle name="SAPBEXstdItem 3 2 3 2" xfId="8420" xr:uid="{B2F8D769-9553-4ADE-A562-B8153B99683D}"/>
    <cellStyle name="SAPBEXstdItem 3 2 3 3" xfId="15348" xr:uid="{C2721C9C-5E55-44FA-BF99-53EC92AE9D39}"/>
    <cellStyle name="SAPBEXstdItem 3 2 3 4" xfId="11493" xr:uid="{1D43C309-A78A-4D6B-A68C-9F8ECBA72769}"/>
    <cellStyle name="SAPBEXstdItem 3 2 3 5" xfId="19309" xr:uid="{21672D97-FCDB-4ED7-962D-ABFB22E55593}"/>
    <cellStyle name="SAPBEXstdItem 3 2 3 6" xfId="23078" xr:uid="{859EDAAE-89A5-4D46-96F6-5C073BF23B80}"/>
    <cellStyle name="SAPBEXstdItem 3 2 3 7" xfId="23843" xr:uid="{433047C3-25C0-44A5-92F0-97D6C6543DEA}"/>
    <cellStyle name="SAPBEXstdItem 3 2 3 8" xfId="31119" xr:uid="{2DFD9547-E488-4ECF-B6BB-66AF74DDEE35}"/>
    <cellStyle name="SAPBEXstdItem 3 2 4" xfId="3041" xr:uid="{16975A4F-A18C-4349-8432-A75DAB287133}"/>
    <cellStyle name="SAPBEXstdItem 3 2 4 2" xfId="8821" xr:uid="{6778D1F9-E314-408E-81BE-506FAAD543E5}"/>
    <cellStyle name="SAPBEXstdItem 3 2 4 3" xfId="14425" xr:uid="{ECC17368-747F-4B87-A4F6-580BCCC0537D}"/>
    <cellStyle name="SAPBEXstdItem 3 2 4 4" xfId="17389" xr:uid="{28396C9B-51C8-45F0-AAD2-EC0461ACE889}"/>
    <cellStyle name="SAPBEXstdItem 3 2 4 5" xfId="21147" xr:uid="{18E6E88B-176C-4AA3-B0AF-F4F6BBFCBC75}"/>
    <cellStyle name="SAPBEXstdItem 3 2 4 6" xfId="24808" xr:uid="{03B29901-DDE6-4DCB-BA9E-025509316934}"/>
    <cellStyle name="SAPBEXstdItem 3 2 4 7" xfId="28337" xr:uid="{FCA7F457-F586-4A2A-930F-4E398D656154}"/>
    <cellStyle name="SAPBEXstdItem 3 2 4 8" xfId="31623" xr:uid="{8ADA866E-09EE-4724-9846-E358755BDE1A}"/>
    <cellStyle name="SAPBEXstdItem 3 2 5" xfId="1809" xr:uid="{980DD5C1-8779-4A81-939B-810E843D90B8}"/>
    <cellStyle name="SAPBEXstdItem 3 2 5 2" xfId="10666" xr:uid="{56966866-8F94-481F-89E8-B5810DCEC8AC}"/>
    <cellStyle name="SAPBEXstdItem 3 2 5 3" xfId="13363" xr:uid="{D519CFC0-C909-4B84-9AC9-5DAAF726851A}"/>
    <cellStyle name="SAPBEXstdItem 3 2 5 4" xfId="7401" xr:uid="{8A10A6A9-940F-4706-9E54-DAE4E02587C5}"/>
    <cellStyle name="SAPBEXstdItem 3 2 5 5" xfId="19508" xr:uid="{946FE076-EDC8-4A7F-9F28-1183D17ACBA1}"/>
    <cellStyle name="SAPBEXstdItem 3 2 5 6" xfId="23276" xr:uid="{7A218182-70F4-438D-A44E-F10498CC5B8D}"/>
    <cellStyle name="SAPBEXstdItem 3 2 5 7" xfId="26922" xr:uid="{1940B6D6-4767-4D58-9DA3-382BE69D3B30}"/>
    <cellStyle name="SAPBEXstdItem 3 2 5 8" xfId="23597" xr:uid="{189096E4-19F5-4D5B-AC3F-3D70B0A7B870}"/>
    <cellStyle name="SAPBEXstdItem 3 2 6" xfId="2349" xr:uid="{B8E22BA7-DF6B-48E3-9EC2-0FD89C046334}"/>
    <cellStyle name="SAPBEXstdItem 3 2 6 2" xfId="7259" xr:uid="{6ED342BC-1218-41A8-936B-B48C4DCF3BD5}"/>
    <cellStyle name="SAPBEXstdItem 3 2 6 3" xfId="15454" xr:uid="{086EEC69-0D0B-4CF4-B273-0DED50CC79AD}"/>
    <cellStyle name="SAPBEXstdItem 3 2 6 4" xfId="13872" xr:uid="{EAA55E8F-1A71-473D-867E-227234FE2D91}"/>
    <cellStyle name="SAPBEXstdItem 3 2 6 5" xfId="10562" xr:uid="{2FBE884C-4C76-43B7-B1E9-C1A977CE4737}"/>
    <cellStyle name="SAPBEXstdItem 3 2 6 6" xfId="23170" xr:uid="{626F80F7-CA07-4936-9A70-CDBA4A655FEB}"/>
    <cellStyle name="SAPBEXstdItem 3 2 6 7" xfId="13440" xr:uid="{F2D2EC4A-064F-49E9-AEB0-1642D490DF77}"/>
    <cellStyle name="SAPBEXstdItem 3 2 6 8" xfId="30325" xr:uid="{83768432-9739-410D-ACE8-2F75DBD1128D}"/>
    <cellStyle name="SAPBEXstdItem 3 2 7" xfId="4212" xr:uid="{309E6FAB-6185-46B7-ADBF-63FDF495C2AE}"/>
    <cellStyle name="SAPBEXstdItem 3 2 7 2" xfId="7075" xr:uid="{1793B5C3-692C-4D6E-B63A-720554E97611}"/>
    <cellStyle name="SAPBEXstdItem 3 2 7 3" xfId="7047" xr:uid="{6B32F5EB-0F50-4739-B5E9-448CBF97EDF6}"/>
    <cellStyle name="SAPBEXstdItem 3 2 7 4" xfId="18559" xr:uid="{B92729F6-DCD3-4502-B58D-12741A77BBF1}"/>
    <cellStyle name="SAPBEXstdItem 3 2 7 5" xfId="22311" xr:uid="{FC2E4080-D5F7-4069-B66D-9E02D69D6DD8}"/>
    <cellStyle name="SAPBEXstdItem 3 2 7 6" xfId="25977" xr:uid="{3ED232B2-7377-4075-8376-744A8E367DFA}"/>
    <cellStyle name="SAPBEXstdItem 3 2 7 7" xfId="29508" xr:uid="{96628A8A-3D71-4F08-B786-074A2755E1BB}"/>
    <cellStyle name="SAPBEXstdItem 3 2 7 8" xfId="32772" xr:uid="{B86FE212-8252-4A01-913F-610C8186FEE0}"/>
    <cellStyle name="SAPBEXstdItem 3 2 8" xfId="4793" xr:uid="{37BBFEB0-F57D-4220-9E29-152815ED0D55}"/>
    <cellStyle name="SAPBEXstdItem 3 2 8 2" xfId="12230" xr:uid="{DA0D3A51-08D6-4F1C-8176-A22ADD4AAF6E}"/>
    <cellStyle name="SAPBEXstdItem 3 2 8 3" xfId="15805" xr:uid="{AE9C3D4A-165E-41E5-A86A-F94EEA649D74}"/>
    <cellStyle name="SAPBEXstdItem 3 2 8 4" xfId="19140" xr:uid="{7F0A467E-2951-4190-B3ED-CE2877D9FE19}"/>
    <cellStyle name="SAPBEXstdItem 3 2 8 5" xfId="22891" xr:uid="{739AE262-F974-4BC2-B859-62C3C22B3DA6}"/>
    <cellStyle name="SAPBEXstdItem 3 2 8 6" xfId="26557" xr:uid="{DDB83C05-9D5D-4B0A-AD07-BBE4C6E1D1EB}"/>
    <cellStyle name="SAPBEXstdItem 3 2 8 7" xfId="30089" xr:uid="{3F354C6D-7608-4E51-A4AD-9BC5BC62D153}"/>
    <cellStyle name="SAPBEXstdItem 3 2 8 8" xfId="33346" xr:uid="{0DFFCB5B-B4D7-457B-B837-208AF138B33D}"/>
    <cellStyle name="SAPBEXstdItem 3 2 9" xfId="10877" xr:uid="{51F201C0-2A39-469C-96C6-DCF8C1F2991C}"/>
    <cellStyle name="SAPBEXstdItem 3 3" xfId="1735" xr:uid="{C241B688-F627-4660-AEE9-E43A19B089F9}"/>
    <cellStyle name="SAPBEXstdItem 3 3 10" xfId="13836" xr:uid="{18FD5916-C798-42DF-9E74-CC312C3B5E8C}"/>
    <cellStyle name="SAPBEXstdItem 3 3 11" xfId="20465" xr:uid="{A9A57309-ED8C-4283-8CB4-02805071120F}"/>
    <cellStyle name="SAPBEXstdItem 3 3 12" xfId="24154" xr:uid="{4A033496-4447-41D4-B74B-3A643E633153}"/>
    <cellStyle name="SAPBEXstdItem 3 3 13" xfId="26965" xr:uid="{57185A01-B433-4A59-8F07-43951D1FBEF2}"/>
    <cellStyle name="SAPBEXstdItem 3 3 14" xfId="30437" xr:uid="{8CB46D8C-5926-4916-B70F-5B38BEF034D3}"/>
    <cellStyle name="SAPBEXstdItem 3 3 2" xfId="2978" xr:uid="{7870FB08-24B2-4A09-832D-49C723C87CC0}"/>
    <cellStyle name="SAPBEXstdItem 3 3 2 2" xfId="10134" xr:uid="{6110853D-05B4-47D5-8EA4-F62E41770D3F}"/>
    <cellStyle name="SAPBEXstdItem 3 3 2 3" xfId="15495" xr:uid="{2013B662-CECF-4E7E-A5FD-B9FB93A3BBED}"/>
    <cellStyle name="SAPBEXstdItem 3 3 2 4" xfId="17326" xr:uid="{F81CBE19-69BB-4283-9B50-11DEB8CFB79B}"/>
    <cellStyle name="SAPBEXstdItem 3 3 2 5" xfId="21084" xr:uid="{8410E517-FA1D-48F8-B8AD-B88AC85CF94D}"/>
    <cellStyle name="SAPBEXstdItem 3 3 2 6" xfId="24745" xr:uid="{D616F80C-5A7D-4668-AA51-A75088F90EE3}"/>
    <cellStyle name="SAPBEXstdItem 3 3 2 7" xfId="28274" xr:uid="{99ABB17A-862C-4C28-A476-D4631E1D2B9D}"/>
    <cellStyle name="SAPBEXstdItem 3 3 2 8" xfId="31560" xr:uid="{6D5C05D8-78DC-4938-8FC0-26154EF937F2}"/>
    <cellStyle name="SAPBEXstdItem 3 3 3" xfId="3484" xr:uid="{23C38A39-0784-451A-B849-5FDF9747E47E}"/>
    <cellStyle name="SAPBEXstdItem 3 3 3 2" xfId="11187" xr:uid="{E92CD073-333C-4F95-B55D-CC7504CD5AE0}"/>
    <cellStyle name="SAPBEXstdItem 3 3 3 3" xfId="16430" xr:uid="{08A37F56-C60F-4EDB-9FA2-E32CD8478883}"/>
    <cellStyle name="SAPBEXstdItem 3 3 3 4" xfId="17831" xr:uid="{CB9F9637-16C9-41C6-821C-180AB8A23BA5}"/>
    <cellStyle name="SAPBEXstdItem 3 3 3 5" xfId="21587" xr:uid="{F5A8FC4C-D718-4DCF-ACD6-190B64C18E0D}"/>
    <cellStyle name="SAPBEXstdItem 3 3 3 6" xfId="25249" xr:uid="{CA8FAF47-47ED-4825-A43B-90D3F95BC3C5}"/>
    <cellStyle name="SAPBEXstdItem 3 3 3 7" xfId="28780" xr:uid="{0C96B59B-6663-4A33-8CF7-895B7D6D8768}"/>
    <cellStyle name="SAPBEXstdItem 3 3 3 8" xfId="32059" xr:uid="{35658621-53C7-4E9A-A7C2-D82A1CF43D46}"/>
    <cellStyle name="SAPBEXstdItem 3 3 4" xfId="2187" xr:uid="{25713A81-F789-4B96-A352-99235BF27488}"/>
    <cellStyle name="SAPBEXstdItem 3 3 4 2" xfId="8531" xr:uid="{22E4ADCB-1E0F-4B8E-BE62-DAD2157A2776}"/>
    <cellStyle name="SAPBEXstdItem 3 3 4 3" xfId="15445" xr:uid="{005A7752-1C96-4676-B734-4F3D6896D1AA}"/>
    <cellStyle name="SAPBEXstdItem 3 3 4 4" xfId="12974" xr:uid="{C72F9EF8-678D-4791-9900-CEC8CE291C19}"/>
    <cellStyle name="SAPBEXstdItem 3 3 4 5" xfId="9276" xr:uid="{F15D3AD3-8360-4E50-9D80-6050DB0D2D35}"/>
    <cellStyle name="SAPBEXstdItem 3 3 4 6" xfId="23199" xr:uid="{EAFFCB99-D974-4D5B-B2CE-8D0ADDFD4106}"/>
    <cellStyle name="SAPBEXstdItem 3 3 4 7" xfId="20583" xr:uid="{75935CAF-11B3-4E65-940E-75BB83286627}"/>
    <cellStyle name="SAPBEXstdItem 3 3 4 8" xfId="27437" xr:uid="{F16F2EAC-7246-4DC6-96CC-22EBE3C5359C}"/>
    <cellStyle name="SAPBEXstdItem 3 3 5" xfId="2287" xr:uid="{6BE3131A-E7C0-46AE-BCAD-1F97E074E616}"/>
    <cellStyle name="SAPBEXstdItem 3 3 5 2" xfId="11326" xr:uid="{0E13D599-2439-42E7-B5E8-66C68E20169F}"/>
    <cellStyle name="SAPBEXstdItem 3 3 5 3" xfId="16309" xr:uid="{2F861B89-5B42-4E0B-8233-9E8A949F4DB4}"/>
    <cellStyle name="SAPBEXstdItem 3 3 5 4" xfId="7071" xr:uid="{211C4169-FEE9-4B0B-BACF-63AA0A7F34A5}"/>
    <cellStyle name="SAPBEXstdItem 3 3 5 5" xfId="14387" xr:uid="{23B1872D-C889-46D9-AAB8-3246CD2198D2}"/>
    <cellStyle name="SAPBEXstdItem 3 3 5 6" xfId="20230" xr:uid="{CDFA49D7-4E22-4B23-B5C3-33C687ADC2B5}"/>
    <cellStyle name="SAPBEXstdItem 3 3 5 7" xfId="11152" xr:uid="{56BA938A-B937-40BF-ABFC-DCD8F696B594}"/>
    <cellStyle name="SAPBEXstdItem 3 3 5 8" xfId="30352" xr:uid="{9FA68A9F-36BA-438B-A4CA-CE2F0EE17FEA}"/>
    <cellStyle name="SAPBEXstdItem 3 3 6" xfId="4477" xr:uid="{969CF3C1-1FD9-4F3E-A47C-7C9FB3948F96}"/>
    <cellStyle name="SAPBEXstdItem 3 3 6 2" xfId="12527" xr:uid="{C3B69A09-3AFA-4530-8F5E-FC0591FD2E3E}"/>
    <cellStyle name="SAPBEXstdItem 3 3 6 3" xfId="7635" xr:uid="{F7B80166-E205-46A3-B344-791EB02F6606}"/>
    <cellStyle name="SAPBEXstdItem 3 3 6 4" xfId="18824" xr:uid="{0E636313-476E-4E97-803E-6180F31B8BEB}"/>
    <cellStyle name="SAPBEXstdItem 3 3 6 5" xfId="22576" xr:uid="{340BD04E-99E8-407F-969C-FAF75E96164D}"/>
    <cellStyle name="SAPBEXstdItem 3 3 6 6" xfId="26241" xr:uid="{92A2B494-C161-4A17-8A93-E868A7A04EBC}"/>
    <cellStyle name="SAPBEXstdItem 3 3 6 7" xfId="29773" xr:uid="{29651F0E-8B84-4AFD-BDB9-7BB6BE99A657}"/>
    <cellStyle name="SAPBEXstdItem 3 3 6 8" xfId="33035" xr:uid="{AE4B5C87-4C2F-41D8-94FD-FCC13A117957}"/>
    <cellStyle name="SAPBEXstdItem 3 3 7" xfId="4203" xr:uid="{6103049B-7786-4447-9674-D12CA4349DE3}"/>
    <cellStyle name="SAPBEXstdItem 3 3 7 2" xfId="7042" xr:uid="{934F9E22-AAAA-4C6D-80CF-9BEBC558C110}"/>
    <cellStyle name="SAPBEXstdItem 3 3 7 3" xfId="14533" xr:uid="{85F8425B-36A6-4112-B4AB-45A77F14773D}"/>
    <cellStyle name="SAPBEXstdItem 3 3 7 4" xfId="18550" xr:uid="{42369580-AC81-41B5-9C33-5F1ED571B0F3}"/>
    <cellStyle name="SAPBEXstdItem 3 3 7 5" xfId="22303" xr:uid="{35F3FB54-BCBF-482D-B46F-05A88B464BFA}"/>
    <cellStyle name="SAPBEXstdItem 3 3 7 6" xfId="25968" xr:uid="{30CE1F16-A7F1-403D-8654-23AF06115B7E}"/>
    <cellStyle name="SAPBEXstdItem 3 3 7 7" xfId="29499" xr:uid="{8DDB5091-B9D0-4137-A6B7-53FD313D5E9A}"/>
    <cellStyle name="SAPBEXstdItem 3 3 7 8" xfId="32764" xr:uid="{3C76CA3B-20D3-4ACB-B003-08E506996A58}"/>
    <cellStyle name="SAPBEXstdItem 3 3 8" xfId="10954" xr:uid="{A226DAE3-F82A-46F4-83A4-99801DFD9CDA}"/>
    <cellStyle name="SAPBEXstdItem 3 3 9" xfId="11219" xr:uid="{CF4C3924-2023-41CD-B185-434D240AC341}"/>
    <cellStyle name="SAPBEXstdItem 3 4" xfId="2529" xr:uid="{BF851AC7-BB96-4DFE-98F5-B8FFD304C0C1}"/>
    <cellStyle name="SAPBEXstdItem 3 4 2" xfId="9650" xr:uid="{E3E5F8A1-F4BE-4793-BFA1-6736DDA8F039}"/>
    <cellStyle name="SAPBEXstdItem 3 4 3" xfId="15340" xr:uid="{09E7D816-FB10-454A-9182-0D7FFFF8C7A1}"/>
    <cellStyle name="SAPBEXstdItem 3 4 4" xfId="9587" xr:uid="{25941AD2-C132-4DCF-8EA1-E0ED4DE6017F}"/>
    <cellStyle name="SAPBEXstdItem 3 4 5" xfId="19310" xr:uid="{AE57BC10-954A-4918-9E8F-552A660F0167}"/>
    <cellStyle name="SAPBEXstdItem 3 4 6" xfId="23079" xr:uid="{782EE8A9-8B0F-4D98-8A22-3FD0E7497E33}"/>
    <cellStyle name="SAPBEXstdItem 3 4 7" xfId="26722" xr:uid="{43524EBE-36DB-4594-900B-13346B1CFA8D}"/>
    <cellStyle name="SAPBEXstdItem 3 4 8" xfId="31118" xr:uid="{8D8B89E3-61A7-4705-B3ED-23C88D93FD6E}"/>
    <cellStyle name="SAPBEXstdItem 3 5" xfId="3040" xr:uid="{99DD4C33-5256-469A-A291-97CC71DDC895}"/>
    <cellStyle name="SAPBEXstdItem 3 5 2" xfId="11228" xr:uid="{0A45180F-EA78-4941-9E49-01256C671448}"/>
    <cellStyle name="SAPBEXstdItem 3 5 3" xfId="16395" xr:uid="{14ECD0FA-3D06-45F7-ABF5-B322596389B4}"/>
    <cellStyle name="SAPBEXstdItem 3 5 4" xfId="17388" xr:uid="{0AB4C54B-99AB-4CC3-A05E-626C2BA6B2B4}"/>
    <cellStyle name="SAPBEXstdItem 3 5 5" xfId="21146" xr:uid="{8AAED0F9-DC1A-4098-AB21-D4CA6FB8A643}"/>
    <cellStyle name="SAPBEXstdItem 3 5 6" xfId="24807" xr:uid="{FE18DCC9-A250-43BC-A3AB-89F5620525E2}"/>
    <cellStyle name="SAPBEXstdItem 3 5 7" xfId="28336" xr:uid="{D7E66C4C-629A-4035-A1F4-5B3474C5AFFD}"/>
    <cellStyle name="SAPBEXstdItem 3 5 8" xfId="31622" xr:uid="{68079D44-A8A8-41ED-8FEA-5EDBC93629F4}"/>
    <cellStyle name="SAPBEXstdItem 3 6" xfId="2240" xr:uid="{74BF4416-20C3-4B2A-AA1B-11D64D110BED}"/>
    <cellStyle name="SAPBEXstdItem 3 6 2" xfId="9523" xr:uid="{950312CC-4AD2-4FDF-BD68-58F6E4475332}"/>
    <cellStyle name="SAPBEXstdItem 3 6 3" xfId="14037" xr:uid="{C070F0CC-85C0-48BA-90D8-6C991DA3B36F}"/>
    <cellStyle name="SAPBEXstdItem 3 6 4" xfId="12613" xr:uid="{7D2CFF08-A9FD-40D5-9514-06402BEE42BF}"/>
    <cellStyle name="SAPBEXstdItem 3 6 5" xfId="16853" xr:uid="{139DA2B6-F784-47EE-A520-85783477FC0D}"/>
    <cellStyle name="SAPBEXstdItem 3 6 6" xfId="23192" xr:uid="{FEB1E810-7AD6-4487-AABA-BA87F7B8D26E}"/>
    <cellStyle name="SAPBEXstdItem 3 6 7" xfId="20396" xr:uid="{1209EB7A-6D14-4B97-9D0E-311DB1B9C659}"/>
    <cellStyle name="SAPBEXstdItem 3 6 8" xfId="11829" xr:uid="{0905ED05-8170-4539-96B3-E3AEB3E9301F}"/>
    <cellStyle name="SAPBEXstdItem 3 7" xfId="3230" xr:uid="{811FCE2C-1B0B-4753-ACE2-476F58FCC1E2}"/>
    <cellStyle name="SAPBEXstdItem 3 7 2" xfId="9987" xr:uid="{DE0E3EC7-2FD7-48C5-B273-DDD04DF6452F}"/>
    <cellStyle name="SAPBEXstdItem 3 7 3" xfId="7709" xr:uid="{8571B506-DB8F-4672-A33D-FEC6BDE8ACEF}"/>
    <cellStyle name="SAPBEXstdItem 3 7 4" xfId="17577" xr:uid="{D8870A34-7FDE-4B6F-82A1-FE4703978735}"/>
    <cellStyle name="SAPBEXstdItem 3 7 5" xfId="21333" xr:uid="{54E965DE-EC99-4908-AD3F-1BDC9D855701}"/>
    <cellStyle name="SAPBEXstdItem 3 7 6" xfId="24995" xr:uid="{69920AD0-586E-48C2-85D3-236F16ED20B8}"/>
    <cellStyle name="SAPBEXstdItem 3 7 7" xfId="28526" xr:uid="{7BF58650-587C-4702-A063-35BEC9913008}"/>
    <cellStyle name="SAPBEXstdItem 3 7 8" xfId="31806" xr:uid="{72B22DA5-D291-4419-8C44-434E7C11EE2B}"/>
    <cellStyle name="SAPBEXstdItem 3 8" xfId="2315" xr:uid="{46B36866-6AD7-4A64-ACEB-76E204CA2B22}"/>
    <cellStyle name="SAPBEXstdItem 3 8 2" xfId="10380" xr:uid="{F05C077F-D25C-4DCA-9E19-1581FFC68205}"/>
    <cellStyle name="SAPBEXstdItem 3 8 3" xfId="15470" xr:uid="{D2C381FF-4F8A-4D59-970E-B01A4D1C8255}"/>
    <cellStyle name="SAPBEXstdItem 3 8 4" xfId="7379" xr:uid="{51005B6D-6E9B-431D-A8B7-8E765B2A0371}"/>
    <cellStyle name="SAPBEXstdItem 3 8 5" xfId="16591" xr:uid="{BC597A8C-15E7-4C60-9E09-A69E95679F3D}"/>
    <cellStyle name="SAPBEXstdItem 3 8 6" xfId="14683" xr:uid="{0BC9CC0B-D640-4249-A3DB-40CD31C6E18C}"/>
    <cellStyle name="SAPBEXstdItem 3 8 7" xfId="10396" xr:uid="{5ABB1516-CE76-4209-B717-6FB203E76BA4}"/>
    <cellStyle name="SAPBEXstdItem 3 8 8" xfId="7687" xr:uid="{10E34920-530B-4E59-89C7-9FBB4FD62D58}"/>
    <cellStyle name="SAPBEXstdItem 3 9" xfId="4814" xr:uid="{D17C50B5-7D45-4196-953C-C051605C281E}"/>
    <cellStyle name="SAPBEXstdItem 3 9 2" xfId="12209" xr:uid="{E2E5FB6D-D655-4ACE-B817-53A8E3275F9E}"/>
    <cellStyle name="SAPBEXstdItem 3 9 3" xfId="15816" xr:uid="{BC5ECF79-D2D3-4723-AAE3-FB8A4704AFE4}"/>
    <cellStyle name="SAPBEXstdItem 3 9 4" xfId="19161" xr:uid="{190B6AA4-92D1-4B7F-BF7F-9514DA1E28E7}"/>
    <cellStyle name="SAPBEXstdItem 3 9 5" xfId="22912" xr:uid="{6D0AA219-2E7D-44E6-9829-E27C5889C88B}"/>
    <cellStyle name="SAPBEXstdItem 3 9 6" xfId="26578" xr:uid="{9E89A1FD-873C-48BC-BB0F-194525D12288}"/>
    <cellStyle name="SAPBEXstdItem 3 9 7" xfId="30110" xr:uid="{738F05CD-54D5-4364-92D2-F371D8F09AE1}"/>
    <cellStyle name="SAPBEXstdItem 3 9 8" xfId="33367" xr:uid="{4483BEDD-D731-41AF-A689-DB4AEE40B837}"/>
    <cellStyle name="SAPBEXstdItem 4" xfId="1258" xr:uid="{68560172-6C90-4769-8E79-F453268EDB27}"/>
    <cellStyle name="SAPBEXstdItem 4 10" xfId="13360" xr:uid="{AD4FFCDE-BCED-4316-A4AD-0E9EE0F274EB}"/>
    <cellStyle name="SAPBEXstdItem 4 11" xfId="6994" xr:uid="{4C996187-C207-43F6-8A1C-84289D4A8D7A}"/>
    <cellStyle name="SAPBEXstdItem 4 12" xfId="19699" xr:uid="{B395E027-E13C-4B3F-878D-A19357A648D1}"/>
    <cellStyle name="SAPBEXstdItem 4 13" xfId="23462" xr:uid="{0248078D-4F2F-43EA-A764-24F12228BACB}"/>
    <cellStyle name="SAPBEXstdItem 4 14" xfId="27078" xr:uid="{24876F69-8B69-4859-BAFC-42331387819C}"/>
    <cellStyle name="SAPBEXstdItem 4 15" xfId="30541" xr:uid="{A2419F2F-417E-43D6-BAA9-E3C1F130B824}"/>
    <cellStyle name="SAPBEXstdItem 4 2" xfId="1737" xr:uid="{A0307B88-409A-4407-8FD7-E673C7E74C2B}"/>
    <cellStyle name="SAPBEXstdItem 4 2 10" xfId="15476" xr:uid="{09654703-5D4F-4B88-A04B-0ED50BEAD404}"/>
    <cellStyle name="SAPBEXstdItem 4 2 11" xfId="19553" xr:uid="{1DCEB96F-10AF-4285-899F-F97FE529964A}"/>
    <cellStyle name="SAPBEXstdItem 4 2 12" xfId="23313" xr:uid="{E8C35BC3-97E3-41CF-A3AD-C7B59B93F788}"/>
    <cellStyle name="SAPBEXstdItem 4 2 13" xfId="26964" xr:uid="{BC353914-C7DD-413F-B77A-D175A32C78BA}"/>
    <cellStyle name="SAPBEXstdItem 4 2 14" xfId="30436" xr:uid="{9477A5D1-C351-4913-9104-D4A31E26CCC6}"/>
    <cellStyle name="SAPBEXstdItem 4 2 2" xfId="2980" xr:uid="{AB81DB7C-F1C0-4C5A-A104-96FCA1695658}"/>
    <cellStyle name="SAPBEXstdItem 4 2 2 2" xfId="8402" xr:uid="{F724E577-CE77-4BF8-A127-208C4272E893}"/>
    <cellStyle name="SAPBEXstdItem 4 2 2 3" xfId="11688" xr:uid="{3A69120F-68A4-4428-AFD6-B3BD7B5B7AAF}"/>
    <cellStyle name="SAPBEXstdItem 4 2 2 4" xfId="17328" xr:uid="{7C42CD3A-59CB-4B08-A16D-10374A3212D4}"/>
    <cellStyle name="SAPBEXstdItem 4 2 2 5" xfId="21086" xr:uid="{5B9B147B-C17E-49D5-A7B6-686F37FB3D75}"/>
    <cellStyle name="SAPBEXstdItem 4 2 2 6" xfId="24747" xr:uid="{E9569F45-A38C-46BA-A365-1C698A4E52D0}"/>
    <cellStyle name="SAPBEXstdItem 4 2 2 7" xfId="28276" xr:uid="{2AD063C1-3E83-42A6-A023-0F809BAA33B7}"/>
    <cellStyle name="SAPBEXstdItem 4 2 2 8" xfId="31562" xr:uid="{035CF9B1-131A-425D-9BE1-2435C7E67524}"/>
    <cellStyle name="SAPBEXstdItem 4 2 3" xfId="3486" xr:uid="{B2581E4C-CAAC-4E26-82EC-D59CA65BDD31}"/>
    <cellStyle name="SAPBEXstdItem 4 2 3 2" xfId="10308" xr:uid="{7FBCCD3E-DD5C-4D95-B9F7-652FB23A0F0E}"/>
    <cellStyle name="SAPBEXstdItem 4 2 3 3" xfId="13742" xr:uid="{7373C27D-013D-40DE-83CC-27DC1FB93363}"/>
    <cellStyle name="SAPBEXstdItem 4 2 3 4" xfId="17833" xr:uid="{4216B076-25C6-4D41-8B1F-04C56C46706C}"/>
    <cellStyle name="SAPBEXstdItem 4 2 3 5" xfId="21589" xr:uid="{5CA8349E-4BF6-4112-96C2-A7F773C9AAC6}"/>
    <cellStyle name="SAPBEXstdItem 4 2 3 6" xfId="25251" xr:uid="{EF0EB180-6F58-4F74-BCA6-D977CF120FF6}"/>
    <cellStyle name="SAPBEXstdItem 4 2 3 7" xfId="28782" xr:uid="{B473BE11-3333-48A8-A59E-0268F6B4B0A6}"/>
    <cellStyle name="SAPBEXstdItem 4 2 3 8" xfId="32061" xr:uid="{15DE0143-1D4C-4D4D-802B-39703FD8E76B}"/>
    <cellStyle name="SAPBEXstdItem 4 2 4" xfId="3526" xr:uid="{B754E707-B1CF-482F-A3E2-AECC70D0413C}"/>
    <cellStyle name="SAPBEXstdItem 4 2 4 2" xfId="9610" xr:uid="{75A2A74E-8B65-4FBE-B0BB-469B18265BAA}"/>
    <cellStyle name="SAPBEXstdItem 4 2 4 3" xfId="13909" xr:uid="{745EC3C9-C67F-4D5A-A99C-987AA59777EE}"/>
    <cellStyle name="SAPBEXstdItem 4 2 4 4" xfId="17873" xr:uid="{69A1BAFE-7E81-4EE4-85B1-6AC1795134AE}"/>
    <cellStyle name="SAPBEXstdItem 4 2 4 5" xfId="21629" xr:uid="{C0863E00-37BF-4466-8821-CCF03CE11173}"/>
    <cellStyle name="SAPBEXstdItem 4 2 4 6" xfId="25291" xr:uid="{B713CECE-CBE8-4406-B705-184F1674DB6C}"/>
    <cellStyle name="SAPBEXstdItem 4 2 4 7" xfId="28822" xr:uid="{301ED369-3B23-4FC1-8BFF-76FE0C6B226B}"/>
    <cellStyle name="SAPBEXstdItem 4 2 4 8" xfId="32101" xr:uid="{E40A1000-25C1-4827-9D37-C4FAB8C2D622}"/>
    <cellStyle name="SAPBEXstdItem 4 2 5" xfId="4221" xr:uid="{52C7E8FB-4150-4D97-AC46-D396D41D8342}"/>
    <cellStyle name="SAPBEXstdItem 4 2 5 2" xfId="7116" xr:uid="{EE77892C-F382-4518-BB3D-935EFE513FE9}"/>
    <cellStyle name="SAPBEXstdItem 4 2 5 3" xfId="9318" xr:uid="{CEDB166C-4456-4A18-9627-DC8DC749B34A}"/>
    <cellStyle name="SAPBEXstdItem 4 2 5 4" xfId="18568" xr:uid="{6DE0BF03-071F-4930-83D4-E2494C65E409}"/>
    <cellStyle name="SAPBEXstdItem 4 2 5 5" xfId="22320" xr:uid="{2590C3BE-3DCC-461E-9AA8-9B8455567870}"/>
    <cellStyle name="SAPBEXstdItem 4 2 5 6" xfId="25986" xr:uid="{7738928D-091B-4999-B435-1F8BE8BA434C}"/>
    <cellStyle name="SAPBEXstdItem 4 2 5 7" xfId="29517" xr:uid="{2360AE12-ED51-4D94-979E-141993A7D13D}"/>
    <cellStyle name="SAPBEXstdItem 4 2 5 8" xfId="32781" xr:uid="{A6B6C6E9-5A4C-4FE9-91B2-6C16DB2B7CC1}"/>
    <cellStyle name="SAPBEXstdItem 4 2 6" xfId="3302" xr:uid="{0A322C5C-030E-4D66-9DC7-8EEE8D0CF402}"/>
    <cellStyle name="SAPBEXstdItem 4 2 6 2" xfId="11111" xr:uid="{4A02865A-DBB0-4140-8454-8E0EC2BB1390}"/>
    <cellStyle name="SAPBEXstdItem 4 2 6 3" xfId="16465" xr:uid="{A685B238-2A89-4244-B2F0-F94289FC29E3}"/>
    <cellStyle name="SAPBEXstdItem 4 2 6 4" xfId="17649" xr:uid="{FC19CB1B-7E6E-4873-A63D-84EC588CCB79}"/>
    <cellStyle name="SAPBEXstdItem 4 2 6 5" xfId="21405" xr:uid="{0F57A7DC-DBCB-4FC4-8DF0-37E06DF41BC3}"/>
    <cellStyle name="SAPBEXstdItem 4 2 6 6" xfId="25067" xr:uid="{FBBF5A62-0D1B-40EF-A7E4-D38D4F8ABE83}"/>
    <cellStyle name="SAPBEXstdItem 4 2 6 7" xfId="28598" xr:uid="{B796A76B-2DBC-4169-B461-1A57BCA6582B}"/>
    <cellStyle name="SAPBEXstdItem 4 2 6 8" xfId="31877" xr:uid="{A87F54D9-4052-46D5-9886-6E7361D7EE53}"/>
    <cellStyle name="SAPBEXstdItem 4 2 7" xfId="4633" xr:uid="{66101303-FE5D-43F4-9152-68DC23042073}"/>
    <cellStyle name="SAPBEXstdItem 4 2 7 2" xfId="12385" xr:uid="{B713BB92-2595-4E40-8448-A95DE9AFA4D0}"/>
    <cellStyle name="SAPBEXstdItem 4 2 7 3" xfId="15436" xr:uid="{61039D36-0D28-4E58-9FD8-3E74AF8A05CE}"/>
    <cellStyle name="SAPBEXstdItem 4 2 7 4" xfId="18980" xr:uid="{4055D85A-954B-4993-9AF0-BF75BEA38DF1}"/>
    <cellStyle name="SAPBEXstdItem 4 2 7 5" xfId="22732" xr:uid="{C0373D3B-1139-44B9-9CF0-8EC83E20025E}"/>
    <cellStyle name="SAPBEXstdItem 4 2 7 6" xfId="26397" xr:uid="{A8C31595-F65B-48CF-BA05-74A20971ED1D}"/>
    <cellStyle name="SAPBEXstdItem 4 2 7 7" xfId="29929" xr:uid="{55B00C79-2966-4ABF-A93F-A4BF6E73D42D}"/>
    <cellStyle name="SAPBEXstdItem 4 2 7 8" xfId="33189" xr:uid="{CD64BB66-3497-4ADD-94D3-96BAB9A80F93}"/>
    <cellStyle name="SAPBEXstdItem 4 2 8" xfId="9321" xr:uid="{DA7E2AF7-C06E-4D8B-98A6-F193EF1FA034}"/>
    <cellStyle name="SAPBEXstdItem 4 2 9" xfId="14044" xr:uid="{1607F7AE-2E1F-4EEF-BBEB-676DF20CF08F}"/>
    <cellStyle name="SAPBEXstdItem 4 3" xfId="2531" xr:uid="{5F3A0AA6-6297-4C4F-9A55-422831BFC96B}"/>
    <cellStyle name="SAPBEXstdItem 4 3 2" xfId="11334" xr:uid="{67F62303-2E1E-4B0F-8A0E-524639D80A22}"/>
    <cellStyle name="SAPBEXstdItem 4 3 3" xfId="8083" xr:uid="{415C0D3E-9448-41D1-B442-1F841272BFA2}"/>
    <cellStyle name="SAPBEXstdItem 4 3 4" xfId="6824" xr:uid="{7CE3EB4F-9463-4286-B850-018D23CE3086}"/>
    <cellStyle name="SAPBEXstdItem 4 3 5" xfId="19308" xr:uid="{70FC8E4D-1752-46A3-95A0-68631D7543E7}"/>
    <cellStyle name="SAPBEXstdItem 4 3 6" xfId="23077" xr:uid="{CE395617-F617-45E0-8D0A-DC5EBAD3108E}"/>
    <cellStyle name="SAPBEXstdItem 4 3 7" xfId="23842" xr:uid="{F9DA0D6D-F048-4DAF-81D0-CC5D39A3FB6A}"/>
    <cellStyle name="SAPBEXstdItem 4 3 8" xfId="31120" xr:uid="{05BCF490-8567-4FB4-8FFD-FF733EBEE4DA}"/>
    <cellStyle name="SAPBEXstdItem 4 4" xfId="3042" xr:uid="{ACBDFCEA-C9DB-4B0D-8FA5-C8EBFF4BE966}"/>
    <cellStyle name="SAPBEXstdItem 4 4 2" xfId="10303" xr:uid="{52509032-8318-4E15-AC4F-A4A0B6AF590F}"/>
    <cellStyle name="SAPBEXstdItem 4 4 3" xfId="14638" xr:uid="{052D3578-2578-4B97-81D6-8E41231FCC7D}"/>
    <cellStyle name="SAPBEXstdItem 4 4 4" xfId="17390" xr:uid="{4F1D6220-B213-4F27-90BD-1111D904CCD0}"/>
    <cellStyle name="SAPBEXstdItem 4 4 5" xfId="21148" xr:uid="{1F250334-D38E-43CD-86D3-98C37CFAAC18}"/>
    <cellStyle name="SAPBEXstdItem 4 4 6" xfId="24809" xr:uid="{0592ADB6-1B59-4733-B9A7-75945C8D6EDA}"/>
    <cellStyle name="SAPBEXstdItem 4 4 7" xfId="28338" xr:uid="{40747D68-81A9-4015-B6CE-F92161E07C29}"/>
    <cellStyle name="SAPBEXstdItem 4 4 8" xfId="31624" xr:uid="{B6245CC1-244F-45E5-BDAA-95912E27BA99}"/>
    <cellStyle name="SAPBEXstdItem 4 5" xfId="1975" xr:uid="{29B10EC7-7C42-4DFA-9614-AD6002949661}"/>
    <cellStyle name="SAPBEXstdItem 4 5 2" xfId="9084" xr:uid="{197A0E74-DB5E-47CE-9D24-61666E18DCBE}"/>
    <cellStyle name="SAPBEXstdItem 4 5 3" xfId="15440" xr:uid="{67489350-C87F-441D-9E21-AE4D15A358D2}"/>
    <cellStyle name="SAPBEXstdItem 4 5 4" xfId="13207" xr:uid="{A3B43A48-A752-44D1-851C-DB05C941DD49}"/>
    <cellStyle name="SAPBEXstdItem 4 5 5" xfId="15850" xr:uid="{4C0AD6F1-CA0E-4C66-9C21-E00FC022F48D}"/>
    <cellStyle name="SAPBEXstdItem 4 5 6" xfId="19972" xr:uid="{1AE3E915-35D1-41DE-AD81-6370461ED05F}"/>
    <cellStyle name="SAPBEXstdItem 4 5 7" xfId="23729" xr:uid="{A64CF414-60F5-4E42-B69E-DFBA4CF5434E}"/>
    <cellStyle name="SAPBEXstdItem 4 5 8" xfId="27318" xr:uid="{97AD9358-1852-4DAF-B6A2-F5D25EC13FEF}"/>
    <cellStyle name="SAPBEXstdItem 4 6" xfId="4147" xr:uid="{D0E62C7F-D519-466E-9254-33538C59BB09}"/>
    <cellStyle name="SAPBEXstdItem 4 6 2" xfId="6917" xr:uid="{73258450-BF38-4EE2-9EB3-09230117C2D9}"/>
    <cellStyle name="SAPBEXstdItem 4 6 3" xfId="10702" xr:uid="{96F9A106-F329-4A14-835C-CF2474414DB5}"/>
    <cellStyle name="SAPBEXstdItem 4 6 4" xfId="18494" xr:uid="{A876C8C3-424C-4DC5-9924-13ECB1540E8F}"/>
    <cellStyle name="SAPBEXstdItem 4 6 5" xfId="22247" xr:uid="{9DF303BD-CC4A-41F7-BE64-687CFF508CDD}"/>
    <cellStyle name="SAPBEXstdItem 4 6 6" xfId="25912" xr:uid="{B91EFC45-5ECF-4BDF-9D3B-C2A1735A75DB}"/>
    <cellStyle name="SAPBEXstdItem 4 6 7" xfId="29443" xr:uid="{50FB420E-07D1-403B-A253-403F93D52F50}"/>
    <cellStyle name="SAPBEXstdItem 4 6 8" xfId="32709" xr:uid="{420AF362-6B7C-4333-81BE-93E02B263494}"/>
    <cellStyle name="SAPBEXstdItem 4 7" xfId="4155" xr:uid="{6354483B-B074-49A2-877B-10EFE115C04D}"/>
    <cellStyle name="SAPBEXstdItem 4 7 2" xfId="7167" xr:uid="{21BEFD55-CFC2-4B72-8983-2C771E97CCF1}"/>
    <cellStyle name="SAPBEXstdItem 4 7 3" xfId="14972" xr:uid="{2BBE216A-0D0C-4650-8F43-5A8706BDF25B}"/>
    <cellStyle name="SAPBEXstdItem 4 7 4" xfId="18502" xr:uid="{F81BC815-BE71-4A10-96B5-60E821B0E836}"/>
    <cellStyle name="SAPBEXstdItem 4 7 5" xfId="22255" xr:uid="{0B1287E0-D8EF-4FBD-82DB-519E1812F7ED}"/>
    <cellStyle name="SAPBEXstdItem 4 7 6" xfId="25920" xr:uid="{A31798EB-331D-4ED2-A10A-DBB474116782}"/>
    <cellStyle name="SAPBEXstdItem 4 7 7" xfId="29451" xr:uid="{7626D037-8231-4DD6-AC4C-5262B957BF54}"/>
    <cellStyle name="SAPBEXstdItem 4 7 8" xfId="32716" xr:uid="{17E3E1F7-F5F3-4658-BF2B-108043878AC5}"/>
    <cellStyle name="SAPBEXstdItem 4 8" xfId="3697" xr:uid="{83D97681-8AAF-4B94-9B3A-DF292C2276D1}"/>
    <cellStyle name="SAPBEXstdItem 4 8 2" xfId="13037" xr:uid="{05DB5D9A-981D-4AA9-8AA0-8698DD2461D8}"/>
    <cellStyle name="SAPBEXstdItem 4 8 3" xfId="7407" xr:uid="{0029EFAF-3396-4287-B81E-81EFA96B7F8D}"/>
    <cellStyle name="SAPBEXstdItem 4 8 4" xfId="18044" xr:uid="{E145606B-8366-4BC4-9961-008CE682FF33}"/>
    <cellStyle name="SAPBEXstdItem 4 8 5" xfId="21800" xr:uid="{01F799A7-BF13-4866-B5D0-BDCA239C5E73}"/>
    <cellStyle name="SAPBEXstdItem 4 8 6" xfId="25462" xr:uid="{C042F94F-1BCC-4017-B685-856A3D924306}"/>
    <cellStyle name="SAPBEXstdItem 4 8 7" xfId="28993" xr:uid="{2CCB7BE4-607A-4E77-98DB-C6ED8BBAE58D}"/>
    <cellStyle name="SAPBEXstdItem 4 8 8" xfId="32270" xr:uid="{B0FAE041-061F-4C8F-A2B6-8B63523767B5}"/>
    <cellStyle name="SAPBEXstdItem 4 9" xfId="10326" xr:uid="{0BB40254-3EF3-4BD6-8ACD-B91038817BA2}"/>
    <cellStyle name="SAPBEXstdItem 5" xfId="1259" xr:uid="{E103FD95-E9E6-4168-924A-C8B19F498C2A}"/>
    <cellStyle name="SAPBEXstdItem 5 10" xfId="15250" xr:uid="{92615370-B380-4C6C-9BF2-2E8A334C0B10}"/>
    <cellStyle name="SAPBEXstdItem 5 11" xfId="14788" xr:uid="{0752E369-F599-4A71-A316-3D24AB0C26A0}"/>
    <cellStyle name="SAPBEXstdItem 5 12" xfId="19698" xr:uid="{5212C7D2-AEC2-4541-B138-A2A5FDF35D56}"/>
    <cellStyle name="SAPBEXstdItem 5 13" xfId="23461" xr:uid="{35EA3438-8BA4-4912-BFE4-D90F10188477}"/>
    <cellStyle name="SAPBEXstdItem 5 14" xfId="27077" xr:uid="{18D7D3CC-5068-46D7-B228-F7AB611DA5FE}"/>
    <cellStyle name="SAPBEXstdItem 5 15" xfId="23442" xr:uid="{901F7922-331C-4D1C-88A8-D4D5D9462E1D}"/>
    <cellStyle name="SAPBEXstdItem 5 2" xfId="1738" xr:uid="{0A0979C7-488E-4810-84EB-7F47F090A0FD}"/>
    <cellStyle name="SAPBEXstdItem 5 2 10" xfId="16374" xr:uid="{95453051-C57D-4D18-810E-AA8B931C0E9E}"/>
    <cellStyle name="SAPBEXstdItem 5 2 11" xfId="20470" xr:uid="{F7DDE418-396E-4584-8B9D-BF5E024AAC8F}"/>
    <cellStyle name="SAPBEXstdItem 5 2 12" xfId="24152" xr:uid="{676F4175-0C62-43C4-8637-3935C94536F9}"/>
    <cellStyle name="SAPBEXstdItem 5 2 13" xfId="27709" xr:uid="{1CC668CA-AD6D-45D1-9F97-F2B6DCF1B6B0}"/>
    <cellStyle name="SAPBEXstdItem 5 2 14" xfId="30862" xr:uid="{8A6EFC97-FFF7-4499-B76E-549EB6C73B37}"/>
    <cellStyle name="SAPBEXstdItem 5 2 2" xfId="2981" xr:uid="{BBACC102-5C32-4FAC-A655-1A23E5566FD2}"/>
    <cellStyle name="SAPBEXstdItem 5 2 2 2" xfId="7898" xr:uid="{D9F53849-4FEA-419C-A393-8B2F6F90A460}"/>
    <cellStyle name="SAPBEXstdItem 5 2 2 3" xfId="11351" xr:uid="{02BCA30C-A22D-4743-A1ED-2774543B60BE}"/>
    <cellStyle name="SAPBEXstdItem 5 2 2 4" xfId="17329" xr:uid="{D7B025F0-0F4D-461A-98CF-63D1F7E82DDF}"/>
    <cellStyle name="SAPBEXstdItem 5 2 2 5" xfId="21087" xr:uid="{58B3714D-2191-4B5E-B93D-59695643BE23}"/>
    <cellStyle name="SAPBEXstdItem 5 2 2 6" xfId="24748" xr:uid="{9DAA9C5F-0983-481A-855F-82BA0672FC09}"/>
    <cellStyle name="SAPBEXstdItem 5 2 2 7" xfId="28277" xr:uid="{51E17606-B8FE-45FE-8C2B-A2964BA7CBB9}"/>
    <cellStyle name="SAPBEXstdItem 5 2 2 8" xfId="31563" xr:uid="{077774FE-C2A0-4740-97D9-B805B6A948F3}"/>
    <cellStyle name="SAPBEXstdItem 5 2 3" xfId="3487" xr:uid="{ECF5E8DF-F5B4-4848-AD34-09CD2AE3EF04}"/>
    <cellStyle name="SAPBEXstdItem 5 2 3 2" xfId="9286" xr:uid="{E1E94F6D-9D1A-4AAB-8A7F-4E826E9BCAB1}"/>
    <cellStyle name="SAPBEXstdItem 5 2 3 3" xfId="14591" xr:uid="{F5A74C26-5053-408F-BBB6-11E3C2375A49}"/>
    <cellStyle name="SAPBEXstdItem 5 2 3 4" xfId="17834" xr:uid="{1B3064C7-12E8-478C-992F-823EDD963834}"/>
    <cellStyle name="SAPBEXstdItem 5 2 3 5" xfId="21590" xr:uid="{F5380DAA-D1C4-476A-9182-49EC52D06DF7}"/>
    <cellStyle name="SAPBEXstdItem 5 2 3 6" xfId="25252" xr:uid="{6A7BE716-BF5B-48D5-8FD5-5A18AB236ACC}"/>
    <cellStyle name="SAPBEXstdItem 5 2 3 7" xfId="28783" xr:uid="{B98021EC-C83E-409A-B633-AD91762F80D0}"/>
    <cellStyle name="SAPBEXstdItem 5 2 3 8" xfId="32062" xr:uid="{81FE2E6D-90FE-4AF3-A02C-A174A51D9495}"/>
    <cellStyle name="SAPBEXstdItem 5 2 4" xfId="2596" xr:uid="{03542CAE-9A0D-4FA8-9B3B-F8B8A48FF0B6}"/>
    <cellStyle name="SAPBEXstdItem 5 2 4 2" xfId="11602" xr:uid="{ADE07948-95BA-4203-A6CD-46FBF092A769}"/>
    <cellStyle name="SAPBEXstdItem 5 2 4 3" xfId="16044" xr:uid="{EEA9E53B-9643-41EF-9313-BB160B241124}"/>
    <cellStyle name="SAPBEXstdItem 5 2 4 4" xfId="15863" xr:uid="{1AF49BD4-CE88-40CE-BDD2-BC393DA72F72}"/>
    <cellStyle name="SAPBEXstdItem 5 2 4 5" xfId="20703" xr:uid="{1A84BE37-7334-4643-9A1B-D4B2451703C7}"/>
    <cellStyle name="SAPBEXstdItem 5 2 4 6" xfId="14967" xr:uid="{20656549-BCA9-400E-A6C3-E53BE87930CA}"/>
    <cellStyle name="SAPBEXstdItem 5 2 4 7" xfId="27892" xr:uid="{CF453EC5-D941-41BF-9EC8-1813C1770AAA}"/>
    <cellStyle name="SAPBEXstdItem 5 2 4 8" xfId="31182" xr:uid="{12CECF4E-1252-4C0E-B1FE-B3D66FAB2176}"/>
    <cellStyle name="SAPBEXstdItem 5 2 5" xfId="4061" xr:uid="{D337E91C-3165-4512-B930-FA3B4A843651}"/>
    <cellStyle name="SAPBEXstdItem 5 2 5 2" xfId="7841" xr:uid="{1C2FBC1C-256A-4995-82F4-0B2FE6C582C7}"/>
    <cellStyle name="SAPBEXstdItem 5 2 5 3" xfId="8730" xr:uid="{55AD6DDB-0EE9-472B-9848-2738583322CA}"/>
    <cellStyle name="SAPBEXstdItem 5 2 5 4" xfId="18408" xr:uid="{0FF3BCF2-B12E-478D-A7F1-D257A0DA0953}"/>
    <cellStyle name="SAPBEXstdItem 5 2 5 5" xfId="22161" xr:uid="{E74F14B8-D2D1-4CBC-AF8A-038E4A5FBBAE}"/>
    <cellStyle name="SAPBEXstdItem 5 2 5 6" xfId="25826" xr:uid="{CEBBE581-1130-4719-A951-9565132A93D0}"/>
    <cellStyle name="SAPBEXstdItem 5 2 5 7" xfId="29357" xr:uid="{80A09C8D-E06C-48DB-B217-9CFD08BCFE84}"/>
    <cellStyle name="SAPBEXstdItem 5 2 5 8" xfId="32624" xr:uid="{962A75D4-110F-4AD8-972B-47F6A9BDCFC6}"/>
    <cellStyle name="SAPBEXstdItem 5 2 6" xfId="3915" xr:uid="{E4B646C5-5F47-44D0-A51E-37DA97C6C430}"/>
    <cellStyle name="SAPBEXstdItem 5 2 6 2" xfId="7849" xr:uid="{3441B8C3-FDC6-41EA-85E1-7EDED2254AA7}"/>
    <cellStyle name="SAPBEXstdItem 5 2 6 3" xfId="8725" xr:uid="{F4B877F7-5D99-4909-AB0A-01495364C22D}"/>
    <cellStyle name="SAPBEXstdItem 5 2 6 4" xfId="18262" xr:uid="{1A78E170-C952-41E2-A9C9-91AEBB474608}"/>
    <cellStyle name="SAPBEXstdItem 5 2 6 5" xfId="22015" xr:uid="{1141FAC1-C4FD-4D12-9845-D4D645493D97}"/>
    <cellStyle name="SAPBEXstdItem 5 2 6 6" xfId="25680" xr:uid="{674CCC98-D782-426C-9F6D-9DD80A2A1351}"/>
    <cellStyle name="SAPBEXstdItem 5 2 6 7" xfId="29211" xr:uid="{2407B7BE-76F8-428B-9DF7-ABB4A44BA1DB}"/>
    <cellStyle name="SAPBEXstdItem 5 2 6 8" xfId="32479" xr:uid="{7FEF362C-759A-41A3-93E0-EDF439194D0F}"/>
    <cellStyle name="SAPBEXstdItem 5 2 7" xfId="4570" xr:uid="{B839577A-A531-459E-8569-78C1B234FD91}"/>
    <cellStyle name="SAPBEXstdItem 5 2 7 2" xfId="12445" xr:uid="{1C11D3EA-D0EE-4196-A6B8-451E341C9468}"/>
    <cellStyle name="SAPBEXstdItem 5 2 7 3" xfId="10365" xr:uid="{A9A1B2E2-B4D0-4812-8E62-4D28FCD22DCD}"/>
    <cellStyle name="SAPBEXstdItem 5 2 7 4" xfId="18917" xr:uid="{B8CE7F78-F558-437D-9F7B-6D06F00BB18B}"/>
    <cellStyle name="SAPBEXstdItem 5 2 7 5" xfId="22669" xr:uid="{6EB549A0-F28D-438F-8599-A556D1F4697E}"/>
    <cellStyle name="SAPBEXstdItem 5 2 7 6" xfId="26334" xr:uid="{C4A62C87-AB85-40FF-A893-C3683F1BB097}"/>
    <cellStyle name="SAPBEXstdItem 5 2 7 7" xfId="29866" xr:uid="{2E4B3580-D4D0-4DA8-B5A1-4FA3D1884651}"/>
    <cellStyle name="SAPBEXstdItem 5 2 7 8" xfId="33127" xr:uid="{56B38233-AFF3-4261-A720-09EC5B2A388B}"/>
    <cellStyle name="SAPBEXstdItem 5 2 8" xfId="10053" xr:uid="{C3839CF6-0982-440F-A3CE-12A00F773E81}"/>
    <cellStyle name="SAPBEXstdItem 5 2 9" xfId="8694" xr:uid="{4AF1F6B4-6DFC-4724-8888-548DC0B5714F}"/>
    <cellStyle name="SAPBEXstdItem 5 3" xfId="2532" xr:uid="{353DE2E7-45B3-42B4-BB3E-EA9D1F9D8BEF}"/>
    <cellStyle name="SAPBEXstdItem 5 3 2" xfId="9111" xr:uid="{16646E9F-3A05-4A9B-8CEC-8A6AE3B40AC3}"/>
    <cellStyle name="SAPBEXstdItem 5 3 3" xfId="13428" xr:uid="{68F5F253-78E4-4E27-9126-CBF9627C13FC}"/>
    <cellStyle name="SAPBEXstdItem 5 3 4" xfId="9597" xr:uid="{66F2DBE1-8053-4F80-870C-5891BCA07966}"/>
    <cellStyle name="SAPBEXstdItem 5 3 5" xfId="14741" xr:uid="{AD4F34A5-CA13-4E78-B5BF-8B7B598C50D1}"/>
    <cellStyle name="SAPBEXstdItem 5 3 6" xfId="23076" xr:uid="{157A6FFC-B2B5-4531-BB11-D99EEECF92CE}"/>
    <cellStyle name="SAPBEXstdItem 5 3 7" xfId="26721" xr:uid="{931E1FD9-432A-45D5-A225-4B22B3E518B5}"/>
    <cellStyle name="SAPBEXstdItem 5 3 8" xfId="31121" xr:uid="{DEC2F766-F035-4E6A-B776-033415051E4E}"/>
    <cellStyle name="SAPBEXstdItem 5 4" xfId="3043" xr:uid="{FC20B889-5229-4ED2-BCAB-91A555B91B27}"/>
    <cellStyle name="SAPBEXstdItem 5 4 2" xfId="9434" xr:uid="{8D616804-F84D-45F3-9BEB-C3B7F4F5EC2A}"/>
    <cellStyle name="SAPBEXstdItem 5 4 3" xfId="14963" xr:uid="{83F56B70-E2DC-49F2-95EE-64EB6F24A4EF}"/>
    <cellStyle name="SAPBEXstdItem 5 4 4" xfId="17391" xr:uid="{8F67E0EA-37E6-425F-9519-1539DCF987D0}"/>
    <cellStyle name="SAPBEXstdItem 5 4 5" xfId="21149" xr:uid="{53B27BC8-42C8-4164-8B17-A3D321199D23}"/>
    <cellStyle name="SAPBEXstdItem 5 4 6" xfId="24810" xr:uid="{0BA29A60-1F67-47A8-A4C7-0F088C82D68E}"/>
    <cellStyle name="SAPBEXstdItem 5 4 7" xfId="28339" xr:uid="{C9808F4D-D4F6-4068-BAB0-4D786C432CCD}"/>
    <cellStyle name="SAPBEXstdItem 5 4 8" xfId="31625" xr:uid="{2313240A-84D3-490F-B87D-75E4663D076D}"/>
    <cellStyle name="SAPBEXstdItem 5 5" xfId="2239" xr:uid="{072D3D92-EB0D-4F7F-8AEA-E06DF0694A22}"/>
    <cellStyle name="SAPBEXstdItem 5 5 2" xfId="10026" xr:uid="{7E310CA2-0673-4882-A72D-70CCE0826F14}"/>
    <cellStyle name="SAPBEXstdItem 5 5 3" xfId="16927" xr:uid="{09393DDC-AC13-4C0F-9EA2-97D8D4BA418F}"/>
    <cellStyle name="SAPBEXstdItem 5 5 4" xfId="15020" xr:uid="{71F5BA2C-8E1E-4FEA-AB74-5E0844DDA6B6}"/>
    <cellStyle name="SAPBEXstdItem 5 5 5" xfId="16122" xr:uid="{0E625C8A-D795-44BC-9B66-6864D60F3E0B}"/>
    <cellStyle name="SAPBEXstdItem 5 5 6" xfId="11620" xr:uid="{192282B9-DA4F-401F-A144-6B2EE9875F7E}"/>
    <cellStyle name="SAPBEXstdItem 5 5 7" xfId="23950" xr:uid="{B8B20A23-7974-4BCB-92C9-D0F8F89CB618}"/>
    <cellStyle name="SAPBEXstdItem 5 5 8" xfId="27520" xr:uid="{662A810F-3193-47FC-B154-36DE484A1C68}"/>
    <cellStyle name="SAPBEXstdItem 5 6" xfId="3888" xr:uid="{D68BADB0-9AC5-45AA-A896-6D2F7DD4B73C}"/>
    <cellStyle name="SAPBEXstdItem 5 6 2" xfId="9122" xr:uid="{29EE5F45-34E1-47F8-BE81-CDB485088E72}"/>
    <cellStyle name="SAPBEXstdItem 5 6 3" xfId="13708" xr:uid="{22D1A5E9-5D96-4E9A-92E5-CDD336629634}"/>
    <cellStyle name="SAPBEXstdItem 5 6 4" xfId="18235" xr:uid="{6DD2FA52-1486-4424-8662-6FF5D8D54D1A}"/>
    <cellStyle name="SAPBEXstdItem 5 6 5" xfId="21988" xr:uid="{FE83234B-B9DF-45BD-BF8D-D0F86847E3EF}"/>
    <cellStyle name="SAPBEXstdItem 5 6 6" xfId="25653" xr:uid="{0D525F9F-CBF6-4A19-BD28-D57DD02FC36D}"/>
    <cellStyle name="SAPBEXstdItem 5 6 7" xfId="29184" xr:uid="{BF7E30AF-8624-48D6-9372-B40A8D1E8573}"/>
    <cellStyle name="SAPBEXstdItem 5 6 8" xfId="32453" xr:uid="{2D999500-1263-45FB-B4E6-876E3C4FC5C2}"/>
    <cellStyle name="SAPBEXstdItem 5 7" xfId="4005" xr:uid="{A5DE5C8A-00D5-4FED-BE59-F2CEE423882F}"/>
    <cellStyle name="SAPBEXstdItem 5 7 2" xfId="7843" xr:uid="{70886EC1-2B9C-4B11-8895-78A891B703F2}"/>
    <cellStyle name="SAPBEXstdItem 5 7 3" xfId="15143" xr:uid="{68379DC5-6A4F-4602-987D-E205F33D0693}"/>
    <cellStyle name="SAPBEXstdItem 5 7 4" xfId="18352" xr:uid="{D0446B58-7876-4E76-818E-8ACB27F661CB}"/>
    <cellStyle name="SAPBEXstdItem 5 7 5" xfId="22105" xr:uid="{4D17F8D1-B6F3-4156-A56F-9D5C9DF285C5}"/>
    <cellStyle name="SAPBEXstdItem 5 7 6" xfId="25770" xr:uid="{BEB33D91-AEF8-4F48-9787-3957352A65F7}"/>
    <cellStyle name="SAPBEXstdItem 5 7 7" xfId="29301" xr:uid="{22CC224C-35E7-47D6-95F9-2EA8FC626263}"/>
    <cellStyle name="SAPBEXstdItem 5 7 8" xfId="32568" xr:uid="{39F0B98F-2F79-4C0A-9DFF-ED81856334CB}"/>
    <cellStyle name="SAPBEXstdItem 5 8" xfId="4502" xr:uid="{6217BA3F-6EFA-4312-A937-288AE46452FE}"/>
    <cellStyle name="SAPBEXstdItem 5 8 2" xfId="12502" xr:uid="{346251BC-23DD-4E46-BE5D-5853B339F945}"/>
    <cellStyle name="SAPBEXstdItem 5 8 3" xfId="7630" xr:uid="{02526099-502D-43C2-A725-88C25D5899E1}"/>
    <cellStyle name="SAPBEXstdItem 5 8 4" xfId="18849" xr:uid="{C0E72F4B-CC76-49A8-B720-C53880A952BC}"/>
    <cellStyle name="SAPBEXstdItem 5 8 5" xfId="22601" xr:uid="{A912D521-380F-412D-A1B7-19845E5EF1A1}"/>
    <cellStyle name="SAPBEXstdItem 5 8 6" xfId="26266" xr:uid="{15C07782-B918-42D2-9D49-16F04A9AC435}"/>
    <cellStyle name="SAPBEXstdItem 5 8 7" xfId="29798" xr:uid="{1A6EBC93-8E43-4EF7-A8BB-13B06E4E5843}"/>
    <cellStyle name="SAPBEXstdItem 5 8 8" xfId="33060" xr:uid="{FB809596-9507-4359-861A-BA2484CAD1E2}"/>
    <cellStyle name="SAPBEXstdItem 5 9" xfId="8859" xr:uid="{31D39B87-2EAE-4E51-8353-822D660A69CF}"/>
    <cellStyle name="SAPBEXstdItem 6" xfId="610" xr:uid="{125CD9A9-BD3F-4F6E-9BB2-97C54CD49FA4}"/>
    <cellStyle name="SAPBEXstdItem 6 10" xfId="13976" xr:uid="{97F74246-F426-4927-AA17-0EBF8283681C}"/>
    <cellStyle name="SAPBEXstdItem 6 11" xfId="12076" xr:uid="{7B85B648-E2AC-4F81-A6E7-4CAA23C39990}"/>
    <cellStyle name="SAPBEXstdItem 6 12" xfId="20217" xr:uid="{243843B2-9E12-47CE-AC38-AB2E37D499C7}"/>
    <cellStyle name="SAPBEXstdItem 6 13" xfId="23947" xr:uid="{277385E0-5CCB-495A-9965-200D8ADE2B85}"/>
    <cellStyle name="SAPBEXstdItem 6 14" xfId="27493" xr:uid="{03511053-A3C8-487A-BEEA-9F2BB71B5FB9}"/>
    <cellStyle name="SAPBEXstdItem 6 15" xfId="30706" xr:uid="{7D72B867-A090-48E3-BB26-D78121E60798}"/>
    <cellStyle name="SAPBEXstdItem 6 2" xfId="1559" xr:uid="{169E4BE3-85FD-46DF-B8C8-28E1F8963D4D}"/>
    <cellStyle name="SAPBEXstdItem 6 2 10" xfId="12960" xr:uid="{52A69ED2-3B4E-4E2B-B06F-1FF17D3076A7}"/>
    <cellStyle name="SAPBEXstdItem 6 2 11" xfId="14649" xr:uid="{59552C2D-7EEF-415C-B37D-83FF322D6317}"/>
    <cellStyle name="SAPBEXstdItem 6 2 12" xfId="23361" xr:uid="{CF1E7893-DC96-4683-8CFC-9FFD732B9932}"/>
    <cellStyle name="SAPBEXstdItem 6 2 13" xfId="23647" xr:uid="{E4688640-B508-49EC-BD29-36F23AD9D678}"/>
    <cellStyle name="SAPBEXstdItem 6 2 14" xfId="30525" xr:uid="{B8B44843-56E0-42A5-A70D-BE3CB347C607}"/>
    <cellStyle name="SAPBEXstdItem 6 2 2" xfId="2802" xr:uid="{6FB93F51-9E3C-4C05-A2FB-847F9A48AA96}"/>
    <cellStyle name="SAPBEXstdItem 6 2 2 2" xfId="9639" xr:uid="{2006A091-8457-459E-9A18-50B6BDE2E81B}"/>
    <cellStyle name="SAPBEXstdItem 6 2 2 3" xfId="14032" xr:uid="{9AE0C30C-1CD7-404B-ABE9-45BE8A9CE7D7}"/>
    <cellStyle name="SAPBEXstdItem 6 2 2 4" xfId="17150" xr:uid="{0EB109A9-33B9-4DD3-AB66-1E5309E518A4}"/>
    <cellStyle name="SAPBEXstdItem 6 2 2 5" xfId="20908" xr:uid="{4EA80124-59C2-4EF6-ADC3-165C99D8036C}"/>
    <cellStyle name="SAPBEXstdItem 6 2 2 6" xfId="24569" xr:uid="{771604BB-425B-4AE5-B8F6-641F294701D5}"/>
    <cellStyle name="SAPBEXstdItem 6 2 2 7" xfId="28098" xr:uid="{0A1CA8E8-1973-4C03-BCB5-689ADDF126B2}"/>
    <cellStyle name="SAPBEXstdItem 6 2 2 8" xfId="31384" xr:uid="{A87F616D-7557-4FB1-8678-FF755821623D}"/>
    <cellStyle name="SAPBEXstdItem 6 2 3" xfId="3308" xr:uid="{4CEB90AE-B2E9-49D6-AE69-68DE34612697}"/>
    <cellStyle name="SAPBEXstdItem 6 2 3 2" xfId="7880" xr:uid="{A26E2742-C0AD-416A-911C-A54A72FFED02}"/>
    <cellStyle name="SAPBEXstdItem 6 2 3 3" xfId="10455" xr:uid="{BA663928-D128-452D-B8AA-212D6B75836B}"/>
    <cellStyle name="SAPBEXstdItem 6 2 3 4" xfId="17655" xr:uid="{E33738B6-329F-41FA-B450-4D220EA514D4}"/>
    <cellStyle name="SAPBEXstdItem 6 2 3 5" xfId="21411" xr:uid="{9FBB1A46-1928-4588-BD3F-364DDF11F64D}"/>
    <cellStyle name="SAPBEXstdItem 6 2 3 6" xfId="25073" xr:uid="{1F8E8575-D701-4DF6-ACCC-378B35307E91}"/>
    <cellStyle name="SAPBEXstdItem 6 2 3 7" xfId="28604" xr:uid="{C6EBB30D-67E3-466C-8CC5-1459E2F6BFAF}"/>
    <cellStyle name="SAPBEXstdItem 6 2 3 8" xfId="31883" xr:uid="{21EA72F9-8F0F-4953-9EC7-F926B5AC4C7C}"/>
    <cellStyle name="SAPBEXstdItem 6 2 4" xfId="3685" xr:uid="{5AF168DD-433F-4809-A9AA-CE7D8B7444BF}"/>
    <cellStyle name="SAPBEXstdItem 6 2 4 2" xfId="13039" xr:uid="{4F67F8D8-2805-4F2D-AA77-649DF9B1EA27}"/>
    <cellStyle name="SAPBEXstdItem 6 2 4 3" xfId="7226" xr:uid="{5BD0B2DD-50E8-41D7-BF19-3620028861DC}"/>
    <cellStyle name="SAPBEXstdItem 6 2 4 4" xfId="18032" xr:uid="{E4F04F03-37B0-4369-9DB9-2F820B9D8DD2}"/>
    <cellStyle name="SAPBEXstdItem 6 2 4 5" xfId="21788" xr:uid="{9C77F159-F059-4CBB-860B-BB28C676C869}"/>
    <cellStyle name="SAPBEXstdItem 6 2 4 6" xfId="25450" xr:uid="{11DB48BD-29DF-41EB-A357-6EFEF8228F12}"/>
    <cellStyle name="SAPBEXstdItem 6 2 4 7" xfId="28981" xr:uid="{9355ADB7-712A-4970-B1EA-CA94ABBDAFE0}"/>
    <cellStyle name="SAPBEXstdItem 6 2 4 8" xfId="32258" xr:uid="{78830169-365C-4588-AD67-4539F7417EDC}"/>
    <cellStyle name="SAPBEXstdItem 6 2 5" xfId="4041" xr:uid="{AD2F04DF-CE15-4B7B-8B62-6C762E2C4FE6}"/>
    <cellStyle name="SAPBEXstdItem 6 2 5 2" xfId="6906" xr:uid="{07A2120F-388A-4D05-82CB-398DA7FC4FF2}"/>
    <cellStyle name="SAPBEXstdItem 6 2 5 3" xfId="16736" xr:uid="{D4CBA465-73B9-4F79-A333-65A502863E1B}"/>
    <cellStyle name="SAPBEXstdItem 6 2 5 4" xfId="18388" xr:uid="{C2DD714C-AEBC-490F-BA96-1068E793BF76}"/>
    <cellStyle name="SAPBEXstdItem 6 2 5 5" xfId="22141" xr:uid="{CAC3AE35-6D53-42CC-A63A-18D0B14CCF9F}"/>
    <cellStyle name="SAPBEXstdItem 6 2 5 6" xfId="25806" xr:uid="{E70B7339-A29C-4DE7-AD7B-BF2F9BF12B6E}"/>
    <cellStyle name="SAPBEXstdItem 6 2 5 7" xfId="29337" xr:uid="{ED6998DB-D8EE-4E79-84AD-BBBE6F66775B}"/>
    <cellStyle name="SAPBEXstdItem 6 2 5 8" xfId="32604" xr:uid="{BE822731-E0ED-4E24-AEC0-CF279147FE52}"/>
    <cellStyle name="SAPBEXstdItem 6 2 6" xfId="2212" xr:uid="{DAE1494E-19E4-4E3E-A92C-99471C6BCB22}"/>
    <cellStyle name="SAPBEXstdItem 6 2 6 2" xfId="8211" xr:uid="{9E98FA16-C39F-4E5B-8133-EC661076BEA2}"/>
    <cellStyle name="SAPBEXstdItem 6 2 6 3" xfId="10921" xr:uid="{F275B0D9-D168-4B76-A17E-5EBD7F02C653}"/>
    <cellStyle name="SAPBEXstdItem 6 2 6 4" xfId="15045" xr:uid="{2C15A9C6-C938-4E5B-9ED3-B70D43DE4DFD}"/>
    <cellStyle name="SAPBEXstdItem 6 2 6 5" xfId="11392" xr:uid="{45F65E32-4990-4A3B-9B95-88EA996B992A}"/>
    <cellStyle name="SAPBEXstdItem 6 2 6 6" xfId="13584" xr:uid="{D6A8E3CE-CF92-4C12-A584-5A9D2C2D774E}"/>
    <cellStyle name="SAPBEXstdItem 6 2 6 7" xfId="19663" xr:uid="{8AC94868-A5EE-40D0-A972-EAFD8A482876}"/>
    <cellStyle name="SAPBEXstdItem 6 2 6 8" xfId="21952" xr:uid="{73577195-C3E2-425B-A085-DAB6B24AEDFF}"/>
    <cellStyle name="SAPBEXstdItem 6 2 7" xfId="4341" xr:uid="{229721A4-AA8F-48EE-9173-BAE926B15497}"/>
    <cellStyle name="SAPBEXstdItem 6 2 7 2" xfId="11655" xr:uid="{E04C06BB-9BD7-48B5-B22B-022237C88263}"/>
    <cellStyle name="SAPBEXstdItem 6 2 7 3" xfId="15990" xr:uid="{A50FF277-EAE2-416F-BC87-598A7E640D0B}"/>
    <cellStyle name="SAPBEXstdItem 6 2 7 4" xfId="18688" xr:uid="{F6499657-BAEA-452B-B075-2DE6EF2C8251}"/>
    <cellStyle name="SAPBEXstdItem 6 2 7 5" xfId="22440" xr:uid="{B55EED24-2012-4B7A-B620-06DC7A481A37}"/>
    <cellStyle name="SAPBEXstdItem 6 2 7 6" xfId="26106" xr:uid="{884D4A12-6FC4-4C1B-86C0-0662AA308072}"/>
    <cellStyle name="SAPBEXstdItem 6 2 7 7" xfId="29637" xr:uid="{66580913-ABBC-4DBF-9EF5-A6A71BE2038B}"/>
    <cellStyle name="SAPBEXstdItem 6 2 7 8" xfId="32899" xr:uid="{5824AC9F-4922-49EE-B1C4-BB0F9C1E1F84}"/>
    <cellStyle name="SAPBEXstdItem 6 2 8" xfId="10729" xr:uid="{1DF05FFC-99A2-4B9F-AAC6-6A66F2D3984E}"/>
    <cellStyle name="SAPBEXstdItem 6 2 9" xfId="10862" xr:uid="{C66BB175-928A-4341-8156-7CF7DE5C1932}"/>
    <cellStyle name="SAPBEXstdItem 6 3" xfId="1948" xr:uid="{BC27A3D3-337E-46D4-9352-B43C28B032D7}"/>
    <cellStyle name="SAPBEXstdItem 6 3 2" xfId="8938" xr:uid="{A197BD16-80DD-40E9-A084-E407319DD2D4}"/>
    <cellStyle name="SAPBEXstdItem 6 3 3" xfId="13374" xr:uid="{1021C2CF-ABD2-4B61-A961-F4F2607FA8E9}"/>
    <cellStyle name="SAPBEXstdItem 6 3 4" xfId="16235" xr:uid="{5B2DC950-D51B-42CE-9893-850FD52BA39D}"/>
    <cellStyle name="SAPBEXstdItem 6 3 5" xfId="16163" xr:uid="{70C224C7-AB6E-4089-87B4-C13C07FBC045}"/>
    <cellStyle name="SAPBEXstdItem 6 3 6" xfId="11232" xr:uid="{3F05BA78-94D6-4EFB-911E-32910CBB9ABA}"/>
    <cellStyle name="SAPBEXstdItem 6 3 7" xfId="23393" xr:uid="{FC1E29F9-04CB-4F25-AA1F-D2DEBEAE2F1D}"/>
    <cellStyle name="SAPBEXstdItem 6 3 8" xfId="27311" xr:uid="{2CD8FAFE-8422-48BB-AE5C-5AFB1EA69A8F}"/>
    <cellStyle name="SAPBEXstdItem 6 4" xfId="1852" xr:uid="{EF598D53-4A54-4F4B-BB2A-1B01179688E2}"/>
    <cellStyle name="SAPBEXstdItem 6 4 2" xfId="10356" xr:uid="{E3386919-250E-4022-9884-958616C3AEA2}"/>
    <cellStyle name="SAPBEXstdItem 6 4 3" xfId="14132" xr:uid="{0014B085-6B79-42EE-88F9-04CEBD6456C0}"/>
    <cellStyle name="SAPBEXstdItem 6 4 4" xfId="16726" xr:uid="{5F16EFAE-8FEC-46A6-A979-CEBD67DE2BDB}"/>
    <cellStyle name="SAPBEXstdItem 6 4 5" xfId="19488" xr:uid="{84508B34-BB0C-4E6A-9C11-B9631D93ACA7}"/>
    <cellStyle name="SAPBEXstdItem 6 4 6" xfId="23247" xr:uid="{B017DDCE-FC74-4AC2-9B88-EDCA6499081B}"/>
    <cellStyle name="SAPBEXstdItem 6 4 7" xfId="11968" xr:uid="{A9DA2ADE-4AF8-482C-A041-5C50E7779693}"/>
    <cellStyle name="SAPBEXstdItem 6 4 8" xfId="27042" xr:uid="{E62A32E6-EBD5-4FC8-939E-7E0222ACD344}"/>
    <cellStyle name="SAPBEXstdItem 6 5" xfId="3695" xr:uid="{B1F74BBF-5256-4B56-A5DF-3C153212331F}"/>
    <cellStyle name="SAPBEXstdItem 6 5 2" xfId="12775" xr:uid="{989E7288-7B77-4200-BFDF-9B9699C719E0}"/>
    <cellStyle name="SAPBEXstdItem 6 5 3" xfId="8092" xr:uid="{94253CCA-A64D-41E3-8CBF-B9C984233810}"/>
    <cellStyle name="SAPBEXstdItem 6 5 4" xfId="18042" xr:uid="{CC9AE6F1-2749-43D2-B49E-4F6988FB0F35}"/>
    <cellStyle name="SAPBEXstdItem 6 5 5" xfId="21798" xr:uid="{57F857CF-FB80-4D3A-8765-D367F75482A1}"/>
    <cellStyle name="SAPBEXstdItem 6 5 6" xfId="25460" xr:uid="{0E8BB335-8484-494E-ABAF-C0A250029E6F}"/>
    <cellStyle name="SAPBEXstdItem 6 5 7" xfId="28991" xr:uid="{AD92E62C-CA75-4E20-A3AC-CEA2184629C1}"/>
    <cellStyle name="SAPBEXstdItem 6 5 8" xfId="32268" xr:uid="{078ABAC7-8CAA-42FF-9A5C-2DACAA4E8E05}"/>
    <cellStyle name="SAPBEXstdItem 6 6" xfId="4350" xr:uid="{3513195B-1842-4C77-AA43-F02EA8344AB9}"/>
    <cellStyle name="SAPBEXstdItem 6 6 2" xfId="12604" xr:uid="{BB0F3913-75C9-4A6D-9AF6-BAB96ADA498F}"/>
    <cellStyle name="SAPBEXstdItem 6 6 3" xfId="7491" xr:uid="{30CAD0FA-170B-4BD4-8393-8AB46556E4BA}"/>
    <cellStyle name="SAPBEXstdItem 6 6 4" xfId="18697" xr:uid="{2012A68B-8F33-440F-BA0A-1EC58F3CA3D9}"/>
    <cellStyle name="SAPBEXstdItem 6 6 5" xfId="22449" xr:uid="{FBF7F1AB-4DF4-43CC-A5D3-5FA79E6A0A06}"/>
    <cellStyle name="SAPBEXstdItem 6 6 6" xfId="26115" xr:uid="{1285F099-96AE-4879-92B3-746A39CEE371}"/>
    <cellStyle name="SAPBEXstdItem 6 6 7" xfId="29646" xr:uid="{A0A86695-5A37-4D3C-89A9-A7EE191B8A0B}"/>
    <cellStyle name="SAPBEXstdItem 6 6 8" xfId="32908" xr:uid="{903813FB-A8D2-48E1-A6AF-E94CF5B62D5A}"/>
    <cellStyle name="SAPBEXstdItem 6 7" xfId="2705" xr:uid="{C74E527E-305D-4995-BE40-FB88C69CC011}"/>
    <cellStyle name="SAPBEXstdItem 6 7 2" xfId="8292" xr:uid="{05149B1B-1633-41F0-9F0D-D416502E84A8}"/>
    <cellStyle name="SAPBEXstdItem 6 7 3" xfId="13951" xr:uid="{85B5ECE6-3713-47E4-BD1B-7F32896D0948}"/>
    <cellStyle name="SAPBEXstdItem 6 7 4" xfId="17053" xr:uid="{C1B5E1C8-5C03-4407-887C-B5E9247343E9}"/>
    <cellStyle name="SAPBEXstdItem 6 7 5" xfId="20811" xr:uid="{80502038-981B-4921-A859-CAC23EF75C4A}"/>
    <cellStyle name="SAPBEXstdItem 6 7 6" xfId="24472" xr:uid="{7F191525-F958-4869-AF6B-90942061CA73}"/>
    <cellStyle name="SAPBEXstdItem 6 7 7" xfId="28001" xr:uid="{8615237E-A20A-441E-90D2-B25FBF725C63}"/>
    <cellStyle name="SAPBEXstdItem 6 7 8" xfId="31287" xr:uid="{F1CC23CB-C44C-49F9-B30E-53282874C863}"/>
    <cellStyle name="SAPBEXstdItem 6 8" xfId="1963" xr:uid="{E60A1796-A359-484B-A39F-2E2F7807D007}"/>
    <cellStyle name="SAPBEXstdItem 6 8 2" xfId="7964" xr:uid="{37E2C121-1963-44E7-99BA-5F25B1EE200D}"/>
    <cellStyle name="SAPBEXstdItem 6 8 3" xfId="16705" xr:uid="{09E37AD9-8392-4B6C-9F4F-9A36E72BE35C}"/>
    <cellStyle name="SAPBEXstdItem 6 8 4" xfId="16526" xr:uid="{A481CE58-270A-4678-AB75-3A3862E42082}"/>
    <cellStyle name="SAPBEXstdItem 6 8 5" xfId="13380" xr:uid="{941F592A-0423-407C-96A4-474BC0F36A55}"/>
    <cellStyle name="SAPBEXstdItem 6 8 6" xfId="19962" xr:uid="{5EC15B71-AD70-4E0F-8D81-9C5DEAE10FC5}"/>
    <cellStyle name="SAPBEXstdItem 6 8 7" xfId="23928" xr:uid="{006B789F-AA7E-4331-8201-5DFBF2C18A08}"/>
    <cellStyle name="SAPBEXstdItem 6 8 8" xfId="23630" xr:uid="{33CC7557-3268-41F4-ACEE-EFF77CDD9CBE}"/>
    <cellStyle name="SAPBEXstdItem 6 9" xfId="8603" xr:uid="{2F295149-B85A-4636-83CE-CF960062A810}"/>
    <cellStyle name="SAPBEXstdItem 7" xfId="1549" xr:uid="{F88E4F3D-4501-48E0-A6B9-0956C12025DE}"/>
    <cellStyle name="SAPBEXstdItem 7 10" xfId="15849" xr:uid="{B6199E45-E685-41F1-9FEB-66C4D514073A}"/>
    <cellStyle name="SAPBEXstdItem 7 11" xfId="20518" xr:uid="{F3E28AD5-7A37-4105-8C70-F59401CC7563}"/>
    <cellStyle name="SAPBEXstdItem 7 12" xfId="23366" xr:uid="{3AE28669-66EE-4A60-9EC4-4C821530E24A}"/>
    <cellStyle name="SAPBEXstdItem 7 13" xfId="23962" xr:uid="{928BA67E-33BB-4548-82DA-83025C4127D3}"/>
    <cellStyle name="SAPBEXstdItem 7 14" xfId="22003" xr:uid="{10B8AB65-82FF-433D-8958-2CF8757B2ADF}"/>
    <cellStyle name="SAPBEXstdItem 7 2" xfId="2792" xr:uid="{86A35622-2DC2-4B0B-8F12-CA7E463523D7}"/>
    <cellStyle name="SAPBEXstdItem 7 2 2" xfId="10670" xr:uid="{5A1CC5E4-C34C-46B3-A5C4-D3957CA6F336}"/>
    <cellStyle name="SAPBEXstdItem 7 2 3" xfId="11662" xr:uid="{5EF463DB-6CA6-4378-9C06-FB8292A2CB60}"/>
    <cellStyle name="SAPBEXstdItem 7 2 4" xfId="17140" xr:uid="{3A374357-8393-48C4-86A8-B1F6CA919EBF}"/>
    <cellStyle name="SAPBEXstdItem 7 2 5" xfId="20898" xr:uid="{217095B5-172D-44E8-BD2C-16467CD6A4D7}"/>
    <cellStyle name="SAPBEXstdItem 7 2 6" xfId="24559" xr:uid="{EE677C1A-5D08-4842-8063-01BD1DB2DB96}"/>
    <cellStyle name="SAPBEXstdItem 7 2 7" xfId="28088" xr:uid="{6D832625-9460-4F0B-9ED4-D261F5943A8D}"/>
    <cellStyle name="SAPBEXstdItem 7 2 8" xfId="31374" xr:uid="{71B53987-0E82-47C7-BEF0-EA4F01C13EC2}"/>
    <cellStyle name="SAPBEXstdItem 7 3" xfId="3298" xr:uid="{CE96E836-A46C-435C-8CBA-DE94DBFBDD35}"/>
    <cellStyle name="SAPBEXstdItem 7 3 2" xfId="9856" xr:uid="{152FB81F-0818-43EA-AA00-3B0D813EC2E9}"/>
    <cellStyle name="SAPBEXstdItem 7 3 3" xfId="13529" xr:uid="{ED897C1B-D4ED-4C70-BBA1-D6C41B665161}"/>
    <cellStyle name="SAPBEXstdItem 7 3 4" xfId="17645" xr:uid="{0D485047-479C-42D4-BE35-AF936B696FB1}"/>
    <cellStyle name="SAPBEXstdItem 7 3 5" xfId="21401" xr:uid="{1AD2C6CB-7C17-4A4C-9F2A-198CDF67A81F}"/>
    <cellStyle name="SAPBEXstdItem 7 3 6" xfId="25063" xr:uid="{72460ECB-D696-47B1-9D3A-DFC0E33EBAC1}"/>
    <cellStyle name="SAPBEXstdItem 7 3 7" xfId="28594" xr:uid="{7CCFCEDA-76A0-4B37-924B-7A85D3F4F8B4}"/>
    <cellStyle name="SAPBEXstdItem 7 3 8" xfId="31873" xr:uid="{1F051C72-7CEE-4B7B-B65E-99F4DC0153A1}"/>
    <cellStyle name="SAPBEXstdItem 7 4" xfId="2392" xr:uid="{E9B6B4D3-A50E-4A7E-A3AD-4536B0118CD0}"/>
    <cellStyle name="SAPBEXstdItem 7 4 2" xfId="8807" xr:uid="{C557D283-59FC-4E69-97FA-B2E9AB2F6B37}"/>
    <cellStyle name="SAPBEXstdItem 7 4 3" xfId="9125" xr:uid="{E08391B5-6D91-4BD4-80B1-DC3B2FB6A9AB}"/>
    <cellStyle name="SAPBEXstdItem 7 4 4" xfId="16250" xr:uid="{99FE5E09-9323-4641-8390-E581C390C3E9}"/>
    <cellStyle name="SAPBEXstdItem 7 4 5" xfId="15435" xr:uid="{1B5EAB0C-222E-4D97-915E-E18CC56BBD6E}"/>
    <cellStyle name="SAPBEXstdItem 7 4 6" xfId="19642" xr:uid="{CAAC5238-1B40-4470-A2BC-246339ABC8D9}"/>
    <cellStyle name="SAPBEXstdItem 7 4 7" xfId="24355" xr:uid="{4AC6A9B0-EDC3-4367-8356-C3B7370F0AA0}"/>
    <cellStyle name="SAPBEXstdItem 7 4 8" xfId="30297" xr:uid="{F6499E82-E9FB-4A4F-9F38-221246C3E7F7}"/>
    <cellStyle name="SAPBEXstdItem 7 5" xfId="2225" xr:uid="{EB3AF5B9-4EF3-42CB-A73F-F11B7F63CAA8}"/>
    <cellStyle name="SAPBEXstdItem 7 5 2" xfId="9748" xr:uid="{5166F426-BBEC-4F12-A2FD-E26736ABDBEA}"/>
    <cellStyle name="SAPBEXstdItem 7 5 3" xfId="8024" xr:uid="{1D089316-3177-40B8-A9CC-7705C6270BD4}"/>
    <cellStyle name="SAPBEXstdItem 7 5 4" xfId="14675" xr:uid="{E6885800-F0A8-4334-BF7E-3B726C766567}"/>
    <cellStyle name="SAPBEXstdItem 7 5 5" xfId="16594" xr:uid="{D98DDCDC-5311-4D8B-AD13-60584F3CB0D6}"/>
    <cellStyle name="SAPBEXstdItem 7 5 6" xfId="12027" xr:uid="{89D22B2E-314D-453D-A076-C390BF5FF8F4}"/>
    <cellStyle name="SAPBEXstdItem 7 5 7" xfId="23941" xr:uid="{E4AE8B61-8844-4767-937F-6C29263BF653}"/>
    <cellStyle name="SAPBEXstdItem 7 5 8" xfId="30363" xr:uid="{1271F82B-8F93-4539-9FE2-7AA910DC96E8}"/>
    <cellStyle name="SAPBEXstdItem 7 6" xfId="4539" xr:uid="{2950F8A9-31FE-459F-A6C4-903ABCC70D79}"/>
    <cellStyle name="SAPBEXstdItem 7 6 2" xfId="12474" xr:uid="{81D4C130-3662-4B49-B24B-3A77E428EA97}"/>
    <cellStyle name="SAPBEXstdItem 7 6 3" xfId="15728" xr:uid="{3B1F7A48-4A78-4D34-A656-0EB4982ADB69}"/>
    <cellStyle name="SAPBEXstdItem 7 6 4" xfId="18886" xr:uid="{67B4B7DD-F56C-4B3F-9999-F4AA95598129}"/>
    <cellStyle name="SAPBEXstdItem 7 6 5" xfId="22638" xr:uid="{ECFC9C3C-021C-4967-9521-932304E5DF07}"/>
    <cellStyle name="SAPBEXstdItem 7 6 6" xfId="26303" xr:uid="{31873EDE-0B6A-4439-808B-B5679CF571BC}"/>
    <cellStyle name="SAPBEXstdItem 7 6 7" xfId="29835" xr:uid="{5BFCFDD3-6FC2-4100-AA6B-E3A646A520C2}"/>
    <cellStyle name="SAPBEXstdItem 7 6 8" xfId="33096" xr:uid="{44BC49AA-FA6F-4028-BDE9-97043504FBEC}"/>
    <cellStyle name="SAPBEXstdItem 7 7" xfId="3232" xr:uid="{CB1A0DA7-E9CA-44E6-B742-B9BDDBF63CFF}"/>
    <cellStyle name="SAPBEXstdItem 7 7 2" xfId="9152" xr:uid="{C4541338-209D-458C-8295-5C9E1768E687}"/>
    <cellStyle name="SAPBEXstdItem 7 7 3" xfId="14250" xr:uid="{F137E5DF-B8D8-44AD-8F15-F08524E5A8A2}"/>
    <cellStyle name="SAPBEXstdItem 7 7 4" xfId="17579" xr:uid="{2CEE6CC8-CE0E-4C3C-82B9-B7F954E93B50}"/>
    <cellStyle name="SAPBEXstdItem 7 7 5" xfId="21335" xr:uid="{34FA3B8E-DB88-45FF-80F4-98EB88F8017A}"/>
    <cellStyle name="SAPBEXstdItem 7 7 6" xfId="24997" xr:uid="{31DD2C41-0D4C-4436-8E25-5D291086006F}"/>
    <cellStyle name="SAPBEXstdItem 7 7 7" xfId="28528" xr:uid="{3E8DC8ED-CD90-4A2F-9D4D-700D517D50C9}"/>
    <cellStyle name="SAPBEXstdItem 7 7 8" xfId="31808" xr:uid="{748536D0-7E5D-4995-BFD5-9BE06BEE45C1}"/>
    <cellStyle name="SAPBEXstdItem 7 8" xfId="12801" xr:uid="{BE4C7156-3681-41FD-B0D2-8307554B4EA8}"/>
    <cellStyle name="SAPBEXstdItem 7 9" xfId="7095" xr:uid="{71526BFC-F0F6-4EE7-8A21-80C0C1802A10}"/>
    <cellStyle name="SAPBEXstdItem 8" xfId="1848" xr:uid="{96873AC2-DD35-4778-82DE-6C661D843CB9}"/>
    <cellStyle name="SAPBEXstdItem 8 2" xfId="8147" xr:uid="{8A7B6629-EFE4-431D-90DE-B06C954B82A7}"/>
    <cellStyle name="SAPBEXstdItem 8 3" xfId="14943" xr:uid="{8883DB1B-531D-4597-A2AB-03BAF68F45D5}"/>
    <cellStyle name="SAPBEXstdItem 8 4" xfId="10394" xr:uid="{A009FCA0-9E1E-4359-865A-0A753D8349D7}"/>
    <cellStyle name="SAPBEXstdItem 8 5" xfId="20432" xr:uid="{1C5D1196-663E-4328-A442-E31B888AEA0B}"/>
    <cellStyle name="SAPBEXstdItem 8 6" xfId="23249" xr:uid="{762A9BFB-D72F-449F-A3E2-18DD28B743A2}"/>
    <cellStyle name="SAPBEXstdItem 8 7" xfId="27675" xr:uid="{53582543-ACF0-4C16-BC5D-FCE09F56C015}"/>
    <cellStyle name="SAPBEXstdItem 8 8" xfId="30409" xr:uid="{A7E96E98-20C3-4EB3-9F5B-A6A5028A8990}"/>
    <cellStyle name="SAPBEXstdItem 9" xfId="2698" xr:uid="{86066CE8-ED6F-43DC-8229-9F2C6EC75868}"/>
    <cellStyle name="SAPBEXstdItem 9 2" xfId="7911" xr:uid="{71582EBC-AE9A-4BE4-98D7-4CDED2EE1541}"/>
    <cellStyle name="SAPBEXstdItem 9 3" xfId="14349" xr:uid="{92EDD97A-0DA3-4293-A34C-002E703E698F}"/>
    <cellStyle name="SAPBEXstdItem 9 4" xfId="17046" xr:uid="{D0C2C338-9A71-47E4-8AEE-77EC2C7DCDB1}"/>
    <cellStyle name="SAPBEXstdItem 9 5" xfId="20804" xr:uid="{FD75CDA5-2CB3-4626-A048-B5D1DA5D804B}"/>
    <cellStyle name="SAPBEXstdItem 9 6" xfId="24465" xr:uid="{A1652825-11D9-42B1-AA12-C0FF7D7531CC}"/>
    <cellStyle name="SAPBEXstdItem 9 7" xfId="27994" xr:uid="{638BB61D-29EC-4B09-B1BB-F3A3E6B97911}"/>
    <cellStyle name="SAPBEXstdItem 9 8" xfId="31280" xr:uid="{3ADF7866-6F11-4E92-A3C2-D1D5C8999BA3}"/>
    <cellStyle name="SAPBEXstdItem_Distribution Manpower Download P12" xfId="1260" xr:uid="{3EEC27D0-D0FB-411C-9F5B-7F5B929AFF4A}"/>
    <cellStyle name="SAPBEXstdItemX" xfId="495" xr:uid="{7E45BA43-81FA-47B7-8500-3AA78D69D2FD}"/>
    <cellStyle name="SAPBEXstdItemX 10" xfId="2253" xr:uid="{387FAE36-AB7A-40A3-B578-318BD168C5F1}"/>
    <cellStyle name="SAPBEXstdItemX 10 2" xfId="9570" xr:uid="{388BC329-6774-45D7-AE71-6DE3CC78CABE}"/>
    <cellStyle name="SAPBEXstdItemX 10 3" xfId="13424" xr:uid="{A9943833-AB60-45C1-9934-148582F840BE}"/>
    <cellStyle name="SAPBEXstdItemX 10 4" xfId="13925" xr:uid="{1EB9EAC0-9F1A-4507-BA40-CA0B20D58057}"/>
    <cellStyle name="SAPBEXstdItemX 10 5" xfId="11461" xr:uid="{A93F6B88-65FB-4AA9-A96F-ECBD944D481B}"/>
    <cellStyle name="SAPBEXstdItemX 10 6" xfId="20087" xr:uid="{C2C01D1E-541E-4617-982F-14178CA623DB}"/>
    <cellStyle name="SAPBEXstdItemX 10 7" xfId="23022" xr:uid="{41D98EB0-246C-4AB3-B343-1A699466FFF9}"/>
    <cellStyle name="SAPBEXstdItemX 10 8" xfId="27058" xr:uid="{1C0B5D7A-9163-44CC-A295-F0B6BBBE3E7E}"/>
    <cellStyle name="SAPBEXstdItemX 11" xfId="4643" xr:uid="{0B0D7857-1A29-4C20-B449-79FB843CC254}"/>
    <cellStyle name="SAPBEXstdItemX 11 2" xfId="12377" xr:uid="{D37678FD-4344-4B3F-9858-3D549D09EB60}"/>
    <cellStyle name="SAPBEXstdItemX 11 3" xfId="10561" xr:uid="{87BA56F8-91A1-46F6-BA71-ACAB5E611C44}"/>
    <cellStyle name="SAPBEXstdItemX 11 4" xfId="18990" xr:uid="{A242BEFC-B89F-4E3A-8090-600C0AEF6353}"/>
    <cellStyle name="SAPBEXstdItemX 11 5" xfId="22742" xr:uid="{08C2530C-2652-49BE-968A-BF3EA5FEB274}"/>
    <cellStyle name="SAPBEXstdItemX 11 6" xfId="26407" xr:uid="{1AC2F21C-582E-480E-9B41-756CFB36C1C9}"/>
    <cellStyle name="SAPBEXstdItemX 11 7" xfId="29939" xr:uid="{C443A1D1-69CD-4BBE-BCED-44E1891D1B31}"/>
    <cellStyle name="SAPBEXstdItemX 11 8" xfId="33199" xr:uid="{77B239E3-3D79-4D98-B250-C83B6C97A4CD}"/>
    <cellStyle name="SAPBEXstdItemX 12" xfId="4681" xr:uid="{4ADF5B3D-A293-4D55-A3CA-AEC1CF50CE86}"/>
    <cellStyle name="SAPBEXstdItemX 12 2" xfId="12072" xr:uid="{294704BF-4BB3-4C08-8CFA-63448089B9DB}"/>
    <cellStyle name="SAPBEXstdItemX 12 3" xfId="14420" xr:uid="{FBD60175-91BD-4F21-92B7-9C40F365009C}"/>
    <cellStyle name="SAPBEXstdItemX 12 4" xfId="19028" xr:uid="{3A767F05-08D5-4717-96B5-DF74E810A80F}"/>
    <cellStyle name="SAPBEXstdItemX 12 5" xfId="22780" xr:uid="{0BA78880-B57F-4A0C-9F1A-590AD44C5DC0}"/>
    <cellStyle name="SAPBEXstdItemX 12 6" xfId="26445" xr:uid="{406F3FEA-AEF8-40A1-B8AF-9E29BC796F8C}"/>
    <cellStyle name="SAPBEXstdItemX 12 7" xfId="29977" xr:uid="{2D0F5EFF-E4C9-4FBC-839F-5324F9D64CD9}"/>
    <cellStyle name="SAPBEXstdItemX 12 8" xfId="33236" xr:uid="{39FBD6AC-E655-4A38-8C38-D0D26179479D}"/>
    <cellStyle name="SAPBEXstdItemX 13" xfId="6146" xr:uid="{5F6844C1-3A38-40D1-9C5E-C15FA9EE5DB3}"/>
    <cellStyle name="SAPBEXstdItemX 13 2" xfId="11733" xr:uid="{69F100FD-74E7-4FB3-8BC4-FB558192F86F}"/>
    <cellStyle name="SAPBEXstdItemX 13 3" xfId="7777" xr:uid="{871BCCEE-8E0A-4AE7-B73A-12FBFC571BD4}"/>
    <cellStyle name="SAPBEXstdItemX 13 4" xfId="20403" xr:uid="{7448CC04-46ED-46A4-B8EC-2CCCEDA14A2E}"/>
    <cellStyle name="SAPBEXstdItemX 13 5" xfId="24083" xr:uid="{7EB52048-9192-4F82-9F31-97472145E089}"/>
    <cellStyle name="SAPBEXstdItemX 13 6" xfId="27655" xr:uid="{9A76F562-205E-49A3-A07B-D0776B050681}"/>
    <cellStyle name="SAPBEXstdItemX 13 7" xfId="30842" xr:uid="{5663B86D-2E19-4E96-B015-B52F210D8B1C}"/>
    <cellStyle name="SAPBEXstdItemX 13 8" xfId="33534" xr:uid="{5A13BAC0-F354-4519-8297-288D51840FD7}"/>
    <cellStyle name="SAPBEXstdItemX 14" xfId="6416" xr:uid="{6F7EFA05-86FD-423D-9788-C0701A35B566}"/>
    <cellStyle name="SAPBEXstdItemX 14 2" xfId="13314" xr:uid="{EC153676-A5F8-44E4-8830-C33A4FC56630}"/>
    <cellStyle name="SAPBEXstdItemX 14 3" xfId="16326" xr:uid="{7B88EB8B-842D-4DF8-8A27-96711270B829}"/>
    <cellStyle name="SAPBEXstdItemX 14 4" xfId="20660" xr:uid="{E491F8ED-247D-4995-8609-11399AF8653A}"/>
    <cellStyle name="SAPBEXstdItemX 14 5" xfId="24341" xr:uid="{7EE43283-5161-41EC-8E54-DA7E4BBEDF1B}"/>
    <cellStyle name="SAPBEXstdItemX 14 6" xfId="27859" xr:uid="{32D95F52-E7DD-43EE-BB6B-78B39BDB4D95}"/>
    <cellStyle name="SAPBEXstdItemX 14 7" xfId="31077" xr:uid="{FE5AC3AC-4CA1-4CDE-89DB-6CA723E1D30E}"/>
    <cellStyle name="SAPBEXstdItemX 14 8" xfId="33680" xr:uid="{767EE6EE-F6A8-403F-9E82-458D21C34FFA}"/>
    <cellStyle name="SAPBEXstdItemX 15" xfId="8494" xr:uid="{D7D43C8A-F54A-4036-9420-E988B7056619}"/>
    <cellStyle name="SAPBEXstdItemX 16" xfId="14290" xr:uid="{45824374-DB0C-4619-8EA3-38342D9E33D9}"/>
    <cellStyle name="SAPBEXstdItemX 17" xfId="15052" xr:uid="{423C3691-4191-428C-A9E5-BD079B46216A}"/>
    <cellStyle name="SAPBEXstdItemX 18" xfId="7274" xr:uid="{D8F978B9-240F-4A8E-84FA-47D71CFD4157}"/>
    <cellStyle name="SAPBEXstdItemX 19" xfId="20555" xr:uid="{3D1E8CCF-57A3-46BB-BDEB-306EB51BE3A7}"/>
    <cellStyle name="SAPBEXstdItemX 2" xfId="1261" xr:uid="{BC5CEC52-47C9-4395-A7A7-5AB57D799390}"/>
    <cellStyle name="SAPBEXstdItemX 2 10" xfId="14938" xr:uid="{D5DED709-4FA9-494B-8D08-33CF6A483AA6}"/>
    <cellStyle name="SAPBEXstdItemX 2 11" xfId="11632" xr:uid="{9D520050-508D-4755-BB1A-EFA465F8297E}"/>
    <cellStyle name="SAPBEXstdItemX 2 12" xfId="19697" xr:uid="{15AC745C-0385-4B56-AF55-B1E2DC8363FD}"/>
    <cellStyle name="SAPBEXstdItemX 2 13" xfId="23460" xr:uid="{B7F4808B-290E-4DD7-B07B-007496756898}"/>
    <cellStyle name="SAPBEXstdItemX 2 14" xfId="27076" xr:uid="{CB206431-18C8-4F2D-8132-18CF3B283D3E}"/>
    <cellStyle name="SAPBEXstdItemX 2 15" xfId="20398" xr:uid="{50B77C7B-F095-4FAE-88A9-B174002A1676}"/>
    <cellStyle name="SAPBEXstdItemX 2 16" xfId="33868" xr:uid="{C1E24E9C-7327-49F2-B412-90C77652996E}"/>
    <cellStyle name="SAPBEXstdItemX 2 2" xfId="1739" xr:uid="{A27D3D32-2283-4BEE-B670-759351A8F773}"/>
    <cellStyle name="SAPBEXstdItemX 2 2 10" xfId="13887" xr:uid="{35AB9B05-DB47-49CE-988D-F40F58308D38}"/>
    <cellStyle name="SAPBEXstdItemX 2 2 11" xfId="19552" xr:uid="{E299B5C0-77B3-4722-97A8-ECBE7A9EEBB1}"/>
    <cellStyle name="SAPBEXstdItemX 2 2 12" xfId="23312" xr:uid="{8F9C939A-76D2-414D-BCDD-3AD902391365}"/>
    <cellStyle name="SAPBEXstdItemX 2 2 13" xfId="26963" xr:uid="{F4FDE02C-E772-4EEC-A501-E38DBAA06606}"/>
    <cellStyle name="SAPBEXstdItemX 2 2 14" xfId="30435" xr:uid="{A226E2F6-250D-4BB4-82AB-09E425B993F8}"/>
    <cellStyle name="SAPBEXstdItemX 2 2 15" xfId="34903" xr:uid="{DC4A44E0-2C39-437B-83CF-955ED44A25EC}"/>
    <cellStyle name="SAPBEXstdItemX 2 2 2" xfId="2982" xr:uid="{BCACF3D1-69CF-4318-8059-9C721F1BF9D6}"/>
    <cellStyle name="SAPBEXstdItemX 2 2 2 2" xfId="11539" xr:uid="{B3841B64-0E39-4F02-94F4-2C2079C8C6C7}"/>
    <cellStyle name="SAPBEXstdItemX 2 2 2 3" xfId="16105" xr:uid="{E7708CB1-17C8-4C63-B37E-86D134ACAD6B}"/>
    <cellStyle name="SAPBEXstdItemX 2 2 2 4" xfId="17330" xr:uid="{2C510481-9998-44F4-8C96-B36760D2875B}"/>
    <cellStyle name="SAPBEXstdItemX 2 2 2 5" xfId="21088" xr:uid="{AAC076D2-464F-4DAE-A860-AF66068A23FA}"/>
    <cellStyle name="SAPBEXstdItemX 2 2 2 6" xfId="24749" xr:uid="{D90ED128-6416-460C-A558-274E10575FD9}"/>
    <cellStyle name="SAPBEXstdItemX 2 2 2 7" xfId="28278" xr:uid="{258157CE-1195-4FE8-8C9F-D0D4DFADEDCD}"/>
    <cellStyle name="SAPBEXstdItemX 2 2 2 8" xfId="31564" xr:uid="{ED8D86FB-4098-4850-AA57-EF0C60D4CE24}"/>
    <cellStyle name="SAPBEXstdItemX 2 2 3" xfId="3488" xr:uid="{58C22B2E-F76F-4769-AFCA-4E9BBD0190B6}"/>
    <cellStyle name="SAPBEXstdItemX 2 2 3 2" xfId="8575" xr:uid="{3FBA2F54-0285-4F4B-883E-938364257BCD}"/>
    <cellStyle name="SAPBEXstdItemX 2 2 3 3" xfId="16946" xr:uid="{DDDDCF38-87A7-4799-9B27-F23E5C670B67}"/>
    <cellStyle name="SAPBEXstdItemX 2 2 3 4" xfId="17835" xr:uid="{8080BBD6-63E9-40BC-BF47-C0D3297EFF62}"/>
    <cellStyle name="SAPBEXstdItemX 2 2 3 5" xfId="21591" xr:uid="{8EB4020D-B02D-4D11-8B06-3319384FD6EB}"/>
    <cellStyle name="SAPBEXstdItemX 2 2 3 6" xfId="25253" xr:uid="{37FA5B23-408B-4F39-A7DF-0BBCCF247102}"/>
    <cellStyle name="SAPBEXstdItemX 2 2 3 7" xfId="28784" xr:uid="{A14CAC0C-85E4-47FA-B296-DF74EA987D17}"/>
    <cellStyle name="SAPBEXstdItemX 2 2 3 8" xfId="32063" xr:uid="{20F7A3EC-3187-4630-AD01-FBAA5FF3E2AF}"/>
    <cellStyle name="SAPBEXstdItemX 2 2 4" xfId="2731" xr:uid="{E36DCAD9-DD30-4F65-879A-FA738D847DA5}"/>
    <cellStyle name="SAPBEXstdItemX 2 2 4 2" xfId="9196" xr:uid="{FFDEC978-0E73-4933-A703-5854D17C914B}"/>
    <cellStyle name="SAPBEXstdItemX 2 2 4 3" xfId="13556" xr:uid="{D6C4AFF9-7EAE-4A9B-84BB-97A6730D7397}"/>
    <cellStyle name="SAPBEXstdItemX 2 2 4 4" xfId="17079" xr:uid="{7F596647-97C2-4E39-B3DA-7985B4AD33F7}"/>
    <cellStyle name="SAPBEXstdItemX 2 2 4 5" xfId="20837" xr:uid="{37326CDD-C32B-4558-9494-DC6ED9083E8E}"/>
    <cellStyle name="SAPBEXstdItemX 2 2 4 6" xfId="24498" xr:uid="{E1BB9006-CAEA-4619-A216-24F3B95DE9EE}"/>
    <cellStyle name="SAPBEXstdItemX 2 2 4 7" xfId="28027" xr:uid="{050D7448-670E-4008-832C-4E2CCA8FED69}"/>
    <cellStyle name="SAPBEXstdItemX 2 2 4 8" xfId="31313" xr:uid="{EEBD5347-4626-4436-8613-FF167BA740BF}"/>
    <cellStyle name="SAPBEXstdItemX 2 2 5" xfId="3094" xr:uid="{38C46BC5-A903-4D6A-BAC6-D8745A211E8F}"/>
    <cellStyle name="SAPBEXstdItemX 2 2 5 2" xfId="10129" xr:uid="{F67E7554-AF11-4C86-AB25-5CF03D523623}"/>
    <cellStyle name="SAPBEXstdItemX 2 2 5 3" xfId="15121" xr:uid="{7AF99DA0-C385-4847-87DF-2B17FF44E885}"/>
    <cellStyle name="SAPBEXstdItemX 2 2 5 4" xfId="17441" xr:uid="{A120C82E-3213-48AB-AABC-AEAEBD721272}"/>
    <cellStyle name="SAPBEXstdItemX 2 2 5 5" xfId="21198" xr:uid="{5EB57BE3-A84B-41D2-A8A0-8A564D283183}"/>
    <cellStyle name="SAPBEXstdItemX 2 2 5 6" xfId="24860" xr:uid="{5051E477-D343-4E58-AD9C-1E89B0DF7EEC}"/>
    <cellStyle name="SAPBEXstdItemX 2 2 5 7" xfId="28390" xr:uid="{694937AB-BA85-4887-A755-BD106196490B}"/>
    <cellStyle name="SAPBEXstdItemX 2 2 5 8" xfId="31673" xr:uid="{0F6196ED-749F-43C4-8B9E-433E6ADBCB7C}"/>
    <cellStyle name="SAPBEXstdItemX 2 2 6" xfId="4082" xr:uid="{E81989D6-36A9-4A64-B944-5B2CECFB7AB7}"/>
    <cellStyle name="SAPBEXstdItemX 2 2 6 2" xfId="7017" xr:uid="{732E2701-89A4-4A12-955E-BD17776C59CC}"/>
    <cellStyle name="SAPBEXstdItemX 2 2 6 3" xfId="15283" xr:uid="{69932EB2-8084-4862-8973-61607A4B44FE}"/>
    <cellStyle name="SAPBEXstdItemX 2 2 6 4" xfId="18429" xr:uid="{6D0E74C7-12E6-416D-96DC-3E3B84C6CAA3}"/>
    <cellStyle name="SAPBEXstdItemX 2 2 6 5" xfId="22182" xr:uid="{683DC3EB-444E-4CC0-A648-DB27C3F95F51}"/>
    <cellStyle name="SAPBEXstdItemX 2 2 6 6" xfId="25847" xr:uid="{7C5051C6-2A60-4EC5-B68F-8C5754695518}"/>
    <cellStyle name="SAPBEXstdItemX 2 2 6 7" xfId="29378" xr:uid="{FA5BB9C7-1276-460B-B5AF-86BC552BD608}"/>
    <cellStyle name="SAPBEXstdItemX 2 2 6 8" xfId="32645" xr:uid="{ABCD85E7-DBBA-4DC2-9507-1F1E238FD4B4}"/>
    <cellStyle name="SAPBEXstdItemX 2 2 7" xfId="4823" xr:uid="{F2E5E37A-650F-480F-B52D-9D7315B6EAF9}"/>
    <cellStyle name="SAPBEXstdItemX 2 2 7 2" xfId="12200" xr:uid="{0F353DBA-14F2-4C2B-92C8-E962C7140F60}"/>
    <cellStyle name="SAPBEXstdItemX 2 2 7 3" xfId="15820" xr:uid="{B4B4D63E-454B-48E0-91C5-7BD7EA68F27A}"/>
    <cellStyle name="SAPBEXstdItemX 2 2 7 4" xfId="19170" xr:uid="{653707B1-2AAA-4F68-A14D-D29D4EDB14CB}"/>
    <cellStyle name="SAPBEXstdItemX 2 2 7 5" xfId="22921" xr:uid="{A51A18D6-06C5-4B64-BFA6-FD865D1C1807}"/>
    <cellStyle name="SAPBEXstdItemX 2 2 7 6" xfId="26587" xr:uid="{2E93FAA6-0D36-46F6-BD41-FBE544FBDC98}"/>
    <cellStyle name="SAPBEXstdItemX 2 2 7 7" xfId="30119" xr:uid="{787A3177-A311-4CF7-95FD-0554CD5BF723}"/>
    <cellStyle name="SAPBEXstdItemX 2 2 7 8" xfId="33376" xr:uid="{B90810D8-3FD9-4865-997F-61AA2ED25233}"/>
    <cellStyle name="SAPBEXstdItemX 2 2 8" xfId="9550" xr:uid="{BAF36D9C-626C-4037-9B18-AFFD5F5B196E}"/>
    <cellStyle name="SAPBEXstdItemX 2 2 9" xfId="13820" xr:uid="{5AD96F4B-70B0-4B71-8EF3-ACDBC2406D48}"/>
    <cellStyle name="SAPBEXstdItemX 2 3" xfId="2533" xr:uid="{7BAD5D69-BAC1-4175-BE43-8CA3B7BF10D4}"/>
    <cellStyle name="SAPBEXstdItemX 2 3 2" xfId="9302" xr:uid="{4E2A7B9C-C8A8-44EB-AA14-DD3D11513334}"/>
    <cellStyle name="SAPBEXstdItemX 2 3 3" xfId="10353" xr:uid="{920CEB4A-7304-4993-9894-7F4689E6761C}"/>
    <cellStyle name="SAPBEXstdItemX 2 3 4" xfId="11629" xr:uid="{B59E262A-8940-4D55-B488-1BD4337A0519}"/>
    <cellStyle name="SAPBEXstdItemX 2 3 5" xfId="15452" xr:uid="{C5645C7B-599C-4CEA-B7C9-1CCFAE4BFCCD}"/>
    <cellStyle name="SAPBEXstdItemX 2 3 6" xfId="23075" xr:uid="{63E716C3-9AD5-47BD-A859-CDF264F8C648}"/>
    <cellStyle name="SAPBEXstdItemX 2 3 7" xfId="26720" xr:uid="{EA62C8DC-F90E-4FB2-9B9E-458ED4BB7F27}"/>
    <cellStyle name="SAPBEXstdItemX 2 3 8" xfId="31122" xr:uid="{08E8358D-2760-41AB-9E75-896BAE01C5E2}"/>
    <cellStyle name="SAPBEXstdItemX 2 3 9" xfId="35136" xr:uid="{939C13DC-73A5-4DC8-97AE-4A17E1CBCAF9}"/>
    <cellStyle name="SAPBEXstdItemX 2 4" xfId="3044" xr:uid="{9CABB109-BF9A-4100-B663-034E58C4F5E7}"/>
    <cellStyle name="SAPBEXstdItemX 2 4 2" xfId="8580" xr:uid="{B7A642C4-0D9F-4993-B61F-542AFC25CD78}"/>
    <cellStyle name="SAPBEXstdItemX 2 4 3" xfId="15300" xr:uid="{0042ACC4-D97E-430F-8374-64516BA93EEE}"/>
    <cellStyle name="SAPBEXstdItemX 2 4 4" xfId="17392" xr:uid="{B7E87AFC-9889-4503-845D-16B311D466ED}"/>
    <cellStyle name="SAPBEXstdItemX 2 4 5" xfId="21150" xr:uid="{9D8AE2AA-72D3-4CC8-A329-7177ED01673E}"/>
    <cellStyle name="SAPBEXstdItemX 2 4 6" xfId="24811" xr:uid="{E75F941D-B4C5-4763-9358-9ED18E5EEA3B}"/>
    <cellStyle name="SAPBEXstdItemX 2 4 7" xfId="28340" xr:uid="{68A390BE-8206-42B1-A039-ADD4E45BC671}"/>
    <cellStyle name="SAPBEXstdItemX 2 4 8" xfId="31626" xr:uid="{AD921C51-6DC0-422E-9779-551A1DC4667A}"/>
    <cellStyle name="SAPBEXstdItemX 2 4 9" xfId="35190" xr:uid="{4AC7896B-84C0-462B-8919-758C18655D23}"/>
    <cellStyle name="SAPBEXstdItemX 2 5" xfId="1808" xr:uid="{5959B3BD-4671-4A58-88B5-7FD15FFAB018}"/>
    <cellStyle name="SAPBEXstdItemX 2 5 2" xfId="10500" xr:uid="{5E1706EB-9F98-4C0D-A60B-F650B3582252}"/>
    <cellStyle name="SAPBEXstdItemX 2 5 3" xfId="16628" xr:uid="{263249B4-5441-46D4-B9A5-DD10B01C04BF}"/>
    <cellStyle name="SAPBEXstdItemX 2 5 4" xfId="9502" xr:uid="{A30DC154-6645-4CA1-BA64-1BC819BD885C}"/>
    <cellStyle name="SAPBEXstdItemX 2 5 5" xfId="20450" xr:uid="{D4C4FB82-A17E-4970-8D7B-82B6C934547F}"/>
    <cellStyle name="SAPBEXstdItemX 2 5 6" xfId="23277" xr:uid="{587AE848-2257-4B58-93C1-B7021E7DE9A7}"/>
    <cellStyle name="SAPBEXstdItemX 2 5 7" xfId="27693" xr:uid="{FABAE05D-2C32-40C0-A3DD-6AD46C706792}"/>
    <cellStyle name="SAPBEXstdItemX 2 5 8" xfId="13237" xr:uid="{F8DDF486-064D-4C76-B3AA-0390C7C0638F}"/>
    <cellStyle name="SAPBEXstdItemX 2 5 9" xfId="34272" xr:uid="{CCE97AC1-8FE7-46D9-B907-82A42B5DD30D}"/>
    <cellStyle name="SAPBEXstdItemX 2 6" xfId="3710" xr:uid="{26E7B94A-0AC6-48E6-A206-489257671DAA}"/>
    <cellStyle name="SAPBEXstdItemX 2 6 2" xfId="12767" xr:uid="{C5BEC0C2-84B4-4578-A614-85933508F1DD}"/>
    <cellStyle name="SAPBEXstdItemX 2 6 3" xfId="10584" xr:uid="{6F69F0F5-AEFF-4D2E-BD2E-2C3D99F45668}"/>
    <cellStyle name="SAPBEXstdItemX 2 6 4" xfId="18057" xr:uid="{BE332529-CD08-4D02-AE93-F54BB5187D41}"/>
    <cellStyle name="SAPBEXstdItemX 2 6 5" xfId="21812" xr:uid="{AC939F50-2316-4452-B999-60DA6879FEC0}"/>
    <cellStyle name="SAPBEXstdItemX 2 6 6" xfId="25475" xr:uid="{B94044C4-2921-4BC4-91B2-90407F56AD71}"/>
    <cellStyle name="SAPBEXstdItemX 2 6 7" xfId="29006" xr:uid="{415D6FAF-2422-4D10-82F9-6D8D0C39B2B2}"/>
    <cellStyle name="SAPBEXstdItemX 2 6 8" xfId="32282" xr:uid="{71D8C96E-CBB6-4230-8E54-DAFD348A089F}"/>
    <cellStyle name="SAPBEXstdItemX 2 7" xfId="3790" xr:uid="{8D7F0DBE-3DD5-4B85-8901-0E763C5C066F}"/>
    <cellStyle name="SAPBEXstdItemX 2 7 2" xfId="12777" xr:uid="{AC11F124-6D3D-4C2A-B644-D95F77B6009E}"/>
    <cellStyle name="SAPBEXstdItemX 2 7 3" xfId="13116" xr:uid="{F3082E2A-348B-4639-A4C3-F05DEC0532C7}"/>
    <cellStyle name="SAPBEXstdItemX 2 7 4" xfId="18137" xr:uid="{D9D2401E-C911-47F9-AE12-EC0F91AD4B17}"/>
    <cellStyle name="SAPBEXstdItemX 2 7 5" xfId="21890" xr:uid="{F8CBB724-F384-4700-9405-A53AB51DBDF1}"/>
    <cellStyle name="SAPBEXstdItemX 2 7 6" xfId="25555" xr:uid="{AB717059-9DF8-4B2B-BF87-DF7D410ACB84}"/>
    <cellStyle name="SAPBEXstdItemX 2 7 7" xfId="29086" xr:uid="{1DCEB387-3725-4A40-8CE8-8AB138D3BE0E}"/>
    <cellStyle name="SAPBEXstdItemX 2 7 8" xfId="32359" xr:uid="{26CE4454-E500-4FE6-80BD-0EECD72D5522}"/>
    <cellStyle name="SAPBEXstdItemX 2 8" xfId="4345" xr:uid="{2CBFA48A-26F7-4C70-B758-4FC7E71CBE53}"/>
    <cellStyle name="SAPBEXstdItemX 2 8 2" xfId="12609" xr:uid="{83C86CA2-4324-4903-9E1C-4C02F647AEB6}"/>
    <cellStyle name="SAPBEXstdItemX 2 8 3" xfId="9291" xr:uid="{02F10584-F49A-44EF-AB7D-5BE18E3BDA97}"/>
    <cellStyle name="SAPBEXstdItemX 2 8 4" xfId="18692" xr:uid="{5BE58434-414B-4031-BDE3-576FCDB2879F}"/>
    <cellStyle name="SAPBEXstdItemX 2 8 5" xfId="22444" xr:uid="{60741024-7F9E-42D1-AF41-90A0DF0A4DAF}"/>
    <cellStyle name="SAPBEXstdItemX 2 8 6" xfId="26110" xr:uid="{0C45F605-0EC1-4385-A0C6-8F099A513DA6}"/>
    <cellStyle name="SAPBEXstdItemX 2 8 7" xfId="29641" xr:uid="{D104A02D-1C4B-4486-99EB-FA6CA958A84D}"/>
    <cellStyle name="SAPBEXstdItemX 2 8 8" xfId="32903" xr:uid="{9C839C6C-3B1B-403E-8E23-41D240475D4F}"/>
    <cellStyle name="SAPBEXstdItemX 2 9" xfId="10742" xr:uid="{E48F7D5F-9038-44CC-8429-17D98587984E}"/>
    <cellStyle name="SAPBEXstdItemX 20" xfId="24002" xr:uid="{4C26EFD0-D056-43CC-B378-A2BDF93742CB}"/>
    <cellStyle name="SAPBEXstdItemX 21" xfId="27781" xr:uid="{D4AC3500-9BE4-416C-9E1F-DED444CB3391}"/>
    <cellStyle name="SAPBEXstdItemX 3" xfId="1397" xr:uid="{2E58816A-762E-4087-B5A8-AB38D7A0752B}"/>
    <cellStyle name="SAPBEXstdItemX 3 2" xfId="35146" xr:uid="{E16BDBD5-CE23-47CA-8AD0-10C052A4FDE0}"/>
    <cellStyle name="SAPBEXstdItemX 4" xfId="1427" xr:uid="{7671DD17-9A3C-4CF2-8DB9-525C4F9ECDFF}"/>
    <cellStyle name="SAPBEXstdItemX 5" xfId="686" xr:uid="{B307C0E6-8F54-4E57-A219-10A28B14974A}"/>
    <cellStyle name="SAPBEXstdItemX 5 10" xfId="13738" xr:uid="{CC4AF8C8-0785-480A-807C-22D0B6144807}"/>
    <cellStyle name="SAPBEXstdItemX 5 11" xfId="13936" xr:uid="{14CA8A0B-3990-40C5-B6EB-E38CE6213979}"/>
    <cellStyle name="SAPBEXstdItemX 5 12" xfId="20161" xr:uid="{3E807507-08D3-4BE7-AA9F-8505DDF46413}"/>
    <cellStyle name="SAPBEXstdItemX 5 13" xfId="23899" xr:uid="{8027F187-5CB6-423E-9EAC-7A3FF1CF8CF4}"/>
    <cellStyle name="SAPBEXstdItemX 5 14" xfId="27456" xr:uid="{4F07B611-5254-4F1A-B697-4FAED7578F53}"/>
    <cellStyle name="SAPBEXstdItemX 5 15" xfId="24193" xr:uid="{323EF184-DDD7-49A5-8E97-94DBC0777E6E}"/>
    <cellStyle name="SAPBEXstdItemX 5 2" xfId="1596" xr:uid="{6A7CB171-EA78-46AF-8371-34B4CBD05C78}"/>
    <cellStyle name="SAPBEXstdItemX 5 2 10" xfId="14200" xr:uid="{2ED86891-CD62-4021-9641-70F137B3A4FE}"/>
    <cellStyle name="SAPBEXstdItemX 5 2 11" xfId="6915" xr:uid="{E557F9CA-B1A1-4339-B5D4-B3AC504CC0D5}"/>
    <cellStyle name="SAPBEXstdItemX 5 2 12" xfId="19911" xr:uid="{60FC43CF-E31F-4F34-B969-9B0EF7711514}"/>
    <cellStyle name="SAPBEXstdItemX 5 2 13" xfId="27754" xr:uid="{4358134A-0D22-4440-94D7-3DA02237A5E4}"/>
    <cellStyle name="SAPBEXstdItemX 5 2 14" xfId="30914" xr:uid="{968853A7-00BC-4075-A023-3E7E751E1A98}"/>
    <cellStyle name="SAPBEXstdItemX 5 2 2" xfId="2839" xr:uid="{C63D505B-EC0C-45C5-B244-8B24C73D3A63}"/>
    <cellStyle name="SAPBEXstdItemX 5 2 2 2" xfId="8968" xr:uid="{28407FED-0444-4CEF-9F85-DF4B14F0BBFA}"/>
    <cellStyle name="SAPBEXstdItemX 5 2 2 3" xfId="8176" xr:uid="{0E1AC14C-B208-4710-A2B5-32B84AD0457F}"/>
    <cellStyle name="SAPBEXstdItemX 5 2 2 4" xfId="17187" xr:uid="{FB48D077-2DB4-44CB-9955-85DAF70D1197}"/>
    <cellStyle name="SAPBEXstdItemX 5 2 2 5" xfId="20945" xr:uid="{2E8CDE6A-E9EE-4757-AB0D-A385F3F4700C}"/>
    <cellStyle name="SAPBEXstdItemX 5 2 2 6" xfId="24606" xr:uid="{2718ACB3-D926-4A21-AFC8-FF26DAFE0E9C}"/>
    <cellStyle name="SAPBEXstdItemX 5 2 2 7" xfId="28135" xr:uid="{7AB2DAE8-9583-4F86-A559-404653628F5D}"/>
    <cellStyle name="SAPBEXstdItemX 5 2 2 8" xfId="31421" xr:uid="{3939C8C8-6DC5-4B16-A47E-76244BDFFDA3}"/>
    <cellStyle name="SAPBEXstdItemX 5 2 3" xfId="3345" xr:uid="{ACA8F39D-8783-495D-A202-DF89E406BA28}"/>
    <cellStyle name="SAPBEXstdItemX 5 2 3 2" xfId="11405" xr:uid="{4F4B8671-C5A3-4641-A680-F031F4E27103}"/>
    <cellStyle name="SAPBEXstdItemX 5 2 3 3" xfId="16237" xr:uid="{D84644DE-1409-4EE2-85D2-52DD1CC542A4}"/>
    <cellStyle name="SAPBEXstdItemX 5 2 3 4" xfId="17692" xr:uid="{02568C1A-2216-48FB-A5B5-72B860088EF8}"/>
    <cellStyle name="SAPBEXstdItemX 5 2 3 5" xfId="21448" xr:uid="{C8627E1D-17CB-492D-9A3E-0FBA59A01BD8}"/>
    <cellStyle name="SAPBEXstdItemX 5 2 3 6" xfId="25110" xr:uid="{DDCD423A-0E75-4F8E-AA25-D9FD6442B2B1}"/>
    <cellStyle name="SAPBEXstdItemX 5 2 3 7" xfId="28641" xr:uid="{6DFF6A33-5297-446C-A4BF-CB4A908E241C}"/>
    <cellStyle name="SAPBEXstdItemX 5 2 3 8" xfId="31920" xr:uid="{088E62E2-46AC-40EF-B981-B05FA2C16757}"/>
    <cellStyle name="SAPBEXstdItemX 5 2 4" xfId="3263" xr:uid="{E979CCD8-77F1-4CCC-B0EA-5B81D477E3C2}"/>
    <cellStyle name="SAPBEXstdItemX 5 2 4 2" xfId="10507" xr:uid="{66D70FCD-981C-4804-B928-C266A2769A59}"/>
    <cellStyle name="SAPBEXstdItemX 5 2 4 3" xfId="16626" xr:uid="{38BE3EC1-45C7-4EB9-B40C-E39043B98350}"/>
    <cellStyle name="SAPBEXstdItemX 5 2 4 4" xfId="17610" xr:uid="{B4AE312D-1151-4BA2-82E6-15F739F7CC48}"/>
    <cellStyle name="SAPBEXstdItemX 5 2 4 5" xfId="21366" xr:uid="{8962581E-B493-4809-A2BE-2FE6FA9EF93D}"/>
    <cellStyle name="SAPBEXstdItemX 5 2 4 6" xfId="25028" xr:uid="{272A6A28-C6F6-4AD7-A82D-5F8BBAA01530}"/>
    <cellStyle name="SAPBEXstdItemX 5 2 4 7" xfId="28559" xr:uid="{2BE59431-03E0-4A0B-9DCD-E3D6D5F274F4}"/>
    <cellStyle name="SAPBEXstdItemX 5 2 4 8" xfId="31838" xr:uid="{425D0672-1974-42A3-84D2-0896F3660119}"/>
    <cellStyle name="SAPBEXstdItemX 5 2 5" xfId="3588" xr:uid="{3F336F2F-3691-4699-B08D-F482F25B869A}"/>
    <cellStyle name="SAPBEXstdItemX 5 2 5 2" xfId="9834" xr:uid="{C336D886-C4F1-4A7E-AEA6-AD182A356315}"/>
    <cellStyle name="SAPBEXstdItemX 5 2 5 3" xfId="13733" xr:uid="{21B80A27-39BC-44A9-B039-98B74C5D20BA}"/>
    <cellStyle name="SAPBEXstdItemX 5 2 5 4" xfId="17935" xr:uid="{1D0363BA-EDE1-4476-AC8F-3305E4F450DC}"/>
    <cellStyle name="SAPBEXstdItemX 5 2 5 5" xfId="21691" xr:uid="{8A59E43D-991F-4B24-9B26-BC08011B3C11}"/>
    <cellStyle name="SAPBEXstdItemX 5 2 5 6" xfId="25353" xr:uid="{772700BE-4457-4844-BB11-0ECEED41C2B1}"/>
    <cellStyle name="SAPBEXstdItemX 5 2 5 7" xfId="28884" xr:uid="{CBDE9601-0CA1-49D9-A179-625614ECD5DE}"/>
    <cellStyle name="SAPBEXstdItemX 5 2 5 8" xfId="32161" xr:uid="{6ED03007-487B-4AC5-85B9-76BAD46A7308}"/>
    <cellStyle name="SAPBEXstdItemX 5 2 6" xfId="4443" xr:uid="{C6C0898B-9C37-4A60-9D30-8DFB7C96A512}"/>
    <cellStyle name="SAPBEXstdItemX 5 2 6 2" xfId="12553" xr:uid="{D13D74DA-95A7-4851-AB54-3B18B570D666}"/>
    <cellStyle name="SAPBEXstdItemX 5 2 6 3" xfId="8049" xr:uid="{11B2B32C-6E51-4D98-A2B6-422C03A5DE03}"/>
    <cellStyle name="SAPBEXstdItemX 5 2 6 4" xfId="18790" xr:uid="{93D9B673-C27D-468B-9440-B10EEDEF313E}"/>
    <cellStyle name="SAPBEXstdItemX 5 2 6 5" xfId="22542" xr:uid="{E0E194F1-2F90-4506-BF31-66AD10766370}"/>
    <cellStyle name="SAPBEXstdItemX 5 2 6 6" xfId="26207" xr:uid="{A9F59B2A-AE96-4BF1-85F7-A3F5B47B6C87}"/>
    <cellStyle name="SAPBEXstdItemX 5 2 6 7" xfId="29739" xr:uid="{51EE7E25-B416-4C83-B887-83191D8865D5}"/>
    <cellStyle name="SAPBEXstdItemX 5 2 6 8" xfId="33001" xr:uid="{2D22924D-3E4C-4224-B8FE-0A16B815A823}"/>
    <cellStyle name="SAPBEXstdItemX 5 2 7" xfId="4775" xr:uid="{B5597FBA-A467-40EA-BBDC-37BCA1058972}"/>
    <cellStyle name="SAPBEXstdItemX 5 2 7 2" xfId="12248" xr:uid="{C928124F-34D8-4A3A-BDBE-002D5BEF0F16}"/>
    <cellStyle name="SAPBEXstdItemX 5 2 7 3" xfId="15796" xr:uid="{40393E64-5F6F-45E5-B6F3-63ECA1B496E7}"/>
    <cellStyle name="SAPBEXstdItemX 5 2 7 4" xfId="19122" xr:uid="{B71C6D72-8E59-4BE5-BA00-FD1AA73CEA64}"/>
    <cellStyle name="SAPBEXstdItemX 5 2 7 5" xfId="22873" xr:uid="{C643174B-B1DB-4BB4-B78D-4F9EEE76E7D9}"/>
    <cellStyle name="SAPBEXstdItemX 5 2 7 6" xfId="26539" xr:uid="{ED23C7E5-AAE7-4163-B756-31FB1F8FBA41}"/>
    <cellStyle name="SAPBEXstdItemX 5 2 7 7" xfId="30071" xr:uid="{5B053FB0-67C0-4F5C-8FCC-EB2FCF24B81A}"/>
    <cellStyle name="SAPBEXstdItemX 5 2 7 8" xfId="33328" xr:uid="{C6D851C4-9A18-4546-9E62-ABDCE55BF027}"/>
    <cellStyle name="SAPBEXstdItemX 5 2 8" xfId="11174" xr:uid="{9CEBB6F1-420F-4B2E-A34C-3BF28ABAB3AB}"/>
    <cellStyle name="SAPBEXstdItemX 5 2 9" xfId="7839" xr:uid="{DF690CF0-A0EC-48D7-B143-9A2B5D0855F0}"/>
    <cellStyle name="SAPBEXstdItemX 5 3" xfId="2019" xr:uid="{7E4F06AB-4EE4-4296-A19F-B9CAF47A56D7}"/>
    <cellStyle name="SAPBEXstdItemX 5 3 2" xfId="9214" xr:uid="{373D8DB4-46FC-48B6-B3D6-86448DE032DD}"/>
    <cellStyle name="SAPBEXstdItemX 5 3 3" xfId="15234" xr:uid="{E19C685A-C7A0-4077-BACD-B00EF906E5C7}"/>
    <cellStyle name="SAPBEXstdItemX 5 3 4" xfId="13591" xr:uid="{3D5CBADE-B460-461A-8853-4BBCE59D2CDE}"/>
    <cellStyle name="SAPBEXstdItemX 5 3 5" xfId="13935" xr:uid="{EABE58F7-6C45-470A-AF1D-3F67EC0C3C4C}"/>
    <cellStyle name="SAPBEXstdItemX 5 3 6" xfId="19989" xr:uid="{9FD93B0D-0676-4086-BF8C-C721151783A1}"/>
    <cellStyle name="SAPBEXstdItemX 5 3 7" xfId="23750" xr:uid="{A04519A2-19B8-45AC-BA85-E21D546BAF75}"/>
    <cellStyle name="SAPBEXstdItemX 5 3 8" xfId="11278" xr:uid="{2F221076-403D-4EE0-9E80-202F43131FF2}"/>
    <cellStyle name="SAPBEXstdItemX 5 4" xfId="1887" xr:uid="{E39EF313-0F75-4873-BCF9-7C405CD956CB}"/>
    <cellStyle name="SAPBEXstdItemX 5 4 2" xfId="9671" xr:uid="{58017F3D-CA39-4CAA-A857-210D599B1164}"/>
    <cellStyle name="SAPBEXstdItemX 5 4 3" xfId="7722" xr:uid="{EB20B04D-9139-4C87-88FB-75D590363F2A}"/>
    <cellStyle name="SAPBEXstdItemX 5 4 4" xfId="13952" xr:uid="{B34127AA-2D35-41A3-99C9-C7DE49524FB7}"/>
    <cellStyle name="SAPBEXstdItemX 5 4 5" xfId="10982" xr:uid="{71DCF32A-EB0E-4D0F-8606-0ED26C9955C4}"/>
    <cellStyle name="SAPBEXstdItemX 5 4 6" xfId="20456" xr:uid="{ECFD89FA-B223-469E-AAF3-1A7565CFFA95}"/>
    <cellStyle name="SAPBEXstdItemX 5 4 7" xfId="23685" xr:uid="{98A09F51-57BA-43A2-89D8-F0EB3118FCDD}"/>
    <cellStyle name="SAPBEXstdItemX 5 4 8" xfId="27281" xr:uid="{24C2B4F3-87E4-41DF-AA7B-66CC3D8D713F}"/>
    <cellStyle name="SAPBEXstdItemX 5 5" xfId="2277" xr:uid="{361D7C47-FA6E-4B85-A25A-8726FFD7A48A}"/>
    <cellStyle name="SAPBEXstdItemX 5 5 2" xfId="9193" xr:uid="{7FC6142D-572B-4FB7-AD65-EA983512C7F9}"/>
    <cellStyle name="SAPBEXstdItemX 5 5 3" xfId="11453" xr:uid="{475AEE5A-5E5D-45A8-BF6E-BD2C0A7C3DDA}"/>
    <cellStyle name="SAPBEXstdItemX 5 5 4" xfId="16013" xr:uid="{460DF36B-085E-4536-A2E9-BA72348C94E5}"/>
    <cellStyle name="SAPBEXstdItemX 5 5 5" xfId="7798" xr:uid="{0BDD4EAC-91F1-4AE5-84D0-68126C161AC1}"/>
    <cellStyle name="SAPBEXstdItemX 5 5 6" xfId="20094" xr:uid="{9E184B19-A506-4343-ACFC-939938095399}"/>
    <cellStyle name="SAPBEXstdItemX 5 5 7" xfId="23960" xr:uid="{A8390509-DA60-40D7-8A4C-CC71395300F1}"/>
    <cellStyle name="SAPBEXstdItemX 5 5 8" xfId="19188" xr:uid="{6BA8E9F6-299A-4987-956A-C9539B38650F}"/>
    <cellStyle name="SAPBEXstdItemX 5 6" xfId="4184" xr:uid="{CF1DC455-B4AD-4937-9B53-D8B7A22BE6C4}"/>
    <cellStyle name="SAPBEXstdItemX 5 6 2" xfId="7078" xr:uid="{339055E9-6DDE-48C0-9BE2-0F51067ECE1B}"/>
    <cellStyle name="SAPBEXstdItemX 5 6 3" xfId="7781" xr:uid="{B0749922-73AB-4A82-9499-8D32E05FD70E}"/>
    <cellStyle name="SAPBEXstdItemX 5 6 4" xfId="18531" xr:uid="{6A6CC022-A69A-4162-AB09-5B3886C58E8B}"/>
    <cellStyle name="SAPBEXstdItemX 5 6 5" xfId="22284" xr:uid="{666232E8-CD60-44F2-A343-839D39B11830}"/>
    <cellStyle name="SAPBEXstdItemX 5 6 6" xfId="25949" xr:uid="{A9DC4282-F084-4291-8D7A-5D05F5F4EA66}"/>
    <cellStyle name="SAPBEXstdItemX 5 6 7" xfId="29480" xr:uid="{36A123E6-4D33-4EFF-A1BD-FD4496205A23}"/>
    <cellStyle name="SAPBEXstdItemX 5 6 8" xfId="32745" xr:uid="{7BFF85C2-332F-41B1-8E32-47074FE93359}"/>
    <cellStyle name="SAPBEXstdItemX 5 7" xfId="4556" xr:uid="{ADA366FC-5177-4BDE-8EFE-A8419C759256}"/>
    <cellStyle name="SAPBEXstdItemX 5 7 2" xfId="12458" xr:uid="{FE606EB4-8DC4-4865-8AC2-966126CED771}"/>
    <cellStyle name="SAPBEXstdItemX 5 7 3" xfId="14279" xr:uid="{80AE3489-11AE-42EE-A79F-87BEE8BBB185}"/>
    <cellStyle name="SAPBEXstdItemX 5 7 4" xfId="18903" xr:uid="{DACEF5F8-8F1C-48B9-A967-61AF9CA4D43F}"/>
    <cellStyle name="SAPBEXstdItemX 5 7 5" xfId="22655" xr:uid="{98B10667-00E9-4BAB-8192-9C905EBBF72B}"/>
    <cellStyle name="SAPBEXstdItemX 5 7 6" xfId="26320" xr:uid="{F3961A99-9D8F-44C2-A6C3-6636180E4E9E}"/>
    <cellStyle name="SAPBEXstdItemX 5 7 7" xfId="29852" xr:uid="{C52424B6-870A-40AE-856F-56D338524471}"/>
    <cellStyle name="SAPBEXstdItemX 5 7 8" xfId="33113" xr:uid="{F7815847-B6EC-4066-BBF6-57481E3C3632}"/>
    <cellStyle name="SAPBEXstdItemX 5 8" xfId="2285" xr:uid="{47FFE239-D22B-4BF7-B4BF-9D86897B1E55}"/>
    <cellStyle name="SAPBEXstdItemX 5 8 2" xfId="7934" xr:uid="{3EC3DF73-69A6-4E19-B4AD-0F3517B8B96A}"/>
    <cellStyle name="SAPBEXstdItemX 5 8 3" xfId="14898" xr:uid="{92E70B64-A871-4F7F-A8D0-5415487D73A5}"/>
    <cellStyle name="SAPBEXstdItemX 5 8 4" xfId="7730" xr:uid="{32C56AB2-FA0C-4C18-88E9-EB0CBB98A97C}"/>
    <cellStyle name="SAPBEXstdItemX 5 8 5" xfId="15493" xr:uid="{FDAABE2D-CC6C-4739-9716-273E08B65AC8}"/>
    <cellStyle name="SAPBEXstdItemX 5 8 6" xfId="20140" xr:uid="{EE772ED4-BEB9-477B-B37C-1552C5E79522}"/>
    <cellStyle name="SAPBEXstdItemX 5 8 7" xfId="11194" xr:uid="{7BBCE621-8580-4CE6-B048-CE47C4DCB0E2}"/>
    <cellStyle name="SAPBEXstdItemX 5 8 8" xfId="27885" xr:uid="{0E816816-D81D-4DF3-ADE2-3100AB95D891}"/>
    <cellStyle name="SAPBEXstdItemX 5 9" xfId="8017" xr:uid="{41C1B2A0-7618-4D94-A5A0-E32B03DF398D}"/>
    <cellStyle name="SAPBEXstdItemX 6" xfId="1550" xr:uid="{721AA138-2ED2-4B15-8FCE-B35AD6903E79}"/>
    <cellStyle name="SAPBEXstdItemX 6 10" xfId="9082" xr:uid="{848F717D-BAA9-4022-9899-C8E72870502D}"/>
    <cellStyle name="SAPBEXstdItemX 6 11" xfId="9888" xr:uid="{9B86F9C5-BCC9-4217-BE83-0B03136CFA9E}"/>
    <cellStyle name="SAPBEXstdItemX 6 12" xfId="20190" xr:uid="{D6AA371A-19B5-4995-8B18-C8249233F0B3}"/>
    <cellStyle name="SAPBEXstdItemX 6 13" xfId="23645" xr:uid="{261D1CB8-8028-4E3B-9ADF-F3700332FAE8}"/>
    <cellStyle name="SAPBEXstdItemX 6 14" xfId="30526" xr:uid="{DEE2C732-3E20-4550-B391-252EEDA51A93}"/>
    <cellStyle name="SAPBEXstdItemX 6 2" xfId="2793" xr:uid="{3B0B694C-30D0-4386-87A0-226FA225E336}"/>
    <cellStyle name="SAPBEXstdItemX 6 2 2" xfId="10514" xr:uid="{1EB0E297-ADBC-4984-B44C-95A4B9CDA104}"/>
    <cellStyle name="SAPBEXstdItemX 6 2 3" xfId="16623" xr:uid="{33BBAD15-5ECC-4632-9832-9E23A47F841D}"/>
    <cellStyle name="SAPBEXstdItemX 6 2 4" xfId="17141" xr:uid="{97BEA7F0-F5C6-40F6-8A80-9E8A9B519433}"/>
    <cellStyle name="SAPBEXstdItemX 6 2 5" xfId="20899" xr:uid="{BA61D867-728D-4C3D-91B7-12D31C55F1CB}"/>
    <cellStyle name="SAPBEXstdItemX 6 2 6" xfId="24560" xr:uid="{3585D880-2778-42B5-AD03-3CCA2A366CF2}"/>
    <cellStyle name="SAPBEXstdItemX 6 2 7" xfId="28089" xr:uid="{0E5329DD-0260-4338-A62D-5F147A04BA53}"/>
    <cellStyle name="SAPBEXstdItemX 6 2 8" xfId="31375" xr:uid="{74A0B15E-2765-4F87-AA96-2C0571B118A3}"/>
    <cellStyle name="SAPBEXstdItemX 6 3" xfId="3299" xr:uid="{4924A528-DD5F-4371-9FD7-739EE040A63D}"/>
    <cellStyle name="SAPBEXstdItemX 6 3 2" xfId="9354" xr:uid="{848DADB9-7A33-4507-9BE3-A7A2FEEA489D}"/>
    <cellStyle name="SAPBEXstdItemX 6 3 3" xfId="11376" xr:uid="{4FC9C96B-0F4E-45AC-B151-66CB53EC15B6}"/>
    <cellStyle name="SAPBEXstdItemX 6 3 4" xfId="17646" xr:uid="{570EAD43-9D82-46E0-A3A9-9CBB8A99F087}"/>
    <cellStyle name="SAPBEXstdItemX 6 3 5" xfId="21402" xr:uid="{67DB00BC-BD2F-4892-A17C-CA7DE850BC0E}"/>
    <cellStyle name="SAPBEXstdItemX 6 3 6" xfId="25064" xr:uid="{24BAD101-E323-4BAD-866A-E386011DC93D}"/>
    <cellStyle name="SAPBEXstdItemX 6 3 7" xfId="28595" xr:uid="{680F34B7-CE61-4338-80FB-199E0EE12DED}"/>
    <cellStyle name="SAPBEXstdItemX 6 3 8" xfId="31874" xr:uid="{58CB2D32-54DE-448B-82FD-F693D7BE2BC6}"/>
    <cellStyle name="SAPBEXstdItemX 6 4" xfId="2198" xr:uid="{BA06DF52-1CAF-4D1D-84E0-479199F739D4}"/>
    <cellStyle name="SAPBEXstdItemX 6 4 2" xfId="10850" xr:uid="{804DC7F0-F3B9-499B-969A-11BEA7CE6934}"/>
    <cellStyle name="SAPBEXstdItemX 6 4 3" xfId="13210" xr:uid="{FC288D37-72F9-4529-92C9-C995C859D771}"/>
    <cellStyle name="SAPBEXstdItemX 6 4 4" xfId="14194" xr:uid="{F2BAA895-F561-44B9-A1FD-668F1DF70E76}"/>
    <cellStyle name="SAPBEXstdItemX 6 4 5" xfId="15016" xr:uid="{E618C523-5176-4BEE-AD8B-973FED4AE629}"/>
    <cellStyle name="SAPBEXstdItemX 6 4 6" xfId="20667" xr:uid="{180B02C9-6115-43DE-9FAB-FCF6545456D8}"/>
    <cellStyle name="SAPBEXstdItemX 6 4 7" xfId="24351" xr:uid="{7D218545-921B-4D22-884C-2FD9B8EA0B03}"/>
    <cellStyle name="SAPBEXstdItemX 6 4 8" xfId="22098" xr:uid="{33F54E08-B008-48D5-91BC-1CB20F5A5BDC}"/>
    <cellStyle name="SAPBEXstdItemX 6 5" xfId="2311" xr:uid="{C55207B8-730E-4F87-ADE7-299C96521D42}"/>
    <cellStyle name="SAPBEXstdItemX 6 5 2" xfId="8431" xr:uid="{49B04493-C056-4090-9692-0FA6454D4F63}"/>
    <cellStyle name="SAPBEXstdItemX 6 5 3" xfId="10480" xr:uid="{39DB5EA4-94BD-4B50-BD8A-34CACB0AF2B0}"/>
    <cellStyle name="SAPBEXstdItemX 6 5 4" xfId="16684" xr:uid="{869518E3-0FDC-4A50-B8E0-02ABAFF73664}"/>
    <cellStyle name="SAPBEXstdItemX 6 5 5" xfId="19423" xr:uid="{67384307-F5EA-4A9C-90A6-3DDA2B9EBA29}"/>
    <cellStyle name="SAPBEXstdItemX 6 5 6" xfId="19635" xr:uid="{B8A5C46A-E375-4151-8CAA-E2479EADDF3B}"/>
    <cellStyle name="SAPBEXstdItemX 6 5 7" xfId="26836" xr:uid="{42922127-DAFB-4D27-A978-B11E4CD6D685}"/>
    <cellStyle name="SAPBEXstdItemX 6 5 8" xfId="30347" xr:uid="{A04A97FF-D528-4721-B3E3-59F17A877A4F}"/>
    <cellStyle name="SAPBEXstdItemX 6 6" xfId="4540" xr:uid="{74C8CB02-8979-4AFD-9268-F810E912FA46}"/>
    <cellStyle name="SAPBEXstdItemX 6 6 2" xfId="12473" xr:uid="{F3D5C3C0-104B-4B66-85BF-975311C316AE}"/>
    <cellStyle name="SAPBEXstdItemX 6 6 3" xfId="6867" xr:uid="{42B38531-DA5E-46D3-83B3-BD4FE2BAA792}"/>
    <cellStyle name="SAPBEXstdItemX 6 6 4" xfId="18887" xr:uid="{680B0C0A-03F3-453C-9780-681D3B428A64}"/>
    <cellStyle name="SAPBEXstdItemX 6 6 5" xfId="22639" xr:uid="{CDBC6F4E-70C6-4947-9B91-3222076976B7}"/>
    <cellStyle name="SAPBEXstdItemX 6 6 6" xfId="26304" xr:uid="{32C3482F-27D1-4D33-A408-6FA5B0D85AAD}"/>
    <cellStyle name="SAPBEXstdItemX 6 6 7" xfId="29836" xr:uid="{3999651D-4448-4738-912C-28F2B7A7BF98}"/>
    <cellStyle name="SAPBEXstdItemX 6 6 8" xfId="33097" xr:uid="{902BDF44-0E4D-4B97-BB1E-851BBDB51E3B}"/>
    <cellStyle name="SAPBEXstdItemX 6 7" xfId="4529" xr:uid="{22036F1E-25C1-4967-91F1-475C2CBE7C19}"/>
    <cellStyle name="SAPBEXstdItemX 6 7 2" xfId="7348" xr:uid="{AF7E8A57-00CB-4567-961A-26D8ECA9DFD3}"/>
    <cellStyle name="SAPBEXstdItemX 6 7 3" xfId="8653" xr:uid="{0C525D97-78FC-42A4-8BD7-669AE97FA8D1}"/>
    <cellStyle name="SAPBEXstdItemX 6 7 4" xfId="18876" xr:uid="{24A567BE-4BD4-41E0-827F-CC493E90977F}"/>
    <cellStyle name="SAPBEXstdItemX 6 7 5" xfId="22628" xr:uid="{FD6059A4-35C5-487B-8FC0-073B1B09A369}"/>
    <cellStyle name="SAPBEXstdItemX 6 7 6" xfId="26293" xr:uid="{87A6EF8E-B6E1-41D0-BE55-D649B87A842D}"/>
    <cellStyle name="SAPBEXstdItemX 6 7 7" xfId="29825" xr:uid="{198863CF-C2BC-4A2E-9A04-99B2D2AB3DD5}"/>
    <cellStyle name="SAPBEXstdItemX 6 7 8" xfId="33086" xr:uid="{57399236-9A28-4F38-B21B-C10B959E92F1}"/>
    <cellStyle name="SAPBEXstdItemX 6 8" xfId="11246" xr:uid="{356F3254-BAA2-4266-BC47-F45C176D1A8B}"/>
    <cellStyle name="SAPBEXstdItemX 6 9" xfId="16380" xr:uid="{897F3D4F-099E-43F9-A7F9-9EFF3E0134E9}"/>
    <cellStyle name="SAPBEXstdItemX 7" xfId="1849" xr:uid="{73AD8CAD-F462-4B25-98BA-DC541EEFBEBE}"/>
    <cellStyle name="SAPBEXstdItemX 7 2" xfId="11360" xr:uid="{5ADF9884-F678-4A4B-95ED-DF39CFD2D177}"/>
    <cellStyle name="SAPBEXstdItemX 7 3" xfId="16279" xr:uid="{48B50473-D77C-4664-BCEF-F6DF4D3B03DA}"/>
    <cellStyle name="SAPBEXstdItemX 7 4" xfId="17014" xr:uid="{78006764-EDC4-4F65-9029-057CCC086FB6}"/>
    <cellStyle name="SAPBEXstdItemX 7 5" xfId="19490" xr:uid="{CDAC5B28-BE66-42AF-A2C2-D0EC80F561FB}"/>
    <cellStyle name="SAPBEXstdItemX 7 6" xfId="24113" xr:uid="{5B9AC338-C25B-45C5-83EF-410953FB7924}"/>
    <cellStyle name="SAPBEXstdItemX 7 7" xfId="26904" xr:uid="{03AEE070-BCD7-4E85-944E-D7BAB73D71FB}"/>
    <cellStyle name="SAPBEXstdItemX 7 8" xfId="27257" xr:uid="{85DB5E6F-F2FC-4905-8006-A80B62733B0F}"/>
    <cellStyle name="SAPBEXstdItemX 8" xfId="2642" xr:uid="{08867735-BB33-4D2E-BBF4-B481F83F7321}"/>
    <cellStyle name="SAPBEXstdItemX 8 2" xfId="10687" xr:uid="{49656DFD-D5D4-4484-ADD1-46594FD59381}"/>
    <cellStyle name="SAPBEXstdItemX 8 3" xfId="16577" xr:uid="{3E4C88E5-029F-46A3-858A-AFC0C878CFA3}"/>
    <cellStyle name="SAPBEXstdItemX 8 4" xfId="7657" xr:uid="{FD23F55A-B1D6-4F08-9A5B-AA4600C395D1}"/>
    <cellStyle name="SAPBEXstdItemX 8 5" xfId="20749" xr:uid="{CC39D7D0-C962-47E9-98A5-60A71397C7EA}"/>
    <cellStyle name="SAPBEXstdItemX 8 6" xfId="24409" xr:uid="{55A00C29-4C16-4EAF-84FF-D7856F7369B0}"/>
    <cellStyle name="SAPBEXstdItemX 8 7" xfId="27938" xr:uid="{5C6DD91F-6864-4694-A4F3-5E8BCC5E8C21}"/>
    <cellStyle name="SAPBEXstdItemX 8 8" xfId="31227" xr:uid="{EADFF294-3822-408F-9665-D712012EA5FA}"/>
    <cellStyle name="SAPBEXstdItemX 9" xfId="3936" xr:uid="{08527440-2D0D-422A-997F-3CD1B0FDE720}"/>
    <cellStyle name="SAPBEXstdItemX 9 2" xfId="8079" xr:uid="{3B8ACD2D-7933-461A-B252-D588D2D5055C}"/>
    <cellStyle name="SAPBEXstdItemX 9 3" xfId="7168" xr:uid="{E7A71A4F-1CB2-4C14-9FB5-A27289F54123}"/>
    <cellStyle name="SAPBEXstdItemX 9 4" xfId="18283" xr:uid="{1D2B38C6-B6E0-4335-A2FA-8D9385C25FFC}"/>
    <cellStyle name="SAPBEXstdItemX 9 5" xfId="22036" xr:uid="{FE62C7BC-87BD-4795-A71B-CDF8A3FEA080}"/>
    <cellStyle name="SAPBEXstdItemX 9 6" xfId="25701" xr:uid="{5E4FC88E-0B5B-4A33-8930-C48E20409333}"/>
    <cellStyle name="SAPBEXstdItemX 9 7" xfId="29232" xr:uid="{44A8269F-2408-47B9-BB42-6F3277A3DC2F}"/>
    <cellStyle name="SAPBEXstdItemX 9 8" xfId="32500" xr:uid="{E64E455C-6522-4B8B-8293-4134ECB16AAC}"/>
    <cellStyle name="SAPBEXtitle" xfId="496" xr:uid="{6562B489-9A65-4C3A-970E-A9F085540CAF}"/>
    <cellStyle name="SAPBEXtitle 2" xfId="1262" xr:uid="{4FEF4D93-B9FA-42BE-BAB0-0C916F68519D}"/>
    <cellStyle name="SAPBEXtitle 2 2" xfId="1263" xr:uid="{4C15C0D3-BA72-43AE-9D42-55A5ACA08451}"/>
    <cellStyle name="SAPBEXtitle 2 2 10" xfId="15074" xr:uid="{5A6840C7-F23A-4CB8-8192-CC826A878810}"/>
    <cellStyle name="SAPBEXtitle 2 2 11" xfId="11737" xr:uid="{A44CAEEA-9CF6-4F41-B34A-9DBA5D1E00D0}"/>
    <cellStyle name="SAPBEXtitle 2 2 12" xfId="19696" xr:uid="{2A2CE6BC-8AB1-4449-A916-5919777247FF}"/>
    <cellStyle name="SAPBEXtitle 2 2 13" xfId="23459" xr:uid="{9E1DED76-3A98-4AA9-B2B3-3CC81055918F}"/>
    <cellStyle name="SAPBEXtitle 2 2 14" xfId="27075" xr:uid="{264A71CD-0B6F-4A72-B0E9-8085A625F34E}"/>
    <cellStyle name="SAPBEXtitle 2 2 15" xfId="6870" xr:uid="{6A1CA789-D1C2-4B32-8F8B-6EEB04B2B2B3}"/>
    <cellStyle name="SAPBEXtitle 2 2 16" xfId="34904" xr:uid="{9AA72FBA-5484-40C1-976E-7BA908F2F696}"/>
    <cellStyle name="SAPBEXtitle 2 2 2" xfId="1740" xr:uid="{C1A1B738-931A-45EA-BFCE-CAA944C238A5}"/>
    <cellStyle name="SAPBEXtitle 2 2 2 10" xfId="15287" xr:uid="{F03B191D-658A-4835-9DA3-0E938101C25F}"/>
    <cellStyle name="SAPBEXtitle 2 2 2 11" xfId="20469" xr:uid="{D256196F-8392-4B97-BD45-6FBE9343BF32}"/>
    <cellStyle name="SAPBEXtitle 2 2 2 12" xfId="24138" xr:uid="{BECA8A5E-91AE-4230-89E9-535C951964C6}"/>
    <cellStyle name="SAPBEXtitle 2 2 2 13" xfId="27708" xr:uid="{348AC2ED-F1F3-4DDD-94FB-F963C4698295}"/>
    <cellStyle name="SAPBEXtitle 2 2 2 14" xfId="23452" xr:uid="{FEB4C57E-5749-4014-8497-144F7B7EAB9D}"/>
    <cellStyle name="SAPBEXtitle 2 2 2 2" xfId="2983" xr:uid="{49347ED5-8490-423E-81B0-350F9D64FDF7}"/>
    <cellStyle name="SAPBEXtitle 2 2 2 2 2" xfId="11403" xr:uid="{E31FBEF0-4AA3-4BB9-A6D8-C2B95A9EBBE9}"/>
    <cellStyle name="SAPBEXtitle 2 2 2 2 3" xfId="16239" xr:uid="{EF88B614-FEA0-420C-BEB8-F0FA68842CB2}"/>
    <cellStyle name="SAPBEXtitle 2 2 2 2 4" xfId="17331" xr:uid="{6AC97804-DB7B-4CEC-86B1-D1046750855F}"/>
    <cellStyle name="SAPBEXtitle 2 2 2 2 5" xfId="21089" xr:uid="{04A3796D-8DC0-4B04-962A-2143FE6A9618}"/>
    <cellStyle name="SAPBEXtitle 2 2 2 2 6" xfId="24750" xr:uid="{2B0A90E5-D9E6-48B8-94D7-666C1A480C5A}"/>
    <cellStyle name="SAPBEXtitle 2 2 2 2 7" xfId="28279" xr:uid="{D7C8E1D7-7DF2-438A-92B2-256F799BD5D3}"/>
    <cellStyle name="SAPBEXtitle 2 2 2 2 8" xfId="31565" xr:uid="{E37061E2-7BD9-4459-AAF3-79D2E2C309DA}"/>
    <cellStyle name="SAPBEXtitle 2 2 2 3" xfId="3489" xr:uid="{86B8C56C-18D4-4EA7-9AE8-0CB36F252880}"/>
    <cellStyle name="SAPBEXtitle 2 2 2 3 2" xfId="7248" xr:uid="{DA3CD057-41A7-4ACE-BF31-3789D9E479AA}"/>
    <cellStyle name="SAPBEXtitle 2 2 2 3 3" xfId="14321" xr:uid="{5CC33A9F-FA61-4B10-9B73-FC47C528DA9A}"/>
    <cellStyle name="SAPBEXtitle 2 2 2 3 4" xfId="17836" xr:uid="{BEBCC372-82ED-45A6-AA3B-A5A281D6C0BD}"/>
    <cellStyle name="SAPBEXtitle 2 2 2 3 5" xfId="21592" xr:uid="{ACF49CAE-19A1-414B-9F52-5BC7D0A03BF2}"/>
    <cellStyle name="SAPBEXtitle 2 2 2 3 6" xfId="25254" xr:uid="{F934D555-40BC-47DF-BE6E-A8EA78DC1275}"/>
    <cellStyle name="SAPBEXtitle 2 2 2 3 7" xfId="28785" xr:uid="{D9BEDF48-9057-4A26-AD42-3DA3420490A1}"/>
    <cellStyle name="SAPBEXtitle 2 2 2 3 8" xfId="32064" xr:uid="{C5264591-6E00-4994-B409-92EB326F90D2}"/>
    <cellStyle name="SAPBEXtitle 2 2 2 4" xfId="3525" xr:uid="{FDC938A5-90A2-4E6D-8B75-BC0E5515C6F2}"/>
    <cellStyle name="SAPBEXtitle 2 2 2 4 2" xfId="10112" xr:uid="{A4069073-3438-4B44-9D16-6675AF85521F}"/>
    <cellStyle name="SAPBEXtitle 2 2 2 4 3" xfId="7239" xr:uid="{811F47CB-209A-4B67-AB5F-68FFD44BFF29}"/>
    <cellStyle name="SAPBEXtitle 2 2 2 4 4" xfId="17872" xr:uid="{30A10923-5513-4731-89C5-F42DA9C29534}"/>
    <cellStyle name="SAPBEXtitle 2 2 2 4 5" xfId="21628" xr:uid="{789C8D57-8AF7-42D8-BF69-37A62998B613}"/>
    <cellStyle name="SAPBEXtitle 2 2 2 4 6" xfId="25290" xr:uid="{3E252A32-2CCA-49B2-92D3-EFBF02AF8EE3}"/>
    <cellStyle name="SAPBEXtitle 2 2 2 4 7" xfId="28821" xr:uid="{63C49EDB-5183-45C3-9130-9D7034F239CC}"/>
    <cellStyle name="SAPBEXtitle 2 2 2 4 8" xfId="32100" xr:uid="{9C4BF505-F34D-4A39-952F-C5B765B5E7B5}"/>
    <cellStyle name="SAPBEXtitle 2 2 2 5" xfId="3851" xr:uid="{0C3C8DA8-95AB-45B8-9411-D10392C38B06}"/>
    <cellStyle name="SAPBEXtitle 2 2 2 5 2" xfId="12705" xr:uid="{B4BB8457-3F1D-4DA7-A21F-8C1DCE798570}"/>
    <cellStyle name="SAPBEXtitle 2 2 2 5 3" xfId="8165" xr:uid="{11879E0A-2BF4-4125-AFED-14E08F6BBC35}"/>
    <cellStyle name="SAPBEXtitle 2 2 2 5 4" xfId="18198" xr:uid="{F935A7BF-E574-4BD5-BC10-3D23D1BD756F}"/>
    <cellStyle name="SAPBEXtitle 2 2 2 5 5" xfId="21951" xr:uid="{F2F302D2-F9B2-4E68-8D28-C07E515B79E1}"/>
    <cellStyle name="SAPBEXtitle 2 2 2 5 6" xfId="25616" xr:uid="{31FF4D67-ABF0-4F57-A462-3E9A33EAE79A}"/>
    <cellStyle name="SAPBEXtitle 2 2 2 5 7" xfId="29147" xr:uid="{5E94F339-6183-47EA-B084-29D3B1881848}"/>
    <cellStyle name="SAPBEXtitle 2 2 2 5 8" xfId="32418" xr:uid="{1C3DB54D-3304-4D0C-8007-407BB6689B49}"/>
    <cellStyle name="SAPBEXtitle 2 2 2 6" xfId="3791" xr:uid="{2613332B-946E-47D5-B3A2-0FD4917B4B63}"/>
    <cellStyle name="SAPBEXtitle 2 2 2 6 2" xfId="11652" xr:uid="{7E64F2A4-7918-4C1E-B3CF-B2FDF305E61C}"/>
    <cellStyle name="SAPBEXtitle 2 2 2 6 3" xfId="15993" xr:uid="{206D7CC5-B582-4D7F-97DF-DA87E3A32367}"/>
    <cellStyle name="SAPBEXtitle 2 2 2 6 4" xfId="18138" xr:uid="{1C385515-6CFE-45A5-A598-E680111D2694}"/>
    <cellStyle name="SAPBEXtitle 2 2 2 6 5" xfId="21891" xr:uid="{E2D9D123-1C09-49D7-8D0E-D2F20E0087C4}"/>
    <cellStyle name="SAPBEXtitle 2 2 2 6 6" xfId="25556" xr:uid="{3206CE79-7261-4FA3-9C48-851868750BC1}"/>
    <cellStyle name="SAPBEXtitle 2 2 2 6 7" xfId="29087" xr:uid="{F26FB9CA-18F1-4627-9411-1F2D6B344FE0}"/>
    <cellStyle name="SAPBEXtitle 2 2 2 6 8" xfId="32360" xr:uid="{A7A66245-354C-4122-8837-FAD67F4CD5A8}"/>
    <cellStyle name="SAPBEXtitle 2 2 2 7" xfId="4738" xr:uid="{CCA59001-581C-47F4-90C7-14ECDA922E25}"/>
    <cellStyle name="SAPBEXtitle 2 2 2 7 2" xfId="12285" xr:uid="{A035349F-7366-4CA7-9F68-69F5275EE8FC}"/>
    <cellStyle name="SAPBEXtitle 2 2 2 7 3" xfId="15770" xr:uid="{92E53E1C-4A24-4549-9E3A-8BB3064DB047}"/>
    <cellStyle name="SAPBEXtitle 2 2 2 7 4" xfId="19085" xr:uid="{DF2F2F39-D9EA-4790-AF72-AAD72B5669A5}"/>
    <cellStyle name="SAPBEXtitle 2 2 2 7 5" xfId="22836" xr:uid="{6D85D5B7-2863-41C7-8224-041FE1EDAA97}"/>
    <cellStyle name="SAPBEXtitle 2 2 2 7 6" xfId="26502" xr:uid="{22793006-543E-4668-B50C-BE54A59EDB1D}"/>
    <cellStyle name="SAPBEXtitle 2 2 2 7 7" xfId="30034" xr:uid="{C598845B-F4B1-44EC-A37A-C06057B9799C}"/>
    <cellStyle name="SAPBEXtitle 2 2 2 7 8" xfId="33291" xr:uid="{B36DC39F-B3EE-491A-B854-36369EDA2649}"/>
    <cellStyle name="SAPBEXtitle 2 2 2 8" xfId="8321" xr:uid="{5ACA9C86-345C-47B4-B67E-98C9BEDA820E}"/>
    <cellStyle name="SAPBEXtitle 2 2 2 9" xfId="16682" xr:uid="{A3310606-D922-4DF8-9CE3-E6943C221EAA}"/>
    <cellStyle name="SAPBEXtitle 2 2 3" xfId="2535" xr:uid="{51C51C03-E3DF-4239-BE08-42A4C88ECE82}"/>
    <cellStyle name="SAPBEXtitle 2 2 3 2" xfId="8886" xr:uid="{15CA11DD-E659-41BC-A9C2-57896E122462}"/>
    <cellStyle name="SAPBEXtitle 2 2 3 3" xfId="14540" xr:uid="{250DBA08-C49D-4E9D-8CCB-184B827BA120}"/>
    <cellStyle name="SAPBEXtitle 2 2 3 4" xfId="15533" xr:uid="{8535F804-F8C5-47D3-85CE-A652E232B89A}"/>
    <cellStyle name="SAPBEXtitle 2 2 3 5" xfId="19306" xr:uid="{ABE4CE58-C305-4A88-BDE9-F3E47A0041EB}"/>
    <cellStyle name="SAPBEXtitle 2 2 3 6" xfId="23073" xr:uid="{325D5983-A702-4E6D-AF13-EB8D60284259}"/>
    <cellStyle name="SAPBEXtitle 2 2 3 7" xfId="26718" xr:uid="{E11A2C0E-EEC2-43A9-A035-02B6FD48E038}"/>
    <cellStyle name="SAPBEXtitle 2 2 3 8" xfId="31124" xr:uid="{971C091B-9A28-4236-9D12-E3E1517D3C72}"/>
    <cellStyle name="SAPBEXtitle 2 2 4" xfId="3046" xr:uid="{417700D3-0C1D-40D8-9FE9-A68ABF609F48}"/>
    <cellStyle name="SAPBEXtitle 2 2 4 2" xfId="7893" xr:uid="{6AEB6ECB-AD69-4653-90C0-E687149CA568}"/>
    <cellStyle name="SAPBEXtitle 2 2 4 3" xfId="16987" xr:uid="{ED44FF38-6D1F-4AF6-8B0C-D877B3E9366F}"/>
    <cellStyle name="SAPBEXtitle 2 2 4 4" xfId="17394" xr:uid="{47754146-68DC-4CD2-9B3C-9A8EAB008CFE}"/>
    <cellStyle name="SAPBEXtitle 2 2 4 5" xfId="21152" xr:uid="{8B4611ED-E222-46CA-8303-5934F427C0E1}"/>
    <cellStyle name="SAPBEXtitle 2 2 4 6" xfId="24813" xr:uid="{8CD5B3FE-A87B-40F8-8F7C-52CF54173A12}"/>
    <cellStyle name="SAPBEXtitle 2 2 4 7" xfId="28342" xr:uid="{BE44DD5A-A104-42B3-BE75-622428D96230}"/>
    <cellStyle name="SAPBEXtitle 2 2 4 8" xfId="31628" xr:uid="{49AB87FA-D9A4-4AC0-9C72-3D314295B3B8}"/>
    <cellStyle name="SAPBEXtitle 2 2 5" xfId="2237" xr:uid="{09973700-9E8D-4DC0-B3F9-15DCBE528EEF}"/>
    <cellStyle name="SAPBEXtitle 2 2 5 2" xfId="10292" xr:uid="{B2C5DDA7-B812-4307-89A9-293FE6BB9FE7}"/>
    <cellStyle name="SAPBEXtitle 2 2 5 3" xfId="7830" xr:uid="{4036B32C-C398-4B54-B35D-ECAEDF7EACFE}"/>
    <cellStyle name="SAPBEXtitle 2 2 5 4" xfId="9443" xr:uid="{A6E84407-C2F8-49CD-9BDF-B9CF4842672A}"/>
    <cellStyle name="SAPBEXtitle 2 2 5 5" xfId="13405" xr:uid="{F3F93D0D-C721-4E0C-A98B-061321F9E0C5}"/>
    <cellStyle name="SAPBEXtitle 2 2 5 6" xfId="20207" xr:uid="{B885393A-0194-4BBA-B5F0-3C680A388D2A}"/>
    <cellStyle name="SAPBEXtitle 2 2 5 7" xfId="15672" xr:uid="{6CD6AC08-FB39-48EA-8F2D-B328B50D3D3B}"/>
    <cellStyle name="SAPBEXtitle 2 2 5 8" xfId="27424" xr:uid="{CD8D3628-DF65-4AFC-A392-B5687B9E306F}"/>
    <cellStyle name="SAPBEXtitle 2 2 6" xfId="3159" xr:uid="{9A14F1C1-F177-48AF-9A54-5A3B8C39ED4C}"/>
    <cellStyle name="SAPBEXtitle 2 2 6 2" xfId="9406" xr:uid="{B72DC576-4B55-40E7-88D4-68D93A922E49}"/>
    <cellStyle name="SAPBEXtitle 2 2 6 3" xfId="15103" xr:uid="{764F2D78-5D6E-4285-9F1D-60FF53481572}"/>
    <cellStyle name="SAPBEXtitle 2 2 6 4" xfId="17506" xr:uid="{AECAFB63-B2AD-4E93-9ACC-C79CE467E30F}"/>
    <cellStyle name="SAPBEXtitle 2 2 6 5" xfId="21262" xr:uid="{81F5CF78-BE9F-4E92-A9B9-6021A12DB687}"/>
    <cellStyle name="SAPBEXtitle 2 2 6 6" xfId="24924" xr:uid="{B7BA53DC-B1E5-4AA7-95FF-93A819489050}"/>
    <cellStyle name="SAPBEXtitle 2 2 6 7" xfId="28455" xr:uid="{3AEDA610-CF8C-4B7C-875A-CA45CE9EFAA3}"/>
    <cellStyle name="SAPBEXtitle 2 2 6 8" xfId="31736" xr:uid="{E1BE7041-42F3-4C2E-B196-2707399DF779}"/>
    <cellStyle name="SAPBEXtitle 2 2 7" xfId="3714" xr:uid="{4F14ED35-F1D6-459F-A591-719E4F0D0E2A}"/>
    <cellStyle name="SAPBEXtitle 2 2 7 2" xfId="13028" xr:uid="{90D2CE00-5D56-4F12-ABAE-E5F68DCC0D3E}"/>
    <cellStyle name="SAPBEXtitle 2 2 7 3" xfId="15622" xr:uid="{975C53D5-0CA2-4E3D-8928-010D9B36007A}"/>
    <cellStyle name="SAPBEXtitle 2 2 7 4" xfId="18061" xr:uid="{0FE425BF-285D-4D5F-8812-DE6C6A4B8F8C}"/>
    <cellStyle name="SAPBEXtitle 2 2 7 5" xfId="21816" xr:uid="{AC7F69C7-381F-4D42-A335-92337F025808}"/>
    <cellStyle name="SAPBEXtitle 2 2 7 6" xfId="25479" xr:uid="{BC242344-E1DE-4FAA-B953-3760606D58E7}"/>
    <cellStyle name="SAPBEXtitle 2 2 7 7" xfId="29010" xr:uid="{C39CE621-B374-4650-BDBC-C09F1B41FC51}"/>
    <cellStyle name="SAPBEXtitle 2 2 7 8" xfId="32286" xr:uid="{669739FA-6EE7-4075-A956-184E947DB3DD}"/>
    <cellStyle name="SAPBEXtitle 2 2 8" xfId="4554" xr:uid="{1A029C49-513B-4B4E-AE4F-8FB53C9BDB0F}"/>
    <cellStyle name="SAPBEXtitle 2 2 8 2" xfId="12460" xr:uid="{6237D2D2-041C-4BE5-88A9-B72AC3ADFD9B}"/>
    <cellStyle name="SAPBEXtitle 2 2 8 3" xfId="13990" xr:uid="{4EB30607-6D12-47A7-9B99-0A93C98D4B81}"/>
    <cellStyle name="SAPBEXtitle 2 2 8 4" xfId="18901" xr:uid="{F9F668BF-8E16-4C2B-BD84-C207E2EB2966}"/>
    <cellStyle name="SAPBEXtitle 2 2 8 5" xfId="22653" xr:uid="{9DE2DE60-30A7-4567-BA61-A2C76D70A34B}"/>
    <cellStyle name="SAPBEXtitle 2 2 8 6" xfId="26318" xr:uid="{63D1BD13-5E2B-4B43-88EF-8EE03E8CB459}"/>
    <cellStyle name="SAPBEXtitle 2 2 8 7" xfId="29850" xr:uid="{C54961A8-A85D-44B9-BE3C-ABF39A84E898}"/>
    <cellStyle name="SAPBEXtitle 2 2 8 8" xfId="33111" xr:uid="{FA18CBB7-F4A1-4B91-A33F-50EC60232465}"/>
    <cellStyle name="SAPBEXtitle 2 2 9" xfId="10336" xr:uid="{2108881C-96E3-464C-8490-610F06A41A09}"/>
    <cellStyle name="SAPBEXtitle 2 3" xfId="35137" xr:uid="{9BD4EC44-36F8-4122-A91B-5F0383BEBEC8}"/>
    <cellStyle name="SAPBEXtitle 2 4" xfId="35191" xr:uid="{45C0227B-87F6-44B6-A5D0-5DF2BFB603B9}"/>
    <cellStyle name="SAPBEXtitle 2 5" xfId="34273" xr:uid="{8327FC52-FD10-4DB1-A4DC-7F39BF53B5DE}"/>
    <cellStyle name="SAPBEXtitle 2 6" xfId="33869" xr:uid="{111B5212-21BA-44C7-9C97-A6CAFE424558}"/>
    <cellStyle name="SAPBEXtitle 3" xfId="1264" xr:uid="{0FEF2FDF-707A-45FA-A670-D5BF2461089F}"/>
    <cellStyle name="SAPBEXtitle 3 10" xfId="9910" xr:uid="{54639F67-5B4B-4CF9-9237-1923DCD74F05}"/>
    <cellStyle name="SAPBEXtitle 3 11" xfId="15148" xr:uid="{286E208B-E0DA-49FE-824F-57B694E44683}"/>
    <cellStyle name="SAPBEXtitle 3 12" xfId="7308" xr:uid="{BE47F87B-64DA-4E20-AA5D-1F96CDD2205F}"/>
    <cellStyle name="SAPBEXtitle 3 13" xfId="19695" xr:uid="{D493F0E0-5049-4971-A5F0-E67400814A35}"/>
    <cellStyle name="SAPBEXtitle 3 14" xfId="23458" xr:uid="{CD876352-5C58-4A73-953D-3CC13CD22697}"/>
    <cellStyle name="SAPBEXtitle 3 15" xfId="10853" xr:uid="{157D85DD-220B-4F72-8007-C12EA2DDAE72}"/>
    <cellStyle name="SAPBEXtitle 3 16" xfId="24376" xr:uid="{6B5238CE-3B69-48CC-A31F-9A6BD63C96EC}"/>
    <cellStyle name="SAPBEXtitle 3 17" xfId="34489" xr:uid="{96D6897C-50C4-43D1-B8C5-5ED515C5F6D3}"/>
    <cellStyle name="SAPBEXtitle 3 2" xfId="1265" xr:uid="{D071027F-6622-4B98-8E84-4ACE4F66877B}"/>
    <cellStyle name="SAPBEXtitle 3 3" xfId="1741" xr:uid="{C2448D15-AF59-4666-BFE1-74FC3CA1FCB6}"/>
    <cellStyle name="SAPBEXtitle 3 3 10" xfId="9819" xr:uid="{B715857A-E5FC-4967-9632-757E90470E90}"/>
    <cellStyle name="SAPBEXtitle 3 3 11" xfId="19551" xr:uid="{7328E6CF-B022-40EC-B5BE-9BC39C904C04}"/>
    <cellStyle name="SAPBEXtitle 3 3 12" xfId="24151" xr:uid="{59E5B8BF-C992-49F2-BC41-C25AF08AC09E}"/>
    <cellStyle name="SAPBEXtitle 3 3 13" xfId="26962" xr:uid="{E7495D39-80BF-49A8-A035-AB6DDFA64C61}"/>
    <cellStyle name="SAPBEXtitle 3 3 14" xfId="30860" xr:uid="{E8FDA1CE-178D-451A-A904-D019DACA0E04}"/>
    <cellStyle name="SAPBEXtitle 3 3 2" xfId="2984" xr:uid="{DE09628A-964C-4E52-898D-06B6B4EC1F1B}"/>
    <cellStyle name="SAPBEXtitle 3 3 2 2" xfId="10963" xr:uid="{D97F71AA-209F-422D-AF65-4A204443E6B5}"/>
    <cellStyle name="SAPBEXtitle 3 3 2 3" xfId="13212" xr:uid="{82939CDE-7AAF-45B0-AD8C-5AF06DEE6EC8}"/>
    <cellStyle name="SAPBEXtitle 3 3 2 4" xfId="17332" xr:uid="{AA39BA96-8EA5-4654-8186-89786AB92DA2}"/>
    <cellStyle name="SAPBEXtitle 3 3 2 5" xfId="21090" xr:uid="{F1B0BEE7-BEFC-49B7-A909-C34908232279}"/>
    <cellStyle name="SAPBEXtitle 3 3 2 6" xfId="24751" xr:uid="{4DAAB6E4-0733-459F-9211-D47A32805F93}"/>
    <cellStyle name="SAPBEXtitle 3 3 2 7" xfId="28280" xr:uid="{2DC7F3B6-7407-4D5A-82C6-CDCC7F0F35CE}"/>
    <cellStyle name="SAPBEXtitle 3 3 2 8" xfId="31566" xr:uid="{2A44E7A5-06D5-4039-9E3C-ABD9D92418C8}"/>
    <cellStyle name="SAPBEXtitle 3 3 3" xfId="3490" xr:uid="{793EB086-F064-43FA-A76A-D6E95EA44CAF}"/>
    <cellStyle name="SAPBEXtitle 3 3 3 2" xfId="9407" xr:uid="{894635AC-3BD5-4CED-A7ED-187CDA9308AD}"/>
    <cellStyle name="SAPBEXtitle 3 3 3 3" xfId="8455" xr:uid="{E554DB90-115B-463B-BC0B-B0C1A141430C}"/>
    <cellStyle name="SAPBEXtitle 3 3 3 4" xfId="17837" xr:uid="{A4EE76B1-39FB-439B-A020-59C4BF90618F}"/>
    <cellStyle name="SAPBEXtitle 3 3 3 5" xfId="21593" xr:uid="{D3789F7A-3CAB-452E-83B4-45D02F62E9B9}"/>
    <cellStyle name="SAPBEXtitle 3 3 3 6" xfId="25255" xr:uid="{9EDB2902-0973-4082-B336-04A8A5D65AA7}"/>
    <cellStyle name="SAPBEXtitle 3 3 3 7" xfId="28786" xr:uid="{614A4B0B-BDDF-4DF7-8FF9-72358045CDB5}"/>
    <cellStyle name="SAPBEXtitle 3 3 3 8" xfId="32065" xr:uid="{DD325C60-F127-43A0-9516-24F7F15A1BE0}"/>
    <cellStyle name="SAPBEXtitle 3 3 4" xfId="3673" xr:uid="{A040FC56-78C0-4435-AE14-6EA7B74B24A6}"/>
    <cellStyle name="SAPBEXtitle 3 3 4 2" xfId="10535" xr:uid="{F7113221-C083-4C8F-9C95-2E7B2DEC68BE}"/>
    <cellStyle name="SAPBEXtitle 3 3 4 3" xfId="15530" xr:uid="{9ADCDD8E-068D-4867-B0A5-BDAB830F0725}"/>
    <cellStyle name="SAPBEXtitle 3 3 4 4" xfId="18020" xr:uid="{1EE43949-1FB4-4604-82AA-3069E09C6A81}"/>
    <cellStyle name="SAPBEXtitle 3 3 4 5" xfId="21776" xr:uid="{70EBBD93-AED2-454C-AE5B-C3603BD5CC23}"/>
    <cellStyle name="SAPBEXtitle 3 3 4 6" xfId="25438" xr:uid="{D9507BF6-BEFA-40C8-B8EA-20B563B6AD8D}"/>
    <cellStyle name="SAPBEXtitle 3 3 4 7" xfId="28969" xr:uid="{0F0AB0C5-24B2-44A7-8F9F-0546E80351BF}"/>
    <cellStyle name="SAPBEXtitle 3 3 4 8" xfId="32246" xr:uid="{70B82708-E325-479B-9880-63447E9293E7}"/>
    <cellStyle name="SAPBEXtitle 3 3 5" xfId="4033" xr:uid="{A689177F-1100-4AAE-9F44-4F3A4512597E}"/>
    <cellStyle name="SAPBEXtitle 3 3 5 2" xfId="7844" xr:uid="{41EDB98C-4FB0-4FF3-B981-B679913BF0D5}"/>
    <cellStyle name="SAPBEXtitle 3 3 5 3" xfId="14503" xr:uid="{5E144A06-BBE1-49FA-84DE-7EAA0503092B}"/>
    <cellStyle name="SAPBEXtitle 3 3 5 4" xfId="18380" xr:uid="{355D1C41-C7A2-4C27-B687-6F4DD078C4E5}"/>
    <cellStyle name="SAPBEXtitle 3 3 5 5" xfId="22133" xr:uid="{C20CD190-3DEE-44A6-A134-4F9DFB427F0C}"/>
    <cellStyle name="SAPBEXtitle 3 3 5 6" xfId="25798" xr:uid="{57B598DC-3A5B-48BF-AAD2-85E5AFF48A1E}"/>
    <cellStyle name="SAPBEXtitle 3 3 5 7" xfId="29329" xr:uid="{3B6DE72C-9E29-480D-A159-E56F088C3C16}"/>
    <cellStyle name="SAPBEXtitle 3 3 5 8" xfId="32596" xr:uid="{41C2A54B-5DD1-40D6-A1DD-4881C4FD7519}"/>
    <cellStyle name="SAPBEXtitle 3 3 6" xfId="3581" xr:uid="{85518082-E8DE-4E82-8B96-25C50F5FC6CA}"/>
    <cellStyle name="SAPBEXtitle 3 3 6 2" xfId="9453" xr:uid="{923C7448-8D0A-4FEE-AA05-98AED54457DE}"/>
    <cellStyle name="SAPBEXtitle 3 3 6 3" xfId="14764" xr:uid="{EE7976DE-4F97-4294-A106-5C95BFCF3291}"/>
    <cellStyle name="SAPBEXtitle 3 3 6 4" xfId="17928" xr:uid="{B0BE7201-0097-49D3-83A3-91261D9D1355}"/>
    <cellStyle name="SAPBEXtitle 3 3 6 5" xfId="21684" xr:uid="{26E94A8E-02BF-443A-A5A9-171A4E01D81B}"/>
    <cellStyle name="SAPBEXtitle 3 3 6 6" xfId="25346" xr:uid="{FE9FCF6A-0237-4FF4-9689-1ECD3DD2A641}"/>
    <cellStyle name="SAPBEXtitle 3 3 6 7" xfId="28877" xr:uid="{D939F953-69AF-4B0B-BEE1-086C27FD578A}"/>
    <cellStyle name="SAPBEXtitle 3 3 6 8" xfId="32155" xr:uid="{B17C513E-36D7-40A6-9A64-26A01E4E5956}"/>
    <cellStyle name="SAPBEXtitle 3 3 7" xfId="2699" xr:uid="{D43A50C9-AB81-43FE-AE53-B12B07E49610}"/>
    <cellStyle name="SAPBEXtitle 3 3 7 2" xfId="11577" xr:uid="{9364C301-9D82-4211-BF2A-704CE7999A17}"/>
    <cellStyle name="SAPBEXtitle 3 3 7 3" xfId="16069" xr:uid="{B0C9C71B-20B0-4851-B277-2E69B9FF63C0}"/>
    <cellStyle name="SAPBEXtitle 3 3 7 4" xfId="17047" xr:uid="{2F6D36CD-A43C-40AB-928B-14CF9B3EF6F5}"/>
    <cellStyle name="SAPBEXtitle 3 3 7 5" xfId="20805" xr:uid="{5C62E19C-5A11-40E1-9808-0951E473E4E7}"/>
    <cellStyle name="SAPBEXtitle 3 3 7 6" xfId="24466" xr:uid="{455C8D03-AEDE-4609-8350-082C28F72AB1}"/>
    <cellStyle name="SAPBEXtitle 3 3 7 7" xfId="27995" xr:uid="{7AFB7AEE-F902-4D15-BE68-396060791B32}"/>
    <cellStyle name="SAPBEXtitle 3 3 7 8" xfId="31281" xr:uid="{FD1BE5A5-E60B-48B6-8AAE-8152B1487C36}"/>
    <cellStyle name="SAPBEXtitle 3 3 8" xfId="7397" xr:uid="{67BF6EC5-F32C-4087-8A18-8DD4974051EB}"/>
    <cellStyle name="SAPBEXtitle 3 3 9" xfId="10745" xr:uid="{22CB32DA-28BE-4E9D-B0F4-C371B3A84FFE}"/>
    <cellStyle name="SAPBEXtitle 3 4" xfId="2536" xr:uid="{44836111-3FE3-496D-BB8B-CCBF81D5E6D0}"/>
    <cellStyle name="SAPBEXtitle 3 4 2" xfId="9182" xr:uid="{87FC933F-5EF4-4B1C-BF1D-CCE9FE1BE648}"/>
    <cellStyle name="SAPBEXtitle 3 4 3" xfId="10203" xr:uid="{3CDDCC78-21EF-4D77-B4D2-B5D4BF9132FD}"/>
    <cellStyle name="SAPBEXtitle 3 4 4" xfId="16461" xr:uid="{39040FF2-97D2-4013-97A4-64AD03B7E3FF}"/>
    <cellStyle name="SAPBEXtitle 3 4 5" xfId="19305" xr:uid="{801EF691-1676-4A3C-9599-1BC6846C7DBA}"/>
    <cellStyle name="SAPBEXtitle 3 4 6" xfId="23072" xr:uid="{4A5A4806-8EA1-4AEA-B3CA-AB89100C258C}"/>
    <cellStyle name="SAPBEXtitle 3 4 7" xfId="26717" xr:uid="{DD884FFE-8F07-4A99-9347-6F85D01C7890}"/>
    <cellStyle name="SAPBEXtitle 3 4 8" xfId="31125" xr:uid="{F68BDDD5-AFD5-4FEC-AB07-CAD11A828D28}"/>
    <cellStyle name="SAPBEXtitle 3 5" xfId="3047" xr:uid="{DD1A951E-3E6C-4823-825E-158045DCE4F6}"/>
    <cellStyle name="SAPBEXtitle 3 5 2" xfId="11249" xr:uid="{7B6BBE5B-37DC-451E-921E-465FC08AD156}"/>
    <cellStyle name="SAPBEXtitle 3 5 3" xfId="16377" xr:uid="{3ACE23E0-9E7D-4249-AF37-63B283E24DB4}"/>
    <cellStyle name="SAPBEXtitle 3 5 4" xfId="17395" xr:uid="{ADA81523-41D2-4A53-A699-8B1A6CDC6A5B}"/>
    <cellStyle name="SAPBEXtitle 3 5 5" xfId="21153" xr:uid="{3487D5D4-378B-44FA-9483-2A05F2697289}"/>
    <cellStyle name="SAPBEXtitle 3 5 6" xfId="24814" xr:uid="{63251B2A-079F-4BE1-BCA0-327825D978B0}"/>
    <cellStyle name="SAPBEXtitle 3 5 7" xfId="28343" xr:uid="{A30DA37A-3B1B-405B-98E3-73CBF9A49049}"/>
    <cellStyle name="SAPBEXtitle 3 5 8" xfId="31629" xr:uid="{1A6AE8F8-42B2-47A0-B4E8-D0597E2C7F3B}"/>
    <cellStyle name="SAPBEXtitle 3 6" xfId="3053" xr:uid="{EA2C2887-B6FD-49CB-B80F-7E54721B57C8}"/>
    <cellStyle name="SAPBEXtitle 3 6 2" xfId="8289" xr:uid="{84C3A1FE-F91A-4210-9DDE-EE4B36929F9C}"/>
    <cellStyle name="SAPBEXtitle 3 6 3" xfId="14819" xr:uid="{B668C8E2-16D1-422A-8E2F-3DF8BB9B942A}"/>
    <cellStyle name="SAPBEXtitle 3 6 4" xfId="17401" xr:uid="{2A48BACC-48B7-4AA4-B676-5C486CEE5A52}"/>
    <cellStyle name="SAPBEXtitle 3 6 5" xfId="21158" xr:uid="{049BB52E-7FF2-4406-B14C-4AF86CB34D0F}"/>
    <cellStyle name="SAPBEXtitle 3 6 6" xfId="24820" xr:uid="{5A48A3AD-52BC-49F0-8ABC-A60F2BD3BD73}"/>
    <cellStyle name="SAPBEXtitle 3 6 7" xfId="28349" xr:uid="{1FD649D3-2D07-49EB-94D6-B6B651E0C3AA}"/>
    <cellStyle name="SAPBEXtitle 3 6 8" xfId="31634" xr:uid="{49BD2C41-6A0E-44EE-ADC5-74D346DAC78D}"/>
    <cellStyle name="SAPBEXtitle 3 7" xfId="3822" xr:uid="{7C877045-090F-4158-B0C7-14EC653B2B2F}"/>
    <cellStyle name="SAPBEXtitle 3 7 2" xfId="12715" xr:uid="{FBA66258-2FC1-4580-99BB-BF6968D78EDF}"/>
    <cellStyle name="SAPBEXtitle 3 7 3" xfId="10269" xr:uid="{109DF309-4863-4114-AA57-F70DDD3AC69E}"/>
    <cellStyle name="SAPBEXtitle 3 7 4" xfId="18169" xr:uid="{8D34A48A-4C9C-4A97-882A-165F72952081}"/>
    <cellStyle name="SAPBEXtitle 3 7 5" xfId="21922" xr:uid="{70FCCB54-96D1-4E74-AF09-F8032115ADB2}"/>
    <cellStyle name="SAPBEXtitle 3 7 6" xfId="25587" xr:uid="{60308EAD-EE96-43A7-8F18-2D0C477179EE}"/>
    <cellStyle name="SAPBEXtitle 3 7 7" xfId="29118" xr:uid="{0D2D2A1F-4EE0-4BBE-AA2A-1C6AB6B5CEA3}"/>
    <cellStyle name="SAPBEXtitle 3 7 8" xfId="32390" xr:uid="{545A5A49-DB66-413B-B995-F751E3B86AE0}"/>
    <cellStyle name="SAPBEXtitle 3 8" xfId="1896" xr:uid="{05934EE8-F997-48DF-A47A-CEDD4A944F52}"/>
    <cellStyle name="SAPBEXtitle 3 8 2" xfId="9221" xr:uid="{7E7EF406-8F41-492A-95EB-76BBE292BA87}"/>
    <cellStyle name="SAPBEXtitle 3 8 3" xfId="8240" xr:uid="{7A6C5307-216F-4F5E-B04E-F4C139D5C75B}"/>
    <cellStyle name="SAPBEXtitle 3 8 4" xfId="17026" xr:uid="{B98BE18E-61C5-43A0-8934-DDFC71532B7C}"/>
    <cellStyle name="SAPBEXtitle 3 8 5" xfId="14668" xr:uid="{03EF6526-4F44-4039-8FE3-9F8A1E7794CE}"/>
    <cellStyle name="SAPBEXtitle 3 8 6" xfId="23231" xr:uid="{409EDD94-9C20-4D62-B910-3C425AC5640C}"/>
    <cellStyle name="SAPBEXtitle 3 8 7" xfId="13822" xr:uid="{7BF7FE8E-AD36-4B65-9CDC-1B93BA38016E}"/>
    <cellStyle name="SAPBEXtitle 3 8 8" xfId="27285" xr:uid="{1E3B0B57-BC23-4A4F-AC01-0A45750BE71B}"/>
    <cellStyle name="SAPBEXtitle 3 9" xfId="4703" xr:uid="{D594CE14-A9B7-445A-B7AD-144015FCD060}"/>
    <cellStyle name="SAPBEXtitle 3 9 2" xfId="12319" xr:uid="{B481779F-9E92-48CA-BE4E-DEC0A98721E7}"/>
    <cellStyle name="SAPBEXtitle 3 9 3" xfId="15751" xr:uid="{8D75516B-FA0A-4B4F-9829-6C1B0FF0D1D5}"/>
    <cellStyle name="SAPBEXtitle 3 9 4" xfId="19050" xr:uid="{191B02CC-144E-46AD-A80B-4BAD04D2D996}"/>
    <cellStyle name="SAPBEXtitle 3 9 5" xfId="22802" xr:uid="{F232A8AF-7BC1-4F4A-AE57-4FA4902A0EA1}"/>
    <cellStyle name="SAPBEXtitle 3 9 6" xfId="26467" xr:uid="{734D46ED-9716-412F-9D4D-F30A761A0AF1}"/>
    <cellStyle name="SAPBEXtitle 3 9 7" xfId="29999" xr:uid="{5A963FB3-0063-43F5-8AED-9E1DBC20BB15}"/>
    <cellStyle name="SAPBEXtitle 3 9 8" xfId="33258" xr:uid="{CEA52C3D-9765-471B-B208-0EAB3B6D7F05}"/>
    <cellStyle name="SAPBEXtitle 4" xfId="1398" xr:uid="{C1472DC9-0EA7-491A-969B-75065076E0D7}"/>
    <cellStyle name="SAPBEXtitle 5" xfId="1426" xr:uid="{5333B0F7-C358-4413-85B1-952111A548C4}"/>
    <cellStyle name="SAPBEXtitle 6" xfId="687" xr:uid="{044BBDC8-B734-4460-989D-AA222366B1E3}"/>
    <cellStyle name="SAPBEXtitle 6 10" xfId="14442" xr:uid="{F9D06F89-D05B-4C1D-A9D0-AC70668531B5}"/>
    <cellStyle name="SAPBEXtitle 6 11" xfId="12008" xr:uid="{7142B353-0743-4C73-9D27-02398FE50EE9}"/>
    <cellStyle name="SAPBEXtitle 6 12" xfId="20160" xr:uid="{B7344215-12B6-4EDB-820F-5AA074222201}"/>
    <cellStyle name="SAPBEXtitle 6 13" xfId="23898" xr:uid="{BFF49611-C434-44E8-802F-FFE01633986C}"/>
    <cellStyle name="SAPBEXtitle 6 14" xfId="27455" xr:uid="{7FA76498-1A81-47D7-9672-2A9C291F098B}"/>
    <cellStyle name="SAPBEXtitle 6 15" xfId="30681" xr:uid="{4074C992-4A9D-49BE-B818-3AD29FFC56E1}"/>
    <cellStyle name="SAPBEXtitle 6 2" xfId="1597" xr:uid="{DB52A4D7-66A1-488D-823F-FBB036FC88D7}"/>
    <cellStyle name="SAPBEXtitle 6 2 10" xfId="13329" xr:uid="{29D09D11-4493-45F4-BCE7-C1C33D89096C}"/>
    <cellStyle name="SAPBEXtitle 6 2 11" xfId="14154" xr:uid="{1B720D5C-B0DD-472A-96D2-E6AA887F0F9A}"/>
    <cellStyle name="SAPBEXtitle 6 2 12" xfId="19912" xr:uid="{EEF99D28-82AD-4C15-ADBC-363B995F9829}"/>
    <cellStyle name="SAPBEXtitle 6 2 13" xfId="27753" xr:uid="{4AA2CDDC-A48A-4A16-976E-A396789E26C9}"/>
    <cellStyle name="SAPBEXtitle 6 2 14" xfId="23986" xr:uid="{65FEBC8F-6BF3-4865-AE6F-435F984E4F15}"/>
    <cellStyle name="SAPBEXtitle 6 2 2" xfId="2840" xr:uid="{069E5823-82BD-4445-AC82-6FA8FD11A40E}"/>
    <cellStyle name="SAPBEXtitle 6 2 2 2" xfId="10463" xr:uid="{B03913C2-147A-4629-B7B8-94C62B6917F4}"/>
    <cellStyle name="SAPBEXtitle 6 2 2 3" xfId="16645" xr:uid="{69BEDD0B-59D5-4A93-BDAF-E45D07F8466E}"/>
    <cellStyle name="SAPBEXtitle 6 2 2 4" xfId="17188" xr:uid="{F6713450-B147-4D31-882A-E1D4EC8FF3D4}"/>
    <cellStyle name="SAPBEXtitle 6 2 2 5" xfId="20946" xr:uid="{CA0DC065-4F08-4AA4-A768-64FAAE2A639E}"/>
    <cellStyle name="SAPBEXtitle 6 2 2 6" xfId="24607" xr:uid="{C9E223E3-5618-42D4-8621-834C326A1C5B}"/>
    <cellStyle name="SAPBEXtitle 6 2 2 7" xfId="28136" xr:uid="{93CBA4FC-81C9-4D0C-9B51-E3EA64199EC5}"/>
    <cellStyle name="SAPBEXtitle 6 2 2 8" xfId="31422" xr:uid="{F6ADF7B1-1882-40D1-93D1-63E44B2AF9C5}"/>
    <cellStyle name="SAPBEXtitle 6 2 3" xfId="3346" xr:uid="{C8B3FF6C-7AD2-4F94-968F-2AA56B14033C}"/>
    <cellStyle name="SAPBEXtitle 6 2 3 2" xfId="10597" xr:uid="{B966D875-CD94-481E-988B-E205E1DC000A}"/>
    <cellStyle name="SAPBEXtitle 6 2 3 3" xfId="16588" xr:uid="{5699D1E5-1120-4828-974C-58B9188A148D}"/>
    <cellStyle name="SAPBEXtitle 6 2 3 4" xfId="17693" xr:uid="{59F4498B-B9F8-4FBE-9FDB-7462651676D2}"/>
    <cellStyle name="SAPBEXtitle 6 2 3 5" xfId="21449" xr:uid="{44F582CC-47B2-4306-8071-7A7B1936392C}"/>
    <cellStyle name="SAPBEXtitle 6 2 3 6" xfId="25111" xr:uid="{074D5157-4D61-42CE-BFDE-58A573BC5A7B}"/>
    <cellStyle name="SAPBEXtitle 6 2 3 7" xfId="28642" xr:uid="{33162022-FF0A-4F37-BA08-6A8F82F8FEF3}"/>
    <cellStyle name="SAPBEXtitle 6 2 3 8" xfId="31921" xr:uid="{92FCF8D2-293B-4C25-8318-EFBF66BD0D04}"/>
    <cellStyle name="SAPBEXtitle 6 2 4" xfId="2155" xr:uid="{78B3D9A8-4C6E-4BC9-A25C-8DEEF268E1B2}"/>
    <cellStyle name="SAPBEXtitle 6 2 4 2" xfId="7949" xr:uid="{7D03AA58-2F3E-41B1-9B2A-0B8032D9CA4B}"/>
    <cellStyle name="SAPBEXtitle 6 2 4 3" xfId="7973" xr:uid="{1F5DBDCD-BE3D-4B10-B859-18A666A23F7E}"/>
    <cellStyle name="SAPBEXtitle 6 2 4 4" xfId="16213" xr:uid="{A083BFA4-39A6-479D-A680-B78B21C4BFC5}"/>
    <cellStyle name="SAPBEXtitle 6 2 4 5" xfId="14952" xr:uid="{861F5BFB-7689-42D0-9C81-0B464CE9ABAD}"/>
    <cellStyle name="SAPBEXtitle 6 2 4 6" xfId="20059" xr:uid="{79D790C9-2EB6-4A6D-9C48-2A11A6148704}"/>
    <cellStyle name="SAPBEXtitle 6 2 4 7" xfId="14810" xr:uid="{8AD998EC-A1D6-4658-8849-0300D08A69F7}"/>
    <cellStyle name="SAPBEXtitle 6 2 4 8" xfId="19729" xr:uid="{F22AD01B-F238-428F-9357-EE217A6838A6}"/>
    <cellStyle name="SAPBEXtitle 6 2 5" xfId="3831" xr:uid="{08D86BAC-559A-4FCF-8E3B-B728E08724F5}"/>
    <cellStyle name="SAPBEXtitle 6 2 5 2" xfId="12713" xr:uid="{FA2FA8A9-5538-47BC-949B-189C8844FC07}"/>
    <cellStyle name="SAPBEXtitle 6 2 5 3" xfId="8062" xr:uid="{9B490848-0278-498A-A4CD-FCF8A9B5C117}"/>
    <cellStyle name="SAPBEXtitle 6 2 5 4" xfId="18178" xr:uid="{84F8F5AD-A870-402A-A2E7-67C95806B03E}"/>
    <cellStyle name="SAPBEXtitle 6 2 5 5" xfId="21931" xr:uid="{FF81D880-CD36-4252-B1E2-5AE93301B163}"/>
    <cellStyle name="SAPBEXtitle 6 2 5 6" xfId="25596" xr:uid="{EB614D11-AE8E-4F03-A660-B3624F44D5C1}"/>
    <cellStyle name="SAPBEXtitle 6 2 5 7" xfId="29127" xr:uid="{061F3F58-7818-495E-A05A-25E215B4B785}"/>
    <cellStyle name="SAPBEXtitle 6 2 5 8" xfId="32398" xr:uid="{EB806D47-53DB-4A43-A574-848E090D468A}"/>
    <cellStyle name="SAPBEXtitle 6 2 6" xfId="3867" xr:uid="{025F9FF1-0197-436D-9293-BB4711AD30F5}"/>
    <cellStyle name="SAPBEXtitle 6 2 6 2" xfId="12700" xr:uid="{1B7F953E-CD16-4B15-B291-895C7D36303F}"/>
    <cellStyle name="SAPBEXtitle 6 2 6 3" xfId="8183" xr:uid="{C2C41B85-C534-4D24-A899-3FD7C198F643}"/>
    <cellStyle name="SAPBEXtitle 6 2 6 4" xfId="18214" xr:uid="{472E9981-4343-4570-9D1C-71AAF097F30C}"/>
    <cellStyle name="SAPBEXtitle 6 2 6 5" xfId="21967" xr:uid="{F672AE91-B2E6-4117-ABDE-927827DDFF0D}"/>
    <cellStyle name="SAPBEXtitle 6 2 6 6" xfId="25632" xr:uid="{F7575E6F-27FC-4CB1-82EF-94178BB94328}"/>
    <cellStyle name="SAPBEXtitle 6 2 6 7" xfId="29163" xr:uid="{0FC1E25A-A10E-47E1-8827-F007B368174E}"/>
    <cellStyle name="SAPBEXtitle 6 2 6 8" xfId="32433" xr:uid="{5DDC79E9-82CE-4095-AD93-D5A12257F320}"/>
    <cellStyle name="SAPBEXtitle 6 2 7" xfId="4863" xr:uid="{E4D511D1-A42E-4BC6-BEC8-A78B126315A4}"/>
    <cellStyle name="SAPBEXtitle 6 2 7 2" xfId="12160" xr:uid="{D01D2237-CE41-42AA-BB9B-F13A0EEF8379}"/>
    <cellStyle name="SAPBEXtitle 6 2 7 3" xfId="11781" xr:uid="{95310C70-ABB5-4603-A052-2B2F8DFFC02B}"/>
    <cellStyle name="SAPBEXtitle 6 2 7 4" xfId="19210" xr:uid="{77A2DFE9-FF0E-40C4-985B-7C068E09A574}"/>
    <cellStyle name="SAPBEXtitle 6 2 7 5" xfId="22961" xr:uid="{86821C62-BD55-49EC-85D8-AE08829D8693}"/>
    <cellStyle name="SAPBEXtitle 6 2 7 6" xfId="26627" xr:uid="{624A014B-4971-4C15-903B-C074781B273F}"/>
    <cellStyle name="SAPBEXtitle 6 2 7 7" xfId="30159" xr:uid="{565B2424-BBEC-48D6-BC26-163C789739D5}"/>
    <cellStyle name="SAPBEXtitle 6 2 7 8" xfId="33415" xr:uid="{C7FF470F-38FE-4D81-B4FD-EDFB1CFF7357}"/>
    <cellStyle name="SAPBEXtitle 6 2 8" xfId="10831" xr:uid="{0E9FA6F1-BE56-4707-9837-7C44214D8DE2}"/>
    <cellStyle name="SAPBEXtitle 6 2 9" xfId="8357" xr:uid="{E82069CB-3F33-4ACA-8EA9-4C30066A8EF8}"/>
    <cellStyle name="SAPBEXtitle 6 3" xfId="2020" xr:uid="{DF24C69B-DC1E-4212-8772-105BEC8D38A7}"/>
    <cellStyle name="SAPBEXtitle 6 3 2" xfId="9085" xr:uid="{2A58BB71-F1C1-48D5-B6DC-F603666E933C}"/>
    <cellStyle name="SAPBEXtitle 6 3 3" xfId="15033" xr:uid="{77C968C5-5D97-4200-A46A-CBC4A5835888}"/>
    <cellStyle name="SAPBEXtitle 6 3 4" xfId="13773" xr:uid="{A20FDF8B-3E7F-4A28-8467-75E898075E15}"/>
    <cellStyle name="SAPBEXtitle 6 3 5" xfId="9582" xr:uid="{48DA771C-25AF-44AA-BEFC-589E8E623B96}"/>
    <cellStyle name="SAPBEXtitle 6 3 6" xfId="19990" xr:uid="{56BC745C-F2DA-4AC9-BF13-18F31B3A9C9F}"/>
    <cellStyle name="SAPBEXtitle 6 3 7" xfId="23751" xr:uid="{665C392B-C826-4C91-8754-BB74485B98B6}"/>
    <cellStyle name="SAPBEXtitle 6 3 8" xfId="27032" xr:uid="{9D56BAB1-C07F-4C60-848C-4CADCCC26C7C}"/>
    <cellStyle name="SAPBEXtitle 6 4" xfId="1917" xr:uid="{D24E91DD-6E1D-48AF-A642-8DCE82B16C84}"/>
    <cellStyle name="SAPBEXtitle 6 4 2" xfId="9668" xr:uid="{29998C2B-D4F2-4A87-BB8D-7EE927BB06F0}"/>
    <cellStyle name="SAPBEXtitle 6 4 3" xfId="13538" xr:uid="{8E1C8F1F-506B-41C3-A2B6-4919D5766738}"/>
    <cellStyle name="SAPBEXtitle 6 4 4" xfId="13388" xr:uid="{186F5F39-F4F9-4516-B9B8-FA5D8858E046}"/>
    <cellStyle name="SAPBEXtitle 6 4 5" xfId="15026" xr:uid="{4EFE0E2B-F105-4405-BDC0-599EB3B11643}"/>
    <cellStyle name="SAPBEXtitle 6 4 6" xfId="20237" xr:uid="{055586B9-E271-4F24-8486-80159E06F011}"/>
    <cellStyle name="SAPBEXtitle 6 4 7" xfId="23879" xr:uid="{A62CB503-D7E9-4150-BB16-CB268131804B}"/>
    <cellStyle name="SAPBEXtitle 6 4 8" xfId="27291" xr:uid="{36471F21-1822-444A-B273-B8E8D9FFAAF1}"/>
    <cellStyle name="SAPBEXtitle 6 5" xfId="3093" xr:uid="{661F68AC-A3B7-4B2B-A082-46C6D5FD04A2}"/>
    <cellStyle name="SAPBEXtitle 6 5 2" xfId="8648" xr:uid="{B8DD09E7-3C36-4324-9A53-748FE46EC14C}"/>
    <cellStyle name="SAPBEXtitle 6 5 3" xfId="8940" xr:uid="{B54254E1-0130-4953-BFDD-1B2690B73455}"/>
    <cellStyle name="SAPBEXtitle 6 5 4" xfId="17440" xr:uid="{C33F2F21-6592-4F77-BD06-05293BAC1C84}"/>
    <cellStyle name="SAPBEXtitle 6 5 5" xfId="21197" xr:uid="{9CA09742-84EB-4290-8AA7-242E769D7E3F}"/>
    <cellStyle name="SAPBEXtitle 6 5 6" xfId="24859" xr:uid="{2CDFF220-F9BC-4F71-B485-8AAE1D8D2CCE}"/>
    <cellStyle name="SAPBEXtitle 6 5 7" xfId="28389" xr:uid="{5AE00457-3DEE-4227-96B3-DE05EA8484C4}"/>
    <cellStyle name="SAPBEXtitle 6 5 8" xfId="31672" xr:uid="{0BB9DABF-D528-4D87-937C-9E6E80F6A8EB}"/>
    <cellStyle name="SAPBEXtitle 6 6" xfId="2255" xr:uid="{31EA3DA9-3678-49E2-8BC7-F4170CCB525E}"/>
    <cellStyle name="SAPBEXtitle 6 6 2" xfId="7452" xr:uid="{29973B7A-0AEE-48B6-8D61-531FF54AE6FB}"/>
    <cellStyle name="SAPBEXtitle 6 6 3" xfId="8105" xr:uid="{098097CF-5334-49FD-87CC-48C462D5DC2A}"/>
    <cellStyle name="SAPBEXtitle 6 6 4" xfId="7728" xr:uid="{7BFAC3CF-E46C-48A9-95DF-425F3E0A4235}"/>
    <cellStyle name="SAPBEXtitle 6 6 5" xfId="15109" xr:uid="{B1DAE6D7-954D-48A0-9337-C926519C7D04}"/>
    <cellStyle name="SAPBEXtitle 6 6 6" xfId="20082" xr:uid="{3EBE9AA7-3F58-44FE-8D4A-6664F76CC467}"/>
    <cellStyle name="SAPBEXtitle 6 6 7" xfId="20391" xr:uid="{63A1E8C6-6730-4EBE-A024-E9F5B77586DC}"/>
    <cellStyle name="SAPBEXtitle 6 6 8" xfId="19839" xr:uid="{13616D57-A41F-41EE-8EF7-64291E48DAE6}"/>
    <cellStyle name="SAPBEXtitle 6 7" xfId="4572" xr:uid="{652C3E44-64DC-4D3F-ACAA-373637D0220D}"/>
    <cellStyle name="SAPBEXtitle 6 7 2" xfId="12444" xr:uid="{C6420030-EB12-4C86-B0DA-4D0C6E389FFD}"/>
    <cellStyle name="SAPBEXtitle 6 7 3" xfId="14753" xr:uid="{016FE198-5C07-4234-B268-A50EE31B63E4}"/>
    <cellStyle name="SAPBEXtitle 6 7 4" xfId="18919" xr:uid="{44A55C72-60D3-42D3-AB2F-CBAB8502D452}"/>
    <cellStyle name="SAPBEXtitle 6 7 5" xfId="22671" xr:uid="{08316720-C7EF-4C18-A703-2FA14A92F408}"/>
    <cellStyle name="SAPBEXtitle 6 7 6" xfId="26336" xr:uid="{894BDD8A-D4E8-44B0-9E24-A9CC8229D4E4}"/>
    <cellStyle name="SAPBEXtitle 6 7 7" xfId="29868" xr:uid="{701E393F-B35E-44A7-8DE7-F45730822B94}"/>
    <cellStyle name="SAPBEXtitle 6 7 8" xfId="33129" xr:uid="{F654E3CC-55BE-453E-AD42-E1CF409158B3}"/>
    <cellStyle name="SAPBEXtitle 6 8" xfId="4138" xr:uid="{CB95B727-2CF0-4713-A131-E8A2AFE45F6F}"/>
    <cellStyle name="SAPBEXtitle 6 8 2" xfId="7156" xr:uid="{3A01552D-56C1-436C-9052-1D4B249CFC4E}"/>
    <cellStyle name="SAPBEXtitle 6 8 3" xfId="13355" xr:uid="{D17AB702-C48A-4633-AAE4-CD38071D2B92}"/>
    <cellStyle name="SAPBEXtitle 6 8 4" xfId="18485" xr:uid="{C76315C6-5703-40C7-A52E-E60B4D15A039}"/>
    <cellStyle name="SAPBEXtitle 6 8 5" xfId="22238" xr:uid="{C68B2ADB-CBDF-4950-9E0C-25790FD83006}"/>
    <cellStyle name="SAPBEXtitle 6 8 6" xfId="25903" xr:uid="{79970F60-AFEC-4CE9-82E8-8072401DAE3E}"/>
    <cellStyle name="SAPBEXtitle 6 8 7" xfId="29434" xr:uid="{A72EF499-1646-4F2D-989E-A5F14BEB9282}"/>
    <cellStyle name="SAPBEXtitle 6 8 8" xfId="32700" xr:uid="{30D1417D-720B-42CA-AA95-76C731FBE5B6}"/>
    <cellStyle name="SAPBEXtitle 6 9" xfId="8016" xr:uid="{A6ED7B79-8744-45F1-8AD8-ADED649996B4}"/>
    <cellStyle name="SAPBEXtitle 7" xfId="6417" xr:uid="{9B5BA219-9CB5-4C70-B14F-C9F5FB27C4DF}"/>
    <cellStyle name="SAPBEXtitle 7 2" xfId="13315" xr:uid="{90D9BFEB-96F5-428C-BA5D-34358EA97799}"/>
    <cellStyle name="SAPBEXtitle 7 3" xfId="13894" xr:uid="{265355D8-15C2-466E-9858-13BAFA6399CC}"/>
    <cellStyle name="SAPBEXtitle 7 4" xfId="20661" xr:uid="{25FFE31D-A733-4645-97B4-2057ACE120E6}"/>
    <cellStyle name="SAPBEXtitle 7 5" xfId="24342" xr:uid="{E2B582DD-CF03-4BCB-AAAF-AA67DF476F79}"/>
    <cellStyle name="SAPBEXtitle 7 6" xfId="27860" xr:uid="{B963E292-6B93-4787-AF57-FEF39AE8BE92}"/>
    <cellStyle name="SAPBEXtitle 7 7" xfId="31078" xr:uid="{873C0F4C-2514-44E6-B875-64E4E48F8BCE}"/>
    <cellStyle name="SAPBEXtitle 7 8" xfId="33681" xr:uid="{F62A5323-7CC9-4A31-81DD-8D29E21CB620}"/>
    <cellStyle name="SAPBEXunassignedItem" xfId="688" xr:uid="{BDAE55BC-992B-4C9D-8538-8B68AF45D64E}"/>
    <cellStyle name="SAPBEXunassignedItem 10" xfId="6147" xr:uid="{A66A303A-193A-4DC8-A084-7645623E195C}"/>
    <cellStyle name="SAPBEXunassignedItem 10 2" xfId="20404" xr:uid="{2447FA15-1EE5-4AC6-AA20-083D69A23C12}"/>
    <cellStyle name="SAPBEXunassignedItem 10 3" xfId="27656" xr:uid="{59116F86-D93A-4B53-A002-E193896E8E4D}"/>
    <cellStyle name="SAPBEXunassignedItem 10 4" xfId="30843" xr:uid="{809B95D2-4E1F-4150-8AB6-9C87CEBBB185}"/>
    <cellStyle name="SAPBEXunassignedItem 11" xfId="6418" xr:uid="{28109E64-9468-43C0-BA8D-3BF0D3AD5BBD}"/>
    <cellStyle name="SAPBEXunassignedItem 11 2" xfId="6776" xr:uid="{72354414-6532-47E4-BE48-DDAD3687EF88}"/>
    <cellStyle name="SAPBEXunassignedItem 11 3" xfId="24343" xr:uid="{80F7284B-6A6E-4B6E-9657-B4B00B4C3141}"/>
    <cellStyle name="SAPBEXunassignedItem 11 4" xfId="31079" xr:uid="{BCD35065-353F-4063-B26B-E4AFA6DD9364}"/>
    <cellStyle name="SAPBEXunassignedItem 11 5" xfId="33682" xr:uid="{9C606534-167F-45C1-8322-7CA32B08626B}"/>
    <cellStyle name="SAPBEXunassignedItem 12" xfId="33744" xr:uid="{24F698DF-A447-4C83-A500-F5DA2147847C}"/>
    <cellStyle name="SAPBEXunassignedItem 2" xfId="1266" xr:uid="{70C451F0-432E-4A47-88A2-E93964065CA8}"/>
    <cellStyle name="SAPBEXunassignedItem 2 2" xfId="2538" xr:uid="{A8764ECD-7842-401B-98A5-C29370907800}"/>
    <cellStyle name="SAPBEXunassignedItem 2 2 2" xfId="13947" xr:uid="{934865C5-7117-4BA4-9B2D-E449ACFB3B56}"/>
    <cellStyle name="SAPBEXunassignedItem 2 2 3" xfId="23070" xr:uid="{2CC6A3B5-25A3-43F2-8961-9EB5100F215E}"/>
    <cellStyle name="SAPBEXunassignedItem 2 2 4" xfId="26715" xr:uid="{581E5922-476D-4FC9-8296-EDDE5D73DB77}"/>
    <cellStyle name="SAPBEXunassignedItem 2 2 5" xfId="34905" xr:uid="{90C4DB8E-8B30-434C-97AC-A3C24E2DDD88}"/>
    <cellStyle name="SAPBEXunassignedItem 2 3" xfId="3048" xr:uid="{48B2CA33-928D-4BC0-8747-E3AC1FC39D07}"/>
    <cellStyle name="SAPBEXunassignedItem 2 3 2" xfId="17396" xr:uid="{BC58A0F8-8478-492D-9230-AA8BB3B83361}"/>
    <cellStyle name="SAPBEXunassignedItem 2 3 3" xfId="24815" xr:uid="{3A6A6D65-E7E5-4A59-9BAD-649628A63898}"/>
    <cellStyle name="SAPBEXunassignedItem 2 3 4" xfId="28344" xr:uid="{DFCE430D-CE5D-4AA1-9B7F-FEED6E101474}"/>
    <cellStyle name="SAPBEXunassignedItem 2 3 5" xfId="35192" xr:uid="{8B1E2BEB-EA76-4E01-A83B-3BB93ECCCDA5}"/>
    <cellStyle name="SAPBEXunassignedItem 2 4" xfId="2236" xr:uid="{1A232FE0-8DC0-480F-9FAE-B1948768B694}"/>
    <cellStyle name="SAPBEXunassignedItem 2 4 2" xfId="15556" xr:uid="{9AB01E14-FDB8-4263-ADB5-D1C3C5A9F1FE}"/>
    <cellStyle name="SAPBEXunassignedItem 2 4 3" xfId="23193" xr:uid="{1CEC22D6-8DD6-4CE2-966D-1A0F66E6C95F}"/>
    <cellStyle name="SAPBEXunassignedItem 2 4 4" xfId="11422" xr:uid="{6AC20AE2-5E1D-457D-9A36-F418ED6CCC75}"/>
    <cellStyle name="SAPBEXunassignedItem 2 4 5" xfId="34274" xr:uid="{D6EF1A2C-0560-454C-B011-02A66D2A207F}"/>
    <cellStyle name="SAPBEXunassignedItem 2 5" xfId="3097" xr:uid="{7819A800-F603-4F52-AE98-E3568ABA4B75}"/>
    <cellStyle name="SAPBEXunassignedItem 2 5 2" xfId="17444" xr:uid="{7B4BA3DF-A92B-4CC6-9903-C80BADFDD763}"/>
    <cellStyle name="SAPBEXunassignedItem 2 5 3" xfId="24863" xr:uid="{966162C3-07FF-4E27-98D7-FFC58CB93D1D}"/>
    <cellStyle name="SAPBEXunassignedItem 2 5 4" xfId="28393" xr:uid="{9D75BA8D-67BF-495C-A731-AFDF1C38881A}"/>
    <cellStyle name="SAPBEXunassignedItem 2 6" xfId="2057" xr:uid="{DE3EFF0B-6577-4111-B3CB-1F50346E510F}"/>
    <cellStyle name="SAPBEXunassignedItem 2 6 2" xfId="16109" xr:uid="{A5B3527A-E789-4208-8177-D92E0C826C2D}"/>
    <cellStyle name="SAPBEXunassignedItem 2 6 3" xfId="8033" xr:uid="{08E1BBA0-DAFE-4205-9B15-798A135760CF}"/>
    <cellStyle name="SAPBEXunassignedItem 2 6 4" xfId="20269" xr:uid="{E9426FDA-7B6C-43C1-B35E-EE724BC263FA}"/>
    <cellStyle name="SAPBEXunassignedItem 2 7" xfId="4721" xr:uid="{209F6E1C-3B22-42BB-9994-3227F2C89480}"/>
    <cellStyle name="SAPBEXunassignedItem 2 7 2" xfId="19068" xr:uid="{2D6343DA-2685-4A03-958C-EE545F2436AD}"/>
    <cellStyle name="SAPBEXunassignedItem 2 7 3" xfId="26485" xr:uid="{9F86DE35-A6ED-400F-9D0A-858875D845AD}"/>
    <cellStyle name="SAPBEXunassignedItem 2 7 4" xfId="30017" xr:uid="{A62D5CD3-8CAE-4561-A41B-5B15088E3B85}"/>
    <cellStyle name="SAPBEXunassignedItem 2 8" xfId="33870" xr:uid="{837D4C8A-FB5E-4A24-BFB3-93C736C7B8EF}"/>
    <cellStyle name="SAPBEXunassignedItem 3" xfId="1361" xr:uid="{CBE243AF-AD7E-41C0-B680-0E2B1E13D0E8}"/>
    <cellStyle name="SAPBEXunassignedItem 3 2" xfId="2624" xr:uid="{3850601B-B5CC-449B-BBAE-70FC5A261753}"/>
    <cellStyle name="SAPBEXunassignedItem 3 2 2" xfId="7665" xr:uid="{25F1EA89-DB35-408F-A314-B082FE3E11F7}"/>
    <cellStyle name="SAPBEXunassignedItem 3 2 3" xfId="24391" xr:uid="{27B1111E-5104-4B9F-A8BA-B43D9E685406}"/>
    <cellStyle name="SAPBEXunassignedItem 3 2 4" xfId="27920" xr:uid="{DCD6998F-6430-47F8-8A99-BD26FAC0692C}"/>
    <cellStyle name="SAPBEXunassignedItem 3 3" xfId="3131" xr:uid="{D54905BC-05EC-4625-BADE-087B4D27C130}"/>
    <cellStyle name="SAPBEXunassignedItem 3 3 2" xfId="17478" xr:uid="{E232F820-51F4-493A-86CF-38036025E018}"/>
    <cellStyle name="SAPBEXunassignedItem 3 3 3" xfId="24896" xr:uid="{0B350FAB-C835-40D3-A8D2-1872AB0D23DD}"/>
    <cellStyle name="SAPBEXunassignedItem 3 3 4" xfId="28427" xr:uid="{8D99ACE9-A292-4039-9EE1-ADFCD7A1327F}"/>
    <cellStyle name="SAPBEXunassignedItem 3 4" xfId="2672" xr:uid="{C94329B7-F3CD-4D17-80AD-D6083C5EAA47}"/>
    <cellStyle name="SAPBEXunassignedItem 3 4 2" xfId="7651" xr:uid="{3FD52FAC-CAA3-4647-875A-D204B5766643}"/>
    <cellStyle name="SAPBEXunassignedItem 3 4 3" xfId="24439" xr:uid="{44F7CE0F-2C86-4205-953B-9CB1D9543263}"/>
    <cellStyle name="SAPBEXunassignedItem 3 4 4" xfId="27968" xr:uid="{A2055E09-1917-46FB-A7DB-E5587BE58C34}"/>
    <cellStyle name="SAPBEXunassignedItem 3 5" xfId="3252" xr:uid="{00D33C5B-CD92-4B6A-8A50-F62E676FAAB2}"/>
    <cellStyle name="SAPBEXunassignedItem 3 5 2" xfId="17599" xr:uid="{1AD17A7B-F7B7-4BFF-AB5D-8D5D30DB0E59}"/>
    <cellStyle name="SAPBEXunassignedItem 3 5 3" xfId="25017" xr:uid="{9B248111-F29A-4AC4-9B37-60B09B65FFCA}"/>
    <cellStyle name="SAPBEXunassignedItem 3 5 4" xfId="28548" xr:uid="{1C1C4F56-1EF3-4DF3-932C-2659669E6581}"/>
    <cellStyle name="SAPBEXunassignedItem 3 6" xfId="2677" xr:uid="{2DE9E089-487A-436C-AFD7-7A119E15109C}"/>
    <cellStyle name="SAPBEXunassignedItem 3 6 2" xfId="9487" xr:uid="{2806C22A-61B0-4D3E-BBBE-67CC86EA6EE8}"/>
    <cellStyle name="SAPBEXunassignedItem 3 6 3" xfId="24444" xr:uid="{89ABDB3C-71A7-45ED-9090-8FBE2369312C}"/>
    <cellStyle name="SAPBEXunassignedItem 3 6 4" xfId="27973" xr:uid="{BCBBDE8D-B2B8-4C21-898B-71A925637C1A}"/>
    <cellStyle name="SAPBEXunassignedItem 3 7" xfId="4842" xr:uid="{060A7789-D795-4350-9EB2-AB4868724EF3}"/>
    <cellStyle name="SAPBEXunassignedItem 3 7 2" xfId="19189" xr:uid="{16EE5F3B-D2A1-432E-8651-8BB2A6D73431}"/>
    <cellStyle name="SAPBEXunassignedItem 3 7 3" xfId="26606" xr:uid="{E91D873F-F4ED-4CAB-A088-C8EE1DA741CB}"/>
    <cellStyle name="SAPBEXunassignedItem 3 7 4" xfId="30138" xr:uid="{416BA4E5-7454-437F-9177-6E91D580579A}"/>
    <cellStyle name="SAPBEXunassignedItem 3 8" xfId="34653" xr:uid="{1731DFA8-6F7E-448B-8490-CFC6B7E7D1BE}"/>
    <cellStyle name="SAPBEXunassignedItem 4" xfId="2021" xr:uid="{295CA380-D83F-4FD6-88CA-72B03555ACA1}"/>
    <cellStyle name="SAPBEXunassignedItem 4 2" xfId="6889" xr:uid="{CA938835-2785-475A-B727-97DA5861AD7D}"/>
    <cellStyle name="SAPBEXunassignedItem 4 3" xfId="19991" xr:uid="{13D0990C-030A-49BB-A94B-97E5A6713970}"/>
    <cellStyle name="SAPBEXunassignedItem 4 4" xfId="23752" xr:uid="{16370D2E-A5C0-4540-AD49-BBB55523E143}"/>
    <cellStyle name="SAPBEXunassignedItem 4 5" xfId="34030" xr:uid="{E98B7A20-1EEC-4454-9477-DFA46B01D8E6}"/>
    <cellStyle name="SAPBEXunassignedItem 5" xfId="2568" xr:uid="{55E95A82-C936-42A9-9DA2-233A2BF1F207}"/>
    <cellStyle name="SAPBEXunassignedItem 5 2" xfId="15873" xr:uid="{20551E7B-B299-46F3-BAD8-1215C8D3D7A5}"/>
    <cellStyle name="SAPBEXunassignedItem 5 3" xfId="13744" xr:uid="{CAEC49A9-48B0-4399-A8C9-1011F8DBBFE5}"/>
    <cellStyle name="SAPBEXunassignedItem 5 4" xfId="26695" xr:uid="{6882B1CF-4001-4DBF-BB64-59DEF2E173BE}"/>
    <cellStyle name="SAPBEXunassignedItem 6" xfId="3903" xr:uid="{159D9468-D3C2-4E49-BB9F-1C1354A3DA1C}"/>
    <cellStyle name="SAPBEXunassignedItem 6 2" xfId="18250" xr:uid="{C744F631-77A9-4559-9A8B-E1409D00BD2D}"/>
    <cellStyle name="SAPBEXunassignedItem 6 3" xfId="25668" xr:uid="{C389B650-2D86-4BFB-85E1-CC994EE0921F}"/>
    <cellStyle name="SAPBEXunassignedItem 6 4" xfId="29199" xr:uid="{C41D59FE-5EE8-4AB3-96A9-ACBF586B28EC}"/>
    <cellStyle name="SAPBEXunassignedItem 7" xfId="3174" xr:uid="{61F537FF-94FF-487B-9375-B372086B4298}"/>
    <cellStyle name="SAPBEXunassignedItem 7 2" xfId="17521" xr:uid="{E87D263A-2BFE-4675-8E44-FB3B3EB4781C}"/>
    <cellStyle name="SAPBEXunassignedItem 7 3" xfId="24939" xr:uid="{F6F8CB6D-3476-47BE-B758-4A874225AE08}"/>
    <cellStyle name="SAPBEXunassignedItem 7 4" xfId="28470" xr:uid="{9CD01A05-1978-4BBF-80B5-E22ECCC95D7C}"/>
    <cellStyle name="SAPBEXunassignedItem 8" xfId="3792" xr:uid="{10BB4B57-A623-43C7-9AF1-0262F6EC1115}"/>
    <cellStyle name="SAPBEXunassignedItem 8 2" xfId="18139" xr:uid="{ED893110-0339-47C4-BF36-30E5EB67D793}"/>
    <cellStyle name="SAPBEXunassignedItem 8 3" xfId="25557" xr:uid="{F3D98029-A2FD-4206-A940-BE8F05E5BB4C}"/>
    <cellStyle name="SAPBEXunassignedItem 8 4" xfId="29088" xr:uid="{27042CE5-94CE-463B-9B5D-FF956279CB51}"/>
    <cellStyle name="SAPBEXunassignedItem 9" xfId="4717" xr:uid="{4B66BD8A-E0E4-4B0F-81E0-B5F79637E4B4}"/>
    <cellStyle name="SAPBEXunassignedItem 9 2" xfId="19064" xr:uid="{2D6D6F2B-7278-4759-B789-B96CD43CDF56}"/>
    <cellStyle name="SAPBEXunassignedItem 9 3" xfId="26481" xr:uid="{C743076F-B740-40EF-9818-C9058F6A80F4}"/>
    <cellStyle name="SAPBEXunassignedItem 9 4" xfId="30013" xr:uid="{FFD4248D-04ED-4D82-AED7-7D04226BE434}"/>
    <cellStyle name="SAPBEXunassignedItem_East 1415 Budget model v1" xfId="1267" xr:uid="{0B2EBC17-FA62-4487-8B4F-A2D8EC969C19}"/>
    <cellStyle name="SAPBEXundefined" xfId="497" xr:uid="{F7B265BB-4525-4332-82A2-AF886EBF9B8F}"/>
    <cellStyle name="SAPBEXundefined 10" xfId="2641" xr:uid="{9B361BC9-8E9B-4D08-8B36-33D79D5D64D3}"/>
    <cellStyle name="SAPBEXundefined 10 2" xfId="11037" xr:uid="{5A83590C-3AE9-4491-B55E-E89B52D0E34C}"/>
    <cellStyle name="SAPBEXundefined 10 3" xfId="16522" xr:uid="{898C2C47-CB3D-4EC6-8657-00BD25CE64F6}"/>
    <cellStyle name="SAPBEXundefined 10 4" xfId="11286" xr:uid="{8D8BE912-A91D-4E29-A524-CFFEAED157E2}"/>
    <cellStyle name="SAPBEXundefined 10 5" xfId="20748" xr:uid="{55BFDEEE-96A2-4C84-936C-EE696B414B80}"/>
    <cellStyle name="SAPBEXundefined 10 6" xfId="24408" xr:uid="{EA5B472F-32CE-4BB0-A506-255F5B4F0170}"/>
    <cellStyle name="SAPBEXundefined 10 7" xfId="27937" xr:uid="{569CC0BA-F4F3-4793-9277-3083B0633F2B}"/>
    <cellStyle name="SAPBEXundefined 10 8" xfId="31226" xr:uid="{ED586565-89E9-418F-B848-2E4D6653E1A1}"/>
    <cellStyle name="SAPBEXundefined 11" xfId="3552" xr:uid="{CB3D5F16-0FAF-4150-8893-3A14DA296491}"/>
    <cellStyle name="SAPBEXundefined 11 2" xfId="8797" xr:uid="{26BFB8CC-0B15-4A1E-8B08-0EE59724B32D}"/>
    <cellStyle name="SAPBEXundefined 11 3" xfId="14639" xr:uid="{3949BC16-796C-49EC-BF3F-4DEB1CE7C1D1}"/>
    <cellStyle name="SAPBEXundefined 11 4" xfId="17899" xr:uid="{3E82C519-60FF-401E-B962-7AFE3965287D}"/>
    <cellStyle name="SAPBEXundefined 11 5" xfId="21655" xr:uid="{E2FEE9C6-AB4C-4BDF-A6C5-D5F6AF6B4479}"/>
    <cellStyle name="SAPBEXundefined 11 6" xfId="25317" xr:uid="{B2337704-F876-4280-BB19-6968231729EF}"/>
    <cellStyle name="SAPBEXundefined 11 7" xfId="28848" xr:uid="{19C17F72-1261-469A-9B00-C67D94A420A9}"/>
    <cellStyle name="SAPBEXundefined 11 8" xfId="32126" xr:uid="{A679FF40-99A7-4513-A6F0-918F7C53EED1}"/>
    <cellStyle name="SAPBEXundefined 12" xfId="3866" xr:uid="{1330090A-D892-4BB1-83DF-04DF0522F336}"/>
    <cellStyle name="SAPBEXundefined 12 2" xfId="12701" xr:uid="{1606F822-6143-4159-B021-D18A677C10F8}"/>
    <cellStyle name="SAPBEXundefined 12 3" xfId="7372" xr:uid="{E9EC9375-B96E-41E9-B5CC-005FEC99DFFD}"/>
    <cellStyle name="SAPBEXundefined 12 4" xfId="18213" xr:uid="{CEF8845C-7E38-4DB3-89D8-9AD19869D573}"/>
    <cellStyle name="SAPBEXundefined 12 5" xfId="21966" xr:uid="{6489BE6C-25DA-474B-AC45-A14EE9596251}"/>
    <cellStyle name="SAPBEXundefined 12 6" xfId="25631" xr:uid="{F9F11CF5-8A52-4980-8D77-38A959E97DBF}"/>
    <cellStyle name="SAPBEXundefined 12 7" xfId="29162" xr:uid="{0BF5FB54-2A16-474C-A88D-A70FC6BC9BDE}"/>
    <cellStyle name="SAPBEXundefined 12 8" xfId="32432" xr:uid="{B3DE3C3C-1C65-4FDE-8DF7-E9CED1159129}"/>
    <cellStyle name="SAPBEXundefined 13" xfId="4515" xr:uid="{DBE6E0D4-EFED-4027-925B-004E4B2A6F0B}"/>
    <cellStyle name="SAPBEXundefined 13 2" xfId="12493" xr:uid="{CA35F19B-E055-4425-9E06-CCDC17DD1232}"/>
    <cellStyle name="SAPBEXundefined 13 3" xfId="7535" xr:uid="{4B324C2C-5C6A-465E-80DF-3958967FD6E7}"/>
    <cellStyle name="SAPBEXundefined 13 4" xfId="18862" xr:uid="{9A97E15C-8DBE-4AF7-B753-94C9D594D701}"/>
    <cellStyle name="SAPBEXundefined 13 5" xfId="22614" xr:uid="{331C52FA-4B8E-4DB1-AE5D-E5CABA564279}"/>
    <cellStyle name="SAPBEXundefined 13 6" xfId="26279" xr:uid="{31DC959B-8998-4DD5-9DBE-2B6694A19BA4}"/>
    <cellStyle name="SAPBEXundefined 13 7" xfId="29811" xr:uid="{7C3A1761-13D8-49A8-9808-7A8FA63A176E}"/>
    <cellStyle name="SAPBEXundefined 13 8" xfId="33073" xr:uid="{E7BA1549-6F00-4FED-9B48-BC3CA2286AAE}"/>
    <cellStyle name="SAPBEXundefined 14" xfId="4613" xr:uid="{292487B0-E1D1-4395-B759-A4C0D5853A5A}"/>
    <cellStyle name="SAPBEXundefined 14 2" xfId="12405" xr:uid="{975080E4-52A8-4D7A-A9F4-A323724710DC}"/>
    <cellStyle name="SAPBEXundefined 14 3" xfId="14374" xr:uid="{71C5A087-2AD0-46AA-9274-4738E39FE484}"/>
    <cellStyle name="SAPBEXundefined 14 4" xfId="18960" xr:uid="{F253B7BF-54FE-4A30-B6EE-AE0DD355CE64}"/>
    <cellStyle name="SAPBEXundefined 14 5" xfId="22712" xr:uid="{6B4747CE-0090-4E51-9529-974265389052}"/>
    <cellStyle name="SAPBEXundefined 14 6" xfId="26377" xr:uid="{B4DBE55A-3E53-41C7-8D53-EF6B0DEFFE0F}"/>
    <cellStyle name="SAPBEXundefined 14 7" xfId="29909" xr:uid="{28F52C0E-0B16-4752-A9E1-0B66E51F5BFF}"/>
    <cellStyle name="SAPBEXundefined 14 8" xfId="33169" xr:uid="{1E3BF5F7-EB52-4C91-95AB-4C620D236A92}"/>
    <cellStyle name="SAPBEXundefined 15" xfId="6419" xr:uid="{6D9043EC-F98A-464E-A933-DF54FEEC3E57}"/>
    <cellStyle name="SAPBEXundefined 15 2" xfId="13317" xr:uid="{55DC7DC7-2720-439E-B19F-DBE22D433237}"/>
    <cellStyle name="SAPBEXundefined 15 3" xfId="15973" xr:uid="{61216D9A-807C-4B2F-AB44-F0BFFD77D0BB}"/>
    <cellStyle name="SAPBEXundefined 15 4" xfId="20663" xr:uid="{3AD9D6CE-B955-4367-BA2D-5446EB936DC2}"/>
    <cellStyle name="SAPBEXundefined 15 5" xfId="24344" xr:uid="{F59591A8-E581-4298-9E97-170DCA9397B4}"/>
    <cellStyle name="SAPBEXundefined 15 6" xfId="27861" xr:uid="{4201B651-2CB8-4A69-A71C-C7E5AF4EF7C8}"/>
    <cellStyle name="SAPBEXundefined 15 7" xfId="31080" xr:uid="{41A91840-1305-41AE-9589-E0053FF2545D}"/>
    <cellStyle name="SAPBEXundefined 15 8" xfId="33683" xr:uid="{25F9AE9E-3E5F-442B-BE71-5AC0847956EE}"/>
    <cellStyle name="SAPBEXundefined 16" xfId="11499" xr:uid="{B4A1D912-F172-49A3-AC54-31690DCF1BF6}"/>
    <cellStyle name="SAPBEXundefined 17" xfId="16144" xr:uid="{858D8A58-7AB6-4B38-99F6-95895A8D7849}"/>
    <cellStyle name="SAPBEXundefined 18" xfId="7558" xr:uid="{F3988DC5-5763-4E84-BD11-7B06D23153F7}"/>
    <cellStyle name="SAPBEXundefined 19" xfId="17012" xr:uid="{160980AB-7864-4A7E-B117-1C845F822E22}"/>
    <cellStyle name="SAPBEXundefined 2" xfId="1268" xr:uid="{1C7CF08A-437E-4EC1-A3ED-457FE9BEBFE5}"/>
    <cellStyle name="SAPBEXundefined 2 10" xfId="7991" xr:uid="{BBCE8DD0-7725-4278-BCC2-07D955295CB4}"/>
    <cellStyle name="SAPBEXundefined 2 11" xfId="7277" xr:uid="{CF68B41D-FCFE-4627-87C3-357018BC3323}"/>
    <cellStyle name="SAPBEXundefined 2 12" xfId="15680" xr:uid="{98D8FAF8-56BA-454C-A849-BCD2218F89C3}"/>
    <cellStyle name="SAPBEXundefined 2 13" xfId="19692" xr:uid="{0E6C4310-A27D-49F9-B2DB-8C42DA5DAEC2}"/>
    <cellStyle name="SAPBEXundefined 2 14" xfId="23456" xr:uid="{8BB7DBD2-6F80-474A-AAFE-E97C9704EEFC}"/>
    <cellStyle name="SAPBEXundefined 2 15" xfId="27073" xr:uid="{AEEA30B9-5E56-40AA-AD02-6401DE652A58}"/>
    <cellStyle name="SAPBEXundefined 2 16" xfId="20397" xr:uid="{B4245837-50B7-4470-B411-EA7BAC8B0D5C}"/>
    <cellStyle name="SAPBEXundefined 2 17" xfId="33871" xr:uid="{42B8CB0E-3F42-4251-8D81-D34BE7DC6ACE}"/>
    <cellStyle name="SAPBEXundefined 2 2" xfId="1269" xr:uid="{09B9998D-0075-4362-89B4-8D8503932727}"/>
    <cellStyle name="SAPBEXundefined 2 2 10" xfId="9723" xr:uid="{A6F12223-67E0-453F-A7B1-A06CE319C392}"/>
    <cellStyle name="SAPBEXundefined 2 2 11" xfId="15010" xr:uid="{771B1095-AD16-4FD2-B2D9-BB8A4BDD6022}"/>
    <cellStyle name="SAPBEXundefined 2 2 12" xfId="19691" xr:uid="{C0F425CC-A0A6-48D5-A5DA-2BA1498B52D4}"/>
    <cellStyle name="SAPBEXundefined 2 2 13" xfId="23455" xr:uid="{C7304807-B726-4CE6-8642-59371DE67C45}"/>
    <cellStyle name="SAPBEXundefined 2 2 14" xfId="27072" xr:uid="{402C49C8-EAED-4A1C-B0AE-B9C859656C3F}"/>
    <cellStyle name="SAPBEXundefined 2 2 15" xfId="27697" xr:uid="{9D294285-6BC5-47BE-90C7-2E5F3897A98F}"/>
    <cellStyle name="SAPBEXundefined 2 2 16" xfId="34906" xr:uid="{06175A73-5F8B-437D-B9AB-5FCE7F594E11}"/>
    <cellStyle name="SAPBEXundefined 2 2 2" xfId="1743" xr:uid="{8D0A95C6-C98F-4DB3-A84E-7C63A765DF6B}"/>
    <cellStyle name="SAPBEXundefined 2 2 2 10" xfId="14516" xr:uid="{E6873FDA-BD61-4D71-B9EC-4B74A1188688}"/>
    <cellStyle name="SAPBEXundefined 2 2 2 11" xfId="19550" xr:uid="{EE324226-05E2-468F-AF98-55B4F9EDF9AB}"/>
    <cellStyle name="SAPBEXundefined 2 2 2 12" xfId="24150" xr:uid="{51248F9D-D67E-498D-B110-3E1DEA10604D}"/>
    <cellStyle name="SAPBEXundefined 2 2 2 13" xfId="26961" xr:uid="{1C78BDC4-AABD-4189-B33A-2A8D8EDCD751}"/>
    <cellStyle name="SAPBEXundefined 2 2 2 14" xfId="30859" xr:uid="{89B4EA23-6218-45A9-8B5C-25666BEFDF39}"/>
    <cellStyle name="SAPBEXundefined 2 2 2 2" xfId="2986" xr:uid="{EF6BF060-18E9-41BA-B5A4-F10B0A8799CD}"/>
    <cellStyle name="SAPBEXundefined 2 2 2 2 2" xfId="8627" xr:uid="{2C9ACEB7-815A-4A35-9C94-70B923704B82}"/>
    <cellStyle name="SAPBEXundefined 2 2 2 2 3" xfId="9397" xr:uid="{9DE8B0D1-D044-4FB0-A520-18B6ADAC3B98}"/>
    <cellStyle name="SAPBEXundefined 2 2 2 2 4" xfId="17334" xr:uid="{0D56390E-6158-44CD-B595-F06C8A7FB543}"/>
    <cellStyle name="SAPBEXundefined 2 2 2 2 5" xfId="21092" xr:uid="{DEAE57DD-D78C-48F9-9D30-0F77AB329EAC}"/>
    <cellStyle name="SAPBEXundefined 2 2 2 2 6" xfId="24753" xr:uid="{583A7BE3-3690-4746-BE71-C21B383CCAAF}"/>
    <cellStyle name="SAPBEXundefined 2 2 2 2 7" xfId="28282" xr:uid="{A65A9EA6-2E41-41B4-92E8-364A77EFEC16}"/>
    <cellStyle name="SAPBEXundefined 2 2 2 2 8" xfId="31568" xr:uid="{52C59EC0-BDCE-43D0-B1C7-489D9BEC8E2E}"/>
    <cellStyle name="SAPBEXundefined 2 2 2 3" xfId="3492" xr:uid="{A960744A-8C50-4EA3-8D44-9D3C2DA0722A}"/>
    <cellStyle name="SAPBEXundefined 2 2 2 3 2" xfId="11482" xr:uid="{E17BAFC5-7FBC-45E9-B5BF-55267F2652E4}"/>
    <cellStyle name="SAPBEXundefined 2 2 2 3 3" xfId="16161" xr:uid="{B8405893-DCCB-42FE-ABF9-6AB41BF42D58}"/>
    <cellStyle name="SAPBEXundefined 2 2 2 3 4" xfId="17839" xr:uid="{FBE5174E-FA16-4BAB-96D8-26302C7653DE}"/>
    <cellStyle name="SAPBEXundefined 2 2 2 3 5" xfId="21595" xr:uid="{AA2A8030-5D4D-4DA8-9214-DC7FEFAE5751}"/>
    <cellStyle name="SAPBEXundefined 2 2 2 3 6" xfId="25257" xr:uid="{B57B4760-8AE6-4D44-A5CD-F653DB4D9755}"/>
    <cellStyle name="SAPBEXundefined 2 2 2 3 7" xfId="28788" xr:uid="{8A5ED43F-4E2A-4277-A6A7-6D3B1FAFECD9}"/>
    <cellStyle name="SAPBEXundefined 2 2 2 3 8" xfId="32067" xr:uid="{8A225AB7-29C9-46D5-A729-72252BE1D361}"/>
    <cellStyle name="SAPBEXundefined 2 2 2 4" xfId="3535" xr:uid="{3C278C95-96B0-4CD5-9984-00203DE7C3CD}"/>
    <cellStyle name="SAPBEXundefined 2 2 2 4 2" xfId="10449" xr:uid="{89B7B926-B7BB-46BF-A0F3-9F3BCFFB3E33}"/>
    <cellStyle name="SAPBEXundefined 2 2 2 4 3" xfId="16652" xr:uid="{44278359-3E68-47FC-8802-FE11FBBDC597}"/>
    <cellStyle name="SAPBEXundefined 2 2 2 4 4" xfId="17882" xr:uid="{56A013BE-A40B-4843-8DA3-45E4B925D8EE}"/>
    <cellStyle name="SAPBEXundefined 2 2 2 4 5" xfId="21638" xr:uid="{9C34F7EF-0229-4496-9FBA-3F5325636C04}"/>
    <cellStyle name="SAPBEXundefined 2 2 2 4 6" xfId="25300" xr:uid="{059448F3-9D09-4D23-823C-1209EB32E553}"/>
    <cellStyle name="SAPBEXundefined 2 2 2 4 7" xfId="28831" xr:uid="{2784AEEC-33B2-423A-AB17-8E9CA68BDC93}"/>
    <cellStyle name="SAPBEXundefined 2 2 2 4 8" xfId="32110" xr:uid="{A7E9376B-543A-41F1-90ED-C33DB7D5899E}"/>
    <cellStyle name="SAPBEXundefined 2 2 2 5" xfId="3643" xr:uid="{9460FFB7-5705-4EEF-9229-D82E1162022A}"/>
    <cellStyle name="SAPBEXundefined 2 2 2 5 2" xfId="11027" xr:uid="{AD382B6B-3C82-461D-B4DA-ECF90875CDF3}"/>
    <cellStyle name="SAPBEXundefined 2 2 2 5 3" xfId="16528" xr:uid="{754CC8FB-18CC-48D3-8829-E2311A2B503D}"/>
    <cellStyle name="SAPBEXundefined 2 2 2 5 4" xfId="17990" xr:uid="{CCD7DE95-88F4-4FBF-8ED9-291E4313787D}"/>
    <cellStyle name="SAPBEXundefined 2 2 2 5 5" xfId="21746" xr:uid="{1C1E2CD4-52ED-4107-A44D-9FC5F8905550}"/>
    <cellStyle name="SAPBEXundefined 2 2 2 5 6" xfId="25408" xr:uid="{3F15AAB4-BA64-404D-932E-41115C048EDB}"/>
    <cellStyle name="SAPBEXundefined 2 2 2 5 7" xfId="28939" xr:uid="{325E3E69-BA64-4F32-9985-E5220DDD46F0}"/>
    <cellStyle name="SAPBEXundefined 2 2 2 5 8" xfId="32216" xr:uid="{030ABDB7-6C57-422A-AA96-1F8EB87D7C4E}"/>
    <cellStyle name="SAPBEXundefined 2 2 2 6" xfId="4180" xr:uid="{E20341A3-1801-47DF-BC55-00A4ED5B7D35}"/>
    <cellStyle name="SAPBEXundefined 2 2 2 6 2" xfId="7039" xr:uid="{8E23C749-2C73-4C85-AF31-3A4C4CB3CB8C}"/>
    <cellStyle name="SAPBEXundefined 2 2 2 6 3" xfId="15330" xr:uid="{A1C3FCF4-EE35-40AD-B9F2-890A3384DB15}"/>
    <cellStyle name="SAPBEXundefined 2 2 2 6 4" xfId="18527" xr:uid="{41EBBAC0-F639-41A2-B72C-49117A00C246}"/>
    <cellStyle name="SAPBEXundefined 2 2 2 6 5" xfId="22280" xr:uid="{29C71B97-EE11-45DF-B6DA-C01DF86787BC}"/>
    <cellStyle name="SAPBEXundefined 2 2 2 6 6" xfId="25945" xr:uid="{35B7C583-F16B-4916-A728-517AE8317547}"/>
    <cellStyle name="SAPBEXundefined 2 2 2 6 7" xfId="29476" xr:uid="{93059287-5FB5-4E2C-AF8C-DFE183A42315}"/>
    <cellStyle name="SAPBEXundefined 2 2 2 6 8" xfId="32741" xr:uid="{4B083B20-691A-4504-AB98-994224B48EED}"/>
    <cellStyle name="SAPBEXundefined 2 2 2 7" xfId="4819" xr:uid="{57FB2F2A-9A80-45BB-AB86-3C991472094B}"/>
    <cellStyle name="SAPBEXundefined 2 2 2 7 2" xfId="12204" xr:uid="{E88D3B69-4B1C-4675-9FA0-527873BD7205}"/>
    <cellStyle name="SAPBEXundefined 2 2 2 7 3" xfId="16809" xr:uid="{DEF94FBB-8C74-48B7-B625-4115A5A88D57}"/>
    <cellStyle name="SAPBEXundefined 2 2 2 7 4" xfId="19166" xr:uid="{97672F5F-69E4-4388-8138-AB985A3B3577}"/>
    <cellStyle name="SAPBEXundefined 2 2 2 7 5" xfId="22917" xr:uid="{0A82B1F9-F316-46A4-BD33-EF1B27F4B5AB}"/>
    <cellStyle name="SAPBEXundefined 2 2 2 7 6" xfId="26583" xr:uid="{0A0B4D01-CC49-422C-A0BA-6F1DECDBC8AD}"/>
    <cellStyle name="SAPBEXundefined 2 2 2 7 7" xfId="30115" xr:uid="{D69ED65D-4B71-46E6-A5A3-8E8B08993B71}"/>
    <cellStyle name="SAPBEXundefined 2 2 2 7 8" xfId="33372" xr:uid="{1722E1C8-BF41-4D64-AD7E-E311CBD8130F}"/>
    <cellStyle name="SAPBEXundefined 2 2 2 8" xfId="8148" xr:uid="{5BEE0A73-CBEF-4BBD-AA7B-51B6BE7BB267}"/>
    <cellStyle name="SAPBEXundefined 2 2 2 9" xfId="13903" xr:uid="{2B4FD128-ACB6-415B-8B5C-E519EA623D7E}"/>
    <cellStyle name="SAPBEXundefined 2 2 3" xfId="2540" xr:uid="{C3916152-F051-4B33-B008-F53B5F750C13}"/>
    <cellStyle name="SAPBEXundefined 2 2 3 2" xfId="8925" xr:uid="{9CA7AF04-55FA-4FF0-8D93-1A477E8E6215}"/>
    <cellStyle name="SAPBEXundefined 2 2 3 3" xfId="15258" xr:uid="{B274C293-CB2F-40C8-AB68-DD33E22F9711}"/>
    <cellStyle name="SAPBEXundefined 2 2 3 4" xfId="11176" xr:uid="{C81B24D0-8A00-460D-BCD5-07633E3A151C}"/>
    <cellStyle name="SAPBEXundefined 2 2 3 5" xfId="19302" xr:uid="{DB3CA29D-951F-4B6E-9F0F-B8DB7EEDC249}"/>
    <cellStyle name="SAPBEXundefined 2 2 3 6" xfId="23068" xr:uid="{D3508B8A-BFCF-4216-BD40-B02A7F33FDA8}"/>
    <cellStyle name="SAPBEXundefined 2 2 3 7" xfId="26713" xr:uid="{AE78F327-4515-4B53-A0E2-0856B91D2F43}"/>
    <cellStyle name="SAPBEXundefined 2 2 3 8" xfId="31128" xr:uid="{234D6687-F144-401C-B5A7-7EF8A3235B70}"/>
    <cellStyle name="SAPBEXundefined 2 2 4" xfId="3050" xr:uid="{80C34E89-DF21-4227-B408-3D20FA43A90C}"/>
    <cellStyle name="SAPBEXundefined 2 2 4 2" xfId="9382" xr:uid="{FBCE13D6-19D8-406A-88EA-90A5B866C96F}"/>
    <cellStyle name="SAPBEXundefined 2 2 4 3" xfId="14042" xr:uid="{8F138646-81F5-45A4-93FD-2360AC869C67}"/>
    <cellStyle name="SAPBEXundefined 2 2 4 4" xfId="17398" xr:uid="{0F7AD99E-370F-4CBD-B3FE-BF1D0E982940}"/>
    <cellStyle name="SAPBEXundefined 2 2 4 5" xfId="21155" xr:uid="{66340D91-A7C3-464C-8BDD-8D6B119F8AF8}"/>
    <cellStyle name="SAPBEXundefined 2 2 4 6" xfId="24817" xr:uid="{FB9AF6DE-2326-4E52-915D-73C45A8898AC}"/>
    <cellStyle name="SAPBEXundefined 2 2 4 7" xfId="28346" xr:uid="{7B801445-9522-4909-8908-F667C826E82E}"/>
    <cellStyle name="SAPBEXundefined 2 2 4 8" xfId="31631" xr:uid="{700A6088-FA32-4994-AFFB-D014BBA6EA9D}"/>
    <cellStyle name="SAPBEXundefined 2 2 5" xfId="2238" xr:uid="{6F600623-3180-4FE3-8B7F-C47A6EBDD5A3}"/>
    <cellStyle name="SAPBEXundefined 2 2 5 2" xfId="8782" xr:uid="{E377FF62-6A18-4F4B-A7E3-8DC7EE8ADA2C}"/>
    <cellStyle name="SAPBEXundefined 2 2 5 3" xfId="13806" xr:uid="{38DE14FE-D47A-40D2-9B59-14A454669296}"/>
    <cellStyle name="SAPBEXundefined 2 2 5 4" xfId="16325" xr:uid="{896C8C96-15C5-4025-92B8-657FCFB76A96}"/>
    <cellStyle name="SAPBEXundefined 2 2 5 5" xfId="13706" xr:uid="{81539A0E-E1F3-4EBC-9398-748EC4F80C2B}"/>
    <cellStyle name="SAPBEXundefined 2 2 5 6" xfId="20086" xr:uid="{0F7DF18E-454A-4623-AF5D-618C0B2B7800}"/>
    <cellStyle name="SAPBEXundefined 2 2 5 7" xfId="20561" xr:uid="{ED5F515D-ABF4-47F2-9F76-D245FB27B32B}"/>
    <cellStyle name="SAPBEXundefined 2 2 5 8" xfId="19682" xr:uid="{3254FECF-D479-463F-BEB4-FDFEB2BD2F8E}"/>
    <cellStyle name="SAPBEXundefined 2 2 6" xfId="2580" xr:uid="{14620B8F-3F3A-4366-877C-E6A601DA9C42}"/>
    <cellStyle name="SAPBEXundefined 2 2 6 2" xfId="8584" xr:uid="{B72A0E47-F48A-43EA-A871-97CD8702A939}"/>
    <cellStyle name="SAPBEXundefined 2 2 6 3" xfId="10612" xr:uid="{3CDDB90F-7EBC-4D7A-8024-2347E9098469}"/>
    <cellStyle name="SAPBEXundefined 2 2 6 4" xfId="15097" xr:uid="{713E7DD0-C5C4-4F7F-9298-312D3FE29211}"/>
    <cellStyle name="SAPBEXundefined 2 2 6 5" xfId="19278" xr:uid="{52629102-AB65-45C0-8F58-A14718042D62}"/>
    <cellStyle name="SAPBEXundefined 2 2 6 6" xfId="15057" xr:uid="{1CD1B1D3-E79C-48D4-AAF7-AFE26D8E9AC4}"/>
    <cellStyle name="SAPBEXundefined 2 2 6 7" xfId="26691" xr:uid="{463C2A82-971C-47C7-8793-4C99CE9BFCDE}"/>
    <cellStyle name="SAPBEXundefined 2 2 6 8" xfId="31166" xr:uid="{D21A4462-1D5C-4B11-946A-02055A53056B}"/>
    <cellStyle name="SAPBEXundefined 2 2 7" xfId="4669" xr:uid="{80B60904-7D32-4E64-B0C5-DF43665FE5A9}"/>
    <cellStyle name="SAPBEXundefined 2 2 7 2" xfId="12352" xr:uid="{9024AD5B-A980-4395-98B0-AEBF6E4324B7}"/>
    <cellStyle name="SAPBEXundefined 2 2 7 3" xfId="16758" xr:uid="{AE5A7F18-E8C0-4FDC-83CB-D3B17C9F6214}"/>
    <cellStyle name="SAPBEXundefined 2 2 7 4" xfId="19016" xr:uid="{070EB25F-5C6E-435D-943E-050ADAF29250}"/>
    <cellStyle name="SAPBEXundefined 2 2 7 5" xfId="22768" xr:uid="{A91A81DA-E814-42A5-A82F-05C319220DC7}"/>
    <cellStyle name="SAPBEXundefined 2 2 7 6" xfId="26433" xr:uid="{E898B12D-B06B-4501-9753-99F1E9C0DA3E}"/>
    <cellStyle name="SAPBEXundefined 2 2 7 7" xfId="29965" xr:uid="{A07F047A-1035-4E07-88B8-06F746F72101}"/>
    <cellStyle name="SAPBEXundefined 2 2 7 8" xfId="33224" xr:uid="{6F638197-AA01-442B-A4ED-A73CB2EEB87E}"/>
    <cellStyle name="SAPBEXundefined 2 2 8" xfId="4902" xr:uid="{52CC39EF-EC4B-4B9D-BF7F-03298C8D6B7B}"/>
    <cellStyle name="SAPBEXundefined 2 2 8 2" xfId="12121" xr:uid="{A0587F10-13CD-45FF-83A7-C1D9EC047360}"/>
    <cellStyle name="SAPBEXundefined 2 2 8 3" xfId="16837" xr:uid="{F0F3C1BE-61D7-4D8D-9928-9C2E95DCFAF0}"/>
    <cellStyle name="SAPBEXundefined 2 2 8 4" xfId="19249" xr:uid="{AD65048C-439D-4D26-A217-0D50B6AC8A69}"/>
    <cellStyle name="SAPBEXundefined 2 2 8 5" xfId="23000" xr:uid="{AEFED904-7499-4896-9154-A676C08B4803}"/>
    <cellStyle name="SAPBEXundefined 2 2 8 6" xfId="26666" xr:uid="{77168C1C-F18E-4C86-9062-7519372C394B}"/>
    <cellStyle name="SAPBEXundefined 2 2 8 7" xfId="30198" xr:uid="{D20B0530-5D81-4656-8262-2A5E39BD829D}"/>
    <cellStyle name="SAPBEXundefined 2 2 8 8" xfId="33453" xr:uid="{55511A78-292A-4E4D-84A4-950B618BE50F}"/>
    <cellStyle name="SAPBEXundefined 2 2 9" xfId="12823" xr:uid="{5D5725D6-F77B-49ED-9976-F269C2C8CFC0}"/>
    <cellStyle name="SAPBEXundefined 2 3" xfId="1742" xr:uid="{D1225BFC-EE87-4671-BA75-45B196EABB27}"/>
    <cellStyle name="SAPBEXundefined 2 3 10" xfId="16992" xr:uid="{C532B516-202E-4BB2-9395-019FE4A2683D}"/>
    <cellStyle name="SAPBEXundefined 2 3 11" xfId="20468" xr:uid="{583F72F0-A0D7-4902-B923-36D5F17AA105}"/>
    <cellStyle name="SAPBEXundefined 2 3 12" xfId="23311" xr:uid="{5D5FB2C6-E824-491C-A853-43A164643F4F}"/>
    <cellStyle name="SAPBEXundefined 2 3 13" xfId="27707" xr:uid="{E0225EF5-08E5-4D39-A88B-9AD4E1EF106D}"/>
    <cellStyle name="SAPBEXundefined 2 3 14" xfId="30433" xr:uid="{B6FA65FC-6DC9-4EB7-A756-435C7240FE1E}"/>
    <cellStyle name="SAPBEXundefined 2 3 15" xfId="35138" xr:uid="{4593A578-6291-4E17-8922-61634607916F}"/>
    <cellStyle name="SAPBEXundefined 2 3 2" xfId="2985" xr:uid="{78B3C0AF-8563-4F4E-A80F-B19BCAB1990A}"/>
    <cellStyle name="SAPBEXundefined 2 3 2 2" xfId="9067" xr:uid="{C7234D5A-4317-457D-B296-729B96958631}"/>
    <cellStyle name="SAPBEXundefined 2 3 2 3" xfId="13564" xr:uid="{E0779853-A1EB-409A-95BC-A6EBD640BF72}"/>
    <cellStyle name="SAPBEXundefined 2 3 2 4" xfId="17333" xr:uid="{11BB3231-BBB0-4A85-B66C-80962B80E989}"/>
    <cellStyle name="SAPBEXundefined 2 3 2 5" xfId="21091" xr:uid="{E8E90977-357C-4B68-A90E-0C9C7BD28EB6}"/>
    <cellStyle name="SAPBEXundefined 2 3 2 6" xfId="24752" xr:uid="{C3D57FBC-6FD1-43A4-AF5E-835E3E9FA957}"/>
    <cellStyle name="SAPBEXundefined 2 3 2 7" xfId="28281" xr:uid="{92844400-BBBE-4C1D-9C35-3D71D8AE9509}"/>
    <cellStyle name="SAPBEXundefined 2 3 2 8" xfId="31567" xr:uid="{A7EC7F93-D722-4D00-A574-9F40F865A529}"/>
    <cellStyle name="SAPBEXundefined 2 3 3" xfId="3491" xr:uid="{FB8A27A6-F423-41DD-8F42-2A827DE59F9F}"/>
    <cellStyle name="SAPBEXundefined 2 3 3 2" xfId="8574" xr:uid="{830B3FD2-8C91-49BF-A799-E68E2280FD77}"/>
    <cellStyle name="SAPBEXundefined 2 3 3 3" xfId="10094" xr:uid="{D5AD655F-1854-44BF-9E94-4F64F8B8BCC8}"/>
    <cellStyle name="SAPBEXundefined 2 3 3 4" xfId="17838" xr:uid="{F4FB1988-800C-4266-838D-B95D91A0C95B}"/>
    <cellStyle name="SAPBEXundefined 2 3 3 5" xfId="21594" xr:uid="{4C66E15E-A2AB-46C0-90A3-84DDE9FC294E}"/>
    <cellStyle name="SAPBEXundefined 2 3 3 6" xfId="25256" xr:uid="{A4A6B7E0-BB71-4F59-B136-3EBE9BF77262}"/>
    <cellStyle name="SAPBEXundefined 2 3 3 7" xfId="28787" xr:uid="{F6C208DA-1DD9-4958-8A92-99CFF44A57CF}"/>
    <cellStyle name="SAPBEXundefined 2 3 3 8" xfId="32066" xr:uid="{AB2D268C-DD3C-4E05-99C1-9F0B381633C1}"/>
    <cellStyle name="SAPBEXundefined 2 3 4" xfId="3604" xr:uid="{27969BD2-83A3-4F8B-B765-1F7134A77695}"/>
    <cellStyle name="SAPBEXundefined 2 3 4 2" xfId="9889" xr:uid="{E379A838-9694-43BF-AC42-86CFB1CD3F65}"/>
    <cellStyle name="SAPBEXundefined 2 3 4 3" xfId="12080" xr:uid="{CD0802B1-8D90-4C74-95B3-B4CF658103D8}"/>
    <cellStyle name="SAPBEXundefined 2 3 4 4" xfId="17951" xr:uid="{8A54792B-C056-43B3-B7D7-D1DFB034035E}"/>
    <cellStyle name="SAPBEXundefined 2 3 4 5" xfId="21707" xr:uid="{3FB20DBD-17E3-468E-8941-FE4453D4BCBC}"/>
    <cellStyle name="SAPBEXundefined 2 3 4 6" xfId="25369" xr:uid="{BF24EF20-7A4C-4580-835E-551756612174}"/>
    <cellStyle name="SAPBEXundefined 2 3 4 7" xfId="28900" xr:uid="{5CCFEC4B-1F56-4D31-84F0-619D7463BDA4}"/>
    <cellStyle name="SAPBEXundefined 2 3 4 8" xfId="32177" xr:uid="{347F4DC8-0E7F-43A3-BA98-9E6EDD688F1A}"/>
    <cellStyle name="SAPBEXundefined 2 3 5" xfId="3206" xr:uid="{6D1FD867-CDD3-412A-8DCD-66739D853510}"/>
    <cellStyle name="SAPBEXundefined 2 3 5 2" xfId="10784" xr:uid="{28A1A199-FAE6-43B1-9D21-0DE5F5A5F843}"/>
    <cellStyle name="SAPBEXundefined 2 3 5 3" xfId="11032" xr:uid="{D0846B5D-6811-4BD2-A525-17BD3DC7825D}"/>
    <cellStyle name="SAPBEXundefined 2 3 5 4" xfId="17553" xr:uid="{65F03A4E-2ECF-46A8-B1CE-810579864C7F}"/>
    <cellStyle name="SAPBEXundefined 2 3 5 5" xfId="21309" xr:uid="{70E49864-2A45-44B0-BF7D-6ADEDEC1F56C}"/>
    <cellStyle name="SAPBEXundefined 2 3 5 6" xfId="24971" xr:uid="{249C03A4-3D28-4604-A0B3-3D5D3EBE5D00}"/>
    <cellStyle name="SAPBEXundefined 2 3 5 7" xfId="28502" xr:uid="{0278CB6B-24C2-411A-8B45-FBFCC713D358}"/>
    <cellStyle name="SAPBEXundefined 2 3 5 8" xfId="31782" xr:uid="{AB5484B3-940B-4E23-8D12-0ABC7D84A304}"/>
    <cellStyle name="SAPBEXundefined 2 3 6" xfId="2047" xr:uid="{ECD30B75-2010-4CAB-B6A4-CC04EBEAD3B9}"/>
    <cellStyle name="SAPBEXundefined 2 3 6 2" xfId="9113" xr:uid="{69AF2DCE-DB7F-48E6-8800-917FC4887C13}"/>
    <cellStyle name="SAPBEXundefined 2 3 6 3" xfId="14583" xr:uid="{6B6476A6-F29B-4034-B815-C8426A6E446D}"/>
    <cellStyle name="SAPBEXundefined 2 3 6 4" xfId="16474" xr:uid="{6A707C02-62CC-4173-983A-01802FB21268}"/>
    <cellStyle name="SAPBEXundefined 2 3 6 5" xfId="16873" xr:uid="{E019E3C8-A204-4D8E-ADC3-933B04561800}"/>
    <cellStyle name="SAPBEXundefined 2 3 6 6" xfId="13442" xr:uid="{8558F651-2304-4E0C-912B-89D6E5CBD7A7}"/>
    <cellStyle name="SAPBEXundefined 2 3 6 7" xfId="19878" xr:uid="{D4B9936D-CC58-4CA3-9505-E6D9BBCD2ADE}"/>
    <cellStyle name="SAPBEXundefined 2 3 6 8" xfId="27494" xr:uid="{24E02A0D-8B64-49B7-9969-EB7989E61FD8}"/>
    <cellStyle name="SAPBEXundefined 2 3 7" xfId="3828" xr:uid="{C2FBF44C-3850-43EB-9C91-AE869DC6053A}"/>
    <cellStyle name="SAPBEXundefined 2 3 7 2" xfId="12714" xr:uid="{D00FD7EB-1541-4054-9F3B-E08B792A5792}"/>
    <cellStyle name="SAPBEXundefined 2 3 7 3" xfId="15709" xr:uid="{21174785-E0B6-4077-BD14-5D4415AD982D}"/>
    <cellStyle name="SAPBEXundefined 2 3 7 4" xfId="18175" xr:uid="{8DCFC573-C49D-46D8-8D3B-0FE0E87C8D46}"/>
    <cellStyle name="SAPBEXundefined 2 3 7 5" xfId="21928" xr:uid="{54DACD68-AA83-40BC-82E8-327C758B798F}"/>
    <cellStyle name="SAPBEXundefined 2 3 7 6" xfId="25593" xr:uid="{BAF24718-CD16-43CB-9E94-B5AE190DDDB2}"/>
    <cellStyle name="SAPBEXundefined 2 3 7 7" xfId="29124" xr:uid="{AED7FD80-AB50-4FD3-B961-489F5F9CD1B8}"/>
    <cellStyle name="SAPBEXundefined 2 3 7 8" xfId="32395" xr:uid="{480C9B16-52AE-41B9-A671-76846F18453A}"/>
    <cellStyle name="SAPBEXundefined 2 3 8" xfId="8204" xr:uid="{A97FB299-E43D-46D0-B509-6B0E611DEFDD}"/>
    <cellStyle name="SAPBEXundefined 2 3 9" xfId="11116" xr:uid="{5C4DD5B9-BAC9-474D-8372-A3CB8A9F4FB2}"/>
    <cellStyle name="SAPBEXundefined 2 4" xfId="2539" xr:uid="{9CDC363B-E35B-4DA7-AD06-9568750D3858}"/>
    <cellStyle name="SAPBEXundefined 2 4 2" xfId="9982" xr:uid="{8803B7E4-95B3-487F-A381-C24182107BFF}"/>
    <cellStyle name="SAPBEXundefined 2 4 3" xfId="8011" xr:uid="{F7674F05-8BCB-4AC8-82DC-AC93BE429918}"/>
    <cellStyle name="SAPBEXundefined 2 4 4" xfId="12064" xr:uid="{A60D2A28-B44D-4885-BCF2-3F2436F7DA87}"/>
    <cellStyle name="SAPBEXundefined 2 4 5" xfId="19303" xr:uid="{FB9BDA4C-699A-4BAD-A7F0-15720D204B90}"/>
    <cellStyle name="SAPBEXundefined 2 4 6" xfId="23069" xr:uid="{ACE16BD6-75CA-4173-BA33-C5BE55313FDD}"/>
    <cellStyle name="SAPBEXundefined 2 4 7" xfId="26714" xr:uid="{06CA128A-A902-46C7-A0E2-94A2873BBDF6}"/>
    <cellStyle name="SAPBEXundefined 2 4 8" xfId="31127" xr:uid="{5A57D45F-429C-409A-9BF9-AB65DCF82025}"/>
    <cellStyle name="SAPBEXundefined 2 4 9" xfId="35193" xr:uid="{C67EA846-E980-4358-B615-732739609D84}"/>
    <cellStyle name="SAPBEXundefined 2 5" xfId="3049" xr:uid="{1AD2EC41-DCF5-42A1-9EBB-1164CC66C1A0}"/>
    <cellStyle name="SAPBEXundefined 2 5 2" xfId="10376" xr:uid="{5988B069-878C-42A4-964A-15271BD417AE}"/>
    <cellStyle name="SAPBEXundefined 2 5 3" xfId="13824" xr:uid="{9D612D7D-B446-403E-8211-CE70AF439FB4}"/>
    <cellStyle name="SAPBEXundefined 2 5 4" xfId="17397" xr:uid="{1E2763D0-3757-4DFA-A17E-C07407B4490B}"/>
    <cellStyle name="SAPBEXundefined 2 5 5" xfId="21154" xr:uid="{7C775108-6985-425C-8EFE-18E0F9A3F876}"/>
    <cellStyle name="SAPBEXundefined 2 5 6" xfId="24816" xr:uid="{74A2F430-502F-4ACA-AF97-945D035E306A}"/>
    <cellStyle name="SAPBEXundefined 2 5 7" xfId="28345" xr:uid="{AB3FBB8A-7DC6-47C4-866F-86B8EC3860E4}"/>
    <cellStyle name="SAPBEXundefined 2 5 8" xfId="31630" xr:uid="{7944C1D4-37EE-4B94-A6E0-D42A86007F22}"/>
    <cellStyle name="SAPBEXundefined 2 5 9" xfId="34275" xr:uid="{00E4A7AA-9E45-48B3-A96B-B69C585A6B71}"/>
    <cellStyle name="SAPBEXundefined 2 6" xfId="1901" xr:uid="{4E66F71C-C387-4040-82F1-F180395C4EE5}"/>
    <cellStyle name="SAPBEXundefined 2 6 2" xfId="10171" xr:uid="{AC2A69ED-CDAB-474D-9951-68249CC04F1A}"/>
    <cellStyle name="SAPBEXundefined 2 6 3" xfId="7704" xr:uid="{DE7A0BF1-B123-4135-B40F-4BD7C30365C8}"/>
    <cellStyle name="SAPBEXundefined 2 6 4" xfId="14112" xr:uid="{3472871C-2337-485A-B069-41BEFEDBF272}"/>
    <cellStyle name="SAPBEXundefined 2 6 5" xfId="16225" xr:uid="{13878595-A2D1-4FD1-86AE-45B7DCFAE594}"/>
    <cellStyle name="SAPBEXundefined 2 6 6" xfId="19939" xr:uid="{24CF9058-D817-425E-BCEA-41E4F2476F14}"/>
    <cellStyle name="SAPBEXundefined 2 6 7" xfId="15230" xr:uid="{06AC7853-015B-42EA-992F-E21EC630584D}"/>
    <cellStyle name="SAPBEXundefined 2 6 8" xfId="27031" xr:uid="{8F20ADBA-16AE-4A06-90C0-7A0EE9439010}"/>
    <cellStyle name="SAPBEXundefined 2 7" xfId="1894" xr:uid="{A3ADF243-0128-4A07-8C2D-2C9DF17E673A}"/>
    <cellStyle name="SAPBEXundefined 2 7 2" xfId="8669" xr:uid="{D2639B15-D3C2-4CE8-9194-BF766BAB05F0}"/>
    <cellStyle name="SAPBEXundefined 2 7 3" xfId="11124" xr:uid="{D18BC7F7-D886-4E24-8BCA-5954461506A8}"/>
    <cellStyle name="SAPBEXundefined 2 7 4" xfId="11621" xr:uid="{58D04C2D-6B8A-43B0-BD4F-15B4C76B6B01}"/>
    <cellStyle name="SAPBEXundefined 2 7 5" xfId="16304" xr:uid="{95C7D2F0-A204-4EA5-9892-9BBE4E477536}"/>
    <cellStyle name="SAPBEXundefined 2 7 6" xfId="23233" xr:uid="{0AC37646-5368-4176-8268-D601CD2AF911}"/>
    <cellStyle name="SAPBEXundefined 2 7 7" xfId="19851" xr:uid="{09F6E98D-504A-4BE5-AA1D-3DB2B0DED5D1}"/>
    <cellStyle name="SAPBEXundefined 2 7 8" xfId="8200" xr:uid="{AC8017A6-A521-4E32-BC32-7C66C89781C2}"/>
    <cellStyle name="SAPBEXundefined 2 8" xfId="4663" xr:uid="{B18ACF73-303B-46E7-9D31-EF4B3FAD917C}"/>
    <cellStyle name="SAPBEXundefined 2 8 2" xfId="12358" xr:uid="{8DBA8A03-5A72-4C57-A99F-F2BF75C2E704}"/>
    <cellStyle name="SAPBEXundefined 2 8 3" xfId="15738" xr:uid="{C64A5D4E-85EB-4F17-BD64-327511C5EF16}"/>
    <cellStyle name="SAPBEXundefined 2 8 4" xfId="19010" xr:uid="{10CA02B0-905E-415E-8911-DD6B2644761A}"/>
    <cellStyle name="SAPBEXundefined 2 8 5" xfId="22762" xr:uid="{B761D58C-4AE3-4CB3-8C21-C9808A5E0826}"/>
    <cellStyle name="SAPBEXundefined 2 8 6" xfId="26427" xr:uid="{3787748C-2B3D-47AB-8D7F-9B459A11ACD9}"/>
    <cellStyle name="SAPBEXundefined 2 8 7" xfId="29959" xr:uid="{3F23F002-AE00-430F-846F-697C64A2FFA9}"/>
    <cellStyle name="SAPBEXundefined 2 8 8" xfId="33218" xr:uid="{E0F01C1A-9F17-4A98-8AB8-15449A7BEEFE}"/>
    <cellStyle name="SAPBEXundefined 2 9" xfId="4188" xr:uid="{38BF5699-D394-439D-897C-0E5D543FE54A}"/>
    <cellStyle name="SAPBEXundefined 2 9 2" xfId="6976" xr:uid="{BA998CD1-E2F8-4C15-9B43-AD8AD4287F7C}"/>
    <cellStyle name="SAPBEXundefined 2 9 3" xfId="15317" xr:uid="{C13D4B48-1AE9-4998-83B9-DEE135804A42}"/>
    <cellStyle name="SAPBEXundefined 2 9 4" xfId="18535" xr:uid="{7E847686-5686-486B-A7D1-E8302A8B409F}"/>
    <cellStyle name="SAPBEXundefined 2 9 5" xfId="22288" xr:uid="{C06062C5-5C7D-4124-9FFE-32F73AADB8B7}"/>
    <cellStyle name="SAPBEXundefined 2 9 6" xfId="25953" xr:uid="{BD7CE4C4-03BB-49A3-AB8A-EC3DD8EBDC16}"/>
    <cellStyle name="SAPBEXundefined 2 9 7" xfId="29484" xr:uid="{46830D6A-68B6-4046-BC8F-7F0A1F99FF54}"/>
    <cellStyle name="SAPBEXundefined 2 9 8" xfId="32749" xr:uid="{74AC7871-1576-463E-B4D1-33BA4E9473BF}"/>
    <cellStyle name="SAPBEXundefined 20" xfId="14339" xr:uid="{C77A2003-8864-4FD2-94C2-D1B55E2A9EDD}"/>
    <cellStyle name="SAPBEXundefined 21" xfId="24003" xr:uid="{C019D65D-ECFB-4AC6-A472-B0CFE9AF6B0A}"/>
    <cellStyle name="SAPBEXundefined 22" xfId="30708" xr:uid="{3B9FD880-BD85-4938-8AF4-0DC4D72256BB}"/>
    <cellStyle name="SAPBEXundefined 3" xfId="1270" xr:uid="{4821DFC7-7B85-4EBA-BE4B-FAFD768347C5}"/>
    <cellStyle name="SAPBEXundefined 3 10" xfId="11474" xr:uid="{F64E76DB-721C-4178-BDF6-5FDF9A855C9A}"/>
    <cellStyle name="SAPBEXundefined 3 11" xfId="16169" xr:uid="{E6FAFDF0-763C-41DE-9F3E-694878461635}"/>
    <cellStyle name="SAPBEXundefined 3 12" xfId="15544" xr:uid="{B96BBAD4-EAD7-44C9-A2B1-02DFD2266801}"/>
    <cellStyle name="SAPBEXundefined 3 13" xfId="19690" xr:uid="{26F1BC29-3147-459D-81DC-D7A245817DF4}"/>
    <cellStyle name="SAPBEXundefined 3 14" xfId="23454" xr:uid="{ECE8C70C-422C-42D5-AE28-2C127157C525}"/>
    <cellStyle name="SAPBEXundefined 3 15" xfId="27071" xr:uid="{CB2E3F77-9FD0-4AD1-A2F6-23F17748D6C6}"/>
    <cellStyle name="SAPBEXundefined 3 16" xfId="13167" xr:uid="{54793562-A550-4313-A958-F0ACA6099A33}"/>
    <cellStyle name="SAPBEXundefined 3 17" xfId="35145" xr:uid="{D497F87D-22D8-4C7E-AC19-0C2E219189E9}"/>
    <cellStyle name="SAPBEXundefined 3 2" xfId="1271" xr:uid="{1DF4E718-F942-4D17-80EA-FF3F9DC06E7C}"/>
    <cellStyle name="SAPBEXundefined 3 2 10" xfId="15442" xr:uid="{FC275B35-14BA-4865-9553-CD6A4C3BB37A}"/>
    <cellStyle name="SAPBEXundefined 3 2 11" xfId="11297" xr:uid="{F6349C61-74F1-4C0F-8318-DA61D50EACDC}"/>
    <cellStyle name="SAPBEXundefined 3 2 12" xfId="19689" xr:uid="{98B3BF25-6BF4-4554-935F-12B3BA1590F6}"/>
    <cellStyle name="SAPBEXundefined 3 2 13" xfId="23453" xr:uid="{FCC9A036-0B1F-4E9B-8B73-D64AF62FEF15}"/>
    <cellStyle name="SAPBEXundefined 3 2 14" xfId="27070" xr:uid="{B474D243-3C03-4581-AD3C-B7D0A12F526C}"/>
    <cellStyle name="SAPBEXundefined 3 2 15" xfId="30540" xr:uid="{03B2A684-2716-430C-85BE-25689E8ECA0A}"/>
    <cellStyle name="SAPBEXundefined 3 2 2" xfId="1745" xr:uid="{918C1DC5-12F5-4350-98E1-7141B5CAD058}"/>
    <cellStyle name="SAPBEXundefined 3 2 2 10" xfId="16585" xr:uid="{6053B938-2478-42BC-B8D9-3C30E32D89FA}"/>
    <cellStyle name="SAPBEXundefined 3 2 2 11" xfId="19549" xr:uid="{CAE8C48A-5CC5-4602-821F-0B09DFB50FF9}"/>
    <cellStyle name="SAPBEXundefined 3 2 2 12" xfId="24149" xr:uid="{A6472767-FABA-4525-99CC-2B1DFB575431}"/>
    <cellStyle name="SAPBEXundefined 3 2 2 13" xfId="26960" xr:uid="{018FCF56-63DC-44F3-B806-5C223E262180}"/>
    <cellStyle name="SAPBEXundefined 3 2 2 14" xfId="30858" xr:uid="{88F92C3E-1571-4AC4-A39C-CCE87A1D49BE}"/>
    <cellStyle name="SAPBEXundefined 3 2 2 2" xfId="2988" xr:uid="{3BE26038-EEFC-4FE2-92F8-315D2ACEF7D6}"/>
    <cellStyle name="SAPBEXundefined 3 2 2 2 2" xfId="11126" xr:uid="{622A5DF3-F7D1-47E2-A54C-98B3219D613C}"/>
    <cellStyle name="SAPBEXundefined 3 2 2 2 3" xfId="16740" xr:uid="{570D97C3-AAD8-4D4D-8066-8ADB2E3546A3}"/>
    <cellStyle name="SAPBEXundefined 3 2 2 2 4" xfId="17336" xr:uid="{7E6A9AB6-F488-4D48-AFD8-2FB3C3185607}"/>
    <cellStyle name="SAPBEXundefined 3 2 2 2 5" xfId="21094" xr:uid="{7DBEAD02-1764-4BC3-A181-A619870613C0}"/>
    <cellStyle name="SAPBEXundefined 3 2 2 2 6" xfId="24755" xr:uid="{B85FE860-772D-4527-B4E9-D42DC6E2E929}"/>
    <cellStyle name="SAPBEXundefined 3 2 2 2 7" xfId="28284" xr:uid="{32ED6E32-4123-45F8-BDDF-AE8AF8B1C64E}"/>
    <cellStyle name="SAPBEXundefined 3 2 2 2 8" xfId="31570" xr:uid="{2CABB166-3481-4CB7-83AA-7126DA4D8DCC}"/>
    <cellStyle name="SAPBEXundefined 3 2 2 3" xfId="3494" xr:uid="{2586FAFE-DE4E-4935-AD24-B2FE625A551C}"/>
    <cellStyle name="SAPBEXundefined 3 2 2 3 2" xfId="9199" xr:uid="{E48BC46B-149C-4C38-8ED1-AD3598E25FEF}"/>
    <cellStyle name="SAPBEXundefined 3 2 2 3 3" xfId="14341" xr:uid="{730FB7C0-9D8A-43AD-9618-7A3A491DCDCF}"/>
    <cellStyle name="SAPBEXundefined 3 2 2 3 4" xfId="17841" xr:uid="{C218C843-4FE0-446B-B11C-828B6FAA1D14}"/>
    <cellStyle name="SAPBEXundefined 3 2 2 3 5" xfId="21597" xr:uid="{0336C80B-8377-42EB-A6C5-99CC81A49D59}"/>
    <cellStyle name="SAPBEXundefined 3 2 2 3 6" xfId="25259" xr:uid="{C6327AAF-EE02-47EA-944F-C2E09F796CB7}"/>
    <cellStyle name="SAPBEXundefined 3 2 2 3 7" xfId="28790" xr:uid="{E5F7CB71-6867-43CB-B1B6-853881B89AB4}"/>
    <cellStyle name="SAPBEXundefined 3 2 2 3 8" xfId="32069" xr:uid="{3D83D36F-2166-4DC2-8A2E-3F93DB2D95A5}"/>
    <cellStyle name="SAPBEXundefined 3 2 2 4" xfId="2151" xr:uid="{713F23D4-456F-4463-A50D-9152D4C05920}"/>
    <cellStyle name="SAPBEXundefined 3 2 2 4 2" xfId="8532" xr:uid="{19BE8ABB-FE40-4FB6-8529-EF8FAA30BF68}"/>
    <cellStyle name="SAPBEXundefined 3 2 2 4 3" xfId="14500" xr:uid="{FC065B07-9F4D-4025-92C9-08DAEA65F8EF}"/>
    <cellStyle name="SAPBEXundefined 3 2 2 4 4" xfId="9776" xr:uid="{58EEBD8A-0E84-4CF1-8903-D0527292E328}"/>
    <cellStyle name="SAPBEXundefined 3 2 2 4 5" xfId="6888" xr:uid="{6F344FCD-68E9-4FE9-86AF-1694A15B8082}"/>
    <cellStyle name="SAPBEXundefined 3 2 2 4 6" xfId="20055" xr:uid="{38F4D45B-8F52-408F-B1A1-63EA40F206F3}"/>
    <cellStyle name="SAPBEXundefined 3 2 2 4 7" xfId="9238" xr:uid="{11D175DC-916E-44FF-881B-CFF84F7F9085}"/>
    <cellStyle name="SAPBEXundefined 3 2 2 4 8" xfId="27442" xr:uid="{4B40475E-9DC2-4808-8652-1A3B3F9A7C03}"/>
    <cellStyle name="SAPBEXundefined 3 2 2 5" xfId="4347" xr:uid="{CF5A17A6-6173-4D20-8F4C-A8AF0511877F}"/>
    <cellStyle name="SAPBEXundefined 3 2 2 5 2" xfId="12607" xr:uid="{DB0FC385-1F16-484E-8939-AC3CEA8B1D28}"/>
    <cellStyle name="SAPBEXundefined 3 2 2 5 3" xfId="11803" xr:uid="{DCB0EF0F-2E72-4A5D-9E45-5A9DF6E9D298}"/>
    <cellStyle name="SAPBEXundefined 3 2 2 5 4" xfId="18694" xr:uid="{B1AC339C-BF71-4744-809E-0BD38920320A}"/>
    <cellStyle name="SAPBEXundefined 3 2 2 5 5" xfId="22446" xr:uid="{5F9B1CF8-811B-451C-A02E-0B1EA6EAB0D4}"/>
    <cellStyle name="SAPBEXundefined 3 2 2 5 6" xfId="26112" xr:uid="{71F7BC94-907F-4EF2-8CFC-CD8FE7BCB02E}"/>
    <cellStyle name="SAPBEXundefined 3 2 2 5 7" xfId="29643" xr:uid="{9846F049-A576-4F8C-BF0B-F653C047866E}"/>
    <cellStyle name="SAPBEXundefined 3 2 2 5 8" xfId="32905" xr:uid="{0627B645-9A0E-4281-9A8D-FB446A1ECE1A}"/>
    <cellStyle name="SAPBEXundefined 3 2 2 6" xfId="4234" xr:uid="{5B6B6B1E-3BC3-4BED-AC6F-89529E06FB35}"/>
    <cellStyle name="SAPBEXundefined 3 2 2 6 2" xfId="13132" xr:uid="{29FD3B9F-A007-45AC-A095-35C5F0D338A6}"/>
    <cellStyle name="SAPBEXundefined 3 2 2 6 3" xfId="15541" xr:uid="{445F5E68-69E6-4D4B-BAB6-7A5B8EB8F326}"/>
    <cellStyle name="SAPBEXundefined 3 2 2 6 4" xfId="18581" xr:uid="{C962094E-4870-4D5E-974C-A8A0D0C71995}"/>
    <cellStyle name="SAPBEXundefined 3 2 2 6 5" xfId="22333" xr:uid="{023C1F5A-1C5B-4D5B-836D-3704280F2A93}"/>
    <cellStyle name="SAPBEXundefined 3 2 2 6 6" xfId="25999" xr:uid="{2AD2F426-879C-4EFF-A7EE-2FD3F5211E02}"/>
    <cellStyle name="SAPBEXundefined 3 2 2 6 7" xfId="29530" xr:uid="{F131F2FB-3966-4632-AF5E-56FA1F5C8089}"/>
    <cellStyle name="SAPBEXundefined 3 2 2 6 8" xfId="32793" xr:uid="{260120FA-764E-4EA9-ADCC-D3A8E9F997CA}"/>
    <cellStyle name="SAPBEXundefined 3 2 2 7" xfId="4798" xr:uid="{67FD74F1-49EF-466F-8A68-2E2AD0B58ACB}"/>
    <cellStyle name="SAPBEXundefined 3 2 2 7 2" xfId="12225" xr:uid="{2E8D8FB0-86E9-4FA4-9430-F66121EE570E}"/>
    <cellStyle name="SAPBEXundefined 3 2 2 7 3" xfId="16799" xr:uid="{1EA30051-8847-4350-A571-3734296D18D2}"/>
    <cellStyle name="SAPBEXundefined 3 2 2 7 4" xfId="19145" xr:uid="{8B8D1553-1BE4-448A-BDE5-F831499730D4}"/>
    <cellStyle name="SAPBEXundefined 3 2 2 7 5" xfId="22896" xr:uid="{7F85F905-5B8A-4C4E-A4CA-1873F272DD9D}"/>
    <cellStyle name="SAPBEXundefined 3 2 2 7 6" xfId="26562" xr:uid="{4CF34645-7104-4A19-B56B-0F6D439D5C4C}"/>
    <cellStyle name="SAPBEXundefined 3 2 2 7 7" xfId="30094" xr:uid="{C00D8A45-8BA0-4A81-A93C-8116B6DCF144}"/>
    <cellStyle name="SAPBEXundefined 3 2 2 7 8" xfId="33351" xr:uid="{5FF79C39-CA6C-4CEA-A2F0-E8A167BEC711}"/>
    <cellStyle name="SAPBEXundefined 3 2 2 8" xfId="13070" xr:uid="{D2CF3FDC-C878-46D8-9B0F-D3E41410A5B1}"/>
    <cellStyle name="SAPBEXundefined 3 2 2 9" xfId="15591" xr:uid="{B8D30E24-D12E-47B5-9140-1011E6FEC87A}"/>
    <cellStyle name="SAPBEXundefined 3 2 3" xfId="2542" xr:uid="{FCD964AC-9E3F-41A0-AAF0-2F1C3873ED86}"/>
    <cellStyle name="SAPBEXundefined 3 2 3 2" xfId="9651" xr:uid="{F5861A66-2AEA-42D3-9344-18F4968C147A}"/>
    <cellStyle name="SAPBEXundefined 3 2 3 3" xfId="15060" xr:uid="{BA91B7DB-6D41-4B6C-992E-564ABEDD02C2}"/>
    <cellStyle name="SAPBEXundefined 3 2 3 4" xfId="13682" xr:uid="{D24B72F0-1762-4FE0-92FE-25945BCB9F00}"/>
    <cellStyle name="SAPBEXundefined 3 2 3 5" xfId="19300" xr:uid="{EBA839F3-CEBB-46AA-B9D7-CD02F966BCAE}"/>
    <cellStyle name="SAPBEXundefined 3 2 3 6" xfId="23066" xr:uid="{93BD3513-ACA1-44C3-A484-5294A25B40A0}"/>
    <cellStyle name="SAPBEXundefined 3 2 3 7" xfId="26711" xr:uid="{682E7888-08C5-4AF4-AC89-71DB8988100B}"/>
    <cellStyle name="SAPBEXundefined 3 2 3 8" xfId="31130" xr:uid="{BD11E97C-F951-4DCC-B649-343AD5900598}"/>
    <cellStyle name="SAPBEXundefined 3 2 4" xfId="3052" xr:uid="{C3C409FB-031D-4C2D-B8D1-7598F5922760}"/>
    <cellStyle name="SAPBEXundefined 3 2 4 2" xfId="9516" xr:uid="{0DAD2D82-38CC-453C-BE97-EA10BF625EF9}"/>
    <cellStyle name="SAPBEXundefined 3 2 4 3" xfId="9874" xr:uid="{D984547B-F03A-4B2A-93DC-53B3DD71A435}"/>
    <cellStyle name="SAPBEXundefined 3 2 4 4" xfId="17400" xr:uid="{D41199F9-FE90-42FD-948E-E5BBA49ED53B}"/>
    <cellStyle name="SAPBEXundefined 3 2 4 5" xfId="21157" xr:uid="{06919D41-C4F3-4D25-8BF3-96383DEA1552}"/>
    <cellStyle name="SAPBEXundefined 3 2 4 6" xfId="24819" xr:uid="{8F12CC5D-2893-40F2-A31E-07AF9B9781A6}"/>
    <cellStyle name="SAPBEXundefined 3 2 4 7" xfId="28348" xr:uid="{56CCE241-973C-43E7-A156-56F67C2E1389}"/>
    <cellStyle name="SAPBEXundefined 3 2 4 8" xfId="31633" xr:uid="{8E6CC743-22DF-4F7B-BAB4-22DF1794165C}"/>
    <cellStyle name="SAPBEXundefined 3 2 5" xfId="2235" xr:uid="{C4402373-130F-42DB-A6A3-7D070DBE1EB2}"/>
    <cellStyle name="SAPBEXundefined 3 2 5 2" xfId="11580" xr:uid="{B15E140A-6F9C-4F1C-B8D2-95E2991ED2D6}"/>
    <cellStyle name="SAPBEXundefined 3 2 5 3" xfId="16066" xr:uid="{6ADA2890-2581-4E5F-AC8C-D2F8CE566E36}"/>
    <cellStyle name="SAPBEXundefined 3 2 5 4" xfId="7365" xr:uid="{050CAF7D-193C-4179-A5AC-F31EE68C9BFC}"/>
    <cellStyle name="SAPBEXundefined 3 2 5 5" xfId="16210" xr:uid="{E60D4993-3960-4319-987F-CF9075FF3243}"/>
    <cellStyle name="SAPBEXundefined 3 2 5 6" xfId="14924" xr:uid="{32365FDC-86C7-4836-A71E-2D56FB16063D}"/>
    <cellStyle name="SAPBEXundefined 3 2 5 7" xfId="23826" xr:uid="{7D6B9485-FFB1-48B8-8864-38C34AC6EA42}"/>
    <cellStyle name="SAPBEXundefined 3 2 5 8" xfId="30361" xr:uid="{C2325D0A-5C3E-4F84-B132-BB2E9F738D98}"/>
    <cellStyle name="SAPBEXundefined 3 2 6" xfId="2234" xr:uid="{6092FE4E-52F1-4290-85FB-DD1FA8CA83A6}"/>
    <cellStyle name="SAPBEXundefined 3 2 6 2" xfId="7935" xr:uid="{94390928-523D-4775-97D1-A62891E0C5FF}"/>
    <cellStyle name="SAPBEXundefined 3 2 6 3" xfId="14528" xr:uid="{136855F4-3F75-40C0-A760-A6146E670DC2}"/>
    <cellStyle name="SAPBEXundefined 3 2 6 4" xfId="9205" xr:uid="{445C4CFB-0519-465F-8EA2-C2478919C38C}"/>
    <cellStyle name="SAPBEXundefined 3 2 6 5" xfId="19438" xr:uid="{EDB7A975-4E2F-4360-BD21-0E1E1CE7F244}"/>
    <cellStyle name="SAPBEXundefined 3 2 6 6" xfId="16596" xr:uid="{3D6DFB30-C1A9-4E4C-B669-840C6E045E6C}"/>
    <cellStyle name="SAPBEXundefined 3 2 6 7" xfId="26852" xr:uid="{A07C664D-B8B8-4C79-A414-0FBD3CD748C5}"/>
    <cellStyle name="SAPBEXundefined 3 2 6 8" xfId="27050" xr:uid="{261DC2DE-38F2-4199-A01F-416953F18C78}"/>
    <cellStyle name="SAPBEXundefined 3 2 7" xfId="4664" xr:uid="{B591CFA1-E0BF-4005-BC6B-FA602F651628}"/>
    <cellStyle name="SAPBEXundefined 3 2 7 2" xfId="12357" xr:uid="{E4BFDFD1-6CBE-4EA6-A103-E6F533B28CEE}"/>
    <cellStyle name="SAPBEXundefined 3 2 7 3" xfId="15739" xr:uid="{BEBF8103-E1E0-46A5-A653-C05E00AE8E1E}"/>
    <cellStyle name="SAPBEXundefined 3 2 7 4" xfId="19011" xr:uid="{C5892A17-8A94-4189-AF95-4CB5EBD7600C}"/>
    <cellStyle name="SAPBEXundefined 3 2 7 5" xfId="22763" xr:uid="{9E84B0F7-5624-4B5C-B7EE-BB9146F3E465}"/>
    <cellStyle name="SAPBEXundefined 3 2 7 6" xfId="26428" xr:uid="{6F62A767-A752-46FF-A587-840F876DE3C0}"/>
    <cellStyle name="SAPBEXundefined 3 2 7 7" xfId="29960" xr:uid="{385F60CB-4971-444D-8C82-822BF45F582B}"/>
    <cellStyle name="SAPBEXundefined 3 2 7 8" xfId="33219" xr:uid="{96E364A5-7F2A-49DC-A889-0C08221E7A23}"/>
    <cellStyle name="SAPBEXundefined 3 2 8" xfId="2756" xr:uid="{1141D614-509E-44A6-814F-EC498A5F321E}"/>
    <cellStyle name="SAPBEXundefined 3 2 8 2" xfId="11413" xr:uid="{FDBD832A-2CEF-4E97-B763-F2344A66E733}"/>
    <cellStyle name="SAPBEXundefined 3 2 8 3" xfId="16229" xr:uid="{197984E6-25EB-4016-A49F-E958262C223B}"/>
    <cellStyle name="SAPBEXundefined 3 2 8 4" xfId="17104" xr:uid="{75676A5F-6D8E-4181-A283-A1077F6C2F7F}"/>
    <cellStyle name="SAPBEXundefined 3 2 8 5" xfId="20862" xr:uid="{04C73DBB-46DC-4D3A-83CF-A9743B93BDA4}"/>
    <cellStyle name="SAPBEXundefined 3 2 8 6" xfId="24523" xr:uid="{2AB39B45-C544-4299-8291-87AAAD1BB85E}"/>
    <cellStyle name="SAPBEXundefined 3 2 8 7" xfId="28052" xr:uid="{48112D2F-CBE6-4B38-B1F9-B3DE2AA18ACD}"/>
    <cellStyle name="SAPBEXundefined 3 2 8 8" xfId="31338" xr:uid="{62A12FAB-C296-4572-886F-B8BFF8F427D5}"/>
    <cellStyle name="SAPBEXundefined 3 2 9" xfId="8636" xr:uid="{C926BBB1-2A03-4E51-8934-B95998B28861}"/>
    <cellStyle name="SAPBEXundefined 3 3" xfId="1744" xr:uid="{C7C999DD-3E4C-41BA-B912-D5A60120446C}"/>
    <cellStyle name="SAPBEXundefined 3 3 10" xfId="15225" xr:uid="{667D71AC-FDEC-4390-BFFF-7B11091297FC}"/>
    <cellStyle name="SAPBEXundefined 3 3 11" xfId="20467" xr:uid="{C7C7F8E9-3B1B-4FCF-AB77-D611AF8CCF97}"/>
    <cellStyle name="SAPBEXundefined 3 3 12" xfId="23310" xr:uid="{30C4FB42-DC07-42AB-BE00-F9483800748B}"/>
    <cellStyle name="SAPBEXundefined 3 3 13" xfId="27706" xr:uid="{D67CA1DE-E8EE-46EE-A6A6-1F0DA726FC12}"/>
    <cellStyle name="SAPBEXundefined 3 3 14" xfId="30432" xr:uid="{B24F1655-BB7B-4B9B-847E-8E24B32AAD79}"/>
    <cellStyle name="SAPBEXundefined 3 3 2" xfId="2987" xr:uid="{8E51C00D-38DD-41D3-95A1-B200256550A2}"/>
    <cellStyle name="SAPBEXundefined 3 3 2 2" xfId="9161" xr:uid="{FCC05AEC-0E85-44D8-91C8-90A91A5B0EAD}"/>
    <cellStyle name="SAPBEXundefined 3 3 2 3" xfId="7289" xr:uid="{529BD982-092B-4527-A1AE-448627EDFD9D}"/>
    <cellStyle name="SAPBEXundefined 3 3 2 4" xfId="17335" xr:uid="{FCFF37D1-F2AC-4F09-AA07-5B99F21C2942}"/>
    <cellStyle name="SAPBEXundefined 3 3 2 5" xfId="21093" xr:uid="{DADF7F2D-05BA-4936-A274-A9C7EB20EDC3}"/>
    <cellStyle name="SAPBEXundefined 3 3 2 6" xfId="24754" xr:uid="{5E77D03B-A88E-42F6-8CDE-38E17E7A895D}"/>
    <cellStyle name="SAPBEXundefined 3 3 2 7" xfId="28283" xr:uid="{0133E744-1C3A-4431-B402-887606E01216}"/>
    <cellStyle name="SAPBEXundefined 3 3 2 8" xfId="31569" xr:uid="{016B4438-6559-499D-86A9-D8062F9D8FED}"/>
    <cellStyle name="SAPBEXundefined 3 3 3" xfId="3493" xr:uid="{A196A49F-2246-499E-BED6-874BDF496F08}"/>
    <cellStyle name="SAPBEXundefined 3 3 3 2" xfId="9410" xr:uid="{2009A7DC-A51C-447A-81B4-B12417BAC829}"/>
    <cellStyle name="SAPBEXundefined 3 3 3 3" xfId="13549" xr:uid="{500E7FBA-EA80-423D-A8C1-D1E2765BD5FB}"/>
    <cellStyle name="SAPBEXundefined 3 3 3 4" xfId="17840" xr:uid="{ED2EB6F3-BE43-4F2A-96D9-317E32788C91}"/>
    <cellStyle name="SAPBEXundefined 3 3 3 5" xfId="21596" xr:uid="{76510572-8A34-4CA2-A6DE-2E8329E70E75}"/>
    <cellStyle name="SAPBEXundefined 3 3 3 6" xfId="25258" xr:uid="{3CC6543E-FEFC-41EE-BD7E-339F0B8B7AAA}"/>
    <cellStyle name="SAPBEXundefined 3 3 3 7" xfId="28789" xr:uid="{959B9764-CBD2-4B69-91CB-1F768047BE17}"/>
    <cellStyle name="SAPBEXundefined 3 3 3 8" xfId="32068" xr:uid="{1DF4349E-C6C8-4A2C-9DA4-437B3499A91E}"/>
    <cellStyle name="SAPBEXundefined 3 3 4" xfId="3527" xr:uid="{DFBE008A-6B2B-4D19-AE1B-2D07D5A7C1C2}"/>
    <cellStyle name="SAPBEXundefined 3 3 4 2" xfId="8380" xr:uid="{39CB456E-4EB1-4EF2-AB38-06B98C559F69}"/>
    <cellStyle name="SAPBEXundefined 3 3 4 3" xfId="8533" xr:uid="{8EABE47F-EF7C-4A1D-BC7D-68D6B19A9840}"/>
    <cellStyle name="SAPBEXundefined 3 3 4 4" xfId="17874" xr:uid="{ED59A57C-C093-416C-9DE4-450B88D7E29B}"/>
    <cellStyle name="SAPBEXundefined 3 3 4 5" xfId="21630" xr:uid="{C066FDBF-7F00-47C6-9E9F-E8921A13A51F}"/>
    <cellStyle name="SAPBEXundefined 3 3 4 6" xfId="25292" xr:uid="{1044DC6E-BBC7-4C0C-B5E1-4DC5FB4BCA1A}"/>
    <cellStyle name="SAPBEXundefined 3 3 4 7" xfId="28823" xr:uid="{53AA2BE1-F5A6-4F5C-A344-17FE2A10B4DD}"/>
    <cellStyle name="SAPBEXundefined 3 3 4 8" xfId="32102" xr:uid="{FA4682F4-355A-42A5-B7A7-31AC61D635FE}"/>
    <cellStyle name="SAPBEXundefined 3 3 5" xfId="1874" xr:uid="{DD0B1936-4052-4559-BEF5-24B0DC3BCD94}"/>
    <cellStyle name="SAPBEXundefined 3 3 5 2" xfId="9670" xr:uid="{9E79D962-3203-4315-BA71-7D6967D5228A}"/>
    <cellStyle name="SAPBEXundefined 3 3 5 3" xfId="7723" xr:uid="{5CAD5B5B-C572-4238-A1AB-3A20F82710D7}"/>
    <cellStyle name="SAPBEXundefined 3 3 5 4" xfId="13701" xr:uid="{423213C4-035A-4E80-B67C-616B81B6B579}"/>
    <cellStyle name="SAPBEXundefined 3 3 5 5" xfId="19483" xr:uid="{94DA5586-45F5-41B8-ADF7-F633DA1A88C1}"/>
    <cellStyle name="SAPBEXundefined 3 3 5 6" xfId="20279" xr:uid="{084377D3-6081-47AA-BD9E-8565B1CBA1FA}"/>
    <cellStyle name="SAPBEXundefined 3 3 5 7" xfId="26896" xr:uid="{6ACAEE38-0758-40F1-B11A-B4A231DFE304}"/>
    <cellStyle name="SAPBEXundefined 3 3 5 8" xfId="27275" xr:uid="{2E327D8A-11F4-4E46-A526-DB32B1A08A4B}"/>
    <cellStyle name="SAPBEXundefined 3 3 6" xfId="4665" xr:uid="{0FD69183-E47B-450A-8F47-E0BF77193E5D}"/>
    <cellStyle name="SAPBEXundefined 3 3 6 2" xfId="12356" xr:uid="{203CEADA-AF57-4EAA-A98D-2F1FE3783E68}"/>
    <cellStyle name="SAPBEXundefined 3 3 6 3" xfId="15740" xr:uid="{90B4BC2C-7287-4C6D-9059-A445E36DC65F}"/>
    <cellStyle name="SAPBEXundefined 3 3 6 4" xfId="19012" xr:uid="{F9C57A14-495C-471E-849B-A338479BBCDF}"/>
    <cellStyle name="SAPBEXundefined 3 3 6 5" xfId="22764" xr:uid="{B8DC2A4C-370C-4831-ABBA-D8AC6D3C732C}"/>
    <cellStyle name="SAPBEXundefined 3 3 6 6" xfId="26429" xr:uid="{E1EC4C25-8D13-434A-A29C-21D779D15E2B}"/>
    <cellStyle name="SAPBEXundefined 3 3 6 7" xfId="29961" xr:uid="{20924714-5EEC-4B41-9CB8-65B9064AADDA}"/>
    <cellStyle name="SAPBEXundefined 3 3 6 8" xfId="33220" xr:uid="{F0D075A6-B71E-4F3B-8BD3-0DA3FD0AEC6C}"/>
    <cellStyle name="SAPBEXundefined 3 3 7" xfId="2749" xr:uid="{087C7A9A-F798-454B-94B8-400927CFA1F9}"/>
    <cellStyle name="SAPBEXundefined 3 3 7 2" xfId="7910" xr:uid="{29C2EBAB-C7D1-4459-B585-956E60F9BB2D}"/>
    <cellStyle name="SAPBEXundefined 3 3 7 3" xfId="14273" xr:uid="{748E0161-E5E1-43BE-AA03-5B5F7A29F7DB}"/>
    <cellStyle name="SAPBEXundefined 3 3 7 4" xfId="17097" xr:uid="{66EB4033-2FBE-4074-AC31-3A7D95A4DEFD}"/>
    <cellStyle name="SAPBEXundefined 3 3 7 5" xfId="20855" xr:uid="{155F182F-A7B4-49BF-965F-397542C8FAD0}"/>
    <cellStyle name="SAPBEXundefined 3 3 7 6" xfId="24516" xr:uid="{CA3309D6-7AA5-4604-B2D8-48FF0F149994}"/>
    <cellStyle name="SAPBEXundefined 3 3 7 7" xfId="28045" xr:uid="{C60101D1-0895-4A34-AF72-F97393E2F92A}"/>
    <cellStyle name="SAPBEXundefined 3 3 7 8" xfId="31331" xr:uid="{36AE99CE-5969-42C4-A10E-8232AE42AE1E}"/>
    <cellStyle name="SAPBEXundefined 3 3 8" xfId="11057" xr:uid="{DE9B631A-0575-4898-BC15-C768EAC47533}"/>
    <cellStyle name="SAPBEXundefined 3 3 9" xfId="17039" xr:uid="{7F864208-1F1F-404C-891B-D59F139243B1}"/>
    <cellStyle name="SAPBEXundefined 3 4" xfId="2541" xr:uid="{91CA6BCB-9B58-4273-9EC2-36E10A2DB8A5}"/>
    <cellStyle name="SAPBEXundefined 3 4 2" xfId="10153" xr:uid="{3CF187D1-085A-4E15-A181-E4F2064C1859}"/>
    <cellStyle name="SAPBEXundefined 3 4 3" xfId="8675" xr:uid="{A3C51C06-A4B8-49B8-808E-2E1FB51E4A9A}"/>
    <cellStyle name="SAPBEXundefined 3 4 4" xfId="13700" xr:uid="{4F7FB4D7-3D88-4301-8E23-D34A476121BD}"/>
    <cellStyle name="SAPBEXundefined 3 4 5" xfId="19301" xr:uid="{6B9B13F6-9BFF-4386-B252-87FE799292BA}"/>
    <cellStyle name="SAPBEXundefined 3 4 6" xfId="23067" xr:uid="{A0A7A3D2-2577-4E86-A99B-316AB07BAAB5}"/>
    <cellStyle name="SAPBEXundefined 3 4 7" xfId="26712" xr:uid="{91E58B72-6428-40D0-9E25-01A2A02EB1E7}"/>
    <cellStyle name="SAPBEXundefined 3 4 8" xfId="31129" xr:uid="{FAD99422-6E27-4ECF-A0C7-5FCE47D48DD4}"/>
    <cellStyle name="SAPBEXundefined 3 5" xfId="3051" xr:uid="{E400EEE3-3616-4EDC-9D0B-4E0D763B2173}"/>
    <cellStyle name="SAPBEXundefined 3 5 2" xfId="10019" xr:uid="{C54F454E-A440-4BCD-BE20-E08D887B0F03}"/>
    <cellStyle name="SAPBEXundefined 3 5 3" xfId="15206" xr:uid="{DF8C6682-660C-4AA9-B10C-F7B551FB1888}"/>
    <cellStyle name="SAPBEXundefined 3 5 4" xfId="17399" xr:uid="{60420DAA-EC49-4198-8884-37CEC8A1447B}"/>
    <cellStyle name="SAPBEXundefined 3 5 5" xfId="21156" xr:uid="{409773D7-1BB8-4240-9DDC-5DC8F29A0EAB}"/>
    <cellStyle name="SAPBEXundefined 3 5 6" xfId="24818" xr:uid="{A60B734F-4C59-4D9C-9E9C-0907BE1C07C8}"/>
    <cellStyle name="SAPBEXundefined 3 5 7" xfId="28347" xr:uid="{08A4DCA9-2227-4F50-AA92-9D3C0FBC0DF5}"/>
    <cellStyle name="SAPBEXundefined 3 5 8" xfId="31632" xr:uid="{B00E5AC9-534A-4DCA-9FDF-3B85F19B003D}"/>
    <cellStyle name="SAPBEXundefined 3 6" xfId="3054" xr:uid="{F3B49466-F720-44D1-B2D7-07E6AE9E59CE}"/>
    <cellStyle name="SAPBEXundefined 3 6 2" xfId="11431" xr:uid="{08FF693F-A272-494E-8B6B-3DDA29CBDD64}"/>
    <cellStyle name="SAPBEXundefined 3 6 3" xfId="16212" xr:uid="{8BB877B2-1924-4D93-8259-17E74E8ED256}"/>
    <cellStyle name="SAPBEXundefined 3 6 4" xfId="17402" xr:uid="{518BACCF-46AC-4EB6-98C9-F25413F96ADE}"/>
    <cellStyle name="SAPBEXundefined 3 6 5" xfId="21159" xr:uid="{0B4C39EB-2453-42FF-AE16-9A018B806766}"/>
    <cellStyle name="SAPBEXundefined 3 6 6" xfId="24821" xr:uid="{77A5206E-15AD-4D97-AB42-4CD393EC8BD6}"/>
    <cellStyle name="SAPBEXundefined 3 6 7" xfId="28350" xr:uid="{6932E3BB-E826-4B57-A9F7-35BA004AB1DE}"/>
    <cellStyle name="SAPBEXundefined 3 6 8" xfId="31635" xr:uid="{AE6E2285-6EF3-41BF-89ED-A0AADCA63D73}"/>
    <cellStyle name="SAPBEXundefined 3 7" xfId="3195" xr:uid="{8136DBB9-52B1-4618-BDE9-E476B13F1BBB}"/>
    <cellStyle name="SAPBEXundefined 3 7 2" xfId="10342" xr:uid="{D568F6B9-93E8-4F11-A0C2-C62AA4C25BBF}"/>
    <cellStyle name="SAPBEXundefined 3 7 3" xfId="8155" xr:uid="{844614F4-BCAF-4A62-BED2-E445B17EC5BC}"/>
    <cellStyle name="SAPBEXundefined 3 7 4" xfId="17542" xr:uid="{0761ED65-9DE8-4741-8585-5386A9EAF8C1}"/>
    <cellStyle name="SAPBEXundefined 3 7 5" xfId="21298" xr:uid="{D0E50507-0D03-4239-A5FD-6A3DB53D8A21}"/>
    <cellStyle name="SAPBEXundefined 3 7 6" xfId="24960" xr:uid="{16409653-AB02-4073-99AE-BAF8349C73AF}"/>
    <cellStyle name="SAPBEXundefined 3 7 7" xfId="28491" xr:uid="{5F2EFD91-E329-416C-8006-5C9FE18CBFE5}"/>
    <cellStyle name="SAPBEXundefined 3 7 8" xfId="31771" xr:uid="{139C88B3-C266-43D3-BB04-E4A4667767E2}"/>
    <cellStyle name="SAPBEXundefined 3 8" xfId="4668" xr:uid="{D116AA5C-EEB4-4F91-812A-327F559232F2}"/>
    <cellStyle name="SAPBEXundefined 3 8 2" xfId="12353" xr:uid="{B8F2D317-4D24-4EC4-97D0-C265C819D9CB}"/>
    <cellStyle name="SAPBEXundefined 3 8 3" xfId="9959" xr:uid="{FCB1782D-6213-4E9B-A93B-295A3A1148B3}"/>
    <cellStyle name="SAPBEXundefined 3 8 4" xfId="19015" xr:uid="{C5D34DB8-0DBA-4EDF-B93E-D100D45F4947}"/>
    <cellStyle name="SAPBEXundefined 3 8 5" xfId="22767" xr:uid="{5EF4217B-05ED-4040-86ED-3211155B70FF}"/>
    <cellStyle name="SAPBEXundefined 3 8 6" xfId="26432" xr:uid="{A9838B6D-F120-4DCD-8C1B-ABEB3D1047D1}"/>
    <cellStyle name="SAPBEXundefined 3 8 7" xfId="29964" xr:uid="{7B6A0F64-EBB3-4554-8941-E94684A1F9F8}"/>
    <cellStyle name="SAPBEXundefined 3 8 8" xfId="33223" xr:uid="{2B68DCCC-68FC-4E2C-ADDC-1E9133FBC89D}"/>
    <cellStyle name="SAPBEXundefined 3 9" xfId="4704" xr:uid="{5DA10080-EDF4-41FC-96E9-EE170B2029D4}"/>
    <cellStyle name="SAPBEXundefined 3 9 2" xfId="12318" xr:uid="{0E9C2CE5-24F8-45A9-B992-31DC375E3AF0}"/>
    <cellStyle name="SAPBEXundefined 3 9 3" xfId="16767" xr:uid="{77560766-7915-433B-820F-918BAD54BE62}"/>
    <cellStyle name="SAPBEXundefined 3 9 4" xfId="19051" xr:uid="{0D8B6541-8AF2-4574-80B8-F374D6AE6280}"/>
    <cellStyle name="SAPBEXundefined 3 9 5" xfId="22803" xr:uid="{6D0811C1-8B97-4693-B7E6-4DF16412FDC2}"/>
    <cellStyle name="SAPBEXundefined 3 9 6" xfId="26468" xr:uid="{1A480CD0-930B-4153-9B70-C45DFAAEB115}"/>
    <cellStyle name="SAPBEXundefined 3 9 7" xfId="30000" xr:uid="{702CA941-3C79-46EC-BB0C-2EE904070888}"/>
    <cellStyle name="SAPBEXundefined 3 9 8" xfId="33259" xr:uid="{C36C694F-13F6-4D7C-86E1-C832E4D47B75}"/>
    <cellStyle name="SAPBEXundefined 4" xfId="1399" xr:uid="{C6EE7C2E-EC9B-4512-993B-5128EE1A8F46}"/>
    <cellStyle name="SAPBEXundefined 5" xfId="1463" xr:uid="{DD6F7CBF-1687-44BD-B3FB-8E284655C024}"/>
    <cellStyle name="SAPBEXundefined 5 10" xfId="10087" xr:uid="{1BB2634A-2F61-458E-B493-3D89733103AA}"/>
    <cellStyle name="SAPBEXundefined 5 11" xfId="7086" xr:uid="{086C36C8-1A68-4683-9089-54CDCF6253BB}"/>
    <cellStyle name="SAPBEXundefined 5 12" xfId="7680" xr:uid="{0A84C8AC-DFBC-46DC-BA60-D6186ED036CC}"/>
    <cellStyle name="SAPBEXundefined 5 13" xfId="19660" xr:uid="{AF290160-6098-47B8-B792-F0EDD737B490}"/>
    <cellStyle name="SAPBEXundefined 5 14" xfId="19284" xr:uid="{AFD3C235-FA14-4E31-926D-96DC367598A3}"/>
    <cellStyle name="SAPBEXundefined 5 15" xfId="30532" xr:uid="{ADA059D7-E6F9-43B4-A13F-43CDA2EAB153}"/>
    <cellStyle name="SAPBEXundefined 5 2" xfId="1772" xr:uid="{47D0E90B-350B-4E3E-B04E-6FA402239A48}"/>
    <cellStyle name="SAPBEXundefined 5 2 10" xfId="10213" xr:uid="{FFEF1C9E-8DAD-4D69-8443-FC8686BCAB35}"/>
    <cellStyle name="SAPBEXundefined 5 2 11" xfId="19534" xr:uid="{AECD598C-5C73-4DD4-B2BB-878DDEDF1BC3}"/>
    <cellStyle name="SAPBEXundefined 5 2 12" xfId="23250" xr:uid="{9366FA45-E258-4EE7-90E3-992AC36E4BCA}"/>
    <cellStyle name="SAPBEXundefined 5 2 13" xfId="26944" xr:uid="{B3E3A2D8-4CAC-4E9D-934D-8BB0B95BCD67}"/>
    <cellStyle name="SAPBEXundefined 5 2 14" xfId="26942" xr:uid="{140DF982-2A4F-45FF-9665-DBB7C5EFEEF7}"/>
    <cellStyle name="SAPBEXundefined 5 2 2" xfId="3015" xr:uid="{AD13C39F-61F8-426A-90B6-35C64179ED25}"/>
    <cellStyle name="SAPBEXundefined 5 2 2 2" xfId="9159" xr:uid="{F042BC0C-A540-4F72-A627-3858C72AF27D}"/>
    <cellStyle name="SAPBEXundefined 5 2 2 3" xfId="14182" xr:uid="{E3FD0EFA-6274-4BDF-B18F-1E91653CDF0D}"/>
    <cellStyle name="SAPBEXundefined 5 2 2 4" xfId="17363" xr:uid="{1F61A59D-AE76-4CD8-9E9B-05EE372CB150}"/>
    <cellStyle name="SAPBEXundefined 5 2 2 5" xfId="21121" xr:uid="{43EC848B-45D1-45F8-9765-D816FDFB5F56}"/>
    <cellStyle name="SAPBEXundefined 5 2 2 6" xfId="24782" xr:uid="{52204286-2544-4975-B93F-546068480F53}"/>
    <cellStyle name="SAPBEXundefined 5 2 2 7" xfId="28311" xr:uid="{ACC095A6-59F7-4352-A81C-6E4E585E256D}"/>
    <cellStyle name="SAPBEXundefined 5 2 2 8" xfId="31597" xr:uid="{096D3C60-CEC6-4A2C-B01E-1305843EC3C9}"/>
    <cellStyle name="SAPBEXundefined 5 2 3" xfId="3521" xr:uid="{FC2DC3DB-84D4-4852-B9B5-552EEB7382EF}"/>
    <cellStyle name="SAPBEXundefined 5 2 3 2" xfId="11518" xr:uid="{37B524CA-2638-4AB0-975B-88583314889E}"/>
    <cellStyle name="SAPBEXundefined 5 2 3 3" xfId="16125" xr:uid="{84133FEB-28C8-493A-BFF5-4E083B0932FD}"/>
    <cellStyle name="SAPBEXundefined 5 2 3 4" xfId="17868" xr:uid="{F08BF2C7-2080-490E-A067-73CFF3B896D2}"/>
    <cellStyle name="SAPBEXundefined 5 2 3 5" xfId="21624" xr:uid="{C7F86511-264F-45EF-AE80-52D1FD136884}"/>
    <cellStyle name="SAPBEXundefined 5 2 3 6" xfId="25286" xr:uid="{3CC54069-8769-412F-9AE2-9BDA545C2672}"/>
    <cellStyle name="SAPBEXundefined 5 2 3 7" xfId="28817" xr:uid="{07998764-1070-432F-A357-8A90595157E7}"/>
    <cellStyle name="SAPBEXundefined 5 2 3 8" xfId="32096" xr:uid="{CFE35DD6-1FAB-4E07-99F0-DB84C2953CD3}"/>
    <cellStyle name="SAPBEXundefined 5 2 4" xfId="2177" xr:uid="{A9D00060-37E8-4DEC-8304-E136A3626B3B}"/>
    <cellStyle name="SAPBEXundefined 5 2 4 2" xfId="8983" xr:uid="{1E4E7CCC-5FEA-469D-8A7B-86BB0EA3EF57}"/>
    <cellStyle name="SAPBEXundefined 5 2 4 3" xfId="6835" xr:uid="{EE3AB176-27D7-40B0-8E89-1D431FD66F11}"/>
    <cellStyle name="SAPBEXundefined 5 2 4 4" xfId="14294" xr:uid="{71AD618B-8AA4-4382-9E40-4D5AE146E9A5}"/>
    <cellStyle name="SAPBEXundefined 5 2 4 5" xfId="15683" xr:uid="{0680473C-30F3-4A46-9958-A473B9678015}"/>
    <cellStyle name="SAPBEXundefined 5 2 4 6" xfId="10244" xr:uid="{A2C0983C-F44B-40DF-8ED7-213CDC853FCA}"/>
    <cellStyle name="SAPBEXundefined 5 2 4 7" xfId="24348" xr:uid="{C9FC9F0E-F3BE-4CCD-AC96-A1EE70F376A2}"/>
    <cellStyle name="SAPBEXundefined 5 2 4 8" xfId="30373" xr:uid="{169D0943-DF28-4A64-9C09-CCC997856442}"/>
    <cellStyle name="SAPBEXundefined 5 2 5" xfId="3846" xr:uid="{6760A491-0112-4ECD-9947-A06A0941096D}"/>
    <cellStyle name="SAPBEXundefined 5 2 5 2" xfId="7488" xr:uid="{B450D972-2B7F-4AAB-B905-5ED40AACD302}"/>
    <cellStyle name="SAPBEXundefined 5 2 5 3" xfId="15382" xr:uid="{94F8945A-EDC5-4F9A-A461-4903F253F691}"/>
    <cellStyle name="SAPBEXundefined 5 2 5 4" xfId="18193" xr:uid="{1D1C3209-A609-4D23-878A-41A8AB675BA1}"/>
    <cellStyle name="SAPBEXundefined 5 2 5 5" xfId="21946" xr:uid="{784A2749-FE7A-4B1A-8353-EE12865996BC}"/>
    <cellStyle name="SAPBEXundefined 5 2 5 6" xfId="25611" xr:uid="{EC416E1C-D120-45D6-AA8A-453DFC329D4E}"/>
    <cellStyle name="SAPBEXundefined 5 2 5 7" xfId="29142" xr:uid="{74B5F2B5-B1F2-4B93-8485-9A6119920A50}"/>
    <cellStyle name="SAPBEXundefined 5 2 5 8" xfId="32413" xr:uid="{1C4F56BB-5B20-4041-9A2C-EA3895C95E95}"/>
    <cellStyle name="SAPBEXundefined 5 2 6" xfId="4677" xr:uid="{E588B9C6-9734-4DCB-937D-AAE3476AF6C6}"/>
    <cellStyle name="SAPBEXundefined 5 2 6 2" xfId="12344" xr:uid="{62CD3083-5BFC-4527-BB07-4183B4121591}"/>
    <cellStyle name="SAPBEXundefined 5 2 6 3" xfId="11584" xr:uid="{D66491AB-8553-41DB-8013-51D4EC2A840A}"/>
    <cellStyle name="SAPBEXundefined 5 2 6 4" xfId="19024" xr:uid="{35AC7160-9EA4-41AF-9BD8-6154D729FB7A}"/>
    <cellStyle name="SAPBEXundefined 5 2 6 5" xfId="22776" xr:uid="{E1B81DD7-3E81-4C8F-B373-B825E3568DB8}"/>
    <cellStyle name="SAPBEXundefined 5 2 6 6" xfId="26441" xr:uid="{1D6CB59D-2DDC-47E9-88F5-7A51C3E48029}"/>
    <cellStyle name="SAPBEXundefined 5 2 6 7" xfId="29973" xr:uid="{80BB11A1-B9DB-412B-8257-47128310B72D}"/>
    <cellStyle name="SAPBEXundefined 5 2 6 8" xfId="33232" xr:uid="{3F6A8026-C73B-43E9-B65B-B3066C27E01D}"/>
    <cellStyle name="SAPBEXundefined 5 2 7" xfId="4776" xr:uid="{220A8C46-78DB-475D-8701-267957A05FD9}"/>
    <cellStyle name="SAPBEXundefined 5 2 7 2" xfId="12247" xr:uid="{37F7B37A-8477-4760-B2B8-D39A4AD4F8EC}"/>
    <cellStyle name="SAPBEXundefined 5 2 7 3" xfId="16792" xr:uid="{70BD1786-0101-4D8C-AEFE-8681FE266E1C}"/>
    <cellStyle name="SAPBEXundefined 5 2 7 4" xfId="19123" xr:uid="{3EB6CD3B-9278-49DC-AEF5-915A025EE3FF}"/>
    <cellStyle name="SAPBEXundefined 5 2 7 5" xfId="22874" xr:uid="{2F833279-359B-46DA-9933-9D68C869848F}"/>
    <cellStyle name="SAPBEXundefined 5 2 7 6" xfId="26540" xr:uid="{340E7854-A57D-4403-B933-96E9BCE1DA82}"/>
    <cellStyle name="SAPBEXundefined 5 2 7 7" xfId="30072" xr:uid="{969C82FB-88F5-41C5-8482-D5155F2FAA81}"/>
    <cellStyle name="SAPBEXundefined 5 2 7 8" xfId="33329" xr:uid="{56243BD1-5532-4E8C-9287-5882549E2A58}"/>
    <cellStyle name="SAPBEXundefined 5 2 8" xfId="11106" xr:uid="{0DBA0ADF-45E4-4BFA-959B-E92027234BED}"/>
    <cellStyle name="SAPBEXundefined 5 2 9" xfId="16470" xr:uid="{1457AD75-A813-4E30-982A-B53959952BE2}"/>
    <cellStyle name="SAPBEXundefined 5 3" xfId="2717" xr:uid="{B7B6A070-321F-4001-8669-3D276A2F46E4}"/>
    <cellStyle name="SAPBEXundefined 5 3 2" xfId="9566" xr:uid="{FCBA9EC5-04BA-46BE-8E2B-5AA4E616AC05}"/>
    <cellStyle name="SAPBEXundefined 5 3 3" xfId="14213" xr:uid="{A2BC1E3C-AB5D-4745-A4AF-3633063FD05C}"/>
    <cellStyle name="SAPBEXundefined 5 3 4" xfId="17065" xr:uid="{FEAB89A3-26CE-4FBB-9323-7B6F84E82C56}"/>
    <cellStyle name="SAPBEXundefined 5 3 5" xfId="20823" xr:uid="{2B69A205-2F88-4137-97B9-6C55AC66498C}"/>
    <cellStyle name="SAPBEXundefined 5 3 6" xfId="24484" xr:uid="{D9042AD3-D752-4B5F-8356-1613C945E923}"/>
    <cellStyle name="SAPBEXundefined 5 3 7" xfId="28013" xr:uid="{A133B314-CCD1-4672-8D0C-9BF577F92CB2}"/>
    <cellStyle name="SAPBEXundefined 5 3 8" xfId="31299" xr:uid="{CC5EA22C-B56C-458E-B957-763AAF6FD72F}"/>
    <cellStyle name="SAPBEXundefined 5 4" xfId="3215" xr:uid="{82358797-C3DD-4FA0-8152-CC7FE15F3D7B}"/>
    <cellStyle name="SAPBEXundefined 5 4 2" xfId="11036" xr:uid="{C4422410-6806-4236-B2BB-49EE6D51C54B}"/>
    <cellStyle name="SAPBEXundefined 5 4 3" xfId="16523" xr:uid="{42A0C3FC-F367-43AD-BEA1-187F730D5BDA}"/>
    <cellStyle name="SAPBEXundefined 5 4 4" xfId="17562" xr:uid="{96847F2A-56E0-40D4-8A45-C79873567EF9}"/>
    <cellStyle name="SAPBEXundefined 5 4 5" xfId="21318" xr:uid="{656AD8DC-E843-4D4C-9BFE-AD57ED68E14D}"/>
    <cellStyle name="SAPBEXundefined 5 4 6" xfId="24980" xr:uid="{CEEC245E-82B6-4CFB-B1E6-6CA2C6541ACA}"/>
    <cellStyle name="SAPBEXundefined 5 4 7" xfId="28511" xr:uid="{8D11449B-EABF-4226-BFFE-76C77D3DDB60}"/>
    <cellStyle name="SAPBEXundefined 5 4 8" xfId="31791" xr:uid="{D2516ECD-3393-499C-98F8-0A52259525BA}"/>
    <cellStyle name="SAPBEXundefined 5 5" xfId="2210" xr:uid="{978E86A2-9C3E-4965-AD33-0111B65E40A9}"/>
    <cellStyle name="SAPBEXundefined 5 5 2" xfId="8342" xr:uid="{F7630743-9BBE-4D3C-814D-E71B98ABD31D}"/>
    <cellStyle name="SAPBEXundefined 5 5 3" xfId="8159" xr:uid="{A0C37CAD-9D2C-4A56-BD13-94FD6AC28CEB}"/>
    <cellStyle name="SAPBEXundefined 5 5 4" xfId="13948" xr:uid="{EAF87466-B376-48A3-9397-297D55A04183}"/>
    <cellStyle name="SAPBEXundefined 5 5 5" xfId="16383" xr:uid="{7DE2B96C-F6B4-447E-BF37-F965AF33E249}"/>
    <cellStyle name="SAPBEXundefined 5 5 6" xfId="20148" xr:uid="{97C8B3E4-8333-41E3-80F0-926E2BF3C973}"/>
    <cellStyle name="SAPBEXundefined 5 5 7" xfId="16702" xr:uid="{F52A2188-3C7C-4279-84EB-430AFA81E2EE}"/>
    <cellStyle name="SAPBEXundefined 5 5 8" xfId="27512" xr:uid="{FD750207-47A8-4B84-9487-2A84AC1112BA}"/>
    <cellStyle name="SAPBEXundefined 5 6" xfId="4171" xr:uid="{B54F7A37-478A-4E29-89D1-63D0592CC8E0}"/>
    <cellStyle name="SAPBEXundefined 5 6 2" xfId="7029" xr:uid="{785AFB45-F236-4D67-8500-0EE959E2B322}"/>
    <cellStyle name="SAPBEXundefined 5 6 3" xfId="7182" xr:uid="{EEBA2A2E-4ACC-4EF7-8C6B-053685A49F4F}"/>
    <cellStyle name="SAPBEXundefined 5 6 4" xfId="18518" xr:uid="{CD7408E5-2B83-4ADE-880B-88A4A504EEAC}"/>
    <cellStyle name="SAPBEXundefined 5 6 5" xfId="22271" xr:uid="{9FA40EA5-3E2F-4300-A0FF-03346E803C16}"/>
    <cellStyle name="SAPBEXundefined 5 6 6" xfId="25936" xr:uid="{996E6B14-DFC4-4EFA-A90E-833E4C931216}"/>
    <cellStyle name="SAPBEXundefined 5 6 7" xfId="29467" xr:uid="{11AC98B7-C5AA-41E6-AFED-996483D7C2F6}"/>
    <cellStyle name="SAPBEXundefined 5 6 8" xfId="32732" xr:uid="{403FFADF-9ADD-4FCF-9EDE-204F48392E41}"/>
    <cellStyle name="SAPBEXundefined 5 7" xfId="4273" xr:uid="{E7C195BA-995C-4241-9CF4-9C6352769C6B}"/>
    <cellStyle name="SAPBEXundefined 5 7 2" xfId="12660" xr:uid="{5AB020EC-1E68-4246-9215-807490BA33EA}"/>
    <cellStyle name="SAPBEXundefined 5 7 3" xfId="15712" xr:uid="{3CA2FB89-E687-4E54-9B0A-FE9E70B98004}"/>
    <cellStyle name="SAPBEXundefined 5 7 4" xfId="18620" xr:uid="{B93F8DDE-B3BE-4C96-A1E2-C4F6C0068A7A}"/>
    <cellStyle name="SAPBEXundefined 5 7 5" xfId="22372" xr:uid="{040710C6-4194-4F35-BA69-6A0802622473}"/>
    <cellStyle name="SAPBEXundefined 5 7 6" xfId="26038" xr:uid="{5D426A4C-C850-44F8-9B36-2E00E38DE318}"/>
    <cellStyle name="SAPBEXundefined 5 7 7" xfId="29569" xr:uid="{B8FACEB2-4A7D-4E2C-B27D-AAB03F696C13}"/>
    <cellStyle name="SAPBEXundefined 5 7 8" xfId="32832" xr:uid="{79906107-C470-4E8D-A228-43596F636E06}"/>
    <cellStyle name="SAPBEXundefined 5 8" xfId="4846" xr:uid="{0CD5A415-FCC0-4BF4-AD8A-E7BD8930C4B2}"/>
    <cellStyle name="SAPBEXundefined 5 8 2" xfId="12177" xr:uid="{5E537B32-2947-46F6-85F3-7DF272C39BCE}"/>
    <cellStyle name="SAPBEXundefined 5 8 3" xfId="16761" xr:uid="{8E226475-73D2-49A6-A194-381783CA8FEB}"/>
    <cellStyle name="SAPBEXundefined 5 8 4" xfId="19193" xr:uid="{FFC0E14E-BF99-457B-A6A1-3BBD0ADD92C9}"/>
    <cellStyle name="SAPBEXundefined 5 8 5" xfId="22944" xr:uid="{4BEF1DF2-986E-498A-A9C7-E3E9161261D1}"/>
    <cellStyle name="SAPBEXundefined 5 8 6" xfId="26610" xr:uid="{1398AED6-C46E-4805-8293-BE99DD695E66}"/>
    <cellStyle name="SAPBEXundefined 5 8 7" xfId="30142" xr:uid="{23FDC746-6A4D-4545-A6AD-AFB4E4402518}"/>
    <cellStyle name="SAPBEXundefined 5 8 8" xfId="33398" xr:uid="{6F2B8EC5-EC20-4ACD-98CB-9C540DB5C053}"/>
    <cellStyle name="SAPBEXundefined 5 9" xfId="9687" xr:uid="{84FAE6FC-4A3B-4AB3-92A7-017091A898F5}"/>
    <cellStyle name="SAPBEXundefined 6" xfId="1425" xr:uid="{F83C140C-8BB4-4A03-841B-1E720243C656}"/>
    <cellStyle name="SAPBEXundefined 7" xfId="689" xr:uid="{504C7D96-5034-4CCD-A2E0-3BCEF42CA49F}"/>
    <cellStyle name="SAPBEXundefined 7 10" xfId="7037" xr:uid="{2E6347DA-1380-47FB-9BB0-0FDF9880C70A}"/>
    <cellStyle name="SAPBEXundefined 7 11" xfId="7141" xr:uid="{F7CD4DD7-D8EF-4141-AB7C-D88B38C37278}"/>
    <cellStyle name="SAPBEXundefined 7 12" xfId="20159" xr:uid="{19F5470F-DD65-4C21-960A-0A105659997B}"/>
    <cellStyle name="SAPBEXundefined 7 13" xfId="23897" xr:uid="{8A73D426-4AA0-4413-82F4-E3E9959BE75F}"/>
    <cellStyle name="SAPBEXundefined 7 14" xfId="21355" xr:uid="{C02F040C-BF7F-4152-8C97-C35E55507B0E}"/>
    <cellStyle name="SAPBEXundefined 7 15" xfId="27783" xr:uid="{2B36117F-8720-4EF5-8C00-E54594A79F0E}"/>
    <cellStyle name="SAPBEXundefined 7 2" xfId="1598" xr:uid="{FD7F5E24-6101-462A-B524-2671EBCDA21A}"/>
    <cellStyle name="SAPBEXundefined 7 2 10" xfId="13316" xr:uid="{31D0F3B4-E837-4994-9491-07067D475964}"/>
    <cellStyle name="SAPBEXundefined 7 2 11" xfId="20516" xr:uid="{C4270E46-8550-44D0-B918-009FF011DDE4}"/>
    <cellStyle name="SAPBEXundefined 7 2 12" xfId="23352" xr:uid="{202FA9F2-5B4C-432D-8865-36C7421FE203}"/>
    <cellStyle name="SAPBEXundefined 7 2 13" xfId="27008" xr:uid="{82B0B9D1-0C07-4AAA-83AA-168DD43C0BF2}"/>
    <cellStyle name="SAPBEXundefined 7 2 14" xfId="30511" xr:uid="{E455E68E-6DB6-475A-80D5-974CA52171E7}"/>
    <cellStyle name="SAPBEXundefined 7 2 2" xfId="2841" xr:uid="{9162C433-6790-4D9B-B450-0D5BBDCA02AA}"/>
    <cellStyle name="SAPBEXundefined 7 2 2 2" xfId="10479" xr:uid="{61B20F46-BDE3-4018-9AD8-B49190623C42}"/>
    <cellStyle name="SAPBEXundefined 7 2 2 3" xfId="16639" xr:uid="{1D8CDA89-8A41-424F-AF51-02EE5EA1B791}"/>
    <cellStyle name="SAPBEXundefined 7 2 2 4" xfId="17189" xr:uid="{1B48636A-BE5D-4661-9811-C49E91054C01}"/>
    <cellStyle name="SAPBEXundefined 7 2 2 5" xfId="20947" xr:uid="{DD70CA4F-AAD1-45D5-B617-77B9A907CA5E}"/>
    <cellStyle name="SAPBEXundefined 7 2 2 6" xfId="24608" xr:uid="{D185D094-CCC3-498A-BE6A-7452AAC1E67F}"/>
    <cellStyle name="SAPBEXundefined 7 2 2 7" xfId="28137" xr:uid="{803DD593-7507-4979-B30E-FBB7F1242133}"/>
    <cellStyle name="SAPBEXundefined 7 2 2 8" xfId="31423" xr:uid="{9C325D6D-C221-4192-BDF0-8B9D6644B966}"/>
    <cellStyle name="SAPBEXundefined 7 2 3" xfId="3347" xr:uid="{E75C475F-256C-4A76-BC99-96069474BC4D}"/>
    <cellStyle name="SAPBEXundefined 7 2 3 2" xfId="8799" xr:uid="{F0EB3C8D-B699-4AE2-B505-A29D1055FDA9}"/>
    <cellStyle name="SAPBEXundefined 7 2 3 3" xfId="13730" xr:uid="{09F8678C-4BA9-4781-A341-DC2CC651EE01}"/>
    <cellStyle name="SAPBEXundefined 7 2 3 4" xfId="17694" xr:uid="{D4B4C2A7-AC43-4B7B-8079-73907A2B51FD}"/>
    <cellStyle name="SAPBEXundefined 7 2 3 5" xfId="21450" xr:uid="{5B1D7924-402C-474F-85D1-7A35112851C2}"/>
    <cellStyle name="SAPBEXundefined 7 2 3 6" xfId="25112" xr:uid="{C885EE89-6159-4A47-9C26-0E5B33EEE936}"/>
    <cellStyle name="SAPBEXundefined 7 2 3 7" xfId="28643" xr:uid="{FA34C334-268C-4FA5-B09A-9CCD647E0B7C}"/>
    <cellStyle name="SAPBEXundefined 7 2 3 8" xfId="31922" xr:uid="{D0191A05-3F1F-44B4-94CA-AF777649C6F5}"/>
    <cellStyle name="SAPBEXundefined 7 2 4" xfId="2627" xr:uid="{7B4DEF9B-DA5D-4927-89B1-C8136D44776C}"/>
    <cellStyle name="SAPBEXundefined 7 2 4 2" xfId="11168" xr:uid="{5E58C3F8-23D0-49EA-A7A3-ADD95384C233}"/>
    <cellStyle name="SAPBEXundefined 7 2 4 3" xfId="16444" xr:uid="{98DC2D1A-C784-4FB5-ABB4-3BC37D24B3D5}"/>
    <cellStyle name="SAPBEXundefined 7 2 4 4" xfId="7662" xr:uid="{4978372C-2990-41A1-945A-EFC95769A60F}"/>
    <cellStyle name="SAPBEXundefined 7 2 4 5" xfId="20734" xr:uid="{D3B86FF6-872C-45C2-B425-AE337CC4D691}"/>
    <cellStyle name="SAPBEXundefined 7 2 4 6" xfId="24394" xr:uid="{56F3980F-4369-4DD8-9D6B-07CE7554C19A}"/>
    <cellStyle name="SAPBEXundefined 7 2 4 7" xfId="27923" xr:uid="{5A0C4037-A315-42D6-8811-3B18DA444C87}"/>
    <cellStyle name="SAPBEXundefined 7 2 4 8" xfId="31212" xr:uid="{E79F124F-A642-45AB-9E93-9C72A973D44B}"/>
    <cellStyle name="SAPBEXundefined 7 2 5" xfId="3664" xr:uid="{673202A2-9726-4705-8A13-1BC99B2ED2B9}"/>
    <cellStyle name="SAPBEXundefined 7 2 5 2" xfId="11066" xr:uid="{42CFCC72-3F54-436B-BB24-D2DCFCEE662D}"/>
    <cellStyle name="SAPBEXundefined 7 2 5 3" xfId="16502" xr:uid="{58245DC8-3532-4EB2-8E02-76E1C2F5D883}"/>
    <cellStyle name="SAPBEXundefined 7 2 5 4" xfId="18011" xr:uid="{AC3C6C46-15FA-41B2-B023-DF2D40296448}"/>
    <cellStyle name="SAPBEXundefined 7 2 5 5" xfId="21767" xr:uid="{4D4D5DA4-C133-4BB7-8CE6-C5C789D03870}"/>
    <cellStyle name="SAPBEXundefined 7 2 5 6" xfId="25429" xr:uid="{1380128E-BED4-4014-84AB-CD2D565B5207}"/>
    <cellStyle name="SAPBEXundefined 7 2 5 7" xfId="28960" xr:uid="{016860FD-C319-47C6-9DB1-9985CBCBF972}"/>
    <cellStyle name="SAPBEXundefined 7 2 5 8" xfId="32237" xr:uid="{E475DBCD-2AEE-415C-AD3B-5FFA360ACF93}"/>
    <cellStyle name="SAPBEXundefined 7 2 6" xfId="4202" xr:uid="{E897068F-B191-4C84-BE04-7DACD35E119C}"/>
    <cellStyle name="SAPBEXundefined 7 2 6 2" xfId="7166" xr:uid="{3E68D328-5333-444E-A7BB-091B1228A163}"/>
    <cellStyle name="SAPBEXundefined 7 2 6 3" xfId="13361" xr:uid="{5CC89420-A814-49EC-A1C5-E084B1DE45B4}"/>
    <cellStyle name="SAPBEXundefined 7 2 6 4" xfId="18549" xr:uid="{782C8269-7E0A-41A8-BE45-CD99246435BF}"/>
    <cellStyle name="SAPBEXundefined 7 2 6 5" xfId="22302" xr:uid="{C1F46315-7537-4452-A468-0E2BA12755D8}"/>
    <cellStyle name="SAPBEXundefined 7 2 6 6" xfId="25967" xr:uid="{B5C385B8-E0A3-46CB-93A0-EA4B92619D23}"/>
    <cellStyle name="SAPBEXundefined 7 2 6 7" xfId="29498" xr:uid="{D1A4813C-CE61-452C-B2B4-93A61ACB29B6}"/>
    <cellStyle name="SAPBEXundefined 7 2 6 8" xfId="32763" xr:uid="{0526C131-7380-4F9B-A45C-397849519024}"/>
    <cellStyle name="SAPBEXundefined 7 2 7" xfId="4637" xr:uid="{404C341B-C506-4E2E-9C6D-B9F0B2575EA9}"/>
    <cellStyle name="SAPBEXundefined 7 2 7 2" xfId="12381" xr:uid="{CC77FAB5-9E12-44CC-8799-DEA7AF4BED52}"/>
    <cellStyle name="SAPBEXundefined 7 2 7 3" xfId="14265" xr:uid="{79933B0C-5CF3-4F86-8D00-4122B789A1E2}"/>
    <cellStyle name="SAPBEXundefined 7 2 7 4" xfId="18984" xr:uid="{71CD7310-936E-4FCA-A813-DBE8C52F3F6B}"/>
    <cellStyle name="SAPBEXundefined 7 2 7 5" xfId="22736" xr:uid="{D669F2B6-A94C-45BD-A11D-566F5E1A2E26}"/>
    <cellStyle name="SAPBEXundefined 7 2 7 6" xfId="26401" xr:uid="{CCB4A59B-FBCC-4FD4-9E62-E68B81EE2D4F}"/>
    <cellStyle name="SAPBEXundefined 7 2 7 7" xfId="29933" xr:uid="{535868A7-4EDD-476A-97B5-29BF8FD87AC2}"/>
    <cellStyle name="SAPBEXundefined 7 2 7 8" xfId="33193" xr:uid="{51B4EAAC-EECE-4178-99B3-6791218F0A01}"/>
    <cellStyle name="SAPBEXundefined 7 2 8" xfId="8904" xr:uid="{01C35286-BF7E-4920-9643-E59BCEC3B552}"/>
    <cellStyle name="SAPBEXundefined 7 2 9" xfId="15293" xr:uid="{F8B895D5-1253-4965-83C0-32BD2DFAB2BF}"/>
    <cellStyle name="SAPBEXundefined 7 3" xfId="2022" xr:uid="{793CD889-C7BD-45E2-A426-45EECEDCBAE3}"/>
    <cellStyle name="SAPBEXundefined 7 3 2" xfId="11593" xr:uid="{65C4A9F3-56B7-4776-956B-E6F8A31CEAF1}"/>
    <cellStyle name="SAPBEXundefined 7 3 3" xfId="16053" xr:uid="{2995FCBE-1FB0-43E6-8688-8561422545F4}"/>
    <cellStyle name="SAPBEXundefined 7 3 4" xfId="14901" xr:uid="{805FA8A4-08F8-4616-9048-0B94405B7A8C}"/>
    <cellStyle name="SAPBEXundefined 7 3 5" xfId="14174" xr:uid="{318D3387-1BCE-4396-814E-652DF617FCB3}"/>
    <cellStyle name="SAPBEXundefined 7 3 6" xfId="19992" xr:uid="{4E94A55D-550A-4AA9-B64F-5E94AC3E0062}"/>
    <cellStyle name="SAPBEXundefined 7 3 7" xfId="26876" xr:uid="{90FDFD61-510C-4216-BC6D-723818AFB09E}"/>
    <cellStyle name="SAPBEXundefined 7 3 8" xfId="23918" xr:uid="{0DDA4367-ED4D-419B-8F29-7A95FAB7489C}"/>
    <cellStyle name="SAPBEXundefined 7 4" xfId="2324" xr:uid="{B5ABE30C-17CF-42EA-AADE-2FF6DCEF44DD}"/>
    <cellStyle name="SAPBEXundefined 7 4 2" xfId="10160" xr:uid="{D0AC1577-793C-4B9A-ABE8-78706441A575}"/>
    <cellStyle name="SAPBEXundefined 7 4 3" xfId="14556" xr:uid="{8F7DFDE5-FBF0-4F44-BFE6-6F9ACEC7DAC5}"/>
    <cellStyle name="SAPBEXundefined 7 4 4" xfId="13802" xr:uid="{EA8BC4F9-06E6-433B-8CEE-3D9A7E36AB4A}"/>
    <cellStyle name="SAPBEXundefined 7 4 5" xfId="11515" xr:uid="{760BB762-1B06-4854-B808-41FA7A75E340}"/>
    <cellStyle name="SAPBEXundefined 7 4 6" xfId="16350" xr:uid="{8C029360-B683-4691-8B7B-0F05927F82EB}"/>
    <cellStyle name="SAPBEXundefined 7 4 7" xfId="20569" xr:uid="{784E79FA-2222-4B31-85F9-B90865401C5D}"/>
    <cellStyle name="SAPBEXundefined 7 4 8" xfId="27411" xr:uid="{CD092383-5911-4F82-9366-C07FF4357EDB}"/>
    <cellStyle name="SAPBEXundefined 7 5" xfId="3904" xr:uid="{A0E9046B-618A-49D7-9905-817202E0762F}"/>
    <cellStyle name="SAPBEXundefined 7 5 2" xfId="10364" xr:uid="{D0608EB2-4512-4A57-BB97-D27659E74D2C}"/>
    <cellStyle name="SAPBEXundefined 7 5 3" xfId="8874" xr:uid="{C9A9E8DC-572B-42AB-AF8A-60D1DAEC1BBA}"/>
    <cellStyle name="SAPBEXundefined 7 5 4" xfId="18251" xr:uid="{6E54B08A-9966-4D5D-B5BF-F95E1EA661DC}"/>
    <cellStyle name="SAPBEXundefined 7 5 5" xfId="22004" xr:uid="{8519F951-929F-486A-AC3A-0F5BEF0BD8B8}"/>
    <cellStyle name="SAPBEXundefined 7 5 6" xfId="25669" xr:uid="{8C99AB03-E95D-4B8F-9961-23F522E84315}"/>
    <cellStyle name="SAPBEXundefined 7 5 7" xfId="29200" xr:uid="{1FC2538A-B492-40E4-BE95-0C3660534549}"/>
    <cellStyle name="SAPBEXundefined 7 5 8" xfId="32468" xr:uid="{805993D8-9A61-4368-AFB6-BB2073D9CDC4}"/>
    <cellStyle name="SAPBEXundefined 7 6" xfId="4216" xr:uid="{432C3F10-34C7-4966-8162-072AE05786EE}"/>
    <cellStyle name="SAPBEXundefined 7 6 2" xfId="6846" xr:uid="{B80E99C3-F8C6-4700-A8A9-DEFF42AB7B39}"/>
    <cellStyle name="SAPBEXundefined 7 6 3" xfId="9841" xr:uid="{E3D2FFB4-CFF4-4467-A807-0F72C5D23D4E}"/>
    <cellStyle name="SAPBEXundefined 7 6 4" xfId="18563" xr:uid="{62155731-E87B-4732-AA2C-61DBB6C9FD26}"/>
    <cellStyle name="SAPBEXundefined 7 6 5" xfId="22315" xr:uid="{0D662785-B902-41F5-8CF8-E164B16ECB63}"/>
    <cellStyle name="SAPBEXundefined 7 6 6" xfId="25981" xr:uid="{4CBD9709-1A3A-4E38-AAFD-D3A3605DE3DA}"/>
    <cellStyle name="SAPBEXundefined 7 6 7" xfId="29512" xr:uid="{B5440347-E4DA-46F1-87B8-804E82D35246}"/>
    <cellStyle name="SAPBEXundefined 7 6 8" xfId="32776" xr:uid="{F026B16A-E6E4-4754-A926-AAD3599028CC}"/>
    <cellStyle name="SAPBEXundefined 7 7" xfId="4507" xr:uid="{C226C289-B3B3-4267-B308-5D9DE0ABD462}"/>
    <cellStyle name="SAPBEXundefined 7 7 2" xfId="12976" xr:uid="{ADC42C3F-25C3-46EA-BFAA-3B80CF4008DE}"/>
    <cellStyle name="SAPBEXundefined 7 7 3" xfId="7309" xr:uid="{F36AC17E-86F7-402A-8EE4-4B172251EC66}"/>
    <cellStyle name="SAPBEXundefined 7 7 4" xfId="18854" xr:uid="{852B5016-33A4-429F-84A7-00734EA651EC}"/>
    <cellStyle name="SAPBEXundefined 7 7 5" xfId="22606" xr:uid="{DDFB98E1-1484-4EBF-AF72-268312551006}"/>
    <cellStyle name="SAPBEXundefined 7 7 6" xfId="26271" xr:uid="{9E7E9379-87FC-4632-B844-BD7B624F0A68}"/>
    <cellStyle name="SAPBEXundefined 7 7 7" xfId="29803" xr:uid="{1C30AF5E-F9BA-45B3-ADA7-6ECB8EC3F8A9}"/>
    <cellStyle name="SAPBEXundefined 7 7 8" xfId="33065" xr:uid="{C9581EC0-AF03-44EF-90C0-1D4B519297C2}"/>
    <cellStyle name="SAPBEXundefined 7 8" xfId="4513" xr:uid="{062E8D4C-0519-44A8-8B2B-1DE802BEA9B7}"/>
    <cellStyle name="SAPBEXundefined 7 8 2" xfId="12495" xr:uid="{1370A2CB-CE7E-4CD8-B84B-8EDA0E87A84B}"/>
    <cellStyle name="SAPBEXundefined 7 8 3" xfId="8950" xr:uid="{AD74F76D-5452-41F0-BE90-478EAB32696C}"/>
    <cellStyle name="SAPBEXundefined 7 8 4" xfId="18860" xr:uid="{19958D21-67E8-4FD1-8284-C2F7351139B3}"/>
    <cellStyle name="SAPBEXundefined 7 8 5" xfId="22612" xr:uid="{FBA30F41-2B05-41D2-A398-91E3AD2760EF}"/>
    <cellStyle name="SAPBEXundefined 7 8 6" xfId="26277" xr:uid="{ADCDBAEA-1A4B-48E1-85BD-F0B4ECDD232C}"/>
    <cellStyle name="SAPBEXundefined 7 8 7" xfId="29809" xr:uid="{6CEF02E2-BD02-4CDE-BB72-D20123285D0D}"/>
    <cellStyle name="SAPBEXundefined 7 8 8" xfId="33071" xr:uid="{A3C1FE58-4573-40C8-8036-3CE4E69D099C}"/>
    <cellStyle name="SAPBEXundefined 7 9" xfId="8736" xr:uid="{E8025B85-E32E-4C55-935A-51B84CF88BBB}"/>
    <cellStyle name="SAPBEXundefined 8" xfId="1551" xr:uid="{EBA77CBB-4ACA-4489-9B69-51F34C1B7960}"/>
    <cellStyle name="SAPBEXundefined 8 10" xfId="14446" xr:uid="{66DD87D4-376E-4C58-8498-A3775BEF551A}"/>
    <cellStyle name="SAPBEXundefined 8 11" xfId="9065" xr:uid="{EA4B50E1-319C-43BF-9BD6-ED7E9F8D2CDD}"/>
    <cellStyle name="SAPBEXundefined 8 12" xfId="19890" xr:uid="{3E6A62B8-461A-455C-B5FA-626D68688049}"/>
    <cellStyle name="SAPBEXundefined 8 13" xfId="23430" xr:uid="{50F0E9F2-AE13-4FDC-89D4-BA1C0207B24D}"/>
    <cellStyle name="SAPBEXundefined 8 14" xfId="21652" xr:uid="{40A9ECC9-D990-4614-A238-21F6EFB5D825}"/>
    <cellStyle name="SAPBEXundefined 8 2" xfId="2794" xr:uid="{E6A0E492-2187-4058-9D46-98A07E288578}"/>
    <cellStyle name="SAPBEXundefined 8 2 2" xfId="9879" xr:uid="{E5B4FA69-3A2B-40B7-92A1-D60226E1E59E}"/>
    <cellStyle name="SAPBEXundefined 8 2 3" xfId="15360" xr:uid="{4188BCAC-D736-4D69-8BE9-D3935CAEC64C}"/>
    <cellStyle name="SAPBEXundefined 8 2 4" xfId="17142" xr:uid="{5A9E77D7-95A3-46A9-89E2-9A80C03F3674}"/>
    <cellStyle name="SAPBEXundefined 8 2 5" xfId="20900" xr:uid="{66EA0F5D-F3E9-4564-ACAC-1D5D5FD5BEE6}"/>
    <cellStyle name="SAPBEXundefined 8 2 6" xfId="24561" xr:uid="{54ADD164-C7AC-4400-AE00-25BEE3BD637C}"/>
    <cellStyle name="SAPBEXundefined 8 2 7" xfId="28090" xr:uid="{10DD6A34-6A48-4D7A-9459-69446CB78D6A}"/>
    <cellStyle name="SAPBEXundefined 8 2 8" xfId="31376" xr:uid="{71F27616-2DCC-4948-A095-D187EA006635}"/>
    <cellStyle name="SAPBEXundefined 8 3" xfId="3300" xr:uid="{DAFA861F-2ADF-43D4-B278-D6B2ED3410DF}"/>
    <cellStyle name="SAPBEXundefined 8 3 2" xfId="11412" xr:uid="{0DDE0BF5-A746-411F-A218-1814226F9BE1}"/>
    <cellStyle name="SAPBEXundefined 8 3 3" xfId="16230" xr:uid="{3679338B-8CCC-4095-93CE-3C547F10A32C}"/>
    <cellStyle name="SAPBEXundefined 8 3 4" xfId="17647" xr:uid="{8F62F5BA-F295-42E7-9FC9-6C7AB69B3C45}"/>
    <cellStyle name="SAPBEXundefined 8 3 5" xfId="21403" xr:uid="{F60AA980-9FA6-4D7F-A703-9349BF2FEB9A}"/>
    <cellStyle name="SAPBEXundefined 8 3 6" xfId="25065" xr:uid="{82678424-724A-4CD3-B948-E567595D0E45}"/>
    <cellStyle name="SAPBEXundefined 8 3 7" xfId="28596" xr:uid="{AEBDA1C9-8DF5-4390-9D5B-4BEE80DECE6F}"/>
    <cellStyle name="SAPBEXundefined 8 3 8" xfId="31875" xr:uid="{A577C59D-83AD-4C78-8232-F17863CD6857}"/>
    <cellStyle name="SAPBEXundefined 8 4" xfId="3064" xr:uid="{02D6074A-11F2-4C5D-851A-80B0D377D2C2}"/>
    <cellStyle name="SAPBEXundefined 8 4 2" xfId="10065" xr:uid="{385EB9A7-2DD1-4CB2-9686-95BA7D6EB1C7}"/>
    <cellStyle name="SAPBEXundefined 8 4 3" xfId="8876" xr:uid="{3D47BE05-7BF5-4253-B9D5-0026908CE984}"/>
    <cellStyle name="SAPBEXundefined 8 4 4" xfId="17411" xr:uid="{4790F627-2892-48E8-B35D-A7FE252239AD}"/>
    <cellStyle name="SAPBEXundefined 8 4 5" xfId="21169" xr:uid="{A971A8AD-725C-4471-89D8-3BB536B2CA60}"/>
    <cellStyle name="SAPBEXundefined 8 4 6" xfId="24831" xr:uid="{A9A3FF43-5953-428F-A2E9-85DAAB068A2D}"/>
    <cellStyle name="SAPBEXundefined 8 4 7" xfId="28360" xr:uid="{9164EEEC-6196-483B-B1A6-F7E13351418D}"/>
    <cellStyle name="SAPBEXundefined 8 4 8" xfId="31645" xr:uid="{E2BEFB40-3A22-4757-A99D-9D2FBFC69A6D}"/>
    <cellStyle name="SAPBEXundefined 8 5" xfId="4307" xr:uid="{31D39D3A-D588-4DE9-B4F5-3C99C60524B0}"/>
    <cellStyle name="SAPBEXundefined 8 5 2" xfId="12633" xr:uid="{1E294220-EEF6-4CE3-A824-7F723266D6CA}"/>
    <cellStyle name="SAPBEXundefined 8 5 3" xfId="7612" xr:uid="{C5CA2DA2-FFFC-483A-8ACF-C5EA1C58EC1C}"/>
    <cellStyle name="SAPBEXundefined 8 5 4" xfId="18654" xr:uid="{B4C162FF-6998-4C9E-BE74-55BC9CDD9C20}"/>
    <cellStyle name="SAPBEXundefined 8 5 5" xfId="22406" xr:uid="{E6DEC267-BF1C-4610-9DAA-3C40842A568C}"/>
    <cellStyle name="SAPBEXundefined 8 5 6" xfId="26072" xr:uid="{38CEE3FF-9604-406B-8C46-BA154AE9C510}"/>
    <cellStyle name="SAPBEXundefined 8 5 7" xfId="29603" xr:uid="{0A064433-3517-4466-8EC7-84D1C6A16706}"/>
    <cellStyle name="SAPBEXundefined 8 5 8" xfId="32866" xr:uid="{76EFD139-AED2-4016-A612-02A417C6368A}"/>
    <cellStyle name="SAPBEXundefined 8 6" xfId="4522" xr:uid="{DD5A5A2F-A1C7-4775-A78E-30705A5C92C2}"/>
    <cellStyle name="SAPBEXundefined 8 6 2" xfId="7342" xr:uid="{8F6B6E7A-D661-43E8-AF58-D110523EFC04}"/>
    <cellStyle name="SAPBEXundefined 8 6 3" xfId="15487" xr:uid="{FA807B27-870C-4938-B513-0B26894A105F}"/>
    <cellStyle name="SAPBEXundefined 8 6 4" xfId="18869" xr:uid="{37FAD92F-9E4B-4249-9343-89B2C9441D78}"/>
    <cellStyle name="SAPBEXundefined 8 6 5" xfId="22621" xr:uid="{B442BDA6-5A6D-42AC-803E-80FC7BDDDF5F}"/>
    <cellStyle name="SAPBEXundefined 8 6 6" xfId="26286" xr:uid="{719410E4-F140-40C5-83EE-E61E925590BF}"/>
    <cellStyle name="SAPBEXundefined 8 6 7" xfId="29818" xr:uid="{DE5CCCD6-D987-41E2-945B-608FCE63F60E}"/>
    <cellStyle name="SAPBEXundefined 8 6 8" xfId="33080" xr:uid="{519A7959-D376-4C8A-AC24-7E78714B09DE}"/>
    <cellStyle name="SAPBEXundefined 8 7" xfId="4900" xr:uid="{16652087-73B3-4D1E-826C-D56F0DF0B6FE}"/>
    <cellStyle name="SAPBEXundefined 8 7 2" xfId="12123" xr:uid="{76BC357A-F103-49C4-8DF7-CDA646BF667A}"/>
    <cellStyle name="SAPBEXundefined 8 7 3" xfId="13170" xr:uid="{288D94CB-333B-42BD-B9E0-0CAEF1753034}"/>
    <cellStyle name="SAPBEXundefined 8 7 4" xfId="19247" xr:uid="{68661892-F26F-48C9-B701-4312B1F8F6D8}"/>
    <cellStyle name="SAPBEXundefined 8 7 5" xfId="22998" xr:uid="{2B61246B-6C68-48F5-9232-E0C07F736A80}"/>
    <cellStyle name="SAPBEXundefined 8 7 6" xfId="26664" xr:uid="{5C8DE71A-BDEE-4388-81FC-F738D3D8FDE1}"/>
    <cellStyle name="SAPBEXundefined 8 7 7" xfId="30196" xr:uid="{4468E306-3C5C-4453-8637-B30B7E2E6DF6}"/>
    <cellStyle name="SAPBEXundefined 8 7 8" xfId="33451" xr:uid="{1B057C09-FDFF-4225-A0D4-136EA9872E74}"/>
    <cellStyle name="SAPBEXundefined 8 8" xfId="9319" xr:uid="{AC98D751-06CA-4CAC-AB5C-F0B349F362F4}"/>
    <cellStyle name="SAPBEXundefined 8 9" xfId="14447" xr:uid="{B19A0614-4131-4FAF-80D8-A3AD753C23DA}"/>
    <cellStyle name="SAPBEXundefined 9" xfId="1850" xr:uid="{B19C2C6B-9CCA-4CED-ABFE-FE2AA4013D65}"/>
    <cellStyle name="SAPBEXundefined 9 2" xfId="10517" xr:uid="{ACD874C5-0DE3-4B6A-8B2E-B0D50220485B}"/>
    <cellStyle name="SAPBEXundefined 9 3" xfId="16886" xr:uid="{D3C6A2C0-2681-4894-8075-38C3FA478FB2}"/>
    <cellStyle name="SAPBEXundefined 9 4" xfId="16753" xr:uid="{BC977C67-9466-4914-A6FB-0962ACD9AD48}"/>
    <cellStyle name="SAPBEXundefined 9 5" xfId="20431" xr:uid="{E0C842C7-F306-4EC2-AD50-64BBBBA8B0F4}"/>
    <cellStyle name="SAPBEXundefined 9 6" xfId="23248" xr:uid="{53753426-EF0F-4685-A207-CB38C1543631}"/>
    <cellStyle name="SAPBEXundefined 9 7" xfId="26903" xr:uid="{CFAB9D18-D576-488E-AD99-DFA101FFC780}"/>
    <cellStyle name="SAPBEXundefined 9 8" xfId="15223" xr:uid="{0D0E0B69-6AE7-461F-8747-258505328CDD}"/>
    <cellStyle name="Sheet Title" xfId="498" xr:uid="{798F04BB-220C-4C54-BE96-4D1AC8329AD4}"/>
    <cellStyle name="Sheet Title 2" xfId="6148" xr:uid="{4CDD2357-0B68-4B9B-8AA2-8AE5E779CF88}"/>
    <cellStyle name="Standard_Anpassen der Amortisation" xfId="1272" xr:uid="{F078DD7A-DC86-4CA4-B46C-5B44ED733FDE}"/>
    <cellStyle name="Style 1" xfId="17" xr:uid="{95A4F771-72D4-465D-B9DD-1BED9A5A696A}"/>
    <cellStyle name="Style 1 2" xfId="1274" xr:uid="{425CA037-F8A1-4F9F-BEF7-0C2653F3F8D1}"/>
    <cellStyle name="Style 1 2 2" xfId="1275" xr:uid="{12025DC5-475D-4C01-996E-4E9321D841EE}"/>
    <cellStyle name="Style 1 3" xfId="118" xr:uid="{2FD24B25-AF97-4CBE-84C2-95AE886E5455}"/>
    <cellStyle name="Style 1 3 2" xfId="1276" xr:uid="{4B3AA24B-5864-40EA-9924-D6168013D037}"/>
    <cellStyle name="Style 1 4" xfId="1277" xr:uid="{399BB29D-DB27-4C92-A68F-29A632B9EA43}"/>
    <cellStyle name="Style 1 4 2" xfId="1278" xr:uid="{8EF0C975-207A-4B5C-888D-99E2F626787B}"/>
    <cellStyle name="Style 1 5" xfId="1279" xr:uid="{7C6D5984-0637-4109-B1ED-ABAD14854112}"/>
    <cellStyle name="Style 1 5 2" xfId="1280" xr:uid="{F7DDD23A-6F29-42CB-813E-C2EFDDB5DDF6}"/>
    <cellStyle name="Style 1 6" xfId="1281" xr:uid="{13F68066-EC72-43A4-8442-A87F516D7FFD}"/>
    <cellStyle name="Style 1 7" xfId="6149" xr:uid="{E19284E1-9380-407B-9AB4-A75836CEA465}"/>
    <cellStyle name="Style 1 8" xfId="1273" xr:uid="{3B42AAE1-3AC0-4CB0-89AB-766690C73094}"/>
    <cellStyle name="Style 1_EAST Q3 Summary" xfId="1282" xr:uid="{CEEC4F4E-060A-40C2-8813-CE25C325FFA5}"/>
    <cellStyle name="Style 2" xfId="151" xr:uid="{F303EDDA-BEEA-49C8-BDD5-6B69D250AE45}"/>
    <cellStyle name="Style 2 2" xfId="6261" xr:uid="{25F45DF4-9EC0-45B9-B309-797424B48C7B}"/>
    <cellStyle name="Style 2 3" xfId="6475" xr:uid="{B411FA29-921A-44A4-B0F5-F9DA1D01B9D8}"/>
    <cellStyle name="Style 2 4" xfId="9535" xr:uid="{6191CAF5-A55C-4FD9-B086-30FF08352F08}"/>
    <cellStyle name="Style 2 5" xfId="23525" xr:uid="{8FC4F264-CA73-43D5-846C-96CE0BB50B7A}"/>
    <cellStyle name="Style 2 6" xfId="27142" xr:uid="{FB6DD8F2-49CB-4992-81E0-9DA2EC38E088}"/>
    <cellStyle name="Sub-total" xfId="1283" xr:uid="{80A271EE-43CB-4232-9915-1478FDB0A4F2}"/>
    <cellStyle name="Sub-total 10" xfId="27069" xr:uid="{F63F9BE2-2C1E-4E5A-9B30-FCFB1ABC8D79}"/>
    <cellStyle name="Sub-total 11" xfId="27778" xr:uid="{FDB7CEAC-0DF2-4E25-863B-9951ADBD3433}"/>
    <cellStyle name="Sub-total 2" xfId="2552" xr:uid="{71E402B1-62ED-4D2C-939E-3126463AEA46}"/>
    <cellStyle name="Sub-total 2 2" xfId="6532" xr:uid="{BB91E9F1-ED60-4E8E-A130-040B18A97AE7}"/>
    <cellStyle name="Sub-total 2 2 2" xfId="34907" xr:uid="{348D5301-5E80-4C0E-A0F3-C206AD32A25D}"/>
    <cellStyle name="Sub-total 2 3" xfId="15516" xr:uid="{2872F054-C96E-451F-970A-A430E004E012}"/>
    <cellStyle name="Sub-total 2 3 2" xfId="35139" xr:uid="{5B11BF01-9E0E-4D60-B2F1-75BD40F8BE11}"/>
    <cellStyle name="Sub-total 2 4" xfId="26705" xr:uid="{7EDFBFA0-30B5-449A-BE5E-A058B7AE7CE4}"/>
    <cellStyle name="Sub-total 2 4 2" xfId="35194" xr:uid="{B398711D-6DBA-4975-8CE9-5597560D1795}"/>
    <cellStyle name="Sub-total 2 5" xfId="31140" xr:uid="{A1C3A88B-5219-485D-9964-3456108E320A}"/>
    <cellStyle name="Sub-total 2 5 2" xfId="34276" xr:uid="{2D8AF4C0-2F23-4762-A996-F73237EA6B94}"/>
    <cellStyle name="Sub-total 3" xfId="3060" xr:uid="{EB7070B6-421A-4370-B84E-733E6C8920C5}"/>
    <cellStyle name="Sub-total 3 2" xfId="6535" xr:uid="{D0545B7C-AE61-4202-9C8D-CCE93C40C5BE}"/>
    <cellStyle name="Sub-total 3 3" xfId="21165" xr:uid="{9C798387-0B34-4B30-85C7-6CA8C2EE5D39}"/>
    <cellStyle name="Sub-total 3 4" xfId="28356" xr:uid="{364A4D70-72F7-41CA-B87B-A227797B14C4}"/>
    <cellStyle name="Sub-total 3 5" xfId="31641" xr:uid="{27363A74-970C-4D06-A160-22C249F72862}"/>
    <cellStyle name="Sub-total 4" xfId="2031" xr:uid="{641B575E-219C-43D3-A3D7-17D93272B70E}"/>
    <cellStyle name="Sub-total 4 2" xfId="6529" xr:uid="{73A34D54-489A-4686-B75A-FFD5275A7DC8}"/>
    <cellStyle name="Sub-total 4 3" xfId="14856" xr:uid="{02027747-2DA0-41B5-A9B4-0150F206C99E}"/>
    <cellStyle name="Sub-total 4 4" xfId="14623" xr:uid="{6C0B30D6-3C49-4B8C-9B66-9D399BC56E22}"/>
    <cellStyle name="Sub-total 4 5" xfId="27344" xr:uid="{7763213C-9866-4DB7-B2A5-58BDF324839A}"/>
    <cellStyle name="Sub-total 5" xfId="1937" xr:uid="{25C3A77B-F947-4F81-B3AD-556C945AEE3E}"/>
    <cellStyle name="Sub-total 5 2" xfId="6527" xr:uid="{E48C65A4-156B-4F31-BE84-89CA11FE4878}"/>
    <cellStyle name="Sub-total 5 3" xfId="9373" xr:uid="{26466822-C86F-4A03-8410-65E56C184ADC}"/>
    <cellStyle name="Sub-total 5 4" xfId="7423" xr:uid="{DB638377-523E-4CA2-9DD5-EA1701D6A47A}"/>
    <cellStyle name="Sub-total 5 5" xfId="19728" xr:uid="{6170A6E4-014B-4E0F-B880-E69FAEE4739D}"/>
    <cellStyle name="Sub-total 6" xfId="1955" xr:uid="{02E5B916-2FA4-480C-9679-71C3DD281F6A}"/>
    <cellStyle name="Sub-total 6 2" xfId="6528" xr:uid="{DADE806A-1343-47DD-B376-F2A3225C86DE}"/>
    <cellStyle name="Sub-total 6 3" xfId="11375" xr:uid="{24302162-A3E4-42D8-BB19-A8640D2123DB}"/>
    <cellStyle name="Sub-total 6 4" xfId="23716" xr:uid="{9739EFBA-DA3D-4234-9F59-72C84B3247F9}"/>
    <cellStyle name="Sub-total 6 5" xfId="19264" xr:uid="{1B5F0F7D-1FAE-4C8A-BE4B-BFBC57E826A3}"/>
    <cellStyle name="Sub-total 7" xfId="4841" xr:uid="{276030DF-83D3-468E-8740-D9717DE20BC9}"/>
    <cellStyle name="Sub-total 7 2" xfId="6543" xr:uid="{F62C8AB5-3931-4A31-B362-4BBCBD556E05}"/>
    <cellStyle name="Sub-total 7 3" xfId="22939" xr:uid="{655396CC-B607-42B3-B14B-1F3D0DEBDE50}"/>
    <cellStyle name="Sub-total 7 4" xfId="30137" xr:uid="{3F271D44-A978-48B9-AE58-716F05D71096}"/>
    <cellStyle name="Sub-total 7 5" xfId="33394" xr:uid="{25B76271-51E3-4939-9861-98E90015BFE8}"/>
    <cellStyle name="Sub-total 8" xfId="6521" xr:uid="{9CE0F212-5703-46C4-A8B3-16F6FBDC29F3}"/>
    <cellStyle name="Sub-total 9" xfId="19681" xr:uid="{03018324-ED40-4C3A-A36A-93773CBF052E}"/>
    <cellStyle name="swpBody01" xfId="1284" xr:uid="{2FDA63BE-2EE3-454B-8F5D-CF81B640B070}"/>
    <cellStyle name="swpBody01 2" xfId="6150" xr:uid="{BEBC10D7-0FAD-42A1-8EA6-B4041EB0095B}"/>
    <cellStyle name="Title 2" xfId="50" xr:uid="{38666C6C-AFF4-4C97-B074-EECF953D5E16}"/>
    <cellStyle name="Title 2 2" xfId="1287" xr:uid="{AE561EBF-C76A-4672-B447-BE62C07D62B7}"/>
    <cellStyle name="Title 2 3" xfId="6151" xr:uid="{41CD4E02-D0FD-4F5E-A08A-3430A1BACF02}"/>
    <cellStyle name="Title 2 4" xfId="1286" xr:uid="{27468626-138D-4046-B759-DAF2E1FD30C1}"/>
    <cellStyle name="Title 3" xfId="34" xr:uid="{D36BD240-DC6B-4EAF-80EC-762F5133CC14}"/>
    <cellStyle name="Title 3 2" xfId="6152" xr:uid="{A45D5BE1-6612-4887-930C-9B1DE98ABCE1}"/>
    <cellStyle name="Title 3 3" xfId="1298" xr:uid="{35A340E9-8A7C-46ED-B0C3-3B082020C4BB}"/>
    <cellStyle name="Title 4" xfId="1285" xr:uid="{EF654DB2-2035-4864-AE3F-116A8DEEE962}"/>
    <cellStyle name="Title 5" xfId="568" xr:uid="{2BC3511C-F9EB-44E8-9496-C8572A9C9DCA}"/>
    <cellStyle name="Title 6" xfId="549" xr:uid="{D263D083-0515-472E-A1D0-0CC9818CAFFD}"/>
    <cellStyle name="Total 1" xfId="1288" xr:uid="{610CCDA0-BD42-4EF3-BBFD-EEAB66C2D000}"/>
    <cellStyle name="Total 1 2" xfId="2557" xr:uid="{4CC33597-5977-4971-8F48-39BCD9201175}"/>
    <cellStyle name="Total 1 2 2" xfId="6260" xr:uid="{B870C42F-7CB7-4901-8F44-E45EE6B045FE}"/>
    <cellStyle name="Total 1 2 2 2" xfId="6722" xr:uid="{91F15BBF-D3D3-4D44-90F6-A68E34AAD2FF}"/>
    <cellStyle name="Total 1 2 2 3" xfId="24186" xr:uid="{7B3B3833-4E97-4E90-83DA-3F48A41D6C9E}"/>
    <cellStyle name="Total 1 2 2 4" xfId="30931" xr:uid="{2967C997-3217-43B9-895A-BA61AC624997}"/>
    <cellStyle name="Total 1 2 2 5" xfId="33537" xr:uid="{CEC5373A-FAB1-4857-B3DB-3AB6AB824FEF}"/>
    <cellStyle name="Total 1 2 2 6" xfId="34999" xr:uid="{59FDDAD8-A01F-44A1-AD57-529995E6DB4B}"/>
    <cellStyle name="Total 1 2 3" xfId="6533" xr:uid="{B5E5B7EF-13D7-4FB7-B574-D147A04954CA}"/>
    <cellStyle name="Total 1 2 3 2" xfId="35164" xr:uid="{223B1935-FC7E-4B21-9835-72DC1C9261F2}"/>
    <cellStyle name="Total 1 2 4" xfId="19291" xr:uid="{F84C0590-10B2-4CC3-9DFC-E86501580563}"/>
    <cellStyle name="Total 1 2 4 2" xfId="35198" xr:uid="{F8654C9B-530C-49CA-BCFD-4EAC2CB68C76}"/>
    <cellStyle name="Total 1 2 5" xfId="26702" xr:uid="{59224048-0264-4E99-B644-D9AB296DE98A}"/>
    <cellStyle name="Total 1 2 6" xfId="31145" xr:uid="{ED303978-7DC0-4229-B13D-51A69DFF5CF4}"/>
    <cellStyle name="Total 1 2 7" xfId="33874" xr:uid="{CB32C8BA-4CAB-4E6A-8D50-5E9F9E350D06}"/>
    <cellStyle name="Total 1 3" xfId="3065" xr:uid="{07DC42E4-CED5-4FE1-A142-CF65FE47D3CC}"/>
    <cellStyle name="Total 1 3 2" xfId="6536" xr:uid="{0409DA12-73BB-4508-BA46-99B55BF89384}"/>
    <cellStyle name="Total 1 3 2 2" xfId="34908" xr:uid="{DC262D7F-6A58-4C25-85B5-CE426D1F05AC}"/>
    <cellStyle name="Total 1 3 3" xfId="21170" xr:uid="{CBDC3C02-D432-4083-B84D-94A940079211}"/>
    <cellStyle name="Total 1 3 3 2" xfId="35140" xr:uid="{47317C60-7153-4845-AE5F-34164FF00A50}"/>
    <cellStyle name="Total 1 3 4" xfId="28361" xr:uid="{6AD52859-4083-4F78-A748-57DE8042A596}"/>
    <cellStyle name="Total 1 3 4 2" xfId="35195" xr:uid="{CF12B48C-DE5B-4E3A-9DFE-823B8D904FCF}"/>
    <cellStyle name="Total 1 3 5" xfId="31646" xr:uid="{AE6A5DA0-DBE6-4521-8BFF-1F3B714B6275}"/>
    <cellStyle name="Total 1 3 6" xfId="33872" xr:uid="{F428AB09-331C-43D4-B4E1-E9A51B6205DC}"/>
    <cellStyle name="Total 1 4" xfId="3221" xr:uid="{71979C25-FE35-4D3F-B710-02128D2B0183}"/>
    <cellStyle name="Total 1 4 2" xfId="6538" xr:uid="{A8A8FDEF-9EB2-4230-B434-EA9FEABF2BB4}"/>
    <cellStyle name="Total 1 4 3" xfId="21324" xr:uid="{0D94F34A-C6B3-4742-A569-DDF86536EA2D}"/>
    <cellStyle name="Total 1 4 4" xfId="28517" xr:uid="{B531C875-B67A-49F3-9E93-76DE84FA1353}"/>
    <cellStyle name="Total 1 4 5" xfId="31797" xr:uid="{340BD0CF-0A0A-406D-A005-D964E61568ED}"/>
    <cellStyle name="Total 1 4 6" xfId="34660" xr:uid="{F44A411B-7B17-4ACE-9F2B-3F68382C9415}"/>
    <cellStyle name="Total 1 5" xfId="3102" xr:uid="{8866ECF5-CD8A-494B-B1F4-EFC675F0B5C5}"/>
    <cellStyle name="Total 1 5 2" xfId="6537" xr:uid="{93A8D737-FCF7-4C28-A20C-7CB3294F182C}"/>
    <cellStyle name="Total 1 5 3" xfId="21205" xr:uid="{8BF098F4-60D7-4673-9E49-DAA13F1CC0FD}"/>
    <cellStyle name="Total 1 5 4" xfId="28398" xr:uid="{9CF22D39-D708-4027-AD9F-17E9311EA2AE}"/>
    <cellStyle name="Total 1 5 5" xfId="31680" xr:uid="{074F43C1-A95C-43CC-B19E-5AA2A50A8686}"/>
    <cellStyle name="Total 1 5 6" xfId="35012" xr:uid="{14C25FAC-314C-4895-B090-D5095CEF3097}"/>
    <cellStyle name="Total 1 6" xfId="4416" xr:uid="{848D3F96-D01F-4532-A4D3-62659D9E2F43}"/>
    <cellStyle name="Total 1 6 2" xfId="6540" xr:uid="{96BB3328-53E2-400C-AE38-7A2F62DB34F7}"/>
    <cellStyle name="Total 1 6 3" xfId="22515" xr:uid="{3410269B-E1B6-4D66-A507-0AD1820BB1D8}"/>
    <cellStyle name="Total 1 6 4" xfId="29712" xr:uid="{9D347741-183A-42AB-B0D4-D279A02E4E8F}"/>
    <cellStyle name="Total 1 6 5" xfId="32974" xr:uid="{9DD4755E-5586-49E3-B1A2-E3A246A2F059}"/>
    <cellStyle name="Total 1 6 6" xfId="35018" xr:uid="{7BC80D34-0157-4F47-AC92-143BF5106EB3}"/>
    <cellStyle name="Total 1 7" xfId="4903" xr:uid="{60378875-F201-437B-8E85-993F165D652E}"/>
    <cellStyle name="Total 1 7 2" xfId="6544" xr:uid="{F4A2305B-B9F3-48D5-99C5-99B0892E06AD}"/>
    <cellStyle name="Total 1 7 3" xfId="23001" xr:uid="{EBD39698-E7C5-475B-85D6-81957F5A21B2}"/>
    <cellStyle name="Total 1 7 4" xfId="30199" xr:uid="{B9AB0CE3-DA5F-4D7E-888B-619169C32A30}"/>
    <cellStyle name="Total 1 7 5" xfId="33454" xr:uid="{8C5AA011-04B7-4CB3-8310-4060619F8B42}"/>
    <cellStyle name="Total 1 7 6" xfId="34031" xr:uid="{476A3CA7-2153-47B2-81BB-65D08EC25E89}"/>
    <cellStyle name="Total 1 8" xfId="6153" xr:uid="{9926D0D5-AF76-4087-BD1E-864C9F5514B1}"/>
    <cellStyle name="Total 1 8 2" xfId="20408" xr:uid="{AEA52F8E-8CBC-4DD5-9D4E-C258DA62EDEB}"/>
    <cellStyle name="Total 1 8 3" xfId="27659" xr:uid="{2D5E83E7-4A01-4C94-9C33-1A7A433CC40F}"/>
    <cellStyle name="Total 1 8 4" xfId="30844" xr:uid="{775FCD96-3EE9-4CFB-BF56-92E7C07775F0}"/>
    <cellStyle name="Total 1 9" xfId="33745" xr:uid="{029FFE5F-C8C4-43F1-8B82-BB702ADCD195}"/>
    <cellStyle name="Total 2" xfId="690" xr:uid="{DF8B2F03-B6BE-4492-8DB7-8119B0CAE769}"/>
    <cellStyle name="Total 2 10" xfId="4638" xr:uid="{B1D84FFF-0D6C-46EA-9267-A6E2E337CFA8}"/>
    <cellStyle name="Total 2 10 2" xfId="12380" xr:uid="{E00B96B5-ABBD-4D2D-984B-4C38B6AA2E6F}"/>
    <cellStyle name="Total 2 10 3" xfId="15253" xr:uid="{BACD4C32-2813-479C-BA33-7D9819DC74E8}"/>
    <cellStyle name="Total 2 10 4" xfId="18985" xr:uid="{54F8E419-F216-4584-AC28-FDE946D6240B}"/>
    <cellStyle name="Total 2 10 5" xfId="22737" xr:uid="{3675C6E9-5277-4F79-AA6F-5C77ABBD75F7}"/>
    <cellStyle name="Total 2 10 6" xfId="26402" xr:uid="{14C53556-FCED-414F-8524-F06A139E111E}"/>
    <cellStyle name="Total 2 10 7" xfId="29934" xr:uid="{2F6B3022-9A8A-4213-B8B6-C52C6BA94AF5}"/>
    <cellStyle name="Total 2 10 8" xfId="33194" xr:uid="{69BE9E9F-31D5-4AEE-A789-7660C5BF23B1}"/>
    <cellStyle name="Total 2 11" xfId="6154" xr:uid="{2844D5E6-17E5-42C6-8C19-78A11A50CB7D}"/>
    <cellStyle name="Total 2 11 2" xfId="11725" xr:uid="{61A85298-CFA1-4C6B-86F3-22DD7005E261}"/>
    <cellStyle name="Total 2 11 3" xfId="16697" xr:uid="{58031E3A-5A0C-4596-B1BA-2CCF1DCA3211}"/>
    <cellStyle name="Total 2 11 4" xfId="20409" xr:uid="{88DBF1AF-4C0F-4ECC-B9F3-798510E9BAEE}"/>
    <cellStyle name="Total 2 11 5" xfId="24086" xr:uid="{8D593F0C-47D9-4F63-BBDC-5FD02281B0BC}"/>
    <cellStyle name="Total 2 11 6" xfId="27660" xr:uid="{897AA046-DD77-40DE-B891-073C189546E2}"/>
    <cellStyle name="Total 2 11 7" xfId="30845" xr:uid="{0B3C5C0A-6A71-433F-8773-B5FEAE2814DB}"/>
    <cellStyle name="Total 2 11 8" xfId="33535" xr:uid="{4FDB6871-3FEB-4D55-B3F4-122E54CC8CB3}"/>
    <cellStyle name="Total 2 12" xfId="6420" xr:uid="{4A54D49F-A6A8-41D4-A28D-F509CB138EA7}"/>
    <cellStyle name="Total 2 12 2" xfId="13318" xr:uid="{9AA8319E-FB96-407A-B58D-1BF8F45B7D77}"/>
    <cellStyle name="Total 2 12 3" xfId="15974" xr:uid="{1658B0FE-693F-4016-A07C-7DE7EF9121AA}"/>
    <cellStyle name="Total 2 12 4" xfId="20664" xr:uid="{A78E016B-EE5F-4637-8953-18CA1A0CA8FB}"/>
    <cellStyle name="Total 2 12 5" xfId="24345" xr:uid="{5DACC841-F6BD-4BDC-943A-38DE74CD8C1A}"/>
    <cellStyle name="Total 2 12 6" xfId="27862" xr:uid="{FB14490B-7AAD-4E65-99DA-A4CC0E52B74B}"/>
    <cellStyle name="Total 2 12 7" xfId="31081" xr:uid="{5E7191B0-D56A-459E-823C-CD80BA7930A5}"/>
    <cellStyle name="Total 2 12 8" xfId="33684" xr:uid="{D7D5AE00-83FF-4C27-8D56-062755737BE4}"/>
    <cellStyle name="Total 2 13" xfId="9940" xr:uid="{64116112-FD92-4BE3-ABD2-9D48054598C4}"/>
    <cellStyle name="Total 2 14" xfId="14700" xr:uid="{2C67F58B-7614-4B0C-BE8D-7753A0C822E3}"/>
    <cellStyle name="Total 2 15" xfId="10052" xr:uid="{8D1A07BE-88D7-4E95-8083-0D635B6CC002}"/>
    <cellStyle name="Total 2 16" xfId="20158" xr:uid="{AA59B98F-CC39-4DA0-9E13-A25B0593F2D8}"/>
    <cellStyle name="Total 2 17" xfId="23896" xr:uid="{C0E88A57-C9CD-4976-BA16-B63E1C727351}"/>
    <cellStyle name="Total 2 18" xfId="27454" xr:uid="{47508888-6209-4E31-9139-4164126AC8AD}"/>
    <cellStyle name="Total 2 19" xfId="30680" xr:uid="{D1A97EE9-A859-4068-8DE7-527541C5F76B}"/>
    <cellStyle name="Total 2 2" xfId="1290" xr:uid="{3E38E310-8C78-493A-BBB6-0765F83F9D9A}"/>
    <cellStyle name="Total 2 2 10" xfId="13848" xr:uid="{0DA8653B-41BB-4C8F-8C4F-064DE123B8E7}"/>
    <cellStyle name="Total 2 2 11" xfId="9731" xr:uid="{629EAC18-3173-4C1C-9A02-3916199903CA}"/>
    <cellStyle name="Total 2 2 12" xfId="19676" xr:uid="{51E2E766-BA22-4FDA-A839-F04F7E2F6AAB}"/>
    <cellStyle name="Total 2 2 13" xfId="23446" xr:uid="{D7CE1663-4C58-4EBD-99BB-FC93AE4A1C16}"/>
    <cellStyle name="Total 2 2 14" xfId="27067" xr:uid="{2F3A1657-062F-4DBF-8E22-52CF82301F93}"/>
    <cellStyle name="Total 2 2 15" xfId="27779" xr:uid="{2358F39F-CB45-4C26-BEAE-BD970A0025A4}"/>
    <cellStyle name="Total 2 2 16" xfId="33873" xr:uid="{F3D38AC9-EA9B-4907-AA4F-7D0CC0CFA891}"/>
    <cellStyle name="Total 2 2 2" xfId="1747" xr:uid="{63E1029F-5CC0-4720-9916-E76A0AE68D5B}"/>
    <cellStyle name="Total 2 2 2 10" xfId="13815" xr:uid="{3CD4CEAF-7538-4BE6-B2CE-B88DE0EDC8A1}"/>
    <cellStyle name="Total 2 2 2 11" xfId="19548" xr:uid="{6FB84BBB-EFE5-4069-BC4A-D22FFB70F56F}"/>
    <cellStyle name="Total 2 2 2 12" xfId="24148" xr:uid="{37FE2AF8-7F49-48D4-A4E3-1E7ED256B70F}"/>
    <cellStyle name="Total 2 2 2 13" xfId="26958" xr:uid="{1C151D45-8BC6-4234-92D7-8CDA507473C0}"/>
    <cellStyle name="Total 2 2 2 14" xfId="30857" xr:uid="{08230CC8-ABEA-432E-8EB8-8021917057A0}"/>
    <cellStyle name="Total 2 2 2 15" xfId="34909" xr:uid="{5D17DAA2-8608-40E9-B720-D5EDC165F048}"/>
    <cellStyle name="Total 2 2 2 2" xfId="2990" xr:uid="{2D5A6332-056B-43D9-AAD4-87E3DA923436}"/>
    <cellStyle name="Total 2 2 2 2 2" xfId="10682" xr:uid="{1836B1CA-398E-4799-94D6-765DAA34828C}"/>
    <cellStyle name="Total 2 2 2 2 3" xfId="15212" xr:uid="{8B22AA7E-FE5E-41A4-9868-1E3ECBF602EB}"/>
    <cellStyle name="Total 2 2 2 2 4" xfId="17338" xr:uid="{3C8B062D-2F1F-409A-8023-F1E27E7442C0}"/>
    <cellStyle name="Total 2 2 2 2 5" xfId="21096" xr:uid="{E9B20B5A-98EE-4495-AF82-7FFF912C0B05}"/>
    <cellStyle name="Total 2 2 2 2 6" xfId="24757" xr:uid="{F45BBB99-08F5-4C07-A3B2-1F7B7C2C9A32}"/>
    <cellStyle name="Total 2 2 2 2 7" xfId="28286" xr:uid="{3A5ADC58-C6E2-4012-87B2-5665FC91741C}"/>
    <cellStyle name="Total 2 2 2 2 8" xfId="31572" xr:uid="{A4291FA6-507B-4C49-B809-BA7124C6544E}"/>
    <cellStyle name="Total 2 2 2 3" xfId="3496" xr:uid="{C03F9A05-CADE-43CC-9400-C263CD87A386}"/>
    <cellStyle name="Total 2 2 2 3 2" xfId="10015" xr:uid="{37C77770-81E3-48E3-9669-C44DFB5145EE}"/>
    <cellStyle name="Total 2 2 2 3 3" xfId="7424" xr:uid="{58028A7C-4628-4576-BCC8-03C7A2C9742A}"/>
    <cellStyle name="Total 2 2 2 3 4" xfId="17843" xr:uid="{F3188814-037E-49DD-890A-7E4E78F98F25}"/>
    <cellStyle name="Total 2 2 2 3 5" xfId="21599" xr:uid="{C8B7B4A5-178F-4871-ABC0-4A4FD8CCAC79}"/>
    <cellStyle name="Total 2 2 2 3 6" xfId="25261" xr:uid="{5AD2E9ED-E76E-4971-8A4E-6D7E72386B3C}"/>
    <cellStyle name="Total 2 2 2 3 7" xfId="28792" xr:uid="{C7B08FF8-A746-47C5-AF8A-943DF7A4CAAE}"/>
    <cellStyle name="Total 2 2 2 3 8" xfId="32071" xr:uid="{ED3ABDC2-FE25-4C00-BC50-56CB9BCC2D6E}"/>
    <cellStyle name="Total 2 2 2 4" xfId="2090" xr:uid="{AA1ECA32-367C-420A-B100-0A6151FD0D4C}"/>
    <cellStyle name="Total 2 2 2 4 2" xfId="9019" xr:uid="{80DE97F4-F7A4-49F8-BA44-8C9D60F82AA4}"/>
    <cellStyle name="Total 2 2 2 4 3" xfId="13766" xr:uid="{B9113BB7-0C9A-4927-B6B0-B76B2BB53B49}"/>
    <cellStyle name="Total 2 2 2 4 4" xfId="13919" xr:uid="{0563782C-2172-449A-8A23-501F17CDCD90}"/>
    <cellStyle name="Total 2 2 2 4 5" xfId="11695" xr:uid="{2176F8E9-88FE-4CD4-A525-378E7A137107}"/>
    <cellStyle name="Total 2 2 2 4 6" xfId="20026" xr:uid="{C85AB09C-8C37-40AB-BD6D-C88F88167737}"/>
    <cellStyle name="Total 2 2 2 4 7" xfId="26869" xr:uid="{08BC9400-88D5-4A3D-B9BD-76FAE89C3623}"/>
    <cellStyle name="Total 2 2 2 4 8" xfId="14926" xr:uid="{FFEF7669-13FD-412C-BEC7-8DA7FC3D89AB}"/>
    <cellStyle name="Total 2 2 2 5" xfId="3833" xr:uid="{7A4F8366-52F3-45CD-A301-8F18058B32A8}"/>
    <cellStyle name="Total 2 2 2 5 2" xfId="6840" xr:uid="{83A2CA82-D402-4461-9A41-20B48E7F0913}"/>
    <cellStyle name="Total 2 2 2 5 3" xfId="14976" xr:uid="{BAB07039-C198-48A7-BB65-9D941E11D4ED}"/>
    <cellStyle name="Total 2 2 2 5 4" xfId="18180" xr:uid="{DD6B1673-2644-491A-9875-64A920D272F5}"/>
    <cellStyle name="Total 2 2 2 5 5" xfId="21933" xr:uid="{98E0459F-E947-4086-BBFE-A4924DEBD846}"/>
    <cellStyle name="Total 2 2 2 5 6" xfId="25598" xr:uid="{E0C14355-0B11-4BBE-8A8F-F43013A049B4}"/>
    <cellStyle name="Total 2 2 2 5 7" xfId="29129" xr:uid="{F1C7A45A-D238-4821-AF26-B82183640DBB}"/>
    <cellStyle name="Total 2 2 2 5 8" xfId="32400" xr:uid="{9AE849A3-3D9B-401C-A43B-0425AB19FFE3}"/>
    <cellStyle name="Total 2 2 2 6" xfId="2233" xr:uid="{717AF29D-928B-4A1E-AF3D-75C3BCE7522C}"/>
    <cellStyle name="Total 2 2 2 6 2" xfId="7260" xr:uid="{7567707F-AD2E-4338-99E0-06CA5790A70F}"/>
    <cellStyle name="Total 2 2 2 6 3" xfId="14579" xr:uid="{44466AEB-716B-40C9-AA13-6DEE1F80F990}"/>
    <cellStyle name="Total 2 2 2 6 4" xfId="14890" xr:uid="{766C34B7-8DA2-4F5E-8FE1-2391B94DA481}"/>
    <cellStyle name="Total 2 2 2 6 5" xfId="7320" xr:uid="{F4FA3468-E552-4A0E-B2F4-EB73FFD41E5A}"/>
    <cellStyle name="Total 2 2 2 6 6" xfId="19620" xr:uid="{BB476591-7ADA-4417-9029-C29B551C1678}"/>
    <cellStyle name="Total 2 2 2 6 7" xfId="23831" xr:uid="{49DAB885-3499-40F1-96BF-B5EA79523B7B}"/>
    <cellStyle name="Total 2 2 2 6 8" xfId="30362" xr:uid="{D7C1EBD9-A296-4B14-ACEE-19DA72B4D379}"/>
    <cellStyle name="Total 2 2 2 7" xfId="4808" xr:uid="{0AE16C03-82B5-4D69-9EE3-C7E389E2C162}"/>
    <cellStyle name="Total 2 2 2 7 2" xfId="12215" xr:uid="{D9A7C613-2B0C-4E45-84E2-78B6442BE921}"/>
    <cellStyle name="Total 2 2 2 7 3" xfId="15813" xr:uid="{81F193B9-6570-44E5-80F3-F1FCAB420F24}"/>
    <cellStyle name="Total 2 2 2 7 4" xfId="19155" xr:uid="{4A370165-87BC-47E7-9B90-44674BE72375}"/>
    <cellStyle name="Total 2 2 2 7 5" xfId="22906" xr:uid="{C425774E-CA60-4479-B49B-63232067F71C}"/>
    <cellStyle name="Total 2 2 2 7 6" xfId="26572" xr:uid="{7C9C4277-8FD0-4C4D-913F-0CF65C91932B}"/>
    <cellStyle name="Total 2 2 2 7 7" xfId="30104" xr:uid="{72B0CFBA-9B84-4B58-A068-1244C2503A9E}"/>
    <cellStyle name="Total 2 2 2 7 8" xfId="33361" xr:uid="{CDCE8033-1DBF-4A7D-8674-586D3D851D0C}"/>
    <cellStyle name="Total 2 2 2 8" xfId="10988" xr:uid="{2586B405-EED0-4B6F-95C4-E7FCF7949610}"/>
    <cellStyle name="Total 2 2 2 9" xfId="16554" xr:uid="{0BB9A691-9918-414A-914E-4F0246CA9812}"/>
    <cellStyle name="Total 2 2 3" xfId="2559" xr:uid="{06B93B62-72F5-41ED-AF6B-7C5097DB8CDD}"/>
    <cellStyle name="Total 2 2 3 2" xfId="11443" xr:uid="{BF740E14-71F7-4CB9-BE7A-2B75F63BEB6F}"/>
    <cellStyle name="Total 2 2 3 3" xfId="16200" xr:uid="{68A594FE-1753-43B2-BD75-8F9043D0BF9E}"/>
    <cellStyle name="Total 2 2 3 4" xfId="6808" xr:uid="{3238A603-B760-456F-8B55-CED70625020C}"/>
    <cellStyle name="Total 2 2 3 5" xfId="19289" xr:uid="{24C9DBFF-CCDA-45AD-9FFA-6BEA5D53D41E}"/>
    <cellStyle name="Total 2 2 3 6" xfId="23053" xr:uid="{F45F10B7-4ED2-4019-A120-F5CD0844120B}"/>
    <cellStyle name="Total 2 2 3 7" xfId="27864" xr:uid="{DE9EAB70-375C-4AF1-A05D-D3EFC3228B32}"/>
    <cellStyle name="Total 2 2 3 8" xfId="31147" xr:uid="{3AC51FF3-A2E0-48AC-9237-A1376F9A3523}"/>
    <cellStyle name="Total 2 2 3 9" xfId="35141" xr:uid="{A4450BCC-E382-444B-BA4D-CAAC5A7FFCF9}"/>
    <cellStyle name="Total 2 2 4" xfId="3067" xr:uid="{7653B0A8-25AF-47E0-9823-226EE2F99687}"/>
    <cellStyle name="Total 2 2 4 2" xfId="7445" xr:uid="{96725F77-1292-4113-932B-949C499C1D27}"/>
    <cellStyle name="Total 2 2 4 3" xfId="10205" xr:uid="{946EF3B3-8376-4BCC-93A2-CB3B71AD4720}"/>
    <cellStyle name="Total 2 2 4 4" xfId="17414" xr:uid="{DD0F8250-D185-45D9-8C97-9B37378ED917}"/>
    <cellStyle name="Total 2 2 4 5" xfId="21172" xr:uid="{4E5E518B-4B46-4F20-9B37-AF335689C7CD}"/>
    <cellStyle name="Total 2 2 4 6" xfId="24833" xr:uid="{EF1B9D12-9E07-4201-956F-073DE013DF90}"/>
    <cellStyle name="Total 2 2 4 7" xfId="28363" xr:uid="{2798538A-B8BE-41E5-85AD-1CE3F0009EFB}"/>
    <cellStyle name="Total 2 2 4 8" xfId="31648" xr:uid="{D803C145-A3EE-4B3A-B624-01736387CC6F}"/>
    <cellStyle name="Total 2 2 4 9" xfId="35196" xr:uid="{BEB0C104-7074-47D8-89B6-02C9723FB9C4}"/>
    <cellStyle name="Total 2 2 5" xfId="3149" xr:uid="{1FC2C749-0A4C-4EB8-B246-E65D9D4F4023}"/>
    <cellStyle name="Total 2 2 5 2" xfId="10126" xr:uid="{0AF2B3A3-86A9-4AC7-829D-826870F5AC1C}"/>
    <cellStyle name="Total 2 2 5 3" xfId="13419" xr:uid="{3EEC269E-ADF0-45AE-99B9-E483510070D9}"/>
    <cellStyle name="Total 2 2 5 4" xfId="17496" xr:uid="{2A3B27C7-99AD-4056-9643-90D69B209A70}"/>
    <cellStyle name="Total 2 2 5 5" xfId="21252" xr:uid="{270E950C-70D5-4869-A201-DFDCAE616518}"/>
    <cellStyle name="Total 2 2 5 6" xfId="24914" xr:uid="{1FDC656A-64A2-45B1-88DB-504AD2595D44}"/>
    <cellStyle name="Total 2 2 5 7" xfId="28445" xr:uid="{1400404F-1AB0-4D16-9E51-44D7BD61DD5B}"/>
    <cellStyle name="Total 2 2 5 8" xfId="31726" xr:uid="{EF2BF46A-43E4-4AC0-9E0C-35ABBF77CFAE}"/>
    <cellStyle name="Total 2 2 5 9" xfId="34277" xr:uid="{DA23C810-DA2A-40FC-BEBC-37F5E9333B27}"/>
    <cellStyle name="Total 2 2 6" xfId="4382" xr:uid="{1B12B8E9-C309-4605-B3B5-0F3F8A48EC42}"/>
    <cellStyle name="Total 2 2 6 2" xfId="12575" xr:uid="{27382D2B-CDC1-4708-BEB3-C4DD4D9AF8D9}"/>
    <cellStyle name="Total 2 2 6 3" xfId="7620" xr:uid="{37F8869C-AE45-4937-A653-19096B79FD1F}"/>
    <cellStyle name="Total 2 2 6 4" xfId="18729" xr:uid="{B1712A9C-3D78-420E-BCDC-4D72DE895B15}"/>
    <cellStyle name="Total 2 2 6 5" xfId="22481" xr:uid="{A5FD921E-FFD7-4E33-952A-2A9369962449}"/>
    <cellStyle name="Total 2 2 6 6" xfId="26147" xr:uid="{A1BF213C-32A8-4128-B4A5-DF4D959A933C}"/>
    <cellStyle name="Total 2 2 6 7" xfId="29678" xr:uid="{8A940E6C-0AE7-4F53-9FB1-7D7C6CBDEE85}"/>
    <cellStyle name="Total 2 2 6 8" xfId="32940" xr:uid="{6C38F618-AF48-4FA4-8A74-E8C8C38848E4}"/>
    <cellStyle name="Total 2 2 7" xfId="2740" xr:uid="{99AFD2B1-2844-46E5-BFFC-55724FA06EEE}"/>
    <cellStyle name="Total 2 2 7 2" xfId="8625" xr:uid="{D3B77326-29A8-4E50-A6F8-3D7711580E45}"/>
    <cellStyle name="Total 2 2 7 3" xfId="14767" xr:uid="{421C1A6D-0AB1-4679-8DF7-F68773C502C8}"/>
    <cellStyle name="Total 2 2 7 4" xfId="17088" xr:uid="{918C5DCB-09CB-4182-A2C4-5A54B610769A}"/>
    <cellStyle name="Total 2 2 7 5" xfId="20846" xr:uid="{97C07B8E-184D-4A09-B43D-077C92F32A85}"/>
    <cellStyle name="Total 2 2 7 6" xfId="24507" xr:uid="{41BD6271-0497-428F-AAA5-3FADC3CEDA26}"/>
    <cellStyle name="Total 2 2 7 7" xfId="28036" xr:uid="{CC76B87F-3632-4270-8CF2-BB46306E5080}"/>
    <cellStyle name="Total 2 2 7 8" xfId="31322" xr:uid="{656788F4-02D3-403F-A1AB-0000B1BEE02C}"/>
    <cellStyle name="Total 2 2 8" xfId="4484" xr:uid="{D5F5F7EA-8E49-4B65-A9E2-A1CA810DC359}"/>
    <cellStyle name="Total 2 2 8 2" xfId="12520" xr:uid="{EBA30333-819A-40A5-92ED-1128CBEEF355}"/>
    <cellStyle name="Total 2 2 8 3" xfId="8171" xr:uid="{99D9CF81-9788-4FC7-8573-4F8FA2C5E182}"/>
    <cellStyle name="Total 2 2 8 4" xfId="18831" xr:uid="{B6CBDEA4-9D2C-4251-9855-D4413A93EB30}"/>
    <cellStyle name="Total 2 2 8 5" xfId="22583" xr:uid="{99725047-D278-468F-88DA-60FD6D6DE9D9}"/>
    <cellStyle name="Total 2 2 8 6" xfId="26248" xr:uid="{6AF865CD-AFFA-4127-BFD7-90DBF4C1EF1A}"/>
    <cellStyle name="Total 2 2 8 7" xfId="29780" xr:uid="{6AB2B0C9-8263-494D-AC1D-D4FEFAC45659}"/>
    <cellStyle name="Total 2 2 8 8" xfId="33042" xr:uid="{A49D67E6-64BA-48D7-A2F2-0C7B82DEABE9}"/>
    <cellStyle name="Total 2 2 9" xfId="10377" xr:uid="{88EC9050-0B8B-46A7-968A-B8828CBF3E06}"/>
    <cellStyle name="Total 2 3" xfId="1289" xr:uid="{36493B24-BE55-4317-9E31-623696487BEC}"/>
    <cellStyle name="Total 2 3 10" xfId="7434" xr:uid="{07EB7769-82DD-4DF7-A065-F458112AAF69}"/>
    <cellStyle name="Total 2 3 11" xfId="8497" xr:uid="{E5AEA2FE-9267-4573-B777-D8030532A0BF}"/>
    <cellStyle name="Total 2 3 12" xfId="19677" xr:uid="{5A07C694-98AC-4154-82EB-CD1949B977FA}"/>
    <cellStyle name="Total 2 3 13" xfId="23447" xr:uid="{2E2B050C-E4FD-449A-95F6-D6F037BACF63}"/>
    <cellStyle name="Total 2 3 14" xfId="27068" xr:uid="{AA9FB85C-41C1-44B5-8BBA-A1A8772C20E3}"/>
    <cellStyle name="Total 2 3 15" xfId="23385" xr:uid="{D6F20C41-D00E-410B-996D-3145A84E48F6}"/>
    <cellStyle name="Total 2 3 16" xfId="35144" xr:uid="{5A36A736-6B32-44CB-9E45-F59C81EFE1B2}"/>
    <cellStyle name="Total 2 3 2" xfId="1746" xr:uid="{FE6D7663-93F5-4E7F-8926-E779CEE6101F}"/>
    <cellStyle name="Total 2 3 2 10" xfId="16412" xr:uid="{4FBD0E21-5E0A-4556-A56D-5DDD99193BDA}"/>
    <cellStyle name="Total 2 3 2 11" xfId="20466" xr:uid="{5CB8F8CE-BF6A-4C9A-A66E-41CD2F590188}"/>
    <cellStyle name="Total 2 3 2 12" xfId="23309" xr:uid="{D8C2E27C-A356-4965-8718-0468FD221D71}"/>
    <cellStyle name="Total 2 3 2 13" xfId="26959" xr:uid="{2ABC44A3-EF79-410F-8F4F-D65A511CFF0F}"/>
    <cellStyle name="Total 2 3 2 14" xfId="30431" xr:uid="{63C10769-0811-43CE-8855-1F50D4D1F2D4}"/>
    <cellStyle name="Total 2 3 2 2" xfId="2989" xr:uid="{4D0D755C-AC99-4A31-B9A4-CED3E4480ABC}"/>
    <cellStyle name="Total 2 3 2 2 2" xfId="8660" xr:uid="{6B06B041-0C80-423E-B1BB-E5334DC41428}"/>
    <cellStyle name="Total 2 3 2 2 3" xfId="11428" xr:uid="{6501F410-6C5D-4ACA-A85E-BBB0D198F0CE}"/>
    <cellStyle name="Total 2 3 2 2 4" xfId="17337" xr:uid="{76CA95F0-2BB2-447B-A24F-D0A4288B89E2}"/>
    <cellStyle name="Total 2 3 2 2 5" xfId="21095" xr:uid="{CC332B62-1A96-414D-BCE8-694FEDF7A5BE}"/>
    <cellStyle name="Total 2 3 2 2 6" xfId="24756" xr:uid="{459A9A3B-8507-4A49-85C5-CA88A9501A35}"/>
    <cellStyle name="Total 2 3 2 2 7" xfId="28285" xr:uid="{21DD742B-7504-427D-B871-49531DC4F505}"/>
    <cellStyle name="Total 2 3 2 2 8" xfId="31571" xr:uid="{95E9FA80-280D-4850-B5B6-DBB6DCD0EA81}"/>
    <cellStyle name="Total 2 3 2 3" xfId="3495" xr:uid="{7294FC3C-8160-41E0-B8F5-0790C170BAAA}"/>
    <cellStyle name="Total 2 3 2 3 2" xfId="10414" xr:uid="{C7C3CB0C-29E6-467F-94D5-8126AA6AA66D}"/>
    <cellStyle name="Total 2 3 2 3 3" xfId="9295" xr:uid="{A7737C0D-BF12-4ABA-A74E-F49DA6801CFC}"/>
    <cellStyle name="Total 2 3 2 3 4" xfId="17842" xr:uid="{B9C31EE6-57E0-4AE7-87A0-35559DDA8040}"/>
    <cellStyle name="Total 2 3 2 3 5" xfId="21598" xr:uid="{C870BE91-44B7-4197-ACB4-0EB90E1FA704}"/>
    <cellStyle name="Total 2 3 2 3 6" xfId="25260" xr:uid="{F321851B-8306-4E22-A32D-3CED20AEAB68}"/>
    <cellStyle name="Total 2 3 2 3 7" xfId="28791" xr:uid="{200D1B61-E0E8-4B4F-918B-17E696941C90}"/>
    <cellStyle name="Total 2 3 2 3 8" xfId="32070" xr:uid="{493EF3E6-5435-41B4-9438-F3E3A62B9A35}"/>
    <cellStyle name="Total 2 3 2 4" xfId="3528" xr:uid="{95042D88-D341-47A7-8D79-D901D523B9E1}"/>
    <cellStyle name="Total 2 3 2 4 2" xfId="11290" xr:uid="{822FFBB2-4797-42C0-9B43-932911E7F3C4}"/>
    <cellStyle name="Total 2 3 2 4 3" xfId="16342" xr:uid="{51046E2C-BB67-40AB-A424-15E304D7D8BD}"/>
    <cellStyle name="Total 2 3 2 4 4" xfId="17875" xr:uid="{4BC86F14-35EA-4735-B96B-7E64F6234915}"/>
    <cellStyle name="Total 2 3 2 4 5" xfId="21631" xr:uid="{5E5F3C4D-740A-4602-8970-30BC48FC4B95}"/>
    <cellStyle name="Total 2 3 2 4 6" xfId="25293" xr:uid="{22C694AD-FE1A-43F2-88D0-375B7DA54874}"/>
    <cellStyle name="Total 2 3 2 4 7" xfId="28824" xr:uid="{F5381EC2-B8E2-4802-B6BE-A2C9BA675002}"/>
    <cellStyle name="Total 2 3 2 4 8" xfId="32103" xr:uid="{053EBA58-47C3-4938-B348-EF1358E94C70}"/>
    <cellStyle name="Total 2 3 2 5" xfId="4063" xr:uid="{45E5EC0C-BB2B-4FF2-990F-1BD973831122}"/>
    <cellStyle name="Total 2 3 2 5 2" xfId="6982" xr:uid="{6722F66C-4502-4C41-B4B6-0BAFC67765D4}"/>
    <cellStyle name="Total 2 3 2 5 3" xfId="13403" xr:uid="{50017E10-6FD6-4144-A0E6-79AF8344388C}"/>
    <cellStyle name="Total 2 3 2 5 4" xfId="18410" xr:uid="{9E48263D-9DB8-42AA-BE23-1FC93D998158}"/>
    <cellStyle name="Total 2 3 2 5 5" xfId="22163" xr:uid="{9A248BD1-44E3-48CF-988F-EFDA10CDBC38}"/>
    <cellStyle name="Total 2 3 2 5 6" xfId="25828" xr:uid="{93F82683-FC18-4205-A123-9785CB80A48B}"/>
    <cellStyle name="Total 2 3 2 5 7" xfId="29359" xr:uid="{0D0C8D89-6EC0-4659-A41E-5100B3075231}"/>
    <cellStyle name="Total 2 3 2 5 8" xfId="32626" xr:uid="{E90C447C-A9FD-44BF-82E3-136A816353BF}"/>
    <cellStyle name="Total 2 3 2 6" xfId="4217" xr:uid="{7002C6DD-3ECC-4E3B-B469-07A1C0F21613}"/>
    <cellStyle name="Total 2 3 2 6 2" xfId="6984" xr:uid="{E8BA8160-36EA-464B-86B5-86B689A09561}"/>
    <cellStyle name="Total 2 3 2 6 3" xfId="11679" xr:uid="{BC3556BC-52D6-46F3-B327-D69E7CDE3308}"/>
    <cellStyle name="Total 2 3 2 6 4" xfId="18564" xr:uid="{1F2B0B35-AA35-4164-9F33-B31EB470A602}"/>
    <cellStyle name="Total 2 3 2 6 5" xfId="22316" xr:uid="{0A57E1E3-C541-47D2-BD1E-28E2E0B18C5D}"/>
    <cellStyle name="Total 2 3 2 6 6" xfId="25982" xr:uid="{7FCE705D-452E-49A3-995E-5FA96384603C}"/>
    <cellStyle name="Total 2 3 2 6 7" xfId="29513" xr:uid="{DCB60C99-795B-4827-99DA-C725823F431B}"/>
    <cellStyle name="Total 2 3 2 6 8" xfId="32777" xr:uid="{77BCCE2E-B689-4EAF-8377-208246C42A09}"/>
    <cellStyle name="Total 2 3 2 7" xfId="4764" xr:uid="{694AA783-E9F7-417A-81B4-86F93B338F7D}"/>
    <cellStyle name="Total 2 3 2 7 2" xfId="12259" xr:uid="{D4F59420-5A06-49B4-8647-F47ECA9BBE1B}"/>
    <cellStyle name="Total 2 3 2 7 3" xfId="15790" xr:uid="{AA0C40CA-2164-4EA9-BC46-43493D0529F7}"/>
    <cellStyle name="Total 2 3 2 7 4" xfId="19111" xr:uid="{909DD453-ED9F-4895-BD98-7A83D8799271}"/>
    <cellStyle name="Total 2 3 2 7 5" xfId="22862" xr:uid="{F6173447-7800-4009-B642-1B19421FEA1C}"/>
    <cellStyle name="Total 2 3 2 7 6" xfId="26528" xr:uid="{D69F7313-F979-44E1-A9B7-7672FB4E5A8E}"/>
    <cellStyle name="Total 2 3 2 7 7" xfId="30060" xr:uid="{9C11B6FB-3810-47AB-8C44-FB85D17A5ACC}"/>
    <cellStyle name="Total 2 3 2 7 8" xfId="33317" xr:uid="{37F20D8E-24B2-4DAF-9AF0-2CBBEAF5C4D2}"/>
    <cellStyle name="Total 2 3 2 8" xfId="12792" xr:uid="{02820D4D-E097-4403-B1D9-0980F64DFC61}"/>
    <cellStyle name="Total 2 3 2 9" xfId="8607" xr:uid="{A8FCC167-85F4-4B10-ACE3-ECE0C1E8C89D}"/>
    <cellStyle name="Total 2 3 3" xfId="2558" xr:uid="{E52E6950-7061-416E-A5E9-DE076EE3D674}"/>
    <cellStyle name="Total 2 3 3 2" xfId="8418" xr:uid="{CB23AAA8-0C67-4161-9834-45F45F794AD6}"/>
    <cellStyle name="Total 2 3 3 3" xfId="8593" xr:uid="{98A0ED12-FD0D-4851-835D-9B134595AE67}"/>
    <cellStyle name="Total 2 3 3 4" xfId="14422" xr:uid="{88EFF973-70FB-47EB-8B98-87E9E9F67C61}"/>
    <cellStyle name="Total 2 3 3 5" xfId="19290" xr:uid="{4F4E98ED-EB71-485B-850A-871931D96A78}"/>
    <cellStyle name="Total 2 3 3 6" xfId="23054" xr:uid="{33D6AA6E-4B75-4F9C-941B-046013F4E462}"/>
    <cellStyle name="Total 2 3 3 7" xfId="26701" xr:uid="{C542360B-B51B-4A36-BC06-98BE3E7F0EEA}"/>
    <cellStyle name="Total 2 3 3 8" xfId="31146" xr:uid="{3204297E-8DE7-45BF-9CA7-7FB3B25A8B51}"/>
    <cellStyle name="Total 2 3 4" xfId="3066" xr:uid="{400D6C6E-7F42-4109-8FA4-CE5B524B19AA}"/>
    <cellStyle name="Total 2 3 4 2" xfId="8334" xr:uid="{35D9AC3F-A5C2-4FD8-959D-5028978EC643}"/>
    <cellStyle name="Total 2 3 4 3" xfId="7219" xr:uid="{E6B47F0B-9905-440D-A7B2-A8D7465F2C56}"/>
    <cellStyle name="Total 2 3 4 4" xfId="17413" xr:uid="{01730AE1-04E9-40B6-B402-2AC4CE5ED984}"/>
    <cellStyle name="Total 2 3 4 5" xfId="21171" xr:uid="{402D03B0-05B9-442A-B2D1-CAC2E5BE579A}"/>
    <cellStyle name="Total 2 3 4 6" xfId="24832" xr:uid="{05924F8E-FA09-4493-8678-3B1D561A9BCF}"/>
    <cellStyle name="Total 2 3 4 7" xfId="28362" xr:uid="{CD45B5B7-A404-4508-ADAF-F30AEC6C390B}"/>
    <cellStyle name="Total 2 3 4 8" xfId="31647" xr:uid="{5381EA09-55E2-4216-93DB-4A3DE2502FB3}"/>
    <cellStyle name="Total 2 3 5" xfId="3250" xr:uid="{03909533-9007-46CD-9B21-EC762FDE21CC}"/>
    <cellStyle name="Total 2 3 5 2" xfId="11096" xr:uid="{3791D2EE-9A39-44E9-AAE6-6B3B2DD7BDF6}"/>
    <cellStyle name="Total 2 3 5 3" xfId="16480" xr:uid="{EE076939-8AE7-4274-A8A2-4460CD26F222}"/>
    <cellStyle name="Total 2 3 5 4" xfId="17597" xr:uid="{D55EAC0C-464F-4C85-A264-69A3863ADA0F}"/>
    <cellStyle name="Total 2 3 5 5" xfId="21353" xr:uid="{A1896BBC-ABFE-4512-95EE-99FCE120FE3C}"/>
    <cellStyle name="Total 2 3 5 6" xfId="25015" xr:uid="{DCDFF647-84B3-4A29-9E4B-C636F59A70E4}"/>
    <cellStyle name="Total 2 3 5 7" xfId="28546" xr:uid="{CED2E06C-7817-465A-BC0E-AA05F4F1E9FB}"/>
    <cellStyle name="Total 2 3 5 8" xfId="31826" xr:uid="{9BD3B5E9-638F-4676-B0CE-5267E698F202}"/>
    <cellStyle name="Total 2 3 6" xfId="4383" xr:uid="{7B70DF0A-95A7-4A3B-969E-476574AD0BB3}"/>
    <cellStyle name="Total 2 3 6 2" xfId="12574" xr:uid="{A1BE8258-869C-4AEC-A8F5-BD0C4D95B3BD}"/>
    <cellStyle name="Total 2 3 6 3" xfId="7621" xr:uid="{9D085D59-E82E-44A2-A1B6-DD5B3DCDF735}"/>
    <cellStyle name="Total 2 3 6 4" xfId="18730" xr:uid="{6B4646A6-AB59-49DE-8378-6F9F4663ADFB}"/>
    <cellStyle name="Total 2 3 6 5" xfId="22482" xr:uid="{C547628C-A7A0-4EBE-8817-1A190367E22E}"/>
    <cellStyle name="Total 2 3 6 6" xfId="26148" xr:uid="{273BD21F-697A-464A-863A-C314D9F8BCD5}"/>
    <cellStyle name="Total 2 3 6 7" xfId="29679" xr:uid="{75415713-A663-4639-A281-718B969E4F57}"/>
    <cellStyle name="Total 2 3 6 8" xfId="32941" xr:uid="{E54BD92B-49D2-47D7-B36F-182B0E1209F1}"/>
    <cellStyle name="Total 2 3 7" xfId="4594" xr:uid="{F423FC30-88F4-4DD7-9DD0-772A5254D59C}"/>
    <cellStyle name="Total 2 3 7 2" xfId="12422" xr:uid="{058B9DA6-ABD2-4086-9CAF-ADAF86FA5BFE}"/>
    <cellStyle name="Total 2 3 7 3" xfId="15331" xr:uid="{BB57E63E-05E9-43C9-82E3-3B56B8C1050F}"/>
    <cellStyle name="Total 2 3 7 4" xfId="18941" xr:uid="{E441B06E-DC32-4DE3-AD06-929A88AC6B26}"/>
    <cellStyle name="Total 2 3 7 5" xfId="22693" xr:uid="{F58B932A-300F-4C85-91A5-E2ECBAEA6E41}"/>
    <cellStyle name="Total 2 3 7 6" xfId="26358" xr:uid="{534919D3-0AE8-4EFD-9FB8-AA125B5C4CEA}"/>
    <cellStyle name="Total 2 3 7 7" xfId="29890" xr:uid="{8903C9AD-E73A-4649-B9F5-910F4449102A}"/>
    <cellStyle name="Total 2 3 7 8" xfId="33150" xr:uid="{AC1989AF-ED8A-4BCA-8415-D201F19A0572}"/>
    <cellStyle name="Total 2 3 8" xfId="4732" xr:uid="{5EADDF72-4986-4902-B7CE-F16CC3A3CCC1}"/>
    <cellStyle name="Total 2 3 8 2" xfId="12291" xr:uid="{69CF1478-E231-4402-AC56-1AB743807A3D}"/>
    <cellStyle name="Total 2 3 8 3" xfId="16781" xr:uid="{0FAF822B-C779-4D16-B829-CBC64B8F5841}"/>
    <cellStyle name="Total 2 3 8 4" xfId="19079" xr:uid="{12EB903E-D640-4D64-A3FE-98EC848843FF}"/>
    <cellStyle name="Total 2 3 8 5" xfId="22830" xr:uid="{DCDBE269-56BB-4953-A997-9B123D66424A}"/>
    <cellStyle name="Total 2 3 8 6" xfId="26496" xr:uid="{DBBFE811-587D-4D79-9A58-172D49D69FE6}"/>
    <cellStyle name="Total 2 3 8 7" xfId="30028" xr:uid="{DA46F379-345F-4FF0-9F83-E5EF376715AE}"/>
    <cellStyle name="Total 2 3 8 8" xfId="33285" xr:uid="{AEBA78F9-0F82-4540-8A6B-31877A1F6D0C}"/>
    <cellStyle name="Total 2 3 9" xfId="9310" xr:uid="{51ED0D51-8F69-48A7-8646-CC3BA42541CE}"/>
    <cellStyle name="Total 2 4" xfId="1599" xr:uid="{ACAB0465-E7EA-4DA7-BFA5-5B4512304FCC}"/>
    <cellStyle name="Total 2 4 10" xfId="14994" xr:uid="{5222219D-C748-4151-AD5D-EADE0593E999}"/>
    <cellStyle name="Total 2 4 11" xfId="20515" xr:uid="{2F39F057-630D-45CE-99CC-5F5AB051F3B2}"/>
    <cellStyle name="Total 2 4 12" xfId="19913" xr:uid="{F7546AC6-933F-4C6F-87F2-E47E493159AD}"/>
    <cellStyle name="Total 2 4 13" xfId="23668" xr:uid="{38AEE167-9747-4489-A014-EC39C07791B0}"/>
    <cellStyle name="Total 2 4 14" xfId="30912" xr:uid="{A540F7F5-24F0-4C4A-91B7-B5FBAA62438A}"/>
    <cellStyle name="Total 2 4 2" xfId="2842" xr:uid="{8FDDACF6-8DCD-434B-BFF4-7E2D40414231}"/>
    <cellStyle name="Total 2 4 2 2" xfId="9860" xr:uid="{4A376491-5B95-4DFB-A4EF-86B91BEC097F}"/>
    <cellStyle name="Total 2 4 2 3" xfId="14435" xr:uid="{35914CA8-37B8-472B-A0BA-CBBEBD03745E}"/>
    <cellStyle name="Total 2 4 2 4" xfId="17190" xr:uid="{BEE4F2BF-CD8D-4A25-92AC-6C5128C342E2}"/>
    <cellStyle name="Total 2 4 2 5" xfId="20948" xr:uid="{612A7C1E-E049-4211-82D7-FA9B1E6D4E7A}"/>
    <cellStyle name="Total 2 4 2 6" xfId="24609" xr:uid="{57069107-B2FC-45F8-9B31-2A6CD339AA4D}"/>
    <cellStyle name="Total 2 4 2 7" xfId="28138" xr:uid="{6803006C-E3A5-4987-A6BF-94780CEEFEC6}"/>
    <cellStyle name="Total 2 4 2 8" xfId="31424" xr:uid="{7046C6C0-6500-4AA1-872D-5A87850A5EFC}"/>
    <cellStyle name="Total 2 4 3" xfId="3348" xr:uid="{85926C8E-97F3-4613-9CB9-7807A462A327}"/>
    <cellStyle name="Total 2 4 3 2" xfId="10262" xr:uid="{1C37316D-F2ED-4846-BCCA-2E0B9BCA67D6}"/>
    <cellStyle name="Total 2 4 3 3" xfId="15280" xr:uid="{2B8E53D1-307E-49D8-8F59-1F73B00FF256}"/>
    <cellStyle name="Total 2 4 3 4" xfId="17695" xr:uid="{CA47DB03-7C52-4802-ADBE-99A68114F63F}"/>
    <cellStyle name="Total 2 4 3 5" xfId="21451" xr:uid="{E243B666-3158-480D-BDBB-95626CAC3254}"/>
    <cellStyle name="Total 2 4 3 6" xfId="25113" xr:uid="{373E7386-FEA2-4731-A8DA-96CE39094564}"/>
    <cellStyle name="Total 2 4 3 7" xfId="28644" xr:uid="{1F9FC440-0CAE-493D-B458-1FDE8050C893}"/>
    <cellStyle name="Total 2 4 3 8" xfId="31923" xr:uid="{502B35A7-6BA1-4D36-9E11-CAEA7193A0D8}"/>
    <cellStyle name="Total 2 4 4" xfId="3756" xr:uid="{F982E365-4A91-4D0B-8AE2-EDC8B19007D8}"/>
    <cellStyle name="Total 2 4 4 2" xfId="12746" xr:uid="{8DC01A98-4EDB-43D1-9FA1-1383174DF55B}"/>
    <cellStyle name="Total 2 4 4 3" xfId="10177" xr:uid="{0BA30CCE-52F3-493E-903C-DCDFA6CD8C15}"/>
    <cellStyle name="Total 2 4 4 4" xfId="18103" xr:uid="{E15EC35F-790D-42CD-B474-4E11B187A33D}"/>
    <cellStyle name="Total 2 4 4 5" xfId="21857" xr:uid="{43D60BD6-A666-434A-A518-15A77D432E28}"/>
    <cellStyle name="Total 2 4 4 6" xfId="25521" xr:uid="{72F1D8DA-B2FB-4A3B-B031-BC36DDFB61ED}"/>
    <cellStyle name="Total 2 4 4 7" xfId="29052" xr:uid="{EF2A1CFA-2432-457F-8A11-E9C97C7AC803}"/>
    <cellStyle name="Total 2 4 4 8" xfId="32327" xr:uid="{DEF6DE77-4D86-4989-97BF-603433543FEB}"/>
    <cellStyle name="Total 2 4 5" xfId="4154" xr:uid="{4300DF42-7F97-4DD5-B97E-221C947586A5}"/>
    <cellStyle name="Total 2 4 5 2" xfId="7050" xr:uid="{576DA91C-B5EE-4F11-A748-D1CE1795312F}"/>
    <cellStyle name="Total 2 4 5 3" xfId="12048" xr:uid="{15F0B457-36D1-4E0C-B22B-AE442E3E1812}"/>
    <cellStyle name="Total 2 4 5 4" xfId="18501" xr:uid="{BFE2C7AE-CC80-40CD-8B74-AB2BEC9D1134}"/>
    <cellStyle name="Total 2 4 5 5" xfId="22254" xr:uid="{D0727F8A-FA46-4E4F-B8F6-2DE915249C50}"/>
    <cellStyle name="Total 2 4 5 6" xfId="25919" xr:uid="{981A78D8-3D65-474A-936B-CAD677ABAB67}"/>
    <cellStyle name="Total 2 4 5 7" xfId="29450" xr:uid="{CC5838FE-348F-4B7D-87A9-0C06D8FF4005}"/>
    <cellStyle name="Total 2 4 5 8" xfId="32715" xr:uid="{5885F5A4-5B63-40BD-8A60-B7E18418D047}"/>
    <cellStyle name="Total 2 4 6" xfId="4024" xr:uid="{779E52F8-5099-4926-BC7F-045E27E30EBE}"/>
    <cellStyle name="Total 2 4 6 2" xfId="8715" xr:uid="{B14587AC-B354-4847-AABC-E29EB25DD9CB}"/>
    <cellStyle name="Total 2 4 6 3" xfId="15182" xr:uid="{F146D5E4-373A-4214-B25A-AE12218DE6BB}"/>
    <cellStyle name="Total 2 4 6 4" xfId="18371" xr:uid="{082773FF-477B-49C2-97D3-6B0FB9623B21}"/>
    <cellStyle name="Total 2 4 6 5" xfId="22124" xr:uid="{7767040A-A2FE-49F4-82B6-1D0D10327ACD}"/>
    <cellStyle name="Total 2 4 6 6" xfId="25789" xr:uid="{861FB988-96BA-4131-A2CB-DAADBD3B6C6F}"/>
    <cellStyle name="Total 2 4 6 7" xfId="29320" xr:uid="{B08F5D08-B628-4248-A9CF-91198356EC5D}"/>
    <cellStyle name="Total 2 4 6 8" xfId="32587" xr:uid="{78037615-80A8-4FC7-8721-8C892785112E}"/>
    <cellStyle name="Total 2 4 7" xfId="4781" xr:uid="{8B3FFF9D-A9CC-488F-A581-1227587D12A6}"/>
    <cellStyle name="Total 2 4 7 2" xfId="12242" xr:uid="{E05604FF-DF92-40AF-91E1-A91B3BDD5A3A}"/>
    <cellStyle name="Total 2 4 7 3" xfId="15799" xr:uid="{3D0368DA-7F66-4D3E-9F9A-B97A8080DEE3}"/>
    <cellStyle name="Total 2 4 7 4" xfId="19128" xr:uid="{28058EAD-233E-43F4-9632-B80DFE7B0F66}"/>
    <cellStyle name="Total 2 4 7 5" xfId="22879" xr:uid="{D059D193-4827-41D9-8159-1B480E69491C}"/>
    <cellStyle name="Total 2 4 7 6" xfId="26545" xr:uid="{C5FDC0F8-4705-4F7D-991C-3DE8D4296DEE}"/>
    <cellStyle name="Total 2 4 7 7" xfId="30077" xr:uid="{84439219-C64D-4D30-B29E-1B7E2BB32CF5}"/>
    <cellStyle name="Total 2 4 7 8" xfId="33334" xr:uid="{C55F8161-1534-4FBE-A833-C2A72DD4CA40}"/>
    <cellStyle name="Total 2 4 8" xfId="10183" xr:uid="{5E96E12A-94A8-44FD-AFD0-08443F9BA819}"/>
    <cellStyle name="Total 2 4 9" xfId="13518" xr:uid="{3D8BD638-0850-4E1B-8870-15BF8DC6D5E3}"/>
    <cellStyle name="Total 2 5" xfId="2023" xr:uid="{9BF4D94C-A5A8-48C1-AA82-7586BC2B3E15}"/>
    <cellStyle name="Total 2 5 2" xfId="10637" xr:uid="{2DA95C4D-4C98-4E9B-8FBC-9C5C86245C67}"/>
    <cellStyle name="Total 2 5 3" xfId="15189" xr:uid="{AFA5464D-F01C-4D76-AC25-E52047896AA6}"/>
    <cellStyle name="Total 2 5 4" xfId="14469" xr:uid="{BDE0B2DC-693D-4884-ACEB-BA6A7B247C91}"/>
    <cellStyle name="Total 2 5 5" xfId="15406" xr:uid="{8EBA03EC-A0FE-449C-968E-3DAD7382D369}"/>
    <cellStyle name="Total 2 5 6" xfId="19993" xr:uid="{A1984AD2-534A-45C3-BC2C-DACC9D058D2F}"/>
    <cellStyle name="Total 2 5 7" xfId="19853" xr:uid="{D1495E33-D8FE-43D7-97CE-7A8AC1CB0B3A}"/>
    <cellStyle name="Total 2 5 8" xfId="23919" xr:uid="{C330572A-2E2D-4308-9A92-B066127642FF}"/>
    <cellStyle name="Total 2 6" xfId="2322" xr:uid="{FE6B0423-D505-4E5E-8B4B-70000B7D8FA4}"/>
    <cellStyle name="Total 2 6 2" xfId="10948" xr:uid="{7AD8D0A9-CDD7-4F68-8242-5EFE8136654D}"/>
    <cellStyle name="Total 2 6 3" xfId="13229" xr:uid="{B959F5DE-962E-4287-AEF2-D730493D6F6C}"/>
    <cellStyle name="Total 2 6 4" xfId="7575" xr:uid="{65666351-5F4F-4ED7-BBE5-324249798B9C}"/>
    <cellStyle name="Total 2 6 5" xfId="16730" xr:uid="{87296036-E9B3-490E-8DB3-2F70CADBEC3C}"/>
    <cellStyle name="Total 2 6 6" xfId="7138" xr:uid="{5346F48C-ACB5-4899-91B5-B9D9965DF592}"/>
    <cellStyle name="Total 2 6 7" xfId="7238" xr:uid="{7F708A0B-0F86-4822-876F-5A6CE73D0D02}"/>
    <cellStyle name="Total 2 6 8" xfId="30345" xr:uid="{2B128CCB-B67B-469D-82AA-0A373BEAA11E}"/>
    <cellStyle name="Total 2 7" xfId="3168" xr:uid="{EF3E7885-B5C9-4C65-8130-3931D5430988}"/>
    <cellStyle name="Total 2 7 2" xfId="9515" xr:uid="{7363F938-D1B0-42C2-9EA4-A2DF56EB4FCA}"/>
    <cellStyle name="Total 2 7 3" xfId="6780" xr:uid="{04C96C5A-B58E-496E-9A0B-01EA3FB6DC75}"/>
    <cellStyle name="Total 2 7 4" xfId="17515" xr:uid="{BE7DA189-0FD3-4BEA-9F15-91126FAEC611}"/>
    <cellStyle name="Total 2 7 5" xfId="21271" xr:uid="{5116AA8D-577A-464A-82C3-F1B91179E742}"/>
    <cellStyle name="Total 2 7 6" xfId="24933" xr:uid="{777974A5-9F78-4516-B94B-E3618250D598}"/>
    <cellStyle name="Total 2 7 7" xfId="28464" xr:uid="{4ECECBAD-7447-407E-92AC-93899849B3FB}"/>
    <cellStyle name="Total 2 7 8" xfId="31745" xr:uid="{ACEDB519-5ACB-4C9E-AE01-F4EFAA61D273}"/>
    <cellStyle name="Total 2 8" xfId="3763" xr:uid="{53366C46-F738-469D-BD6A-98026030DC54}"/>
    <cellStyle name="Total 2 8 2" xfId="12744" xr:uid="{B578CF93-6C0B-461A-B953-598F9C181D44}"/>
    <cellStyle name="Total 2 8 3" xfId="8359" xr:uid="{86077D1E-70BB-4F5C-A4CA-FF7DD3A4CC8C}"/>
    <cellStyle name="Total 2 8 4" xfId="18110" xr:uid="{A2AE877E-560D-4B43-9579-567DCCEFEC32}"/>
    <cellStyle name="Total 2 8 5" xfId="21864" xr:uid="{ACF5D307-57D1-4574-B5E7-913D4A196B9E}"/>
    <cellStyle name="Total 2 8 6" xfId="25528" xr:uid="{EEEE1071-B924-4C5F-8732-FDB793ED85A9}"/>
    <cellStyle name="Total 2 8 7" xfId="29059" xr:uid="{8878741A-7E5C-4125-8533-E323D6930377}"/>
    <cellStyle name="Total 2 8 8" xfId="32334" xr:uid="{3A3755D1-B03E-443D-A094-BF9E60653E98}"/>
    <cellStyle name="Total 2 9" xfId="4465" xr:uid="{A0A32EEC-E0B2-4D75-A51D-F2B37A9A8A4E}"/>
    <cellStyle name="Total 2 9 2" xfId="12537" xr:uid="{7CAD658B-EC8F-4510-A3EA-0A5D101E57AA}"/>
    <cellStyle name="Total 2 9 3" xfId="9732" xr:uid="{CEF5080B-E2E7-4A5F-97B9-862BEF2404CD}"/>
    <cellStyle name="Total 2 9 4" xfId="18812" xr:uid="{1A79F500-4B0C-4A76-9FE0-655A9163BF64}"/>
    <cellStyle name="Total 2 9 5" xfId="22564" xr:uid="{ED2613C4-18A5-412B-A717-57788EC724CA}"/>
    <cellStyle name="Total 2 9 6" xfId="26229" xr:uid="{982CC00A-7C28-472B-8E9D-B5781F150A62}"/>
    <cellStyle name="Total 2 9 7" xfId="29761" xr:uid="{BBFCBD90-AC1B-429B-AB4B-F531C21668D1}"/>
    <cellStyle name="Total 2 9 8" xfId="33023" xr:uid="{9249A9D9-86A9-4864-BA6A-5F9C19B53DB8}"/>
    <cellStyle name="Total 3" xfId="1314" xr:uid="{31EF3375-5570-4F61-899D-A630FCEA271E}"/>
    <cellStyle name="Total 3 2" xfId="6155" xr:uid="{DB45752F-6366-41CC-B6C3-138D2A07A939}"/>
    <cellStyle name="Total 3 2 2" xfId="11724" xr:uid="{4E92B1B2-B813-4963-9956-8AAA703B6ADC}"/>
    <cellStyle name="Total 3 2 2 2" xfId="34910" xr:uid="{77F18F2E-CA93-4085-B0C4-DB1C89D5C5BD}"/>
    <cellStyle name="Total 3 2 3" xfId="13205" xr:uid="{3850E6E5-548E-4F9D-A43D-87C7D56CC817}"/>
    <cellStyle name="Total 3 2 3 2" xfId="35142" xr:uid="{50896C44-645D-413E-B379-03E73429F069}"/>
    <cellStyle name="Total 3 2 4" xfId="20410" xr:uid="{517E1D0A-1EE0-449E-B0C9-EEA3E54CB8F9}"/>
    <cellStyle name="Total 3 2 4 2" xfId="35197" xr:uid="{F6DCFF19-1443-4DFB-8DE6-CF8E4FA0E902}"/>
    <cellStyle name="Total 3 2 5" xfId="24087" xr:uid="{84590604-649C-48A0-B3A2-0E2F2287721C}"/>
    <cellStyle name="Total 3 2 5 2" xfId="34278" xr:uid="{1B9CB93A-43C0-44AC-8881-5165CEC4E159}"/>
    <cellStyle name="Total 3 2 6" xfId="27661" xr:uid="{881CA35E-2816-4C4B-876C-42059A5FB3DE}"/>
    <cellStyle name="Total 3 2 7" xfId="30846" xr:uid="{ECEB501E-B181-4D9E-9815-10E77F6010F9}"/>
    <cellStyle name="Total 3 2 8" xfId="33536" xr:uid="{299B7252-2D03-43D1-A97A-0DF32B28ADD7}"/>
    <cellStyle name="Total 3 3" xfId="6421" xr:uid="{3906E348-694D-46DE-89FA-99A388475D82}"/>
    <cellStyle name="Total 3 3 2" xfId="13319" xr:uid="{CDA0B73A-CE9D-43AB-9FEB-4F13D7ED9101}"/>
    <cellStyle name="Total 3 3 3" xfId="15975" xr:uid="{33E67577-A89F-4D54-88A0-F6883B074648}"/>
    <cellStyle name="Total 3 3 4" xfId="20665" xr:uid="{443AF043-69AB-4742-BAED-7E30B9170A1D}"/>
    <cellStyle name="Total 3 3 5" xfId="24346" xr:uid="{E33646C1-F12A-48A2-8C92-0723F687CB6B}"/>
    <cellStyle name="Total 3 3 6" xfId="27863" xr:uid="{91D2342E-5477-4F1E-8215-B8BDC2B39A1C}"/>
    <cellStyle name="Total 3 3 7" xfId="31082" xr:uid="{F9DC381C-780A-49CE-BCC8-69DF7EF40104}"/>
    <cellStyle name="Total 3 3 8" xfId="33685" xr:uid="{7A13547E-4F64-429F-81A5-FAEB6D20D759}"/>
    <cellStyle name="Total 4" xfId="584" xr:uid="{FF8A115B-22F6-4010-B7DC-63D486ED8CC8}"/>
    <cellStyle name="Total 5" xfId="550" xr:uid="{8C7C034C-C8E5-4A28-A59F-ECB945307F34}"/>
    <cellStyle name="Total 5 10" xfId="13092" xr:uid="{5F17E939-AE10-44FA-A57B-B14B5A535869}"/>
    <cellStyle name="Total 5 11" xfId="10096" xr:uid="{77F4208A-F1F4-4353-8E95-F210FBA81BA3}"/>
    <cellStyle name="Total 5 12" xfId="20679" xr:uid="{2B585FCE-AC14-4DC0-82C8-EBDE5BB5FDC8}"/>
    <cellStyle name="Total 5 13" xfId="16272" xr:uid="{7BB05FFE-3EF2-4756-8C0D-917EBC3CD132}"/>
    <cellStyle name="Total 5 14" xfId="27532" xr:uid="{F146F20B-CC1A-4E36-ACCC-C826F22FFC7C}"/>
    <cellStyle name="Total 5 15" xfId="13831" xr:uid="{22818079-B20D-4699-B351-125A2DD66477}"/>
    <cellStyle name="Total 5 2" xfId="1557" xr:uid="{8304B9FF-4CA6-49FC-A5D5-9DADC2A6798E}"/>
    <cellStyle name="Total 5 2 10" xfId="16668" xr:uid="{2C5191B7-FECF-4F0A-A72A-3B1F5297EF30}"/>
    <cellStyle name="Total 5 2 11" xfId="8020" xr:uid="{F7CF93BE-1AA8-4262-BDD1-9DECDCEB203A}"/>
    <cellStyle name="Total 5 2 12" xfId="23363" xr:uid="{900EE845-9A48-4AFD-B587-46E180D423CF}"/>
    <cellStyle name="Total 5 2 13" xfId="23644" xr:uid="{3BE68F9D-6922-437A-9151-7C75EB4D3490}"/>
    <cellStyle name="Total 5 2 14" xfId="23378" xr:uid="{E503EA80-2960-4787-B8C6-0C1EA9D2D3D9}"/>
    <cellStyle name="Total 5 2 2" xfId="2800" xr:uid="{448B982D-3F76-4352-8BB0-C734FEBAD725}"/>
    <cellStyle name="Total 5 2 2 2" xfId="9920" xr:uid="{AB6FF5A5-DD23-43AB-9450-3077FC5DC30F}"/>
    <cellStyle name="Total 5 2 2 3" xfId="9266" xr:uid="{ECC98BC8-2A13-442B-AD32-5D785B6F2E49}"/>
    <cellStyle name="Total 5 2 2 4" xfId="17148" xr:uid="{B227492C-5416-4675-A350-C7798B0C9AC3}"/>
    <cellStyle name="Total 5 2 2 5" xfId="20906" xr:uid="{602BF814-9236-4518-8FFC-9CC2A708DF67}"/>
    <cellStyle name="Total 5 2 2 6" xfId="24567" xr:uid="{559387A7-10A6-478A-99DD-FC946BA2B61B}"/>
    <cellStyle name="Total 5 2 2 7" xfId="28096" xr:uid="{40CAC4D5-6636-4191-8239-9DDA96CBB8CC}"/>
    <cellStyle name="Total 5 2 2 8" xfId="31382" xr:uid="{5347EF86-EA18-448D-9BE5-BC13CC53F861}"/>
    <cellStyle name="Total 5 2 3" xfId="3306" xr:uid="{B25C4325-1FA7-4C1E-BF9B-5393B547F830}"/>
    <cellStyle name="Total 5 2 3 2" xfId="8509" xr:uid="{46887935-EF70-46E9-913E-4754043770A5}"/>
    <cellStyle name="Total 5 2 3 3" xfId="14881" xr:uid="{8F49E7DA-8EC8-4493-A57C-1B9A9234E7C8}"/>
    <cellStyle name="Total 5 2 3 4" xfId="17653" xr:uid="{A95E226E-111C-4949-9EEB-AE62FAA959B4}"/>
    <cellStyle name="Total 5 2 3 5" xfId="21409" xr:uid="{EA1311BC-69BA-48E0-B9CB-7EF931CB24AA}"/>
    <cellStyle name="Total 5 2 3 6" xfId="25071" xr:uid="{59D465A2-90F0-49B4-AF57-C5097C45D63B}"/>
    <cellStyle name="Total 5 2 3 7" xfId="28602" xr:uid="{6290067D-36E8-432C-8755-6C46546712FD}"/>
    <cellStyle name="Total 5 2 3 8" xfId="31881" xr:uid="{42863429-918E-4EF0-9754-FDC63473FB90}"/>
    <cellStyle name="Total 5 2 4" xfId="2465" xr:uid="{6CDD8581-16BC-492A-8F62-C52D26756D36}"/>
    <cellStyle name="Total 5 2 4 2" xfId="7258" xr:uid="{E739723C-5EB0-4165-A1E7-31DC2230A2FD}"/>
    <cellStyle name="Total 5 2 4 3" xfId="8318" xr:uid="{3DA52D6D-0CFB-437A-AA5E-76737DD53A29}"/>
    <cellStyle name="Total 5 2 4 4" xfId="16373" xr:uid="{C11416A7-7E2E-4E75-A834-B71C86574332}"/>
    <cellStyle name="Total 5 2 4 5" xfId="19363" xr:uid="{DC857E26-E883-461F-87D0-781972F69861}"/>
    <cellStyle name="Total 5 2 4 6" xfId="20109" xr:uid="{75CED339-0CF2-4DBF-821A-DA2B44F8A124}"/>
    <cellStyle name="Total 5 2 4 7" xfId="26775" xr:uid="{F9EA24F3-E0E5-44B1-AF43-E2564531F470}"/>
    <cellStyle name="Total 5 2 4 8" xfId="30233" xr:uid="{C9C93511-0165-44B6-BDF7-9D0F5F7A5F3A}"/>
    <cellStyle name="Total 5 2 5" xfId="4354" xr:uid="{08140820-D105-4313-B847-D3A32655E5BD}"/>
    <cellStyle name="Total 5 2 5 2" xfId="12600" xr:uid="{7F5D8B49-462B-41F9-9804-71C1EECF99E0}"/>
    <cellStyle name="Total 5 2 5 3" xfId="8232" xr:uid="{8D3EEF21-A0C3-4955-AA7F-C8468DA22379}"/>
    <cellStyle name="Total 5 2 5 4" xfId="18701" xr:uid="{57E58B0E-F4DE-4F96-A850-AEF85F3E81CA}"/>
    <cellStyle name="Total 5 2 5 5" xfId="22453" xr:uid="{86F3CDA9-766E-4489-9F80-62920DED1CCE}"/>
    <cellStyle name="Total 5 2 5 6" xfId="26119" xr:uid="{DC0254DE-D8A8-47E9-9947-CB8233569CE1}"/>
    <cellStyle name="Total 5 2 5 7" xfId="29650" xr:uid="{3975E31A-868E-4BC7-9259-7B16EB22FCCA}"/>
    <cellStyle name="Total 5 2 5 8" xfId="32912" xr:uid="{880B8128-460C-4391-9A0F-B53AED1549A4}"/>
    <cellStyle name="Total 5 2 6" xfId="4259" xr:uid="{F7A955FF-818F-4944-92A8-5ABDBED12E41}"/>
    <cellStyle name="Total 5 2 6 2" xfId="7140" xr:uid="{794539B8-99EA-4813-9EA3-68B450DD5DF5}"/>
    <cellStyle name="Total 5 2 6 3" xfId="7191" xr:uid="{B1FD1372-31E1-44D1-A824-0528E7364D64}"/>
    <cellStyle name="Total 5 2 6 4" xfId="18606" xr:uid="{D69B5CFB-9B89-40EC-AA66-1ABEB25338A7}"/>
    <cellStyle name="Total 5 2 6 5" xfId="22358" xr:uid="{D2DE038A-3726-449D-B657-8C08FBBD5AAF}"/>
    <cellStyle name="Total 5 2 6 6" xfId="26024" xr:uid="{68173078-BC09-44EC-A24F-1A10ABFB6291}"/>
    <cellStyle name="Total 5 2 6 7" xfId="29555" xr:uid="{C73E111E-2E80-488C-9605-74BD6AB0797B}"/>
    <cellStyle name="Total 5 2 6 8" xfId="32818" xr:uid="{2EC621F7-5D8D-4218-BF21-E1B3181BA71D}"/>
    <cellStyle name="Total 5 2 7" xfId="4882" xr:uid="{1F8EC9E2-C064-4CFD-B36A-42BFAF763B85}"/>
    <cellStyle name="Total 5 2 7 2" xfId="12141" xr:uid="{380B5314-B0E4-4C96-99E6-CD0DB15031BC}"/>
    <cellStyle name="Total 5 2 7 3" xfId="15844" xr:uid="{271F060C-BEB9-4799-A724-CD80F9A9DF1F}"/>
    <cellStyle name="Total 5 2 7 4" xfId="19229" xr:uid="{2E52268B-A10C-42D9-BE94-C9B01185F5F1}"/>
    <cellStyle name="Total 5 2 7 5" xfId="22980" xr:uid="{67DD2883-ACDE-4289-A9E2-EBE9A468E4C9}"/>
    <cellStyle name="Total 5 2 7 6" xfId="26646" xr:uid="{063AADF3-4F94-412F-8B0D-668E52AC1539}"/>
    <cellStyle name="Total 5 2 7 7" xfId="30178" xr:uid="{7C61BB73-4DF9-416F-8305-5D65DE8A3B9A}"/>
    <cellStyle name="Total 5 2 7 8" xfId="33433" xr:uid="{80735699-E0C4-40D6-AAE1-421BBDFC60A6}"/>
    <cellStyle name="Total 5 2 8" xfId="12800" xr:uid="{65F2E91E-B414-4D62-ACCD-E0213BB1E9B6}"/>
    <cellStyle name="Total 5 2 9" xfId="13353" xr:uid="{3DC19857-5F71-4078-A7D7-E3666E74D0BF}"/>
    <cellStyle name="Total 5 3" xfId="1900" xr:uid="{B7DB8CD7-4858-414F-9F9A-8DD1311D4CD4}"/>
    <cellStyle name="Total 5 3 2" xfId="9427" xr:uid="{6D153BF6-AE6D-4867-916A-F7919519FF20}"/>
    <cellStyle name="Total 5 3 3" xfId="14951" xr:uid="{B181258F-97D2-4AF8-BAA6-F50F09057A01}"/>
    <cellStyle name="Total 5 3 4" xfId="16932" xr:uid="{442571DC-1B0C-4E0F-BAE8-D0E9DBF7CF47}"/>
    <cellStyle name="Total 5 3 5" xfId="11905" xr:uid="{8B28441C-17FD-455E-9F8A-6EC52F1B50F0}"/>
    <cellStyle name="Total 5 3 6" xfId="19937" xr:uid="{DB32E218-AB3E-4C3F-B60E-944AD0233553}"/>
    <cellStyle name="Total 5 3 7" xfId="20564" xr:uid="{AFE35300-D28F-435C-8AAC-8CAE5D180F44}"/>
    <cellStyle name="Total 5 3 8" xfId="23989" xr:uid="{33973DDF-25DB-42D1-874F-2F858180546A}"/>
    <cellStyle name="Total 5 4" xfId="2630" xr:uid="{F49429F3-F96E-41A7-AFC9-3B679D3713F9}"/>
    <cellStyle name="Total 5 4 2" xfId="10149" xr:uid="{F4E9B934-2F70-45DE-BCA3-FB22C5350E56}"/>
    <cellStyle name="Total 5 4 3" xfId="10983" xr:uid="{8D029CB6-2343-4D61-9135-2E706861E2A3}"/>
    <cellStyle name="Total 5 4 4" xfId="7659" xr:uid="{40ED8E5F-48E4-4C35-8F37-F40D1A3E8F12}"/>
    <cellStyle name="Total 5 4 5" xfId="20737" xr:uid="{6970C244-A7A0-4895-BEDE-0D45D6A708C3}"/>
    <cellStyle name="Total 5 4 6" xfId="24397" xr:uid="{92B49A9F-8244-4826-BBCC-93C83D07CF8A}"/>
    <cellStyle name="Total 5 4 7" xfId="27926" xr:uid="{1CF046A4-69E9-4C76-8FB1-473820C6BD1A}"/>
    <cellStyle name="Total 5 4 8" xfId="31215" xr:uid="{54480F23-EAEA-4F9F-89F9-2BB69B17D4D1}"/>
    <cellStyle name="Total 5 5" xfId="3930" xr:uid="{6435C2DE-C37E-4C01-BF45-5546534C0D73}"/>
    <cellStyle name="Total 5 5 2" xfId="10049" xr:uid="{AF90E889-880C-4B66-A60C-481FC39B2C06}"/>
    <cellStyle name="Total 5 5 3" xfId="14998" xr:uid="{0EF8EA23-9B75-4529-A545-18CA8C5C95D0}"/>
    <cellStyle name="Total 5 5 4" xfId="18277" xr:uid="{81897E41-7ACC-493C-BCE4-4CEAAA81FA49}"/>
    <cellStyle name="Total 5 5 5" xfId="22030" xr:uid="{AA49061D-CF5F-4D79-AB02-8D8F1FE01E9F}"/>
    <cellStyle name="Total 5 5 6" xfId="25695" xr:uid="{18FB3CD8-6B20-47FA-AC83-C2AEF7CA97EF}"/>
    <cellStyle name="Total 5 5 7" xfId="29226" xr:uid="{CF861007-BFEB-4B31-AF58-924843A7B2B8}"/>
    <cellStyle name="Total 5 5 8" xfId="32494" xr:uid="{55F0F968-ED6B-4E73-8136-E962F830C631}"/>
    <cellStyle name="Total 5 6" xfId="4034" xr:uid="{EEA91863-58F9-4F0B-B63D-2F91E76E95A3}"/>
    <cellStyle name="Total 5 6 2" xfId="12978" xr:uid="{AD9C797E-9FB2-4122-A264-A51F34B855F7}"/>
    <cellStyle name="Total 5 6 3" xfId="15662" xr:uid="{AE91FBB6-033A-4E09-9670-34CEF5F5E75A}"/>
    <cellStyle name="Total 5 6 4" xfId="18381" xr:uid="{B17BC8D3-B0B8-4CD0-B499-6A09B3B484D8}"/>
    <cellStyle name="Total 5 6 5" xfId="22134" xr:uid="{B869D08D-A0D9-484E-8642-341A61DBED59}"/>
    <cellStyle name="Total 5 6 6" xfId="25799" xr:uid="{4B01223E-92F9-4747-8774-40CECADB26EB}"/>
    <cellStyle name="Total 5 6 7" xfId="29330" xr:uid="{E4130A5C-CBE0-4134-810D-187B59B43430}"/>
    <cellStyle name="Total 5 6 8" xfId="32597" xr:uid="{A716256A-62A1-4C73-9307-D9F508162CCB}"/>
    <cellStyle name="Total 5 7" xfId="1858" xr:uid="{D286B41D-60D0-42D0-9584-04C7A6F37356}"/>
    <cellStyle name="Total 5 7 2" xfId="8930" xr:uid="{421ABC86-1F33-4B6F-A03E-5A84A2373545}"/>
    <cellStyle name="Total 5 7 3" xfId="13476" xr:uid="{09FE0BD2-99C5-4630-A594-0A9F171D1373}"/>
    <cellStyle name="Total 5 7 4" xfId="16649" xr:uid="{CF446257-9E6D-4D3D-B071-6A240BF9939E}"/>
    <cellStyle name="Total 5 7 5" xfId="14855" xr:uid="{43530190-EE20-494D-9D8C-F859E0F62A24}"/>
    <cellStyle name="Total 5 7 6" xfId="23244" xr:uid="{A238A1BB-253C-42B8-9B97-9A2832AC685F}"/>
    <cellStyle name="Total 5 7 7" xfId="23290" xr:uid="{BE3C8CEC-F220-4054-9ED3-104531544B46}"/>
    <cellStyle name="Total 5 7 8" xfId="27261" xr:uid="{F3199694-87B7-47C9-80C9-9E52DF29B99C}"/>
    <cellStyle name="Total 5 8" xfId="4563" xr:uid="{D608DB30-1E3E-4DA0-880E-6F7D8AD748ED}"/>
    <cellStyle name="Total 5 8 2" xfId="12452" xr:uid="{D69B6190-4A4D-4A1E-A283-E6BA592AFD05}"/>
    <cellStyle name="Total 5 8 3" xfId="14523" xr:uid="{0545AFFA-3131-4537-9356-BDC0AC9D42FD}"/>
    <cellStyle name="Total 5 8 4" xfId="18910" xr:uid="{C0A2EEFB-F1F2-45C6-BBBB-331867386C8E}"/>
    <cellStyle name="Total 5 8 5" xfId="22662" xr:uid="{3BA4AACF-A8FE-4B1C-9B3F-85D6221F13CE}"/>
    <cellStyle name="Total 5 8 6" xfId="26327" xr:uid="{DC37A7F5-AB6F-4959-83A2-43BD48DED8A1}"/>
    <cellStyle name="Total 5 8 7" xfId="29859" xr:uid="{5FF16AEF-C2B0-4163-9F95-9B5643D53DD6}"/>
    <cellStyle name="Total 5 8 8" xfId="33120" xr:uid="{EECE086A-629B-4A44-B570-60A6863D232E}"/>
    <cellStyle name="Total 5 9" xfId="9779" xr:uid="{23A91904-EF9D-46AF-8E27-28D068BDF324}"/>
    <cellStyle name="Totals" xfId="1291" xr:uid="{B6C4FBA7-E152-4CAE-8A6A-203B03F8F0E1}"/>
    <cellStyle name="Unique formula" xfId="45" xr:uid="{D296F3A2-F9FA-4F51-95E7-CC7377FE6B23}"/>
    <cellStyle name="Unique formula 2" xfId="317" xr:uid="{8F338785-56D5-4E9A-A01B-8D263E4E5F04}"/>
    <cellStyle name="Unique formula 3" xfId="184" xr:uid="{F5203BC4-E341-4CFC-9980-58BC98FA5C3A}"/>
    <cellStyle name="User Input" xfId="40" xr:uid="{C57FC091-FB25-44BA-9965-D0AC02107E17}"/>
    <cellStyle name="User Input 10" xfId="314" xr:uid="{2DABBD4D-7795-43C5-859B-EA29F3F7A7E9}"/>
    <cellStyle name="User Input 2" xfId="131" xr:uid="{52BA7CC7-2B26-49AC-92AA-5BAE13B7CB2E}"/>
    <cellStyle name="User Input 2 2" xfId="357" xr:uid="{27ED56F8-15E9-468F-BF02-B2C0B094764E}"/>
    <cellStyle name="User Input 3" xfId="233" xr:uid="{85E7E9BD-0FA1-4032-BF24-19E9E848C94C}"/>
    <cellStyle name="User Input 3 2" xfId="360" xr:uid="{3B369B15-07CE-485B-8DCA-3427B1B4CA2F}"/>
    <cellStyle name="User Input 4" xfId="249" xr:uid="{7110544F-00FB-4929-AFCB-FC74C1A53C03}"/>
    <cellStyle name="User Input 4 2" xfId="259" xr:uid="{B08A5215-D929-4F05-8A1A-504D28988CA2}"/>
    <cellStyle name="User Input 4 2 2" xfId="384" xr:uid="{6623149F-DF7B-424F-84F1-6EA9E45CBDF1}"/>
    <cellStyle name="User Input 4 3" xfId="280" xr:uid="{FBBC0906-41CD-49B2-BA94-ED5EF63F6B8D}"/>
    <cellStyle name="User Input 4 3 2" xfId="405" xr:uid="{B9F8E1A9-E6F5-41EF-8F27-D78979801E47}"/>
    <cellStyle name="User Input 4 4" xfId="283" xr:uid="{2EB21F41-B50A-427E-B498-2141A66E1C24}"/>
    <cellStyle name="User Input 4 4 2" xfId="408" xr:uid="{F1C7ACF6-A393-4AA3-93E3-F9C6AD3266E4}"/>
    <cellStyle name="User Input 4 5" xfId="374" xr:uid="{B408AB79-2E48-42A9-A7B1-78EBE6624301}"/>
    <cellStyle name="User Input 5" xfId="256" xr:uid="{BDB9FE78-3BBB-4530-8B6C-78EC45F8B3F5}"/>
    <cellStyle name="User Input 5 2" xfId="261" xr:uid="{6CDE2CA9-3A7C-4C02-BEA0-46FB29C58A2F}"/>
    <cellStyle name="User Input 5 2 2" xfId="386" xr:uid="{560726F8-1B0C-4D6F-B1BF-2265B8526724}"/>
    <cellStyle name="User Input 5 3" xfId="381" xr:uid="{E38F9E56-4D91-483F-85EA-B0AB3CC9AC9B}"/>
    <cellStyle name="User Input 6" xfId="265" xr:uid="{35BD9249-E97E-4495-80FB-E5BCA2D53153}"/>
    <cellStyle name="User Input 6 2" xfId="390" xr:uid="{0DACF846-D6CF-449C-8BFF-3EA1FFBC5C24}"/>
    <cellStyle name="User Input 7" xfId="271" xr:uid="{3F090A50-CD84-43A2-A90A-3BB45DDA36A9}"/>
    <cellStyle name="User Input 7 2" xfId="396" xr:uid="{43F0C497-6CDF-435F-A766-E60AA0FA16C3}"/>
    <cellStyle name="User Input 8" xfId="277" xr:uid="{B7FDC1A6-F685-4E51-BA5E-4E6440DE831C}"/>
    <cellStyle name="User Input 8 2" xfId="402" xr:uid="{1746E061-8DDF-4820-8172-E6E2E26A21CA}"/>
    <cellStyle name="User Input 9" xfId="286" xr:uid="{85EB464B-34FD-4A9C-B157-72AB8C76E4CD}"/>
    <cellStyle name="User Input 9 2" xfId="411" xr:uid="{D0B67097-A8AE-49FE-809B-48780C763C81}"/>
    <cellStyle name="Währung [0]_Compiling Utility Macros" xfId="1292" xr:uid="{9F9A5F04-5262-4B5E-9B86-B6B0B7E949DB}"/>
    <cellStyle name="Währung_Compiling Utility Macros" xfId="1293" xr:uid="{BE514078-72CB-4952-9DB2-F22A43E2193C}"/>
    <cellStyle name="Warning Text 2" xfId="691" xr:uid="{0692887E-EDA6-4D06-8889-61AA96AC14A0}"/>
    <cellStyle name="Warning Text 2 2" xfId="1295" xr:uid="{99DB8C6C-7909-482E-BD0A-68AF8E02826E}"/>
    <cellStyle name="Warning Text 2 3" xfId="1294" xr:uid="{C443E97D-8B34-4EEE-88CA-DE0B81BB3782}"/>
    <cellStyle name="Warning Text 2 4" xfId="6157" xr:uid="{A0038EA9-82BC-432D-AC5F-EFF64ED9B9B1}"/>
    <cellStyle name="Warning Text 3" xfId="1296" xr:uid="{3F23CF2A-2B8B-4D87-9BBD-10C14766967A}"/>
    <cellStyle name="Warning Text 3 2" xfId="6158" xr:uid="{7B4E40D1-E55D-419D-8190-ACBB381F2C33}"/>
    <cellStyle name="Warning Text 4" xfId="1311" xr:uid="{BFE351A8-2259-4070-AE45-3C04384AA462}"/>
    <cellStyle name="Warning Text 5" xfId="581" xr:uid="{FD23953E-14F2-4AC8-93A8-AEEB374631EB}"/>
    <cellStyle name="Warning Text 6" xfId="551" xr:uid="{BBFD186F-154F-4377-89E3-95E91F79BB56}"/>
    <cellStyle name="Year" xfId="6265" xr:uid="{0240AFC3-2999-4AA5-B6C8-3873CBE0D220}"/>
    <cellStyle name="Yellow" xfId="1297" xr:uid="{30B2295E-A6D3-43E1-8584-478219CE6CE5}"/>
    <cellStyle name="Yellow 2" xfId="6160" xr:uid="{72CE63E2-3EC5-49C1-BCE0-A82D01D3B531}"/>
    <cellStyle name="Yellow 2 2" xfId="6161" xr:uid="{ED9C6C06-D7E1-4CBF-A459-489D17561B36}"/>
    <cellStyle name="Yellow 2 3" xfId="6162" xr:uid="{BC410428-AB24-4601-BDDD-F0C807945919}"/>
    <cellStyle name="Yellow 2 4" xfId="6163" xr:uid="{79396663-FE96-4CDF-BC3C-08DAB16AEAF8}"/>
    <cellStyle name="Yellow 2 5" xfId="6164" xr:uid="{35003602-EDF5-42D5-A5F6-044E73F427A2}"/>
    <cellStyle name="Yellow 2 6" xfId="6165" xr:uid="{C3FAB313-051F-4E1E-A7C1-55ABC2F77C1A}"/>
    <cellStyle name="Yellow 2 7" xfId="6166" xr:uid="{D0DB2EFA-67C2-4DB6-8900-2B93716A94EC}"/>
    <cellStyle name="Yellow 2 8" xfId="6167" xr:uid="{2A7E2BB9-F352-4F54-B7FD-3CF178A775C8}"/>
    <cellStyle name="Yellow 3" xfId="6159" xr:uid="{6D4CEFFC-ED33-4564-9A90-15D0829520FA}"/>
  </cellStyles>
  <dxfs count="4">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s>
  <tableStyles count="0" defaultTableStyle="TableStyleMedium2" defaultPivotStyle="PivotStyleLight16"/>
  <colors>
    <mruColors>
      <color rgb="FFBDD7EE"/>
      <color rgb="FFFFFFCC"/>
      <color rgb="FFFF9900"/>
      <color rgb="FFFFCCCC"/>
      <color rgb="FFC9C9C9"/>
      <color rgb="FFCCFFCC"/>
      <color rgb="FFDC44E0"/>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61.png"/><Relationship Id="rId13" Type="http://schemas.openxmlformats.org/officeDocument/2006/relationships/image" Target="../media/image66.png"/><Relationship Id="rId18" Type="http://schemas.openxmlformats.org/officeDocument/2006/relationships/image" Target="../media/image71.png"/><Relationship Id="rId26" Type="http://schemas.openxmlformats.org/officeDocument/2006/relationships/image" Target="../media/image79.png"/><Relationship Id="rId3" Type="http://schemas.openxmlformats.org/officeDocument/2006/relationships/image" Target="../media/image56.png"/><Relationship Id="rId21" Type="http://schemas.openxmlformats.org/officeDocument/2006/relationships/image" Target="../media/image74.png"/><Relationship Id="rId7" Type="http://schemas.openxmlformats.org/officeDocument/2006/relationships/image" Target="../media/image60.png"/><Relationship Id="rId12" Type="http://schemas.openxmlformats.org/officeDocument/2006/relationships/image" Target="../media/image65.png"/><Relationship Id="rId17" Type="http://schemas.openxmlformats.org/officeDocument/2006/relationships/image" Target="../media/image70.png"/><Relationship Id="rId25" Type="http://schemas.openxmlformats.org/officeDocument/2006/relationships/image" Target="../media/image78.png"/><Relationship Id="rId2" Type="http://schemas.openxmlformats.org/officeDocument/2006/relationships/image" Target="../media/image55.png"/><Relationship Id="rId16" Type="http://schemas.openxmlformats.org/officeDocument/2006/relationships/image" Target="../media/image69.png"/><Relationship Id="rId20" Type="http://schemas.openxmlformats.org/officeDocument/2006/relationships/image" Target="../media/image73.png"/><Relationship Id="rId1" Type="http://schemas.openxmlformats.org/officeDocument/2006/relationships/image" Target="../media/image54.png"/><Relationship Id="rId6" Type="http://schemas.openxmlformats.org/officeDocument/2006/relationships/image" Target="../media/image59.png"/><Relationship Id="rId11" Type="http://schemas.openxmlformats.org/officeDocument/2006/relationships/image" Target="../media/image64.png"/><Relationship Id="rId24" Type="http://schemas.openxmlformats.org/officeDocument/2006/relationships/image" Target="../media/image77.png"/><Relationship Id="rId5" Type="http://schemas.openxmlformats.org/officeDocument/2006/relationships/image" Target="../media/image58.png"/><Relationship Id="rId15" Type="http://schemas.openxmlformats.org/officeDocument/2006/relationships/image" Target="../media/image68.png"/><Relationship Id="rId23" Type="http://schemas.openxmlformats.org/officeDocument/2006/relationships/image" Target="../media/image76.png"/><Relationship Id="rId10" Type="http://schemas.openxmlformats.org/officeDocument/2006/relationships/image" Target="../media/image63.png"/><Relationship Id="rId19" Type="http://schemas.openxmlformats.org/officeDocument/2006/relationships/image" Target="../media/image72.png"/><Relationship Id="rId4" Type="http://schemas.openxmlformats.org/officeDocument/2006/relationships/image" Target="../media/image57.png"/><Relationship Id="rId9" Type="http://schemas.openxmlformats.org/officeDocument/2006/relationships/image" Target="../media/image62.png"/><Relationship Id="rId14" Type="http://schemas.openxmlformats.org/officeDocument/2006/relationships/image" Target="../media/image67.png"/><Relationship Id="rId22" Type="http://schemas.openxmlformats.org/officeDocument/2006/relationships/image" Target="../media/image75.png"/><Relationship Id="rId27" Type="http://schemas.openxmlformats.org/officeDocument/2006/relationships/image" Target="../media/image8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2.png"/><Relationship Id="rId1" Type="http://schemas.openxmlformats.org/officeDocument/2006/relationships/image" Target="../media/image8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4.png"/><Relationship Id="rId2" Type="http://schemas.openxmlformats.org/officeDocument/2006/relationships/image" Target="../media/image83.png"/><Relationship Id="rId1" Type="http://schemas.openxmlformats.org/officeDocument/2006/relationships/image" Target="../media/image8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10" Type="http://schemas.openxmlformats.org/officeDocument/2006/relationships/image" Target="../media/image36.png"/><Relationship Id="rId4" Type="http://schemas.openxmlformats.org/officeDocument/2006/relationships/image" Target="../media/image30.png"/><Relationship Id="rId9" Type="http://schemas.openxmlformats.org/officeDocument/2006/relationships/image" Target="../media/image3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image" Target="../media/image37.png"/></Relationships>
</file>

<file path=xl/drawings/_rels/drawing6.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 Id="rId4" Type="http://schemas.openxmlformats.org/officeDocument/2006/relationships/image" Target="../media/image41.png"/></Relationships>
</file>

<file path=xl/drawings/_rels/drawing7.xml.rels><?xml version="1.0" encoding="UTF-8" standalone="yes"?>
<Relationships xmlns="http://schemas.openxmlformats.org/package/2006/relationships"><Relationship Id="rId1" Type="http://schemas.openxmlformats.org/officeDocument/2006/relationships/image" Target="../media/image42.png"/></Relationships>
</file>

<file path=xl/drawings/_rels/drawing8.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 Id="rId6" Type="http://schemas.openxmlformats.org/officeDocument/2006/relationships/image" Target="../media/image48.png"/><Relationship Id="rId5" Type="http://schemas.openxmlformats.org/officeDocument/2006/relationships/image" Target="../media/image47.png"/><Relationship Id="rId4" Type="http://schemas.openxmlformats.org/officeDocument/2006/relationships/image" Target="../media/image46.png"/></Relationships>
</file>

<file path=xl/drawings/_rels/drawing9.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png"/><Relationship Id="rId5" Type="http://schemas.openxmlformats.org/officeDocument/2006/relationships/image" Target="../media/image53.png"/><Relationship Id="rId4" Type="http://schemas.openxmlformats.org/officeDocument/2006/relationships/image" Target="../media/image52.png"/></Relationships>
</file>

<file path=xl/drawings/drawing1.xml><?xml version="1.0" encoding="utf-8"?>
<xdr:wsDr xmlns:xdr="http://schemas.openxmlformats.org/drawingml/2006/spreadsheetDrawing" xmlns:a="http://schemas.openxmlformats.org/drawingml/2006/main">
  <xdr:twoCellAnchor editAs="oneCell">
    <xdr:from>
      <xdr:col>6</xdr:col>
      <xdr:colOff>518584</xdr:colOff>
      <xdr:row>0</xdr:row>
      <xdr:rowOff>254000</xdr:rowOff>
    </xdr:from>
    <xdr:to>
      <xdr:col>10</xdr:col>
      <xdr:colOff>448750</xdr:colOff>
      <xdr:row>3</xdr:row>
      <xdr:rowOff>87909</xdr:rowOff>
    </xdr:to>
    <xdr:pic>
      <xdr:nvPicPr>
        <xdr:cNvPr id="4" name="Picture 3" descr="image of the Ofgem logo" title="Ofgem logo">
          <a:extLst>
            <a:ext uri="{FF2B5EF4-FFF2-40B4-BE49-F238E27FC236}">
              <a16:creationId xmlns:a16="http://schemas.microsoft.com/office/drawing/2014/main" id="{F1B2DFC5-1E6D-469F-8176-97E874415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4834" y="254000"/>
          <a:ext cx="2819416" cy="71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915961</xdr:colOff>
      <xdr:row>16</xdr:row>
      <xdr:rowOff>84072</xdr:rowOff>
    </xdr:from>
    <xdr:to>
      <xdr:col>8</xdr:col>
      <xdr:colOff>276665</xdr:colOff>
      <xdr:row>17</xdr:row>
      <xdr:rowOff>188549</xdr:rowOff>
    </xdr:to>
    <xdr:pic>
      <xdr:nvPicPr>
        <xdr:cNvPr id="6" name="Picture 1" descr="FORMULA">
          <a:extLst>
            <a:ext uri="{FF2B5EF4-FFF2-40B4-BE49-F238E27FC236}">
              <a16:creationId xmlns:a16="http://schemas.microsoft.com/office/drawing/2014/main" id="{FCF803A1-ABCD-46E5-A0F8-014D862684B3}"/>
            </a:ext>
          </a:extLst>
        </xdr:cNvPr>
        <xdr:cNvPicPr>
          <a:picLocks noChangeAspect="1"/>
        </xdr:cNvPicPr>
      </xdr:nvPicPr>
      <xdr:blipFill>
        <a:blip xmlns:r="http://schemas.openxmlformats.org/officeDocument/2006/relationships" r:embed="rId1"/>
        <a:stretch>
          <a:fillRect/>
        </a:stretch>
      </xdr:blipFill>
      <xdr:spPr>
        <a:xfrm>
          <a:off x="8793136" y="1665222"/>
          <a:ext cx="2732554" cy="280691"/>
        </a:xfrm>
        <a:prstGeom prst="rect">
          <a:avLst/>
        </a:prstGeom>
      </xdr:spPr>
    </xdr:pic>
    <xdr:clientData/>
  </xdr:twoCellAnchor>
  <xdr:twoCellAnchor editAs="oneCell">
    <xdr:from>
      <xdr:col>4</xdr:col>
      <xdr:colOff>905995</xdr:colOff>
      <xdr:row>26</xdr:row>
      <xdr:rowOff>13520</xdr:rowOff>
    </xdr:from>
    <xdr:to>
      <xdr:col>9</xdr:col>
      <xdr:colOff>494505</xdr:colOff>
      <xdr:row>27</xdr:row>
      <xdr:rowOff>209890</xdr:rowOff>
    </xdr:to>
    <xdr:pic>
      <xdr:nvPicPr>
        <xdr:cNvPr id="43" name="Picture 2" descr="FORMULA">
          <a:extLst>
            <a:ext uri="{FF2B5EF4-FFF2-40B4-BE49-F238E27FC236}">
              <a16:creationId xmlns:a16="http://schemas.microsoft.com/office/drawing/2014/main" id="{C25B7732-B192-42FF-913D-67B0D6A1339F}"/>
            </a:ext>
          </a:extLst>
        </xdr:cNvPr>
        <xdr:cNvPicPr>
          <a:picLocks noChangeAspect="1"/>
        </xdr:cNvPicPr>
      </xdr:nvPicPr>
      <xdr:blipFill>
        <a:blip xmlns:r="http://schemas.openxmlformats.org/officeDocument/2006/relationships" r:embed="rId2"/>
        <a:stretch>
          <a:fillRect/>
        </a:stretch>
      </xdr:blipFill>
      <xdr:spPr>
        <a:xfrm>
          <a:off x="8783170" y="3356795"/>
          <a:ext cx="3819514" cy="341151"/>
        </a:xfrm>
        <a:prstGeom prst="rect">
          <a:avLst/>
        </a:prstGeom>
      </xdr:spPr>
    </xdr:pic>
    <xdr:clientData/>
  </xdr:twoCellAnchor>
  <xdr:twoCellAnchor editAs="oneCell">
    <xdr:from>
      <xdr:col>5</xdr:col>
      <xdr:colOff>14145</xdr:colOff>
      <xdr:row>28</xdr:row>
      <xdr:rowOff>140392</xdr:rowOff>
    </xdr:from>
    <xdr:to>
      <xdr:col>10</xdr:col>
      <xdr:colOff>249844</xdr:colOff>
      <xdr:row>31</xdr:row>
      <xdr:rowOff>82351</xdr:rowOff>
    </xdr:to>
    <xdr:pic>
      <xdr:nvPicPr>
        <xdr:cNvPr id="46" name="Picture 3" descr="FORMULA">
          <a:extLst>
            <a:ext uri="{FF2B5EF4-FFF2-40B4-BE49-F238E27FC236}">
              <a16:creationId xmlns:a16="http://schemas.microsoft.com/office/drawing/2014/main" id="{0B8FF111-C196-4A27-887D-D7D2D74C5488}"/>
            </a:ext>
          </a:extLst>
        </xdr:cNvPr>
        <xdr:cNvPicPr>
          <a:picLocks noChangeAspect="1"/>
        </xdr:cNvPicPr>
      </xdr:nvPicPr>
      <xdr:blipFill>
        <a:blip xmlns:r="http://schemas.openxmlformats.org/officeDocument/2006/relationships" r:embed="rId3"/>
        <a:stretch>
          <a:fillRect/>
        </a:stretch>
      </xdr:blipFill>
      <xdr:spPr>
        <a:xfrm>
          <a:off x="7477664" y="5821375"/>
          <a:ext cx="5032216" cy="431816"/>
        </a:xfrm>
        <a:prstGeom prst="rect">
          <a:avLst/>
        </a:prstGeom>
      </xdr:spPr>
    </xdr:pic>
    <xdr:clientData/>
  </xdr:twoCellAnchor>
  <xdr:oneCellAnchor>
    <xdr:from>
      <xdr:col>4</xdr:col>
      <xdr:colOff>986118</xdr:colOff>
      <xdr:row>160</xdr:row>
      <xdr:rowOff>44582</xdr:rowOff>
    </xdr:from>
    <xdr:ext cx="2532850" cy="221616"/>
    <xdr:pic>
      <xdr:nvPicPr>
        <xdr:cNvPr id="90" name="Picture 28" descr="FORMULA">
          <a:extLst>
            <a:ext uri="{FF2B5EF4-FFF2-40B4-BE49-F238E27FC236}">
              <a16:creationId xmlns:a16="http://schemas.microsoft.com/office/drawing/2014/main" id="{0E12D4CE-9DD3-409F-95CF-91A7C205525E}"/>
            </a:ext>
          </a:extLst>
        </xdr:cNvPr>
        <xdr:cNvPicPr>
          <a:picLocks noChangeAspect="1"/>
        </xdr:cNvPicPr>
      </xdr:nvPicPr>
      <xdr:blipFill>
        <a:blip xmlns:r="http://schemas.openxmlformats.org/officeDocument/2006/relationships" r:embed="rId4"/>
        <a:stretch>
          <a:fillRect/>
        </a:stretch>
      </xdr:blipFill>
      <xdr:spPr>
        <a:xfrm>
          <a:off x="8806143" y="38373182"/>
          <a:ext cx="2532850" cy="221616"/>
        </a:xfrm>
        <a:prstGeom prst="rect">
          <a:avLst/>
        </a:prstGeom>
      </xdr:spPr>
    </xdr:pic>
    <xdr:clientData/>
  </xdr:oneCellAnchor>
  <xdr:oneCellAnchor>
    <xdr:from>
      <xdr:col>4</xdr:col>
      <xdr:colOff>557758</xdr:colOff>
      <xdr:row>219</xdr:row>
      <xdr:rowOff>92629</xdr:rowOff>
    </xdr:from>
    <xdr:ext cx="1970929" cy="501484"/>
    <xdr:pic>
      <xdr:nvPicPr>
        <xdr:cNvPr id="92" name="Picture 29" descr="FORMULA">
          <a:extLst>
            <a:ext uri="{FF2B5EF4-FFF2-40B4-BE49-F238E27FC236}">
              <a16:creationId xmlns:a16="http://schemas.microsoft.com/office/drawing/2014/main" id="{F662E6A5-058D-428D-83B4-B260A0084492}"/>
            </a:ext>
          </a:extLst>
        </xdr:cNvPr>
        <xdr:cNvPicPr>
          <a:picLocks noChangeAspect="1"/>
        </xdr:cNvPicPr>
      </xdr:nvPicPr>
      <xdr:blipFill>
        <a:blip xmlns:r="http://schemas.openxmlformats.org/officeDocument/2006/relationships" r:embed="rId5"/>
        <a:stretch>
          <a:fillRect/>
        </a:stretch>
      </xdr:blipFill>
      <xdr:spPr>
        <a:xfrm>
          <a:off x="7572241" y="41594415"/>
          <a:ext cx="1970929" cy="501484"/>
        </a:xfrm>
        <a:prstGeom prst="rect">
          <a:avLst/>
        </a:prstGeom>
      </xdr:spPr>
    </xdr:pic>
    <xdr:clientData/>
  </xdr:oneCellAnchor>
  <xdr:oneCellAnchor>
    <xdr:from>
      <xdr:col>7</xdr:col>
      <xdr:colOff>685729</xdr:colOff>
      <xdr:row>148</xdr:row>
      <xdr:rowOff>154641</xdr:rowOff>
    </xdr:from>
    <xdr:ext cx="2783301" cy="467736"/>
    <xdr:pic>
      <xdr:nvPicPr>
        <xdr:cNvPr id="96" name="Picture 31" descr="FORMULA">
          <a:extLst>
            <a:ext uri="{FF2B5EF4-FFF2-40B4-BE49-F238E27FC236}">
              <a16:creationId xmlns:a16="http://schemas.microsoft.com/office/drawing/2014/main" id="{2DDF19DE-7CA5-4ADC-9EA1-9B90F835C843}"/>
            </a:ext>
          </a:extLst>
        </xdr:cNvPr>
        <xdr:cNvPicPr>
          <a:picLocks noChangeAspect="1"/>
        </xdr:cNvPicPr>
      </xdr:nvPicPr>
      <xdr:blipFill rotWithShape="1">
        <a:blip xmlns:r="http://schemas.openxmlformats.org/officeDocument/2006/relationships" r:embed="rId6"/>
        <a:srcRect l="38411" t="48064" r="36860" b="43827"/>
        <a:stretch/>
      </xdr:blipFill>
      <xdr:spPr>
        <a:xfrm>
          <a:off x="10858429" y="29634516"/>
          <a:ext cx="2783301" cy="467736"/>
        </a:xfrm>
        <a:prstGeom prst="rect">
          <a:avLst/>
        </a:prstGeom>
      </xdr:spPr>
    </xdr:pic>
    <xdr:clientData/>
  </xdr:oneCellAnchor>
  <xdr:twoCellAnchor editAs="oneCell">
    <xdr:from>
      <xdr:col>5</xdr:col>
      <xdr:colOff>0</xdr:colOff>
      <xdr:row>7</xdr:row>
      <xdr:rowOff>0</xdr:rowOff>
    </xdr:from>
    <xdr:to>
      <xdr:col>8</xdr:col>
      <xdr:colOff>305243</xdr:colOff>
      <xdr:row>8</xdr:row>
      <xdr:rowOff>76233</xdr:rowOff>
    </xdr:to>
    <xdr:pic>
      <xdr:nvPicPr>
        <xdr:cNvPr id="2" name="Picture 1" descr="Formula">
          <a:extLst>
            <a:ext uri="{FF2B5EF4-FFF2-40B4-BE49-F238E27FC236}">
              <a16:creationId xmlns:a16="http://schemas.microsoft.com/office/drawing/2014/main" id="{03237790-81AD-E427-457E-1971AB1AE105}"/>
            </a:ext>
          </a:extLst>
        </xdr:cNvPr>
        <xdr:cNvPicPr>
          <a:picLocks noChangeAspect="1"/>
        </xdr:cNvPicPr>
      </xdr:nvPicPr>
      <xdr:blipFill>
        <a:blip xmlns:r="http://schemas.openxmlformats.org/officeDocument/2006/relationships" r:embed="rId7"/>
        <a:stretch>
          <a:fillRect/>
        </a:stretch>
      </xdr:blipFill>
      <xdr:spPr>
        <a:xfrm>
          <a:off x="9558338" y="1528763"/>
          <a:ext cx="3172268" cy="238158"/>
        </a:xfrm>
        <a:prstGeom prst="rect">
          <a:avLst/>
        </a:prstGeom>
      </xdr:spPr>
    </xdr:pic>
    <xdr:clientData/>
  </xdr:twoCellAnchor>
  <xdr:twoCellAnchor editAs="oneCell">
    <xdr:from>
      <xdr:col>5</xdr:col>
      <xdr:colOff>13607</xdr:colOff>
      <xdr:row>132</xdr:row>
      <xdr:rowOff>29254</xdr:rowOff>
    </xdr:from>
    <xdr:to>
      <xdr:col>7</xdr:col>
      <xdr:colOff>661665</xdr:colOff>
      <xdr:row>133</xdr:row>
      <xdr:rowOff>121136</xdr:rowOff>
    </xdr:to>
    <xdr:pic>
      <xdr:nvPicPr>
        <xdr:cNvPr id="9" name="Picture 8" descr="Formula">
          <a:extLst>
            <a:ext uri="{FF2B5EF4-FFF2-40B4-BE49-F238E27FC236}">
              <a16:creationId xmlns:a16="http://schemas.microsoft.com/office/drawing/2014/main" id="{BDEE9580-4C0B-03D9-26DD-A70C43DF2E21}"/>
            </a:ext>
          </a:extLst>
        </xdr:cNvPr>
        <xdr:cNvPicPr>
          <a:picLocks noChangeAspect="1"/>
        </xdr:cNvPicPr>
      </xdr:nvPicPr>
      <xdr:blipFill>
        <a:blip xmlns:r="http://schemas.openxmlformats.org/officeDocument/2006/relationships" r:embed="rId8"/>
        <a:stretch>
          <a:fillRect/>
        </a:stretch>
      </xdr:blipFill>
      <xdr:spPr>
        <a:xfrm>
          <a:off x="7477126" y="25971273"/>
          <a:ext cx="2566665" cy="255168"/>
        </a:xfrm>
        <a:prstGeom prst="rect">
          <a:avLst/>
        </a:prstGeom>
      </xdr:spPr>
    </xdr:pic>
    <xdr:clientData/>
  </xdr:twoCellAnchor>
  <xdr:twoCellAnchor editAs="oneCell">
    <xdr:from>
      <xdr:col>5</xdr:col>
      <xdr:colOff>12926</xdr:colOff>
      <xdr:row>138</xdr:row>
      <xdr:rowOff>23133</xdr:rowOff>
    </xdr:from>
    <xdr:to>
      <xdr:col>7</xdr:col>
      <xdr:colOff>456166</xdr:colOff>
      <xdr:row>140</xdr:row>
      <xdr:rowOff>137493</xdr:rowOff>
    </xdr:to>
    <xdr:pic>
      <xdr:nvPicPr>
        <xdr:cNvPr id="10" name="Picture 9" descr="Formula">
          <a:extLst>
            <a:ext uri="{FF2B5EF4-FFF2-40B4-BE49-F238E27FC236}">
              <a16:creationId xmlns:a16="http://schemas.microsoft.com/office/drawing/2014/main" id="{0F456E4A-376E-D087-05AB-268EA24BED0E}"/>
            </a:ext>
          </a:extLst>
        </xdr:cNvPr>
        <xdr:cNvPicPr>
          <a:picLocks noChangeAspect="1"/>
        </xdr:cNvPicPr>
      </xdr:nvPicPr>
      <xdr:blipFill>
        <a:blip xmlns:r="http://schemas.openxmlformats.org/officeDocument/2006/relationships" r:embed="rId9"/>
        <a:stretch>
          <a:fillRect/>
        </a:stretch>
      </xdr:blipFill>
      <xdr:spPr>
        <a:xfrm>
          <a:off x="8973230" y="27475544"/>
          <a:ext cx="2361847" cy="440933"/>
        </a:xfrm>
        <a:prstGeom prst="rect">
          <a:avLst/>
        </a:prstGeom>
      </xdr:spPr>
    </xdr:pic>
    <xdr:clientData/>
  </xdr:twoCellAnchor>
  <xdr:twoCellAnchor editAs="oneCell">
    <xdr:from>
      <xdr:col>3</xdr:col>
      <xdr:colOff>788358</xdr:colOff>
      <xdr:row>146</xdr:row>
      <xdr:rowOff>129365</xdr:rowOff>
    </xdr:from>
    <xdr:to>
      <xdr:col>7</xdr:col>
      <xdr:colOff>551818</xdr:colOff>
      <xdr:row>151</xdr:row>
      <xdr:rowOff>8398</xdr:rowOff>
    </xdr:to>
    <xdr:pic>
      <xdr:nvPicPr>
        <xdr:cNvPr id="28" name="Picture 27" descr="Formula">
          <a:extLst>
            <a:ext uri="{FF2B5EF4-FFF2-40B4-BE49-F238E27FC236}">
              <a16:creationId xmlns:a16="http://schemas.microsoft.com/office/drawing/2014/main" id="{A995CC35-B9D6-3A71-342C-EAFC055EB3AC}"/>
            </a:ext>
          </a:extLst>
        </xdr:cNvPr>
        <xdr:cNvPicPr>
          <a:picLocks noChangeAspect="1"/>
        </xdr:cNvPicPr>
      </xdr:nvPicPr>
      <xdr:blipFill>
        <a:blip xmlns:r="http://schemas.openxmlformats.org/officeDocument/2006/relationships" r:embed="rId10"/>
        <a:stretch>
          <a:fillRect/>
        </a:stretch>
      </xdr:blipFill>
      <xdr:spPr>
        <a:xfrm>
          <a:off x="6625822" y="28377794"/>
          <a:ext cx="3430586" cy="695462"/>
        </a:xfrm>
        <a:prstGeom prst="rect">
          <a:avLst/>
        </a:prstGeom>
      </xdr:spPr>
    </xdr:pic>
    <xdr:clientData/>
  </xdr:twoCellAnchor>
  <xdr:twoCellAnchor editAs="oneCell">
    <xdr:from>
      <xdr:col>8</xdr:col>
      <xdr:colOff>476850</xdr:colOff>
      <xdr:row>146</xdr:row>
      <xdr:rowOff>95730</xdr:rowOff>
    </xdr:from>
    <xdr:to>
      <xdr:col>10</xdr:col>
      <xdr:colOff>409161</xdr:colOff>
      <xdr:row>148</xdr:row>
      <xdr:rowOff>50908</xdr:rowOff>
    </xdr:to>
    <xdr:pic>
      <xdr:nvPicPr>
        <xdr:cNvPr id="29" name="Picture 28" descr="Formula">
          <a:extLst>
            <a:ext uri="{FF2B5EF4-FFF2-40B4-BE49-F238E27FC236}">
              <a16:creationId xmlns:a16="http://schemas.microsoft.com/office/drawing/2014/main" id="{3DA76DA2-4FFC-C821-CBE2-FAB429BF173A}"/>
            </a:ext>
          </a:extLst>
        </xdr:cNvPr>
        <xdr:cNvPicPr>
          <a:picLocks noChangeAspect="1"/>
        </xdr:cNvPicPr>
      </xdr:nvPicPr>
      <xdr:blipFill>
        <a:blip xmlns:r="http://schemas.openxmlformats.org/officeDocument/2006/relationships" r:embed="rId11"/>
        <a:stretch>
          <a:fillRect/>
        </a:stretch>
      </xdr:blipFill>
      <xdr:spPr>
        <a:xfrm>
          <a:off x="10818279" y="28344159"/>
          <a:ext cx="1850918" cy="281749"/>
        </a:xfrm>
        <a:prstGeom prst="rect">
          <a:avLst/>
        </a:prstGeom>
      </xdr:spPr>
    </xdr:pic>
    <xdr:clientData/>
  </xdr:twoCellAnchor>
  <xdr:twoCellAnchor editAs="oneCell">
    <xdr:from>
      <xdr:col>5</xdr:col>
      <xdr:colOff>19050</xdr:colOff>
      <xdr:row>108</xdr:row>
      <xdr:rowOff>40821</xdr:rowOff>
    </xdr:from>
    <xdr:to>
      <xdr:col>9</xdr:col>
      <xdr:colOff>9554</xdr:colOff>
      <xdr:row>109</xdr:row>
      <xdr:rowOff>107498</xdr:rowOff>
    </xdr:to>
    <xdr:pic>
      <xdr:nvPicPr>
        <xdr:cNvPr id="11" name="Picture 10" descr="Formula">
          <a:extLst>
            <a:ext uri="{FF2B5EF4-FFF2-40B4-BE49-F238E27FC236}">
              <a16:creationId xmlns:a16="http://schemas.microsoft.com/office/drawing/2014/main" id="{E540115A-7CE9-660B-70E2-3606707E7037}"/>
            </a:ext>
          </a:extLst>
        </xdr:cNvPr>
        <xdr:cNvPicPr>
          <a:picLocks noChangeAspect="1"/>
        </xdr:cNvPicPr>
      </xdr:nvPicPr>
      <xdr:blipFill>
        <a:blip xmlns:r="http://schemas.openxmlformats.org/officeDocument/2006/relationships" r:embed="rId12"/>
        <a:stretch>
          <a:fillRect/>
        </a:stretch>
      </xdr:blipFill>
      <xdr:spPr>
        <a:xfrm>
          <a:off x="7482569" y="22152428"/>
          <a:ext cx="3827718" cy="229963"/>
        </a:xfrm>
        <a:prstGeom prst="rect">
          <a:avLst/>
        </a:prstGeom>
      </xdr:spPr>
    </xdr:pic>
    <xdr:clientData/>
  </xdr:twoCellAnchor>
  <xdr:twoCellAnchor editAs="oneCell">
    <xdr:from>
      <xdr:col>5</xdr:col>
      <xdr:colOff>27213</xdr:colOff>
      <xdr:row>185</xdr:row>
      <xdr:rowOff>9072</xdr:rowOff>
    </xdr:from>
    <xdr:to>
      <xdr:col>10</xdr:col>
      <xdr:colOff>257653</xdr:colOff>
      <xdr:row>192</xdr:row>
      <xdr:rowOff>39459</xdr:rowOff>
    </xdr:to>
    <xdr:pic>
      <xdr:nvPicPr>
        <xdr:cNvPr id="7" name="Picture 6" descr="Formula">
          <a:extLst>
            <a:ext uri="{FF2B5EF4-FFF2-40B4-BE49-F238E27FC236}">
              <a16:creationId xmlns:a16="http://schemas.microsoft.com/office/drawing/2014/main" id="{867F9983-5334-7E64-AF89-359BB54BB25D}"/>
            </a:ext>
          </a:extLst>
        </xdr:cNvPr>
        <xdr:cNvPicPr>
          <a:picLocks noChangeAspect="1"/>
        </xdr:cNvPicPr>
      </xdr:nvPicPr>
      <xdr:blipFill>
        <a:blip xmlns:r="http://schemas.openxmlformats.org/officeDocument/2006/relationships" r:embed="rId13"/>
        <a:stretch>
          <a:fillRect/>
        </a:stretch>
      </xdr:blipFill>
      <xdr:spPr>
        <a:xfrm>
          <a:off x="7490732" y="36510233"/>
          <a:ext cx="5026957" cy="1180190"/>
        </a:xfrm>
        <a:prstGeom prst="rect">
          <a:avLst/>
        </a:prstGeom>
      </xdr:spPr>
    </xdr:pic>
    <xdr:clientData/>
  </xdr:twoCellAnchor>
  <xdr:twoCellAnchor editAs="oneCell">
    <xdr:from>
      <xdr:col>8</xdr:col>
      <xdr:colOff>876300</xdr:colOff>
      <xdr:row>192</xdr:row>
      <xdr:rowOff>85725</xdr:rowOff>
    </xdr:from>
    <xdr:to>
      <xdr:col>10</xdr:col>
      <xdr:colOff>266865</xdr:colOff>
      <xdr:row>193</xdr:row>
      <xdr:rowOff>95276</xdr:rowOff>
    </xdr:to>
    <xdr:pic>
      <xdr:nvPicPr>
        <xdr:cNvPr id="8" name="Picture 7" descr="Formula">
          <a:extLst>
            <a:ext uri="{FF2B5EF4-FFF2-40B4-BE49-F238E27FC236}">
              <a16:creationId xmlns:a16="http://schemas.microsoft.com/office/drawing/2014/main" id="{9FA279EC-28C8-F9B8-B533-5264033DF8D8}"/>
            </a:ext>
          </a:extLst>
        </xdr:cNvPr>
        <xdr:cNvPicPr>
          <a:picLocks noChangeAspect="1"/>
        </xdr:cNvPicPr>
      </xdr:nvPicPr>
      <xdr:blipFill>
        <a:blip xmlns:r="http://schemas.openxmlformats.org/officeDocument/2006/relationships" r:embed="rId14"/>
        <a:stretch>
          <a:fillRect/>
        </a:stretch>
      </xdr:blipFill>
      <xdr:spPr>
        <a:xfrm>
          <a:off x="11249025" y="44176950"/>
          <a:ext cx="1181265" cy="171474"/>
        </a:xfrm>
        <a:prstGeom prst="rect">
          <a:avLst/>
        </a:prstGeom>
      </xdr:spPr>
    </xdr:pic>
    <xdr:clientData/>
  </xdr:twoCellAnchor>
  <xdr:twoCellAnchor editAs="oneCell">
    <xdr:from>
      <xdr:col>5</xdr:col>
      <xdr:colOff>2721</xdr:colOff>
      <xdr:row>203</xdr:row>
      <xdr:rowOff>99331</xdr:rowOff>
    </xdr:from>
    <xdr:to>
      <xdr:col>9</xdr:col>
      <xdr:colOff>708170</xdr:colOff>
      <xdr:row>209</xdr:row>
      <xdr:rowOff>39591</xdr:rowOff>
    </xdr:to>
    <xdr:pic>
      <xdr:nvPicPr>
        <xdr:cNvPr id="13" name="Picture 12" descr="Formula">
          <a:extLst>
            <a:ext uri="{FF2B5EF4-FFF2-40B4-BE49-F238E27FC236}">
              <a16:creationId xmlns:a16="http://schemas.microsoft.com/office/drawing/2014/main" id="{19CB7755-0F13-9616-A64C-B0E75F9B4C3D}"/>
            </a:ext>
          </a:extLst>
        </xdr:cNvPr>
        <xdr:cNvPicPr>
          <a:picLocks noChangeAspect="1"/>
        </xdr:cNvPicPr>
      </xdr:nvPicPr>
      <xdr:blipFill>
        <a:blip xmlns:r="http://schemas.openxmlformats.org/officeDocument/2006/relationships" r:embed="rId15"/>
        <a:stretch>
          <a:fillRect/>
        </a:stretch>
      </xdr:blipFill>
      <xdr:spPr>
        <a:xfrm>
          <a:off x="7466240" y="39580457"/>
          <a:ext cx="4542663" cy="919974"/>
        </a:xfrm>
        <a:prstGeom prst="rect">
          <a:avLst/>
        </a:prstGeom>
      </xdr:spPr>
    </xdr:pic>
    <xdr:clientData/>
  </xdr:twoCellAnchor>
  <xdr:twoCellAnchor editAs="oneCell">
    <xdr:from>
      <xdr:col>5</xdr:col>
      <xdr:colOff>251733</xdr:colOff>
      <xdr:row>57</xdr:row>
      <xdr:rowOff>129267</xdr:rowOff>
    </xdr:from>
    <xdr:to>
      <xdr:col>8</xdr:col>
      <xdr:colOff>421845</xdr:colOff>
      <xdr:row>60</xdr:row>
      <xdr:rowOff>110220</xdr:rowOff>
    </xdr:to>
    <xdr:pic>
      <xdr:nvPicPr>
        <xdr:cNvPr id="14" name="Picture 13" descr="Formula">
          <a:extLst>
            <a:ext uri="{FF2B5EF4-FFF2-40B4-BE49-F238E27FC236}">
              <a16:creationId xmlns:a16="http://schemas.microsoft.com/office/drawing/2014/main" id="{C18139A6-BBF3-E647-6D09-CC01EF998491}"/>
            </a:ext>
          </a:extLst>
        </xdr:cNvPr>
        <xdr:cNvPicPr>
          <a:picLocks noChangeAspect="1"/>
        </xdr:cNvPicPr>
      </xdr:nvPicPr>
      <xdr:blipFill>
        <a:blip xmlns:r="http://schemas.openxmlformats.org/officeDocument/2006/relationships" r:embed="rId16"/>
        <a:stretch>
          <a:fillRect/>
        </a:stretch>
      </xdr:blipFill>
      <xdr:spPr>
        <a:xfrm>
          <a:off x="7715252" y="11491231"/>
          <a:ext cx="3048022" cy="470811"/>
        </a:xfrm>
        <a:prstGeom prst="rect">
          <a:avLst/>
        </a:prstGeom>
      </xdr:spPr>
    </xdr:pic>
    <xdr:clientData/>
  </xdr:twoCellAnchor>
  <xdr:twoCellAnchor editAs="oneCell">
    <xdr:from>
      <xdr:col>5</xdr:col>
      <xdr:colOff>680357</xdr:colOff>
      <xdr:row>60</xdr:row>
      <xdr:rowOff>129268</xdr:rowOff>
    </xdr:from>
    <xdr:to>
      <xdr:col>7</xdr:col>
      <xdr:colOff>733439</xdr:colOff>
      <xdr:row>61</xdr:row>
      <xdr:rowOff>95251</xdr:rowOff>
    </xdr:to>
    <xdr:pic>
      <xdr:nvPicPr>
        <xdr:cNvPr id="17" name="Picture 16" descr="Formula">
          <a:extLst>
            <a:ext uri="{FF2B5EF4-FFF2-40B4-BE49-F238E27FC236}">
              <a16:creationId xmlns:a16="http://schemas.microsoft.com/office/drawing/2014/main" id="{7A415696-6BBF-6304-1347-58FE8CA4416D}"/>
            </a:ext>
          </a:extLst>
        </xdr:cNvPr>
        <xdr:cNvPicPr>
          <a:picLocks noChangeAspect="1"/>
        </xdr:cNvPicPr>
      </xdr:nvPicPr>
      <xdr:blipFill>
        <a:blip xmlns:r="http://schemas.openxmlformats.org/officeDocument/2006/relationships" r:embed="rId17"/>
        <a:stretch>
          <a:fillRect/>
        </a:stretch>
      </xdr:blipFill>
      <xdr:spPr>
        <a:xfrm>
          <a:off x="8143876" y="11981089"/>
          <a:ext cx="1971689" cy="258536"/>
        </a:xfrm>
        <a:prstGeom prst="rect">
          <a:avLst/>
        </a:prstGeom>
      </xdr:spPr>
    </xdr:pic>
    <xdr:clientData/>
  </xdr:twoCellAnchor>
  <xdr:twoCellAnchor editAs="oneCell">
    <xdr:from>
      <xdr:col>5</xdr:col>
      <xdr:colOff>564695</xdr:colOff>
      <xdr:row>71</xdr:row>
      <xdr:rowOff>163285</xdr:rowOff>
    </xdr:from>
    <xdr:to>
      <xdr:col>7</xdr:col>
      <xdr:colOff>274875</xdr:colOff>
      <xdr:row>72</xdr:row>
      <xdr:rowOff>80284</xdr:rowOff>
    </xdr:to>
    <xdr:pic>
      <xdr:nvPicPr>
        <xdr:cNvPr id="18" name="Picture 17" descr="Formula">
          <a:extLst>
            <a:ext uri="{FF2B5EF4-FFF2-40B4-BE49-F238E27FC236}">
              <a16:creationId xmlns:a16="http://schemas.microsoft.com/office/drawing/2014/main" id="{8FF6FEB2-24CA-3D3F-0C81-AFFEB218CF66}"/>
            </a:ext>
          </a:extLst>
        </xdr:cNvPr>
        <xdr:cNvPicPr>
          <a:picLocks noChangeAspect="1"/>
        </xdr:cNvPicPr>
      </xdr:nvPicPr>
      <xdr:blipFill>
        <a:blip xmlns:r="http://schemas.openxmlformats.org/officeDocument/2006/relationships" r:embed="rId18"/>
        <a:stretch>
          <a:fillRect/>
        </a:stretch>
      </xdr:blipFill>
      <xdr:spPr>
        <a:xfrm>
          <a:off x="8028214" y="14790964"/>
          <a:ext cx="1628787" cy="209552"/>
        </a:xfrm>
        <a:prstGeom prst="rect">
          <a:avLst/>
        </a:prstGeom>
      </xdr:spPr>
    </xdr:pic>
    <xdr:clientData/>
  </xdr:twoCellAnchor>
  <xdr:twoCellAnchor editAs="oneCell">
    <xdr:from>
      <xdr:col>5</xdr:col>
      <xdr:colOff>123752</xdr:colOff>
      <xdr:row>68</xdr:row>
      <xdr:rowOff>101466</xdr:rowOff>
    </xdr:from>
    <xdr:to>
      <xdr:col>8</xdr:col>
      <xdr:colOff>163287</xdr:colOff>
      <xdr:row>71</xdr:row>
      <xdr:rowOff>95249</xdr:rowOff>
    </xdr:to>
    <xdr:pic>
      <xdr:nvPicPr>
        <xdr:cNvPr id="19" name="Picture 18" descr="Formula">
          <a:extLst>
            <a:ext uri="{FF2B5EF4-FFF2-40B4-BE49-F238E27FC236}">
              <a16:creationId xmlns:a16="http://schemas.microsoft.com/office/drawing/2014/main" id="{781B7F1C-5F4D-A08E-B4DF-30DE9F59CA0A}"/>
            </a:ext>
          </a:extLst>
        </xdr:cNvPr>
        <xdr:cNvPicPr>
          <a:picLocks noChangeAspect="1"/>
        </xdr:cNvPicPr>
      </xdr:nvPicPr>
      <xdr:blipFill>
        <a:blip xmlns:r="http://schemas.openxmlformats.org/officeDocument/2006/relationships" r:embed="rId19"/>
        <a:stretch>
          <a:fillRect/>
        </a:stretch>
      </xdr:blipFill>
      <xdr:spPr>
        <a:xfrm>
          <a:off x="7587271" y="14239287"/>
          <a:ext cx="2917445" cy="483640"/>
        </a:xfrm>
        <a:prstGeom prst="rect">
          <a:avLst/>
        </a:prstGeom>
      </xdr:spPr>
    </xdr:pic>
    <xdr:clientData/>
  </xdr:twoCellAnchor>
  <xdr:twoCellAnchor editAs="oneCell">
    <xdr:from>
      <xdr:col>4</xdr:col>
      <xdr:colOff>870857</xdr:colOff>
      <xdr:row>42</xdr:row>
      <xdr:rowOff>95250</xdr:rowOff>
    </xdr:from>
    <xdr:to>
      <xdr:col>10</xdr:col>
      <xdr:colOff>147302</xdr:colOff>
      <xdr:row>44</xdr:row>
      <xdr:rowOff>13607</xdr:rowOff>
    </xdr:to>
    <xdr:pic>
      <xdr:nvPicPr>
        <xdr:cNvPr id="20" name="Picture 19" descr="Formula">
          <a:extLst>
            <a:ext uri="{FF2B5EF4-FFF2-40B4-BE49-F238E27FC236}">
              <a16:creationId xmlns:a16="http://schemas.microsoft.com/office/drawing/2014/main" id="{F452EC1C-F3F4-E412-B96E-476BA78D8647}"/>
            </a:ext>
          </a:extLst>
        </xdr:cNvPr>
        <xdr:cNvPicPr>
          <a:picLocks noChangeAspect="1"/>
        </xdr:cNvPicPr>
      </xdr:nvPicPr>
      <xdr:blipFill>
        <a:blip xmlns:r="http://schemas.openxmlformats.org/officeDocument/2006/relationships" r:embed="rId20"/>
        <a:stretch>
          <a:fillRect/>
        </a:stretch>
      </xdr:blipFill>
      <xdr:spPr>
        <a:xfrm>
          <a:off x="8831036" y="8232321"/>
          <a:ext cx="4944500" cy="387804"/>
        </a:xfrm>
        <a:prstGeom prst="rect">
          <a:avLst/>
        </a:prstGeom>
      </xdr:spPr>
    </xdr:pic>
    <xdr:clientData/>
  </xdr:twoCellAnchor>
  <xdr:twoCellAnchor editAs="oneCell">
    <xdr:from>
      <xdr:col>5</xdr:col>
      <xdr:colOff>27214</xdr:colOff>
      <xdr:row>80</xdr:row>
      <xdr:rowOff>190500</xdr:rowOff>
    </xdr:from>
    <xdr:to>
      <xdr:col>7</xdr:col>
      <xdr:colOff>442545</xdr:colOff>
      <xdr:row>81</xdr:row>
      <xdr:rowOff>92530</xdr:rowOff>
    </xdr:to>
    <xdr:pic>
      <xdr:nvPicPr>
        <xdr:cNvPr id="21" name="Picture 20" descr="Formula">
          <a:extLst>
            <a:ext uri="{FF2B5EF4-FFF2-40B4-BE49-F238E27FC236}">
              <a16:creationId xmlns:a16="http://schemas.microsoft.com/office/drawing/2014/main" id="{9EFCEEA6-4A5B-752D-F5D3-2F36D4DAC581}"/>
            </a:ext>
          </a:extLst>
        </xdr:cNvPr>
        <xdr:cNvPicPr>
          <a:picLocks noChangeAspect="1"/>
        </xdr:cNvPicPr>
      </xdr:nvPicPr>
      <xdr:blipFill>
        <a:blip xmlns:r="http://schemas.openxmlformats.org/officeDocument/2006/relationships" r:embed="rId21"/>
        <a:stretch>
          <a:fillRect/>
        </a:stretch>
      </xdr:blipFill>
      <xdr:spPr>
        <a:xfrm>
          <a:off x="7490733" y="17090571"/>
          <a:ext cx="2333938" cy="208191"/>
        </a:xfrm>
        <a:prstGeom prst="rect">
          <a:avLst/>
        </a:prstGeom>
      </xdr:spPr>
    </xdr:pic>
    <xdr:clientData/>
  </xdr:twoCellAnchor>
  <xdr:twoCellAnchor editAs="oneCell">
    <xdr:from>
      <xdr:col>5</xdr:col>
      <xdr:colOff>13607</xdr:colOff>
      <xdr:row>87</xdr:row>
      <xdr:rowOff>190500</xdr:rowOff>
    </xdr:from>
    <xdr:to>
      <xdr:col>7</xdr:col>
      <xdr:colOff>399868</xdr:colOff>
      <xdr:row>88</xdr:row>
      <xdr:rowOff>111578</xdr:rowOff>
    </xdr:to>
    <xdr:pic>
      <xdr:nvPicPr>
        <xdr:cNvPr id="23" name="Picture 22" descr="Formula">
          <a:extLst>
            <a:ext uri="{FF2B5EF4-FFF2-40B4-BE49-F238E27FC236}">
              <a16:creationId xmlns:a16="http://schemas.microsoft.com/office/drawing/2014/main" id="{C40E6916-F55F-1BD4-CCA1-0B2560B1E298}"/>
            </a:ext>
          </a:extLst>
        </xdr:cNvPr>
        <xdr:cNvPicPr>
          <a:picLocks noChangeAspect="1"/>
        </xdr:cNvPicPr>
      </xdr:nvPicPr>
      <xdr:blipFill>
        <a:blip xmlns:r="http://schemas.openxmlformats.org/officeDocument/2006/relationships" r:embed="rId22"/>
        <a:stretch>
          <a:fillRect/>
        </a:stretch>
      </xdr:blipFill>
      <xdr:spPr>
        <a:xfrm>
          <a:off x="7477126" y="18396857"/>
          <a:ext cx="2304868" cy="227240"/>
        </a:xfrm>
        <a:prstGeom prst="rect">
          <a:avLst/>
        </a:prstGeom>
      </xdr:spPr>
    </xdr:pic>
    <xdr:clientData/>
  </xdr:twoCellAnchor>
  <xdr:twoCellAnchor editAs="oneCell">
    <xdr:from>
      <xdr:col>5</xdr:col>
      <xdr:colOff>7812</xdr:colOff>
      <xdr:row>94</xdr:row>
      <xdr:rowOff>210909</xdr:rowOff>
    </xdr:from>
    <xdr:to>
      <xdr:col>7</xdr:col>
      <xdr:colOff>287124</xdr:colOff>
      <xdr:row>95</xdr:row>
      <xdr:rowOff>115659</xdr:rowOff>
    </xdr:to>
    <xdr:pic>
      <xdr:nvPicPr>
        <xdr:cNvPr id="24" name="Picture 23" descr="Formula">
          <a:extLst>
            <a:ext uri="{FF2B5EF4-FFF2-40B4-BE49-F238E27FC236}">
              <a16:creationId xmlns:a16="http://schemas.microsoft.com/office/drawing/2014/main" id="{523F034F-DEEF-1416-1B19-941BBB7F92B3}"/>
            </a:ext>
          </a:extLst>
        </xdr:cNvPr>
        <xdr:cNvPicPr>
          <a:picLocks noChangeAspect="1"/>
        </xdr:cNvPicPr>
      </xdr:nvPicPr>
      <xdr:blipFill>
        <a:blip xmlns:r="http://schemas.openxmlformats.org/officeDocument/2006/relationships" r:embed="rId23"/>
        <a:stretch>
          <a:fillRect/>
        </a:stretch>
      </xdr:blipFill>
      <xdr:spPr>
        <a:xfrm>
          <a:off x="7471331" y="19723552"/>
          <a:ext cx="2197919" cy="210911"/>
        </a:xfrm>
        <a:prstGeom prst="rect">
          <a:avLst/>
        </a:prstGeom>
      </xdr:spPr>
    </xdr:pic>
    <xdr:clientData/>
  </xdr:twoCellAnchor>
  <xdr:twoCellAnchor editAs="oneCell">
    <xdr:from>
      <xdr:col>5</xdr:col>
      <xdr:colOff>-1</xdr:colOff>
      <xdr:row>170</xdr:row>
      <xdr:rowOff>0</xdr:rowOff>
    </xdr:from>
    <xdr:to>
      <xdr:col>9</xdr:col>
      <xdr:colOff>489928</xdr:colOff>
      <xdr:row>177</xdr:row>
      <xdr:rowOff>74840</xdr:rowOff>
    </xdr:to>
    <xdr:pic>
      <xdr:nvPicPr>
        <xdr:cNvPr id="26" name="Picture 25" descr="Formula">
          <a:extLst>
            <a:ext uri="{FF2B5EF4-FFF2-40B4-BE49-F238E27FC236}">
              <a16:creationId xmlns:a16="http://schemas.microsoft.com/office/drawing/2014/main" id="{B5E48EA7-B1A5-6688-47DB-D3B158D4C46B}"/>
            </a:ext>
          </a:extLst>
        </xdr:cNvPr>
        <xdr:cNvPicPr>
          <a:picLocks noChangeAspect="1"/>
        </xdr:cNvPicPr>
      </xdr:nvPicPr>
      <xdr:blipFill>
        <a:blip xmlns:r="http://schemas.openxmlformats.org/officeDocument/2006/relationships" r:embed="rId24"/>
        <a:stretch>
          <a:fillRect/>
        </a:stretch>
      </xdr:blipFill>
      <xdr:spPr>
        <a:xfrm>
          <a:off x="7463518" y="32793214"/>
          <a:ext cx="4327143" cy="1217840"/>
        </a:xfrm>
        <a:prstGeom prst="rect">
          <a:avLst/>
        </a:prstGeom>
      </xdr:spPr>
    </xdr:pic>
    <xdr:clientData/>
  </xdr:twoCellAnchor>
  <xdr:twoCellAnchor editAs="oneCell">
    <xdr:from>
      <xdr:col>4</xdr:col>
      <xdr:colOff>567415</xdr:colOff>
      <xdr:row>232</xdr:row>
      <xdr:rowOff>109182</xdr:rowOff>
    </xdr:from>
    <xdr:to>
      <xdr:col>7</xdr:col>
      <xdr:colOff>360589</xdr:colOff>
      <xdr:row>233</xdr:row>
      <xdr:rowOff>190501</xdr:rowOff>
    </xdr:to>
    <xdr:pic>
      <xdr:nvPicPr>
        <xdr:cNvPr id="3" name="Picture 2" descr="Formula">
          <a:extLst>
            <a:ext uri="{FF2B5EF4-FFF2-40B4-BE49-F238E27FC236}">
              <a16:creationId xmlns:a16="http://schemas.microsoft.com/office/drawing/2014/main" id="{BB3CA120-D911-7C8F-756A-CCC867CEEF1A}"/>
            </a:ext>
          </a:extLst>
        </xdr:cNvPr>
        <xdr:cNvPicPr>
          <a:picLocks noChangeAspect="1"/>
        </xdr:cNvPicPr>
      </xdr:nvPicPr>
      <xdr:blipFill>
        <a:blip xmlns:r="http://schemas.openxmlformats.org/officeDocument/2006/relationships" r:embed="rId25"/>
        <a:stretch>
          <a:fillRect/>
        </a:stretch>
      </xdr:blipFill>
      <xdr:spPr>
        <a:xfrm>
          <a:off x="7581898" y="43767701"/>
          <a:ext cx="2283281" cy="271819"/>
        </a:xfrm>
        <a:prstGeom prst="rect">
          <a:avLst/>
        </a:prstGeom>
      </xdr:spPr>
    </xdr:pic>
    <xdr:clientData/>
  </xdr:twoCellAnchor>
  <xdr:twoCellAnchor editAs="oneCell">
    <xdr:from>
      <xdr:col>4</xdr:col>
      <xdr:colOff>543442</xdr:colOff>
      <xdr:row>240</xdr:row>
      <xdr:rowOff>20410</xdr:rowOff>
    </xdr:from>
    <xdr:to>
      <xdr:col>7</xdr:col>
      <xdr:colOff>574233</xdr:colOff>
      <xdr:row>241</xdr:row>
      <xdr:rowOff>129266</xdr:rowOff>
    </xdr:to>
    <xdr:pic>
      <xdr:nvPicPr>
        <xdr:cNvPr id="4" name="Picture 3" descr="Formula">
          <a:extLst>
            <a:ext uri="{FF2B5EF4-FFF2-40B4-BE49-F238E27FC236}">
              <a16:creationId xmlns:a16="http://schemas.microsoft.com/office/drawing/2014/main" id="{C2F11DD0-2710-3A1C-0F64-5CE3768FED1E}"/>
            </a:ext>
          </a:extLst>
        </xdr:cNvPr>
        <xdr:cNvPicPr>
          <a:picLocks noChangeAspect="1"/>
        </xdr:cNvPicPr>
      </xdr:nvPicPr>
      <xdr:blipFill>
        <a:blip xmlns:r="http://schemas.openxmlformats.org/officeDocument/2006/relationships" r:embed="rId26"/>
        <a:stretch>
          <a:fillRect/>
        </a:stretch>
      </xdr:blipFill>
      <xdr:spPr>
        <a:xfrm>
          <a:off x="7557925" y="45066857"/>
          <a:ext cx="2520898" cy="272142"/>
        </a:xfrm>
        <a:prstGeom prst="rect">
          <a:avLst/>
        </a:prstGeom>
      </xdr:spPr>
    </xdr:pic>
    <xdr:clientData/>
  </xdr:twoCellAnchor>
  <xdr:twoCellAnchor editAs="oneCell">
    <xdr:from>
      <xdr:col>5</xdr:col>
      <xdr:colOff>11382</xdr:colOff>
      <xdr:row>246</xdr:row>
      <xdr:rowOff>66565</xdr:rowOff>
    </xdr:from>
    <xdr:to>
      <xdr:col>7</xdr:col>
      <xdr:colOff>598714</xdr:colOff>
      <xdr:row>247</xdr:row>
      <xdr:rowOff>136072</xdr:rowOff>
    </xdr:to>
    <xdr:pic>
      <xdr:nvPicPr>
        <xdr:cNvPr id="5" name="Picture 4" descr="Formula">
          <a:extLst>
            <a:ext uri="{FF2B5EF4-FFF2-40B4-BE49-F238E27FC236}">
              <a16:creationId xmlns:a16="http://schemas.microsoft.com/office/drawing/2014/main" id="{4286C91A-4232-3BA5-6CD0-F596FEF90619}"/>
            </a:ext>
          </a:extLst>
        </xdr:cNvPr>
        <xdr:cNvPicPr>
          <a:picLocks noChangeAspect="1"/>
        </xdr:cNvPicPr>
      </xdr:nvPicPr>
      <xdr:blipFill>
        <a:blip xmlns:r="http://schemas.openxmlformats.org/officeDocument/2006/relationships" r:embed="rId27"/>
        <a:stretch>
          <a:fillRect/>
        </a:stretch>
      </xdr:blipFill>
      <xdr:spPr>
        <a:xfrm>
          <a:off x="7597365" y="46221994"/>
          <a:ext cx="2505939" cy="23279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8</xdr:row>
      <xdr:rowOff>161924</xdr:rowOff>
    </xdr:from>
    <xdr:to>
      <xdr:col>7</xdr:col>
      <xdr:colOff>28575</xdr:colOff>
      <xdr:row>10</xdr:row>
      <xdr:rowOff>0</xdr:rowOff>
    </xdr:to>
    <xdr:pic>
      <xdr:nvPicPr>
        <xdr:cNvPr id="2" name="Picture 1" descr="FORMULA">
          <a:extLst>
            <a:ext uri="{FF2B5EF4-FFF2-40B4-BE49-F238E27FC236}">
              <a16:creationId xmlns:a16="http://schemas.microsoft.com/office/drawing/2014/main" id="{80B5B0A8-5489-4F26-B366-6E75FC56AE2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05425" y="1771649"/>
          <a:ext cx="2228850" cy="240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18</xdr:row>
      <xdr:rowOff>123825</xdr:rowOff>
    </xdr:from>
    <xdr:to>
      <xdr:col>8</xdr:col>
      <xdr:colOff>842308</xdr:colOff>
      <xdr:row>20</xdr:row>
      <xdr:rowOff>57151</xdr:rowOff>
    </xdr:to>
    <xdr:pic>
      <xdr:nvPicPr>
        <xdr:cNvPr id="3" name="Picture 2" descr="Formula">
          <a:extLst>
            <a:ext uri="{FF2B5EF4-FFF2-40B4-BE49-F238E27FC236}">
              <a16:creationId xmlns:a16="http://schemas.microsoft.com/office/drawing/2014/main" id="{B067F244-AC05-F353-E251-B83D71032F1B}"/>
            </a:ext>
          </a:extLst>
        </xdr:cNvPr>
        <xdr:cNvPicPr>
          <a:picLocks noChangeAspect="1"/>
        </xdr:cNvPicPr>
      </xdr:nvPicPr>
      <xdr:blipFill>
        <a:blip xmlns:r="http://schemas.openxmlformats.org/officeDocument/2006/relationships" r:embed="rId2"/>
        <a:stretch>
          <a:fillRect/>
        </a:stretch>
      </xdr:blipFill>
      <xdr:spPr>
        <a:xfrm>
          <a:off x="5010150" y="3771900"/>
          <a:ext cx="3505226" cy="2952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625930</xdr:colOff>
      <xdr:row>8</xdr:row>
      <xdr:rowOff>127000</xdr:rowOff>
    </xdr:from>
    <xdr:to>
      <xdr:col>7</xdr:col>
      <xdr:colOff>93891</xdr:colOff>
      <xdr:row>10</xdr:row>
      <xdr:rowOff>36205</xdr:rowOff>
    </xdr:to>
    <xdr:pic>
      <xdr:nvPicPr>
        <xdr:cNvPr id="2" name="Picture 1" descr="FORMULA">
          <a:extLst>
            <a:ext uri="{FF2B5EF4-FFF2-40B4-BE49-F238E27FC236}">
              <a16:creationId xmlns:a16="http://schemas.microsoft.com/office/drawing/2014/main" id="{6D164B97-5BAA-4EF2-92BA-95D2AC7274A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373430" y="1738313"/>
          <a:ext cx="1857149" cy="266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536102</xdr:colOff>
      <xdr:row>29</xdr:row>
      <xdr:rowOff>31750</xdr:rowOff>
    </xdr:from>
    <xdr:to>
      <xdr:col>9</xdr:col>
      <xdr:colOff>381617</xdr:colOff>
      <xdr:row>30</xdr:row>
      <xdr:rowOff>111980</xdr:rowOff>
    </xdr:to>
    <xdr:pic>
      <xdr:nvPicPr>
        <xdr:cNvPr id="4" name="Picture 3" descr="Formula">
          <a:extLst>
            <a:ext uri="{FF2B5EF4-FFF2-40B4-BE49-F238E27FC236}">
              <a16:creationId xmlns:a16="http://schemas.microsoft.com/office/drawing/2014/main" id="{8EDA4C8F-9DFC-A9C3-E01C-BA88C8FE9CB3}"/>
            </a:ext>
          </a:extLst>
        </xdr:cNvPr>
        <xdr:cNvPicPr>
          <a:picLocks noChangeAspect="1"/>
        </xdr:cNvPicPr>
      </xdr:nvPicPr>
      <xdr:blipFill>
        <a:blip xmlns:r="http://schemas.openxmlformats.org/officeDocument/2006/relationships" r:embed="rId2"/>
        <a:stretch>
          <a:fillRect/>
        </a:stretch>
      </xdr:blipFill>
      <xdr:spPr>
        <a:xfrm>
          <a:off x="12283602" y="5564188"/>
          <a:ext cx="3963490" cy="258031"/>
        </a:xfrm>
        <a:prstGeom prst="rect">
          <a:avLst/>
        </a:prstGeom>
      </xdr:spPr>
    </xdr:pic>
    <xdr:clientData/>
  </xdr:twoCellAnchor>
  <xdr:twoCellAnchor editAs="oneCell">
    <xdr:from>
      <xdr:col>5</xdr:col>
      <xdr:colOff>34018</xdr:colOff>
      <xdr:row>18</xdr:row>
      <xdr:rowOff>55562</xdr:rowOff>
    </xdr:from>
    <xdr:to>
      <xdr:col>10</xdr:col>
      <xdr:colOff>284356</xdr:colOff>
      <xdr:row>20</xdr:row>
      <xdr:rowOff>123712</xdr:rowOff>
    </xdr:to>
    <xdr:pic>
      <xdr:nvPicPr>
        <xdr:cNvPr id="5" name="Picture 4" descr="Formula">
          <a:extLst>
            <a:ext uri="{FF2B5EF4-FFF2-40B4-BE49-F238E27FC236}">
              <a16:creationId xmlns:a16="http://schemas.microsoft.com/office/drawing/2014/main" id="{C280F052-2E14-F84B-AB4A-E54977275273}"/>
            </a:ext>
          </a:extLst>
        </xdr:cNvPr>
        <xdr:cNvPicPr>
          <a:picLocks noChangeAspect="1"/>
        </xdr:cNvPicPr>
      </xdr:nvPicPr>
      <xdr:blipFill>
        <a:blip xmlns:r="http://schemas.openxmlformats.org/officeDocument/2006/relationships" r:embed="rId3"/>
        <a:stretch>
          <a:fillRect/>
        </a:stretch>
      </xdr:blipFill>
      <xdr:spPr>
        <a:xfrm>
          <a:off x="12432393" y="3524250"/>
          <a:ext cx="4698514" cy="4253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20411</xdr:colOff>
      <xdr:row>26</xdr:row>
      <xdr:rowOff>93756</xdr:rowOff>
    </xdr:from>
    <xdr:to>
      <xdr:col>7</xdr:col>
      <xdr:colOff>612321</xdr:colOff>
      <xdr:row>28</xdr:row>
      <xdr:rowOff>122463</xdr:rowOff>
    </xdr:to>
    <xdr:pic>
      <xdr:nvPicPr>
        <xdr:cNvPr id="4" name="Picture 3" descr="FORMULA">
          <a:extLst>
            <a:ext uri="{FF2B5EF4-FFF2-40B4-BE49-F238E27FC236}">
              <a16:creationId xmlns:a16="http://schemas.microsoft.com/office/drawing/2014/main" id="{B04C847F-0029-4F7B-B98D-111F20E3329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24108" y="4672560"/>
          <a:ext cx="2224767" cy="341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789212</xdr:colOff>
      <xdr:row>34</xdr:row>
      <xdr:rowOff>61231</xdr:rowOff>
    </xdr:from>
    <xdr:to>
      <xdr:col>7</xdr:col>
      <xdr:colOff>303324</xdr:colOff>
      <xdr:row>35</xdr:row>
      <xdr:rowOff>122465</xdr:rowOff>
    </xdr:to>
    <xdr:pic>
      <xdr:nvPicPr>
        <xdr:cNvPr id="16" name="Picture 15" descr="Formula">
          <a:extLst>
            <a:ext uri="{FF2B5EF4-FFF2-40B4-BE49-F238E27FC236}">
              <a16:creationId xmlns:a16="http://schemas.microsoft.com/office/drawing/2014/main" id="{09790EF7-B30C-ED88-1D04-522C814CC7D0}"/>
            </a:ext>
          </a:extLst>
        </xdr:cNvPr>
        <xdr:cNvPicPr>
          <a:picLocks noChangeAspect="1"/>
        </xdr:cNvPicPr>
      </xdr:nvPicPr>
      <xdr:blipFill>
        <a:blip xmlns:r="http://schemas.openxmlformats.org/officeDocument/2006/relationships" r:embed="rId2"/>
        <a:stretch>
          <a:fillRect/>
        </a:stretch>
      </xdr:blipFill>
      <xdr:spPr>
        <a:xfrm>
          <a:off x="7776481" y="6014357"/>
          <a:ext cx="1963397" cy="217715"/>
        </a:xfrm>
        <a:prstGeom prst="rect">
          <a:avLst/>
        </a:prstGeom>
      </xdr:spPr>
    </xdr:pic>
    <xdr:clientData/>
  </xdr:twoCellAnchor>
  <xdr:twoCellAnchor editAs="oneCell">
    <xdr:from>
      <xdr:col>5</xdr:col>
      <xdr:colOff>6804</xdr:colOff>
      <xdr:row>69</xdr:row>
      <xdr:rowOff>40822</xdr:rowOff>
    </xdr:from>
    <xdr:to>
      <xdr:col>7</xdr:col>
      <xdr:colOff>693780</xdr:colOff>
      <xdr:row>70</xdr:row>
      <xdr:rowOff>100352</xdr:rowOff>
    </xdr:to>
    <xdr:pic>
      <xdr:nvPicPr>
        <xdr:cNvPr id="23" name="Picture 22" descr="Formula">
          <a:extLst>
            <a:ext uri="{FF2B5EF4-FFF2-40B4-BE49-F238E27FC236}">
              <a16:creationId xmlns:a16="http://schemas.microsoft.com/office/drawing/2014/main" id="{6E5D80A3-C1CA-6EE7-127E-62AFF4EE2675}"/>
            </a:ext>
          </a:extLst>
        </xdr:cNvPr>
        <xdr:cNvPicPr>
          <a:picLocks noChangeAspect="1"/>
        </xdr:cNvPicPr>
      </xdr:nvPicPr>
      <xdr:blipFill>
        <a:blip xmlns:r="http://schemas.openxmlformats.org/officeDocument/2006/relationships" r:embed="rId3"/>
        <a:stretch>
          <a:fillRect/>
        </a:stretch>
      </xdr:blipFill>
      <xdr:spPr>
        <a:xfrm>
          <a:off x="7810501" y="12042322"/>
          <a:ext cx="2319833" cy="216013"/>
        </a:xfrm>
        <a:prstGeom prst="rect">
          <a:avLst/>
        </a:prstGeom>
      </xdr:spPr>
    </xdr:pic>
    <xdr:clientData/>
  </xdr:twoCellAnchor>
  <xdr:twoCellAnchor editAs="oneCell">
    <xdr:from>
      <xdr:col>5</xdr:col>
      <xdr:colOff>13606</xdr:colOff>
      <xdr:row>76</xdr:row>
      <xdr:rowOff>47624</xdr:rowOff>
    </xdr:from>
    <xdr:to>
      <xdr:col>7</xdr:col>
      <xdr:colOff>513103</xdr:colOff>
      <xdr:row>77</xdr:row>
      <xdr:rowOff>127566</xdr:rowOff>
    </xdr:to>
    <xdr:pic>
      <xdr:nvPicPr>
        <xdr:cNvPr id="24" name="Picture 23" descr="Formula">
          <a:extLst>
            <a:ext uri="{FF2B5EF4-FFF2-40B4-BE49-F238E27FC236}">
              <a16:creationId xmlns:a16="http://schemas.microsoft.com/office/drawing/2014/main" id="{307CB45C-3E47-08CF-7C3F-B68AC6660290}"/>
            </a:ext>
          </a:extLst>
        </xdr:cNvPr>
        <xdr:cNvPicPr>
          <a:picLocks noChangeAspect="1"/>
        </xdr:cNvPicPr>
      </xdr:nvPicPr>
      <xdr:blipFill>
        <a:blip xmlns:r="http://schemas.openxmlformats.org/officeDocument/2006/relationships" r:embed="rId4"/>
        <a:stretch>
          <a:fillRect/>
        </a:stretch>
      </xdr:blipFill>
      <xdr:spPr>
        <a:xfrm>
          <a:off x="7817303" y="13226143"/>
          <a:ext cx="2132354" cy="236424"/>
        </a:xfrm>
        <a:prstGeom prst="rect">
          <a:avLst/>
        </a:prstGeom>
      </xdr:spPr>
    </xdr:pic>
    <xdr:clientData/>
  </xdr:twoCellAnchor>
  <xdr:twoCellAnchor editAs="oneCell">
    <xdr:from>
      <xdr:col>5</xdr:col>
      <xdr:colOff>20409</xdr:colOff>
      <xdr:row>83</xdr:row>
      <xdr:rowOff>47626</xdr:rowOff>
    </xdr:from>
    <xdr:to>
      <xdr:col>7</xdr:col>
      <xdr:colOff>461203</xdr:colOff>
      <xdr:row>84</xdr:row>
      <xdr:rowOff>137434</xdr:rowOff>
    </xdr:to>
    <xdr:pic>
      <xdr:nvPicPr>
        <xdr:cNvPr id="25" name="Picture 24" descr="Formula">
          <a:extLst>
            <a:ext uri="{FF2B5EF4-FFF2-40B4-BE49-F238E27FC236}">
              <a16:creationId xmlns:a16="http://schemas.microsoft.com/office/drawing/2014/main" id="{E6494E0B-4623-5A1C-7677-D022B47C6224}"/>
            </a:ext>
          </a:extLst>
        </xdr:cNvPr>
        <xdr:cNvPicPr>
          <a:picLocks noChangeAspect="1"/>
        </xdr:cNvPicPr>
      </xdr:nvPicPr>
      <xdr:blipFill>
        <a:blip xmlns:r="http://schemas.openxmlformats.org/officeDocument/2006/relationships" r:embed="rId5"/>
        <a:stretch>
          <a:fillRect/>
        </a:stretch>
      </xdr:blipFill>
      <xdr:spPr>
        <a:xfrm>
          <a:off x="7824106" y="14403162"/>
          <a:ext cx="2073651" cy="246290"/>
        </a:xfrm>
        <a:prstGeom prst="rect">
          <a:avLst/>
        </a:prstGeom>
      </xdr:spPr>
    </xdr:pic>
    <xdr:clientData/>
  </xdr:twoCellAnchor>
  <xdr:twoCellAnchor editAs="oneCell">
    <xdr:from>
      <xdr:col>5</xdr:col>
      <xdr:colOff>11905</xdr:colOff>
      <xdr:row>98</xdr:row>
      <xdr:rowOff>56130</xdr:rowOff>
    </xdr:from>
    <xdr:to>
      <xdr:col>7</xdr:col>
      <xdr:colOff>316290</xdr:colOff>
      <xdr:row>99</xdr:row>
      <xdr:rowOff>110216</xdr:rowOff>
    </xdr:to>
    <xdr:pic>
      <xdr:nvPicPr>
        <xdr:cNvPr id="26" name="Picture 25" descr="Formula">
          <a:extLst>
            <a:ext uri="{FF2B5EF4-FFF2-40B4-BE49-F238E27FC236}">
              <a16:creationId xmlns:a16="http://schemas.microsoft.com/office/drawing/2014/main" id="{1A7B5512-213D-31C3-C3E1-4F30F93828E2}"/>
            </a:ext>
          </a:extLst>
        </xdr:cNvPr>
        <xdr:cNvPicPr>
          <a:picLocks noChangeAspect="1"/>
        </xdr:cNvPicPr>
      </xdr:nvPicPr>
      <xdr:blipFill>
        <a:blip xmlns:r="http://schemas.openxmlformats.org/officeDocument/2006/relationships" r:embed="rId6"/>
        <a:stretch>
          <a:fillRect/>
        </a:stretch>
      </xdr:blipFill>
      <xdr:spPr>
        <a:xfrm>
          <a:off x="7815602" y="17092273"/>
          <a:ext cx="1937242" cy="210569"/>
        </a:xfrm>
        <a:prstGeom prst="rect">
          <a:avLst/>
        </a:prstGeom>
      </xdr:spPr>
    </xdr:pic>
    <xdr:clientData/>
  </xdr:twoCellAnchor>
  <xdr:twoCellAnchor editAs="oneCell">
    <xdr:from>
      <xdr:col>5</xdr:col>
      <xdr:colOff>0</xdr:colOff>
      <xdr:row>89</xdr:row>
      <xdr:rowOff>145437</xdr:rowOff>
    </xdr:from>
    <xdr:to>
      <xdr:col>8</xdr:col>
      <xdr:colOff>374196</xdr:colOff>
      <xdr:row>91</xdr:row>
      <xdr:rowOff>95251</xdr:rowOff>
    </xdr:to>
    <xdr:pic>
      <xdr:nvPicPr>
        <xdr:cNvPr id="27" name="Picture 26" descr="Formula">
          <a:extLst>
            <a:ext uri="{FF2B5EF4-FFF2-40B4-BE49-F238E27FC236}">
              <a16:creationId xmlns:a16="http://schemas.microsoft.com/office/drawing/2014/main" id="{F54E7897-32D2-01E0-330C-0EB1EE0A220D}"/>
            </a:ext>
          </a:extLst>
        </xdr:cNvPr>
        <xdr:cNvPicPr>
          <a:picLocks noChangeAspect="1"/>
        </xdr:cNvPicPr>
      </xdr:nvPicPr>
      <xdr:blipFill>
        <a:blip xmlns:r="http://schemas.openxmlformats.org/officeDocument/2006/relationships" r:embed="rId7"/>
        <a:stretch>
          <a:fillRect/>
        </a:stretch>
      </xdr:blipFill>
      <xdr:spPr>
        <a:xfrm>
          <a:off x="7803697" y="15528313"/>
          <a:ext cx="2823482" cy="262778"/>
        </a:xfrm>
        <a:prstGeom prst="rect">
          <a:avLst/>
        </a:prstGeom>
      </xdr:spPr>
    </xdr:pic>
    <xdr:clientData/>
  </xdr:twoCellAnchor>
  <xdr:twoCellAnchor editAs="oneCell">
    <xdr:from>
      <xdr:col>5</xdr:col>
      <xdr:colOff>6802</xdr:colOff>
      <xdr:row>105</xdr:row>
      <xdr:rowOff>47625</xdr:rowOff>
    </xdr:from>
    <xdr:to>
      <xdr:col>8</xdr:col>
      <xdr:colOff>225861</xdr:colOff>
      <xdr:row>106</xdr:row>
      <xdr:rowOff>123823</xdr:rowOff>
    </xdr:to>
    <xdr:pic>
      <xdr:nvPicPr>
        <xdr:cNvPr id="28" name="Picture 27" descr="Formula">
          <a:extLst>
            <a:ext uri="{FF2B5EF4-FFF2-40B4-BE49-F238E27FC236}">
              <a16:creationId xmlns:a16="http://schemas.microsoft.com/office/drawing/2014/main" id="{CB9215D2-4AA2-EA48-C290-6C139659FF1F}"/>
            </a:ext>
          </a:extLst>
        </xdr:cNvPr>
        <xdr:cNvPicPr>
          <a:picLocks noChangeAspect="1"/>
        </xdr:cNvPicPr>
      </xdr:nvPicPr>
      <xdr:blipFill>
        <a:blip xmlns:r="http://schemas.openxmlformats.org/officeDocument/2006/relationships" r:embed="rId8"/>
        <a:stretch>
          <a:fillRect/>
        </a:stretch>
      </xdr:blipFill>
      <xdr:spPr>
        <a:xfrm>
          <a:off x="7810499" y="18267589"/>
          <a:ext cx="2668345" cy="232681"/>
        </a:xfrm>
        <a:prstGeom prst="rect">
          <a:avLst/>
        </a:prstGeom>
      </xdr:spPr>
    </xdr:pic>
    <xdr:clientData/>
  </xdr:twoCellAnchor>
  <xdr:twoCellAnchor editAs="oneCell">
    <xdr:from>
      <xdr:col>5</xdr:col>
      <xdr:colOff>6804</xdr:colOff>
      <xdr:row>116</xdr:row>
      <xdr:rowOff>59529</xdr:rowOff>
    </xdr:from>
    <xdr:to>
      <xdr:col>7</xdr:col>
      <xdr:colOff>492147</xdr:colOff>
      <xdr:row>117</xdr:row>
      <xdr:rowOff>107154</xdr:rowOff>
    </xdr:to>
    <xdr:pic>
      <xdr:nvPicPr>
        <xdr:cNvPr id="29" name="Picture 28" descr="Formula">
          <a:extLst>
            <a:ext uri="{FF2B5EF4-FFF2-40B4-BE49-F238E27FC236}">
              <a16:creationId xmlns:a16="http://schemas.microsoft.com/office/drawing/2014/main" id="{6FA7993E-2A55-4945-9764-A8237E010D57}"/>
            </a:ext>
          </a:extLst>
        </xdr:cNvPr>
        <xdr:cNvPicPr>
          <a:picLocks noChangeAspect="1"/>
        </xdr:cNvPicPr>
      </xdr:nvPicPr>
      <xdr:blipFill>
        <a:blip xmlns:r="http://schemas.openxmlformats.org/officeDocument/2006/relationships" r:embed="rId9"/>
        <a:stretch>
          <a:fillRect/>
        </a:stretch>
      </xdr:blipFill>
      <xdr:spPr>
        <a:xfrm>
          <a:off x="7810501" y="20511065"/>
          <a:ext cx="2118200" cy="204107"/>
        </a:xfrm>
        <a:prstGeom prst="rect">
          <a:avLst/>
        </a:prstGeom>
      </xdr:spPr>
    </xdr:pic>
    <xdr:clientData/>
  </xdr:twoCellAnchor>
  <xdr:twoCellAnchor editAs="oneCell">
    <xdr:from>
      <xdr:col>4</xdr:col>
      <xdr:colOff>809625</xdr:colOff>
      <xdr:row>122</xdr:row>
      <xdr:rowOff>34018</xdr:rowOff>
    </xdr:from>
    <xdr:to>
      <xdr:col>7</xdr:col>
      <xdr:colOff>253280</xdr:colOff>
      <xdr:row>123</xdr:row>
      <xdr:rowOff>148315</xdr:rowOff>
    </xdr:to>
    <xdr:pic>
      <xdr:nvPicPr>
        <xdr:cNvPr id="38" name="Picture 37" descr="Formula">
          <a:extLst>
            <a:ext uri="{FF2B5EF4-FFF2-40B4-BE49-F238E27FC236}">
              <a16:creationId xmlns:a16="http://schemas.microsoft.com/office/drawing/2014/main" id="{715971DC-1B63-9F79-8FAE-BC8D7E0CE9F5}"/>
            </a:ext>
          </a:extLst>
        </xdr:cNvPr>
        <xdr:cNvPicPr>
          <a:picLocks noChangeAspect="1"/>
        </xdr:cNvPicPr>
      </xdr:nvPicPr>
      <xdr:blipFill>
        <a:blip xmlns:r="http://schemas.openxmlformats.org/officeDocument/2006/relationships" r:embed="rId10"/>
        <a:stretch>
          <a:fillRect/>
        </a:stretch>
      </xdr:blipFill>
      <xdr:spPr>
        <a:xfrm>
          <a:off x="7796894" y="21873482"/>
          <a:ext cx="1892940" cy="270780"/>
        </a:xfrm>
        <a:prstGeom prst="rect">
          <a:avLst/>
        </a:prstGeom>
      </xdr:spPr>
    </xdr:pic>
    <xdr:clientData/>
  </xdr:twoCellAnchor>
  <xdr:twoCellAnchor editAs="oneCell">
    <xdr:from>
      <xdr:col>5</xdr:col>
      <xdr:colOff>40820</xdr:colOff>
      <xdr:row>129</xdr:row>
      <xdr:rowOff>20409</xdr:rowOff>
    </xdr:from>
    <xdr:to>
      <xdr:col>6</xdr:col>
      <xdr:colOff>743788</xdr:colOff>
      <xdr:row>130</xdr:row>
      <xdr:rowOff>108857</xdr:rowOff>
    </xdr:to>
    <xdr:pic>
      <xdr:nvPicPr>
        <xdr:cNvPr id="40" name="Picture 39" descr="Formula">
          <a:extLst>
            <a:ext uri="{FF2B5EF4-FFF2-40B4-BE49-F238E27FC236}">
              <a16:creationId xmlns:a16="http://schemas.microsoft.com/office/drawing/2014/main" id="{0AAE185E-DCAA-7ECE-9A4B-CC38857D1806}"/>
            </a:ext>
          </a:extLst>
        </xdr:cNvPr>
        <xdr:cNvPicPr>
          <a:picLocks noChangeAspect="1"/>
        </xdr:cNvPicPr>
      </xdr:nvPicPr>
      <xdr:blipFill>
        <a:blip xmlns:r="http://schemas.openxmlformats.org/officeDocument/2006/relationships" r:embed="rId11"/>
        <a:stretch>
          <a:fillRect/>
        </a:stretch>
      </xdr:blipFill>
      <xdr:spPr>
        <a:xfrm>
          <a:off x="7844517" y="23009678"/>
          <a:ext cx="1519397" cy="244929"/>
        </a:xfrm>
        <a:prstGeom prst="rect">
          <a:avLst/>
        </a:prstGeom>
      </xdr:spPr>
    </xdr:pic>
    <xdr:clientData/>
  </xdr:twoCellAnchor>
  <xdr:twoCellAnchor editAs="oneCell">
    <xdr:from>
      <xdr:col>4</xdr:col>
      <xdr:colOff>775606</xdr:colOff>
      <xdr:row>143</xdr:row>
      <xdr:rowOff>34698</xdr:rowOff>
    </xdr:from>
    <xdr:to>
      <xdr:col>7</xdr:col>
      <xdr:colOff>149679</xdr:colOff>
      <xdr:row>144</xdr:row>
      <xdr:rowOff>118954</xdr:rowOff>
    </xdr:to>
    <xdr:pic>
      <xdr:nvPicPr>
        <xdr:cNvPr id="44" name="Picture 43" descr="Formula">
          <a:extLst>
            <a:ext uri="{FF2B5EF4-FFF2-40B4-BE49-F238E27FC236}">
              <a16:creationId xmlns:a16="http://schemas.microsoft.com/office/drawing/2014/main" id="{20EDA242-B9BA-6B97-4D42-B4092DBD3398}"/>
            </a:ext>
          </a:extLst>
        </xdr:cNvPr>
        <xdr:cNvPicPr>
          <a:picLocks noChangeAspect="1"/>
        </xdr:cNvPicPr>
      </xdr:nvPicPr>
      <xdr:blipFill>
        <a:blip xmlns:r="http://schemas.openxmlformats.org/officeDocument/2006/relationships" r:embed="rId12"/>
        <a:stretch>
          <a:fillRect/>
        </a:stretch>
      </xdr:blipFill>
      <xdr:spPr>
        <a:xfrm>
          <a:off x="7762875" y="24711252"/>
          <a:ext cx="1823358" cy="240738"/>
        </a:xfrm>
        <a:prstGeom prst="rect">
          <a:avLst/>
        </a:prstGeom>
      </xdr:spPr>
    </xdr:pic>
    <xdr:clientData/>
  </xdr:twoCellAnchor>
  <xdr:twoCellAnchor editAs="oneCell">
    <xdr:from>
      <xdr:col>5</xdr:col>
      <xdr:colOff>0</xdr:colOff>
      <xdr:row>150</xdr:row>
      <xdr:rowOff>49049</xdr:rowOff>
    </xdr:from>
    <xdr:to>
      <xdr:col>10</xdr:col>
      <xdr:colOff>1200150</xdr:colOff>
      <xdr:row>156</xdr:row>
      <xdr:rowOff>57158</xdr:rowOff>
    </xdr:to>
    <xdr:pic>
      <xdr:nvPicPr>
        <xdr:cNvPr id="2" name="Picture 1" descr="Formula">
          <a:extLst>
            <a:ext uri="{FF2B5EF4-FFF2-40B4-BE49-F238E27FC236}">
              <a16:creationId xmlns:a16="http://schemas.microsoft.com/office/drawing/2014/main" id="{431DA076-C922-99FF-428B-051F79EC22E9}"/>
            </a:ext>
          </a:extLst>
        </xdr:cNvPr>
        <xdr:cNvPicPr>
          <a:picLocks noChangeAspect="1"/>
        </xdr:cNvPicPr>
      </xdr:nvPicPr>
      <xdr:blipFill>
        <a:blip xmlns:r="http://schemas.openxmlformats.org/officeDocument/2006/relationships" r:embed="rId13"/>
        <a:stretch>
          <a:fillRect/>
        </a:stretch>
      </xdr:blipFill>
      <xdr:spPr>
        <a:xfrm>
          <a:off x="7820025" y="24404474"/>
          <a:ext cx="5257800" cy="979659"/>
        </a:xfrm>
        <a:prstGeom prst="rect">
          <a:avLst/>
        </a:prstGeom>
      </xdr:spPr>
    </xdr:pic>
    <xdr:clientData/>
  </xdr:twoCellAnchor>
  <xdr:twoCellAnchor editAs="oneCell">
    <xdr:from>
      <xdr:col>5</xdr:col>
      <xdr:colOff>47905</xdr:colOff>
      <xdr:row>5</xdr:row>
      <xdr:rowOff>123825</xdr:rowOff>
    </xdr:from>
    <xdr:to>
      <xdr:col>8</xdr:col>
      <xdr:colOff>57150</xdr:colOff>
      <xdr:row>7</xdr:row>
      <xdr:rowOff>846</xdr:rowOff>
    </xdr:to>
    <xdr:pic>
      <xdr:nvPicPr>
        <xdr:cNvPr id="3" name="Picture 2" descr="Formula">
          <a:extLst>
            <a:ext uri="{FF2B5EF4-FFF2-40B4-BE49-F238E27FC236}">
              <a16:creationId xmlns:a16="http://schemas.microsoft.com/office/drawing/2014/main" id="{8267BCC9-A176-79CC-6D6A-F24AC1C0D73F}"/>
            </a:ext>
          </a:extLst>
        </xdr:cNvPr>
        <xdr:cNvPicPr>
          <a:picLocks noChangeAspect="1"/>
        </xdr:cNvPicPr>
      </xdr:nvPicPr>
      <xdr:blipFill>
        <a:blip xmlns:r="http://schemas.openxmlformats.org/officeDocument/2006/relationships" r:embed="rId14"/>
        <a:stretch>
          <a:fillRect/>
        </a:stretch>
      </xdr:blipFill>
      <xdr:spPr>
        <a:xfrm>
          <a:off x="7847822" y="1081617"/>
          <a:ext cx="2453995" cy="210395"/>
        </a:xfrm>
        <a:prstGeom prst="rect">
          <a:avLst/>
        </a:prstGeom>
      </xdr:spPr>
    </xdr:pic>
    <xdr:clientData/>
  </xdr:twoCellAnchor>
  <xdr:twoCellAnchor editAs="oneCell">
    <xdr:from>
      <xdr:col>4</xdr:col>
      <xdr:colOff>785131</xdr:colOff>
      <xdr:row>12</xdr:row>
      <xdr:rowOff>137916</xdr:rowOff>
    </xdr:from>
    <xdr:to>
      <xdr:col>7</xdr:col>
      <xdr:colOff>0</xdr:colOff>
      <xdr:row>14</xdr:row>
      <xdr:rowOff>137433</xdr:rowOff>
    </xdr:to>
    <xdr:pic>
      <xdr:nvPicPr>
        <xdr:cNvPr id="8" name="Picture 7" descr="Formula">
          <a:extLst>
            <a:ext uri="{FF2B5EF4-FFF2-40B4-BE49-F238E27FC236}">
              <a16:creationId xmlns:a16="http://schemas.microsoft.com/office/drawing/2014/main" id="{6744A308-70FE-057B-D3A7-D024391D8DB8}"/>
            </a:ext>
          </a:extLst>
        </xdr:cNvPr>
        <xdr:cNvPicPr>
          <a:picLocks noChangeAspect="1"/>
        </xdr:cNvPicPr>
      </xdr:nvPicPr>
      <xdr:blipFill>
        <a:blip xmlns:r="http://schemas.openxmlformats.org/officeDocument/2006/relationships" r:embed="rId15"/>
        <a:stretch>
          <a:fillRect/>
        </a:stretch>
      </xdr:blipFill>
      <xdr:spPr>
        <a:xfrm>
          <a:off x="7772400" y="2709666"/>
          <a:ext cx="1664154" cy="312481"/>
        </a:xfrm>
        <a:prstGeom prst="rect">
          <a:avLst/>
        </a:prstGeom>
      </xdr:spPr>
    </xdr:pic>
    <xdr:clientData/>
  </xdr:twoCellAnchor>
  <xdr:twoCellAnchor editAs="oneCell">
    <xdr:from>
      <xdr:col>4</xdr:col>
      <xdr:colOff>782411</xdr:colOff>
      <xdr:row>19</xdr:row>
      <xdr:rowOff>145541</xdr:rowOff>
    </xdr:from>
    <xdr:to>
      <xdr:col>7</xdr:col>
      <xdr:colOff>306160</xdr:colOff>
      <xdr:row>21</xdr:row>
      <xdr:rowOff>78095</xdr:rowOff>
    </xdr:to>
    <xdr:pic>
      <xdr:nvPicPr>
        <xdr:cNvPr id="10" name="Picture 9" descr="Formula">
          <a:extLst>
            <a:ext uri="{FF2B5EF4-FFF2-40B4-BE49-F238E27FC236}">
              <a16:creationId xmlns:a16="http://schemas.microsoft.com/office/drawing/2014/main" id="{96E69D38-5CAE-38F5-E2B5-9C08FF323E84}"/>
            </a:ext>
          </a:extLst>
        </xdr:cNvPr>
        <xdr:cNvPicPr>
          <a:picLocks noChangeAspect="1"/>
        </xdr:cNvPicPr>
      </xdr:nvPicPr>
      <xdr:blipFill>
        <a:blip xmlns:r="http://schemas.openxmlformats.org/officeDocument/2006/relationships" r:embed="rId16"/>
        <a:stretch>
          <a:fillRect/>
        </a:stretch>
      </xdr:blipFill>
      <xdr:spPr>
        <a:xfrm>
          <a:off x="7769680" y="3901112"/>
          <a:ext cx="1973034" cy="245519"/>
        </a:xfrm>
        <a:prstGeom prst="rect">
          <a:avLst/>
        </a:prstGeom>
      </xdr:spPr>
    </xdr:pic>
    <xdr:clientData/>
  </xdr:twoCellAnchor>
  <xdr:twoCellAnchor editAs="oneCell">
    <xdr:from>
      <xdr:col>5</xdr:col>
      <xdr:colOff>8165</xdr:colOff>
      <xdr:row>41</xdr:row>
      <xdr:rowOff>67922</xdr:rowOff>
    </xdr:from>
    <xdr:to>
      <xdr:col>7</xdr:col>
      <xdr:colOff>449035</xdr:colOff>
      <xdr:row>42</xdr:row>
      <xdr:rowOff>114945</xdr:rowOff>
    </xdr:to>
    <xdr:pic>
      <xdr:nvPicPr>
        <xdr:cNvPr id="12" name="Picture 11" descr="Formula">
          <a:extLst>
            <a:ext uri="{FF2B5EF4-FFF2-40B4-BE49-F238E27FC236}">
              <a16:creationId xmlns:a16="http://schemas.microsoft.com/office/drawing/2014/main" id="{57F4AFA5-89B7-747A-9210-BF4CE598C830}"/>
            </a:ext>
          </a:extLst>
        </xdr:cNvPr>
        <xdr:cNvPicPr>
          <a:picLocks noChangeAspect="1"/>
        </xdr:cNvPicPr>
      </xdr:nvPicPr>
      <xdr:blipFill>
        <a:blip xmlns:r="http://schemas.openxmlformats.org/officeDocument/2006/relationships" r:embed="rId17"/>
        <a:stretch>
          <a:fillRect/>
        </a:stretch>
      </xdr:blipFill>
      <xdr:spPr>
        <a:xfrm>
          <a:off x="7811862" y="7198065"/>
          <a:ext cx="2073727" cy="203506"/>
        </a:xfrm>
        <a:prstGeom prst="rect">
          <a:avLst/>
        </a:prstGeom>
      </xdr:spPr>
    </xdr:pic>
    <xdr:clientData/>
  </xdr:twoCellAnchor>
  <xdr:twoCellAnchor editAs="oneCell">
    <xdr:from>
      <xdr:col>4</xdr:col>
      <xdr:colOff>775607</xdr:colOff>
      <xdr:row>48</xdr:row>
      <xdr:rowOff>51295</xdr:rowOff>
    </xdr:from>
    <xdr:to>
      <xdr:col>7</xdr:col>
      <xdr:colOff>401410</xdr:colOff>
      <xdr:row>49</xdr:row>
      <xdr:rowOff>148028</xdr:rowOff>
    </xdr:to>
    <xdr:pic>
      <xdr:nvPicPr>
        <xdr:cNvPr id="14" name="Picture 13" descr="Formula">
          <a:extLst>
            <a:ext uri="{FF2B5EF4-FFF2-40B4-BE49-F238E27FC236}">
              <a16:creationId xmlns:a16="http://schemas.microsoft.com/office/drawing/2014/main" id="{BC41426A-B233-9D33-04B0-FA672FFB04AF}"/>
            </a:ext>
          </a:extLst>
        </xdr:cNvPr>
        <xdr:cNvPicPr>
          <a:picLocks noChangeAspect="1"/>
        </xdr:cNvPicPr>
      </xdr:nvPicPr>
      <xdr:blipFill>
        <a:blip xmlns:r="http://schemas.openxmlformats.org/officeDocument/2006/relationships" r:embed="rId18"/>
        <a:stretch>
          <a:fillRect/>
        </a:stretch>
      </xdr:blipFill>
      <xdr:spPr>
        <a:xfrm>
          <a:off x="7762876" y="8399278"/>
          <a:ext cx="2075088" cy="253214"/>
        </a:xfrm>
        <a:prstGeom prst="rect">
          <a:avLst/>
        </a:prstGeom>
      </xdr:spPr>
    </xdr:pic>
    <xdr:clientData/>
  </xdr:twoCellAnchor>
  <xdr:twoCellAnchor editAs="oneCell">
    <xdr:from>
      <xdr:col>5</xdr:col>
      <xdr:colOff>27214</xdr:colOff>
      <xdr:row>55</xdr:row>
      <xdr:rowOff>68037</xdr:rowOff>
    </xdr:from>
    <xdr:to>
      <xdr:col>7</xdr:col>
      <xdr:colOff>401410</xdr:colOff>
      <xdr:row>56</xdr:row>
      <xdr:rowOff>108324</xdr:rowOff>
    </xdr:to>
    <xdr:pic>
      <xdr:nvPicPr>
        <xdr:cNvPr id="5" name="Picture 4" descr="Formula">
          <a:extLst>
            <a:ext uri="{FF2B5EF4-FFF2-40B4-BE49-F238E27FC236}">
              <a16:creationId xmlns:a16="http://schemas.microsoft.com/office/drawing/2014/main" id="{3F24C899-18E2-DB10-EF00-98B4155DED68}"/>
            </a:ext>
          </a:extLst>
        </xdr:cNvPr>
        <xdr:cNvPicPr>
          <a:picLocks noChangeAspect="1"/>
        </xdr:cNvPicPr>
      </xdr:nvPicPr>
      <xdr:blipFill>
        <a:blip xmlns:r="http://schemas.openxmlformats.org/officeDocument/2006/relationships" r:embed="rId19"/>
        <a:stretch>
          <a:fillRect/>
        </a:stretch>
      </xdr:blipFill>
      <xdr:spPr>
        <a:xfrm>
          <a:off x="7830911" y="9633858"/>
          <a:ext cx="2007053" cy="196770"/>
        </a:xfrm>
        <a:prstGeom prst="rect">
          <a:avLst/>
        </a:prstGeom>
      </xdr:spPr>
    </xdr:pic>
    <xdr:clientData/>
  </xdr:twoCellAnchor>
  <xdr:twoCellAnchor editAs="oneCell">
    <xdr:from>
      <xdr:col>5</xdr:col>
      <xdr:colOff>20409</xdr:colOff>
      <xdr:row>62</xdr:row>
      <xdr:rowOff>74025</xdr:rowOff>
    </xdr:from>
    <xdr:to>
      <xdr:col>7</xdr:col>
      <xdr:colOff>102053</xdr:colOff>
      <xdr:row>63</xdr:row>
      <xdr:rowOff>123283</xdr:rowOff>
    </xdr:to>
    <xdr:pic>
      <xdr:nvPicPr>
        <xdr:cNvPr id="6" name="Picture 5" descr="Formula">
          <a:extLst>
            <a:ext uri="{FF2B5EF4-FFF2-40B4-BE49-F238E27FC236}">
              <a16:creationId xmlns:a16="http://schemas.microsoft.com/office/drawing/2014/main" id="{DFA5E159-3DF1-F487-1579-EC1BE31118DF}"/>
            </a:ext>
          </a:extLst>
        </xdr:cNvPr>
        <xdr:cNvPicPr>
          <a:picLocks noChangeAspect="1"/>
        </xdr:cNvPicPr>
      </xdr:nvPicPr>
      <xdr:blipFill>
        <a:blip xmlns:r="http://schemas.openxmlformats.org/officeDocument/2006/relationships" r:embed="rId20"/>
        <a:stretch>
          <a:fillRect/>
        </a:stretch>
      </xdr:blipFill>
      <xdr:spPr>
        <a:xfrm>
          <a:off x="7824106" y="11225079"/>
          <a:ext cx="1714501" cy="205740"/>
        </a:xfrm>
        <a:prstGeom prst="rect">
          <a:avLst/>
        </a:prstGeom>
      </xdr:spPr>
    </xdr:pic>
    <xdr:clientData/>
  </xdr:twoCellAnchor>
  <xdr:twoCellAnchor editAs="oneCell">
    <xdr:from>
      <xdr:col>4</xdr:col>
      <xdr:colOff>809625</xdr:colOff>
      <xdr:row>136</xdr:row>
      <xdr:rowOff>11442</xdr:rowOff>
    </xdr:from>
    <xdr:to>
      <xdr:col>7</xdr:col>
      <xdr:colOff>578304</xdr:colOff>
      <xdr:row>137</xdr:row>
      <xdr:rowOff>126547</xdr:rowOff>
    </xdr:to>
    <xdr:pic>
      <xdr:nvPicPr>
        <xdr:cNvPr id="7" name="Picture 6" descr="Formula">
          <a:extLst>
            <a:ext uri="{FF2B5EF4-FFF2-40B4-BE49-F238E27FC236}">
              <a16:creationId xmlns:a16="http://schemas.microsoft.com/office/drawing/2014/main" id="{D8A0AF76-5B70-2D71-DEE9-BB6C4E2B3457}"/>
            </a:ext>
          </a:extLst>
        </xdr:cNvPr>
        <xdr:cNvPicPr>
          <a:picLocks noChangeAspect="1"/>
        </xdr:cNvPicPr>
      </xdr:nvPicPr>
      <xdr:blipFill>
        <a:blip xmlns:r="http://schemas.openxmlformats.org/officeDocument/2006/relationships" r:embed="rId21"/>
        <a:stretch>
          <a:fillRect/>
        </a:stretch>
      </xdr:blipFill>
      <xdr:spPr>
        <a:xfrm>
          <a:off x="7796894" y="24177728"/>
          <a:ext cx="2217964" cy="2715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810985</xdr:colOff>
      <xdr:row>6</xdr:row>
      <xdr:rowOff>57149</xdr:rowOff>
    </xdr:from>
    <xdr:to>
      <xdr:col>7</xdr:col>
      <xdr:colOff>92580</xdr:colOff>
      <xdr:row>7</xdr:row>
      <xdr:rowOff>146613</xdr:rowOff>
    </xdr:to>
    <xdr:pic>
      <xdr:nvPicPr>
        <xdr:cNvPr id="2" name="Picture 1" descr="Formula">
          <a:extLst>
            <a:ext uri="{FF2B5EF4-FFF2-40B4-BE49-F238E27FC236}">
              <a16:creationId xmlns:a16="http://schemas.microsoft.com/office/drawing/2014/main" id="{9BAFD81B-5227-4BF8-885C-D1833673539D}"/>
            </a:ext>
          </a:extLst>
        </xdr:cNvPr>
        <xdr:cNvPicPr>
          <a:picLocks noChangeAspect="1"/>
        </xdr:cNvPicPr>
      </xdr:nvPicPr>
      <xdr:blipFill>
        <a:blip xmlns:r="http://schemas.openxmlformats.org/officeDocument/2006/relationships" r:embed="rId1"/>
        <a:stretch>
          <a:fillRect/>
        </a:stretch>
      </xdr:blipFill>
      <xdr:spPr>
        <a:xfrm>
          <a:off x="9995806" y="1424668"/>
          <a:ext cx="1726119" cy="286768"/>
        </a:xfrm>
        <a:prstGeom prst="rect">
          <a:avLst/>
        </a:prstGeom>
      </xdr:spPr>
    </xdr:pic>
    <xdr:clientData/>
  </xdr:twoCellAnchor>
  <xdr:twoCellAnchor editAs="oneCell">
    <xdr:from>
      <xdr:col>4</xdr:col>
      <xdr:colOff>746354</xdr:colOff>
      <xdr:row>12</xdr:row>
      <xdr:rowOff>142962</xdr:rowOff>
    </xdr:from>
    <xdr:to>
      <xdr:col>7</xdr:col>
      <xdr:colOff>427264</xdr:colOff>
      <xdr:row>14</xdr:row>
      <xdr:rowOff>85726</xdr:rowOff>
    </xdr:to>
    <xdr:pic>
      <xdr:nvPicPr>
        <xdr:cNvPr id="3" name="Picture 2" descr="Formula">
          <a:extLst>
            <a:ext uri="{FF2B5EF4-FFF2-40B4-BE49-F238E27FC236}">
              <a16:creationId xmlns:a16="http://schemas.microsoft.com/office/drawing/2014/main" id="{36FDD779-3FF7-4061-AC04-A9DC3672828F}"/>
            </a:ext>
          </a:extLst>
        </xdr:cNvPr>
        <xdr:cNvPicPr>
          <a:picLocks noChangeAspect="1"/>
        </xdr:cNvPicPr>
      </xdr:nvPicPr>
      <xdr:blipFill>
        <a:blip xmlns:r="http://schemas.openxmlformats.org/officeDocument/2006/relationships" r:embed="rId2"/>
        <a:stretch>
          <a:fillRect/>
        </a:stretch>
      </xdr:blipFill>
      <xdr:spPr>
        <a:xfrm>
          <a:off x="9931175" y="2381338"/>
          <a:ext cx="2063522" cy="296550"/>
        </a:xfrm>
        <a:prstGeom prst="rect">
          <a:avLst/>
        </a:prstGeom>
      </xdr:spPr>
    </xdr:pic>
    <xdr:clientData/>
  </xdr:twoCellAnchor>
  <xdr:twoCellAnchor editAs="oneCell">
    <xdr:from>
      <xdr:col>4</xdr:col>
      <xdr:colOff>610961</xdr:colOff>
      <xdr:row>26</xdr:row>
      <xdr:rowOff>1362</xdr:rowOff>
    </xdr:from>
    <xdr:to>
      <xdr:col>11</xdr:col>
      <xdr:colOff>653862</xdr:colOff>
      <xdr:row>28</xdr:row>
      <xdr:rowOff>110222</xdr:rowOff>
    </xdr:to>
    <xdr:pic>
      <xdr:nvPicPr>
        <xdr:cNvPr id="5" name="Picture 4" descr="Formula">
          <a:extLst>
            <a:ext uri="{FF2B5EF4-FFF2-40B4-BE49-F238E27FC236}">
              <a16:creationId xmlns:a16="http://schemas.microsoft.com/office/drawing/2014/main" id="{C6AB5506-EE0A-7726-9614-3929DEB831D8}"/>
            </a:ext>
          </a:extLst>
        </xdr:cNvPr>
        <xdr:cNvPicPr>
          <a:picLocks noChangeAspect="1"/>
        </xdr:cNvPicPr>
      </xdr:nvPicPr>
      <xdr:blipFill>
        <a:blip xmlns:r="http://schemas.openxmlformats.org/officeDocument/2006/relationships" r:embed="rId3"/>
        <a:stretch>
          <a:fillRect/>
        </a:stretch>
      </xdr:blipFill>
      <xdr:spPr>
        <a:xfrm>
          <a:off x="9795782" y="4804683"/>
          <a:ext cx="5417043" cy="489860"/>
        </a:xfrm>
        <a:prstGeom prst="rect">
          <a:avLst/>
        </a:prstGeom>
      </xdr:spPr>
    </xdr:pic>
    <xdr:clientData/>
  </xdr:twoCellAnchor>
  <xdr:twoCellAnchor editAs="oneCell">
    <xdr:from>
      <xdr:col>4</xdr:col>
      <xdr:colOff>796018</xdr:colOff>
      <xdr:row>20</xdr:row>
      <xdr:rowOff>61232</xdr:rowOff>
    </xdr:from>
    <xdr:to>
      <xdr:col>7</xdr:col>
      <xdr:colOff>512100</xdr:colOff>
      <xdr:row>21</xdr:row>
      <xdr:rowOff>117022</xdr:rowOff>
    </xdr:to>
    <xdr:pic>
      <xdr:nvPicPr>
        <xdr:cNvPr id="4" name="Picture 3" descr="Formula">
          <a:extLst>
            <a:ext uri="{FF2B5EF4-FFF2-40B4-BE49-F238E27FC236}">
              <a16:creationId xmlns:a16="http://schemas.microsoft.com/office/drawing/2014/main" id="{C2F14582-FD10-47D0-6CF2-199A1119FF23}"/>
            </a:ext>
          </a:extLst>
        </xdr:cNvPr>
        <xdr:cNvPicPr>
          <a:picLocks noChangeAspect="1"/>
        </xdr:cNvPicPr>
      </xdr:nvPicPr>
      <xdr:blipFill>
        <a:blip xmlns:r="http://schemas.openxmlformats.org/officeDocument/2006/relationships" r:embed="rId4"/>
        <a:stretch>
          <a:fillRect/>
        </a:stretch>
      </xdr:blipFill>
      <xdr:spPr>
        <a:xfrm>
          <a:off x="9980839" y="3803196"/>
          <a:ext cx="2146319" cy="2122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5</xdr:col>
      <xdr:colOff>15779</xdr:colOff>
      <xdr:row>6</xdr:row>
      <xdr:rowOff>19545</xdr:rowOff>
    </xdr:from>
    <xdr:ext cx="2984596" cy="236380"/>
    <xdr:pic>
      <xdr:nvPicPr>
        <xdr:cNvPr id="9" name="Picture 8" descr="Formula">
          <a:extLst>
            <a:ext uri="{FF2B5EF4-FFF2-40B4-BE49-F238E27FC236}">
              <a16:creationId xmlns:a16="http://schemas.microsoft.com/office/drawing/2014/main" id="{51F25347-451C-4B45-8AA4-A43EB3975164}"/>
            </a:ext>
          </a:extLst>
        </xdr:cNvPr>
        <xdr:cNvPicPr>
          <a:picLocks noChangeAspect="1"/>
        </xdr:cNvPicPr>
      </xdr:nvPicPr>
      <xdr:blipFill>
        <a:blip xmlns:r="http://schemas.openxmlformats.org/officeDocument/2006/relationships" r:embed="rId1"/>
        <a:stretch>
          <a:fillRect/>
        </a:stretch>
      </xdr:blipFill>
      <xdr:spPr>
        <a:xfrm>
          <a:off x="7533726" y="1393866"/>
          <a:ext cx="2984596" cy="236380"/>
        </a:xfrm>
        <a:prstGeom prst="rect">
          <a:avLst/>
        </a:prstGeom>
      </xdr:spPr>
    </xdr:pic>
    <xdr:clientData/>
  </xdr:oneCellAnchor>
  <xdr:oneCellAnchor>
    <xdr:from>
      <xdr:col>5</xdr:col>
      <xdr:colOff>4083</xdr:colOff>
      <xdr:row>20</xdr:row>
      <xdr:rowOff>26529</xdr:rowOff>
    </xdr:from>
    <xdr:ext cx="2438400" cy="233368"/>
    <xdr:pic>
      <xdr:nvPicPr>
        <xdr:cNvPr id="16" name="Picture 15" descr="Formula">
          <a:extLst>
            <a:ext uri="{FF2B5EF4-FFF2-40B4-BE49-F238E27FC236}">
              <a16:creationId xmlns:a16="http://schemas.microsoft.com/office/drawing/2014/main" id="{DB413770-3299-48F3-977D-A41BA794F723}"/>
            </a:ext>
          </a:extLst>
        </xdr:cNvPr>
        <xdr:cNvPicPr>
          <a:picLocks noChangeAspect="1"/>
        </xdr:cNvPicPr>
      </xdr:nvPicPr>
      <xdr:blipFill>
        <a:blip xmlns:r="http://schemas.openxmlformats.org/officeDocument/2006/relationships" r:embed="rId2"/>
        <a:stretch>
          <a:fillRect/>
        </a:stretch>
      </xdr:blipFill>
      <xdr:spPr>
        <a:xfrm>
          <a:off x="7522030" y="3727672"/>
          <a:ext cx="2438400" cy="233368"/>
        </a:xfrm>
        <a:prstGeom prst="rect">
          <a:avLst/>
        </a:prstGeom>
      </xdr:spPr>
    </xdr:pic>
    <xdr:clientData/>
  </xdr:oneCellAnchor>
  <xdr:oneCellAnchor>
    <xdr:from>
      <xdr:col>5</xdr:col>
      <xdr:colOff>1</xdr:colOff>
      <xdr:row>27</xdr:row>
      <xdr:rowOff>35657</xdr:rowOff>
    </xdr:from>
    <xdr:ext cx="1993446" cy="204507"/>
    <xdr:pic>
      <xdr:nvPicPr>
        <xdr:cNvPr id="17" name="Picture 16" descr="Formula">
          <a:extLst>
            <a:ext uri="{FF2B5EF4-FFF2-40B4-BE49-F238E27FC236}">
              <a16:creationId xmlns:a16="http://schemas.microsoft.com/office/drawing/2014/main" id="{A8A2EA80-ECA7-4155-B641-59A6A5EED937}"/>
            </a:ext>
          </a:extLst>
        </xdr:cNvPr>
        <xdr:cNvPicPr>
          <a:picLocks noChangeAspect="1"/>
        </xdr:cNvPicPr>
      </xdr:nvPicPr>
      <xdr:blipFill>
        <a:blip xmlns:r="http://schemas.openxmlformats.org/officeDocument/2006/relationships" r:embed="rId3"/>
        <a:stretch>
          <a:fillRect/>
        </a:stretch>
      </xdr:blipFill>
      <xdr:spPr>
        <a:xfrm>
          <a:off x="7517948" y="4709711"/>
          <a:ext cx="1993446" cy="204507"/>
        </a:xfrm>
        <a:prstGeom prst="rect">
          <a:avLst/>
        </a:prstGeom>
      </xdr:spPr>
    </xdr:pic>
    <xdr:clientData/>
  </xdr:oneCellAnchor>
  <xdr:oneCellAnchor>
    <xdr:from>
      <xdr:col>4</xdr:col>
      <xdr:colOff>319766</xdr:colOff>
      <xdr:row>38</xdr:row>
      <xdr:rowOff>68036</xdr:rowOff>
    </xdr:from>
    <xdr:ext cx="2046569" cy="197643"/>
    <xdr:pic>
      <xdr:nvPicPr>
        <xdr:cNvPr id="18" name="Picture 17" descr="Formula">
          <a:extLst>
            <a:ext uri="{FF2B5EF4-FFF2-40B4-BE49-F238E27FC236}">
              <a16:creationId xmlns:a16="http://schemas.microsoft.com/office/drawing/2014/main" id="{7F014DBB-8565-4A1B-A5CA-E5A667894DE9}"/>
            </a:ext>
          </a:extLst>
        </xdr:cNvPr>
        <xdr:cNvPicPr>
          <a:picLocks noChangeAspect="1"/>
        </xdr:cNvPicPr>
      </xdr:nvPicPr>
      <xdr:blipFill>
        <a:blip xmlns:r="http://schemas.openxmlformats.org/officeDocument/2006/relationships" r:embed="rId4"/>
        <a:stretch>
          <a:fillRect/>
        </a:stretch>
      </xdr:blipFill>
      <xdr:spPr>
        <a:xfrm>
          <a:off x="7511142" y="6735536"/>
          <a:ext cx="2046569" cy="197643"/>
        </a:xfrm>
        <a:prstGeom prst="rect">
          <a:avLst/>
        </a:prstGeom>
      </xdr:spPr>
    </xdr:pic>
    <xdr:clientData/>
  </xdr:oneCellAnchor>
  <xdr:oneCellAnchor>
    <xdr:from>
      <xdr:col>5</xdr:col>
      <xdr:colOff>6804</xdr:colOff>
      <xdr:row>56</xdr:row>
      <xdr:rowOff>74839</xdr:rowOff>
    </xdr:from>
    <xdr:ext cx="2222347" cy="210911"/>
    <xdr:pic>
      <xdr:nvPicPr>
        <xdr:cNvPr id="19" name="Picture 18" descr="Formula">
          <a:extLst>
            <a:ext uri="{FF2B5EF4-FFF2-40B4-BE49-F238E27FC236}">
              <a16:creationId xmlns:a16="http://schemas.microsoft.com/office/drawing/2014/main" id="{978530F5-C032-434B-BA3E-BD31C2B3BBC2}"/>
            </a:ext>
          </a:extLst>
        </xdr:cNvPr>
        <xdr:cNvPicPr>
          <a:picLocks noChangeAspect="1"/>
        </xdr:cNvPicPr>
      </xdr:nvPicPr>
      <xdr:blipFill>
        <a:blip xmlns:r="http://schemas.openxmlformats.org/officeDocument/2006/relationships" r:embed="rId5"/>
        <a:stretch>
          <a:fillRect/>
        </a:stretch>
      </xdr:blipFill>
      <xdr:spPr>
        <a:xfrm>
          <a:off x="7524751" y="9586232"/>
          <a:ext cx="2222347" cy="210911"/>
        </a:xfrm>
        <a:prstGeom prst="rect">
          <a:avLst/>
        </a:prstGeom>
      </xdr:spPr>
    </xdr:pic>
    <xdr:clientData/>
  </xdr:oneCellAnchor>
  <xdr:oneCellAnchor>
    <xdr:from>
      <xdr:col>4</xdr:col>
      <xdr:colOff>306161</xdr:colOff>
      <xdr:row>91</xdr:row>
      <xdr:rowOff>20410</xdr:rowOff>
    </xdr:from>
    <xdr:ext cx="1912934" cy="233362"/>
    <xdr:pic>
      <xdr:nvPicPr>
        <xdr:cNvPr id="21" name="Picture 20" descr="Formula">
          <a:extLst>
            <a:ext uri="{FF2B5EF4-FFF2-40B4-BE49-F238E27FC236}">
              <a16:creationId xmlns:a16="http://schemas.microsoft.com/office/drawing/2014/main" id="{F80DF645-6C7A-43FE-BC11-AB648EE7F9EC}"/>
            </a:ext>
          </a:extLst>
        </xdr:cNvPr>
        <xdr:cNvPicPr>
          <a:picLocks noChangeAspect="1"/>
        </xdr:cNvPicPr>
      </xdr:nvPicPr>
      <xdr:blipFill>
        <a:blip xmlns:r="http://schemas.openxmlformats.org/officeDocument/2006/relationships" r:embed="rId6"/>
        <a:stretch>
          <a:fillRect/>
        </a:stretch>
      </xdr:blipFill>
      <xdr:spPr>
        <a:xfrm>
          <a:off x="7497537" y="15328446"/>
          <a:ext cx="1912934" cy="233362"/>
        </a:xfrm>
        <a:prstGeom prst="rect">
          <a:avLst/>
        </a:prstGeom>
      </xdr:spPr>
    </xdr:pic>
    <xdr:clientData/>
  </xdr:oneCellAnchor>
  <xdr:oneCellAnchor>
    <xdr:from>
      <xdr:col>5</xdr:col>
      <xdr:colOff>0</xdr:colOff>
      <xdr:row>98</xdr:row>
      <xdr:rowOff>22296</xdr:rowOff>
    </xdr:from>
    <xdr:ext cx="1973035" cy="235900"/>
    <xdr:pic>
      <xdr:nvPicPr>
        <xdr:cNvPr id="22" name="Picture 21" descr="Formula">
          <a:extLst>
            <a:ext uri="{FF2B5EF4-FFF2-40B4-BE49-F238E27FC236}">
              <a16:creationId xmlns:a16="http://schemas.microsoft.com/office/drawing/2014/main" id="{46661771-FFD1-4553-884A-B052E7E869C8}"/>
            </a:ext>
          </a:extLst>
        </xdr:cNvPr>
        <xdr:cNvPicPr>
          <a:picLocks noChangeAspect="1"/>
        </xdr:cNvPicPr>
      </xdr:nvPicPr>
      <xdr:blipFill>
        <a:blip xmlns:r="http://schemas.openxmlformats.org/officeDocument/2006/relationships" r:embed="rId7"/>
        <a:stretch>
          <a:fillRect/>
        </a:stretch>
      </xdr:blipFill>
      <xdr:spPr>
        <a:xfrm>
          <a:off x="7517947" y="16507350"/>
          <a:ext cx="1973035" cy="235900"/>
        </a:xfrm>
        <a:prstGeom prst="rect">
          <a:avLst/>
        </a:prstGeom>
      </xdr:spPr>
    </xdr:pic>
    <xdr:clientData/>
  </xdr:oneCellAnchor>
  <xdr:oneCellAnchor>
    <xdr:from>
      <xdr:col>5</xdr:col>
      <xdr:colOff>1</xdr:colOff>
      <xdr:row>105</xdr:row>
      <xdr:rowOff>9460</xdr:rowOff>
    </xdr:from>
    <xdr:ext cx="2272392" cy="249416"/>
    <xdr:pic>
      <xdr:nvPicPr>
        <xdr:cNvPr id="23" name="Picture 22" descr="Formula">
          <a:extLst>
            <a:ext uri="{FF2B5EF4-FFF2-40B4-BE49-F238E27FC236}">
              <a16:creationId xmlns:a16="http://schemas.microsoft.com/office/drawing/2014/main" id="{5D254922-1D78-4D78-BE56-687813DBCC14}"/>
            </a:ext>
          </a:extLst>
        </xdr:cNvPr>
        <xdr:cNvPicPr>
          <a:picLocks noChangeAspect="1"/>
        </xdr:cNvPicPr>
      </xdr:nvPicPr>
      <xdr:blipFill>
        <a:blip xmlns:r="http://schemas.openxmlformats.org/officeDocument/2006/relationships" r:embed="rId8"/>
        <a:stretch>
          <a:fillRect/>
        </a:stretch>
      </xdr:blipFill>
      <xdr:spPr>
        <a:xfrm>
          <a:off x="7517948" y="17460621"/>
          <a:ext cx="2272392" cy="249416"/>
        </a:xfrm>
        <a:prstGeom prst="rect">
          <a:avLst/>
        </a:prstGeom>
      </xdr:spPr>
    </xdr:pic>
    <xdr:clientData/>
  </xdr:oneCellAnchor>
  <xdr:twoCellAnchor editAs="oneCell">
    <xdr:from>
      <xdr:col>4</xdr:col>
      <xdr:colOff>292551</xdr:colOff>
      <xdr:row>73</xdr:row>
      <xdr:rowOff>47625</xdr:rowOff>
    </xdr:from>
    <xdr:to>
      <xdr:col>8</xdr:col>
      <xdr:colOff>44941</xdr:colOff>
      <xdr:row>74</xdr:row>
      <xdr:rowOff>110222</xdr:rowOff>
    </xdr:to>
    <xdr:pic>
      <xdr:nvPicPr>
        <xdr:cNvPr id="2" name="Picture 1" descr="Formula">
          <a:extLst>
            <a:ext uri="{FF2B5EF4-FFF2-40B4-BE49-F238E27FC236}">
              <a16:creationId xmlns:a16="http://schemas.microsoft.com/office/drawing/2014/main" id="{24858A4C-3277-13AB-8FBA-E22D8171985A}"/>
            </a:ext>
          </a:extLst>
        </xdr:cNvPr>
        <xdr:cNvPicPr>
          <a:picLocks noChangeAspect="1"/>
        </xdr:cNvPicPr>
      </xdr:nvPicPr>
      <xdr:blipFill>
        <a:blip xmlns:r="http://schemas.openxmlformats.org/officeDocument/2006/relationships" r:embed="rId9"/>
        <a:stretch>
          <a:fillRect/>
        </a:stretch>
      </xdr:blipFill>
      <xdr:spPr>
        <a:xfrm>
          <a:off x="7483927" y="12287251"/>
          <a:ext cx="2671121" cy="205471"/>
        </a:xfrm>
        <a:prstGeom prst="rect">
          <a:avLst/>
        </a:prstGeom>
      </xdr:spPr>
    </xdr:pic>
    <xdr:clientData/>
  </xdr:twoCellAnchor>
  <xdr:twoCellAnchor editAs="oneCell">
    <xdr:from>
      <xdr:col>4</xdr:col>
      <xdr:colOff>306160</xdr:colOff>
      <xdr:row>13</xdr:row>
      <xdr:rowOff>39133</xdr:rowOff>
    </xdr:from>
    <xdr:to>
      <xdr:col>6</xdr:col>
      <xdr:colOff>551090</xdr:colOff>
      <xdr:row>14</xdr:row>
      <xdr:rowOff>134713</xdr:rowOff>
    </xdr:to>
    <xdr:pic>
      <xdr:nvPicPr>
        <xdr:cNvPr id="3" name="Picture 2" descr="Formula">
          <a:extLst>
            <a:ext uri="{FF2B5EF4-FFF2-40B4-BE49-F238E27FC236}">
              <a16:creationId xmlns:a16="http://schemas.microsoft.com/office/drawing/2014/main" id="{779FCD8B-8C55-C124-3908-CAA73D3B5B7C}"/>
            </a:ext>
          </a:extLst>
        </xdr:cNvPr>
        <xdr:cNvPicPr>
          <a:picLocks noChangeAspect="1"/>
        </xdr:cNvPicPr>
      </xdr:nvPicPr>
      <xdr:blipFill>
        <a:blip xmlns:r="http://schemas.openxmlformats.org/officeDocument/2006/relationships" r:embed="rId10"/>
        <a:stretch>
          <a:fillRect/>
        </a:stretch>
      </xdr:blipFill>
      <xdr:spPr>
        <a:xfrm>
          <a:off x="7497536" y="2576866"/>
          <a:ext cx="1571625" cy="238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714375</xdr:colOff>
      <xdr:row>13</xdr:row>
      <xdr:rowOff>54428</xdr:rowOff>
    </xdr:from>
    <xdr:ext cx="2046569" cy="197643"/>
    <xdr:pic>
      <xdr:nvPicPr>
        <xdr:cNvPr id="9" name="Picture 8" descr="Formula">
          <a:extLst>
            <a:ext uri="{FF2B5EF4-FFF2-40B4-BE49-F238E27FC236}">
              <a16:creationId xmlns:a16="http://schemas.microsoft.com/office/drawing/2014/main" id="{EB811BEA-F381-4813-B6E4-A01C25038F4E}"/>
            </a:ext>
          </a:extLst>
        </xdr:cNvPr>
        <xdr:cNvPicPr>
          <a:picLocks noChangeAspect="1"/>
        </xdr:cNvPicPr>
      </xdr:nvPicPr>
      <xdr:blipFill>
        <a:blip xmlns:r="http://schemas.openxmlformats.org/officeDocument/2006/relationships" r:embed="rId1"/>
        <a:stretch>
          <a:fillRect/>
        </a:stretch>
      </xdr:blipFill>
      <xdr:spPr>
        <a:xfrm>
          <a:off x="8599715" y="2673804"/>
          <a:ext cx="2046569" cy="197643"/>
        </a:xfrm>
        <a:prstGeom prst="rect">
          <a:avLst/>
        </a:prstGeom>
      </xdr:spPr>
    </xdr:pic>
    <xdr:clientData/>
  </xdr:oneCellAnchor>
  <xdr:oneCellAnchor>
    <xdr:from>
      <xdr:col>5</xdr:col>
      <xdr:colOff>5103</xdr:colOff>
      <xdr:row>20</xdr:row>
      <xdr:rowOff>49691</xdr:rowOff>
    </xdr:from>
    <xdr:ext cx="2519023" cy="212883"/>
    <xdr:pic>
      <xdr:nvPicPr>
        <xdr:cNvPr id="10" name="Picture 9" descr="Formula">
          <a:extLst>
            <a:ext uri="{FF2B5EF4-FFF2-40B4-BE49-F238E27FC236}">
              <a16:creationId xmlns:a16="http://schemas.microsoft.com/office/drawing/2014/main" id="{D1BDC028-62E5-4737-996E-C03E022D5DE5}"/>
            </a:ext>
          </a:extLst>
        </xdr:cNvPr>
        <xdr:cNvPicPr>
          <a:picLocks noChangeAspect="1"/>
        </xdr:cNvPicPr>
      </xdr:nvPicPr>
      <xdr:blipFill>
        <a:blip xmlns:r="http://schemas.openxmlformats.org/officeDocument/2006/relationships" r:embed="rId2"/>
        <a:stretch>
          <a:fillRect/>
        </a:stretch>
      </xdr:blipFill>
      <xdr:spPr>
        <a:xfrm>
          <a:off x="7529853" y="3784852"/>
          <a:ext cx="2519023" cy="212883"/>
        </a:xfrm>
        <a:prstGeom prst="rect">
          <a:avLst/>
        </a:prstGeom>
      </xdr:spPr>
    </xdr:pic>
    <xdr:clientData/>
  </xdr:oneCellAnchor>
  <xdr:oneCellAnchor>
    <xdr:from>
      <xdr:col>5</xdr:col>
      <xdr:colOff>1</xdr:colOff>
      <xdr:row>27</xdr:row>
      <xdr:rowOff>12661</xdr:rowOff>
    </xdr:from>
    <xdr:ext cx="2292804" cy="251657"/>
    <xdr:pic>
      <xdr:nvPicPr>
        <xdr:cNvPr id="11" name="Picture 10" descr="Formula">
          <a:extLst>
            <a:ext uri="{FF2B5EF4-FFF2-40B4-BE49-F238E27FC236}">
              <a16:creationId xmlns:a16="http://schemas.microsoft.com/office/drawing/2014/main" id="{E6C6F370-2D07-4892-B70D-87D443DAAAAE}"/>
            </a:ext>
          </a:extLst>
        </xdr:cNvPr>
        <xdr:cNvPicPr>
          <a:picLocks noChangeAspect="1"/>
        </xdr:cNvPicPr>
      </xdr:nvPicPr>
      <xdr:blipFill>
        <a:blip xmlns:r="http://schemas.openxmlformats.org/officeDocument/2006/relationships" r:embed="rId3"/>
        <a:stretch>
          <a:fillRect/>
        </a:stretch>
      </xdr:blipFill>
      <xdr:spPr>
        <a:xfrm>
          <a:off x="7524751" y="4938447"/>
          <a:ext cx="2292804" cy="251657"/>
        </a:xfrm>
        <a:prstGeom prst="rect">
          <a:avLst/>
        </a:prstGeom>
      </xdr:spPr>
    </xdr:pic>
    <xdr:clientData/>
  </xdr:oneCellAnchor>
  <xdr:twoCellAnchor editAs="oneCell">
    <xdr:from>
      <xdr:col>4</xdr:col>
      <xdr:colOff>394608</xdr:colOff>
      <xdr:row>6</xdr:row>
      <xdr:rowOff>15004</xdr:rowOff>
    </xdr:from>
    <xdr:to>
      <xdr:col>7</xdr:col>
      <xdr:colOff>122464</xdr:colOff>
      <xdr:row>7</xdr:row>
      <xdr:rowOff>138973</xdr:rowOff>
    </xdr:to>
    <xdr:pic>
      <xdr:nvPicPr>
        <xdr:cNvPr id="2" name="Picture 1" descr="Formula">
          <a:extLst>
            <a:ext uri="{FF2B5EF4-FFF2-40B4-BE49-F238E27FC236}">
              <a16:creationId xmlns:a16="http://schemas.microsoft.com/office/drawing/2014/main" id="{3DDD2DDF-9D01-48F6-89F7-73C2DF36FB64}"/>
            </a:ext>
          </a:extLst>
        </xdr:cNvPr>
        <xdr:cNvPicPr>
          <a:picLocks noChangeAspect="1"/>
        </xdr:cNvPicPr>
      </xdr:nvPicPr>
      <xdr:blipFill>
        <a:blip xmlns:r="http://schemas.openxmlformats.org/officeDocument/2006/relationships" r:embed="rId4"/>
        <a:stretch>
          <a:fillRect/>
        </a:stretch>
      </xdr:blipFill>
      <xdr:spPr>
        <a:xfrm>
          <a:off x="7511144" y="1498183"/>
          <a:ext cx="1864177" cy="2804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819149</xdr:colOff>
      <xdr:row>18</xdr:row>
      <xdr:rowOff>95426</xdr:rowOff>
    </xdr:from>
    <xdr:to>
      <xdr:col>9</xdr:col>
      <xdr:colOff>57315</xdr:colOff>
      <xdr:row>20</xdr:row>
      <xdr:rowOff>163712</xdr:rowOff>
    </xdr:to>
    <xdr:pic>
      <xdr:nvPicPr>
        <xdr:cNvPr id="22" name="Picture 5" descr="FORMULA">
          <a:extLst>
            <a:ext uri="{FF2B5EF4-FFF2-40B4-BE49-F238E27FC236}">
              <a16:creationId xmlns:a16="http://schemas.microsoft.com/office/drawing/2014/main" id="{E2C17625-EA43-4DA3-BB46-EB22D9261C59}"/>
            </a:ext>
          </a:extLst>
        </xdr:cNvPr>
        <xdr:cNvPicPr>
          <a:picLocks noChangeAspect="1"/>
        </xdr:cNvPicPr>
      </xdr:nvPicPr>
      <xdr:blipFill>
        <a:blip xmlns:r="http://schemas.openxmlformats.org/officeDocument/2006/relationships" r:embed="rId1"/>
        <a:stretch>
          <a:fillRect/>
        </a:stretch>
      </xdr:blipFill>
      <xdr:spPr>
        <a:xfrm>
          <a:off x="8639174" y="3857801"/>
          <a:ext cx="3182705" cy="411186"/>
        </a:xfrm>
        <a:prstGeom prst="rect">
          <a:avLst/>
        </a:prstGeom>
      </xdr:spPr>
    </xdr:pic>
    <xdr:clientData/>
  </xdr:twoCellAnchor>
  <xdr:twoCellAnchor editAs="oneCell">
    <xdr:from>
      <xdr:col>5</xdr:col>
      <xdr:colOff>304800</xdr:colOff>
      <xdr:row>25</xdr:row>
      <xdr:rowOff>104775</xdr:rowOff>
    </xdr:from>
    <xdr:to>
      <xdr:col>7</xdr:col>
      <xdr:colOff>704849</xdr:colOff>
      <xdr:row>28</xdr:row>
      <xdr:rowOff>75375</xdr:rowOff>
    </xdr:to>
    <xdr:pic>
      <xdr:nvPicPr>
        <xdr:cNvPr id="6" name="Picture 5" descr="Formula">
          <a:extLst>
            <a:ext uri="{FF2B5EF4-FFF2-40B4-BE49-F238E27FC236}">
              <a16:creationId xmlns:a16="http://schemas.microsoft.com/office/drawing/2014/main" id="{DBAAC055-3112-A7E5-ADBE-A3530A21F7F6}"/>
            </a:ext>
          </a:extLst>
        </xdr:cNvPr>
        <xdr:cNvPicPr>
          <a:picLocks noChangeAspect="1"/>
        </xdr:cNvPicPr>
      </xdr:nvPicPr>
      <xdr:blipFill>
        <a:blip xmlns:r="http://schemas.openxmlformats.org/officeDocument/2006/relationships" r:embed="rId2"/>
        <a:stretch>
          <a:fillRect/>
        </a:stretch>
      </xdr:blipFill>
      <xdr:spPr>
        <a:xfrm>
          <a:off x="8943975" y="5172075"/>
          <a:ext cx="1962150" cy="465899"/>
        </a:xfrm>
        <a:prstGeom prst="rect">
          <a:avLst/>
        </a:prstGeom>
      </xdr:spPr>
    </xdr:pic>
    <xdr:clientData/>
  </xdr:twoCellAnchor>
  <xdr:twoCellAnchor editAs="oneCell">
    <xdr:from>
      <xdr:col>5</xdr:col>
      <xdr:colOff>333375</xdr:colOff>
      <xdr:row>33</xdr:row>
      <xdr:rowOff>95250</xdr:rowOff>
    </xdr:from>
    <xdr:to>
      <xdr:col>8</xdr:col>
      <xdr:colOff>180991</xdr:colOff>
      <xdr:row>36</xdr:row>
      <xdr:rowOff>85730</xdr:rowOff>
    </xdr:to>
    <xdr:pic>
      <xdr:nvPicPr>
        <xdr:cNvPr id="7" name="Picture 6" descr="Formula">
          <a:extLst>
            <a:ext uri="{FF2B5EF4-FFF2-40B4-BE49-F238E27FC236}">
              <a16:creationId xmlns:a16="http://schemas.microsoft.com/office/drawing/2014/main" id="{D88DC431-D940-D84C-5DE3-2E247786B25E}"/>
            </a:ext>
          </a:extLst>
        </xdr:cNvPr>
        <xdr:cNvPicPr>
          <a:picLocks noChangeAspect="1"/>
        </xdr:cNvPicPr>
      </xdr:nvPicPr>
      <xdr:blipFill>
        <a:blip xmlns:r="http://schemas.openxmlformats.org/officeDocument/2006/relationships" r:embed="rId3"/>
        <a:stretch>
          <a:fillRect/>
        </a:stretch>
      </xdr:blipFill>
      <xdr:spPr>
        <a:xfrm>
          <a:off x="8972550" y="6581775"/>
          <a:ext cx="2190766" cy="485779"/>
        </a:xfrm>
        <a:prstGeom prst="rect">
          <a:avLst/>
        </a:prstGeom>
      </xdr:spPr>
    </xdr:pic>
    <xdr:clientData/>
  </xdr:twoCellAnchor>
  <xdr:twoCellAnchor editAs="oneCell">
    <xdr:from>
      <xdr:col>4</xdr:col>
      <xdr:colOff>473869</xdr:colOff>
      <xdr:row>6</xdr:row>
      <xdr:rowOff>14287</xdr:rowOff>
    </xdr:from>
    <xdr:to>
      <xdr:col>10</xdr:col>
      <xdr:colOff>472711</xdr:colOff>
      <xdr:row>7</xdr:row>
      <xdr:rowOff>139304</xdr:rowOff>
    </xdr:to>
    <xdr:pic>
      <xdr:nvPicPr>
        <xdr:cNvPr id="9" name="Picture 8" descr="Formula">
          <a:extLst>
            <a:ext uri="{FF2B5EF4-FFF2-40B4-BE49-F238E27FC236}">
              <a16:creationId xmlns:a16="http://schemas.microsoft.com/office/drawing/2014/main" id="{75DD87C5-7AF3-CDD6-B4F2-9AE011FDE607}"/>
            </a:ext>
          </a:extLst>
        </xdr:cNvPr>
        <xdr:cNvPicPr>
          <a:picLocks noChangeAspect="1"/>
        </xdr:cNvPicPr>
      </xdr:nvPicPr>
      <xdr:blipFill>
        <a:blip xmlns:r="http://schemas.openxmlformats.org/officeDocument/2006/relationships" r:embed="rId4"/>
        <a:stretch>
          <a:fillRect/>
        </a:stretch>
      </xdr:blipFill>
      <xdr:spPr>
        <a:xfrm>
          <a:off x="7564042" y="1413272"/>
          <a:ext cx="4380342" cy="2857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13758</xdr:colOff>
      <xdr:row>7</xdr:row>
      <xdr:rowOff>76200</xdr:rowOff>
    </xdr:from>
    <xdr:to>
      <xdr:col>7</xdr:col>
      <xdr:colOff>574372</xdr:colOff>
      <xdr:row>8</xdr:row>
      <xdr:rowOff>142875</xdr:rowOff>
    </xdr:to>
    <xdr:pic>
      <xdr:nvPicPr>
        <xdr:cNvPr id="2" name="Picture 1" descr="Formula">
          <a:extLst>
            <a:ext uri="{FF2B5EF4-FFF2-40B4-BE49-F238E27FC236}">
              <a16:creationId xmlns:a16="http://schemas.microsoft.com/office/drawing/2014/main" id="{9651BA13-DE00-8B6C-0452-CA99EDAD6D51}"/>
            </a:ext>
          </a:extLst>
        </xdr:cNvPr>
        <xdr:cNvPicPr>
          <a:picLocks noChangeAspect="1"/>
        </xdr:cNvPicPr>
      </xdr:nvPicPr>
      <xdr:blipFill>
        <a:blip xmlns:r="http://schemas.openxmlformats.org/officeDocument/2006/relationships" r:embed="rId1"/>
        <a:stretch>
          <a:fillRect/>
        </a:stretch>
      </xdr:blipFill>
      <xdr:spPr>
        <a:xfrm>
          <a:off x="7337425" y="1621367"/>
          <a:ext cx="2116364" cy="2307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962025</xdr:colOff>
      <xdr:row>11</xdr:row>
      <xdr:rowOff>23813</xdr:rowOff>
    </xdr:from>
    <xdr:to>
      <xdr:col>8</xdr:col>
      <xdr:colOff>695327</xdr:colOff>
      <xdr:row>13</xdr:row>
      <xdr:rowOff>45944</xdr:rowOff>
    </xdr:to>
    <xdr:pic>
      <xdr:nvPicPr>
        <xdr:cNvPr id="5" name="Picture 4" descr="Formula">
          <a:extLst>
            <a:ext uri="{FF2B5EF4-FFF2-40B4-BE49-F238E27FC236}">
              <a16:creationId xmlns:a16="http://schemas.microsoft.com/office/drawing/2014/main" id="{19C15F8C-9BC7-1D7C-6CFD-91A03B5D8839}"/>
            </a:ext>
          </a:extLst>
        </xdr:cNvPr>
        <xdr:cNvPicPr>
          <a:picLocks noChangeAspect="1"/>
        </xdr:cNvPicPr>
      </xdr:nvPicPr>
      <xdr:blipFill>
        <a:blip xmlns:r="http://schemas.openxmlformats.org/officeDocument/2006/relationships" r:embed="rId1"/>
        <a:stretch>
          <a:fillRect/>
        </a:stretch>
      </xdr:blipFill>
      <xdr:spPr>
        <a:xfrm>
          <a:off x="7900988" y="2581276"/>
          <a:ext cx="3062287" cy="360269"/>
        </a:xfrm>
        <a:prstGeom prst="rect">
          <a:avLst/>
        </a:prstGeom>
      </xdr:spPr>
    </xdr:pic>
    <xdr:clientData/>
  </xdr:twoCellAnchor>
  <xdr:twoCellAnchor editAs="oneCell">
    <xdr:from>
      <xdr:col>5</xdr:col>
      <xdr:colOff>585788</xdr:colOff>
      <xdr:row>19</xdr:row>
      <xdr:rowOff>133350</xdr:rowOff>
    </xdr:from>
    <xdr:to>
      <xdr:col>9</xdr:col>
      <xdr:colOff>391108</xdr:colOff>
      <xdr:row>24</xdr:row>
      <xdr:rowOff>104890</xdr:rowOff>
    </xdr:to>
    <xdr:pic>
      <xdr:nvPicPr>
        <xdr:cNvPr id="6" name="Picture 5" descr="Formula">
          <a:extLst>
            <a:ext uri="{FF2B5EF4-FFF2-40B4-BE49-F238E27FC236}">
              <a16:creationId xmlns:a16="http://schemas.microsoft.com/office/drawing/2014/main" id="{BF63960A-4AB9-00D2-A284-333AA4CE7685}"/>
            </a:ext>
          </a:extLst>
        </xdr:cNvPr>
        <xdr:cNvPicPr>
          <a:picLocks noChangeAspect="1"/>
        </xdr:cNvPicPr>
      </xdr:nvPicPr>
      <xdr:blipFill>
        <a:blip xmlns:r="http://schemas.openxmlformats.org/officeDocument/2006/relationships" r:embed="rId2"/>
        <a:stretch>
          <a:fillRect/>
        </a:stretch>
      </xdr:blipFill>
      <xdr:spPr>
        <a:xfrm>
          <a:off x="8258176" y="4200525"/>
          <a:ext cx="4163006" cy="838317"/>
        </a:xfrm>
        <a:prstGeom prst="rect">
          <a:avLst/>
        </a:prstGeom>
      </xdr:spPr>
    </xdr:pic>
    <xdr:clientData/>
  </xdr:twoCellAnchor>
  <xdr:twoCellAnchor editAs="oneCell">
    <xdr:from>
      <xdr:col>5</xdr:col>
      <xdr:colOff>600075</xdr:colOff>
      <xdr:row>31</xdr:row>
      <xdr:rowOff>80962</xdr:rowOff>
    </xdr:from>
    <xdr:to>
      <xdr:col>9</xdr:col>
      <xdr:colOff>410159</xdr:colOff>
      <xdr:row>35</xdr:row>
      <xdr:rowOff>171964</xdr:rowOff>
    </xdr:to>
    <xdr:pic>
      <xdr:nvPicPr>
        <xdr:cNvPr id="7" name="Picture 6" descr="Formula">
          <a:extLst>
            <a:ext uri="{FF2B5EF4-FFF2-40B4-BE49-F238E27FC236}">
              <a16:creationId xmlns:a16="http://schemas.microsoft.com/office/drawing/2014/main" id="{76FB230B-271D-51B4-74E3-314B1D8437E5}"/>
            </a:ext>
          </a:extLst>
        </xdr:cNvPr>
        <xdr:cNvPicPr>
          <a:picLocks noChangeAspect="1"/>
        </xdr:cNvPicPr>
      </xdr:nvPicPr>
      <xdr:blipFill>
        <a:blip xmlns:r="http://schemas.openxmlformats.org/officeDocument/2006/relationships" r:embed="rId3"/>
        <a:stretch>
          <a:fillRect/>
        </a:stretch>
      </xdr:blipFill>
      <xdr:spPr>
        <a:xfrm>
          <a:off x="8272463" y="6391275"/>
          <a:ext cx="4172532" cy="847843"/>
        </a:xfrm>
        <a:prstGeom prst="rect">
          <a:avLst/>
        </a:prstGeom>
      </xdr:spPr>
    </xdr:pic>
    <xdr:clientData/>
  </xdr:twoCellAnchor>
  <xdr:twoCellAnchor editAs="oneCell">
    <xdr:from>
      <xdr:col>5</xdr:col>
      <xdr:colOff>619125</xdr:colOff>
      <xdr:row>42</xdr:row>
      <xdr:rowOff>66675</xdr:rowOff>
    </xdr:from>
    <xdr:to>
      <xdr:col>9</xdr:col>
      <xdr:colOff>391104</xdr:colOff>
      <xdr:row>46</xdr:row>
      <xdr:rowOff>143390</xdr:rowOff>
    </xdr:to>
    <xdr:pic>
      <xdr:nvPicPr>
        <xdr:cNvPr id="8" name="Picture 7" descr="Formula">
          <a:extLst>
            <a:ext uri="{FF2B5EF4-FFF2-40B4-BE49-F238E27FC236}">
              <a16:creationId xmlns:a16="http://schemas.microsoft.com/office/drawing/2014/main" id="{F9950D04-BB30-038E-11B1-72A6D5C8AAE1}"/>
            </a:ext>
          </a:extLst>
        </xdr:cNvPr>
        <xdr:cNvPicPr>
          <a:picLocks noChangeAspect="1"/>
        </xdr:cNvPicPr>
      </xdr:nvPicPr>
      <xdr:blipFill>
        <a:blip xmlns:r="http://schemas.openxmlformats.org/officeDocument/2006/relationships" r:embed="rId4"/>
        <a:stretch>
          <a:fillRect/>
        </a:stretch>
      </xdr:blipFill>
      <xdr:spPr>
        <a:xfrm>
          <a:off x="8291513" y="8539163"/>
          <a:ext cx="4134427" cy="838317"/>
        </a:xfrm>
        <a:prstGeom prst="rect">
          <a:avLst/>
        </a:prstGeom>
      </xdr:spPr>
    </xdr:pic>
    <xdr:clientData/>
  </xdr:twoCellAnchor>
  <xdr:twoCellAnchor editAs="oneCell">
    <xdr:from>
      <xdr:col>5</xdr:col>
      <xdr:colOff>465535</xdr:colOff>
      <xdr:row>53</xdr:row>
      <xdr:rowOff>134541</xdr:rowOff>
    </xdr:from>
    <xdr:to>
      <xdr:col>9</xdr:col>
      <xdr:colOff>337539</xdr:colOff>
      <xdr:row>57</xdr:row>
      <xdr:rowOff>152516</xdr:rowOff>
    </xdr:to>
    <xdr:pic>
      <xdr:nvPicPr>
        <xdr:cNvPr id="9" name="Picture 8" descr="Formula">
          <a:extLst>
            <a:ext uri="{FF2B5EF4-FFF2-40B4-BE49-F238E27FC236}">
              <a16:creationId xmlns:a16="http://schemas.microsoft.com/office/drawing/2014/main" id="{E5980C1E-5754-524E-B980-C0759D891A50}"/>
            </a:ext>
          </a:extLst>
        </xdr:cNvPr>
        <xdr:cNvPicPr>
          <a:picLocks noChangeAspect="1"/>
        </xdr:cNvPicPr>
      </xdr:nvPicPr>
      <xdr:blipFill>
        <a:blip xmlns:r="http://schemas.openxmlformats.org/officeDocument/2006/relationships" r:embed="rId5"/>
        <a:stretch>
          <a:fillRect/>
        </a:stretch>
      </xdr:blipFill>
      <xdr:spPr>
        <a:xfrm>
          <a:off x="9871473" y="10993041"/>
          <a:ext cx="4241596" cy="797834"/>
        </a:xfrm>
        <a:prstGeom prst="rect">
          <a:avLst/>
        </a:prstGeom>
      </xdr:spPr>
    </xdr:pic>
    <xdr:clientData/>
  </xdr:twoCellAnchor>
  <xdr:twoCellAnchor editAs="oneCell">
    <xdr:from>
      <xdr:col>5</xdr:col>
      <xdr:colOff>79375</xdr:colOff>
      <xdr:row>6</xdr:row>
      <xdr:rowOff>103187</xdr:rowOff>
    </xdr:from>
    <xdr:to>
      <xdr:col>5</xdr:col>
      <xdr:colOff>965206</xdr:colOff>
      <xdr:row>6</xdr:row>
      <xdr:rowOff>331789</xdr:rowOff>
    </xdr:to>
    <xdr:pic>
      <xdr:nvPicPr>
        <xdr:cNvPr id="2" name="Picture 1" descr="Formula">
          <a:extLst>
            <a:ext uri="{FF2B5EF4-FFF2-40B4-BE49-F238E27FC236}">
              <a16:creationId xmlns:a16="http://schemas.microsoft.com/office/drawing/2014/main" id="{F4A4A495-7744-FE8E-85BB-283255D4D1B2}"/>
            </a:ext>
          </a:extLst>
        </xdr:cNvPr>
        <xdr:cNvPicPr>
          <a:picLocks noChangeAspect="1"/>
        </xdr:cNvPicPr>
      </xdr:nvPicPr>
      <xdr:blipFill>
        <a:blip xmlns:r="http://schemas.openxmlformats.org/officeDocument/2006/relationships" r:embed="rId6"/>
        <a:stretch>
          <a:fillRect/>
        </a:stretch>
      </xdr:blipFill>
      <xdr:spPr>
        <a:xfrm>
          <a:off x="8199438" y="1500187"/>
          <a:ext cx="885831" cy="22860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725682</xdr:colOff>
      <xdr:row>16</xdr:row>
      <xdr:rowOff>4762</xdr:rowOff>
    </xdr:from>
    <xdr:to>
      <xdr:col>7</xdr:col>
      <xdr:colOff>36218</xdr:colOff>
      <xdr:row>17</xdr:row>
      <xdr:rowOff>125337</xdr:rowOff>
    </xdr:to>
    <xdr:pic>
      <xdr:nvPicPr>
        <xdr:cNvPr id="3" name="Picture 2" descr="FORMULA">
          <a:extLst>
            <a:ext uri="{FF2B5EF4-FFF2-40B4-BE49-F238E27FC236}">
              <a16:creationId xmlns:a16="http://schemas.microsoft.com/office/drawing/2014/main" id="{39819944-FE34-48A9-BABC-724D56B03BF0}"/>
            </a:ext>
          </a:extLst>
        </xdr:cNvPr>
        <xdr:cNvPicPr>
          <a:picLocks noChangeAspect="1"/>
        </xdr:cNvPicPr>
      </xdr:nvPicPr>
      <xdr:blipFill>
        <a:blip xmlns:r="http://schemas.openxmlformats.org/officeDocument/2006/relationships" r:embed="rId1"/>
        <a:stretch>
          <a:fillRect/>
        </a:stretch>
      </xdr:blipFill>
      <xdr:spPr>
        <a:xfrm>
          <a:off x="8779070" y="3119437"/>
          <a:ext cx="1518296" cy="272975"/>
        </a:xfrm>
        <a:prstGeom prst="rect">
          <a:avLst/>
        </a:prstGeom>
      </xdr:spPr>
    </xdr:pic>
    <xdr:clientData/>
  </xdr:twoCellAnchor>
  <xdr:twoCellAnchor editAs="oneCell">
    <xdr:from>
      <xdr:col>4</xdr:col>
      <xdr:colOff>537481</xdr:colOff>
      <xdr:row>5</xdr:row>
      <xdr:rowOff>60212</xdr:rowOff>
    </xdr:from>
    <xdr:to>
      <xdr:col>8</xdr:col>
      <xdr:colOff>354147</xdr:colOff>
      <xdr:row>6</xdr:row>
      <xdr:rowOff>136447</xdr:rowOff>
    </xdr:to>
    <xdr:pic>
      <xdr:nvPicPr>
        <xdr:cNvPr id="6" name="Picture 5" descr="Formula">
          <a:extLst>
            <a:ext uri="{FF2B5EF4-FFF2-40B4-BE49-F238E27FC236}">
              <a16:creationId xmlns:a16="http://schemas.microsoft.com/office/drawing/2014/main" id="{DF7EBFCA-FAD8-D4FF-4028-AF0F68D0DAB7}"/>
            </a:ext>
          </a:extLst>
        </xdr:cNvPr>
        <xdr:cNvPicPr>
          <a:picLocks noChangeAspect="1"/>
        </xdr:cNvPicPr>
      </xdr:nvPicPr>
      <xdr:blipFill>
        <a:blip xmlns:r="http://schemas.openxmlformats.org/officeDocument/2006/relationships" r:embed="rId2"/>
        <a:stretch>
          <a:fillRect/>
        </a:stretch>
      </xdr:blipFill>
      <xdr:spPr>
        <a:xfrm>
          <a:off x="7402285" y="1291659"/>
          <a:ext cx="2585719" cy="273539"/>
        </a:xfrm>
        <a:prstGeom prst="rect">
          <a:avLst/>
        </a:prstGeom>
      </xdr:spPr>
    </xdr:pic>
    <xdr:clientData/>
  </xdr:twoCellAnchor>
  <xdr:twoCellAnchor editAs="oneCell">
    <xdr:from>
      <xdr:col>7</xdr:col>
      <xdr:colOff>200025</xdr:colOff>
      <xdr:row>14</xdr:row>
      <xdr:rowOff>147637</xdr:rowOff>
    </xdr:from>
    <xdr:to>
      <xdr:col>9</xdr:col>
      <xdr:colOff>542926</xdr:colOff>
      <xdr:row>18</xdr:row>
      <xdr:rowOff>93376</xdr:rowOff>
    </xdr:to>
    <xdr:pic>
      <xdr:nvPicPr>
        <xdr:cNvPr id="7" name="Picture 6" descr="Formula">
          <a:extLst>
            <a:ext uri="{FF2B5EF4-FFF2-40B4-BE49-F238E27FC236}">
              <a16:creationId xmlns:a16="http://schemas.microsoft.com/office/drawing/2014/main" id="{B6424721-DAB3-EE96-40A9-675DEEACE91E}"/>
            </a:ext>
          </a:extLst>
        </xdr:cNvPr>
        <xdr:cNvPicPr>
          <a:picLocks noChangeAspect="1"/>
        </xdr:cNvPicPr>
      </xdr:nvPicPr>
      <xdr:blipFill>
        <a:blip xmlns:r="http://schemas.openxmlformats.org/officeDocument/2006/relationships" r:embed="rId3"/>
        <a:stretch>
          <a:fillRect/>
        </a:stretch>
      </xdr:blipFill>
      <xdr:spPr>
        <a:xfrm>
          <a:off x="10482263" y="2947987"/>
          <a:ext cx="1828800" cy="569627"/>
        </a:xfrm>
        <a:prstGeom prst="rect">
          <a:avLst/>
        </a:prstGeom>
      </xdr:spPr>
    </xdr:pic>
    <xdr:clientData/>
  </xdr:twoCellAnchor>
  <xdr:twoCellAnchor editAs="oneCell">
    <xdr:from>
      <xdr:col>4</xdr:col>
      <xdr:colOff>534760</xdr:colOff>
      <xdr:row>29</xdr:row>
      <xdr:rowOff>23133</xdr:rowOff>
    </xdr:from>
    <xdr:to>
      <xdr:col>10</xdr:col>
      <xdr:colOff>132525</xdr:colOff>
      <xdr:row>30</xdr:row>
      <xdr:rowOff>118419</xdr:rowOff>
    </xdr:to>
    <xdr:pic>
      <xdr:nvPicPr>
        <xdr:cNvPr id="8" name="Picture 7" descr="Formula">
          <a:extLst>
            <a:ext uri="{FF2B5EF4-FFF2-40B4-BE49-F238E27FC236}">
              <a16:creationId xmlns:a16="http://schemas.microsoft.com/office/drawing/2014/main" id="{A9F9EA95-8ADB-0475-A367-32E63695F466}"/>
            </a:ext>
          </a:extLst>
        </xdr:cNvPr>
        <xdr:cNvPicPr>
          <a:picLocks noChangeAspect="1"/>
        </xdr:cNvPicPr>
      </xdr:nvPicPr>
      <xdr:blipFill>
        <a:blip xmlns:r="http://schemas.openxmlformats.org/officeDocument/2006/relationships" r:embed="rId4"/>
        <a:stretch>
          <a:fillRect/>
        </a:stretch>
      </xdr:blipFill>
      <xdr:spPr>
        <a:xfrm>
          <a:off x="7399564" y="5384347"/>
          <a:ext cx="3829587" cy="251767"/>
        </a:xfrm>
        <a:prstGeom prst="rect">
          <a:avLst/>
        </a:prstGeom>
      </xdr:spPr>
    </xdr:pic>
    <xdr:clientData/>
  </xdr:twoCellAnchor>
  <xdr:twoCellAnchor editAs="oneCell">
    <xdr:from>
      <xdr:col>5</xdr:col>
      <xdr:colOff>22451</xdr:colOff>
      <xdr:row>37</xdr:row>
      <xdr:rowOff>17009</xdr:rowOff>
    </xdr:from>
    <xdr:to>
      <xdr:col>8</xdr:col>
      <xdr:colOff>235743</xdr:colOff>
      <xdr:row>40</xdr:row>
      <xdr:rowOff>147043</xdr:rowOff>
    </xdr:to>
    <xdr:pic>
      <xdr:nvPicPr>
        <xdr:cNvPr id="10" name="Picture 9" descr="Formula">
          <a:extLst>
            <a:ext uri="{FF2B5EF4-FFF2-40B4-BE49-F238E27FC236}">
              <a16:creationId xmlns:a16="http://schemas.microsoft.com/office/drawing/2014/main" id="{5E872AF6-3280-1D73-71E9-A1B99D5C773E}"/>
            </a:ext>
          </a:extLst>
        </xdr:cNvPr>
        <xdr:cNvPicPr>
          <a:picLocks noChangeAspect="1"/>
        </xdr:cNvPicPr>
      </xdr:nvPicPr>
      <xdr:blipFill>
        <a:blip xmlns:r="http://schemas.openxmlformats.org/officeDocument/2006/relationships" r:embed="rId5"/>
        <a:stretch>
          <a:fillRect/>
        </a:stretch>
      </xdr:blipFill>
      <xdr:spPr>
        <a:xfrm>
          <a:off x="7690077" y="7215188"/>
          <a:ext cx="2438059" cy="61989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788A-2CF7-49B3-99BA-3D54A6738E34}">
  <sheetPr codeName="Sheet1"/>
  <dimension ref="A1:K35"/>
  <sheetViews>
    <sheetView tabSelected="1" zoomScale="80" zoomScaleNormal="80" workbookViewId="0"/>
  </sheetViews>
  <sheetFormatPr defaultColWidth="0" defaultRowHeight="13.5" zeroHeight="1"/>
  <cols>
    <col min="1" max="1" width="10.42578125" style="5" customWidth="1"/>
    <col min="2" max="2" width="10" style="5" customWidth="1"/>
    <col min="3" max="4" width="11" style="5" customWidth="1"/>
    <col min="5" max="5" width="23.7109375" style="5" bestFit="1" customWidth="1"/>
    <col min="6" max="9" width="11" style="5" customWidth="1"/>
    <col min="10" max="11" width="10.42578125" style="5" customWidth="1"/>
    <col min="12" max="16384" width="10.42578125" style="5" hidden="1"/>
  </cols>
  <sheetData>
    <row r="1" spans="1:11" s="34" customFormat="1" ht="23.25">
      <c r="A1" s="431" t="s">
        <v>0</v>
      </c>
      <c r="B1" s="431"/>
      <c r="C1" s="431"/>
      <c r="D1" s="431"/>
      <c r="E1" s="431"/>
      <c r="F1" s="52"/>
      <c r="G1" s="52"/>
      <c r="H1" s="52"/>
      <c r="I1" s="52"/>
      <c r="J1" s="52"/>
      <c r="K1" s="52"/>
    </row>
    <row r="2" spans="1:11" s="34" customFormat="1" ht="23.25">
      <c r="A2" s="431" t="s">
        <v>1</v>
      </c>
      <c r="B2" s="431"/>
      <c r="C2" s="431"/>
      <c r="D2" s="431"/>
      <c r="E2" s="431"/>
      <c r="F2" s="52"/>
      <c r="G2" s="52"/>
      <c r="H2" s="52"/>
      <c r="I2" s="52"/>
      <c r="J2" s="52"/>
      <c r="K2" s="52"/>
    </row>
    <row r="3" spans="1:11" s="34" customFormat="1" ht="23.25">
      <c r="A3" s="431" t="str">
        <f>"Regulatory Year: "&amp;'1.1 Cover'!$E$16</f>
        <v>Regulatory Year: April 2026 - March 2027</v>
      </c>
      <c r="B3" s="431"/>
      <c r="C3" s="431"/>
      <c r="D3" s="431"/>
      <c r="E3" s="431"/>
      <c r="F3" s="52"/>
      <c r="G3" s="52"/>
      <c r="H3" s="52"/>
      <c r="I3" s="52"/>
      <c r="J3" s="52"/>
      <c r="K3" s="52"/>
    </row>
    <row r="4" spans="1:11" s="34" customFormat="1" ht="23.25">
      <c r="A4" s="431" t="s">
        <v>2</v>
      </c>
      <c r="B4" s="431"/>
      <c r="C4" s="431"/>
      <c r="D4" s="431"/>
      <c r="E4" s="431"/>
      <c r="F4" s="52"/>
      <c r="G4" s="52"/>
      <c r="H4" s="52"/>
      <c r="I4" s="52"/>
      <c r="J4" s="52"/>
      <c r="K4" s="52"/>
    </row>
    <row r="5" spans="1:11"/>
    <row r="6" spans="1:11" ht="13.9" thickBot="1"/>
    <row r="7" spans="1:11" ht="13.9" thickTop="1">
      <c r="C7" s="196"/>
      <c r="D7" s="197"/>
      <c r="E7" s="197"/>
      <c r="F7" s="197"/>
      <c r="G7" s="197"/>
      <c r="H7" s="197"/>
      <c r="I7" s="198"/>
    </row>
    <row r="8" spans="1:11">
      <c r="C8" s="199"/>
      <c r="D8" s="200"/>
      <c r="E8" s="200"/>
      <c r="F8" s="200"/>
      <c r="G8" s="200"/>
      <c r="H8" s="200"/>
      <c r="I8" s="201"/>
    </row>
    <row r="9" spans="1:11" ht="22.9">
      <c r="C9" s="199"/>
      <c r="D9" s="200"/>
      <c r="E9" s="6" t="s">
        <v>3</v>
      </c>
      <c r="G9" s="200"/>
      <c r="H9" s="200"/>
      <c r="I9" s="201"/>
    </row>
    <row r="10" spans="1:11" ht="22.9">
      <c r="C10" s="199"/>
      <c r="D10" s="266"/>
      <c r="E10" s="200"/>
      <c r="F10" s="6" t="s">
        <v>4</v>
      </c>
      <c r="G10" s="200"/>
      <c r="H10" s="200"/>
      <c r="I10" s="201"/>
    </row>
    <row r="11" spans="1:11">
      <c r="C11" s="199"/>
      <c r="D11" s="200"/>
      <c r="E11" s="200"/>
      <c r="F11" s="7"/>
      <c r="G11" s="200"/>
      <c r="H11" s="200"/>
      <c r="I11" s="201"/>
    </row>
    <row r="12" spans="1:11">
      <c r="C12" s="199"/>
      <c r="D12" s="200"/>
      <c r="E12" s="389" t="str">
        <f>E18</f>
        <v>Interim</v>
      </c>
      <c r="G12" s="200"/>
      <c r="H12" s="200"/>
      <c r="I12" s="201"/>
    </row>
    <row r="13" spans="1:11">
      <c r="C13" s="199"/>
      <c r="D13" s="200"/>
      <c r="E13" s="200"/>
      <c r="F13" s="8"/>
      <c r="G13" s="200"/>
      <c r="H13" s="200"/>
      <c r="I13" s="201"/>
    </row>
    <row r="14" spans="1:11">
      <c r="C14" s="199"/>
      <c r="D14" s="28" t="s">
        <v>5</v>
      </c>
      <c r="E14" s="263" t="s">
        <v>6</v>
      </c>
      <c r="F14" s="8"/>
      <c r="G14" s="200"/>
      <c r="H14" s="200"/>
      <c r="I14" s="201"/>
    </row>
    <row r="15" spans="1:11">
      <c r="C15" s="199"/>
      <c r="D15" s="28"/>
      <c r="E15" s="264"/>
      <c r="F15" s="8"/>
      <c r="G15" s="200"/>
      <c r="H15" s="200"/>
      <c r="I15" s="201"/>
    </row>
    <row r="16" spans="1:11">
      <c r="C16" s="199"/>
      <c r="D16" s="28" t="s">
        <v>7</v>
      </c>
      <c r="E16" s="263" t="s">
        <v>8</v>
      </c>
      <c r="F16" s="8"/>
      <c r="G16" s="200"/>
      <c r="H16" s="200"/>
      <c r="I16" s="201"/>
    </row>
    <row r="17" spans="1:11">
      <c r="C17" s="199"/>
      <c r="D17" s="28"/>
      <c r="E17" s="264"/>
      <c r="F17" s="8"/>
      <c r="G17" s="200"/>
      <c r="H17" s="200"/>
      <c r="I17" s="201"/>
    </row>
    <row r="18" spans="1:11">
      <c r="C18" s="199"/>
      <c r="D18" s="28" t="s">
        <v>9</v>
      </c>
      <c r="E18" s="307" t="s">
        <v>10</v>
      </c>
      <c r="F18" s="8"/>
      <c r="G18" s="200"/>
      <c r="H18" s="200"/>
      <c r="I18" s="201"/>
    </row>
    <row r="19" spans="1:11">
      <c r="C19" s="199"/>
      <c r="D19" s="28"/>
      <c r="E19" s="264"/>
      <c r="F19" s="8"/>
      <c r="G19" s="200"/>
      <c r="H19" s="200"/>
      <c r="I19" s="201"/>
    </row>
    <row r="20" spans="1:11">
      <c r="C20" s="199"/>
      <c r="D20" s="28" t="s">
        <v>11</v>
      </c>
      <c r="E20" s="265"/>
      <c r="F20" s="541" t="s">
        <v>12</v>
      </c>
      <c r="G20" s="200"/>
      <c r="H20" s="200"/>
      <c r="I20" s="201"/>
    </row>
    <row r="21" spans="1:11" ht="13.9" thickBot="1">
      <c r="C21" s="202"/>
      <c r="D21" s="203"/>
      <c r="E21" s="203"/>
      <c r="F21" s="203"/>
      <c r="G21" s="203"/>
      <c r="H21" s="203"/>
      <c r="I21" s="204"/>
    </row>
    <row r="22" spans="1:11" ht="13.9" thickTop="1"/>
    <row r="23" spans="1:11"/>
    <row r="24" spans="1:11" ht="14.65">
      <c r="A24" s="268" t="s">
        <v>13</v>
      </c>
      <c r="B24" s="19"/>
      <c r="C24" s="19"/>
      <c r="D24" s="19"/>
      <c r="E24" s="18"/>
      <c r="F24" s="18"/>
      <c r="G24" s="18"/>
      <c r="H24" s="18"/>
      <c r="I24" s="18"/>
      <c r="J24" s="18"/>
      <c r="K24" s="18"/>
    </row>
    <row r="25" spans="1:11">
      <c r="A25" s="24"/>
      <c r="B25" s="24"/>
      <c r="C25" s="24"/>
      <c r="D25" s="24"/>
    </row>
    <row r="26" spans="1:11">
      <c r="A26" s="24"/>
      <c r="B26" s="17"/>
      <c r="C26" s="17"/>
      <c r="D26" s="16" t="s">
        <v>14</v>
      </c>
    </row>
    <row r="27" spans="1:11">
      <c r="A27" s="24"/>
      <c r="B27" s="24"/>
      <c r="C27" s="22" t="s">
        <v>15</v>
      </c>
      <c r="D27" s="16" t="s">
        <v>16</v>
      </c>
      <c r="H27" s="5" t="s">
        <v>17</v>
      </c>
    </row>
    <row r="28" spans="1:11">
      <c r="A28" s="24"/>
      <c r="B28" s="24"/>
      <c r="C28" s="23" t="s">
        <v>15</v>
      </c>
      <c r="D28" s="211" t="s">
        <v>18</v>
      </c>
    </row>
    <row r="29" spans="1:11">
      <c r="A29" s="24"/>
      <c r="B29" s="24"/>
      <c r="C29" s="208" t="s">
        <v>15</v>
      </c>
      <c r="D29" s="16" t="s">
        <v>19</v>
      </c>
    </row>
    <row r="30" spans="1:11">
      <c r="A30" s="207"/>
      <c r="B30" s="207"/>
      <c r="C30" s="21" t="s">
        <v>15</v>
      </c>
      <c r="D30" s="16" t="s">
        <v>20</v>
      </c>
    </row>
    <row r="31" spans="1:11">
      <c r="A31" s="24"/>
      <c r="B31" s="24"/>
      <c r="C31" s="206" t="s">
        <v>15</v>
      </c>
      <c r="D31" s="16" t="s">
        <v>21</v>
      </c>
    </row>
    <row r="32" spans="1:11">
      <c r="A32" s="24"/>
      <c r="B32" s="24"/>
      <c r="C32" s="269" t="s">
        <v>15</v>
      </c>
      <c r="D32" s="16" t="s">
        <v>22</v>
      </c>
    </row>
    <row r="33" spans="1:5">
      <c r="A33" s="24"/>
      <c r="B33" s="24"/>
      <c r="C33" s="24"/>
      <c r="D33" s="24"/>
      <c r="E33" s="24"/>
    </row>
    <row r="34" spans="1:5">
      <c r="A34" s="207"/>
      <c r="B34" s="207"/>
    </row>
    <row r="35" spans="1:5"/>
  </sheetData>
  <pageMargins left="0.7" right="0.7" top="0.75" bottom="0.75" header="0.3" footer="0.3"/>
  <headerFooter>
    <oddFooter>&amp;C_x000D_&amp;1#&amp;"Calibri"&amp;10&amp;K000000 OFFICIAL-InternalOnly</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1" id="{0CA2714A-1A1A-407B-89E0-006865715AAA}">
            <xm:f>'1.5 Universal Data'!$C$8&lt;$AF$7</xm:f>
            <x14:dxf>
              <fill>
                <patternFill patternType="lightUp">
                  <bgColor theme="0"/>
                </patternFill>
              </fill>
            </x14:dxf>
          </x14:cfRule>
          <xm:sqref>B26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739BC514-182F-4375-A909-CC725D8B39DB}">
          <x14:formula1>
            <xm:f>'1.3 Lists'!$E$11:$E$16</xm:f>
          </x14:formula1>
          <xm:sqref>E16</xm:sqref>
        </x14:dataValidation>
        <x14:dataValidation type="list" allowBlank="1" showInputMessage="1" showErrorMessage="1" xr:uid="{4C9092B5-FF6F-42C3-B283-8A5B9FE8CDFF}">
          <x14:formula1>
            <xm:f>'1.3 Lists'!$D$11:$D$12</xm:f>
          </x14:formula1>
          <xm:sqref>E14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2B0C-2F2D-4812-AD11-773BDC624323}">
  <sheetPr>
    <tabColor theme="8" tint="0.79998168889431442"/>
  </sheetPr>
  <dimension ref="A1:T110"/>
  <sheetViews>
    <sheetView zoomScale="80" zoomScaleNormal="80" workbookViewId="0">
      <pane ySplit="5" topLeftCell="A14" activePane="bottomLeft" state="frozen"/>
      <selection pane="bottomLeft"/>
    </sheetView>
  </sheetViews>
  <sheetFormatPr defaultColWidth="10.140625" defaultRowHeight="11.25"/>
  <cols>
    <col min="1" max="1" width="57" style="280" customWidth="1"/>
    <col min="2" max="2" width="13.42578125" style="280" customWidth="1"/>
    <col min="3" max="3" width="12.7109375" style="280" customWidth="1"/>
    <col min="4" max="4" width="17.42578125" style="280" customWidth="1"/>
    <col min="5" max="5" width="4.5703125" style="280" customWidth="1"/>
    <col min="6" max="6" width="14" style="280" customWidth="1"/>
    <col min="7" max="10" width="11.140625" style="280" customWidth="1"/>
    <col min="11" max="16384" width="10.140625" style="280"/>
  </cols>
  <sheetData>
    <row r="1" spans="1:20" ht="24" customHeight="1">
      <c r="A1" s="431" t="s">
        <v>6</v>
      </c>
      <c r="B1" s="279"/>
      <c r="C1" s="279"/>
      <c r="D1" s="279"/>
      <c r="E1" s="279"/>
      <c r="F1" s="279"/>
      <c r="G1" s="278"/>
      <c r="H1" s="278"/>
      <c r="I1" s="278"/>
      <c r="J1" s="278"/>
    </row>
    <row r="2" spans="1:20" ht="24" customHeight="1">
      <c r="A2" s="431" t="str">
        <f>'1.1 Cover'!$A$1</f>
        <v>Regulatory Reporting Pack</v>
      </c>
      <c r="B2" s="278"/>
      <c r="C2" s="278"/>
      <c r="D2" s="278"/>
      <c r="E2" s="278"/>
      <c r="F2" s="278"/>
      <c r="G2" s="278"/>
      <c r="H2" s="278"/>
      <c r="I2" s="278"/>
      <c r="J2" s="278"/>
    </row>
    <row r="3" spans="1:20" ht="24" customHeight="1">
      <c r="A3" s="431" t="s">
        <v>507</v>
      </c>
      <c r="B3" s="278"/>
      <c r="C3" s="278"/>
      <c r="D3" s="278"/>
      <c r="E3" s="278"/>
      <c r="F3" s="278"/>
      <c r="G3" s="278"/>
      <c r="H3" s="278"/>
      <c r="I3" s="278"/>
      <c r="J3" s="278"/>
    </row>
    <row r="4" spans="1:20" s="283" customFormat="1" ht="11.65">
      <c r="A4" s="281"/>
      <c r="B4" s="281"/>
      <c r="C4" s="281"/>
      <c r="D4" s="282"/>
      <c r="E4" s="282"/>
      <c r="F4" s="588"/>
      <c r="G4" s="589"/>
      <c r="H4" s="589" t="s">
        <v>113</v>
      </c>
      <c r="I4" s="589"/>
      <c r="J4" s="590"/>
      <c r="K4" s="280"/>
    </row>
    <row r="5" spans="1:20" s="283" customFormat="1" ht="12.75">
      <c r="A5" s="284"/>
      <c r="B5" s="281"/>
      <c r="C5" s="281"/>
      <c r="D5" s="63" t="s">
        <v>372</v>
      </c>
      <c r="E5" s="285"/>
      <c r="F5" s="302">
        <f>'4.1 TO PCFM Input Summary'!G5</f>
        <v>2027</v>
      </c>
      <c r="G5" s="302">
        <f>'4.1 TO PCFM Input Summary'!H5</f>
        <v>2028</v>
      </c>
      <c r="H5" s="302">
        <f>'4.1 TO PCFM Input Summary'!I5</f>
        <v>2029</v>
      </c>
      <c r="I5" s="302">
        <f>'4.1 TO PCFM Input Summary'!J5</f>
        <v>2030</v>
      </c>
      <c r="J5" s="591">
        <f>'4.1 TO PCFM Input Summary'!K5</f>
        <v>2031</v>
      </c>
      <c r="K5" s="286"/>
    </row>
    <row r="6" spans="1:20" s="283" customFormat="1">
      <c r="A6" s="281"/>
      <c r="B6" s="281"/>
      <c r="C6" s="281"/>
      <c r="D6" s="287"/>
      <c r="E6" s="287"/>
      <c r="F6" s="287"/>
      <c r="G6" s="287"/>
      <c r="H6" s="287"/>
      <c r="I6" s="280"/>
      <c r="J6" s="280"/>
      <c r="K6" s="281"/>
    </row>
    <row r="7" spans="1:20" s="283" customFormat="1">
      <c r="A7" s="542" t="s">
        <v>508</v>
      </c>
      <c r="B7" s="281"/>
      <c r="C7" s="281"/>
      <c r="D7" s="281"/>
      <c r="E7" s="281"/>
      <c r="F7" s="288"/>
      <c r="G7" s="288"/>
      <c r="H7" s="288"/>
      <c r="I7" s="288"/>
      <c r="J7" s="289"/>
      <c r="K7" s="280"/>
      <c r="L7" s="281"/>
      <c r="T7" s="284"/>
    </row>
    <row r="8" spans="1:20" s="283" customFormat="1">
      <c r="A8" s="282"/>
      <c r="B8" s="281"/>
      <c r="C8" s="281"/>
      <c r="D8" s="281"/>
      <c r="E8" s="281"/>
      <c r="F8" s="288"/>
      <c r="G8" s="288"/>
      <c r="H8" s="288"/>
      <c r="I8" s="288"/>
      <c r="J8" s="289"/>
      <c r="K8" s="280"/>
      <c r="L8" s="281"/>
      <c r="T8" s="284"/>
    </row>
    <row r="9" spans="1:20" s="283" customFormat="1" ht="16.149999999999999" customHeight="1">
      <c r="A9" s="290" t="s">
        <v>373</v>
      </c>
      <c r="B9" s="291" t="s">
        <v>509</v>
      </c>
      <c r="C9" s="290" t="s">
        <v>185</v>
      </c>
      <c r="D9" s="56" t="s">
        <v>117</v>
      </c>
      <c r="E9" s="56"/>
      <c r="F9" s="293"/>
      <c r="G9" s="293"/>
      <c r="H9" s="293"/>
      <c r="I9" s="293"/>
      <c r="J9" s="293"/>
      <c r="K9" s="280"/>
      <c r="L9" s="281"/>
      <c r="T9" s="284"/>
    </row>
    <row r="10" spans="1:20" s="283" customFormat="1" ht="16.149999999999999" customHeight="1">
      <c r="A10" s="290" t="s">
        <v>375</v>
      </c>
      <c r="B10" s="291" t="s">
        <v>510</v>
      </c>
      <c r="C10" s="290" t="s">
        <v>185</v>
      </c>
      <c r="D10" s="56" t="s">
        <v>117</v>
      </c>
      <c r="E10" s="56"/>
      <c r="F10" s="293"/>
      <c r="G10" s="293"/>
      <c r="H10" s="293"/>
      <c r="I10" s="293"/>
      <c r="J10" s="293"/>
      <c r="K10" s="280"/>
      <c r="L10" s="281"/>
      <c r="T10" s="284"/>
    </row>
    <row r="11" spans="1:20" s="283" customFormat="1" ht="16.149999999999999" customHeight="1">
      <c r="A11" s="290" t="s">
        <v>508</v>
      </c>
      <c r="B11" s="294" t="s">
        <v>511</v>
      </c>
      <c r="C11" s="295" t="s">
        <v>185</v>
      </c>
      <c r="D11" s="123" t="s">
        <v>117</v>
      </c>
      <c r="E11" s="56"/>
      <c r="F11" s="592">
        <f>F9-F10</f>
        <v>0</v>
      </c>
      <c r="G11" s="592">
        <f>G9-G10</f>
        <v>0</v>
      </c>
      <c r="H11" s="592">
        <f>H9-H10</f>
        <v>0</v>
      </c>
      <c r="I11" s="592">
        <f>I9-I10</f>
        <v>0</v>
      </c>
      <c r="J11" s="592">
        <f>J9-J10</f>
        <v>0</v>
      </c>
      <c r="K11" s="280"/>
      <c r="L11" s="281"/>
      <c r="T11" s="284"/>
    </row>
    <row r="14" spans="1:20" s="283" customFormat="1">
      <c r="A14" s="542" t="s">
        <v>352</v>
      </c>
      <c r="B14" s="281"/>
      <c r="C14" s="281"/>
      <c r="D14" s="287"/>
      <c r="E14" s="287"/>
      <c r="F14" s="288"/>
      <c r="G14" s="288"/>
      <c r="H14" s="288"/>
      <c r="I14" s="288"/>
      <c r="J14" s="289"/>
      <c r="K14" s="280"/>
      <c r="L14" s="281"/>
      <c r="T14" s="284"/>
    </row>
    <row r="15" spans="1:20" s="283" customFormat="1">
      <c r="A15" s="281"/>
      <c r="B15" s="281"/>
      <c r="C15" s="281"/>
      <c r="D15" s="287"/>
      <c r="E15" s="287"/>
      <c r="F15" s="288"/>
      <c r="G15" s="288"/>
      <c r="H15" s="288"/>
      <c r="I15" s="288"/>
      <c r="J15" s="289"/>
      <c r="K15" s="280"/>
      <c r="L15" s="281"/>
      <c r="T15" s="284"/>
    </row>
    <row r="16" spans="1:20" s="283" customFormat="1" ht="16.149999999999999" customHeight="1">
      <c r="A16" s="290" t="s">
        <v>373</v>
      </c>
      <c r="B16" s="291" t="s">
        <v>512</v>
      </c>
      <c r="C16" s="290" t="s">
        <v>192</v>
      </c>
      <c r="D16" s="56" t="s">
        <v>117</v>
      </c>
      <c r="E16" s="56"/>
      <c r="F16" s="293"/>
      <c r="G16" s="293"/>
      <c r="H16" s="293"/>
      <c r="I16" s="293"/>
      <c r="J16" s="293"/>
      <c r="K16" s="280"/>
      <c r="L16" s="281"/>
      <c r="T16" s="284"/>
    </row>
    <row r="17" spans="1:20" s="283" customFormat="1" ht="16.149999999999999" customHeight="1">
      <c r="A17" s="290" t="s">
        <v>375</v>
      </c>
      <c r="B17" s="291" t="s">
        <v>513</v>
      </c>
      <c r="C17" s="290" t="s">
        <v>192</v>
      </c>
      <c r="D17" s="56" t="s">
        <v>117</v>
      </c>
      <c r="E17" s="56"/>
      <c r="F17" s="293"/>
      <c r="G17" s="293"/>
      <c r="H17" s="293"/>
      <c r="I17" s="293"/>
      <c r="J17" s="293"/>
      <c r="K17" s="297" t="s">
        <v>381</v>
      </c>
      <c r="L17" s="281"/>
      <c r="T17" s="284"/>
    </row>
    <row r="18" spans="1:20" s="283" customFormat="1" ht="16.149999999999999" customHeight="1">
      <c r="A18" s="421" t="s">
        <v>352</v>
      </c>
      <c r="B18" s="294" t="s">
        <v>514</v>
      </c>
      <c r="C18" s="295" t="s">
        <v>192</v>
      </c>
      <c r="D18" s="123" t="s">
        <v>117</v>
      </c>
      <c r="E18" s="56"/>
      <c r="F18" s="592">
        <f>F16-F17</f>
        <v>0</v>
      </c>
      <c r="G18" s="592">
        <f>G16-G17</f>
        <v>0</v>
      </c>
      <c r="H18" s="592">
        <f>H16-H17</f>
        <v>0</v>
      </c>
      <c r="I18" s="592">
        <f>I16-I17</f>
        <v>0</v>
      </c>
      <c r="J18" s="592">
        <f>J16-J17</f>
        <v>0</v>
      </c>
      <c r="K18" s="280"/>
      <c r="L18" s="281"/>
      <c r="T18" s="284"/>
    </row>
    <row r="21" spans="1:20" s="284" customFormat="1">
      <c r="A21" s="542" t="s">
        <v>515</v>
      </c>
      <c r="B21" s="296"/>
      <c r="C21" s="296"/>
      <c r="D21" s="296"/>
      <c r="E21" s="296"/>
      <c r="F21" s="300"/>
      <c r="G21" s="300"/>
      <c r="H21" s="300"/>
      <c r="I21" s="300"/>
      <c r="J21" s="300"/>
      <c r="K21" s="301"/>
      <c r="L21" s="299"/>
    </row>
    <row r="22" spans="1:20" s="284" customFormat="1" ht="11.65">
      <c r="A22" s="543"/>
      <c r="B22" s="296"/>
      <c r="C22" s="296"/>
      <c r="D22" s="296"/>
      <c r="E22" s="296"/>
      <c r="F22" s="300"/>
      <c r="G22" s="300"/>
      <c r="H22" s="300"/>
      <c r="I22" s="300"/>
      <c r="J22" s="300"/>
      <c r="K22" s="301"/>
      <c r="L22" s="299"/>
    </row>
    <row r="23" spans="1:20" s="284" customFormat="1" ht="16.149999999999999" customHeight="1">
      <c r="A23" s="290" t="s">
        <v>373</v>
      </c>
      <c r="B23" s="292" t="s">
        <v>516</v>
      </c>
      <c r="C23" s="292" t="s">
        <v>199</v>
      </c>
      <c r="D23" s="56" t="s">
        <v>117</v>
      </c>
      <c r="E23" s="56"/>
      <c r="F23" s="293"/>
      <c r="G23" s="293"/>
      <c r="H23" s="293"/>
      <c r="I23" s="293"/>
      <c r="J23" s="293"/>
      <c r="K23" s="280"/>
      <c r="L23" s="299"/>
    </row>
    <row r="24" spans="1:20" s="284" customFormat="1" ht="16.149999999999999" customHeight="1">
      <c r="A24" s="290" t="s">
        <v>375</v>
      </c>
      <c r="B24" s="292" t="s">
        <v>517</v>
      </c>
      <c r="C24" s="292" t="s">
        <v>199</v>
      </c>
      <c r="D24" s="56" t="s">
        <v>117</v>
      </c>
      <c r="E24" s="56"/>
      <c r="F24" s="293"/>
      <c r="G24" s="293"/>
      <c r="H24" s="293"/>
      <c r="I24" s="293"/>
      <c r="J24" s="293"/>
      <c r="K24" s="297" t="s">
        <v>381</v>
      </c>
      <c r="L24" s="299"/>
    </row>
    <row r="25" spans="1:20" s="284" customFormat="1" ht="16.149999999999999" customHeight="1">
      <c r="A25" s="290" t="s">
        <v>515</v>
      </c>
      <c r="B25" s="296" t="s">
        <v>518</v>
      </c>
      <c r="C25" s="296" t="s">
        <v>199</v>
      </c>
      <c r="D25" s="123" t="s">
        <v>117</v>
      </c>
      <c r="E25" s="56"/>
      <c r="F25" s="592">
        <f>F23-F24</f>
        <v>0</v>
      </c>
      <c r="G25" s="592">
        <f>G23-G24</f>
        <v>0</v>
      </c>
      <c r="H25" s="592">
        <f>H23-H24</f>
        <v>0</v>
      </c>
      <c r="I25" s="592">
        <f>I23-I24</f>
        <v>0</v>
      </c>
      <c r="J25" s="592">
        <f>J23-J24</f>
        <v>0</v>
      </c>
      <c r="K25" s="301"/>
      <c r="L25" s="299"/>
    </row>
    <row r="28" spans="1:20" s="284" customFormat="1" ht="11.65">
      <c r="A28" s="542" t="s">
        <v>519</v>
      </c>
      <c r="B28" s="296"/>
      <c r="C28" s="296"/>
      <c r="D28" s="296"/>
      <c r="E28" s="296"/>
      <c r="F28" s="300"/>
      <c r="G28" s="300"/>
      <c r="H28" s="300"/>
      <c r="I28" s="300"/>
      <c r="J28" s="300"/>
      <c r="K28" s="301"/>
      <c r="L28" s="299"/>
    </row>
    <row r="29" spans="1:20" s="284" customFormat="1">
      <c r="A29" s="295"/>
      <c r="B29" s="296"/>
      <c r="C29" s="296"/>
      <c r="D29" s="296"/>
      <c r="E29" s="296"/>
      <c r="F29" s="300"/>
      <c r="G29" s="300"/>
      <c r="H29" s="300"/>
      <c r="I29" s="300"/>
      <c r="J29" s="300"/>
      <c r="K29" s="301"/>
      <c r="L29" s="299"/>
    </row>
    <row r="30" spans="1:20" s="284" customFormat="1" ht="16.149999999999999" customHeight="1">
      <c r="A30" s="290" t="s">
        <v>373</v>
      </c>
      <c r="B30" s="292" t="s">
        <v>520</v>
      </c>
      <c r="C30" s="292" t="s">
        <v>199</v>
      </c>
      <c r="D30" s="56" t="s">
        <v>117</v>
      </c>
      <c r="E30" s="56"/>
      <c r="F30" s="293"/>
      <c r="G30" s="293"/>
      <c r="H30" s="293"/>
      <c r="I30" s="293"/>
      <c r="J30" s="293"/>
      <c r="K30" s="280"/>
      <c r="L30" s="299"/>
    </row>
    <row r="31" spans="1:20" s="284" customFormat="1" ht="16.149999999999999" customHeight="1">
      <c r="A31" s="290" t="s">
        <v>375</v>
      </c>
      <c r="B31" s="292" t="s">
        <v>521</v>
      </c>
      <c r="C31" s="292" t="s">
        <v>199</v>
      </c>
      <c r="D31" s="56" t="s">
        <v>117</v>
      </c>
      <c r="E31" s="56"/>
      <c r="F31" s="293"/>
      <c r="G31" s="293"/>
      <c r="H31" s="293"/>
      <c r="I31" s="293"/>
      <c r="J31" s="293"/>
      <c r="K31" s="297" t="s">
        <v>381</v>
      </c>
      <c r="L31" s="299"/>
    </row>
    <row r="32" spans="1:20" s="284" customFormat="1" ht="16.149999999999999" customHeight="1">
      <c r="A32" s="295" t="s">
        <v>519</v>
      </c>
      <c r="B32" s="296" t="s">
        <v>522</v>
      </c>
      <c r="C32" s="296" t="s">
        <v>199</v>
      </c>
      <c r="D32" s="123" t="s">
        <v>117</v>
      </c>
      <c r="E32" s="56"/>
      <c r="F32" s="592">
        <f>F30-F31</f>
        <v>0</v>
      </c>
      <c r="G32" s="592">
        <f>G30-G31</f>
        <v>0</v>
      </c>
      <c r="H32" s="592">
        <f>H30-H31</f>
        <v>0</v>
      </c>
      <c r="I32" s="592">
        <f>I30-I31</f>
        <v>0</v>
      </c>
      <c r="J32" s="592">
        <f>J30-J31</f>
        <v>0</v>
      </c>
      <c r="K32" s="301"/>
      <c r="L32" s="299"/>
    </row>
    <row r="34" spans="1:12">
      <c r="A34" s="542" t="s">
        <v>523</v>
      </c>
    </row>
    <row r="36" spans="1:12" ht="15.75">
      <c r="A36" s="290" t="s">
        <v>523</v>
      </c>
      <c r="B36" s="292" t="s">
        <v>524</v>
      </c>
      <c r="C36" s="292" t="s">
        <v>202</v>
      </c>
      <c r="D36" s="56" t="s">
        <v>117</v>
      </c>
      <c r="E36" s="56"/>
      <c r="F36" s="293"/>
      <c r="G36" s="293"/>
      <c r="H36" s="293"/>
      <c r="I36" s="293"/>
      <c r="J36" s="293"/>
    </row>
    <row r="39" spans="1:12" s="284" customFormat="1">
      <c r="A39" s="542" t="s">
        <v>525</v>
      </c>
      <c r="B39" s="296"/>
      <c r="C39" s="296"/>
      <c r="F39" s="300"/>
      <c r="G39" s="300"/>
      <c r="H39" s="300"/>
      <c r="I39" s="300"/>
      <c r="J39" s="300"/>
      <c r="K39" s="301"/>
      <c r="L39" s="299"/>
    </row>
    <row r="40" spans="1:12" s="284" customFormat="1">
      <c r="A40" s="295"/>
      <c r="B40" s="296"/>
      <c r="C40" s="296"/>
      <c r="D40" s="296"/>
      <c r="E40" s="296"/>
      <c r="F40" s="300"/>
      <c r="G40" s="300"/>
      <c r="H40" s="300"/>
      <c r="I40" s="300"/>
      <c r="J40" s="300"/>
      <c r="K40" s="301"/>
      <c r="L40" s="299"/>
    </row>
    <row r="41" spans="1:12" s="284" customFormat="1" ht="16.149999999999999" customHeight="1">
      <c r="A41" s="290" t="s">
        <v>373</v>
      </c>
      <c r="B41" s="292" t="s">
        <v>526</v>
      </c>
      <c r="C41" s="292" t="s">
        <v>212</v>
      </c>
      <c r="D41" s="56" t="s">
        <v>117</v>
      </c>
      <c r="E41" s="56"/>
      <c r="F41" s="293"/>
      <c r="G41" s="293"/>
      <c r="H41" s="293"/>
      <c r="I41" s="293"/>
      <c r="J41" s="293"/>
      <c r="K41" s="280"/>
      <c r="L41" s="299"/>
    </row>
    <row r="42" spans="1:12" s="284" customFormat="1" ht="16.149999999999999" customHeight="1">
      <c r="A42" s="544" t="s">
        <v>375</v>
      </c>
      <c r="B42" s="292" t="s">
        <v>527</v>
      </c>
      <c r="C42" s="292" t="s">
        <v>212</v>
      </c>
      <c r="D42" s="56" t="s">
        <v>117</v>
      </c>
      <c r="E42" s="56"/>
      <c r="F42" s="293"/>
      <c r="G42" s="293"/>
      <c r="H42" s="293"/>
      <c r="I42" s="293"/>
      <c r="J42" s="293"/>
      <c r="K42" s="297" t="s">
        <v>381</v>
      </c>
      <c r="L42" s="299"/>
    </row>
    <row r="43" spans="1:12" s="284" customFormat="1" ht="16.149999999999999" customHeight="1">
      <c r="A43" s="542" t="s">
        <v>525</v>
      </c>
      <c r="B43" s="296" t="s">
        <v>528</v>
      </c>
      <c r="C43" s="296" t="s">
        <v>212</v>
      </c>
      <c r="D43" s="123" t="s">
        <v>117</v>
      </c>
      <c r="E43" s="56"/>
      <c r="F43" s="592">
        <f>F41-F42</f>
        <v>0</v>
      </c>
      <c r="G43" s="592">
        <f>G41-G42</f>
        <v>0</v>
      </c>
      <c r="H43" s="592">
        <f>H41-H42</f>
        <v>0</v>
      </c>
      <c r="I43" s="592">
        <f>I41-I42</f>
        <v>0</v>
      </c>
      <c r="J43" s="592">
        <f>J41-J42</f>
        <v>0</v>
      </c>
      <c r="K43" s="301"/>
      <c r="L43" s="299"/>
    </row>
    <row r="46" spans="1:12">
      <c r="A46" s="542" t="s">
        <v>214</v>
      </c>
    </row>
    <row r="48" spans="1:12" ht="16.149999999999999" customHeight="1">
      <c r="A48" s="290" t="s">
        <v>529</v>
      </c>
      <c r="B48" s="292" t="s">
        <v>530</v>
      </c>
      <c r="C48" s="292" t="s">
        <v>215</v>
      </c>
      <c r="D48" s="56" t="s">
        <v>117</v>
      </c>
      <c r="E48" s="56"/>
      <c r="F48" s="293"/>
      <c r="G48" s="293"/>
      <c r="H48" s="293"/>
      <c r="I48" s="293"/>
      <c r="J48" s="293"/>
    </row>
    <row r="51" spans="1:12">
      <c r="A51" s="542" t="s">
        <v>531</v>
      </c>
    </row>
    <row r="53" spans="1:12" ht="16.149999999999999" customHeight="1">
      <c r="A53" s="290" t="s">
        <v>531</v>
      </c>
      <c r="B53" s="292" t="s">
        <v>532</v>
      </c>
      <c r="C53" s="292" t="s">
        <v>218</v>
      </c>
      <c r="D53" s="56" t="s">
        <v>117</v>
      </c>
      <c r="E53" s="56"/>
      <c r="F53" s="293"/>
      <c r="G53" s="293"/>
      <c r="H53" s="293"/>
      <c r="I53" s="293"/>
      <c r="J53" s="293"/>
    </row>
    <row r="57" spans="1:12" s="283" customFormat="1">
      <c r="A57" s="542" t="s">
        <v>361</v>
      </c>
      <c r="B57" s="280"/>
      <c r="C57" s="292"/>
      <c r="D57" s="292"/>
      <c r="E57" s="292"/>
      <c r="F57" s="289"/>
      <c r="G57" s="289"/>
      <c r="H57" s="289"/>
      <c r="I57" s="289"/>
      <c r="J57" s="289"/>
      <c r="K57" s="280"/>
      <c r="L57" s="281"/>
    </row>
    <row r="58" spans="1:12" s="283" customFormat="1">
      <c r="A58" s="280"/>
      <c r="B58" s="280"/>
      <c r="C58" s="292"/>
      <c r="D58" s="292"/>
      <c r="E58" s="292"/>
      <c r="F58" s="289"/>
      <c r="G58" s="289"/>
      <c r="H58" s="289"/>
      <c r="I58" s="289"/>
      <c r="J58" s="289"/>
      <c r="K58" s="280"/>
      <c r="L58" s="281"/>
    </row>
    <row r="59" spans="1:12" s="283" customFormat="1" ht="16.149999999999999" customHeight="1">
      <c r="A59" s="290" t="s">
        <v>373</v>
      </c>
      <c r="B59" s="291" t="s">
        <v>533</v>
      </c>
      <c r="C59" s="290" t="s">
        <v>230</v>
      </c>
      <c r="D59" s="56" t="s">
        <v>117</v>
      </c>
      <c r="E59" s="56"/>
      <c r="F59" s="293"/>
      <c r="G59" s="293"/>
      <c r="H59" s="293"/>
      <c r="I59" s="293"/>
      <c r="J59" s="293"/>
      <c r="K59" s="280"/>
      <c r="L59" s="281"/>
    </row>
    <row r="60" spans="1:12" s="283" customFormat="1" ht="16.149999999999999" customHeight="1">
      <c r="A60" s="290" t="s">
        <v>375</v>
      </c>
      <c r="B60" s="291" t="s">
        <v>534</v>
      </c>
      <c r="C60" s="290" t="s">
        <v>230</v>
      </c>
      <c r="D60" s="56" t="s">
        <v>117</v>
      </c>
      <c r="E60" s="56"/>
      <c r="F60" s="293"/>
      <c r="G60" s="293"/>
      <c r="H60" s="293"/>
      <c r="I60" s="293"/>
      <c r="J60" s="293"/>
      <c r="K60" s="297" t="s">
        <v>381</v>
      </c>
      <c r="L60" s="281"/>
    </row>
    <row r="61" spans="1:12" s="283" customFormat="1" ht="16.149999999999999" customHeight="1">
      <c r="A61" s="421" t="s">
        <v>361</v>
      </c>
      <c r="B61" s="296" t="s">
        <v>535</v>
      </c>
      <c r="C61" s="295" t="s">
        <v>230</v>
      </c>
      <c r="D61" s="123" t="s">
        <v>117</v>
      </c>
      <c r="E61" s="56"/>
      <c r="F61" s="592">
        <f>F59-F60</f>
        <v>0</v>
      </c>
      <c r="G61" s="592">
        <f>G59-G60</f>
        <v>0</v>
      </c>
      <c r="H61" s="592">
        <f>H59-H60</f>
        <v>0</v>
      </c>
      <c r="I61" s="592">
        <f>I59-I60</f>
        <v>0</v>
      </c>
      <c r="J61" s="592">
        <f>J59-J60</f>
        <v>0</v>
      </c>
      <c r="K61" s="301"/>
      <c r="L61" s="281"/>
    </row>
    <row r="62" spans="1:12" s="283" customFormat="1">
      <c r="A62" s="280"/>
      <c r="B62" s="280"/>
      <c r="C62" s="292"/>
      <c r="D62" s="292"/>
      <c r="E62" s="292"/>
      <c r="F62" s="289"/>
      <c r="G62" s="289"/>
      <c r="H62" s="289"/>
      <c r="I62" s="289"/>
      <c r="J62" s="289"/>
      <c r="K62" s="280"/>
      <c r="L62" s="281"/>
    </row>
    <row r="63" spans="1:12" s="283" customFormat="1">
      <c r="A63" s="280"/>
      <c r="B63" s="280"/>
      <c r="C63" s="292"/>
      <c r="D63" s="292"/>
      <c r="E63" s="292"/>
      <c r="F63" s="289"/>
      <c r="G63" s="289"/>
      <c r="H63" s="289"/>
      <c r="I63" s="289"/>
      <c r="J63" s="289"/>
      <c r="K63" s="280"/>
      <c r="L63" s="281"/>
    </row>
    <row r="64" spans="1:12" s="283" customFormat="1">
      <c r="A64" s="542" t="s">
        <v>536</v>
      </c>
      <c r="B64" s="280"/>
      <c r="C64" s="292"/>
      <c r="D64" s="292"/>
      <c r="E64" s="292"/>
      <c r="F64" s="289"/>
      <c r="G64" s="289"/>
      <c r="H64" s="289"/>
      <c r="I64" s="289"/>
      <c r="J64" s="289"/>
      <c r="K64" s="280"/>
      <c r="L64" s="281"/>
    </row>
    <row r="65" spans="1:12" s="283" customFormat="1">
      <c r="A65" s="280"/>
      <c r="B65" s="280"/>
      <c r="C65" s="292"/>
      <c r="D65" s="292"/>
      <c r="E65" s="292"/>
      <c r="F65" s="289"/>
      <c r="G65" s="289"/>
      <c r="H65" s="289"/>
      <c r="I65" s="289"/>
      <c r="J65" s="289"/>
      <c r="K65" s="280"/>
      <c r="L65" s="281"/>
    </row>
    <row r="66" spans="1:12" s="283" customFormat="1" ht="16.149999999999999" customHeight="1">
      <c r="A66" s="290" t="s">
        <v>536</v>
      </c>
      <c r="B66" s="292" t="s">
        <v>537</v>
      </c>
      <c r="C66" s="290" t="s">
        <v>233</v>
      </c>
      <c r="D66" s="56" t="s">
        <v>117</v>
      </c>
      <c r="E66" s="56"/>
      <c r="F66" s="293"/>
      <c r="G66" s="293"/>
      <c r="H66" s="293"/>
      <c r="I66" s="293"/>
      <c r="J66" s="293"/>
      <c r="K66" s="280"/>
      <c r="L66" s="281"/>
    </row>
    <row r="67" spans="1:12" s="283" customFormat="1">
      <c r="A67" s="280"/>
      <c r="B67" s="280"/>
      <c r="C67" s="292"/>
      <c r="D67" s="292"/>
      <c r="E67" s="292"/>
      <c r="F67" s="289"/>
      <c r="G67" s="289"/>
      <c r="H67" s="289"/>
      <c r="I67" s="289"/>
      <c r="J67" s="289"/>
      <c r="K67" s="280"/>
      <c r="L67" s="281"/>
    </row>
    <row r="68" spans="1:12" s="283" customFormat="1">
      <c r="A68" s="280"/>
      <c r="B68" s="280"/>
      <c r="C68" s="292"/>
      <c r="D68" s="292"/>
      <c r="E68" s="292"/>
      <c r="F68" s="289"/>
      <c r="G68" s="289"/>
      <c r="H68" s="289"/>
      <c r="I68" s="289"/>
      <c r="J68" s="289"/>
      <c r="K68" s="280"/>
      <c r="L68" s="281"/>
    </row>
    <row r="69" spans="1:12" s="283" customFormat="1">
      <c r="A69" s="542" t="s">
        <v>538</v>
      </c>
      <c r="B69" s="280"/>
      <c r="C69" s="292"/>
      <c r="D69" s="292"/>
      <c r="E69" s="292"/>
      <c r="F69" s="289"/>
      <c r="G69" s="289"/>
      <c r="H69" s="289"/>
      <c r="I69" s="289"/>
      <c r="J69" s="289"/>
      <c r="K69" s="280"/>
      <c r="L69" s="281"/>
    </row>
    <row r="70" spans="1:12" s="283" customFormat="1">
      <c r="A70" s="280"/>
      <c r="B70" s="280"/>
      <c r="C70" s="292"/>
      <c r="D70" s="292"/>
      <c r="E70" s="292"/>
      <c r="F70" s="289"/>
      <c r="G70" s="289"/>
      <c r="H70" s="289"/>
      <c r="I70" s="289"/>
      <c r="J70" s="289"/>
      <c r="K70" s="280"/>
      <c r="L70" s="281"/>
    </row>
    <row r="71" spans="1:12" s="283" customFormat="1" ht="17.25" customHeight="1">
      <c r="A71" s="290" t="s">
        <v>538</v>
      </c>
      <c r="B71" s="292" t="s">
        <v>539</v>
      </c>
      <c r="C71" s="290" t="s">
        <v>239</v>
      </c>
      <c r="D71" s="56" t="s">
        <v>117</v>
      </c>
      <c r="E71" s="56"/>
      <c r="F71" s="293"/>
      <c r="G71" s="293"/>
      <c r="H71" s="293"/>
      <c r="I71" s="293"/>
      <c r="J71" s="293"/>
      <c r="K71" s="280"/>
      <c r="L71" s="281"/>
    </row>
    <row r="72" spans="1:12" s="283" customFormat="1">
      <c r="A72" s="280"/>
      <c r="B72" s="280"/>
      <c r="C72" s="292"/>
      <c r="D72" s="292"/>
      <c r="E72" s="292"/>
      <c r="F72" s="289"/>
      <c r="G72" s="289"/>
      <c r="H72" s="289"/>
      <c r="I72" s="289"/>
      <c r="J72" s="289"/>
      <c r="K72" s="280"/>
      <c r="L72" s="281"/>
    </row>
    <row r="74" spans="1:12" s="283" customFormat="1">
      <c r="A74" s="542" t="s">
        <v>540</v>
      </c>
    </row>
    <row r="75" spans="1:12" s="283" customFormat="1"/>
    <row r="76" spans="1:12" s="283" customFormat="1" ht="16.149999999999999" customHeight="1">
      <c r="A76" s="290" t="s">
        <v>373</v>
      </c>
      <c r="B76" s="291" t="s">
        <v>541</v>
      </c>
      <c r="C76" s="290" t="s">
        <v>254</v>
      </c>
      <c r="D76" s="56" t="s">
        <v>117</v>
      </c>
      <c r="E76" s="56"/>
      <c r="F76" s="293"/>
      <c r="G76" s="293"/>
      <c r="H76" s="293"/>
      <c r="I76" s="293"/>
      <c r="J76" s="293"/>
      <c r="K76" s="280"/>
    </row>
    <row r="77" spans="1:12" s="283" customFormat="1" ht="16.149999999999999" customHeight="1">
      <c r="A77" s="290" t="s">
        <v>375</v>
      </c>
      <c r="B77" s="291" t="s">
        <v>542</v>
      </c>
      <c r="C77" s="290" t="s">
        <v>254</v>
      </c>
      <c r="D77" s="56" t="s">
        <v>117</v>
      </c>
      <c r="E77" s="56"/>
      <c r="F77" s="293"/>
      <c r="G77" s="293"/>
      <c r="H77" s="293"/>
      <c r="I77" s="293"/>
      <c r="J77" s="293"/>
      <c r="K77" s="297" t="s">
        <v>381</v>
      </c>
    </row>
    <row r="78" spans="1:12" s="283" customFormat="1" ht="16.149999999999999" customHeight="1">
      <c r="A78" s="421" t="s">
        <v>540</v>
      </c>
      <c r="B78" s="296" t="s">
        <v>543</v>
      </c>
      <c r="C78" s="295" t="s">
        <v>254</v>
      </c>
      <c r="D78" s="123" t="s">
        <v>117</v>
      </c>
      <c r="E78" s="56"/>
      <c r="F78" s="592">
        <f>F76-F77</f>
        <v>0</v>
      </c>
      <c r="G78" s="592">
        <f>G76-G77</f>
        <v>0</v>
      </c>
      <c r="H78" s="592">
        <f>H76-H77</f>
        <v>0</v>
      </c>
      <c r="I78" s="592">
        <f>I76-I77</f>
        <v>0</v>
      </c>
      <c r="J78" s="592">
        <f>J76-J77</f>
        <v>0</v>
      </c>
      <c r="K78" s="301"/>
    </row>
    <row r="79" spans="1:12" s="283" customFormat="1"/>
    <row r="81" spans="1:11" ht="17.649999999999999">
      <c r="A81" s="542" t="s">
        <v>544</v>
      </c>
      <c r="C81" s="292"/>
    </row>
    <row r="82" spans="1:11">
      <c r="C82" s="292"/>
    </row>
    <row r="83" spans="1:11" ht="16.149999999999999" customHeight="1">
      <c r="A83" s="290" t="s">
        <v>545</v>
      </c>
      <c r="B83" s="292" t="s">
        <v>258</v>
      </c>
      <c r="C83" s="290" t="s">
        <v>257</v>
      </c>
      <c r="D83" s="56" t="s">
        <v>117</v>
      </c>
      <c r="E83" s="56"/>
      <c r="F83" s="293"/>
      <c r="G83" s="293"/>
      <c r="H83" s="293"/>
      <c r="I83" s="293"/>
      <c r="J83" s="293"/>
    </row>
    <row r="86" spans="1:11">
      <c r="A86" s="542" t="s">
        <v>546</v>
      </c>
      <c r="C86" s="292"/>
    </row>
    <row r="87" spans="1:11">
      <c r="C87" s="292"/>
    </row>
    <row r="88" spans="1:11" ht="26.65" customHeight="1">
      <c r="A88" s="290" t="s">
        <v>546</v>
      </c>
      <c r="B88" s="292" t="s">
        <v>261</v>
      </c>
      <c r="C88" s="290" t="s">
        <v>260</v>
      </c>
      <c r="D88" s="56" t="s">
        <v>117</v>
      </c>
      <c r="E88" s="56"/>
      <c r="F88" s="293"/>
      <c r="G88" s="293"/>
      <c r="H88" s="293"/>
      <c r="I88" s="293"/>
      <c r="J88" s="293"/>
    </row>
    <row r="92" spans="1:11" s="283" customFormat="1">
      <c r="A92" s="542" t="s">
        <v>547</v>
      </c>
    </row>
    <row r="93" spans="1:11" s="283" customFormat="1"/>
    <row r="94" spans="1:11" s="283" customFormat="1" ht="16.149999999999999" customHeight="1">
      <c r="A94" s="290" t="s">
        <v>373</v>
      </c>
      <c r="B94" s="291" t="s">
        <v>548</v>
      </c>
      <c r="C94" s="290" t="s">
        <v>263</v>
      </c>
      <c r="D94" s="56" t="s">
        <v>117</v>
      </c>
      <c r="E94" s="56"/>
      <c r="F94" s="293"/>
      <c r="G94" s="293"/>
      <c r="H94" s="293"/>
      <c r="I94" s="293"/>
      <c r="J94" s="293"/>
      <c r="K94" s="280"/>
    </row>
    <row r="95" spans="1:11" s="283" customFormat="1" ht="16.149999999999999" customHeight="1">
      <c r="A95" s="290" t="s">
        <v>375</v>
      </c>
      <c r="B95" s="291" t="s">
        <v>549</v>
      </c>
      <c r="C95" s="290" t="s">
        <v>263</v>
      </c>
      <c r="D95" s="56" t="s">
        <v>117</v>
      </c>
      <c r="E95" s="56"/>
      <c r="F95" s="293"/>
      <c r="G95" s="293"/>
      <c r="H95" s="293"/>
      <c r="I95" s="293"/>
      <c r="J95" s="293"/>
      <c r="K95" s="297" t="s">
        <v>381</v>
      </c>
    </row>
    <row r="96" spans="1:11" s="283" customFormat="1" ht="16.149999999999999" customHeight="1">
      <c r="A96" s="421" t="s">
        <v>547</v>
      </c>
      <c r="B96" s="296" t="s">
        <v>550</v>
      </c>
      <c r="C96" s="295" t="s">
        <v>263</v>
      </c>
      <c r="D96" s="56" t="s">
        <v>117</v>
      </c>
      <c r="E96" s="56"/>
      <c r="F96" s="592">
        <f>F94-F95</f>
        <v>0</v>
      </c>
      <c r="G96" s="592">
        <f>G94-G95</f>
        <v>0</v>
      </c>
      <c r="H96" s="592">
        <f>H94-H95</f>
        <v>0</v>
      </c>
      <c r="I96" s="592">
        <f>I94-I95</f>
        <v>0</v>
      </c>
      <c r="J96" s="592">
        <f>J94-J95</f>
        <v>0</v>
      </c>
      <c r="K96" s="301"/>
    </row>
    <row r="97" spans="1:11" s="283" customFormat="1" ht="12.4">
      <c r="A97" s="287"/>
      <c r="B97" s="296"/>
      <c r="C97" s="290"/>
      <c r="D97" s="56"/>
      <c r="E97" s="56"/>
    </row>
    <row r="98" spans="1:11" s="283" customFormat="1"/>
    <row r="99" spans="1:11" s="283" customFormat="1">
      <c r="A99" s="542" t="s">
        <v>551</v>
      </c>
    </row>
    <row r="100" spans="1:11" s="283" customFormat="1"/>
    <row r="101" spans="1:11" s="283" customFormat="1" ht="16.149999999999999" customHeight="1">
      <c r="A101" s="290" t="s">
        <v>373</v>
      </c>
      <c r="B101" s="291" t="s">
        <v>552</v>
      </c>
      <c r="C101" s="290" t="s">
        <v>266</v>
      </c>
      <c r="D101" s="56" t="s">
        <v>117</v>
      </c>
      <c r="E101" s="56"/>
      <c r="F101" s="293"/>
      <c r="G101" s="293"/>
      <c r="H101" s="293"/>
      <c r="I101" s="293"/>
      <c r="J101" s="293"/>
      <c r="K101" s="280"/>
    </row>
    <row r="102" spans="1:11" s="283" customFormat="1" ht="16.149999999999999" customHeight="1">
      <c r="A102" s="290" t="s">
        <v>375</v>
      </c>
      <c r="B102" s="291" t="s">
        <v>553</v>
      </c>
      <c r="C102" s="290" t="s">
        <v>266</v>
      </c>
      <c r="D102" s="56" t="s">
        <v>117</v>
      </c>
      <c r="E102" s="56"/>
      <c r="F102" s="293"/>
      <c r="G102" s="293"/>
      <c r="H102" s="293"/>
      <c r="I102" s="293"/>
      <c r="J102" s="293"/>
      <c r="K102" s="297" t="s">
        <v>381</v>
      </c>
    </row>
    <row r="103" spans="1:11" s="283" customFormat="1" ht="16.149999999999999" customHeight="1">
      <c r="A103" s="421" t="s">
        <v>551</v>
      </c>
      <c r="B103" s="296" t="s">
        <v>554</v>
      </c>
      <c r="C103" s="295" t="s">
        <v>266</v>
      </c>
      <c r="D103" s="56" t="s">
        <v>117</v>
      </c>
      <c r="E103" s="56"/>
      <c r="F103" s="592">
        <f>F101-F102</f>
        <v>0</v>
      </c>
      <c r="G103" s="592">
        <f>G101-G102</f>
        <v>0</v>
      </c>
      <c r="H103" s="592">
        <f>H101-H102</f>
        <v>0</v>
      </c>
      <c r="I103" s="592">
        <f>I101-I102</f>
        <v>0</v>
      </c>
      <c r="J103" s="592">
        <f>J101-J102</f>
        <v>0</v>
      </c>
      <c r="K103" s="301"/>
    </row>
    <row r="104" spans="1:11" s="283" customFormat="1"/>
    <row r="105" spans="1:11" s="283" customFormat="1"/>
    <row r="106" spans="1:11" s="283" customFormat="1">
      <c r="A106" s="542" t="s">
        <v>268</v>
      </c>
    </row>
    <row r="107" spans="1:11" s="283" customFormat="1"/>
    <row r="108" spans="1:11" s="283" customFormat="1" ht="16.149999999999999" customHeight="1">
      <c r="A108" s="290" t="s">
        <v>373</v>
      </c>
      <c r="B108" s="291" t="s">
        <v>555</v>
      </c>
      <c r="C108" s="290" t="s">
        <v>269</v>
      </c>
      <c r="D108" s="56" t="s">
        <v>117</v>
      </c>
      <c r="E108" s="56"/>
      <c r="F108" s="293"/>
      <c r="G108" s="293"/>
      <c r="H108" s="293"/>
      <c r="I108" s="293"/>
      <c r="J108" s="293"/>
      <c r="K108" s="280"/>
    </row>
    <row r="109" spans="1:11" s="283" customFormat="1" ht="16.149999999999999" customHeight="1">
      <c r="A109" s="290" t="s">
        <v>375</v>
      </c>
      <c r="B109" s="291" t="s">
        <v>556</v>
      </c>
      <c r="C109" s="290" t="s">
        <v>269</v>
      </c>
      <c r="D109" s="56" t="s">
        <v>117</v>
      </c>
      <c r="E109" s="56"/>
      <c r="F109" s="293"/>
      <c r="G109" s="293"/>
      <c r="H109" s="293"/>
      <c r="I109" s="293"/>
      <c r="J109" s="293"/>
      <c r="K109" s="297" t="s">
        <v>381</v>
      </c>
    </row>
    <row r="110" spans="1:11" s="283" customFormat="1" ht="16.149999999999999" customHeight="1">
      <c r="A110" s="421" t="s">
        <v>268</v>
      </c>
      <c r="B110" s="296" t="s">
        <v>557</v>
      </c>
      <c r="C110" s="295" t="s">
        <v>269</v>
      </c>
      <c r="D110" s="123" t="s">
        <v>117</v>
      </c>
      <c r="E110" s="56"/>
      <c r="F110" s="592">
        <f>F108-F109</f>
        <v>0</v>
      </c>
      <c r="G110" s="592">
        <f>G108-G109</f>
        <v>0</v>
      </c>
      <c r="H110" s="592">
        <f>H108-H109</f>
        <v>0</v>
      </c>
      <c r="I110" s="592">
        <f>I108-I109</f>
        <v>0</v>
      </c>
      <c r="J110" s="592">
        <f>J108-J109</f>
        <v>0</v>
      </c>
      <c r="K110" s="301"/>
    </row>
  </sheetData>
  <pageMargins left="0.7" right="0.7" top="0.75" bottom="0.75" header="0.3" footer="0.3"/>
  <headerFooter>
    <oddFooter>&amp;C_x000D_&amp;1#&amp;"Calibri"&amp;10&amp;K000000 OFFICIAL-InternalOnly</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A2F37-1199-4BA0-B153-646D5894D362}">
  <sheetPr>
    <tabColor theme="8" tint="0.79998168889431442"/>
  </sheetPr>
  <dimension ref="A1:T42"/>
  <sheetViews>
    <sheetView zoomScale="80" zoomScaleNormal="80" workbookViewId="0">
      <pane ySplit="5" topLeftCell="A6" activePane="bottomLeft" state="frozen"/>
      <selection pane="bottomLeft"/>
    </sheetView>
  </sheetViews>
  <sheetFormatPr defaultColWidth="10.140625" defaultRowHeight="12.4"/>
  <cols>
    <col min="1" max="1" width="56.140625" style="54" customWidth="1"/>
    <col min="2" max="2" width="15.5703125" style="54" customWidth="1"/>
    <col min="3" max="3" width="10.85546875" style="54" customWidth="1"/>
    <col min="4" max="4" width="17" style="54" customWidth="1"/>
    <col min="5" max="5" width="5.7109375" style="54" customWidth="1"/>
    <col min="6" max="10" width="12.140625" style="54" customWidth="1"/>
    <col min="11" max="16384" width="10.140625" style="54"/>
  </cols>
  <sheetData>
    <row r="1" spans="1:20" ht="24" customHeight="1">
      <c r="A1" s="431" t="s">
        <v>6</v>
      </c>
      <c r="B1" s="48"/>
      <c r="C1" s="48"/>
      <c r="D1" s="48"/>
      <c r="E1" s="49"/>
      <c r="F1" s="49"/>
      <c r="G1" s="47"/>
      <c r="H1" s="47"/>
      <c r="I1" s="47"/>
      <c r="J1" s="47"/>
    </row>
    <row r="2" spans="1:20" ht="24" customHeight="1">
      <c r="A2" s="431" t="str">
        <f>'1.1 Cover'!$A$1</f>
        <v>Regulatory Reporting Pack</v>
      </c>
      <c r="B2" s="52"/>
      <c r="C2" s="52"/>
      <c r="D2" s="52"/>
      <c r="E2" s="47"/>
      <c r="F2" s="47"/>
      <c r="G2" s="47"/>
      <c r="H2" s="47"/>
      <c r="I2" s="47"/>
      <c r="J2" s="47"/>
    </row>
    <row r="3" spans="1:20" ht="24" customHeight="1">
      <c r="A3" s="431" t="s">
        <v>558</v>
      </c>
      <c r="B3" s="52"/>
      <c r="C3" s="52"/>
      <c r="D3" s="52"/>
      <c r="E3" s="47"/>
      <c r="F3" s="47"/>
      <c r="G3" s="47"/>
      <c r="H3" s="47"/>
      <c r="I3" s="47"/>
      <c r="J3" s="47"/>
    </row>
    <row r="4" spans="1:20" s="58" customFormat="1" ht="14.25">
      <c r="A4" s="62"/>
      <c r="B4" s="62"/>
      <c r="C4" s="62"/>
      <c r="D4" s="62"/>
      <c r="E4" s="50"/>
      <c r="F4" s="574"/>
      <c r="G4" s="575"/>
      <c r="H4" s="575" t="s">
        <v>113</v>
      </c>
      <c r="I4" s="575"/>
      <c r="J4" s="576"/>
      <c r="K4" s="64"/>
    </row>
    <row r="5" spans="1:20" s="58" customFormat="1" ht="17.649999999999999">
      <c r="A5" s="65"/>
      <c r="B5" s="62"/>
      <c r="C5" s="62"/>
      <c r="D5" s="63" t="s">
        <v>372</v>
      </c>
      <c r="E5" s="66"/>
      <c r="F5" s="35">
        <f>'4.1 TO PCFM Input Summary'!G5</f>
        <v>2027</v>
      </c>
      <c r="G5" s="35">
        <f>'4.1 TO PCFM Input Summary'!H5</f>
        <v>2028</v>
      </c>
      <c r="H5" s="35">
        <f>'4.1 TO PCFM Input Summary'!I5</f>
        <v>2029</v>
      </c>
      <c r="I5" s="35">
        <f>'4.1 TO PCFM Input Summary'!J5</f>
        <v>2030</v>
      </c>
      <c r="J5" s="35">
        <f>'4.1 TO PCFM Input Summary'!K5</f>
        <v>2031</v>
      </c>
      <c r="K5" s="67"/>
    </row>
    <row r="7" spans="1:20" s="283" customFormat="1">
      <c r="A7" s="69" t="s">
        <v>352</v>
      </c>
      <c r="B7" s="281"/>
      <c r="C7" s="281"/>
      <c r="D7" s="285"/>
      <c r="E7" s="285"/>
      <c r="F7" s="288"/>
      <c r="G7" s="288"/>
      <c r="H7" s="288"/>
      <c r="I7" s="288"/>
      <c r="J7" s="289"/>
      <c r="K7" s="286"/>
      <c r="N7" s="281"/>
      <c r="T7" s="284"/>
    </row>
    <row r="8" spans="1:20" s="283" customFormat="1">
      <c r="A8" s="63"/>
      <c r="B8" s="281"/>
      <c r="C8" s="281"/>
      <c r="D8" s="285"/>
      <c r="E8" s="285"/>
      <c r="F8" s="288"/>
      <c r="G8" s="288"/>
      <c r="H8" s="288"/>
      <c r="I8" s="288"/>
      <c r="J8" s="289"/>
      <c r="K8" s="286"/>
      <c r="N8" s="281"/>
      <c r="T8" s="284"/>
    </row>
    <row r="9" spans="1:20" s="283" customFormat="1" ht="16.149999999999999" customHeight="1">
      <c r="A9" s="55" t="s">
        <v>373</v>
      </c>
      <c r="B9" s="291" t="s">
        <v>512</v>
      </c>
      <c r="C9" s="290" t="s">
        <v>192</v>
      </c>
      <c r="D9" s="56" t="s">
        <v>117</v>
      </c>
      <c r="E9" s="286"/>
      <c r="F9" s="293"/>
      <c r="G9" s="293"/>
      <c r="H9" s="293"/>
      <c r="I9" s="293"/>
      <c r="J9" s="293"/>
      <c r="K9" s="286"/>
      <c r="N9" s="281"/>
      <c r="T9" s="284"/>
    </row>
    <row r="10" spans="1:20" s="283" customFormat="1" ht="16.149999999999999" customHeight="1">
      <c r="A10" s="55" t="s">
        <v>375</v>
      </c>
      <c r="B10" s="291" t="s">
        <v>513</v>
      </c>
      <c r="C10" s="290" t="s">
        <v>192</v>
      </c>
      <c r="D10" s="56" t="s">
        <v>117</v>
      </c>
      <c r="E10" s="286"/>
      <c r="F10" s="293"/>
      <c r="G10" s="293"/>
      <c r="H10" s="293"/>
      <c r="I10" s="293"/>
      <c r="J10" s="293"/>
      <c r="K10" s="297" t="s">
        <v>381</v>
      </c>
      <c r="N10" s="281"/>
      <c r="T10" s="284"/>
    </row>
    <row r="11" spans="1:20" s="283" customFormat="1" ht="16.149999999999999" customHeight="1">
      <c r="A11" s="404" t="s">
        <v>352</v>
      </c>
      <c r="B11" s="294" t="s">
        <v>514</v>
      </c>
      <c r="C11" s="295" t="s">
        <v>192</v>
      </c>
      <c r="D11" s="56" t="s">
        <v>117</v>
      </c>
      <c r="E11" s="298"/>
      <c r="F11" s="592">
        <f>F9-F10</f>
        <v>0</v>
      </c>
      <c r="G11" s="592">
        <f>G9-G10</f>
        <v>0</v>
      </c>
      <c r="H11" s="592">
        <f>H9-H10</f>
        <v>0</v>
      </c>
      <c r="I11" s="592">
        <f>I9-I10</f>
        <v>0</v>
      </c>
      <c r="J11" s="592">
        <f>J9-J10</f>
        <v>0</v>
      </c>
      <c r="K11" s="286"/>
      <c r="N11" s="281"/>
      <c r="T11" s="284"/>
    </row>
    <row r="14" spans="1:20" s="284" customFormat="1">
      <c r="A14" s="423" t="s">
        <v>525</v>
      </c>
      <c r="B14" s="296"/>
      <c r="C14" s="296"/>
      <c r="D14" s="296"/>
      <c r="E14" s="298"/>
      <c r="F14" s="300"/>
      <c r="G14" s="300"/>
      <c r="H14" s="300"/>
      <c r="I14" s="300"/>
      <c r="J14" s="300"/>
      <c r="K14" s="301"/>
      <c r="N14" s="299"/>
    </row>
    <row r="15" spans="1:20" s="284" customFormat="1">
      <c r="A15" s="76"/>
      <c r="B15" s="296"/>
      <c r="C15" s="296"/>
      <c r="D15" s="296"/>
      <c r="E15" s="298"/>
      <c r="F15" s="300"/>
      <c r="G15" s="300"/>
      <c r="H15" s="300"/>
      <c r="I15" s="300"/>
      <c r="J15" s="300"/>
      <c r="K15" s="301"/>
      <c r="N15" s="299"/>
    </row>
    <row r="16" spans="1:20" s="284" customFormat="1" ht="16.149999999999999" customHeight="1">
      <c r="A16" s="55" t="s">
        <v>373</v>
      </c>
      <c r="B16" s="292" t="s">
        <v>526</v>
      </c>
      <c r="C16" s="292" t="s">
        <v>212</v>
      </c>
      <c r="D16" s="56" t="s">
        <v>117</v>
      </c>
      <c r="E16" s="286"/>
      <c r="F16" s="293"/>
      <c r="G16" s="293"/>
      <c r="H16" s="293"/>
      <c r="I16" s="293"/>
      <c r="J16" s="293"/>
      <c r="K16" s="280"/>
      <c r="N16" s="299"/>
    </row>
    <row r="17" spans="1:14" s="284" customFormat="1" ht="16.149999999999999" customHeight="1">
      <c r="A17" s="55" t="s">
        <v>375</v>
      </c>
      <c r="B17" s="292" t="s">
        <v>527</v>
      </c>
      <c r="C17" s="292" t="s">
        <v>212</v>
      </c>
      <c r="D17" s="56" t="s">
        <v>117</v>
      </c>
      <c r="E17" s="286"/>
      <c r="F17" s="293"/>
      <c r="G17" s="293"/>
      <c r="H17" s="293"/>
      <c r="I17" s="293"/>
      <c r="J17" s="293"/>
      <c r="K17" s="297" t="s">
        <v>381</v>
      </c>
      <c r="N17" s="299"/>
    </row>
    <row r="18" spans="1:14" s="284" customFormat="1" ht="16.149999999999999" customHeight="1">
      <c r="A18" s="404" t="s">
        <v>525</v>
      </c>
      <c r="B18" s="296" t="s">
        <v>528</v>
      </c>
      <c r="C18" s="296" t="s">
        <v>212</v>
      </c>
      <c r="D18" s="56" t="s">
        <v>117</v>
      </c>
      <c r="E18" s="298"/>
      <c r="F18" s="592">
        <f>F16-F17</f>
        <v>0</v>
      </c>
      <c r="G18" s="592">
        <f>G16-G17</f>
        <v>0</v>
      </c>
      <c r="H18" s="592">
        <f>H16-H17</f>
        <v>0</v>
      </c>
      <c r="I18" s="592">
        <f>I16-I17</f>
        <v>0</v>
      </c>
      <c r="J18" s="592">
        <f>J16-J17</f>
        <v>0</v>
      </c>
      <c r="K18" s="301"/>
      <c r="N18" s="299"/>
    </row>
    <row r="19" spans="1:14" s="280" customFormat="1" ht="11.25"/>
    <row r="21" spans="1:14" s="283" customFormat="1">
      <c r="A21" s="423" t="s">
        <v>361</v>
      </c>
      <c r="B21" s="280"/>
      <c r="C21" s="292"/>
      <c r="D21" s="292"/>
      <c r="E21" s="280"/>
      <c r="F21" s="289"/>
      <c r="G21" s="289"/>
      <c r="H21" s="289"/>
      <c r="I21" s="289"/>
      <c r="J21" s="289"/>
      <c r="K21" s="280"/>
      <c r="N21" s="281"/>
    </row>
    <row r="22" spans="1:14" s="283" customFormat="1">
      <c r="A22" s="54"/>
      <c r="B22" s="280"/>
      <c r="C22" s="292"/>
      <c r="D22" s="292"/>
      <c r="E22" s="280"/>
      <c r="F22" s="289"/>
      <c r="G22" s="289"/>
      <c r="H22" s="289"/>
      <c r="I22" s="289"/>
      <c r="J22" s="289"/>
      <c r="K22" s="280"/>
      <c r="N22" s="281"/>
    </row>
    <row r="23" spans="1:14" s="283" customFormat="1" ht="16.149999999999999" customHeight="1">
      <c r="A23" s="55" t="s">
        <v>373</v>
      </c>
      <c r="B23" s="291" t="s">
        <v>533</v>
      </c>
      <c r="C23" s="290" t="s">
        <v>230</v>
      </c>
      <c r="D23" s="56" t="s">
        <v>117</v>
      </c>
      <c r="E23" s="280"/>
      <c r="F23" s="293"/>
      <c r="G23" s="293"/>
      <c r="H23" s="293"/>
      <c r="I23" s="293"/>
      <c r="J23" s="293"/>
      <c r="K23" s="280"/>
      <c r="N23" s="281"/>
    </row>
    <row r="24" spans="1:14" s="283" customFormat="1" ht="16.149999999999999" customHeight="1">
      <c r="A24" s="55" t="s">
        <v>375</v>
      </c>
      <c r="B24" s="291" t="s">
        <v>534</v>
      </c>
      <c r="C24" s="290" t="s">
        <v>230</v>
      </c>
      <c r="D24" s="56" t="s">
        <v>117</v>
      </c>
      <c r="E24" s="280"/>
      <c r="F24" s="293"/>
      <c r="G24" s="293"/>
      <c r="H24" s="293"/>
      <c r="I24" s="293"/>
      <c r="J24" s="293"/>
      <c r="K24" s="297" t="s">
        <v>381</v>
      </c>
      <c r="N24" s="281"/>
    </row>
    <row r="25" spans="1:14" s="283" customFormat="1" ht="16.149999999999999" customHeight="1">
      <c r="A25" s="404" t="s">
        <v>361</v>
      </c>
      <c r="B25" s="296" t="s">
        <v>535</v>
      </c>
      <c r="C25" s="295" t="s">
        <v>230</v>
      </c>
      <c r="D25" s="56" t="s">
        <v>117</v>
      </c>
      <c r="E25" s="301"/>
      <c r="F25" s="592">
        <f>F23-F24</f>
        <v>0</v>
      </c>
      <c r="G25" s="592">
        <f>G23-G24</f>
        <v>0</v>
      </c>
      <c r="H25" s="592">
        <f>H23-H24</f>
        <v>0</v>
      </c>
      <c r="I25" s="592">
        <f>I23-I24</f>
        <v>0</v>
      </c>
      <c r="J25" s="592">
        <f>J23-J24</f>
        <v>0</v>
      </c>
      <c r="K25" s="301"/>
      <c r="N25" s="281"/>
    </row>
    <row r="28" spans="1:14" s="283" customFormat="1">
      <c r="A28" s="423" t="s">
        <v>268</v>
      </c>
    </row>
    <row r="29" spans="1:14" s="283" customFormat="1">
      <c r="A29" s="58"/>
    </row>
    <row r="30" spans="1:14" s="283" customFormat="1" ht="16.149999999999999" customHeight="1">
      <c r="A30" s="55" t="s">
        <v>373</v>
      </c>
      <c r="B30" s="291" t="s">
        <v>555</v>
      </c>
      <c r="C30" s="290" t="s">
        <v>269</v>
      </c>
      <c r="D30" s="56" t="s">
        <v>117</v>
      </c>
      <c r="E30" s="280"/>
      <c r="F30" s="293"/>
      <c r="G30" s="293"/>
      <c r="H30" s="293"/>
      <c r="I30" s="293"/>
      <c r="J30" s="293"/>
      <c r="K30" s="280"/>
    </row>
    <row r="31" spans="1:14" s="283" customFormat="1" ht="16.149999999999999" customHeight="1">
      <c r="A31" s="55" t="s">
        <v>375</v>
      </c>
      <c r="B31" s="291" t="s">
        <v>556</v>
      </c>
      <c r="C31" s="290" t="s">
        <v>269</v>
      </c>
      <c r="D31" s="56" t="s">
        <v>117</v>
      </c>
      <c r="E31" s="280"/>
      <c r="F31" s="293"/>
      <c r="G31" s="293"/>
      <c r="H31" s="293"/>
      <c r="I31" s="293"/>
      <c r="J31" s="293"/>
      <c r="K31" s="297" t="s">
        <v>381</v>
      </c>
    </row>
    <row r="32" spans="1:14" s="283" customFormat="1" ht="16.149999999999999" customHeight="1">
      <c r="A32" s="404" t="s">
        <v>268</v>
      </c>
      <c r="B32" s="296" t="s">
        <v>557</v>
      </c>
      <c r="C32" s="295" t="s">
        <v>269</v>
      </c>
      <c r="D32" s="56" t="s">
        <v>117</v>
      </c>
      <c r="E32" s="301"/>
      <c r="F32" s="592">
        <f>F30-F31</f>
        <v>0</v>
      </c>
      <c r="G32" s="592">
        <f>G30-G31</f>
        <v>0</v>
      </c>
      <c r="H32" s="592">
        <f>H30-H31</f>
        <v>0</v>
      </c>
      <c r="I32" s="592">
        <f>I30-I31</f>
        <v>0</v>
      </c>
      <c r="J32" s="592">
        <f>J30-J31</f>
        <v>0</v>
      </c>
      <c r="K32" s="301"/>
    </row>
    <row r="36" spans="1:11" ht="16.149999999999999" customHeight="1">
      <c r="A36" s="404" t="s">
        <v>529</v>
      </c>
      <c r="B36" s="54" t="s">
        <v>530</v>
      </c>
      <c r="C36" s="290" t="s">
        <v>215</v>
      </c>
      <c r="D36" s="56" t="s">
        <v>117</v>
      </c>
      <c r="F36" s="293"/>
      <c r="G36" s="293"/>
      <c r="H36" s="293"/>
      <c r="I36" s="293"/>
      <c r="J36" s="293"/>
      <c r="K36" s="297" t="s">
        <v>381</v>
      </c>
    </row>
    <row r="38" spans="1:11">
      <c r="A38" s="421"/>
    </row>
    <row r="39" spans="1:11" ht="25.15">
      <c r="A39" s="422" t="s">
        <v>559</v>
      </c>
      <c r="B39" s="54" t="s">
        <v>261</v>
      </c>
      <c r="C39" s="54" t="s">
        <v>560</v>
      </c>
      <c r="D39" s="399" t="s">
        <v>117</v>
      </c>
      <c r="F39" s="293"/>
      <c r="G39" s="293"/>
      <c r="H39" s="293"/>
      <c r="I39" s="293"/>
      <c r="J39" s="293"/>
      <c r="K39" s="297" t="s">
        <v>381</v>
      </c>
    </row>
    <row r="40" spans="1:11">
      <c r="A40" s="421"/>
    </row>
    <row r="41" spans="1:11">
      <c r="A41" s="421"/>
    </row>
    <row r="42" spans="1:11">
      <c r="A42" s="421"/>
    </row>
  </sheetData>
  <pageMargins left="0.7" right="0.7" top="0.75" bottom="0.75" header="0.3" footer="0.3"/>
  <headerFooter>
    <oddFooter>&amp;C_x000D_&amp;1#&amp;"Calibri"&amp;10&amp;K000000 OFFICIAL-InternalOnly</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11B61-B5F8-42D2-BEF8-586FBB672E6B}">
  <sheetPr>
    <tabColor theme="8" tint="0.79998168889431442"/>
    <pageSetUpPr fitToPage="1"/>
  </sheetPr>
  <dimension ref="A1:U42"/>
  <sheetViews>
    <sheetView zoomScale="80" zoomScaleNormal="80" workbookViewId="0">
      <pane ySplit="5" topLeftCell="A6" activePane="bottomLeft" state="frozen"/>
      <selection pane="bottomLeft"/>
    </sheetView>
  </sheetViews>
  <sheetFormatPr defaultColWidth="10.140625" defaultRowHeight="12.75"/>
  <cols>
    <col min="1" max="1" width="63.140625" style="95" customWidth="1"/>
    <col min="2" max="2" width="11" style="95" bestFit="1" customWidth="1"/>
    <col min="3" max="3" width="11" style="95" customWidth="1"/>
    <col min="4" max="4" width="14" style="95" customWidth="1"/>
    <col min="5" max="5" width="7.140625" style="95" customWidth="1"/>
    <col min="6" max="10" width="10.85546875" style="95" bestFit="1" customWidth="1"/>
    <col min="11" max="11" width="36" style="95" customWidth="1"/>
    <col min="12" max="16384" width="10.140625" style="95"/>
  </cols>
  <sheetData>
    <row r="1" spans="1:21" s="89" customFormat="1" ht="24" customHeight="1">
      <c r="A1" s="431" t="s">
        <v>6</v>
      </c>
      <c r="B1" s="86"/>
      <c r="C1" s="86"/>
      <c r="D1" s="87"/>
      <c r="E1" s="87"/>
      <c r="F1" s="87"/>
      <c r="G1" s="88"/>
      <c r="H1" s="88"/>
      <c r="I1" s="88"/>
      <c r="J1" s="88"/>
    </row>
    <row r="2" spans="1:21" s="89" customFormat="1" ht="24" customHeight="1">
      <c r="A2" s="431" t="str">
        <f>'1.1 Cover'!$A$1</f>
        <v>Regulatory Reporting Pack</v>
      </c>
      <c r="B2" s="90"/>
      <c r="C2" s="90"/>
      <c r="D2" s="88"/>
      <c r="E2" s="88"/>
      <c r="F2" s="88"/>
      <c r="G2" s="88"/>
      <c r="H2" s="88"/>
      <c r="I2" s="88"/>
      <c r="J2" s="88"/>
    </row>
    <row r="3" spans="1:21" s="89" customFormat="1" ht="24" customHeight="1">
      <c r="A3" s="431" t="s">
        <v>561</v>
      </c>
      <c r="B3" s="90"/>
      <c r="C3" s="90"/>
      <c r="D3" s="88"/>
      <c r="E3" s="88"/>
      <c r="F3" s="88"/>
      <c r="G3" s="88"/>
      <c r="H3" s="88"/>
      <c r="I3" s="88"/>
      <c r="J3" s="88"/>
    </row>
    <row r="4" spans="1:21" ht="14.25">
      <c r="A4" s="53"/>
      <c r="B4" s="91"/>
      <c r="C4" s="91"/>
      <c r="D4" s="93"/>
      <c r="E4" s="93"/>
      <c r="F4" s="574"/>
      <c r="G4" s="575"/>
      <c r="H4" s="575" t="s">
        <v>113</v>
      </c>
      <c r="I4" s="575"/>
      <c r="J4" s="576"/>
      <c r="K4" s="94"/>
    </row>
    <row r="5" spans="1:21" ht="17.649999999999999">
      <c r="A5" s="96"/>
      <c r="B5" s="91"/>
      <c r="C5" s="91"/>
      <c r="D5" s="63" t="s">
        <v>372</v>
      </c>
      <c r="E5" s="93"/>
      <c r="F5" s="593" t="s">
        <v>105</v>
      </c>
      <c r="G5" s="593" t="s">
        <v>106</v>
      </c>
      <c r="H5" s="593" t="s">
        <v>107</v>
      </c>
      <c r="I5" s="593" t="s">
        <v>108</v>
      </c>
      <c r="J5" s="593" t="s">
        <v>109</v>
      </c>
      <c r="K5" s="94"/>
      <c r="Q5" s="226"/>
      <c r="R5" s="226"/>
      <c r="S5" s="226"/>
      <c r="T5" s="226"/>
      <c r="U5" s="226"/>
    </row>
    <row r="6" spans="1:21" ht="13.5">
      <c r="A6" s="92"/>
      <c r="B6" s="92"/>
      <c r="C6" s="92"/>
      <c r="D6" s="92"/>
      <c r="E6" s="92"/>
      <c r="F6" s="193"/>
      <c r="G6" s="193"/>
      <c r="H6" s="193"/>
      <c r="I6" s="193"/>
      <c r="J6" s="194"/>
      <c r="K6" s="89"/>
      <c r="L6" s="92"/>
      <c r="Q6" s="193"/>
      <c r="R6" s="193"/>
      <c r="S6" s="193"/>
      <c r="T6" s="193"/>
      <c r="U6" s="193"/>
    </row>
    <row r="7" spans="1:21">
      <c r="A7" s="80" t="s">
        <v>562</v>
      </c>
      <c r="B7" s="59"/>
      <c r="C7" s="54"/>
      <c r="D7" s="63"/>
      <c r="E7" s="63"/>
      <c r="F7" s="63"/>
      <c r="G7" s="63"/>
      <c r="H7" s="63"/>
      <c r="I7" s="63"/>
      <c r="J7" s="63"/>
      <c r="K7" s="89"/>
      <c r="L7" s="92"/>
    </row>
    <row r="8" spans="1:21" ht="13.5">
      <c r="A8" s="308"/>
      <c r="B8" s="59"/>
      <c r="C8" s="54"/>
      <c r="D8" s="54"/>
      <c r="E8" s="63"/>
      <c r="F8" s="36"/>
      <c r="G8" s="67"/>
      <c r="H8" s="67"/>
      <c r="I8" s="67"/>
      <c r="J8" s="67"/>
      <c r="K8" s="89"/>
      <c r="L8" s="92"/>
      <c r="Q8" s="36"/>
    </row>
    <row r="9" spans="1:21" ht="15.6" customHeight="1">
      <c r="A9" s="56" t="s">
        <v>138</v>
      </c>
      <c r="B9" s="56" t="s">
        <v>563</v>
      </c>
      <c r="C9" s="56" t="s">
        <v>139</v>
      </c>
      <c r="D9" s="57" t="s">
        <v>140</v>
      </c>
      <c r="E9" s="54"/>
      <c r="F9" s="594"/>
      <c r="G9" s="594"/>
      <c r="H9" s="595"/>
      <c r="I9" s="595"/>
      <c r="J9" s="595"/>
      <c r="K9" s="233"/>
      <c r="Q9" s="227"/>
      <c r="R9" s="227"/>
      <c r="S9" s="227"/>
      <c r="T9" s="227"/>
      <c r="U9" s="227"/>
    </row>
    <row r="10" spans="1:21" ht="15.4">
      <c r="A10" s="56" t="s">
        <v>142</v>
      </c>
      <c r="B10" s="56" t="s">
        <v>564</v>
      </c>
      <c r="C10" s="56" t="s">
        <v>139</v>
      </c>
      <c r="D10" s="57" t="s">
        <v>140</v>
      </c>
      <c r="E10" s="54"/>
      <c r="F10" s="594"/>
      <c r="G10" s="594"/>
      <c r="H10" s="595"/>
      <c r="I10" s="595"/>
      <c r="J10" s="595"/>
      <c r="K10" s="233"/>
      <c r="Q10" s="227"/>
      <c r="R10" s="227"/>
      <c r="S10" s="227"/>
      <c r="T10" s="227"/>
      <c r="U10" s="227"/>
    </row>
    <row r="11" spans="1:21" ht="15.4">
      <c r="A11" s="57" t="s">
        <v>144</v>
      </c>
      <c r="B11" s="57" t="s">
        <v>565</v>
      </c>
      <c r="C11" s="56" t="s">
        <v>139</v>
      </c>
      <c r="D11" s="56" t="s">
        <v>117</v>
      </c>
      <c r="E11" s="54"/>
      <c r="F11" s="594"/>
      <c r="G11" s="594"/>
      <c r="H11" s="594"/>
      <c r="I11" s="594"/>
      <c r="J11" s="594"/>
      <c r="K11" s="228"/>
      <c r="Q11" s="229"/>
      <c r="R11" s="229"/>
      <c r="S11" s="229"/>
      <c r="T11" s="229"/>
      <c r="U11" s="229"/>
    </row>
    <row r="12" spans="1:21" ht="15.4">
      <c r="A12" s="57" t="s">
        <v>146</v>
      </c>
      <c r="B12" s="57" t="s">
        <v>566</v>
      </c>
      <c r="C12" s="56" t="s">
        <v>139</v>
      </c>
      <c r="D12" s="57" t="s">
        <v>140</v>
      </c>
      <c r="E12" s="54"/>
      <c r="F12" s="594"/>
      <c r="G12" s="594"/>
      <c r="H12" s="595"/>
      <c r="I12" s="595"/>
      <c r="J12" s="595"/>
      <c r="K12" s="233"/>
      <c r="Q12" s="227"/>
      <c r="R12" s="227"/>
      <c r="S12" s="227"/>
      <c r="T12" s="227"/>
      <c r="U12" s="227"/>
    </row>
    <row r="13" spans="1:21" ht="15.4">
      <c r="A13" s="57" t="s">
        <v>148</v>
      </c>
      <c r="B13" s="57" t="s">
        <v>567</v>
      </c>
      <c r="C13" s="56" t="s">
        <v>149</v>
      </c>
      <c r="D13" s="57" t="s">
        <v>140</v>
      </c>
      <c r="E13" s="54"/>
      <c r="F13" s="596">
        <f>F22+F23+F24</f>
        <v>9.0289593166806714</v>
      </c>
      <c r="G13" s="596">
        <f>G22+G23+G24</f>
        <v>9.6657296689684884</v>
      </c>
      <c r="H13" s="596">
        <f>H22+H23+H24</f>
        <v>10.392825219641391</v>
      </c>
      <c r="I13" s="596">
        <f>I22+I23+I24</f>
        <v>11.159322472816729</v>
      </c>
      <c r="J13" s="596">
        <f>J22+J23+J24</f>
        <v>11.993210535276253</v>
      </c>
      <c r="K13" s="233"/>
      <c r="Q13" s="227"/>
      <c r="R13" s="227"/>
      <c r="S13" s="227"/>
      <c r="T13" s="227"/>
      <c r="U13" s="227"/>
    </row>
    <row r="14" spans="1:21" ht="15.4">
      <c r="A14" s="57" t="s">
        <v>151</v>
      </c>
      <c r="B14" s="57" t="s">
        <v>568</v>
      </c>
      <c r="C14" s="56" t="s">
        <v>139</v>
      </c>
      <c r="D14" s="57" t="s">
        <v>140</v>
      </c>
      <c r="E14" s="54"/>
      <c r="F14" s="594"/>
      <c r="G14" s="594"/>
      <c r="H14" s="595"/>
      <c r="I14" s="595"/>
      <c r="J14" s="595"/>
      <c r="Q14" s="229"/>
      <c r="R14" s="229"/>
      <c r="S14" s="229"/>
      <c r="T14" s="229"/>
      <c r="U14" s="229"/>
    </row>
    <row r="15" spans="1:21" ht="15.4">
      <c r="A15" s="56" t="s">
        <v>153</v>
      </c>
      <c r="B15" s="56" t="s">
        <v>569</v>
      </c>
      <c r="C15" s="56" t="s">
        <v>139</v>
      </c>
      <c r="D15" s="57" t="s">
        <v>140</v>
      </c>
      <c r="E15" s="54"/>
      <c r="F15" s="594"/>
      <c r="G15" s="594"/>
      <c r="H15" s="595"/>
      <c r="I15" s="595"/>
      <c r="J15" s="595"/>
      <c r="O15" s="230"/>
      <c r="Q15" s="229"/>
      <c r="R15" s="229"/>
      <c r="S15" s="229"/>
      <c r="T15" s="229"/>
      <c r="U15" s="229"/>
    </row>
    <row r="16" spans="1:21" ht="15.4">
      <c r="A16" s="57" t="s">
        <v>570</v>
      </c>
      <c r="B16" s="56" t="s">
        <v>571</v>
      </c>
      <c r="C16" s="56" t="s">
        <v>139</v>
      </c>
      <c r="D16" s="56" t="s">
        <v>117</v>
      </c>
      <c r="E16" s="54"/>
      <c r="F16" s="594"/>
      <c r="G16" s="594"/>
      <c r="H16" s="595"/>
      <c r="I16" s="595"/>
      <c r="J16" s="595"/>
      <c r="K16" s="235"/>
      <c r="Q16" s="227"/>
      <c r="R16" s="227"/>
      <c r="S16" s="227"/>
      <c r="T16" s="227"/>
      <c r="U16" s="227"/>
    </row>
    <row r="17" spans="1:14" ht="23.45" customHeight="1">
      <c r="A17" s="123"/>
      <c r="B17" s="123"/>
      <c r="C17" s="123"/>
      <c r="D17" s="56"/>
      <c r="E17" s="58"/>
      <c r="K17" s="233"/>
    </row>
    <row r="18" spans="1:14" ht="13.15" thickBot="1">
      <c r="A18" s="58"/>
      <c r="B18" s="309"/>
      <c r="C18" s="58"/>
      <c r="D18" s="58"/>
      <c r="E18" s="58"/>
      <c r="F18" s="58"/>
      <c r="G18" s="58"/>
      <c r="H18" s="58"/>
      <c r="I18" s="58"/>
      <c r="J18" s="58"/>
    </row>
    <row r="19" spans="1:14" ht="13.5">
      <c r="A19" s="310" t="s">
        <v>572</v>
      </c>
      <c r="B19" s="311"/>
      <c r="C19" s="311"/>
      <c r="D19" s="311"/>
      <c r="E19" s="311"/>
      <c r="F19" s="311"/>
      <c r="G19" s="311"/>
      <c r="H19" s="311"/>
      <c r="I19" s="311"/>
      <c r="J19" s="311"/>
      <c r="K19" s="104"/>
      <c r="L19" s="104"/>
      <c r="M19" s="104"/>
      <c r="N19" s="105"/>
    </row>
    <row r="20" spans="1:14" ht="13.5">
      <c r="A20" s="312"/>
      <c r="B20" s="58"/>
      <c r="C20" s="58"/>
      <c r="D20" s="58"/>
      <c r="E20" s="58"/>
      <c r="F20" s="58"/>
      <c r="G20" s="58"/>
      <c r="H20" s="58"/>
      <c r="I20" s="58"/>
      <c r="J20" s="58"/>
      <c r="N20" s="106"/>
    </row>
    <row r="21" spans="1:14" ht="13.5">
      <c r="A21" s="312"/>
      <c r="B21" s="58"/>
      <c r="C21" s="58"/>
      <c r="D21" s="58"/>
      <c r="E21" s="58"/>
      <c r="F21" s="58"/>
      <c r="G21" s="58"/>
      <c r="H21" s="58"/>
      <c r="I21" s="58"/>
      <c r="J21" s="58"/>
      <c r="N21" s="106"/>
    </row>
    <row r="22" spans="1:14" ht="15.4">
      <c r="A22" s="313" t="s">
        <v>573</v>
      </c>
      <c r="B22" s="309" t="s">
        <v>574</v>
      </c>
      <c r="C22" s="55" t="s">
        <v>149</v>
      </c>
      <c r="D22" s="58" t="s">
        <v>140</v>
      </c>
      <c r="E22" s="58"/>
      <c r="F22" s="594"/>
      <c r="G22" s="594"/>
      <c r="H22" s="595"/>
      <c r="I22" s="595"/>
      <c r="J22" s="595"/>
      <c r="K22" s="74" t="s">
        <v>575</v>
      </c>
      <c r="N22" s="106"/>
    </row>
    <row r="23" spans="1:14" ht="15.4">
      <c r="A23" s="314" t="s">
        <v>576</v>
      </c>
      <c r="B23" s="54" t="s">
        <v>577</v>
      </c>
      <c r="C23" s="55" t="s">
        <v>149</v>
      </c>
      <c r="D23" s="58" t="s">
        <v>140</v>
      </c>
      <c r="E23" s="58"/>
      <c r="F23" s="578">
        <f>F33</f>
        <v>8.9741053718648711</v>
      </c>
      <c r="G23" s="578">
        <f>G33</f>
        <v>9.6097289176998419</v>
      </c>
      <c r="H23" s="578">
        <f t="shared" ref="H23:J23" si="0">H33</f>
        <v>10.33565896430783</v>
      </c>
      <c r="I23" s="578">
        <f t="shared" si="0"/>
        <v>11.100957815532123</v>
      </c>
      <c r="J23" s="578">
        <f t="shared" si="0"/>
        <v>11.933602133013448</v>
      </c>
      <c r="N23" s="106"/>
    </row>
    <row r="24" spans="1:14" ht="15.4">
      <c r="A24" s="314" t="s">
        <v>578</v>
      </c>
      <c r="B24" s="54" t="s">
        <v>579</v>
      </c>
      <c r="C24" s="55" t="s">
        <v>149</v>
      </c>
      <c r="D24" s="58" t="s">
        <v>140</v>
      </c>
      <c r="E24" s="58"/>
      <c r="F24" s="578">
        <f>F41</f>
        <v>5.485394481579995E-2</v>
      </c>
      <c r="G24" s="578">
        <f t="shared" ref="G24:J24" si="1">G41</f>
        <v>5.6000751268647099E-2</v>
      </c>
      <c r="H24" s="578">
        <f t="shared" si="1"/>
        <v>5.7166255333561011E-2</v>
      </c>
      <c r="I24" s="578">
        <f t="shared" si="1"/>
        <v>5.8364657284606325E-2</v>
      </c>
      <c r="J24" s="578">
        <f t="shared" si="1"/>
        <v>5.9608402262804443E-2</v>
      </c>
      <c r="N24" s="106"/>
    </row>
    <row r="25" spans="1:14" ht="15.4">
      <c r="A25" s="122" t="s">
        <v>580</v>
      </c>
      <c r="B25" s="80" t="s">
        <v>581</v>
      </c>
      <c r="C25" s="76" t="s">
        <v>149</v>
      </c>
      <c r="D25" s="56" t="s">
        <v>117</v>
      </c>
      <c r="E25" s="80"/>
      <c r="F25" s="597">
        <f>(F22+F23+F24)*VLOOKUP(F$5,'1.5 Universal Data'!$C$28:$F$37,4,FALSE)</f>
        <v>8.23</v>
      </c>
      <c r="G25" s="597">
        <f>(G22+G23+G24)*VLOOKUP(G$5,'1.5 Universal Data'!$C$28:$F$37,4,FALSE)</f>
        <v>8.629999999999999</v>
      </c>
      <c r="H25" s="597">
        <f>(H22+H23+H24)*VLOOKUP(H$5,'1.5 Universal Data'!$C$28:$F$37,4,FALSE)</f>
        <v>9.09</v>
      </c>
      <c r="I25" s="597">
        <f>(I22+I23+I24)*VLOOKUP(I$5,'1.5 Universal Data'!$C$28:$F$37,4,FALSE)</f>
        <v>9.56</v>
      </c>
      <c r="J25" s="597">
        <f>(J22+J23+J24)*VLOOKUP(J$5,'1.5 Universal Data'!$C$28:$F$37,4,FALSE)</f>
        <v>10.059999999999999</v>
      </c>
      <c r="K25" s="234"/>
      <c r="N25" s="106"/>
    </row>
    <row r="26" spans="1:14">
      <c r="A26" s="314"/>
      <c r="B26" s="58"/>
      <c r="C26" s="58"/>
      <c r="D26" s="58"/>
      <c r="E26" s="58"/>
      <c r="F26" s="315"/>
      <c r="G26" s="315"/>
      <c r="H26" s="315"/>
      <c r="I26" s="315"/>
      <c r="J26" s="315"/>
      <c r="N26" s="106"/>
    </row>
    <row r="27" spans="1:14" ht="13.5">
      <c r="A27" s="316" t="s">
        <v>582</v>
      </c>
      <c r="B27" s="58"/>
      <c r="C27" s="58"/>
      <c r="D27" s="58"/>
      <c r="E27" s="58"/>
      <c r="F27" s="315"/>
      <c r="G27" s="315"/>
      <c r="H27" s="315"/>
      <c r="I27" s="315"/>
      <c r="J27" s="315"/>
      <c r="N27" s="106"/>
    </row>
    <row r="28" spans="1:14">
      <c r="A28" s="314"/>
      <c r="B28" s="58"/>
      <c r="C28" s="58"/>
      <c r="D28" s="58"/>
      <c r="E28" s="58"/>
      <c r="F28" s="315"/>
      <c r="G28" s="315"/>
      <c r="H28" s="315"/>
      <c r="I28" s="315"/>
      <c r="J28" s="315"/>
      <c r="N28" s="106"/>
    </row>
    <row r="29" spans="1:14">
      <c r="A29" s="314"/>
      <c r="B29" s="58"/>
      <c r="C29" s="58"/>
      <c r="D29" s="58"/>
      <c r="E29" s="58"/>
      <c r="F29" s="315"/>
      <c r="G29" s="315"/>
      <c r="H29" s="315"/>
      <c r="I29" s="315"/>
      <c r="J29" s="315"/>
      <c r="N29" s="106"/>
    </row>
    <row r="30" spans="1:14" ht="15.4">
      <c r="A30" s="314" t="s">
        <v>583</v>
      </c>
      <c r="B30" s="58" t="s">
        <v>584</v>
      </c>
      <c r="C30" s="55" t="s">
        <v>149</v>
      </c>
      <c r="D30" s="56" t="s">
        <v>117</v>
      </c>
      <c r="E30" s="58"/>
      <c r="F30" s="578">
        <v>8.18</v>
      </c>
      <c r="G30" s="578">
        <v>8.58</v>
      </c>
      <c r="H30" s="578">
        <v>9.0399999999999991</v>
      </c>
      <c r="I30" s="578">
        <v>9.51</v>
      </c>
      <c r="J30" s="578">
        <v>10.01</v>
      </c>
      <c r="N30" s="106"/>
    </row>
    <row r="31" spans="1:14" ht="15.4">
      <c r="A31" s="313" t="s">
        <v>585</v>
      </c>
      <c r="B31" s="58" t="s">
        <v>586</v>
      </c>
      <c r="C31" s="55" t="s">
        <v>149</v>
      </c>
      <c r="D31" s="58"/>
      <c r="E31" s="58"/>
      <c r="F31" s="578">
        <f>VLOOKUP(F$5,'1.5 Universal Data'!$C$28:$F$37,2,FALSE)</f>
        <v>387.08947799999999</v>
      </c>
      <c r="G31" s="578">
        <f>VLOOKUP(G$5,'1.5 Universal Data'!$C$28:$F$37,2,FALSE)</f>
        <v>395.18218150000001</v>
      </c>
      <c r="H31" s="578">
        <f>VLOOKUP(H$5,'1.5 Universal Data'!$C$28:$F$37,2,FALSE)</f>
        <v>403.40682900000002</v>
      </c>
      <c r="I31" s="578">
        <f>VLOOKUP(I$5,'1.5 Universal Data'!$C$28:$F$37,2,FALSE)</f>
        <v>411.86362800000001</v>
      </c>
      <c r="J31" s="578">
        <f>VLOOKUP(J$5,'1.5 Universal Data'!$C$28:$F$37,2,FALSE)</f>
        <v>420.6404005</v>
      </c>
      <c r="K31" s="74"/>
      <c r="N31" s="106"/>
    </row>
    <row r="32" spans="1:14" ht="15.4">
      <c r="A32" s="313" t="s">
        <v>587</v>
      </c>
      <c r="B32" s="58" t="s">
        <v>588</v>
      </c>
      <c r="C32" s="55" t="s">
        <v>149</v>
      </c>
      <c r="D32" s="58"/>
      <c r="E32" s="58"/>
      <c r="F32" s="578">
        <f>'1.5 Universal Data'!$D$29</f>
        <v>352.8365</v>
      </c>
      <c r="G32" s="578">
        <f>'1.5 Universal Data'!$D$29</f>
        <v>352.8365</v>
      </c>
      <c r="H32" s="578">
        <f>'1.5 Universal Data'!$D$29</f>
        <v>352.8365</v>
      </c>
      <c r="I32" s="578">
        <f>'1.5 Universal Data'!$D$29</f>
        <v>352.8365</v>
      </c>
      <c r="J32" s="578">
        <f>'1.5 Universal Data'!$D$29</f>
        <v>352.8365</v>
      </c>
      <c r="K32" s="74"/>
      <c r="N32" s="106"/>
    </row>
    <row r="33" spans="1:14" ht="15.4">
      <c r="A33" s="58" t="s">
        <v>576</v>
      </c>
      <c r="B33" s="54" t="s">
        <v>577</v>
      </c>
      <c r="C33" s="55" t="s">
        <v>149</v>
      </c>
      <c r="D33" s="58" t="s">
        <v>140</v>
      </c>
      <c r="E33" s="58"/>
      <c r="F33" s="597">
        <f>IFERROR(F30*(F31/F32),0)</f>
        <v>8.9741053718648711</v>
      </c>
      <c r="G33" s="597">
        <f t="shared" ref="G33:J33" si="2">IFERROR(G30*(G31/G32),0)</f>
        <v>9.6097289176998419</v>
      </c>
      <c r="H33" s="597">
        <f t="shared" si="2"/>
        <v>10.33565896430783</v>
      </c>
      <c r="I33" s="597">
        <f t="shared" si="2"/>
        <v>11.100957815532123</v>
      </c>
      <c r="J33" s="597">
        <f t="shared" si="2"/>
        <v>11.933602133013448</v>
      </c>
      <c r="N33" s="106"/>
    </row>
    <row r="34" spans="1:14">
      <c r="A34" s="314"/>
      <c r="B34" s="58"/>
      <c r="C34" s="58"/>
      <c r="D34" s="58"/>
      <c r="E34" s="58"/>
      <c r="F34" s="315"/>
      <c r="G34" s="315"/>
      <c r="H34" s="315"/>
      <c r="I34" s="315"/>
      <c r="J34" s="315"/>
      <c r="N34" s="106"/>
    </row>
    <row r="35" spans="1:14" ht="13.5">
      <c r="A35" s="316" t="s">
        <v>589</v>
      </c>
      <c r="B35" s="58"/>
      <c r="C35" s="58"/>
      <c r="D35" s="58"/>
      <c r="E35" s="58"/>
      <c r="F35" s="315"/>
      <c r="G35" s="315"/>
      <c r="H35" s="315"/>
      <c r="I35" s="315"/>
      <c r="J35" s="315"/>
      <c r="N35" s="106"/>
    </row>
    <row r="36" spans="1:14">
      <c r="A36" s="314"/>
      <c r="B36" s="58"/>
      <c r="C36" s="58"/>
      <c r="D36" s="58"/>
      <c r="E36" s="58"/>
      <c r="F36" s="315"/>
      <c r="G36" s="315"/>
      <c r="H36" s="315"/>
      <c r="I36" s="315"/>
      <c r="J36" s="315"/>
      <c r="N36" s="106"/>
    </row>
    <row r="37" spans="1:14">
      <c r="A37" s="314"/>
      <c r="B37" s="58"/>
      <c r="C37" s="58"/>
      <c r="D37" s="58"/>
      <c r="E37" s="58"/>
      <c r="F37" s="315"/>
      <c r="G37" s="315"/>
      <c r="H37" s="315"/>
      <c r="I37" s="315"/>
      <c r="J37" s="315"/>
      <c r="N37" s="106"/>
    </row>
    <row r="38" spans="1:14" ht="15.4">
      <c r="A38" s="314" t="s">
        <v>590</v>
      </c>
      <c r="B38" s="58" t="s">
        <v>591</v>
      </c>
      <c r="C38" s="55" t="s">
        <v>149</v>
      </c>
      <c r="D38" s="56" t="s">
        <v>117</v>
      </c>
      <c r="E38" s="58"/>
      <c r="F38" s="598">
        <v>0.05</v>
      </c>
      <c r="G38" s="598">
        <v>0.05</v>
      </c>
      <c r="H38" s="598">
        <v>0.05</v>
      </c>
      <c r="I38" s="598">
        <v>0.05</v>
      </c>
      <c r="J38" s="598">
        <v>0.05</v>
      </c>
      <c r="N38" s="106"/>
    </row>
    <row r="39" spans="1:14" ht="15.4">
      <c r="A39" s="313" t="s">
        <v>585</v>
      </c>
      <c r="B39" s="58" t="s">
        <v>586</v>
      </c>
      <c r="C39" s="55" t="s">
        <v>149</v>
      </c>
      <c r="D39" s="58"/>
      <c r="E39" s="58"/>
      <c r="F39" s="578">
        <f>VLOOKUP(F$5,'1.5 Universal Data'!$C$28:$F$37,2,FALSE)</f>
        <v>387.08947799999999</v>
      </c>
      <c r="G39" s="578">
        <f>VLOOKUP(G$5,'1.5 Universal Data'!$C$28:$F$37,2,FALSE)</f>
        <v>395.18218150000001</v>
      </c>
      <c r="H39" s="578">
        <f>VLOOKUP(H$5,'1.5 Universal Data'!$C$28:$F$37,2,FALSE)</f>
        <v>403.40682900000002</v>
      </c>
      <c r="I39" s="578">
        <f>VLOOKUP(I$5,'1.5 Universal Data'!$C$28:$F$37,2,FALSE)</f>
        <v>411.86362800000001</v>
      </c>
      <c r="J39" s="578">
        <f>VLOOKUP(J$5,'1.5 Universal Data'!$C$28:$F$37,2,FALSE)</f>
        <v>420.6404005</v>
      </c>
      <c r="K39" s="74"/>
      <c r="N39" s="106"/>
    </row>
    <row r="40" spans="1:14" ht="15.4">
      <c r="A40" s="313" t="s">
        <v>587</v>
      </c>
      <c r="B40" s="58" t="s">
        <v>588</v>
      </c>
      <c r="C40" s="55" t="s">
        <v>149</v>
      </c>
      <c r="D40" s="58"/>
      <c r="E40" s="58"/>
      <c r="F40" s="578">
        <f>'1.5 Universal Data'!$D$29</f>
        <v>352.8365</v>
      </c>
      <c r="G40" s="578">
        <f>'1.5 Universal Data'!$D$29</f>
        <v>352.8365</v>
      </c>
      <c r="H40" s="578">
        <f>'1.5 Universal Data'!$D$29</f>
        <v>352.8365</v>
      </c>
      <c r="I40" s="578">
        <f>'1.5 Universal Data'!$D$29</f>
        <v>352.8365</v>
      </c>
      <c r="J40" s="578">
        <f>'1.5 Universal Data'!$D$29</f>
        <v>352.8365</v>
      </c>
      <c r="K40" s="74"/>
      <c r="N40" s="106"/>
    </row>
    <row r="41" spans="1:14" ht="15.4">
      <c r="A41" s="58" t="s">
        <v>578</v>
      </c>
      <c r="B41" s="54" t="s">
        <v>579</v>
      </c>
      <c r="C41" s="55" t="s">
        <v>149</v>
      </c>
      <c r="D41" s="58" t="s">
        <v>140</v>
      </c>
      <c r="E41" s="58"/>
      <c r="F41" s="597">
        <f>IFERROR(F38*(F39/F40),0)</f>
        <v>5.485394481579995E-2</v>
      </c>
      <c r="G41" s="597">
        <f t="shared" ref="G41:J41" si="3">IFERROR(G38*(G39/G40),0)</f>
        <v>5.6000751268647099E-2</v>
      </c>
      <c r="H41" s="597">
        <f t="shared" si="3"/>
        <v>5.7166255333561011E-2</v>
      </c>
      <c r="I41" s="597">
        <f t="shared" si="3"/>
        <v>5.8364657284606325E-2</v>
      </c>
      <c r="J41" s="597">
        <f t="shared" si="3"/>
        <v>5.9608402262804443E-2</v>
      </c>
      <c r="N41" s="106"/>
    </row>
    <row r="42" spans="1:14" ht="13.15" thickBot="1">
      <c r="A42" s="108"/>
      <c r="B42" s="109"/>
      <c r="C42" s="109"/>
      <c r="D42" s="109"/>
      <c r="E42" s="109"/>
      <c r="F42" s="223"/>
      <c r="G42" s="223"/>
      <c r="H42" s="223"/>
      <c r="I42" s="223"/>
      <c r="J42" s="223"/>
      <c r="K42" s="109"/>
      <c r="L42" s="109"/>
      <c r="M42" s="109"/>
      <c r="N42" s="110"/>
    </row>
  </sheetData>
  <dataValidations disablePrompts="1" count="1">
    <dataValidation type="list" allowBlank="1" showInputMessage="1" showErrorMessage="1" sqref="I5" xr:uid="{2A7A3A1E-BB82-4418-AB35-6C05EE1BC603}">
      <formula1>"2022,2023,2024,2025,2026"</formula1>
    </dataValidation>
  </dataValidations>
  <pageMargins left="0.17" right="0.16" top="0.5" bottom="0.74803149606299213" header="0.31496062992125984" footer="0.31496062992125984"/>
  <pageSetup paperSize="9" scale="36" orientation="portrait" r:id="rId1"/>
  <headerFooter>
    <oddFooter>&amp;C&amp;D_x000D_&amp;1#&amp;"Calibri"&amp;10&amp;K000000 OFFICIAL-InternalOnly&amp;R&amp;F</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3CD20-818C-43EE-B3D4-FE8D8808399E}">
  <sheetPr>
    <tabColor theme="8" tint="0.79998168889431442"/>
    <pageSetUpPr fitToPage="1"/>
  </sheetPr>
  <dimension ref="A1:T15"/>
  <sheetViews>
    <sheetView zoomScale="80" zoomScaleNormal="80" workbookViewId="0">
      <pane ySplit="6" topLeftCell="A7" activePane="bottomLeft" state="frozen"/>
      <selection pane="bottomLeft"/>
    </sheetView>
  </sheetViews>
  <sheetFormatPr defaultColWidth="10.140625" defaultRowHeight="12.4"/>
  <cols>
    <col min="1" max="1" width="45" style="58" customWidth="1"/>
    <col min="2" max="2" width="11" style="58" bestFit="1" customWidth="1"/>
    <col min="3" max="3" width="10" style="58" customWidth="1"/>
    <col min="4" max="4" width="16.7109375" style="58" customWidth="1"/>
    <col min="5" max="5" width="5" style="58" customWidth="1"/>
    <col min="6" max="10" width="10.85546875" style="58" bestFit="1" customWidth="1"/>
    <col min="11" max="11" width="9.42578125" style="58" customWidth="1"/>
    <col min="12" max="12" width="11.85546875" style="58" customWidth="1"/>
    <col min="13" max="14" width="10.140625" style="58"/>
    <col min="15" max="15" width="15.42578125" style="58" customWidth="1"/>
    <col min="16" max="16384" width="10.140625" style="58"/>
  </cols>
  <sheetData>
    <row r="1" spans="1:20" s="54" customFormat="1" ht="24" customHeight="1">
      <c r="A1" s="431" t="s">
        <v>6</v>
      </c>
      <c r="B1" s="48"/>
      <c r="C1" s="48"/>
      <c r="D1" s="49"/>
      <c r="E1" s="49"/>
      <c r="F1" s="49"/>
      <c r="G1" s="47"/>
      <c r="H1" s="47"/>
      <c r="I1" s="47"/>
      <c r="J1" s="47"/>
    </row>
    <row r="2" spans="1:20" s="54" customFormat="1" ht="24" customHeight="1">
      <c r="A2" s="431" t="str">
        <f>'1.1 Cover'!$A$1</f>
        <v>Regulatory Reporting Pack</v>
      </c>
      <c r="B2" s="52"/>
      <c r="C2" s="52"/>
      <c r="D2" s="47"/>
      <c r="E2" s="47"/>
      <c r="F2" s="47"/>
      <c r="G2" s="47"/>
      <c r="H2" s="47"/>
      <c r="I2" s="47"/>
      <c r="J2" s="47"/>
    </row>
    <row r="3" spans="1:20" s="54" customFormat="1" ht="24" customHeight="1">
      <c r="A3" s="431" t="s">
        <v>592</v>
      </c>
      <c r="B3" s="52"/>
      <c r="C3" s="52"/>
      <c r="D3" s="47"/>
      <c r="E3" s="47"/>
      <c r="F3" s="47"/>
      <c r="G3" s="47"/>
      <c r="H3" s="47"/>
      <c r="I3" s="47"/>
      <c r="J3" s="47"/>
    </row>
    <row r="4" spans="1:20" ht="13.5">
      <c r="A4" s="53"/>
      <c r="B4" s="62"/>
      <c r="C4" s="62"/>
      <c r="D4" s="50"/>
      <c r="E4" s="50"/>
      <c r="F4" s="50"/>
      <c r="G4" s="50"/>
      <c r="H4" s="50"/>
      <c r="I4" s="50"/>
      <c r="J4" s="50"/>
    </row>
    <row r="5" spans="1:20" ht="17.649999999999999">
      <c r="A5" s="65"/>
      <c r="B5" s="62"/>
      <c r="C5" s="62"/>
      <c r="E5" s="66"/>
      <c r="F5" s="574"/>
      <c r="G5" s="575"/>
      <c r="H5" s="575" t="s">
        <v>113</v>
      </c>
      <c r="I5" s="575"/>
      <c r="J5" s="576"/>
      <c r="L5" s="549"/>
      <c r="M5" s="549"/>
      <c r="N5" s="225"/>
      <c r="O5" s="95"/>
      <c r="P5" s="226"/>
      <c r="Q5" s="226"/>
      <c r="R5" s="226"/>
      <c r="S5" s="226"/>
      <c r="T5" s="226"/>
    </row>
    <row r="6" spans="1:20" ht="14.65" thickBot="1">
      <c r="A6" s="63"/>
      <c r="B6" s="63"/>
      <c r="C6" s="63"/>
      <c r="D6" s="63" t="s">
        <v>372</v>
      </c>
      <c r="E6" s="66"/>
      <c r="F6" s="582">
        <f>'4.1 TO PCFM Input Summary'!G5</f>
        <v>2027</v>
      </c>
      <c r="G6" s="582">
        <f>'4.1 TO PCFM Input Summary'!H5</f>
        <v>2028</v>
      </c>
      <c r="H6" s="582">
        <f>'4.1 TO PCFM Input Summary'!I5</f>
        <v>2029</v>
      </c>
      <c r="I6" s="582">
        <f>'4.1 TO PCFM Input Summary'!J5</f>
        <v>2030</v>
      </c>
      <c r="J6" s="582">
        <f>'4.1 TO PCFM Input Summary'!K5</f>
        <v>2031</v>
      </c>
      <c r="K6" s="63"/>
      <c r="L6" s="95"/>
      <c r="M6" s="95"/>
      <c r="N6" s="95"/>
      <c r="O6" s="95"/>
      <c r="P6" s="193"/>
      <c r="Q6" s="193"/>
      <c r="R6" s="193"/>
      <c r="S6" s="193"/>
      <c r="T6" s="193"/>
    </row>
    <row r="7" spans="1:20" ht="12.75">
      <c r="A7" s="113" t="s">
        <v>593</v>
      </c>
      <c r="B7" s="114"/>
      <c r="C7" s="115"/>
      <c r="D7" s="115"/>
      <c r="E7" s="407"/>
      <c r="F7" s="407"/>
      <c r="G7" s="407"/>
      <c r="H7" s="407"/>
      <c r="I7" s="407"/>
      <c r="J7" s="407"/>
      <c r="K7" s="408"/>
      <c r="L7" s="95"/>
      <c r="M7" s="95"/>
      <c r="N7" s="95"/>
      <c r="O7" s="95"/>
      <c r="P7" s="95"/>
      <c r="Q7" s="95"/>
      <c r="R7" s="95"/>
      <c r="S7" s="95"/>
      <c r="T7" s="95"/>
    </row>
    <row r="8" spans="1:20" ht="12.75">
      <c r="A8" s="131"/>
      <c r="B8" s="59"/>
      <c r="C8" s="54"/>
      <c r="D8" s="54"/>
      <c r="E8" s="53"/>
      <c r="F8" s="53"/>
      <c r="G8" s="53"/>
      <c r="H8" s="53"/>
      <c r="I8" s="53"/>
      <c r="J8" s="53"/>
      <c r="K8" s="409"/>
      <c r="L8" s="95"/>
      <c r="M8" s="95"/>
      <c r="N8" s="95"/>
      <c r="O8" s="95"/>
      <c r="P8" s="95"/>
      <c r="Q8" s="95"/>
      <c r="R8" s="95"/>
      <c r="S8" s="95"/>
      <c r="T8" s="95"/>
    </row>
    <row r="9" spans="1:20" ht="12.75">
      <c r="A9" s="410"/>
      <c r="B9" s="59"/>
      <c r="C9" s="54"/>
      <c r="D9" s="54"/>
      <c r="E9" s="53"/>
      <c r="F9" s="79"/>
      <c r="G9" s="54"/>
      <c r="H9" s="54"/>
      <c r="I9" s="53"/>
      <c r="J9" s="53"/>
      <c r="K9" s="409"/>
      <c r="L9" s="95"/>
      <c r="M9" s="95"/>
      <c r="N9" s="95"/>
      <c r="O9" s="95"/>
      <c r="P9" s="36"/>
      <c r="Q9" s="95"/>
      <c r="R9" s="95"/>
      <c r="S9" s="95"/>
      <c r="T9" s="95"/>
    </row>
    <row r="10" spans="1:20" ht="20.25" customHeight="1">
      <c r="A10" s="410" t="s">
        <v>311</v>
      </c>
      <c r="B10" s="56" t="s">
        <v>315</v>
      </c>
      <c r="C10" s="56" t="s">
        <v>312</v>
      </c>
      <c r="D10" s="56" t="s">
        <v>117</v>
      </c>
      <c r="E10" s="54"/>
      <c r="F10" s="594"/>
      <c r="G10" s="594"/>
      <c r="H10" s="595"/>
      <c r="I10" s="595"/>
      <c r="J10" s="595"/>
      <c r="K10" s="411"/>
      <c r="L10" s="231"/>
      <c r="M10" s="231"/>
      <c r="N10" s="95"/>
      <c r="O10" s="95"/>
      <c r="P10" s="81"/>
      <c r="Q10" s="81"/>
      <c r="R10" s="81"/>
      <c r="S10" s="81"/>
      <c r="T10" s="81"/>
    </row>
    <row r="11" spans="1:20" ht="24.75">
      <c r="A11" s="412" t="s">
        <v>314</v>
      </c>
      <c r="B11" s="57" t="s">
        <v>313</v>
      </c>
      <c r="C11" s="56" t="s">
        <v>312</v>
      </c>
      <c r="D11" s="61" t="s">
        <v>140</v>
      </c>
      <c r="E11" s="54"/>
      <c r="F11" s="594"/>
      <c r="G11" s="594"/>
      <c r="H11" s="594"/>
      <c r="I11" s="594"/>
      <c r="J11" s="594"/>
      <c r="K11" s="413"/>
      <c r="L11" s="228"/>
      <c r="M11" s="228"/>
      <c r="N11" s="95"/>
      <c r="O11" s="95"/>
      <c r="P11" s="232"/>
      <c r="Q11" s="232"/>
      <c r="R11" s="232"/>
      <c r="S11" s="232"/>
      <c r="T11" s="232"/>
    </row>
    <row r="12" spans="1:20" ht="20.25" customHeight="1">
      <c r="A12" s="410" t="s">
        <v>316</v>
      </c>
      <c r="B12" s="57" t="s">
        <v>318</v>
      </c>
      <c r="C12" s="56" t="s">
        <v>312</v>
      </c>
      <c r="D12" s="61" t="s">
        <v>140</v>
      </c>
      <c r="E12" s="54"/>
      <c r="F12" s="594"/>
      <c r="G12" s="594"/>
      <c r="H12" s="594"/>
      <c r="I12" s="594"/>
      <c r="J12" s="594"/>
      <c r="K12" s="413"/>
      <c r="L12" s="228"/>
      <c r="M12" s="228"/>
      <c r="N12" s="95"/>
      <c r="O12" s="95"/>
      <c r="P12" s="232"/>
      <c r="Q12" s="232"/>
      <c r="R12" s="232"/>
      <c r="S12" s="232"/>
      <c r="T12" s="232"/>
    </row>
    <row r="13" spans="1:20" ht="13.15" thickBot="1">
      <c r="A13" s="414"/>
      <c r="B13" s="415"/>
      <c r="C13" s="416"/>
      <c r="D13" s="417"/>
      <c r="E13" s="418"/>
      <c r="F13" s="419"/>
      <c r="G13" s="419"/>
      <c r="H13" s="419"/>
      <c r="I13" s="419"/>
      <c r="J13" s="419"/>
      <c r="K13" s="420"/>
      <c r="L13" s="228"/>
      <c r="M13" s="228"/>
      <c r="N13" s="95"/>
      <c r="O13" s="95"/>
      <c r="P13" s="232"/>
      <c r="Q13" s="232"/>
      <c r="R13" s="232"/>
      <c r="S13" s="232"/>
      <c r="T13" s="232"/>
    </row>
    <row r="14" spans="1:20" ht="12.75">
      <c r="A14" s="78"/>
      <c r="B14" s="309"/>
      <c r="C14" s="54"/>
      <c r="D14" s="54"/>
      <c r="E14" s="54"/>
      <c r="F14" s="81"/>
      <c r="G14" s="81"/>
      <c r="H14" s="81"/>
      <c r="I14" s="81"/>
      <c r="J14" s="81"/>
      <c r="L14" s="95"/>
      <c r="M14" s="95"/>
      <c r="N14" s="95"/>
      <c r="O14" s="95"/>
    </row>
    <row r="15" spans="1:20" ht="12.75">
      <c r="L15" s="95"/>
      <c r="M15" s="95"/>
      <c r="N15" s="95"/>
      <c r="O15" s="95"/>
    </row>
  </sheetData>
  <mergeCells count="1">
    <mergeCell ref="L5:M5"/>
  </mergeCells>
  <dataValidations disablePrompts="1" count="1">
    <dataValidation type="list" allowBlank="1" showInputMessage="1" showErrorMessage="1" sqref="N5" xr:uid="{B3BB059F-88CB-4661-9D16-FE3F6B7C27D8}">
      <formula1>"2022,2023,2024,2025,2026"</formula1>
    </dataValidation>
  </dataValidations>
  <pageMargins left="0.17" right="0.16" top="0.5" bottom="0.74803149606299213" header="0.31496062992125984" footer="0.31496062992125984"/>
  <pageSetup paperSize="9" scale="38" orientation="portrait" r:id="rId1"/>
  <headerFooter>
    <oddFooter>&amp;C&amp;D_x000D_&amp;1#&amp;"Calibri"&amp;10&amp;K000000 OFFICIAL-InternalOnly&amp;R&amp;F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E23A6-6370-45BE-92D5-8EA601361250}">
  <sheetPr>
    <tabColor theme="8" tint="0.79998168889431442"/>
    <pageSetUpPr fitToPage="1"/>
  </sheetPr>
  <dimension ref="A1:L66"/>
  <sheetViews>
    <sheetView zoomScale="80" zoomScaleNormal="80" workbookViewId="0">
      <pane ySplit="5" topLeftCell="A6" activePane="bottomLeft" state="frozen"/>
      <selection pane="bottomLeft"/>
    </sheetView>
  </sheetViews>
  <sheetFormatPr defaultColWidth="10.140625" defaultRowHeight="12.75"/>
  <cols>
    <col min="1" max="1" width="55" style="95" customWidth="1"/>
    <col min="2" max="2" width="13" style="95" customWidth="1"/>
    <col min="3" max="3" width="16.42578125" style="95" customWidth="1"/>
    <col min="4" max="4" width="17.85546875" style="95" customWidth="1"/>
    <col min="5" max="5" width="5.85546875" style="95" customWidth="1"/>
    <col min="6" max="6" width="16.140625" style="95" bestFit="1" customWidth="1"/>
    <col min="7" max="7" width="14.42578125" style="95" bestFit="1" customWidth="1"/>
    <col min="8" max="8" width="16.140625" style="95" bestFit="1" customWidth="1"/>
    <col min="9" max="10" width="14.42578125" style="95" bestFit="1" customWidth="1"/>
    <col min="11" max="11" width="10.140625" style="95" customWidth="1"/>
    <col min="12" max="12" width="67.140625" style="95" customWidth="1"/>
    <col min="13" max="14" width="17.140625" style="95" customWidth="1"/>
    <col min="15" max="16384" width="10.140625" style="95"/>
  </cols>
  <sheetData>
    <row r="1" spans="1:12" s="89" customFormat="1" ht="24" customHeight="1">
      <c r="A1" s="431" t="s">
        <v>6</v>
      </c>
      <c r="B1" s="86"/>
      <c r="C1" s="86"/>
      <c r="D1" s="87"/>
      <c r="E1" s="87"/>
      <c r="F1" s="87"/>
      <c r="G1" s="88"/>
      <c r="H1" s="88"/>
      <c r="I1" s="88"/>
      <c r="J1" s="88"/>
      <c r="K1" s="88"/>
    </row>
    <row r="2" spans="1:12" s="89" customFormat="1" ht="24" customHeight="1">
      <c r="A2" s="431" t="str">
        <f>'1.1 Cover'!$A$1</f>
        <v>Regulatory Reporting Pack</v>
      </c>
      <c r="B2" s="90"/>
      <c r="C2" s="90"/>
      <c r="D2" s="88"/>
      <c r="E2" s="88"/>
      <c r="F2" s="88"/>
      <c r="G2" s="88"/>
      <c r="H2" s="88"/>
      <c r="I2" s="88"/>
      <c r="J2" s="88"/>
      <c r="K2" s="88"/>
    </row>
    <row r="3" spans="1:12" s="89" customFormat="1" ht="24" customHeight="1">
      <c r="A3" s="431" t="s">
        <v>594</v>
      </c>
      <c r="B3" s="90"/>
      <c r="C3" s="90"/>
      <c r="D3" s="88"/>
      <c r="E3" s="88"/>
      <c r="F3" s="88"/>
      <c r="G3" s="88"/>
      <c r="H3" s="88"/>
      <c r="I3" s="88"/>
      <c r="J3" s="88"/>
      <c r="K3" s="88"/>
    </row>
    <row r="4" spans="1:12" ht="14.25">
      <c r="A4" s="91"/>
      <c r="B4" s="91"/>
      <c r="C4" s="91"/>
      <c r="D4" s="93"/>
      <c r="E4" s="93"/>
      <c r="F4" s="574"/>
      <c r="G4" s="575"/>
      <c r="H4" s="575" t="s">
        <v>113</v>
      </c>
      <c r="I4" s="575"/>
      <c r="J4" s="576"/>
      <c r="K4" s="94"/>
    </row>
    <row r="5" spans="1:12" ht="17.649999999999999">
      <c r="A5" s="96"/>
      <c r="B5" s="91"/>
      <c r="C5" s="91"/>
      <c r="D5" s="63" t="s">
        <v>372</v>
      </c>
      <c r="E5" s="97"/>
      <c r="F5" s="35">
        <f>'4.1 TO PCFM Input Summary'!G5</f>
        <v>2027</v>
      </c>
      <c r="G5" s="35">
        <f>'4.1 TO PCFM Input Summary'!H5</f>
        <v>2028</v>
      </c>
      <c r="H5" s="35">
        <f>'4.1 TO PCFM Input Summary'!I5</f>
        <v>2029</v>
      </c>
      <c r="I5" s="35">
        <f>'4.1 TO PCFM Input Summary'!J5</f>
        <v>2030</v>
      </c>
      <c r="J5" s="599">
        <f>'4.1 TO PCFM Input Summary'!K5</f>
        <v>2031</v>
      </c>
      <c r="K5" s="98"/>
    </row>
    <row r="6" spans="1:12" s="58" customFormat="1" ht="13.9" thickBot="1">
      <c r="A6" s="63"/>
      <c r="B6" s="63"/>
      <c r="C6" s="63"/>
      <c r="D6" s="66"/>
      <c r="E6" s="66"/>
      <c r="F6" s="68"/>
      <c r="G6" s="68"/>
      <c r="H6" s="68"/>
      <c r="I6" s="68"/>
      <c r="J6" s="64"/>
      <c r="K6" s="53"/>
      <c r="L6" s="63"/>
    </row>
    <row r="7" spans="1:12" s="58" customFormat="1" ht="34.5" customHeight="1">
      <c r="A7" s="126" t="s">
        <v>594</v>
      </c>
      <c r="B7" s="114"/>
      <c r="C7" s="115"/>
      <c r="D7" s="115"/>
      <c r="E7" s="115"/>
      <c r="F7" s="115"/>
      <c r="G7" s="115"/>
      <c r="H7" s="115"/>
      <c r="I7" s="115"/>
      <c r="J7" s="115"/>
      <c r="K7" s="117"/>
      <c r="L7" s="63"/>
    </row>
    <row r="8" spans="1:12" s="58" customFormat="1" ht="18" customHeight="1">
      <c r="A8" s="317" t="s">
        <v>158</v>
      </c>
      <c r="B8" s="56" t="s">
        <v>160</v>
      </c>
      <c r="C8" s="56" t="s">
        <v>159</v>
      </c>
      <c r="D8" s="56" t="s">
        <v>117</v>
      </c>
      <c r="E8" s="56"/>
      <c r="F8" s="600">
        <f>F19</f>
        <v>-2.8</v>
      </c>
      <c r="G8" s="578">
        <f t="shared" ref="G8:J8" si="0">G19</f>
        <v>-2.8</v>
      </c>
      <c r="H8" s="578">
        <f t="shared" si="0"/>
        <v>-2.8</v>
      </c>
      <c r="I8" s="578">
        <f t="shared" si="0"/>
        <v>-2.8</v>
      </c>
      <c r="J8" s="578">
        <f t="shared" si="0"/>
        <v>-2.8</v>
      </c>
      <c r="K8" s="118"/>
    </row>
    <row r="9" spans="1:12" s="58" customFormat="1" thickBot="1">
      <c r="A9" s="127"/>
      <c r="B9" s="119"/>
      <c r="C9" s="119"/>
      <c r="D9" s="119"/>
      <c r="E9" s="119"/>
      <c r="F9" s="119"/>
      <c r="G9" s="119"/>
      <c r="H9" s="119"/>
      <c r="I9" s="119"/>
      <c r="J9" s="119"/>
      <c r="K9" s="120"/>
    </row>
    <row r="10" spans="1:12" s="58" customFormat="1" ht="12.4">
      <c r="A10" s="128"/>
    </row>
    <row r="11" spans="1:12" s="58" customFormat="1" ht="13.9" thickBot="1">
      <c r="D11" s="129"/>
      <c r="E11" s="129"/>
      <c r="F11" s="129"/>
      <c r="G11" s="129"/>
      <c r="H11" s="129"/>
      <c r="I11" s="129"/>
    </row>
    <row r="12" spans="1:12" s="58" customFormat="1" ht="13.5">
      <c r="A12" s="113" t="s">
        <v>158</v>
      </c>
      <c r="B12" s="311"/>
      <c r="C12" s="311"/>
      <c r="D12" s="130"/>
      <c r="E12" s="130"/>
      <c r="F12" s="130"/>
      <c r="G12" s="130"/>
      <c r="H12" s="130"/>
      <c r="I12" s="130"/>
      <c r="J12" s="311"/>
      <c r="K12" s="121"/>
    </row>
    <row r="13" spans="1:12" s="58" customFormat="1" ht="13.5">
      <c r="A13" s="131"/>
      <c r="D13" s="129"/>
      <c r="E13" s="129"/>
      <c r="F13" s="129"/>
      <c r="G13" s="129"/>
      <c r="H13" s="129"/>
      <c r="I13" s="129"/>
      <c r="K13" s="118"/>
    </row>
    <row r="14" spans="1:12" s="58" customFormat="1" ht="13.5">
      <c r="A14" s="131"/>
      <c r="D14" s="129"/>
      <c r="E14" s="129"/>
      <c r="F14" s="129"/>
      <c r="G14" s="129"/>
      <c r="H14" s="129"/>
      <c r="I14" s="129"/>
      <c r="K14" s="118"/>
    </row>
    <row r="15" spans="1:12" s="58" customFormat="1" ht="15.4">
      <c r="A15" s="317" t="s">
        <v>595</v>
      </c>
      <c r="B15" s="318" t="s">
        <v>596</v>
      </c>
      <c r="C15" s="56" t="s">
        <v>159</v>
      </c>
      <c r="D15" s="56" t="s">
        <v>117</v>
      </c>
      <c r="E15" s="56"/>
      <c r="F15" s="578">
        <f>F31</f>
        <v>-0.84</v>
      </c>
      <c r="G15" s="578">
        <f t="shared" ref="G15:J15" si="1">G31</f>
        <v>-0.84</v>
      </c>
      <c r="H15" s="578">
        <f t="shared" si="1"/>
        <v>-0.84</v>
      </c>
      <c r="I15" s="578">
        <f t="shared" si="1"/>
        <v>-0.84</v>
      </c>
      <c r="J15" s="578">
        <f t="shared" si="1"/>
        <v>-0.84</v>
      </c>
      <c r="K15" s="118"/>
    </row>
    <row r="16" spans="1:12" s="58" customFormat="1" ht="15.4">
      <c r="A16" s="317" t="s">
        <v>597</v>
      </c>
      <c r="B16" s="318" t="s">
        <v>598</v>
      </c>
      <c r="C16" s="56" t="s">
        <v>159</v>
      </c>
      <c r="D16" s="56" t="s">
        <v>117</v>
      </c>
      <c r="E16" s="56"/>
      <c r="F16" s="600">
        <f>F42</f>
        <v>-0.84</v>
      </c>
      <c r="G16" s="600">
        <f t="shared" ref="G16:J16" si="2">G42</f>
        <v>-0.84</v>
      </c>
      <c r="H16" s="600">
        <f t="shared" si="2"/>
        <v>-0.84</v>
      </c>
      <c r="I16" s="600">
        <f t="shared" si="2"/>
        <v>-0.84</v>
      </c>
      <c r="J16" s="600">
        <f t="shared" si="2"/>
        <v>-0.84</v>
      </c>
      <c r="K16" s="118"/>
    </row>
    <row r="17" spans="1:11" s="58" customFormat="1" ht="15.4">
      <c r="A17" s="317" t="s">
        <v>599</v>
      </c>
      <c r="B17" s="318" t="s">
        <v>600</v>
      </c>
      <c r="C17" s="56" t="s">
        <v>159</v>
      </c>
      <c r="D17" s="56" t="s">
        <v>117</v>
      </c>
      <c r="E17" s="56"/>
      <c r="F17" s="600">
        <f>F53</f>
        <v>-0.84</v>
      </c>
      <c r="G17" s="600">
        <f t="shared" ref="G17:J17" si="3">G53</f>
        <v>-0.84</v>
      </c>
      <c r="H17" s="600">
        <f t="shared" si="3"/>
        <v>-0.84</v>
      </c>
      <c r="I17" s="600">
        <f t="shared" si="3"/>
        <v>-0.84</v>
      </c>
      <c r="J17" s="600">
        <f t="shared" si="3"/>
        <v>-0.84</v>
      </c>
      <c r="K17" s="118"/>
    </row>
    <row r="18" spans="1:11" s="58" customFormat="1" ht="15.4">
      <c r="A18" s="317" t="s">
        <v>601</v>
      </c>
      <c r="B18" s="318" t="s">
        <v>602</v>
      </c>
      <c r="C18" s="56" t="s">
        <v>159</v>
      </c>
      <c r="D18" s="56" t="s">
        <v>117</v>
      </c>
      <c r="E18" s="56"/>
      <c r="F18" s="600">
        <f>F64</f>
        <v>-0.28000000000000003</v>
      </c>
      <c r="G18" s="600">
        <f t="shared" ref="G18:J18" si="4">G64</f>
        <v>-0.28000000000000003</v>
      </c>
      <c r="H18" s="600">
        <f t="shared" si="4"/>
        <v>-0.28000000000000003</v>
      </c>
      <c r="I18" s="600">
        <f t="shared" si="4"/>
        <v>-0.28000000000000003</v>
      </c>
      <c r="J18" s="600">
        <f t="shared" si="4"/>
        <v>-0.28000000000000003</v>
      </c>
      <c r="K18" s="118"/>
    </row>
    <row r="19" spans="1:11" s="58" customFormat="1" ht="18.75" customHeight="1">
      <c r="A19" s="132" t="s">
        <v>158</v>
      </c>
      <c r="B19" s="123" t="s">
        <v>603</v>
      </c>
      <c r="C19" s="123" t="s">
        <v>159</v>
      </c>
      <c r="D19" s="56" t="s">
        <v>117</v>
      </c>
      <c r="E19" s="56"/>
      <c r="F19" s="601">
        <f>F15+F16+F17+F18</f>
        <v>-2.8</v>
      </c>
      <c r="G19" s="601">
        <f t="shared" ref="G19:J19" si="5">G15+G16+G17+G18</f>
        <v>-2.8</v>
      </c>
      <c r="H19" s="601">
        <f t="shared" si="5"/>
        <v>-2.8</v>
      </c>
      <c r="I19" s="601">
        <f t="shared" si="5"/>
        <v>-2.8</v>
      </c>
      <c r="J19" s="601">
        <f t="shared" si="5"/>
        <v>-2.8</v>
      </c>
      <c r="K19" s="118"/>
    </row>
    <row r="20" spans="1:11" s="58" customFormat="1" ht="14.65">
      <c r="A20" s="314"/>
      <c r="D20" s="125"/>
      <c r="E20" s="125"/>
      <c r="F20" s="129"/>
      <c r="G20" s="129"/>
      <c r="H20" s="133"/>
      <c r="I20" s="129"/>
      <c r="K20" s="118"/>
    </row>
    <row r="21" spans="1:11" s="58" customFormat="1" ht="13.5">
      <c r="I21" s="129"/>
      <c r="K21" s="118"/>
    </row>
    <row r="22" spans="1:11" s="58" customFormat="1" ht="13.5">
      <c r="A22" s="132"/>
      <c r="D22" s="129"/>
      <c r="E22" s="129"/>
      <c r="F22" s="129"/>
      <c r="G22" s="129"/>
      <c r="H22" s="129"/>
      <c r="I22" s="129"/>
      <c r="K22" s="118"/>
    </row>
    <row r="23" spans="1:11" s="58" customFormat="1" ht="13.5">
      <c r="A23" s="314"/>
      <c r="D23" s="129"/>
      <c r="E23" s="129"/>
      <c r="F23" s="129"/>
      <c r="G23" s="129"/>
      <c r="H23" s="129"/>
      <c r="I23" s="129"/>
      <c r="K23" s="118"/>
    </row>
    <row r="24" spans="1:11" s="58" customFormat="1" ht="13.5">
      <c r="A24" s="398" t="s">
        <v>604</v>
      </c>
      <c r="F24" s="129"/>
      <c r="G24" s="129"/>
      <c r="H24" s="129"/>
      <c r="I24" s="129"/>
      <c r="K24" s="118"/>
    </row>
    <row r="25" spans="1:11" s="58" customFormat="1" ht="12.4">
      <c r="A25" s="314"/>
      <c r="K25" s="118"/>
    </row>
    <row r="26" spans="1:11" s="58" customFormat="1" ht="18" customHeight="1">
      <c r="A26" s="317" t="s">
        <v>605</v>
      </c>
      <c r="B26" s="318" t="s">
        <v>606</v>
      </c>
      <c r="C26" s="56" t="s">
        <v>159</v>
      </c>
      <c r="D26" s="58" t="s">
        <v>607</v>
      </c>
      <c r="E26" s="56"/>
      <c r="F26" s="594"/>
      <c r="G26" s="594"/>
      <c r="H26" s="594"/>
      <c r="I26" s="594"/>
      <c r="J26" s="594"/>
      <c r="K26" s="118"/>
    </row>
    <row r="27" spans="1:11" s="58" customFormat="1" ht="17.25" customHeight="1">
      <c r="A27" s="317" t="s">
        <v>608</v>
      </c>
      <c r="B27" s="318" t="s">
        <v>609</v>
      </c>
      <c r="C27" s="56" t="s">
        <v>159</v>
      </c>
      <c r="D27" s="58" t="s">
        <v>607</v>
      </c>
      <c r="E27" s="56"/>
      <c r="F27" s="578">
        <v>8.9</v>
      </c>
      <c r="G27" s="578">
        <v>8.9</v>
      </c>
      <c r="H27" s="578">
        <v>8.9</v>
      </c>
      <c r="I27" s="578">
        <v>8.9</v>
      </c>
      <c r="J27" s="578">
        <v>8.9</v>
      </c>
      <c r="K27" s="118"/>
    </row>
    <row r="28" spans="1:11" s="58" customFormat="1" ht="18" customHeight="1">
      <c r="A28" s="317" t="s">
        <v>610</v>
      </c>
      <c r="B28" s="318" t="s">
        <v>611</v>
      </c>
      <c r="C28" s="56" t="s">
        <v>159</v>
      </c>
      <c r="D28" s="58" t="s">
        <v>607</v>
      </c>
      <c r="E28" s="56"/>
      <c r="F28" s="578">
        <v>9.3000000000000007</v>
      </c>
      <c r="G28" s="578">
        <v>9.3000000000000007</v>
      </c>
      <c r="H28" s="578">
        <v>9.3000000000000007</v>
      </c>
      <c r="I28" s="578">
        <v>9.3000000000000007</v>
      </c>
      <c r="J28" s="578">
        <v>9.3000000000000007</v>
      </c>
      <c r="K28" s="118"/>
    </row>
    <row r="29" spans="1:11" s="58" customFormat="1" ht="17.25" customHeight="1">
      <c r="A29" s="317" t="s">
        <v>612</v>
      </c>
      <c r="B29" s="318" t="s">
        <v>613</v>
      </c>
      <c r="C29" s="56" t="s">
        <v>159</v>
      </c>
      <c r="D29" s="58" t="s">
        <v>607</v>
      </c>
      <c r="E29" s="56"/>
      <c r="F29" s="578">
        <v>9.6</v>
      </c>
      <c r="G29" s="578">
        <v>9.6</v>
      </c>
      <c r="H29" s="578">
        <v>9.6</v>
      </c>
      <c r="I29" s="578">
        <v>9.6</v>
      </c>
      <c r="J29" s="578">
        <v>9.6</v>
      </c>
      <c r="K29" s="118"/>
    </row>
    <row r="30" spans="1:11" s="58" customFormat="1" ht="16.149999999999999" customHeight="1">
      <c r="A30" s="317" t="s">
        <v>614</v>
      </c>
      <c r="B30" s="318" t="s">
        <v>615</v>
      </c>
      <c r="C30" s="56" t="s">
        <v>159</v>
      </c>
      <c r="D30" s="58" t="s">
        <v>607</v>
      </c>
      <c r="E30" s="56"/>
      <c r="F30" s="578">
        <v>8.6</v>
      </c>
      <c r="G30" s="578">
        <v>8.6</v>
      </c>
      <c r="H30" s="578">
        <v>8.6</v>
      </c>
      <c r="I30" s="578">
        <v>8.6</v>
      </c>
      <c r="J30" s="578">
        <v>8.6</v>
      </c>
      <c r="K30" s="118"/>
    </row>
    <row r="31" spans="1:11" s="58" customFormat="1" ht="15.4">
      <c r="A31" s="132"/>
      <c r="B31" s="320" t="s">
        <v>616</v>
      </c>
      <c r="C31" s="123" t="s">
        <v>159</v>
      </c>
      <c r="D31" s="123" t="s">
        <v>117</v>
      </c>
      <c r="F31" s="602">
        <f>IF(F26&gt;F28,MIN((F26-F28)/(F29-F28),1)*0.84,MAX((F26-F27)/(F27-F30),-1)*0.84)</f>
        <v>-0.84</v>
      </c>
      <c r="G31" s="602">
        <f t="shared" ref="G31:J31" si="6">IF(G26&gt;G28,MIN((G26-G28)/(G29-G28),1)*0.84,MAX((G26-G27)/(G27-G30),-1)*0.84)</f>
        <v>-0.84</v>
      </c>
      <c r="H31" s="602">
        <f t="shared" si="6"/>
        <v>-0.84</v>
      </c>
      <c r="I31" s="602">
        <f t="shared" si="6"/>
        <v>-0.84</v>
      </c>
      <c r="J31" s="602">
        <f t="shared" si="6"/>
        <v>-0.84</v>
      </c>
      <c r="K31" s="118"/>
    </row>
    <row r="32" spans="1:11" s="58" customFormat="1" ht="14.65">
      <c r="A32" s="132"/>
      <c r="B32" s="318"/>
      <c r="C32" s="56"/>
      <c r="K32" s="118"/>
    </row>
    <row r="33" spans="1:11" s="58" customFormat="1" ht="14.65">
      <c r="A33" s="132"/>
      <c r="B33" s="318"/>
      <c r="C33" s="56"/>
      <c r="K33" s="118"/>
    </row>
    <row r="34" spans="1:11" s="58" customFormat="1" ht="14.65">
      <c r="A34" s="132"/>
      <c r="B34" s="318"/>
      <c r="C34" s="56"/>
      <c r="K34" s="118"/>
    </row>
    <row r="35" spans="1:11" s="58" customFormat="1" ht="14.65">
      <c r="A35" s="398" t="s">
        <v>617</v>
      </c>
      <c r="B35" s="318"/>
      <c r="C35" s="56"/>
      <c r="K35" s="118"/>
    </row>
    <row r="36" spans="1:11" s="58" customFormat="1" ht="14.65">
      <c r="B36" s="318"/>
      <c r="C36" s="56"/>
      <c r="K36" s="118"/>
    </row>
    <row r="37" spans="1:11" s="58" customFormat="1" ht="18" customHeight="1">
      <c r="A37" s="317" t="s">
        <v>605</v>
      </c>
      <c r="B37" s="318" t="s">
        <v>618</v>
      </c>
      <c r="C37" s="56" t="s">
        <v>159</v>
      </c>
      <c r="D37" s="58" t="s">
        <v>607</v>
      </c>
      <c r="E37" s="56"/>
      <c r="F37" s="594"/>
      <c r="G37" s="594"/>
      <c r="H37" s="595"/>
      <c r="I37" s="595"/>
      <c r="J37" s="595"/>
      <c r="K37" s="118"/>
    </row>
    <row r="38" spans="1:11" s="58" customFormat="1" ht="19.899999999999999" customHeight="1">
      <c r="A38" s="317" t="s">
        <v>608</v>
      </c>
      <c r="B38" s="318" t="s">
        <v>619</v>
      </c>
      <c r="C38" s="56" t="s">
        <v>159</v>
      </c>
      <c r="D38" s="58" t="s">
        <v>607</v>
      </c>
      <c r="E38" s="56"/>
      <c r="F38" s="603">
        <v>9</v>
      </c>
      <c r="G38" s="603">
        <v>9</v>
      </c>
      <c r="H38" s="603">
        <v>9</v>
      </c>
      <c r="I38" s="603">
        <v>9</v>
      </c>
      <c r="J38" s="603">
        <v>9</v>
      </c>
      <c r="K38" s="118"/>
    </row>
    <row r="39" spans="1:11" s="58" customFormat="1" ht="19.899999999999999" customHeight="1">
      <c r="A39" s="317" t="s">
        <v>610</v>
      </c>
      <c r="B39" s="318" t="s">
        <v>620</v>
      </c>
      <c r="C39" s="56" t="s">
        <v>159</v>
      </c>
      <c r="D39" s="58" t="s">
        <v>607</v>
      </c>
      <c r="E39" s="56"/>
      <c r="F39" s="603">
        <v>9.4</v>
      </c>
      <c r="G39" s="603">
        <v>9.4</v>
      </c>
      <c r="H39" s="603">
        <v>9.4</v>
      </c>
      <c r="I39" s="603">
        <v>9.4</v>
      </c>
      <c r="J39" s="603">
        <v>9.4</v>
      </c>
      <c r="K39" s="118"/>
    </row>
    <row r="40" spans="1:11" s="58" customFormat="1" ht="19.899999999999999" customHeight="1">
      <c r="A40" s="317" t="s">
        <v>612</v>
      </c>
      <c r="B40" s="318" t="s">
        <v>621</v>
      </c>
      <c r="C40" s="56" t="s">
        <v>159</v>
      </c>
      <c r="D40" s="58" t="s">
        <v>607</v>
      </c>
      <c r="E40" s="56"/>
      <c r="F40" s="603">
        <v>9.6999999999999993</v>
      </c>
      <c r="G40" s="603">
        <v>9.6999999999999993</v>
      </c>
      <c r="H40" s="603">
        <v>9.6999999999999993</v>
      </c>
      <c r="I40" s="603">
        <v>9.6999999999999993</v>
      </c>
      <c r="J40" s="603">
        <v>9.6999999999999993</v>
      </c>
      <c r="K40" s="118"/>
    </row>
    <row r="41" spans="1:11" s="58" customFormat="1" ht="21" customHeight="1">
      <c r="A41" s="317" t="s">
        <v>614</v>
      </c>
      <c r="B41" s="318" t="s">
        <v>622</v>
      </c>
      <c r="C41" s="56" t="s">
        <v>159</v>
      </c>
      <c r="D41" s="58" t="s">
        <v>607</v>
      </c>
      <c r="E41" s="56"/>
      <c r="F41" s="603">
        <v>8.6999999999999993</v>
      </c>
      <c r="G41" s="603">
        <v>8.6999999999999993</v>
      </c>
      <c r="H41" s="603">
        <v>8.6999999999999993</v>
      </c>
      <c r="I41" s="603">
        <v>8.6999999999999993</v>
      </c>
      <c r="J41" s="603">
        <v>8.6999999999999993</v>
      </c>
      <c r="K41" s="118"/>
    </row>
    <row r="42" spans="1:11" s="58" customFormat="1" ht="18.399999999999999" customHeight="1">
      <c r="A42" s="132"/>
      <c r="B42" s="320" t="s">
        <v>623</v>
      </c>
      <c r="C42" s="123" t="s">
        <v>159</v>
      </c>
      <c r="D42" s="123" t="s">
        <v>117</v>
      </c>
      <c r="F42" s="602">
        <f>IF(F37&gt;F39,MIN((F37-F39)/(F40-F39),1)*0.84,MAX((F37-F38)/(F38-F41),-1)*0.84)</f>
        <v>-0.84</v>
      </c>
      <c r="G42" s="602">
        <f t="shared" ref="G42" si="7">IF(G37&gt;G39,MIN((G37-G39)/(G40-G39),1)*0.84,MAX((G37-G38)/(G38-G41),-1)*0.84)</f>
        <v>-0.84</v>
      </c>
      <c r="H42" s="602">
        <f t="shared" ref="H42" si="8">IF(H37&gt;H39,MIN((H37-H39)/(H40-H39),1)*0.84,MAX((H37-H38)/(H38-H41),-1)*0.84)</f>
        <v>-0.84</v>
      </c>
      <c r="I42" s="602">
        <f t="shared" ref="I42" si="9">IF(I37&gt;I39,MIN((I37-I39)/(I40-I39),1)*0.84,MAX((I37-I38)/(I38-I41),-1)*0.84)</f>
        <v>-0.84</v>
      </c>
      <c r="J42" s="602">
        <f t="shared" ref="J42" si="10">IF(J37&gt;J39,MIN((J37-J39)/(J40-J39),1)*0.84,MAX((J37-J38)/(J38-J41),-1)*0.84)</f>
        <v>-0.84</v>
      </c>
      <c r="K42" s="118"/>
    </row>
    <row r="43" spans="1:11" s="58" customFormat="1" ht="14.65">
      <c r="A43" s="132"/>
      <c r="B43" s="320"/>
      <c r="C43" s="123"/>
      <c r="F43" s="129"/>
      <c r="G43" s="129"/>
      <c r="H43" s="129"/>
      <c r="I43" s="129"/>
      <c r="J43" s="129"/>
      <c r="K43" s="118"/>
    </row>
    <row r="44" spans="1:11" s="58" customFormat="1" ht="14.65">
      <c r="A44" s="132"/>
      <c r="B44" s="320"/>
      <c r="C44" s="123"/>
      <c r="F44" s="129"/>
      <c r="G44" s="129"/>
      <c r="H44" s="129"/>
      <c r="I44" s="129"/>
      <c r="J44" s="129"/>
      <c r="K44" s="118"/>
    </row>
    <row r="45" spans="1:11" s="58" customFormat="1" ht="14.65">
      <c r="A45" s="132"/>
      <c r="B45" s="320"/>
      <c r="C45" s="123"/>
      <c r="F45" s="129"/>
      <c r="G45" s="129"/>
      <c r="H45" s="129"/>
      <c r="I45" s="129"/>
      <c r="J45" s="129"/>
      <c r="K45" s="118"/>
    </row>
    <row r="46" spans="1:11" s="58" customFormat="1" ht="14.65">
      <c r="A46" s="398" t="s">
        <v>624</v>
      </c>
      <c r="B46" s="318"/>
      <c r="C46" s="56"/>
      <c r="K46" s="118"/>
    </row>
    <row r="47" spans="1:11" s="58" customFormat="1" ht="14.65">
      <c r="B47" s="318"/>
      <c r="C47" s="56"/>
      <c r="K47" s="118"/>
    </row>
    <row r="48" spans="1:11" s="58" customFormat="1" ht="18.399999999999999" customHeight="1">
      <c r="A48" s="317" t="s">
        <v>605</v>
      </c>
      <c r="B48" s="321" t="s">
        <v>625</v>
      </c>
      <c r="C48" s="56" t="s">
        <v>159</v>
      </c>
      <c r="D48" s="58" t="s">
        <v>607</v>
      </c>
      <c r="E48" s="56"/>
      <c r="F48" s="594"/>
      <c r="G48" s="594"/>
      <c r="H48" s="595"/>
      <c r="I48" s="595"/>
      <c r="J48" s="595"/>
      <c r="K48" s="118"/>
    </row>
    <row r="49" spans="1:11" s="58" customFormat="1" ht="18" customHeight="1">
      <c r="A49" s="317" t="s">
        <v>608</v>
      </c>
      <c r="B49" s="321" t="s">
        <v>626</v>
      </c>
      <c r="C49" s="56" t="s">
        <v>159</v>
      </c>
      <c r="D49" s="58" t="s">
        <v>607</v>
      </c>
      <c r="E49" s="56"/>
      <c r="F49" s="603">
        <v>8.1999999999999993</v>
      </c>
      <c r="G49" s="603">
        <v>8.1999999999999993</v>
      </c>
      <c r="H49" s="603">
        <v>8.1999999999999993</v>
      </c>
      <c r="I49" s="603">
        <v>8.1999999999999993</v>
      </c>
      <c r="J49" s="603">
        <v>8.1999999999999993</v>
      </c>
      <c r="K49" s="118"/>
    </row>
    <row r="50" spans="1:11" s="58" customFormat="1" ht="15.4">
      <c r="A50" s="317" t="s">
        <v>610</v>
      </c>
      <c r="B50" s="321" t="s">
        <v>627</v>
      </c>
      <c r="C50" s="56" t="s">
        <v>159</v>
      </c>
      <c r="D50" s="58" t="s">
        <v>607</v>
      </c>
      <c r="E50" s="56"/>
      <c r="F50" s="603">
        <v>8.6</v>
      </c>
      <c r="G50" s="603">
        <v>8.6</v>
      </c>
      <c r="H50" s="603">
        <v>8.6</v>
      </c>
      <c r="I50" s="603">
        <v>8.6</v>
      </c>
      <c r="J50" s="603">
        <v>8.6</v>
      </c>
      <c r="K50" s="118"/>
    </row>
    <row r="51" spans="1:11" s="58" customFormat="1" ht="19.149999999999999" customHeight="1">
      <c r="A51" s="317" t="s">
        <v>612</v>
      </c>
      <c r="B51" s="321" t="s">
        <v>628</v>
      </c>
      <c r="C51" s="56" t="s">
        <v>159</v>
      </c>
      <c r="D51" s="58" t="s">
        <v>607</v>
      </c>
      <c r="E51" s="56"/>
      <c r="F51" s="603">
        <v>8.9</v>
      </c>
      <c r="G51" s="603">
        <v>8.9</v>
      </c>
      <c r="H51" s="603">
        <v>8.9</v>
      </c>
      <c r="I51" s="603">
        <v>8.9</v>
      </c>
      <c r="J51" s="603">
        <v>8.9</v>
      </c>
      <c r="K51" s="118"/>
    </row>
    <row r="52" spans="1:11" s="58" customFormat="1" ht="16.149999999999999" customHeight="1">
      <c r="A52" s="317" t="s">
        <v>614</v>
      </c>
      <c r="B52" s="318" t="s">
        <v>629</v>
      </c>
      <c r="C52" s="56" t="s">
        <v>159</v>
      </c>
      <c r="D52" s="58" t="s">
        <v>607</v>
      </c>
      <c r="E52" s="56"/>
      <c r="F52" s="603">
        <v>7.9</v>
      </c>
      <c r="G52" s="603">
        <v>7.9</v>
      </c>
      <c r="H52" s="603">
        <v>7.9</v>
      </c>
      <c r="I52" s="603">
        <v>7.9</v>
      </c>
      <c r="J52" s="603">
        <v>7.9</v>
      </c>
      <c r="K52" s="118"/>
    </row>
    <row r="53" spans="1:11" s="58" customFormat="1" ht="14.65">
      <c r="A53" s="132"/>
      <c r="B53" s="320" t="s">
        <v>630</v>
      </c>
      <c r="C53" s="123" t="s">
        <v>159</v>
      </c>
      <c r="D53" s="123" t="s">
        <v>117</v>
      </c>
      <c r="F53" s="602">
        <f>IF(F48&gt;F50,MIN((F48-F50)/(F51-F50),1)*0.84,MAX((F48-F49)/(F49-F52),-1)*0.84)</f>
        <v>-0.84</v>
      </c>
      <c r="G53" s="602">
        <f t="shared" ref="G53" si="11">IF(G48&gt;G50,MIN((G48-G50)/(G51-G50),1)*0.84,MAX((G48-G49)/(G49-G52),-1)*0.84)</f>
        <v>-0.84</v>
      </c>
      <c r="H53" s="602">
        <f t="shared" ref="H53" si="12">IF(H48&gt;H50,MIN((H48-H50)/(H51-H50),1)*0.84,MAX((H48-H49)/(H49-H52),-1)*0.84)</f>
        <v>-0.84</v>
      </c>
      <c r="I53" s="602">
        <f t="shared" ref="I53" si="13">IF(I48&gt;I50,MIN((I48-I50)/(I51-I50),1)*0.84,MAX((I48-I49)/(I49-I52),-1)*0.84)</f>
        <v>-0.84</v>
      </c>
      <c r="J53" s="602">
        <f t="shared" ref="J53" si="14">IF(J48&gt;J50,MIN((J48-J50)/(J51-J50),1)*0.84,MAX((J48-J49)/(J49-J52),-1)*0.84)</f>
        <v>-0.84</v>
      </c>
      <c r="K53" s="118"/>
    </row>
    <row r="54" spans="1:11" s="58" customFormat="1" ht="14.65">
      <c r="A54" s="132"/>
      <c r="B54" s="318"/>
      <c r="C54" s="56"/>
      <c r="K54" s="118"/>
    </row>
    <row r="55" spans="1:11" s="58" customFormat="1" ht="14.65">
      <c r="A55" s="132"/>
      <c r="B55" s="318"/>
      <c r="C55" s="56"/>
      <c r="K55" s="118"/>
    </row>
    <row r="56" spans="1:11" s="58" customFormat="1" ht="14.65">
      <c r="A56" s="132"/>
      <c r="B56" s="318"/>
      <c r="C56" s="56"/>
      <c r="K56" s="118"/>
    </row>
    <row r="57" spans="1:11" s="58" customFormat="1" ht="17.25" customHeight="1">
      <c r="A57" s="398" t="s">
        <v>631</v>
      </c>
      <c r="B57" s="318"/>
      <c r="C57" s="56"/>
      <c r="K57" s="118"/>
    </row>
    <row r="58" spans="1:11" s="58" customFormat="1" ht="14.65">
      <c r="A58" s="132"/>
      <c r="B58" s="318"/>
      <c r="C58" s="56"/>
      <c r="K58" s="118"/>
    </row>
    <row r="59" spans="1:11" s="58" customFormat="1" ht="15.4">
      <c r="A59" s="317" t="s">
        <v>605</v>
      </c>
      <c r="B59" s="321" t="s">
        <v>632</v>
      </c>
      <c r="C59" s="56" t="s">
        <v>159</v>
      </c>
      <c r="D59" s="58" t="s">
        <v>607</v>
      </c>
      <c r="E59" s="56"/>
      <c r="F59" s="594"/>
      <c r="G59" s="594"/>
      <c r="H59" s="595"/>
      <c r="I59" s="595"/>
      <c r="J59" s="595"/>
      <c r="K59" s="118"/>
    </row>
    <row r="60" spans="1:11" s="58" customFormat="1" ht="15.4">
      <c r="A60" s="317" t="s">
        <v>608</v>
      </c>
      <c r="B60" s="321" t="s">
        <v>633</v>
      </c>
      <c r="C60" s="56" t="s">
        <v>159</v>
      </c>
      <c r="D60" s="58" t="s">
        <v>607</v>
      </c>
      <c r="E60" s="56"/>
      <c r="F60" s="603">
        <v>8.5</v>
      </c>
      <c r="G60" s="603">
        <v>8.5</v>
      </c>
      <c r="H60" s="603">
        <v>8.5</v>
      </c>
      <c r="I60" s="603">
        <v>8.5</v>
      </c>
      <c r="J60" s="603">
        <v>8.5</v>
      </c>
      <c r="K60" s="118"/>
    </row>
    <row r="61" spans="1:11" s="58" customFormat="1" ht="15.4">
      <c r="A61" s="317" t="s">
        <v>610</v>
      </c>
      <c r="B61" s="321" t="s">
        <v>634</v>
      </c>
      <c r="C61" s="56" t="s">
        <v>159</v>
      </c>
      <c r="D61" s="58" t="s">
        <v>607</v>
      </c>
      <c r="E61" s="56"/>
      <c r="F61" s="603">
        <v>8.9</v>
      </c>
      <c r="G61" s="603">
        <v>8.9</v>
      </c>
      <c r="H61" s="603">
        <v>8.9</v>
      </c>
      <c r="I61" s="603">
        <v>8.9</v>
      </c>
      <c r="J61" s="603">
        <v>8.9</v>
      </c>
      <c r="K61" s="118"/>
    </row>
    <row r="62" spans="1:11" s="58" customFormat="1" ht="15.4">
      <c r="A62" s="317" t="s">
        <v>612</v>
      </c>
      <c r="B62" s="321" t="s">
        <v>635</v>
      </c>
      <c r="C62" s="56" t="s">
        <v>159</v>
      </c>
      <c r="D62" s="58" t="s">
        <v>607</v>
      </c>
      <c r="E62" s="56"/>
      <c r="F62" s="603">
        <v>9.1999999999999993</v>
      </c>
      <c r="G62" s="603">
        <v>9.1999999999999993</v>
      </c>
      <c r="H62" s="603">
        <v>9.1999999999999993</v>
      </c>
      <c r="I62" s="603">
        <v>9.1999999999999993</v>
      </c>
      <c r="J62" s="603">
        <v>9.1999999999999993</v>
      </c>
      <c r="K62" s="118"/>
    </row>
    <row r="63" spans="1:11" s="58" customFormat="1" ht="15.4">
      <c r="A63" s="317" t="s">
        <v>614</v>
      </c>
      <c r="B63" s="321" t="s">
        <v>636</v>
      </c>
      <c r="C63" s="56" t="s">
        <v>159</v>
      </c>
      <c r="D63" s="58" t="s">
        <v>607</v>
      </c>
      <c r="E63" s="56"/>
      <c r="F63" s="603">
        <v>8.1999999999999993</v>
      </c>
      <c r="G63" s="603">
        <v>8.1999999999999993</v>
      </c>
      <c r="H63" s="603">
        <v>8.1999999999999993</v>
      </c>
      <c r="I63" s="603">
        <v>8.1999999999999993</v>
      </c>
      <c r="J63" s="603">
        <v>8.1999999999999993</v>
      </c>
      <c r="K63" s="118"/>
    </row>
    <row r="64" spans="1:11" s="58" customFormat="1" ht="17.649999999999999" customHeight="1">
      <c r="A64" s="317"/>
      <c r="B64" s="320" t="s">
        <v>637</v>
      </c>
      <c r="C64" s="123" t="s">
        <v>159</v>
      </c>
      <c r="D64" s="123" t="s">
        <v>117</v>
      </c>
      <c r="F64" s="602">
        <f>IF(F59&gt;F61,MIN((F59-F61)/(F62-F61),1)*0.28,MAX((F59-F60)/(F60-F63),-1)*0.28)</f>
        <v>-0.28000000000000003</v>
      </c>
      <c r="G64" s="602">
        <f t="shared" ref="G64:J64" si="15">IF(G59&gt;G61,MIN((G59-G61)/(G62-G61),1)*0.28,MAX((G59-G60)/(G60-G63),-1)*0.28)</f>
        <v>-0.28000000000000003</v>
      </c>
      <c r="H64" s="602">
        <f t="shared" si="15"/>
        <v>-0.28000000000000003</v>
      </c>
      <c r="I64" s="602">
        <f t="shared" si="15"/>
        <v>-0.28000000000000003</v>
      </c>
      <c r="J64" s="602">
        <f t="shared" si="15"/>
        <v>-0.28000000000000003</v>
      </c>
      <c r="K64" s="118"/>
    </row>
    <row r="65" spans="1:11" s="58" customFormat="1" ht="13.9" thickBot="1">
      <c r="A65" s="124"/>
      <c r="B65" s="119"/>
      <c r="C65" s="119"/>
      <c r="D65" s="135"/>
      <c r="E65" s="135"/>
      <c r="F65" s="135"/>
      <c r="G65" s="135"/>
      <c r="H65" s="135"/>
      <c r="I65" s="135"/>
      <c r="J65" s="119"/>
      <c r="K65" s="120"/>
    </row>
    <row r="66" spans="1:11" s="58" customFormat="1" ht="13.5">
      <c r="D66" s="129"/>
      <c r="E66" s="129"/>
      <c r="F66" s="129"/>
      <c r="G66" s="129"/>
      <c r="H66" s="129"/>
      <c r="I66" s="129"/>
    </row>
  </sheetData>
  <pageMargins left="0.19685039370078741" right="0.19685039370078741" top="0.39370078740157483" bottom="0.53" header="0.19685039370078741" footer="0.23622047244094491"/>
  <pageSetup paperSize="8" scale="48" orientation="portrait" r:id="rId1"/>
  <headerFooter>
    <oddFooter>&amp;C&amp;D_x000D_&amp;1#&amp;"Calibri"&amp;10&amp;K000000 OFFICIAL-InternalOnly&amp;R&amp;F</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B6B1-7D6C-4656-9078-15D03204C502}">
  <sheetPr>
    <tabColor theme="8" tint="0.79998168889431442"/>
    <pageSetUpPr fitToPage="1"/>
  </sheetPr>
  <dimension ref="A1:K57"/>
  <sheetViews>
    <sheetView zoomScale="80" zoomScaleNormal="80" workbookViewId="0">
      <pane ySplit="5" topLeftCell="A6" activePane="bottomLeft" state="frozen"/>
      <selection pane="bottomLeft"/>
    </sheetView>
  </sheetViews>
  <sheetFormatPr defaultColWidth="10.140625" defaultRowHeight="12.75"/>
  <cols>
    <col min="1" max="1" width="53.85546875" style="95" customWidth="1"/>
    <col min="2" max="2" width="13.28515625" style="95" customWidth="1"/>
    <col min="3" max="3" width="11.42578125" style="95" customWidth="1"/>
    <col min="4" max="4" width="17.42578125" style="95" bestFit="1" customWidth="1"/>
    <col min="5" max="5" width="7.5703125" style="95" customWidth="1"/>
    <col min="6" max="9" width="10.42578125" style="95" bestFit="1" customWidth="1"/>
    <col min="10" max="16384" width="10.140625" style="95"/>
  </cols>
  <sheetData>
    <row r="1" spans="1:11" s="89" customFormat="1" ht="24" customHeight="1">
      <c r="A1" s="431" t="s">
        <v>6</v>
      </c>
      <c r="B1" s="86"/>
      <c r="C1" s="86"/>
      <c r="D1" s="87"/>
      <c r="E1" s="87"/>
      <c r="F1" s="87"/>
      <c r="G1" s="88"/>
      <c r="H1" s="88"/>
      <c r="I1" s="88"/>
      <c r="J1" s="88"/>
      <c r="K1" s="88"/>
    </row>
    <row r="2" spans="1:11" s="89" customFormat="1" ht="24" customHeight="1">
      <c r="A2" s="431" t="str">
        <f>'1.1 Cover'!$A$1</f>
        <v>Regulatory Reporting Pack</v>
      </c>
      <c r="B2" s="90"/>
      <c r="C2" s="90"/>
      <c r="D2" s="88"/>
      <c r="E2" s="88"/>
      <c r="F2" s="88"/>
      <c r="G2" s="88"/>
      <c r="H2" s="88"/>
      <c r="I2" s="88"/>
      <c r="J2" s="88"/>
      <c r="K2" s="88"/>
    </row>
    <row r="3" spans="1:11" s="89" customFormat="1" ht="24" customHeight="1">
      <c r="A3" s="431" t="s">
        <v>638</v>
      </c>
      <c r="B3" s="90"/>
      <c r="C3" s="90"/>
      <c r="D3" s="88"/>
      <c r="E3" s="88"/>
      <c r="F3" s="88"/>
      <c r="G3" s="88"/>
      <c r="H3" s="88"/>
      <c r="I3" s="88"/>
      <c r="J3" s="88"/>
      <c r="K3" s="88"/>
    </row>
    <row r="4" spans="1:11" ht="14.25">
      <c r="A4" s="91"/>
      <c r="B4" s="91"/>
      <c r="C4" s="91"/>
      <c r="D4" s="93"/>
      <c r="E4" s="93"/>
      <c r="F4" s="574"/>
      <c r="G4" s="575"/>
      <c r="H4" s="575" t="s">
        <v>113</v>
      </c>
      <c r="I4" s="575"/>
      <c r="J4" s="576"/>
    </row>
    <row r="5" spans="1:11" ht="18" thickBot="1">
      <c r="A5" s="96"/>
      <c r="B5" s="91"/>
      <c r="C5" s="91"/>
      <c r="D5" s="63" t="s">
        <v>372</v>
      </c>
      <c r="E5" s="97"/>
      <c r="F5" s="35">
        <v>2027</v>
      </c>
      <c r="G5" s="35">
        <v>2028</v>
      </c>
      <c r="H5" s="35">
        <v>2029</v>
      </c>
      <c r="I5" s="35">
        <v>2030</v>
      </c>
      <c r="J5" s="599">
        <v>2031</v>
      </c>
    </row>
    <row r="6" spans="1:11" s="58" customFormat="1" ht="15.4">
      <c r="A6" s="136" t="s">
        <v>639</v>
      </c>
      <c r="B6" s="116"/>
      <c r="C6" s="116"/>
      <c r="D6" s="137"/>
      <c r="E6" s="137"/>
      <c r="F6" s="138"/>
      <c r="G6" s="138"/>
      <c r="H6" s="138"/>
      <c r="I6" s="138"/>
      <c r="J6" s="54"/>
      <c r="K6" s="121"/>
    </row>
    <row r="7" spans="1:11" s="58" customFormat="1" ht="12.4">
      <c r="A7" s="131"/>
      <c r="B7" s="59"/>
      <c r="C7" s="54"/>
      <c r="D7" s="54"/>
      <c r="E7" s="53"/>
      <c r="F7" s="53"/>
      <c r="G7" s="53"/>
      <c r="H7" s="53"/>
      <c r="I7" s="53"/>
      <c r="J7" s="53"/>
      <c r="K7" s="118"/>
    </row>
    <row r="8" spans="1:11" s="58" customFormat="1" ht="16.149999999999999" customHeight="1">
      <c r="A8" s="314" t="s">
        <v>640</v>
      </c>
      <c r="B8" s="58" t="s">
        <v>641</v>
      </c>
      <c r="C8" s="56" t="s">
        <v>163</v>
      </c>
      <c r="D8" s="56" t="s">
        <v>117</v>
      </c>
      <c r="F8" s="604">
        <f>F23</f>
        <v>0</v>
      </c>
      <c r="G8" s="604">
        <f t="shared" ref="G8:J8" si="0">G23</f>
        <v>0</v>
      </c>
      <c r="H8" s="604">
        <f t="shared" si="0"/>
        <v>0</v>
      </c>
      <c r="I8" s="604">
        <f t="shared" si="0"/>
        <v>0</v>
      </c>
      <c r="J8" s="604">
        <f t="shared" si="0"/>
        <v>0</v>
      </c>
      <c r="K8" s="139"/>
    </row>
    <row r="9" spans="1:11" s="58" customFormat="1" ht="16.149999999999999" customHeight="1">
      <c r="A9" s="314" t="s">
        <v>642</v>
      </c>
      <c r="B9" s="58" t="s">
        <v>643</v>
      </c>
      <c r="C9" s="56" t="s">
        <v>166</v>
      </c>
      <c r="D9" s="56" t="s">
        <v>117</v>
      </c>
      <c r="F9" s="604">
        <f>F36</f>
        <v>0</v>
      </c>
      <c r="G9" s="604">
        <f t="shared" ref="G9" si="1">G36</f>
        <v>0</v>
      </c>
      <c r="H9" s="605"/>
      <c r="I9" s="605"/>
      <c r="J9" s="605"/>
      <c r="K9" s="139"/>
    </row>
    <row r="10" spans="1:11" s="58" customFormat="1" ht="16.899999999999999" customHeight="1">
      <c r="A10" s="314" t="s">
        <v>644</v>
      </c>
      <c r="B10" s="58" t="s">
        <v>645</v>
      </c>
      <c r="C10" s="58" t="s">
        <v>169</v>
      </c>
      <c r="D10" s="56" t="s">
        <v>117</v>
      </c>
      <c r="F10" s="322"/>
      <c r="G10" s="322"/>
      <c r="H10" s="322"/>
      <c r="I10" s="322"/>
      <c r="J10" s="322"/>
      <c r="K10" s="134" t="s">
        <v>646</v>
      </c>
    </row>
    <row r="11" spans="1:11" s="58" customFormat="1" ht="16.149999999999999" customHeight="1">
      <c r="A11" s="325" t="s">
        <v>171</v>
      </c>
      <c r="B11" s="58" t="s">
        <v>647</v>
      </c>
      <c r="D11" s="56" t="s">
        <v>117</v>
      </c>
      <c r="F11" s="322"/>
      <c r="G11" s="322"/>
      <c r="H11" s="322"/>
      <c r="I11" s="322"/>
      <c r="J11" s="322"/>
      <c r="K11" s="134"/>
    </row>
    <row r="12" spans="1:11" s="58" customFormat="1" thickBot="1">
      <c r="A12" s="124"/>
      <c r="B12" s="119"/>
      <c r="C12" s="119"/>
      <c r="D12" s="119"/>
      <c r="E12" s="119"/>
      <c r="F12" s="119"/>
      <c r="G12" s="119"/>
      <c r="H12" s="119"/>
      <c r="I12" s="119"/>
      <c r="J12" s="119"/>
      <c r="K12" s="120"/>
    </row>
    <row r="13" spans="1:11" s="58" customFormat="1" ht="12.4"/>
    <row r="14" spans="1:11" s="58" customFormat="1" thickBot="1"/>
    <row r="15" spans="1:11" s="58" customFormat="1" ht="12.4">
      <c r="A15" s="323"/>
      <c r="B15" s="311"/>
      <c r="C15" s="311"/>
      <c r="D15" s="311"/>
      <c r="E15" s="311"/>
      <c r="F15" s="311"/>
      <c r="G15" s="311"/>
      <c r="H15" s="311"/>
      <c r="I15" s="311"/>
      <c r="J15" s="311"/>
      <c r="K15" s="121"/>
    </row>
    <row r="16" spans="1:11" s="58" customFormat="1" ht="12.4">
      <c r="A16" s="131" t="s">
        <v>648</v>
      </c>
      <c r="H16" s="140"/>
      <c r="K16" s="118"/>
    </row>
    <row r="17" spans="1:11" s="58" customFormat="1" ht="12.4">
      <c r="A17" s="314"/>
      <c r="K17" s="118"/>
    </row>
    <row r="18" spans="1:11" s="58" customFormat="1" ht="12.4">
      <c r="A18" s="314"/>
      <c r="K18" s="118"/>
    </row>
    <row r="19" spans="1:11" s="58" customFormat="1" ht="12.4">
      <c r="A19" s="141"/>
      <c r="K19" s="142"/>
    </row>
    <row r="20" spans="1:11" s="58" customFormat="1" ht="15.4">
      <c r="A20" s="82" t="s">
        <v>649</v>
      </c>
      <c r="B20" s="143" t="s">
        <v>650</v>
      </c>
      <c r="C20" s="56" t="s">
        <v>163</v>
      </c>
      <c r="D20" s="56" t="s">
        <v>117</v>
      </c>
      <c r="F20" s="594"/>
      <c r="G20" s="594"/>
      <c r="H20" s="595"/>
      <c r="I20" s="595"/>
      <c r="J20" s="595"/>
      <c r="K20" s="134"/>
    </row>
    <row r="21" spans="1:11" s="58" customFormat="1" ht="12.4">
      <c r="A21" s="314"/>
      <c r="K21" s="134"/>
    </row>
    <row r="22" spans="1:11" s="58" customFormat="1" ht="15.4">
      <c r="A22" s="82" t="s">
        <v>651</v>
      </c>
      <c r="B22" s="143" t="s">
        <v>652</v>
      </c>
      <c r="C22" s="56" t="s">
        <v>163</v>
      </c>
      <c r="D22" s="56" t="s">
        <v>117</v>
      </c>
      <c r="F22" s="606">
        <v>21.47</v>
      </c>
      <c r="G22" s="607"/>
      <c r="H22" s="607"/>
      <c r="I22" s="607"/>
      <c r="J22" s="608"/>
      <c r="K22" s="134"/>
    </row>
    <row r="23" spans="1:11" s="58" customFormat="1" ht="15.4">
      <c r="A23" s="122" t="s">
        <v>640</v>
      </c>
      <c r="B23" s="83" t="s">
        <v>653</v>
      </c>
      <c r="C23" s="123" t="s">
        <v>163</v>
      </c>
      <c r="D23" s="56" t="s">
        <v>117</v>
      </c>
      <c r="E23" s="80"/>
      <c r="F23" s="609">
        <f>0.9*F20</f>
        <v>0</v>
      </c>
      <c r="G23" s="609">
        <f t="shared" ref="G23:J23" si="2">0.9*G20</f>
        <v>0</v>
      </c>
      <c r="H23" s="609">
        <f t="shared" si="2"/>
        <v>0</v>
      </c>
      <c r="I23" s="609">
        <f t="shared" si="2"/>
        <v>0</v>
      </c>
      <c r="J23" s="609">
        <f t="shared" si="2"/>
        <v>0</v>
      </c>
      <c r="K23" s="134"/>
    </row>
    <row r="24" spans="1:11" s="58" customFormat="1" ht="12.4">
      <c r="A24" s="314"/>
      <c r="F24" s="58" t="b">
        <f>SUM($F$23:$J$23)&lt;=$F$22</f>
        <v>1</v>
      </c>
      <c r="G24" s="58" t="b">
        <f t="shared" ref="G24:J24" si="3">SUM($F$23:$J$23)&lt;=$F$22</f>
        <v>1</v>
      </c>
      <c r="H24" s="58" t="b">
        <f t="shared" si="3"/>
        <v>1</v>
      </c>
      <c r="I24" s="58" t="b">
        <f t="shared" si="3"/>
        <v>1</v>
      </c>
      <c r="J24" s="58" t="b">
        <f t="shared" si="3"/>
        <v>1</v>
      </c>
      <c r="K24" s="118"/>
    </row>
    <row r="25" spans="1:11" s="58" customFormat="1" thickBot="1">
      <c r="A25" s="124"/>
      <c r="B25" s="119"/>
      <c r="C25" s="119"/>
      <c r="D25" s="119"/>
      <c r="E25" s="119"/>
      <c r="F25" s="119"/>
      <c r="G25" s="119"/>
      <c r="H25" s="119"/>
      <c r="I25" s="119"/>
      <c r="J25" s="119"/>
      <c r="K25" s="120"/>
    </row>
    <row r="26" spans="1:11" s="58" customFormat="1" thickBot="1"/>
    <row r="27" spans="1:11" s="58" customFormat="1" ht="12.4">
      <c r="A27" s="323"/>
      <c r="B27" s="311"/>
      <c r="C27" s="311"/>
      <c r="D27" s="311"/>
      <c r="E27" s="311"/>
      <c r="F27" s="311"/>
      <c r="G27" s="311"/>
      <c r="H27" s="311"/>
      <c r="I27" s="311"/>
      <c r="J27" s="311"/>
      <c r="K27" s="121"/>
    </row>
    <row r="28" spans="1:11" s="58" customFormat="1" ht="12.4">
      <c r="A28" s="131" t="s">
        <v>654</v>
      </c>
      <c r="C28" s="54"/>
      <c r="K28" s="118"/>
    </row>
    <row r="29" spans="1:11" s="58" customFormat="1" ht="12.4">
      <c r="A29" s="324"/>
      <c r="K29" s="118"/>
    </row>
    <row r="30" spans="1:11" s="58" customFormat="1" ht="12.4">
      <c r="A30" s="314"/>
      <c r="K30" s="118"/>
    </row>
    <row r="31" spans="1:11" s="58" customFormat="1" ht="12.4">
      <c r="A31" s="314"/>
      <c r="K31" s="118"/>
    </row>
    <row r="32" spans="1:11" s="58" customFormat="1" ht="20.25" customHeight="1">
      <c r="A32" s="404" t="s">
        <v>655</v>
      </c>
      <c r="B32" s="326" t="s">
        <v>656</v>
      </c>
      <c r="C32" s="401" t="s">
        <v>166</v>
      </c>
      <c r="D32" s="399" t="s">
        <v>117</v>
      </c>
      <c r="F32" s="594"/>
      <c r="G32" s="594"/>
      <c r="H32" s="605"/>
      <c r="I32" s="605"/>
      <c r="J32" s="605"/>
      <c r="K32" s="134"/>
    </row>
    <row r="33" spans="1:11" s="58" customFormat="1" ht="32.65" customHeight="1">
      <c r="A33" s="326" t="s">
        <v>657</v>
      </c>
      <c r="B33" s="326" t="s">
        <v>658</v>
      </c>
      <c r="C33" s="401" t="s">
        <v>166</v>
      </c>
      <c r="D33" s="399" t="s">
        <v>117</v>
      </c>
      <c r="F33" s="610">
        <f>F44</f>
        <v>0</v>
      </c>
      <c r="G33" s="610">
        <f>G44</f>
        <v>0</v>
      </c>
      <c r="H33" s="605"/>
      <c r="I33" s="605"/>
      <c r="J33" s="605"/>
      <c r="K33" s="405" t="s">
        <v>659</v>
      </c>
    </row>
    <row r="34" spans="1:11" s="58" customFormat="1" ht="37.5" customHeight="1">
      <c r="A34" s="326" t="s">
        <v>660</v>
      </c>
      <c r="B34" s="326" t="s">
        <v>661</v>
      </c>
      <c r="C34" s="401" t="s">
        <v>166</v>
      </c>
      <c r="D34" s="399" t="s">
        <v>117</v>
      </c>
      <c r="E34" s="275"/>
      <c r="F34" s="594"/>
      <c r="G34" s="610">
        <f>F36</f>
        <v>0</v>
      </c>
      <c r="H34" s="605"/>
      <c r="I34" s="605"/>
      <c r="J34" s="605"/>
      <c r="K34" s="134"/>
    </row>
    <row r="35" spans="1:11" s="58" customFormat="1" ht="32.65" customHeight="1">
      <c r="A35" s="327" t="s">
        <v>662</v>
      </c>
      <c r="B35" s="326" t="s">
        <v>663</v>
      </c>
      <c r="C35" s="401" t="s">
        <v>166</v>
      </c>
      <c r="D35" s="399" t="s">
        <v>117</v>
      </c>
      <c r="F35" s="594"/>
      <c r="G35" s="594"/>
      <c r="H35" s="605"/>
      <c r="I35" s="605"/>
      <c r="J35" s="605"/>
      <c r="K35" s="134"/>
    </row>
    <row r="36" spans="1:11" s="58" customFormat="1" ht="21.75" customHeight="1">
      <c r="A36" s="122" t="s">
        <v>664</v>
      </c>
      <c r="B36" s="79" t="s">
        <v>665</v>
      </c>
      <c r="C36" s="402" t="s">
        <v>166</v>
      </c>
      <c r="D36" s="400" t="s">
        <v>117</v>
      </c>
      <c r="F36" s="609">
        <f>MIN(0.9*F32,F33-F34)-F35</f>
        <v>0</v>
      </c>
      <c r="G36" s="609">
        <f t="shared" ref="G36" si="4">MIN(0.9*G32,G33-G34)-G35</f>
        <v>0</v>
      </c>
      <c r="H36" s="605"/>
      <c r="I36" s="605"/>
      <c r="J36" s="605"/>
      <c r="K36" s="118"/>
    </row>
    <row r="37" spans="1:11">
      <c r="A37" s="314"/>
      <c r="B37" s="283"/>
      <c r="C37" s="283"/>
      <c r="D37" s="58"/>
      <c r="E37" s="58"/>
      <c r="F37" s="58"/>
      <c r="G37" s="58"/>
      <c r="H37" s="58"/>
      <c r="I37" s="58"/>
      <c r="J37" s="58"/>
      <c r="K37" s="106"/>
    </row>
    <row r="38" spans="1:11">
      <c r="A38" s="314"/>
      <c r="B38" s="283"/>
      <c r="C38" s="283"/>
      <c r="D38" s="58"/>
      <c r="E38" s="58"/>
      <c r="F38" s="58"/>
      <c r="G38" s="58"/>
      <c r="H38" s="58"/>
      <c r="I38" s="58"/>
      <c r="J38" s="58"/>
      <c r="K38" s="106"/>
    </row>
    <row r="39" spans="1:11">
      <c r="A39" s="314"/>
      <c r="B39" s="283"/>
      <c r="C39" s="283"/>
      <c r="D39" s="58"/>
      <c r="E39" s="58"/>
      <c r="F39" s="58"/>
      <c r="G39" s="58"/>
      <c r="H39" s="58"/>
      <c r="I39" s="58"/>
      <c r="J39" s="58"/>
      <c r="K39" s="106"/>
    </row>
    <row r="40" spans="1:11">
      <c r="A40" s="325" t="s">
        <v>666</v>
      </c>
      <c r="B40" s="283"/>
      <c r="C40" s="283"/>
      <c r="D40" s="58"/>
      <c r="E40" s="58"/>
      <c r="F40" s="58"/>
      <c r="G40" s="58"/>
      <c r="H40" s="58"/>
      <c r="I40" s="58"/>
      <c r="J40" s="58"/>
      <c r="K40" s="106"/>
    </row>
    <row r="41" spans="1:11">
      <c r="A41" s="314"/>
      <c r="B41" s="283"/>
      <c r="C41" s="283"/>
      <c r="D41" s="58"/>
      <c r="E41" s="58"/>
      <c r="F41" s="58"/>
      <c r="G41" s="58"/>
      <c r="H41" s="58"/>
      <c r="I41" s="58"/>
      <c r="J41" s="58"/>
      <c r="K41" s="106"/>
    </row>
    <row r="42" spans="1:11" ht="25.15">
      <c r="A42" s="326" t="s">
        <v>667</v>
      </c>
      <c r="B42" s="326" t="s">
        <v>668</v>
      </c>
      <c r="C42" s="401" t="s">
        <v>166</v>
      </c>
      <c r="D42" s="399" t="s">
        <v>117</v>
      </c>
      <c r="E42" s="388"/>
      <c r="F42" s="322"/>
      <c r="G42" s="322"/>
      <c r="H42" s="605"/>
      <c r="I42" s="605"/>
      <c r="J42" s="605"/>
      <c r="K42" s="106"/>
    </row>
    <row r="43" spans="1:11" ht="23.65" customHeight="1">
      <c r="A43" s="326" t="s">
        <v>669</v>
      </c>
      <c r="B43" s="326" t="s">
        <v>670</v>
      </c>
      <c r="C43" s="401" t="s">
        <v>166</v>
      </c>
      <c r="D43" s="399" t="s">
        <v>117</v>
      </c>
      <c r="E43" s="58"/>
      <c r="F43" s="322"/>
      <c r="G43" s="322"/>
      <c r="H43" s="605"/>
      <c r="I43" s="605"/>
      <c r="J43" s="605"/>
      <c r="K43" s="106"/>
    </row>
    <row r="44" spans="1:11" ht="25.15">
      <c r="A44" s="328" t="s">
        <v>657</v>
      </c>
      <c r="B44" s="403" t="s">
        <v>658</v>
      </c>
      <c r="C44" s="402" t="s">
        <v>166</v>
      </c>
      <c r="D44" s="400" t="s">
        <v>117</v>
      </c>
      <c r="E44" s="58"/>
      <c r="F44" s="609">
        <f>(F42-F43)</f>
        <v>0</v>
      </c>
      <c r="G44" s="609">
        <f t="shared" ref="G44" si="5">(G42-G43)</f>
        <v>0</v>
      </c>
      <c r="H44" s="605"/>
      <c r="I44" s="605"/>
      <c r="J44" s="605"/>
      <c r="K44" s="106"/>
    </row>
    <row r="45" spans="1:11">
      <c r="A45" s="111"/>
      <c r="C45" s="329"/>
      <c r="D45" s="275"/>
      <c r="K45" s="106"/>
    </row>
    <row r="46" spans="1:11">
      <c r="A46" s="111"/>
      <c r="D46" s="276"/>
      <c r="K46" s="106"/>
    </row>
    <row r="47" spans="1:11">
      <c r="A47" s="111"/>
      <c r="K47" s="106"/>
    </row>
    <row r="48" spans="1:11">
      <c r="A48" s="111"/>
      <c r="K48" s="106"/>
    </row>
    <row r="49" spans="1:11" ht="13.15" thickBot="1">
      <c r="A49" s="108"/>
      <c r="B49" s="109"/>
      <c r="C49" s="109"/>
      <c r="D49" s="109"/>
      <c r="E49" s="109"/>
      <c r="F49" s="109"/>
      <c r="G49" s="109"/>
      <c r="H49" s="109"/>
      <c r="I49" s="109"/>
      <c r="J49" s="109"/>
      <c r="K49" s="110"/>
    </row>
    <row r="53" spans="1:11">
      <c r="D53" s="145"/>
      <c r="E53" s="145"/>
    </row>
    <row r="54" spans="1:11" ht="15">
      <c r="A54" s="144"/>
    </row>
    <row r="55" spans="1:11" ht="15">
      <c r="A55" s="144"/>
    </row>
    <row r="56" spans="1:11" ht="15">
      <c r="A56" s="144"/>
    </row>
    <row r="57" spans="1:11" ht="15">
      <c r="A57" s="144"/>
    </row>
  </sheetData>
  <mergeCells count="1">
    <mergeCell ref="F22:J22"/>
  </mergeCells>
  <pageMargins left="0.31496062992125984" right="0.23622047244094491" top="0.43307086614173229" bottom="0.55118110236220474" header="0.19685039370078741" footer="0.19685039370078741"/>
  <pageSetup paperSize="9" scale="46" orientation="landscape" r:id="rId1"/>
  <headerFooter>
    <oddFooter>&amp;C&amp;D_x000D_&amp;1#&amp;"Calibri"&amp;10&amp;K000000 OFFICIAL-InternalOnly&amp;R&amp;F</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D7C86-8B31-49D2-B9AD-0E181C9B88E1}">
  <sheetPr>
    <tabColor rgb="FFBDD7EE"/>
    <pageSetUpPr fitToPage="1"/>
  </sheetPr>
  <dimension ref="A1:L252"/>
  <sheetViews>
    <sheetView zoomScale="80" zoomScaleNormal="80" workbookViewId="0">
      <pane ySplit="5" topLeftCell="A183" activePane="bottomLeft" state="frozen"/>
      <selection pane="bottomLeft"/>
    </sheetView>
  </sheetViews>
  <sheetFormatPr defaultColWidth="10.140625" defaultRowHeight="12.75"/>
  <cols>
    <col min="1" max="1" width="55.5703125" style="95" customWidth="1"/>
    <col min="2" max="2" width="16" style="58" customWidth="1"/>
    <col min="3" max="3" width="10.140625" style="95"/>
    <col min="4" max="4" width="16.42578125" style="95" customWidth="1"/>
    <col min="5" max="5" width="8" style="95" customWidth="1"/>
    <col min="6" max="10" width="13.42578125" style="95" customWidth="1"/>
    <col min="11" max="16384" width="10.140625" style="95"/>
  </cols>
  <sheetData>
    <row r="1" spans="1:12" s="89" customFormat="1" ht="24" customHeight="1">
      <c r="A1" s="431" t="s">
        <v>6</v>
      </c>
      <c r="B1" s="48"/>
      <c r="C1" s="86"/>
      <c r="D1" s="87"/>
      <c r="E1" s="87"/>
      <c r="F1" s="87"/>
      <c r="G1" s="88"/>
      <c r="H1" s="88"/>
      <c r="I1" s="88"/>
      <c r="J1" s="88"/>
      <c r="K1" s="88"/>
    </row>
    <row r="2" spans="1:12" s="89" customFormat="1" ht="24" customHeight="1">
      <c r="A2" s="431" t="str">
        <f>'1.1 Cover'!$A$1</f>
        <v>Regulatory Reporting Pack</v>
      </c>
      <c r="B2" s="52"/>
      <c r="C2" s="90"/>
      <c r="D2" s="88"/>
      <c r="E2" s="88"/>
      <c r="F2" s="88"/>
      <c r="G2" s="88"/>
      <c r="H2" s="88"/>
      <c r="I2" s="88"/>
      <c r="J2" s="88"/>
      <c r="K2" s="88"/>
    </row>
    <row r="3" spans="1:12" s="89" customFormat="1" ht="24" customHeight="1">
      <c r="A3" s="431" t="s">
        <v>671</v>
      </c>
      <c r="B3" s="52"/>
      <c r="C3" s="90"/>
      <c r="D3" s="88"/>
      <c r="E3" s="88"/>
      <c r="F3" s="88"/>
      <c r="G3" s="88"/>
      <c r="H3" s="88"/>
      <c r="I3" s="88"/>
      <c r="J3" s="88"/>
      <c r="K3" s="88"/>
    </row>
    <row r="4" spans="1:12" ht="14.25">
      <c r="A4" s="91"/>
      <c r="B4" s="62"/>
      <c r="C4" s="92"/>
      <c r="D4" s="93"/>
      <c r="E4" s="93"/>
      <c r="F4" s="574"/>
      <c r="G4" s="575"/>
      <c r="H4" s="575" t="s">
        <v>113</v>
      </c>
      <c r="I4" s="575"/>
      <c r="J4" s="576"/>
      <c r="K4" s="94"/>
    </row>
    <row r="5" spans="1:12" ht="14.25">
      <c r="A5" s="54"/>
      <c r="B5" s="62"/>
      <c r="C5" s="91"/>
      <c r="D5" s="99"/>
      <c r="E5" s="99"/>
      <c r="F5" s="35">
        <f>'4.1 TO PCFM Input Summary'!G5</f>
        <v>2027</v>
      </c>
      <c r="G5" s="35">
        <f>'4.1 TO PCFM Input Summary'!H5</f>
        <v>2028</v>
      </c>
      <c r="H5" s="35">
        <f>'4.1 TO PCFM Input Summary'!I5</f>
        <v>2029</v>
      </c>
      <c r="I5" s="35">
        <f>'4.1 TO PCFM Input Summary'!J5</f>
        <v>2030</v>
      </c>
      <c r="J5" s="35">
        <f>'4.1 TO PCFM Input Summary'!K5</f>
        <v>2031</v>
      </c>
      <c r="K5" s="98"/>
    </row>
    <row r="6" spans="1:12" ht="13.9" thickBot="1">
      <c r="A6" s="92"/>
      <c r="B6" s="63"/>
      <c r="C6" s="92"/>
      <c r="D6" s="99"/>
      <c r="E6" s="99"/>
      <c r="F6" s="99"/>
      <c r="G6" s="99"/>
      <c r="H6" s="99"/>
      <c r="I6" s="99"/>
      <c r="J6" s="94"/>
      <c r="K6" s="100"/>
      <c r="L6" s="92"/>
    </row>
    <row r="7" spans="1:12" ht="13.5">
      <c r="A7" s="146"/>
      <c r="B7" s="116"/>
      <c r="C7" s="147"/>
      <c r="D7" s="148"/>
      <c r="E7" s="148"/>
      <c r="F7" s="148"/>
      <c r="G7" s="148"/>
      <c r="H7" s="148"/>
      <c r="I7" s="148"/>
      <c r="J7" s="149"/>
      <c r="K7" s="150"/>
      <c r="L7" s="92"/>
    </row>
    <row r="8" spans="1:12">
      <c r="A8" s="331"/>
      <c r="B8" s="332"/>
      <c r="C8" s="332"/>
      <c r="D8" s="333"/>
      <c r="E8" s="333"/>
      <c r="F8" s="333"/>
      <c r="G8" s="333"/>
      <c r="H8" s="333"/>
      <c r="I8" s="333"/>
      <c r="J8" s="334"/>
      <c r="K8" s="151"/>
      <c r="L8" s="92"/>
    </row>
    <row r="9" spans="1:12">
      <c r="A9" s="331"/>
      <c r="B9" s="332"/>
      <c r="C9" s="332"/>
      <c r="D9" s="333"/>
      <c r="E9" s="333"/>
      <c r="F9" s="333"/>
      <c r="G9" s="333"/>
      <c r="H9" s="333"/>
      <c r="I9" s="333"/>
      <c r="J9" s="334"/>
      <c r="K9" s="151"/>
      <c r="L9" s="92"/>
    </row>
    <row r="10" spans="1:12" ht="15.4" customHeight="1">
      <c r="A10" s="335" t="s">
        <v>672</v>
      </c>
      <c r="B10" s="336" t="s">
        <v>673</v>
      </c>
      <c r="C10" s="290" t="s">
        <v>320</v>
      </c>
      <c r="D10" s="290" t="s">
        <v>117</v>
      </c>
      <c r="E10" s="333"/>
      <c r="F10" s="611">
        <f>F23</f>
        <v>2.613</v>
      </c>
      <c r="G10" s="611">
        <f t="shared" ref="G10:J10" si="0">G23</f>
        <v>2.613</v>
      </c>
      <c r="H10" s="611">
        <f t="shared" si="0"/>
        <v>2.613</v>
      </c>
      <c r="I10" s="611">
        <f t="shared" si="0"/>
        <v>2.613</v>
      </c>
      <c r="J10" s="611">
        <f t="shared" si="0"/>
        <v>2.613</v>
      </c>
      <c r="K10" s="151"/>
      <c r="L10" s="92"/>
    </row>
    <row r="11" spans="1:12" ht="15" customHeight="1">
      <c r="A11" s="335" t="s">
        <v>674</v>
      </c>
      <c r="B11" s="336" t="s">
        <v>675</v>
      </c>
      <c r="C11" s="290" t="s">
        <v>340</v>
      </c>
      <c r="D11" s="290" t="s">
        <v>117</v>
      </c>
      <c r="E11" s="333"/>
      <c r="F11" s="611">
        <f>F238</f>
        <v>-4.3</v>
      </c>
      <c r="G11" s="611">
        <f t="shared" ref="G11:J11" si="1">G238</f>
        <v>-4.3</v>
      </c>
      <c r="H11" s="611">
        <f t="shared" si="1"/>
        <v>-4.3</v>
      </c>
      <c r="I11" s="611">
        <f t="shared" si="1"/>
        <v>-4.3</v>
      </c>
      <c r="J11" s="611">
        <f t="shared" si="1"/>
        <v>-4.3</v>
      </c>
      <c r="K11" s="151"/>
      <c r="L11" s="92"/>
    </row>
    <row r="12" spans="1:12" ht="16.899999999999999" customHeight="1">
      <c r="A12" s="335" t="s">
        <v>676</v>
      </c>
      <c r="B12" s="336" t="s">
        <v>677</v>
      </c>
      <c r="C12" s="290" t="s">
        <v>327</v>
      </c>
      <c r="D12" s="290" t="s">
        <v>117</v>
      </c>
      <c r="E12" s="333"/>
      <c r="F12" s="611">
        <f>F118</f>
        <v>1.7</v>
      </c>
      <c r="G12" s="611">
        <f t="shared" ref="G12:J12" si="2">G118</f>
        <v>1.7</v>
      </c>
      <c r="H12" s="611">
        <f t="shared" si="2"/>
        <v>1.7</v>
      </c>
      <c r="I12" s="611">
        <f t="shared" si="2"/>
        <v>1.7</v>
      </c>
      <c r="J12" s="611">
        <f t="shared" si="2"/>
        <v>1.7</v>
      </c>
      <c r="K12" s="151"/>
      <c r="L12" s="92"/>
    </row>
    <row r="13" spans="1:12" ht="28.5" customHeight="1">
      <c r="A13" s="335" t="s">
        <v>678</v>
      </c>
      <c r="B13" s="336" t="s">
        <v>679</v>
      </c>
      <c r="C13" s="332"/>
      <c r="D13" s="290" t="s">
        <v>117</v>
      </c>
      <c r="E13" s="333"/>
      <c r="F13" s="611"/>
      <c r="G13" s="611"/>
      <c r="H13" s="611"/>
      <c r="I13" s="611"/>
      <c r="J13" s="611"/>
      <c r="K13" s="151"/>
      <c r="L13" s="92"/>
    </row>
    <row r="14" spans="1:12" ht="16.149999999999999" customHeight="1">
      <c r="A14" s="337" t="s">
        <v>680</v>
      </c>
      <c r="B14" s="338" t="s">
        <v>681</v>
      </c>
      <c r="C14" s="295" t="s">
        <v>347</v>
      </c>
      <c r="D14" s="295" t="s">
        <v>117</v>
      </c>
      <c r="E14" s="333"/>
      <c r="F14" s="612">
        <f>F11+F12+F13+F10</f>
        <v>1.3000000000000345E-2</v>
      </c>
      <c r="G14" s="612">
        <f t="shared" ref="G14:J14" si="3">G11+G12+G13+G10</f>
        <v>1.3000000000000345E-2</v>
      </c>
      <c r="H14" s="612">
        <f t="shared" si="3"/>
        <v>1.3000000000000345E-2</v>
      </c>
      <c r="I14" s="612">
        <f t="shared" si="3"/>
        <v>1.3000000000000345E-2</v>
      </c>
      <c r="J14" s="612">
        <f t="shared" si="3"/>
        <v>1.3000000000000345E-2</v>
      </c>
      <c r="K14" s="151"/>
      <c r="L14" s="92"/>
    </row>
    <row r="15" spans="1:12">
      <c r="A15" s="331"/>
      <c r="B15" s="332"/>
      <c r="C15" s="332"/>
      <c r="D15" s="333"/>
      <c r="E15" s="333"/>
      <c r="F15" s="333"/>
      <c r="G15" s="333"/>
      <c r="H15" s="333"/>
      <c r="I15" s="333"/>
      <c r="J15" s="334"/>
      <c r="K15" s="151"/>
      <c r="L15" s="92"/>
    </row>
    <row r="16" spans="1:12">
      <c r="A16" s="331"/>
      <c r="B16" s="332"/>
      <c r="C16" s="332"/>
      <c r="D16" s="333"/>
      <c r="E16" s="333"/>
      <c r="F16" s="333"/>
      <c r="G16" s="333"/>
      <c r="H16" s="333"/>
      <c r="I16" s="333"/>
      <c r="J16" s="334"/>
      <c r="K16" s="151"/>
      <c r="L16" s="92"/>
    </row>
    <row r="17" spans="1:12">
      <c r="A17" s="331"/>
      <c r="B17" s="332"/>
      <c r="C17" s="332"/>
      <c r="D17" s="333"/>
      <c r="E17" s="333"/>
      <c r="F17" s="333"/>
      <c r="G17" s="333"/>
      <c r="H17" s="333"/>
      <c r="I17" s="333"/>
      <c r="J17" s="334"/>
      <c r="K17" s="151"/>
      <c r="L17" s="92"/>
    </row>
    <row r="18" spans="1:12" ht="22.9">
      <c r="A18" s="337" t="s">
        <v>682</v>
      </c>
      <c r="B18" s="339"/>
      <c r="C18" s="339"/>
      <c r="D18" s="339"/>
      <c r="E18" s="339"/>
      <c r="F18" s="339"/>
      <c r="G18" s="334"/>
      <c r="H18" s="334"/>
      <c r="I18" s="334"/>
      <c r="J18" s="334"/>
      <c r="K18" s="112"/>
      <c r="L18" s="92"/>
    </row>
    <row r="19" spans="1:12">
      <c r="A19" s="340"/>
      <c r="B19" s="339"/>
      <c r="C19" s="339"/>
      <c r="D19" s="339"/>
      <c r="E19" s="339"/>
      <c r="F19" s="339"/>
      <c r="G19" s="339"/>
      <c r="H19" s="339"/>
      <c r="I19" s="339"/>
      <c r="J19" s="339"/>
      <c r="K19" s="106"/>
    </row>
    <row r="20" spans="1:12" ht="21" customHeight="1">
      <c r="A20" s="331" t="s">
        <v>319</v>
      </c>
      <c r="B20" s="339" t="s">
        <v>683</v>
      </c>
      <c r="C20" s="290" t="s">
        <v>320</v>
      </c>
      <c r="D20" s="290" t="s">
        <v>117</v>
      </c>
      <c r="E20" s="339"/>
      <c r="F20" s="611">
        <f>F40</f>
        <v>2.613</v>
      </c>
      <c r="G20" s="611">
        <f t="shared" ref="G20:J20" si="4">G40</f>
        <v>2.613</v>
      </c>
      <c r="H20" s="611">
        <f t="shared" si="4"/>
        <v>2.613</v>
      </c>
      <c r="I20" s="611">
        <f t="shared" si="4"/>
        <v>2.613</v>
      </c>
      <c r="J20" s="611">
        <f t="shared" si="4"/>
        <v>2.613</v>
      </c>
      <c r="K20" s="106"/>
    </row>
    <row r="21" spans="1:12" ht="34.5">
      <c r="A21" s="341" t="s">
        <v>684</v>
      </c>
      <c r="B21" s="339" t="s">
        <v>685</v>
      </c>
      <c r="C21" s="290" t="s">
        <v>320</v>
      </c>
      <c r="D21" s="290" t="s">
        <v>117</v>
      </c>
      <c r="E21" s="339"/>
      <c r="F21" s="611">
        <f>F49</f>
        <v>0</v>
      </c>
      <c r="G21" s="611">
        <f t="shared" ref="G21:J21" si="5">G49</f>
        <v>0</v>
      </c>
      <c r="H21" s="611">
        <f t="shared" si="5"/>
        <v>0</v>
      </c>
      <c r="I21" s="611">
        <f t="shared" si="5"/>
        <v>0</v>
      </c>
      <c r="J21" s="611">
        <f t="shared" si="5"/>
        <v>0</v>
      </c>
      <c r="K21" s="106"/>
    </row>
    <row r="22" spans="1:12" ht="18.95" customHeight="1">
      <c r="A22" s="341" t="s">
        <v>686</v>
      </c>
      <c r="B22" s="339" t="s">
        <v>687</v>
      </c>
      <c r="C22" s="290" t="s">
        <v>320</v>
      </c>
      <c r="D22" s="290" t="s">
        <v>117</v>
      </c>
      <c r="E22" s="339"/>
      <c r="F22" s="611">
        <f>F47</f>
        <v>0</v>
      </c>
      <c r="G22" s="611">
        <f t="shared" ref="G22:J22" si="6">G47</f>
        <v>0</v>
      </c>
      <c r="H22" s="611">
        <f t="shared" si="6"/>
        <v>0</v>
      </c>
      <c r="I22" s="611">
        <f t="shared" si="6"/>
        <v>0</v>
      </c>
      <c r="J22" s="611">
        <f t="shared" si="6"/>
        <v>0</v>
      </c>
      <c r="K22" s="106"/>
    </row>
    <row r="23" spans="1:12" ht="17.25" customHeight="1">
      <c r="A23" s="337" t="s">
        <v>672</v>
      </c>
      <c r="B23" s="342" t="s">
        <v>688</v>
      </c>
      <c r="C23" s="295" t="s">
        <v>320</v>
      </c>
      <c r="D23" s="295" t="s">
        <v>117</v>
      </c>
      <c r="E23" s="342"/>
      <c r="F23" s="612">
        <f>F20+F21+F22</f>
        <v>2.613</v>
      </c>
      <c r="G23" s="612">
        <f t="shared" ref="G23:J23" si="7">G20+G21+G22</f>
        <v>2.613</v>
      </c>
      <c r="H23" s="612">
        <f t="shared" si="7"/>
        <v>2.613</v>
      </c>
      <c r="I23" s="612">
        <f t="shared" si="7"/>
        <v>2.613</v>
      </c>
      <c r="J23" s="612">
        <f t="shared" si="7"/>
        <v>2.613</v>
      </c>
      <c r="K23" s="106"/>
    </row>
    <row r="24" spans="1:12" ht="14.1" customHeight="1">
      <c r="A24" s="340"/>
      <c r="B24" s="339"/>
      <c r="C24" s="339"/>
      <c r="D24" s="339"/>
      <c r="E24" s="339"/>
      <c r="F24" s="343"/>
      <c r="G24" s="339"/>
      <c r="H24" s="343"/>
      <c r="I24" s="339"/>
      <c r="J24" s="339"/>
      <c r="K24" s="106"/>
    </row>
    <row r="25" spans="1:12" ht="14.1" customHeight="1">
      <c r="A25" s="340"/>
      <c r="B25" s="339"/>
      <c r="C25" s="339"/>
      <c r="D25" s="339"/>
      <c r="E25" s="339"/>
      <c r="F25" s="343"/>
      <c r="G25" s="339"/>
      <c r="H25" s="343"/>
      <c r="I25" s="339"/>
      <c r="J25" s="339"/>
      <c r="K25" s="106"/>
    </row>
    <row r="26" spans="1:12" ht="14.1" customHeight="1">
      <c r="A26" s="340"/>
      <c r="B26" s="339"/>
      <c r="C26" s="339"/>
      <c r="D26" s="339"/>
      <c r="E26" s="339"/>
      <c r="F26" s="343"/>
      <c r="G26" s="339"/>
      <c r="H26" s="343"/>
      <c r="I26" s="339"/>
      <c r="J26" s="339"/>
      <c r="K26" s="106"/>
    </row>
    <row r="27" spans="1:12" ht="14.1" customHeight="1">
      <c r="A27" s="340"/>
      <c r="B27" s="339"/>
      <c r="C27" s="339"/>
      <c r="D27" s="339"/>
      <c r="E27" s="339"/>
      <c r="F27" s="343"/>
      <c r="G27" s="339"/>
      <c r="H27" s="343"/>
      <c r="I27" s="339"/>
      <c r="J27" s="339"/>
      <c r="K27" s="106"/>
    </row>
    <row r="28" spans="1:12" ht="24">
      <c r="A28" s="337" t="s">
        <v>689</v>
      </c>
      <c r="B28" s="332"/>
      <c r="C28" s="339"/>
      <c r="D28" s="332"/>
      <c r="E28" s="339"/>
      <c r="F28" s="332"/>
      <c r="G28" s="339"/>
      <c r="H28" s="339"/>
      <c r="I28" s="339"/>
      <c r="J28" s="339"/>
      <c r="K28" s="106"/>
    </row>
    <row r="29" spans="1:12">
      <c r="A29" s="340"/>
      <c r="B29" s="332"/>
      <c r="C29" s="339"/>
      <c r="D29" s="332"/>
      <c r="E29" s="339"/>
      <c r="F29" s="332"/>
      <c r="G29" s="339"/>
      <c r="H29" s="339"/>
      <c r="I29" s="339"/>
      <c r="J29" s="339"/>
      <c r="K29" s="106"/>
    </row>
    <row r="30" spans="1:12">
      <c r="A30" s="340"/>
      <c r="B30" s="332"/>
      <c r="C30" s="339"/>
      <c r="D30" s="332"/>
      <c r="E30" s="339"/>
      <c r="F30" s="332"/>
      <c r="G30" s="339"/>
      <c r="H30" s="339"/>
      <c r="I30" s="344"/>
      <c r="J30" s="344"/>
      <c r="K30" s="106"/>
    </row>
    <row r="31" spans="1:12">
      <c r="A31" s="340"/>
      <c r="B31" s="345"/>
      <c r="C31" s="339"/>
      <c r="D31" s="332"/>
      <c r="E31" s="339"/>
      <c r="F31" s="332"/>
      <c r="G31" s="339"/>
      <c r="H31" s="339"/>
      <c r="I31" s="339"/>
      <c r="J31" s="339"/>
      <c r="K31" s="106"/>
    </row>
    <row r="32" spans="1:12">
      <c r="A32" s="340"/>
      <c r="B32" s="332"/>
      <c r="C32" s="339"/>
      <c r="D32" s="332"/>
      <c r="E32" s="339"/>
      <c r="F32" s="332"/>
      <c r="G32" s="339"/>
      <c r="H32" s="339"/>
      <c r="I32" s="339"/>
      <c r="J32" s="339"/>
      <c r="K32" s="106"/>
    </row>
    <row r="33" spans="1:12" ht="15.4" customHeight="1">
      <c r="A33" s="331" t="s">
        <v>690</v>
      </c>
      <c r="B33" s="332" t="s">
        <v>691</v>
      </c>
      <c r="C33" s="290" t="s">
        <v>320</v>
      </c>
      <c r="D33" s="346" t="s">
        <v>295</v>
      </c>
      <c r="E33" s="339"/>
      <c r="F33" s="613">
        <v>0.39</v>
      </c>
      <c r="G33" s="613">
        <v>0.39</v>
      </c>
      <c r="H33" s="613">
        <v>0.39</v>
      </c>
      <c r="I33" s="613">
        <v>0.39</v>
      </c>
      <c r="J33" s="613">
        <v>0.39</v>
      </c>
      <c r="K33" s="106"/>
    </row>
    <row r="34" spans="1:12" ht="15" customHeight="1">
      <c r="A34" s="331" t="s">
        <v>692</v>
      </c>
      <c r="B34" s="332" t="s">
        <v>693</v>
      </c>
      <c r="C34" s="290" t="s">
        <v>320</v>
      </c>
      <c r="D34" s="290" t="s">
        <v>117</v>
      </c>
      <c r="E34" s="339"/>
      <c r="F34" s="611">
        <f>F99</f>
        <v>6.7</v>
      </c>
      <c r="G34" s="611">
        <f t="shared" ref="G34:J34" si="8">G99</f>
        <v>6.7</v>
      </c>
      <c r="H34" s="611">
        <f t="shared" si="8"/>
        <v>6.7</v>
      </c>
      <c r="I34" s="611">
        <f t="shared" si="8"/>
        <v>6.7</v>
      </c>
      <c r="J34" s="611">
        <f t="shared" si="8"/>
        <v>6.7</v>
      </c>
      <c r="K34" s="106"/>
    </row>
    <row r="35" spans="1:12">
      <c r="A35" s="331" t="s">
        <v>694</v>
      </c>
      <c r="B35" s="332" t="s">
        <v>695</v>
      </c>
      <c r="C35" s="290" t="s">
        <v>320</v>
      </c>
      <c r="D35" s="290" t="s">
        <v>117</v>
      </c>
      <c r="E35" s="339"/>
      <c r="F35" s="611">
        <f>F55</f>
        <v>0</v>
      </c>
      <c r="G35" s="611">
        <f t="shared" ref="G35:J35" si="9">G55</f>
        <v>0</v>
      </c>
      <c r="H35" s="611">
        <f t="shared" si="9"/>
        <v>0</v>
      </c>
      <c r="I35" s="611">
        <f t="shared" si="9"/>
        <v>0</v>
      </c>
      <c r="J35" s="611">
        <f t="shared" si="9"/>
        <v>0</v>
      </c>
      <c r="K35" s="106"/>
    </row>
    <row r="36" spans="1:12" ht="16.5" customHeight="1">
      <c r="A36" s="331" t="s">
        <v>696</v>
      </c>
      <c r="B36" s="332" t="s">
        <v>697</v>
      </c>
      <c r="C36" s="290" t="s">
        <v>320</v>
      </c>
      <c r="D36" s="290" t="s">
        <v>117</v>
      </c>
      <c r="E36" s="339"/>
      <c r="F36" s="611">
        <f>F92</f>
        <v>0</v>
      </c>
      <c r="G36" s="611">
        <f t="shared" ref="G36:J36" si="10">G92</f>
        <v>0</v>
      </c>
      <c r="H36" s="611">
        <f t="shared" si="10"/>
        <v>0</v>
      </c>
      <c r="I36" s="611">
        <f t="shared" si="10"/>
        <v>0</v>
      </c>
      <c r="J36" s="611">
        <f t="shared" si="10"/>
        <v>0</v>
      </c>
      <c r="K36" s="106"/>
    </row>
    <row r="37" spans="1:12" ht="14.25" customHeight="1">
      <c r="A37" s="330" t="s">
        <v>698</v>
      </c>
      <c r="B37" s="339"/>
      <c r="C37" s="290" t="s">
        <v>320</v>
      </c>
      <c r="D37" s="290" t="s">
        <v>117</v>
      </c>
      <c r="E37" s="339"/>
      <c r="F37" s="614">
        <f>IFERROR(F33*(F34-F35)-F36,0)</f>
        <v>2.613</v>
      </c>
      <c r="G37" s="614">
        <f>IFERROR(G33*(G34-G35)-G36,0)</f>
        <v>2.613</v>
      </c>
      <c r="H37" s="614">
        <f>IFERROR(H33*(H34-H35)-H36,0)</f>
        <v>2.613</v>
      </c>
      <c r="I37" s="614">
        <f t="shared" ref="I37:J37" si="11">IFERROR(I33*(I34-I35)-I36,0)</f>
        <v>2.613</v>
      </c>
      <c r="J37" s="614">
        <f t="shared" si="11"/>
        <v>2.613</v>
      </c>
      <c r="K37" s="214" t="s">
        <v>699</v>
      </c>
    </row>
    <row r="38" spans="1:12" ht="13.15">
      <c r="A38" s="331" t="s">
        <v>700</v>
      </c>
      <c r="B38" s="332" t="s">
        <v>701</v>
      </c>
      <c r="C38" s="290" t="s">
        <v>320</v>
      </c>
      <c r="D38" s="290" t="s">
        <v>117</v>
      </c>
      <c r="E38" s="339"/>
      <c r="F38" s="615">
        <v>-5.2</v>
      </c>
      <c r="G38" s="615">
        <v>-5.2</v>
      </c>
      <c r="H38" s="615">
        <v>-5.2</v>
      </c>
      <c r="I38" s="615">
        <v>-5.2</v>
      </c>
      <c r="J38" s="615">
        <v>-5.2</v>
      </c>
      <c r="K38" s="106"/>
    </row>
    <row r="39" spans="1:12" ht="13.15">
      <c r="A39" s="331" t="s">
        <v>702</v>
      </c>
      <c r="B39" s="332" t="s">
        <v>703</v>
      </c>
      <c r="C39" s="290" t="s">
        <v>320</v>
      </c>
      <c r="D39" s="290" t="s">
        <v>117</v>
      </c>
      <c r="E39" s="339"/>
      <c r="F39" s="615">
        <v>5.2</v>
      </c>
      <c r="G39" s="615">
        <v>5.2</v>
      </c>
      <c r="H39" s="615">
        <v>5.2</v>
      </c>
      <c r="I39" s="615">
        <v>5.2</v>
      </c>
      <c r="J39" s="615">
        <v>5.2</v>
      </c>
      <c r="K39" s="106"/>
    </row>
    <row r="40" spans="1:12" ht="15.75" customHeight="1">
      <c r="A40" s="337" t="s">
        <v>319</v>
      </c>
      <c r="B40" s="347" t="s">
        <v>704</v>
      </c>
      <c r="C40" s="295" t="s">
        <v>320</v>
      </c>
      <c r="D40" s="295" t="s">
        <v>117</v>
      </c>
      <c r="E40" s="339"/>
      <c r="F40" s="612">
        <f>IFERROR(IF(F37&lt;=F38,F38,IF(F37&gt;F39,F39,F37)),0)</f>
        <v>2.613</v>
      </c>
      <c r="G40" s="612">
        <f>IFERROR(IF(G37&lt;=G38,G38,IF(G37&gt;G39,G39,G37)),0)</f>
        <v>2.613</v>
      </c>
      <c r="H40" s="612">
        <f>IFERROR(IF(H37&lt;=H38,H38,IF(H37&gt;H39,H39,H37)),0)</f>
        <v>2.613</v>
      </c>
      <c r="I40" s="612">
        <f>IFERROR(IF(I37&lt;=I38,I38,IF(I37&gt;I39,I39,I37)),0)</f>
        <v>2.613</v>
      </c>
      <c r="J40" s="612">
        <f>IFERROR(IF(J37&lt;=J38,J38,IF(J37&gt;J39,J39,J37)),0)</f>
        <v>2.613</v>
      </c>
      <c r="K40" s="152"/>
    </row>
    <row r="41" spans="1:12">
      <c r="A41" s="331"/>
      <c r="B41" s="332"/>
      <c r="C41" s="339"/>
      <c r="D41" s="346"/>
      <c r="E41" s="339"/>
      <c r="F41" s="348"/>
      <c r="G41" s="348"/>
      <c r="H41" s="348"/>
      <c r="I41" s="348"/>
      <c r="J41" s="348"/>
      <c r="K41" s="106"/>
    </row>
    <row r="42" spans="1:12">
      <c r="A42" s="331"/>
      <c r="B42" s="332"/>
      <c r="C42" s="339"/>
      <c r="D42" s="346"/>
      <c r="E42" s="339"/>
      <c r="F42" s="349"/>
      <c r="G42" s="349"/>
      <c r="H42" s="349"/>
      <c r="I42" s="349"/>
      <c r="J42" s="349"/>
      <c r="K42" s="106"/>
    </row>
    <row r="43" spans="1:12">
      <c r="A43" s="331"/>
      <c r="B43" s="332"/>
      <c r="C43" s="339"/>
      <c r="D43" s="346"/>
      <c r="E43" s="339"/>
      <c r="F43" s="349"/>
      <c r="G43" s="349"/>
      <c r="H43" s="349"/>
      <c r="I43" s="349"/>
      <c r="J43" s="349"/>
      <c r="K43" s="106"/>
    </row>
    <row r="44" spans="1:12" ht="24">
      <c r="A44" s="337" t="s">
        <v>705</v>
      </c>
      <c r="B44" s="339"/>
      <c r="C44" s="339"/>
      <c r="D44" s="339"/>
      <c r="E44" s="339"/>
      <c r="F44" s="339"/>
      <c r="G44" s="339"/>
      <c r="H44" s="339"/>
      <c r="I44" s="339"/>
      <c r="J44" s="339"/>
      <c r="K44" s="106"/>
    </row>
    <row r="45" spans="1:12">
      <c r="A45" s="337"/>
      <c r="B45" s="339"/>
      <c r="C45" s="339"/>
      <c r="D45" s="339"/>
      <c r="E45" s="339"/>
      <c r="F45" s="343"/>
      <c r="G45" s="339"/>
      <c r="H45" s="339"/>
      <c r="I45" s="344"/>
      <c r="J45" s="344"/>
      <c r="K45" s="106"/>
    </row>
    <row r="46" spans="1:12" ht="15.4" customHeight="1">
      <c r="A46" s="341" t="s">
        <v>706</v>
      </c>
      <c r="B46" s="339" t="s">
        <v>707</v>
      </c>
      <c r="C46" s="290" t="s">
        <v>320</v>
      </c>
      <c r="D46" s="290" t="s">
        <v>117</v>
      </c>
      <c r="E46" s="339"/>
      <c r="F46" s="616">
        <f>F85</f>
        <v>0</v>
      </c>
      <c r="G46" s="616">
        <f t="shared" ref="G46:J46" si="12">G85</f>
        <v>0</v>
      </c>
      <c r="H46" s="616">
        <f t="shared" si="12"/>
        <v>0</v>
      </c>
      <c r="I46" s="616">
        <f t="shared" si="12"/>
        <v>0</v>
      </c>
      <c r="J46" s="616">
        <f t="shared" si="12"/>
        <v>0</v>
      </c>
      <c r="K46" s="106"/>
    </row>
    <row r="47" spans="1:12" ht="16.149999999999999" customHeight="1">
      <c r="A47" s="341" t="s">
        <v>686</v>
      </c>
      <c r="B47" s="339" t="s">
        <v>687</v>
      </c>
      <c r="C47" s="290" t="s">
        <v>320</v>
      </c>
      <c r="D47" s="290" t="s">
        <v>117</v>
      </c>
      <c r="E47" s="339"/>
      <c r="F47" s="617"/>
      <c r="G47" s="617"/>
      <c r="H47" s="617"/>
      <c r="I47" s="617"/>
      <c r="J47" s="617"/>
      <c r="K47" s="103"/>
      <c r="L47" s="101"/>
    </row>
    <row r="48" spans="1:12" ht="15.75" customHeight="1">
      <c r="A48" s="341" t="s">
        <v>708</v>
      </c>
      <c r="B48" s="339" t="s">
        <v>709</v>
      </c>
      <c r="C48" s="290" t="s">
        <v>320</v>
      </c>
      <c r="D48" s="290" t="s">
        <v>117</v>
      </c>
      <c r="E48" s="339"/>
      <c r="F48" s="617"/>
      <c r="G48" s="617"/>
      <c r="H48" s="617"/>
      <c r="I48" s="617"/>
      <c r="J48" s="617"/>
      <c r="K48" s="103"/>
    </row>
    <row r="49" spans="1:11" ht="34.5">
      <c r="A49" s="341" t="s">
        <v>684</v>
      </c>
      <c r="B49" s="339" t="s">
        <v>710</v>
      </c>
      <c r="C49" s="290" t="s">
        <v>320</v>
      </c>
      <c r="D49" s="290" t="s">
        <v>117</v>
      </c>
      <c r="E49" s="339"/>
      <c r="F49" s="617"/>
      <c r="G49" s="617"/>
      <c r="H49" s="617"/>
      <c r="I49" s="617"/>
      <c r="J49" s="617"/>
      <c r="K49" s="103"/>
    </row>
    <row r="50" spans="1:11" ht="23.25">
      <c r="A50" s="341" t="s">
        <v>711</v>
      </c>
      <c r="B50" s="339" t="s">
        <v>712</v>
      </c>
      <c r="C50" s="290" t="s">
        <v>320</v>
      </c>
      <c r="D50" s="290" t="s">
        <v>117</v>
      </c>
      <c r="E50" s="339"/>
      <c r="F50" s="617"/>
      <c r="G50" s="617"/>
      <c r="H50" s="617"/>
      <c r="I50" s="617"/>
      <c r="J50" s="617"/>
      <c r="K50" s="103"/>
    </row>
    <row r="51" spans="1:11" ht="15.4" customHeight="1">
      <c r="A51" s="341" t="s">
        <v>713</v>
      </c>
      <c r="B51" s="339" t="s">
        <v>714</v>
      </c>
      <c r="C51" s="290" t="s">
        <v>320</v>
      </c>
      <c r="D51" s="290" t="s">
        <v>117</v>
      </c>
      <c r="E51" s="339"/>
      <c r="F51" s="617"/>
      <c r="G51" s="617"/>
      <c r="H51" s="617"/>
      <c r="I51" s="617"/>
      <c r="J51" s="617"/>
      <c r="K51" s="103"/>
    </row>
    <row r="52" spans="1:11" ht="15.4" customHeight="1">
      <c r="A52" s="341" t="s">
        <v>715</v>
      </c>
      <c r="B52" s="339" t="s">
        <v>716</v>
      </c>
      <c r="C52" s="290" t="s">
        <v>320</v>
      </c>
      <c r="D52" s="290" t="s">
        <v>117</v>
      </c>
      <c r="E52" s="339"/>
      <c r="F52" s="617"/>
      <c r="G52" s="617"/>
      <c r="H52" s="617"/>
      <c r="I52" s="617"/>
      <c r="J52" s="617"/>
      <c r="K52" s="103"/>
    </row>
    <row r="53" spans="1:11" ht="23.25">
      <c r="A53" s="335" t="s">
        <v>717</v>
      </c>
      <c r="B53" s="339" t="s">
        <v>718</v>
      </c>
      <c r="C53" s="290" t="s">
        <v>320</v>
      </c>
      <c r="D53" s="290" t="s">
        <v>117</v>
      </c>
      <c r="E53" s="339"/>
      <c r="F53" s="616">
        <f>F66</f>
        <v>0</v>
      </c>
      <c r="G53" s="616">
        <f t="shared" ref="G53:J53" si="13">G66</f>
        <v>0</v>
      </c>
      <c r="H53" s="616">
        <f t="shared" si="13"/>
        <v>0</v>
      </c>
      <c r="I53" s="616">
        <f t="shared" si="13"/>
        <v>0</v>
      </c>
      <c r="J53" s="616">
        <f t="shared" si="13"/>
        <v>0</v>
      </c>
      <c r="K53" s="103"/>
    </row>
    <row r="54" spans="1:11" ht="18.75" customHeight="1">
      <c r="A54" s="335" t="s">
        <v>719</v>
      </c>
      <c r="B54" s="339" t="s">
        <v>720</v>
      </c>
      <c r="C54" s="290" t="s">
        <v>320</v>
      </c>
      <c r="D54" s="290" t="s">
        <v>117</v>
      </c>
      <c r="E54" s="339"/>
      <c r="F54" s="616">
        <f>F77</f>
        <v>0</v>
      </c>
      <c r="G54" s="616">
        <f t="shared" ref="G54:J54" si="14">G77</f>
        <v>0</v>
      </c>
      <c r="H54" s="616">
        <f t="shared" si="14"/>
        <v>0</v>
      </c>
      <c r="I54" s="616">
        <f t="shared" si="14"/>
        <v>0</v>
      </c>
      <c r="J54" s="616">
        <f t="shared" si="14"/>
        <v>0</v>
      </c>
      <c r="K54" s="103"/>
    </row>
    <row r="55" spans="1:11" ht="16.899999999999999" customHeight="1">
      <c r="A55" s="337" t="s">
        <v>694</v>
      </c>
      <c r="B55" s="347" t="s">
        <v>721</v>
      </c>
      <c r="C55" s="295" t="s">
        <v>320</v>
      </c>
      <c r="D55" s="295" t="s">
        <v>117</v>
      </c>
      <c r="E55" s="339"/>
      <c r="F55" s="618">
        <f>F46-F47-((F48*0.14)-(F49*0.14))-F50-(F51*0.14)-F52+F53-F54</f>
        <v>0</v>
      </c>
      <c r="G55" s="618">
        <f t="shared" ref="G55:J55" si="15">G46-G47-((G48*0.14)-(G49*0.14))-G50-(G51*0.14)-G52+G53-G54</f>
        <v>0</v>
      </c>
      <c r="H55" s="618">
        <f t="shared" si="15"/>
        <v>0</v>
      </c>
      <c r="I55" s="618">
        <f t="shared" si="15"/>
        <v>0</v>
      </c>
      <c r="J55" s="618">
        <f t="shared" si="15"/>
        <v>0</v>
      </c>
      <c r="K55" s="103"/>
    </row>
    <row r="56" spans="1:11">
      <c r="A56" s="331"/>
      <c r="B56" s="332"/>
      <c r="C56" s="339"/>
      <c r="D56" s="346"/>
      <c r="E56" s="339"/>
      <c r="F56" s="350"/>
      <c r="G56" s="350"/>
      <c r="H56" s="350"/>
      <c r="I56" s="350"/>
      <c r="J56" s="350"/>
      <c r="K56" s="106"/>
    </row>
    <row r="57" spans="1:11">
      <c r="A57" s="331"/>
      <c r="B57" s="332"/>
      <c r="C57" s="339"/>
      <c r="D57" s="346"/>
      <c r="E57" s="339"/>
      <c r="F57" s="350"/>
      <c r="G57" s="350"/>
      <c r="H57" s="350"/>
      <c r="I57" s="350"/>
      <c r="J57" s="350"/>
      <c r="K57" s="106"/>
    </row>
    <row r="58" spans="1:11">
      <c r="A58" s="331"/>
      <c r="B58" s="332"/>
      <c r="C58" s="339"/>
      <c r="D58" s="346"/>
      <c r="E58" s="339"/>
      <c r="F58" s="350"/>
      <c r="G58" s="350"/>
      <c r="H58" s="350"/>
      <c r="I58" s="350"/>
      <c r="J58" s="350"/>
      <c r="K58" s="106"/>
    </row>
    <row r="59" spans="1:11">
      <c r="A59" s="331"/>
      <c r="B59" s="332"/>
      <c r="C59" s="339"/>
      <c r="D59" s="346"/>
      <c r="E59" s="339"/>
      <c r="F59" s="350"/>
      <c r="G59" s="350"/>
      <c r="H59" s="350"/>
      <c r="I59" s="350"/>
      <c r="J59" s="350"/>
      <c r="K59" s="106"/>
    </row>
    <row r="60" spans="1:11">
      <c r="A60" s="331"/>
      <c r="B60" s="332"/>
      <c r="C60" s="339"/>
      <c r="D60" s="346"/>
      <c r="E60" s="339"/>
      <c r="F60" s="350"/>
      <c r="G60" s="350"/>
      <c r="H60" s="350"/>
      <c r="I60" s="350"/>
      <c r="J60" s="350"/>
      <c r="K60" s="106"/>
    </row>
    <row r="61" spans="1:11" ht="22.9">
      <c r="A61" s="351" t="s">
        <v>722</v>
      </c>
      <c r="B61" s="332"/>
      <c r="C61" s="339"/>
      <c r="D61" s="346"/>
      <c r="E61" s="339"/>
      <c r="F61" s="350"/>
      <c r="G61" s="350"/>
      <c r="H61" s="350"/>
      <c r="I61" s="350"/>
      <c r="J61" s="350"/>
      <c r="K61" s="106"/>
    </row>
    <row r="62" spans="1:11">
      <c r="A62" s="331"/>
      <c r="B62" s="332"/>
      <c r="C62" s="339"/>
      <c r="D62" s="346"/>
      <c r="E62" s="339"/>
      <c r="F62" s="350"/>
      <c r="G62" s="350"/>
      <c r="H62" s="350"/>
      <c r="I62" s="350"/>
      <c r="J62" s="350"/>
      <c r="K62" s="106"/>
    </row>
    <row r="63" spans="1:11" ht="34.15">
      <c r="A63" s="335" t="s">
        <v>723</v>
      </c>
      <c r="B63" s="336" t="s">
        <v>724</v>
      </c>
      <c r="C63" s="290" t="s">
        <v>320</v>
      </c>
      <c r="D63" s="290" t="s">
        <v>117</v>
      </c>
      <c r="E63" s="339"/>
      <c r="F63" s="619"/>
      <c r="G63" s="619"/>
      <c r="H63" s="619"/>
      <c r="I63" s="619"/>
      <c r="J63" s="619"/>
      <c r="K63" s="103"/>
    </row>
    <row r="64" spans="1:11" ht="34.15">
      <c r="A64" s="335" t="s">
        <v>725</v>
      </c>
      <c r="B64" s="336" t="s">
        <v>726</v>
      </c>
      <c r="C64" s="290" t="s">
        <v>320</v>
      </c>
      <c r="D64" s="290" t="s">
        <v>117</v>
      </c>
      <c r="E64" s="339"/>
      <c r="F64" s="619"/>
      <c r="G64" s="619"/>
      <c r="H64" s="619"/>
      <c r="I64" s="619"/>
      <c r="J64" s="619"/>
      <c r="K64" s="103"/>
    </row>
    <row r="65" spans="1:11" ht="15.4" customHeight="1">
      <c r="A65" s="335" t="s">
        <v>727</v>
      </c>
      <c r="B65" s="336" t="s">
        <v>728</v>
      </c>
      <c r="C65" s="290" t="s">
        <v>320</v>
      </c>
      <c r="D65" s="290" t="s">
        <v>117</v>
      </c>
      <c r="E65" s="339"/>
      <c r="F65" s="619"/>
      <c r="G65" s="619"/>
      <c r="H65" s="619"/>
      <c r="I65" s="619"/>
      <c r="J65" s="619"/>
      <c r="K65" s="103"/>
    </row>
    <row r="66" spans="1:11" ht="22.9">
      <c r="A66" s="337" t="s">
        <v>729</v>
      </c>
      <c r="B66" s="347" t="s">
        <v>730</v>
      </c>
      <c r="C66" s="295" t="s">
        <v>320</v>
      </c>
      <c r="D66" s="295" t="s">
        <v>117</v>
      </c>
      <c r="E66" s="342"/>
      <c r="F66" s="617"/>
      <c r="G66" s="617"/>
      <c r="H66" s="617"/>
      <c r="I66" s="617"/>
      <c r="J66" s="617"/>
      <c r="K66" s="103"/>
    </row>
    <row r="67" spans="1:11">
      <c r="A67" s="331"/>
      <c r="B67" s="332"/>
      <c r="C67" s="339"/>
      <c r="D67" s="346"/>
      <c r="E67" s="339"/>
      <c r="F67" s="350"/>
      <c r="G67" s="350"/>
      <c r="H67" s="350"/>
      <c r="I67" s="350"/>
      <c r="J67" s="350"/>
      <c r="K67" s="106"/>
    </row>
    <row r="68" spans="1:11">
      <c r="A68" s="331"/>
      <c r="B68" s="332"/>
      <c r="C68" s="339"/>
      <c r="D68" s="346"/>
      <c r="E68" s="339"/>
      <c r="F68" s="350"/>
      <c r="G68" s="350"/>
      <c r="H68" s="350"/>
      <c r="I68" s="350"/>
      <c r="J68" s="350"/>
      <c r="K68" s="106"/>
    </row>
    <row r="69" spans="1:11">
      <c r="A69" s="331"/>
      <c r="B69" s="332"/>
      <c r="C69" s="339"/>
      <c r="D69" s="346"/>
      <c r="E69" s="339"/>
      <c r="F69" s="350"/>
      <c r="G69" s="350"/>
      <c r="H69" s="350"/>
      <c r="I69" s="350"/>
      <c r="J69" s="350"/>
      <c r="K69" s="106"/>
    </row>
    <row r="70" spans="1:11">
      <c r="A70" s="331"/>
      <c r="B70" s="332"/>
      <c r="C70" s="339"/>
      <c r="D70" s="346"/>
      <c r="E70" s="339"/>
      <c r="F70" s="350"/>
      <c r="G70" s="350"/>
      <c r="H70" s="350"/>
      <c r="I70" s="350"/>
      <c r="J70" s="350"/>
      <c r="K70" s="106"/>
    </row>
    <row r="71" spans="1:11">
      <c r="A71" s="331"/>
      <c r="B71" s="332"/>
      <c r="C71" s="339"/>
      <c r="D71" s="346"/>
      <c r="E71" s="339"/>
      <c r="F71" s="350"/>
      <c r="G71" s="350"/>
      <c r="H71" s="350"/>
      <c r="I71" s="350"/>
      <c r="J71" s="350"/>
      <c r="K71" s="106"/>
    </row>
    <row r="72" spans="1:11" ht="22.9">
      <c r="A72" s="351" t="s">
        <v>731</v>
      </c>
      <c r="B72" s="332"/>
      <c r="C72" s="339"/>
      <c r="D72" s="346"/>
      <c r="E72" s="339"/>
      <c r="F72" s="350"/>
      <c r="G72" s="350"/>
      <c r="H72" s="350"/>
      <c r="I72" s="350"/>
      <c r="J72" s="350"/>
      <c r="K72" s="106"/>
    </row>
    <row r="73" spans="1:11">
      <c r="A73" s="331"/>
      <c r="B73" s="332"/>
      <c r="C73" s="339"/>
      <c r="D73" s="346"/>
      <c r="E73" s="339"/>
      <c r="F73" s="350"/>
      <c r="G73" s="350"/>
      <c r="H73" s="350"/>
      <c r="I73" s="350"/>
      <c r="J73" s="350"/>
      <c r="K73" s="106"/>
    </row>
    <row r="74" spans="1:11" ht="34.15">
      <c r="A74" s="335" t="s">
        <v>732</v>
      </c>
      <c r="B74" s="336" t="s">
        <v>726</v>
      </c>
      <c r="C74" s="290" t="s">
        <v>320</v>
      </c>
      <c r="D74" s="290" t="s">
        <v>117</v>
      </c>
      <c r="E74" s="339"/>
      <c r="F74" s="619"/>
      <c r="G74" s="619"/>
      <c r="H74" s="619"/>
      <c r="I74" s="619"/>
      <c r="J74" s="619"/>
      <c r="K74" s="106"/>
    </row>
    <row r="75" spans="1:11" ht="34.15">
      <c r="A75" s="335" t="s">
        <v>733</v>
      </c>
      <c r="B75" s="336" t="s">
        <v>724</v>
      </c>
      <c r="C75" s="290" t="s">
        <v>320</v>
      </c>
      <c r="D75" s="290" t="s">
        <v>117</v>
      </c>
      <c r="E75" s="339"/>
      <c r="F75" s="619"/>
      <c r="G75" s="619"/>
      <c r="H75" s="619"/>
      <c r="I75" s="619"/>
      <c r="J75" s="619"/>
      <c r="K75" s="106"/>
    </row>
    <row r="76" spans="1:11" ht="16.5" customHeight="1">
      <c r="A76" s="335" t="s">
        <v>734</v>
      </c>
      <c r="B76" s="336" t="s">
        <v>728</v>
      </c>
      <c r="C76" s="290" t="s">
        <v>320</v>
      </c>
      <c r="D76" s="290" t="s">
        <v>117</v>
      </c>
      <c r="E76" s="339"/>
      <c r="F76" s="619"/>
      <c r="G76" s="619"/>
      <c r="H76" s="619"/>
      <c r="I76" s="619"/>
      <c r="J76" s="619"/>
      <c r="K76" s="106"/>
    </row>
    <row r="77" spans="1:11" ht="22.9">
      <c r="A77" s="337" t="s">
        <v>735</v>
      </c>
      <c r="B77" s="347" t="s">
        <v>736</v>
      </c>
      <c r="C77" s="295" t="s">
        <v>320</v>
      </c>
      <c r="D77" s="295" t="s">
        <v>117</v>
      </c>
      <c r="E77" s="339"/>
      <c r="F77" s="617"/>
      <c r="G77" s="617"/>
      <c r="H77" s="617"/>
      <c r="I77" s="617"/>
      <c r="J77" s="617"/>
      <c r="K77" s="106"/>
    </row>
    <row r="78" spans="1:11">
      <c r="A78" s="331"/>
      <c r="B78" s="332"/>
      <c r="C78" s="339"/>
      <c r="D78" s="346"/>
      <c r="E78" s="339"/>
      <c r="F78" s="350"/>
      <c r="G78" s="350"/>
      <c r="H78" s="350"/>
      <c r="I78" s="350"/>
      <c r="J78" s="350"/>
      <c r="K78" s="106"/>
    </row>
    <row r="79" spans="1:11">
      <c r="A79" s="331"/>
      <c r="B79" s="332"/>
      <c r="C79" s="339"/>
      <c r="D79" s="346"/>
      <c r="E79" s="339"/>
      <c r="F79" s="350"/>
      <c r="G79" s="350"/>
      <c r="H79" s="350"/>
      <c r="I79" s="350"/>
      <c r="J79" s="350"/>
      <c r="K79" s="106"/>
    </row>
    <row r="80" spans="1:11">
      <c r="A80" s="331"/>
      <c r="B80" s="332"/>
      <c r="C80" s="339"/>
      <c r="D80" s="332"/>
      <c r="E80" s="339"/>
      <c r="F80" s="352"/>
      <c r="G80" s="353"/>
      <c r="H80" s="353"/>
      <c r="I80" s="353"/>
      <c r="J80" s="353"/>
      <c r="K80" s="106"/>
    </row>
    <row r="81" spans="1:11" ht="24">
      <c r="A81" s="337" t="s">
        <v>737</v>
      </c>
      <c r="B81" s="332"/>
      <c r="C81" s="339"/>
      <c r="D81" s="332"/>
      <c r="E81" s="339"/>
      <c r="F81" s="353"/>
      <c r="G81" s="353"/>
      <c r="H81" s="353"/>
      <c r="I81" s="354"/>
      <c r="J81" s="353"/>
      <c r="K81" s="106"/>
    </row>
    <row r="82" spans="1:11">
      <c r="A82" s="337"/>
      <c r="B82" s="332"/>
      <c r="C82" s="339"/>
      <c r="D82" s="332"/>
      <c r="E82" s="339"/>
      <c r="F82" s="353"/>
      <c r="G82" s="353"/>
      <c r="H82" s="353"/>
      <c r="I82" s="353"/>
      <c r="J82" s="353"/>
      <c r="K82" s="106"/>
    </row>
    <row r="83" spans="1:11" ht="15.75" customHeight="1">
      <c r="A83" s="331" t="s">
        <v>738</v>
      </c>
      <c r="B83" s="332" t="s">
        <v>739</v>
      </c>
      <c r="C83" s="290" t="s">
        <v>320</v>
      </c>
      <c r="D83" s="290" t="s">
        <v>117</v>
      </c>
      <c r="E83" s="339"/>
      <c r="F83" s="617"/>
      <c r="G83" s="617"/>
      <c r="H83" s="617"/>
      <c r="I83" s="617"/>
      <c r="J83" s="617"/>
      <c r="K83" s="103"/>
    </row>
    <row r="84" spans="1:11" ht="16.5" customHeight="1">
      <c r="A84" s="331" t="s">
        <v>740</v>
      </c>
      <c r="B84" s="332" t="s">
        <v>741</v>
      </c>
      <c r="C84" s="290" t="s">
        <v>320</v>
      </c>
      <c r="D84" s="290" t="s">
        <v>117</v>
      </c>
      <c r="E84" s="339"/>
      <c r="F84" s="617"/>
      <c r="G84" s="617"/>
      <c r="H84" s="617"/>
      <c r="I84" s="617"/>
      <c r="J84" s="617"/>
      <c r="K84" s="103"/>
    </row>
    <row r="85" spans="1:11" ht="14.65" customHeight="1">
      <c r="A85" s="337" t="s">
        <v>742</v>
      </c>
      <c r="B85" s="347" t="s">
        <v>743</v>
      </c>
      <c r="C85" s="295" t="s">
        <v>320</v>
      </c>
      <c r="D85" s="295" t="s">
        <v>117</v>
      </c>
      <c r="E85" s="339"/>
      <c r="F85" s="618">
        <f>F83+F84</f>
        <v>0</v>
      </c>
      <c r="G85" s="618">
        <f t="shared" ref="G85:J85" si="16">G83+G84</f>
        <v>0</v>
      </c>
      <c r="H85" s="618">
        <f t="shared" si="16"/>
        <v>0</v>
      </c>
      <c r="I85" s="618">
        <f t="shared" si="16"/>
        <v>0</v>
      </c>
      <c r="J85" s="618">
        <f t="shared" si="16"/>
        <v>0</v>
      </c>
      <c r="K85" s="106"/>
    </row>
    <row r="86" spans="1:11">
      <c r="A86" s="331"/>
      <c r="B86" s="332"/>
      <c r="C86" s="339"/>
      <c r="D86" s="332"/>
      <c r="E86" s="339"/>
      <c r="F86" s="354"/>
      <c r="G86" s="353"/>
      <c r="H86" s="354"/>
      <c r="I86" s="353"/>
      <c r="J86" s="353"/>
      <c r="K86" s="106"/>
    </row>
    <row r="87" spans="1:11">
      <c r="A87" s="331"/>
      <c r="B87" s="332"/>
      <c r="C87" s="339"/>
      <c r="D87" s="332"/>
      <c r="E87" s="339"/>
      <c r="F87" s="352"/>
      <c r="G87" s="352"/>
      <c r="H87" s="353"/>
      <c r="I87" s="353"/>
      <c r="J87" s="353"/>
      <c r="K87" s="106"/>
    </row>
    <row r="88" spans="1:11" ht="24">
      <c r="A88" s="337" t="s">
        <v>744</v>
      </c>
      <c r="B88" s="332"/>
      <c r="C88" s="339"/>
      <c r="D88" s="332"/>
      <c r="E88" s="339"/>
      <c r="F88" s="353"/>
      <c r="G88" s="352"/>
      <c r="H88" s="353"/>
      <c r="I88" s="354"/>
      <c r="J88" s="353"/>
      <c r="K88" s="106"/>
    </row>
    <row r="89" spans="1:11">
      <c r="A89" s="337"/>
      <c r="B89" s="332"/>
      <c r="C89" s="339"/>
      <c r="D89" s="332"/>
      <c r="E89" s="339"/>
      <c r="F89" s="353"/>
      <c r="G89" s="353"/>
      <c r="H89" s="353"/>
      <c r="I89" s="353"/>
      <c r="J89" s="353"/>
      <c r="K89" s="106"/>
    </row>
    <row r="90" spans="1:11" ht="15.75" customHeight="1">
      <c r="A90" s="331" t="s">
        <v>745</v>
      </c>
      <c r="B90" s="332" t="s">
        <v>746</v>
      </c>
      <c r="C90" s="290" t="s">
        <v>320</v>
      </c>
      <c r="D90" s="290" t="s">
        <v>117</v>
      </c>
      <c r="E90" s="339"/>
      <c r="F90" s="617"/>
      <c r="G90" s="617"/>
      <c r="H90" s="617"/>
      <c r="I90" s="617"/>
      <c r="J90" s="617"/>
      <c r="K90" s="103"/>
    </row>
    <row r="91" spans="1:11" ht="15.4" customHeight="1">
      <c r="A91" s="331" t="s">
        <v>747</v>
      </c>
      <c r="B91" s="332" t="s">
        <v>748</v>
      </c>
      <c r="C91" s="290" t="s">
        <v>320</v>
      </c>
      <c r="D91" s="290" t="s">
        <v>117</v>
      </c>
      <c r="E91" s="339"/>
      <c r="F91" s="617"/>
      <c r="G91" s="617"/>
      <c r="H91" s="617"/>
      <c r="I91" s="617"/>
      <c r="J91" s="617"/>
      <c r="K91" s="103"/>
    </row>
    <row r="92" spans="1:11" ht="16.5" customHeight="1">
      <c r="A92" s="337" t="s">
        <v>749</v>
      </c>
      <c r="B92" s="347" t="s">
        <v>750</v>
      </c>
      <c r="C92" s="295" t="s">
        <v>320</v>
      </c>
      <c r="D92" s="295" t="s">
        <v>117</v>
      </c>
      <c r="E92" s="339"/>
      <c r="F92" s="618">
        <f>F90+F91</f>
        <v>0</v>
      </c>
      <c r="G92" s="618">
        <f t="shared" ref="G92:J92" si="17">G90+G91</f>
        <v>0</v>
      </c>
      <c r="H92" s="618">
        <f t="shared" si="17"/>
        <v>0</v>
      </c>
      <c r="I92" s="618">
        <f t="shared" si="17"/>
        <v>0</v>
      </c>
      <c r="J92" s="618">
        <f t="shared" si="17"/>
        <v>0</v>
      </c>
      <c r="K92" s="106"/>
    </row>
    <row r="93" spans="1:11">
      <c r="A93" s="341"/>
      <c r="B93" s="339"/>
      <c r="C93" s="339"/>
      <c r="D93" s="339"/>
      <c r="E93" s="339"/>
      <c r="F93" s="339"/>
      <c r="G93" s="339"/>
      <c r="H93" s="339"/>
      <c r="I93" s="339"/>
      <c r="J93" s="339"/>
      <c r="K93" s="106"/>
    </row>
    <row r="94" spans="1:11">
      <c r="A94" s="341"/>
      <c r="B94" s="339"/>
      <c r="C94" s="339"/>
      <c r="D94" s="339"/>
      <c r="E94" s="339"/>
      <c r="F94" s="339"/>
      <c r="G94" s="345"/>
      <c r="H94" s="339"/>
      <c r="I94" s="339"/>
      <c r="J94" s="339"/>
      <c r="K94" s="106"/>
    </row>
    <row r="95" spans="1:11" ht="24">
      <c r="A95" s="340" t="s">
        <v>751</v>
      </c>
      <c r="B95" s="339"/>
      <c r="C95" s="339"/>
      <c r="D95" s="339"/>
      <c r="E95" s="339"/>
      <c r="F95" s="355"/>
      <c r="G95" s="339"/>
      <c r="H95" s="339"/>
      <c r="I95" s="339"/>
      <c r="J95" s="343"/>
      <c r="K95" s="106"/>
    </row>
    <row r="96" spans="1:11">
      <c r="A96" s="337"/>
      <c r="B96" s="339"/>
      <c r="C96" s="339"/>
      <c r="D96" s="339"/>
      <c r="E96" s="339"/>
      <c r="F96" s="339"/>
      <c r="G96" s="339"/>
      <c r="H96" s="339"/>
      <c r="I96" s="339"/>
      <c r="J96" s="339"/>
      <c r="K96" s="106"/>
    </row>
    <row r="97" spans="1:12" ht="14.25" customHeight="1">
      <c r="A97" s="341" t="s">
        <v>752</v>
      </c>
      <c r="B97" s="339" t="s">
        <v>753</v>
      </c>
      <c r="C97" s="290" t="s">
        <v>320</v>
      </c>
      <c r="D97" s="290" t="s">
        <v>117</v>
      </c>
      <c r="E97" s="339"/>
      <c r="F97" s="620">
        <v>6.7</v>
      </c>
      <c r="G97" s="620">
        <v>6.7</v>
      </c>
      <c r="H97" s="620">
        <v>6.7</v>
      </c>
      <c r="I97" s="620">
        <v>6.7</v>
      </c>
      <c r="J97" s="620">
        <v>6.7</v>
      </c>
      <c r="K97" s="106"/>
    </row>
    <row r="98" spans="1:12" ht="15.4" customHeight="1">
      <c r="A98" s="341" t="s">
        <v>754</v>
      </c>
      <c r="B98" s="339" t="s">
        <v>755</v>
      </c>
      <c r="C98" s="290" t="s">
        <v>320</v>
      </c>
      <c r="D98" s="290" t="s">
        <v>117</v>
      </c>
      <c r="E98" s="339"/>
      <c r="F98" s="617"/>
      <c r="G98" s="617"/>
      <c r="H98" s="617"/>
      <c r="I98" s="617"/>
      <c r="J98" s="617"/>
      <c r="K98" s="103"/>
    </row>
    <row r="99" spans="1:12" ht="14.65" customHeight="1">
      <c r="A99" s="340" t="s">
        <v>756</v>
      </c>
      <c r="B99" s="342" t="s">
        <v>757</v>
      </c>
      <c r="C99" s="295" t="s">
        <v>320</v>
      </c>
      <c r="D99" s="295" t="s">
        <v>117</v>
      </c>
      <c r="E99" s="339"/>
      <c r="F99" s="621">
        <f>F97+F98</f>
        <v>6.7</v>
      </c>
      <c r="G99" s="621">
        <f>G97+G98</f>
        <v>6.7</v>
      </c>
      <c r="H99" s="621">
        <f>H97+H98</f>
        <v>6.7</v>
      </c>
      <c r="I99" s="621">
        <f>I97+I98</f>
        <v>6.7</v>
      </c>
      <c r="J99" s="621">
        <f>J97+J98</f>
        <v>6.7</v>
      </c>
      <c r="K99" s="106"/>
    </row>
    <row r="100" spans="1:12">
      <c r="A100" s="341"/>
      <c r="B100" s="339"/>
      <c r="C100" s="339"/>
      <c r="D100" s="339"/>
      <c r="E100" s="339"/>
      <c r="F100" s="339"/>
      <c r="G100" s="339"/>
      <c r="H100" s="339"/>
      <c r="I100" s="339"/>
      <c r="J100" s="339"/>
      <c r="K100" s="106"/>
    </row>
    <row r="101" spans="1:12">
      <c r="A101" s="341"/>
      <c r="B101" s="339"/>
      <c r="C101" s="339"/>
      <c r="D101" s="339"/>
      <c r="E101" s="339"/>
      <c r="F101" s="339"/>
      <c r="G101" s="339"/>
      <c r="H101" s="339"/>
      <c r="I101" s="339"/>
      <c r="J101" s="339"/>
      <c r="K101" s="106"/>
    </row>
    <row r="102" spans="1:12" ht="13.15" thickBot="1">
      <c r="A102" s="356"/>
      <c r="B102" s="357"/>
      <c r="C102" s="357"/>
      <c r="D102" s="357"/>
      <c r="E102" s="357"/>
      <c r="F102" s="357"/>
      <c r="G102" s="357"/>
      <c r="H102" s="357"/>
      <c r="I102" s="357"/>
      <c r="J102" s="357"/>
      <c r="K102" s="110"/>
    </row>
    <row r="103" spans="1:12">
      <c r="A103" s="339"/>
      <c r="B103" s="339"/>
      <c r="C103" s="339"/>
      <c r="D103" s="339"/>
      <c r="E103" s="339"/>
      <c r="F103" s="339"/>
      <c r="G103" s="339"/>
      <c r="H103" s="339"/>
      <c r="I103" s="339"/>
      <c r="J103" s="339"/>
    </row>
    <row r="104" spans="1:12" s="153" customFormat="1" ht="5.45" customHeight="1">
      <c r="A104" s="358"/>
      <c r="B104" s="358"/>
      <c r="C104" s="358"/>
      <c r="D104" s="358"/>
      <c r="E104" s="358"/>
      <c r="F104" s="358"/>
      <c r="G104" s="358"/>
      <c r="H104" s="358"/>
      <c r="I104" s="358"/>
      <c r="J104" s="358"/>
    </row>
    <row r="105" spans="1:12" ht="13.9">
      <c r="A105" s="332"/>
      <c r="B105" s="332"/>
      <c r="C105" s="332"/>
      <c r="D105" s="359"/>
      <c r="E105" s="359"/>
      <c r="F105" s="359"/>
      <c r="G105" s="359"/>
      <c r="H105" s="359"/>
      <c r="I105" s="359"/>
      <c r="J105" s="359"/>
      <c r="K105" s="93"/>
      <c r="L105" s="94"/>
    </row>
    <row r="106" spans="1:12" s="102" customFormat="1" ht="13.15" thickBot="1">
      <c r="A106" s="290"/>
      <c r="B106" s="290"/>
      <c r="C106" s="290"/>
      <c r="D106" s="290"/>
      <c r="E106" s="290"/>
      <c r="F106" s="290"/>
      <c r="G106" s="290"/>
      <c r="H106" s="290"/>
      <c r="I106" s="290"/>
      <c r="J106" s="290"/>
    </row>
    <row r="107" spans="1:12" s="102" customFormat="1">
      <c r="A107" s="360" t="s">
        <v>758</v>
      </c>
      <c r="B107" s="361"/>
      <c r="C107" s="361"/>
      <c r="D107" s="361"/>
      <c r="E107" s="361"/>
      <c r="F107" s="361"/>
      <c r="G107" s="361"/>
      <c r="H107" s="361"/>
      <c r="I107" s="361"/>
      <c r="J107" s="361"/>
      <c r="K107" s="154"/>
    </row>
    <row r="108" spans="1:12" s="102" customFormat="1">
      <c r="A108" s="362"/>
      <c r="B108" s="290"/>
      <c r="C108" s="290"/>
      <c r="D108" s="290"/>
      <c r="E108" s="290"/>
      <c r="F108" s="290"/>
      <c r="G108" s="290"/>
      <c r="H108" s="290"/>
      <c r="I108" s="290"/>
      <c r="J108" s="290"/>
      <c r="K108" s="155"/>
    </row>
    <row r="109" spans="1:12" s="102" customFormat="1">
      <c r="A109" s="362"/>
      <c r="B109" s="290"/>
      <c r="C109" s="290"/>
      <c r="D109" s="290"/>
      <c r="E109" s="290"/>
      <c r="F109" s="290"/>
      <c r="G109" s="290"/>
      <c r="H109" s="290"/>
      <c r="I109" s="290"/>
      <c r="J109" s="290"/>
      <c r="K109" s="155"/>
    </row>
    <row r="110" spans="1:12" s="102" customFormat="1">
      <c r="A110" s="362"/>
      <c r="B110" s="290"/>
      <c r="C110" s="290"/>
      <c r="D110" s="290"/>
      <c r="E110" s="290"/>
      <c r="F110" s="290"/>
      <c r="G110" s="290"/>
      <c r="H110" s="290"/>
      <c r="I110" s="290"/>
      <c r="J110" s="290"/>
      <c r="K110" s="155"/>
    </row>
    <row r="111" spans="1:12" s="102" customFormat="1">
      <c r="A111" s="341"/>
      <c r="B111" s="339"/>
      <c r="C111" s="339"/>
      <c r="D111" s="339"/>
      <c r="E111" s="339"/>
      <c r="F111" s="622">
        <f>F5</f>
        <v>2027</v>
      </c>
      <c r="G111" s="622">
        <f>G5</f>
        <v>2028</v>
      </c>
      <c r="H111" s="622">
        <f>H5</f>
        <v>2029</v>
      </c>
      <c r="I111" s="622">
        <f>I5</f>
        <v>2030</v>
      </c>
      <c r="J111" s="622">
        <f>J5</f>
        <v>2031</v>
      </c>
      <c r="K111" s="106"/>
    </row>
    <row r="112" spans="1:12" s="102" customFormat="1" ht="13.15">
      <c r="A112" s="341" t="s">
        <v>759</v>
      </c>
      <c r="B112" s="339" t="s">
        <v>760</v>
      </c>
      <c r="C112" s="290" t="s">
        <v>327</v>
      </c>
      <c r="D112" s="290" t="s">
        <v>117</v>
      </c>
      <c r="E112" s="339"/>
      <c r="F112" s="623">
        <f>F128</f>
        <v>0</v>
      </c>
      <c r="G112" s="623">
        <f>G128</f>
        <v>0</v>
      </c>
      <c r="H112" s="623">
        <f>H128</f>
        <v>0</v>
      </c>
      <c r="I112" s="623">
        <f>I128</f>
        <v>0</v>
      </c>
      <c r="J112" s="623">
        <f>J128</f>
        <v>0</v>
      </c>
      <c r="K112" s="152"/>
    </row>
    <row r="113" spans="1:12" s="102" customFormat="1" ht="14.25" customHeight="1">
      <c r="A113" s="341" t="s">
        <v>761</v>
      </c>
      <c r="B113" s="339" t="s">
        <v>762</v>
      </c>
      <c r="C113" s="290" t="s">
        <v>327</v>
      </c>
      <c r="D113" s="290" t="s">
        <v>117</v>
      </c>
      <c r="E113" s="339"/>
      <c r="F113" s="617"/>
      <c r="G113" s="617"/>
      <c r="H113" s="617"/>
      <c r="I113" s="617"/>
      <c r="J113" s="617"/>
      <c r="K113" s="103"/>
      <c r="L113" s="74"/>
    </row>
    <row r="114" spans="1:12" s="102" customFormat="1" ht="13.15">
      <c r="A114" s="341" t="s">
        <v>763</v>
      </c>
      <c r="B114" s="339" t="s">
        <v>764</v>
      </c>
      <c r="C114" s="290" t="s">
        <v>327</v>
      </c>
      <c r="D114" s="363" t="s">
        <v>140</v>
      </c>
      <c r="E114" s="339"/>
      <c r="F114" s="610">
        <f>F228</f>
        <v>0</v>
      </c>
      <c r="G114" s="610">
        <f>G228</f>
        <v>0</v>
      </c>
      <c r="H114" s="610">
        <f>H228</f>
        <v>0</v>
      </c>
      <c r="I114" s="610">
        <f>I228</f>
        <v>0</v>
      </c>
      <c r="J114" s="610">
        <f>J228</f>
        <v>0</v>
      </c>
      <c r="K114" s="103"/>
      <c r="L114" s="74"/>
    </row>
    <row r="115" spans="1:12" s="102" customFormat="1" ht="14.1" customHeight="1">
      <c r="A115" s="341" t="s">
        <v>765</v>
      </c>
      <c r="B115" s="339" t="s">
        <v>766</v>
      </c>
      <c r="C115" s="290" t="s">
        <v>327</v>
      </c>
      <c r="D115" s="290" t="s">
        <v>117</v>
      </c>
      <c r="E115" s="339"/>
      <c r="F115" s="610">
        <f>F136</f>
        <v>0</v>
      </c>
      <c r="G115" s="610">
        <f>G136</f>
        <v>0</v>
      </c>
      <c r="H115" s="610">
        <f>H136</f>
        <v>0</v>
      </c>
      <c r="I115" s="610">
        <f>I136</f>
        <v>0</v>
      </c>
      <c r="J115" s="610">
        <f>J136</f>
        <v>0</v>
      </c>
      <c r="K115" s="155"/>
    </row>
    <row r="116" spans="1:12" s="102" customFormat="1" ht="14.1" customHeight="1">
      <c r="A116" s="341" t="s">
        <v>767</v>
      </c>
      <c r="B116" s="339" t="s">
        <v>768</v>
      </c>
      <c r="C116" s="290" t="s">
        <v>327</v>
      </c>
      <c r="D116" s="290" t="s">
        <v>117</v>
      </c>
      <c r="E116" s="339"/>
      <c r="F116" s="610">
        <f>F155</f>
        <v>1.7</v>
      </c>
      <c r="G116" s="610">
        <f>G155</f>
        <v>1.7</v>
      </c>
      <c r="H116" s="610">
        <f>H155</f>
        <v>1.7</v>
      </c>
      <c r="I116" s="610">
        <f>I155</f>
        <v>1.7</v>
      </c>
      <c r="J116" s="610">
        <f>J155</f>
        <v>1.7</v>
      </c>
      <c r="K116" s="155"/>
    </row>
    <row r="117" spans="1:12" s="102" customFormat="1" ht="16.350000000000001" customHeight="1">
      <c r="A117" s="341" t="s">
        <v>769</v>
      </c>
      <c r="B117" s="339" t="s">
        <v>770</v>
      </c>
      <c r="C117" s="290" t="s">
        <v>327</v>
      </c>
      <c r="D117" s="290" t="s">
        <v>117</v>
      </c>
      <c r="E117" s="339"/>
      <c r="F117" s="610">
        <f>F166</f>
        <v>0</v>
      </c>
      <c r="G117" s="610">
        <f>G166</f>
        <v>0</v>
      </c>
      <c r="H117" s="610">
        <f>H166</f>
        <v>0</v>
      </c>
      <c r="I117" s="610">
        <f>I166</f>
        <v>0</v>
      </c>
      <c r="J117" s="610">
        <f>J166</f>
        <v>0</v>
      </c>
      <c r="K117" s="155"/>
    </row>
    <row r="118" spans="1:12" s="102" customFormat="1" ht="16.5" customHeight="1">
      <c r="A118" s="340" t="s">
        <v>771</v>
      </c>
      <c r="B118" s="342" t="s">
        <v>772</v>
      </c>
      <c r="C118" s="295" t="s">
        <v>327</v>
      </c>
      <c r="D118" s="295" t="s">
        <v>117</v>
      </c>
      <c r="E118" s="339"/>
      <c r="F118" s="621">
        <f>F112+F113+F114+F115+F116+F117</f>
        <v>1.7</v>
      </c>
      <c r="G118" s="621">
        <f t="shared" ref="G118:J118" si="18">G112+G113+G114+G115+G116+G117</f>
        <v>1.7</v>
      </c>
      <c r="H118" s="621">
        <f t="shared" si="18"/>
        <v>1.7</v>
      </c>
      <c r="I118" s="621">
        <f t="shared" si="18"/>
        <v>1.7</v>
      </c>
      <c r="J118" s="621">
        <f t="shared" si="18"/>
        <v>1.7</v>
      </c>
      <c r="K118" s="155"/>
    </row>
    <row r="119" spans="1:12" s="102" customFormat="1">
      <c r="A119" s="341"/>
      <c r="B119" s="339"/>
      <c r="C119" s="339"/>
      <c r="D119" s="339"/>
      <c r="E119" s="339"/>
      <c r="F119" s="343"/>
      <c r="G119" s="339"/>
      <c r="H119" s="343"/>
      <c r="I119" s="364"/>
      <c r="J119" s="339"/>
      <c r="K119" s="155"/>
    </row>
    <row r="120" spans="1:12" s="102" customFormat="1" ht="13.15" thickBot="1">
      <c r="A120" s="356"/>
      <c r="B120" s="357"/>
      <c r="C120" s="357"/>
      <c r="D120" s="357"/>
      <c r="E120" s="357"/>
      <c r="F120" s="365"/>
      <c r="G120" s="357"/>
      <c r="H120" s="365"/>
      <c r="I120" s="366"/>
      <c r="J120" s="357"/>
      <c r="K120" s="156"/>
    </row>
    <row r="121" spans="1:12" s="102" customFormat="1">
      <c r="A121" s="339"/>
      <c r="B121" s="339"/>
      <c r="C121" s="339"/>
      <c r="D121" s="339"/>
      <c r="E121" s="339"/>
      <c r="F121" s="367"/>
      <c r="G121" s="339"/>
      <c r="H121" s="343"/>
      <c r="I121" s="364"/>
      <c r="J121" s="339"/>
    </row>
    <row r="122" spans="1:12" s="102" customFormat="1" ht="13.15" thickBot="1">
      <c r="A122" s="339"/>
      <c r="B122" s="339"/>
      <c r="C122" s="339"/>
      <c r="D122" s="339"/>
      <c r="E122" s="339"/>
      <c r="F122" s="343"/>
      <c r="G122" s="339"/>
      <c r="H122" s="343"/>
      <c r="I122" s="364"/>
      <c r="J122" s="339"/>
    </row>
    <row r="123" spans="1:12" s="102" customFormat="1">
      <c r="A123" s="548" t="s">
        <v>773</v>
      </c>
      <c r="B123" s="368"/>
      <c r="C123" s="368"/>
      <c r="D123" s="368"/>
      <c r="E123" s="368"/>
      <c r="F123" s="368"/>
      <c r="G123" s="368"/>
      <c r="H123" s="368"/>
      <c r="I123" s="368"/>
      <c r="J123" s="368"/>
      <c r="K123" s="154"/>
    </row>
    <row r="124" spans="1:12" s="102" customFormat="1">
      <c r="A124" s="340"/>
      <c r="B124" s="339"/>
      <c r="C124" s="339"/>
      <c r="D124" s="339"/>
      <c r="E124" s="339"/>
      <c r="F124" s="339"/>
      <c r="G124" s="339"/>
      <c r="H124" s="339"/>
      <c r="I124" s="339"/>
      <c r="J124" s="339"/>
      <c r="K124" s="155"/>
    </row>
    <row r="125" spans="1:12" s="102" customFormat="1">
      <c r="A125" s="341"/>
      <c r="B125" s="339"/>
      <c r="C125" s="339"/>
      <c r="D125" s="339"/>
      <c r="E125" s="339"/>
      <c r="F125" s="339"/>
      <c r="G125" s="339"/>
      <c r="H125" s="339"/>
      <c r="I125" s="339"/>
      <c r="J125" s="339"/>
      <c r="K125" s="155"/>
    </row>
    <row r="126" spans="1:12" s="102" customFormat="1" ht="13.9" customHeight="1">
      <c r="A126" s="341" t="s">
        <v>774</v>
      </c>
      <c r="B126" s="339" t="s">
        <v>775</v>
      </c>
      <c r="C126" s="290" t="s">
        <v>327</v>
      </c>
      <c r="D126" s="290" t="s">
        <v>117</v>
      </c>
      <c r="E126" s="339"/>
      <c r="F126" s="617"/>
      <c r="G126" s="617"/>
      <c r="H126" s="617"/>
      <c r="I126" s="617"/>
      <c r="J126" s="617"/>
      <c r="K126" s="157" t="s">
        <v>776</v>
      </c>
      <c r="L126" s="158"/>
    </row>
    <row r="127" spans="1:12" s="102" customFormat="1">
      <c r="A127" s="341" t="s">
        <v>777</v>
      </c>
      <c r="B127" s="339" t="s">
        <v>778</v>
      </c>
      <c r="C127" s="290" t="s">
        <v>327</v>
      </c>
      <c r="D127" s="290" t="s">
        <v>117</v>
      </c>
      <c r="E127" s="339"/>
      <c r="F127" s="617"/>
      <c r="G127" s="617"/>
      <c r="H127" s="617"/>
      <c r="I127" s="617"/>
      <c r="J127" s="617"/>
      <c r="K127" s="157" t="s">
        <v>779</v>
      </c>
      <c r="L127" s="158"/>
    </row>
    <row r="128" spans="1:12" s="102" customFormat="1" ht="14.25" customHeight="1">
      <c r="A128" s="340" t="s">
        <v>759</v>
      </c>
      <c r="B128" s="342" t="s">
        <v>780</v>
      </c>
      <c r="C128" s="295" t="s">
        <v>327</v>
      </c>
      <c r="D128" s="295" t="s">
        <v>117</v>
      </c>
      <c r="E128" s="339"/>
      <c r="F128" s="624">
        <f>(F126+F127)</f>
        <v>0</v>
      </c>
      <c r="G128" s="624">
        <f t="shared" ref="G128:J128" si="19">(G126+G127)</f>
        <v>0</v>
      </c>
      <c r="H128" s="624">
        <f t="shared" si="19"/>
        <v>0</v>
      </c>
      <c r="I128" s="624">
        <f t="shared" si="19"/>
        <v>0</v>
      </c>
      <c r="J128" s="624">
        <f t="shared" si="19"/>
        <v>0</v>
      </c>
      <c r="K128" s="155"/>
    </row>
    <row r="129" spans="1:12" s="102" customFormat="1" ht="13.15" thickBot="1">
      <c r="A129" s="356"/>
      <c r="B129" s="357"/>
      <c r="C129" s="357"/>
      <c r="D129" s="357"/>
      <c r="E129" s="357"/>
      <c r="F129" s="357"/>
      <c r="G129" s="357"/>
      <c r="H129" s="357"/>
      <c r="I129" s="357"/>
      <c r="J129" s="357"/>
      <c r="K129" s="156"/>
    </row>
    <row r="130" spans="1:12" s="102" customFormat="1">
      <c r="A130" s="342"/>
      <c r="B130" s="339"/>
      <c r="C130" s="339"/>
      <c r="D130" s="339"/>
      <c r="E130" s="339"/>
      <c r="F130" s="369"/>
      <c r="G130" s="339"/>
      <c r="H130" s="339"/>
      <c r="I130" s="339"/>
      <c r="J130" s="369"/>
    </row>
    <row r="131" spans="1:12" s="102" customFormat="1" ht="13.15" thickBot="1">
      <c r="A131" s="342"/>
      <c r="B131" s="339"/>
      <c r="C131" s="339"/>
      <c r="D131" s="339"/>
      <c r="E131" s="339"/>
      <c r="F131" s="369"/>
      <c r="G131" s="339"/>
      <c r="H131" s="339"/>
      <c r="I131" s="339"/>
      <c r="J131" s="369"/>
    </row>
    <row r="132" spans="1:12" s="102" customFormat="1">
      <c r="A132" s="370" t="s">
        <v>781</v>
      </c>
      <c r="B132" s="368"/>
      <c r="C132" s="368"/>
      <c r="D132" s="368"/>
      <c r="E132" s="368"/>
      <c r="F132" s="368"/>
      <c r="G132" s="368"/>
      <c r="H132" s="368"/>
      <c r="I132" s="368"/>
      <c r="J132" s="371"/>
      <c r="K132" s="154"/>
    </row>
    <row r="133" spans="1:12" s="102" customFormat="1">
      <c r="A133" s="340"/>
      <c r="B133" s="339"/>
      <c r="C133" s="339"/>
      <c r="D133" s="339"/>
      <c r="E133" s="339"/>
      <c r="F133" s="339"/>
      <c r="G133" s="339"/>
      <c r="H133" s="339"/>
      <c r="I133" s="339"/>
      <c r="J133" s="343"/>
      <c r="K133" s="155"/>
    </row>
    <row r="134" spans="1:12" s="102" customFormat="1">
      <c r="A134" s="340"/>
      <c r="B134" s="339"/>
      <c r="C134" s="339"/>
      <c r="D134" s="339"/>
      <c r="E134" s="339"/>
      <c r="F134" s="339"/>
      <c r="G134" s="339"/>
      <c r="H134" s="339"/>
      <c r="I134" s="339"/>
      <c r="J134" s="339"/>
      <c r="K134" s="155"/>
    </row>
    <row r="135" spans="1:12" s="102" customFormat="1" ht="13.15">
      <c r="A135" s="341" t="s">
        <v>782</v>
      </c>
      <c r="B135" s="339" t="s">
        <v>783</v>
      </c>
      <c r="C135" s="290" t="s">
        <v>327</v>
      </c>
      <c r="D135" s="290" t="s">
        <v>117</v>
      </c>
      <c r="E135" s="339"/>
      <c r="F135" s="623">
        <f>F144</f>
        <v>0</v>
      </c>
      <c r="G135" s="623">
        <f>G144</f>
        <v>0</v>
      </c>
      <c r="H135" s="623">
        <f>H144</f>
        <v>0</v>
      </c>
      <c r="I135" s="623">
        <f>I144</f>
        <v>0</v>
      </c>
      <c r="J135" s="623">
        <f>J144</f>
        <v>0</v>
      </c>
      <c r="K135" s="159"/>
      <c r="L135" s="107"/>
    </row>
    <row r="136" spans="1:12" s="102" customFormat="1">
      <c r="A136" s="340" t="s">
        <v>784</v>
      </c>
      <c r="B136" s="342" t="s">
        <v>785</v>
      </c>
      <c r="C136" s="295" t="s">
        <v>327</v>
      </c>
      <c r="D136" s="295" t="s">
        <v>117</v>
      </c>
      <c r="E136" s="339"/>
      <c r="F136" s="621">
        <f>(MIN(2.4,MAX(F135,-4.2)))</f>
        <v>0</v>
      </c>
      <c r="G136" s="621">
        <f t="shared" ref="G136:J136" si="20">(MIN(2.4,MAX(G135,-4.2)))</f>
        <v>0</v>
      </c>
      <c r="H136" s="621">
        <f t="shared" si="20"/>
        <v>0</v>
      </c>
      <c r="I136" s="621">
        <f t="shared" si="20"/>
        <v>0</v>
      </c>
      <c r="J136" s="621">
        <f t="shared" si="20"/>
        <v>0</v>
      </c>
      <c r="K136" s="157"/>
      <c r="L136" s="158"/>
    </row>
    <row r="137" spans="1:12" s="102" customFormat="1">
      <c r="A137" s="341"/>
      <c r="B137" s="339"/>
      <c r="C137" s="339"/>
      <c r="D137" s="339"/>
      <c r="E137" s="339"/>
      <c r="F137" s="339"/>
      <c r="G137" s="339"/>
      <c r="H137" s="339"/>
      <c r="I137" s="339"/>
      <c r="J137" s="339"/>
      <c r="K137" s="155"/>
    </row>
    <row r="138" spans="1:12" s="102" customFormat="1">
      <c r="A138" s="341"/>
      <c r="B138" s="339"/>
      <c r="C138" s="339"/>
      <c r="D138" s="339"/>
      <c r="E138" s="339"/>
      <c r="F138" s="339"/>
      <c r="G138" s="339"/>
      <c r="H138" s="339"/>
      <c r="I138" s="339"/>
      <c r="J138" s="339"/>
      <c r="K138" s="155"/>
    </row>
    <row r="139" spans="1:12" s="102" customFormat="1">
      <c r="A139" s="341"/>
      <c r="B139" s="339"/>
      <c r="C139" s="339"/>
      <c r="D139" s="339"/>
      <c r="E139" s="339"/>
      <c r="F139" s="339"/>
      <c r="G139" s="339"/>
      <c r="H139" s="339"/>
      <c r="I139" s="339"/>
      <c r="J139" s="339"/>
      <c r="K139" s="155"/>
    </row>
    <row r="140" spans="1:12" s="102" customFormat="1">
      <c r="A140" s="341"/>
      <c r="B140" s="339"/>
      <c r="C140" s="339"/>
      <c r="D140" s="339"/>
      <c r="E140" s="339"/>
      <c r="F140" s="339"/>
      <c r="G140" s="339"/>
      <c r="H140" s="339"/>
      <c r="I140" s="339"/>
      <c r="J140" s="339"/>
      <c r="K140" s="155"/>
    </row>
    <row r="141" spans="1:12" s="102" customFormat="1">
      <c r="A141" s="340" t="s">
        <v>786</v>
      </c>
      <c r="B141" s="339"/>
      <c r="C141" s="339"/>
      <c r="D141" s="339"/>
      <c r="E141" s="339"/>
      <c r="F141" s="339"/>
      <c r="G141" s="339"/>
      <c r="H141" s="339"/>
      <c r="I141" s="339"/>
      <c r="J141" s="339"/>
      <c r="K141" s="155"/>
    </row>
    <row r="142" spans="1:12" s="102" customFormat="1">
      <c r="A142" s="341" t="s">
        <v>787</v>
      </c>
      <c r="B142" s="336" t="s">
        <v>788</v>
      </c>
      <c r="C142" s="290" t="s">
        <v>327</v>
      </c>
      <c r="D142" s="290" t="s">
        <v>117</v>
      </c>
      <c r="E142" s="339"/>
      <c r="F142" s="617"/>
      <c r="G142" s="617"/>
      <c r="H142" s="617"/>
      <c r="I142" s="617"/>
      <c r="J142" s="617"/>
      <c r="K142" s="103"/>
      <c r="L142" s="74"/>
    </row>
    <row r="143" spans="1:12" s="102" customFormat="1">
      <c r="A143" s="341" t="s">
        <v>789</v>
      </c>
      <c r="B143" s="336" t="s">
        <v>790</v>
      </c>
      <c r="C143" s="290" t="s">
        <v>327</v>
      </c>
      <c r="D143" s="290" t="s">
        <v>117</v>
      </c>
      <c r="E143" s="339"/>
      <c r="F143" s="617"/>
      <c r="G143" s="617"/>
      <c r="H143" s="617"/>
      <c r="I143" s="617"/>
      <c r="J143" s="617"/>
      <c r="K143" s="103"/>
      <c r="L143" s="74"/>
    </row>
    <row r="144" spans="1:12" s="102" customFormat="1" ht="13.15">
      <c r="A144" s="340" t="s">
        <v>782</v>
      </c>
      <c r="B144" s="342" t="s">
        <v>791</v>
      </c>
      <c r="C144" s="295" t="s">
        <v>327</v>
      </c>
      <c r="D144" s="295" t="s">
        <v>117</v>
      </c>
      <c r="E144" s="339"/>
      <c r="F144" s="621">
        <f>(F142+F143)</f>
        <v>0</v>
      </c>
      <c r="G144" s="621">
        <f t="shared" ref="G144:J144" si="21">(G142+G143)</f>
        <v>0</v>
      </c>
      <c r="H144" s="621">
        <f t="shared" si="21"/>
        <v>0</v>
      </c>
      <c r="I144" s="621">
        <f t="shared" si="21"/>
        <v>0</v>
      </c>
      <c r="J144" s="621">
        <f t="shared" si="21"/>
        <v>0</v>
      </c>
      <c r="K144" s="214" t="s">
        <v>699</v>
      </c>
      <c r="L144" s="74"/>
    </row>
    <row r="145" spans="1:12" s="102" customFormat="1">
      <c r="A145" s="340"/>
      <c r="B145" s="342"/>
      <c r="C145" s="295"/>
      <c r="D145" s="372"/>
      <c r="E145" s="339"/>
      <c r="F145" s="339"/>
      <c r="G145" s="339"/>
      <c r="H145" s="339"/>
      <c r="I145" s="339"/>
      <c r="J145" s="339"/>
      <c r="K145" s="214"/>
      <c r="L145" s="74"/>
    </row>
    <row r="146" spans="1:12" s="102" customFormat="1" ht="13.15" thickBot="1">
      <c r="A146" s="374"/>
      <c r="B146" s="382"/>
      <c r="C146" s="383"/>
      <c r="D146" s="384"/>
      <c r="E146" s="357"/>
      <c r="F146" s="357"/>
      <c r="G146" s="357"/>
      <c r="H146" s="357"/>
      <c r="I146" s="357"/>
      <c r="J146" s="357"/>
      <c r="K146" s="385"/>
      <c r="L146" s="74"/>
    </row>
    <row r="147" spans="1:12" s="102" customFormat="1">
      <c r="A147" s="340"/>
      <c r="B147" s="342"/>
      <c r="C147" s="295"/>
      <c r="D147" s="372"/>
      <c r="E147" s="339"/>
      <c r="F147" s="339"/>
      <c r="G147" s="339"/>
      <c r="H147" s="339"/>
      <c r="I147" s="339"/>
      <c r="J147" s="339"/>
      <c r="K147" s="214"/>
      <c r="L147" s="74"/>
    </row>
    <row r="148" spans="1:12" s="102" customFormat="1">
      <c r="A148" s="340"/>
      <c r="B148" s="342"/>
      <c r="C148" s="295"/>
      <c r="D148" s="372"/>
      <c r="E148" s="339"/>
      <c r="F148" s="339"/>
      <c r="G148" s="339"/>
      <c r="H148" s="339"/>
      <c r="I148" s="339"/>
      <c r="J148" s="339"/>
      <c r="K148" s="214"/>
      <c r="L148" s="74"/>
    </row>
    <row r="149" spans="1:12" s="102" customFormat="1">
      <c r="A149" s="373"/>
      <c r="B149" s="339"/>
      <c r="C149" s="339"/>
      <c r="D149" s="339"/>
      <c r="E149" s="339"/>
      <c r="F149" s="339"/>
      <c r="G149" s="339"/>
      <c r="H149" s="339"/>
      <c r="I149" s="339"/>
      <c r="J149" s="339"/>
      <c r="K149" s="155"/>
    </row>
    <row r="150" spans="1:12" s="102" customFormat="1">
      <c r="A150" s="373"/>
      <c r="B150" s="339"/>
      <c r="C150" s="339"/>
      <c r="D150" s="339"/>
      <c r="E150" s="339"/>
      <c r="F150" s="339"/>
      <c r="G150" s="339"/>
      <c r="H150" s="339"/>
      <c r="I150" s="339"/>
      <c r="J150" s="339"/>
      <c r="K150" s="155"/>
    </row>
    <row r="151" spans="1:12" s="102" customFormat="1">
      <c r="A151" s="340" t="s">
        <v>792</v>
      </c>
      <c r="B151" s="339"/>
      <c r="C151" s="339"/>
      <c r="D151" s="339"/>
      <c r="E151" s="339"/>
      <c r="F151" s="339"/>
      <c r="G151" s="339"/>
      <c r="H151" s="339"/>
      <c r="I151" s="343"/>
      <c r="J151" s="339"/>
      <c r="K151" s="155"/>
    </row>
    <row r="152" spans="1:12" s="102" customFormat="1">
      <c r="A152" s="340"/>
      <c r="B152" s="339"/>
      <c r="C152" s="339"/>
      <c r="D152" s="339"/>
      <c r="E152" s="339"/>
      <c r="F152" s="339"/>
      <c r="G152" s="339"/>
      <c r="H152" s="339"/>
      <c r="I152" s="339"/>
      <c r="J152" s="339"/>
      <c r="K152" s="155"/>
    </row>
    <row r="153" spans="1:12" s="102" customFormat="1" ht="23.25">
      <c r="A153" s="341" t="s">
        <v>793</v>
      </c>
      <c r="B153" s="339" t="s">
        <v>794</v>
      </c>
      <c r="C153" s="290" t="s">
        <v>327</v>
      </c>
      <c r="D153" s="339" t="s">
        <v>795</v>
      </c>
      <c r="E153" s="339"/>
      <c r="F153" s="617"/>
      <c r="G153" s="617"/>
      <c r="H153" s="617"/>
      <c r="I153" s="617"/>
      <c r="J153" s="617"/>
      <c r="K153" s="103"/>
      <c r="L153" s="107"/>
    </row>
    <row r="154" spans="1:12" s="102" customFormat="1" ht="13.15">
      <c r="A154" s="341" t="s">
        <v>796</v>
      </c>
      <c r="B154" s="339" t="s">
        <v>797</v>
      </c>
      <c r="C154" s="290" t="s">
        <v>327</v>
      </c>
      <c r="D154" s="339" t="s">
        <v>798</v>
      </c>
      <c r="E154" s="339"/>
      <c r="F154" s="617"/>
      <c r="G154" s="617"/>
      <c r="H154" s="617"/>
      <c r="I154" s="617"/>
      <c r="J154" s="617"/>
      <c r="K154" s="103"/>
      <c r="L154" s="74"/>
    </row>
    <row r="155" spans="1:12" s="102" customFormat="1" ht="23.25">
      <c r="A155" s="340" t="s">
        <v>799</v>
      </c>
      <c r="B155" s="342" t="s">
        <v>800</v>
      </c>
      <c r="C155" s="295" t="s">
        <v>327</v>
      </c>
      <c r="D155" s="295" t="s">
        <v>117</v>
      </c>
      <c r="E155" s="339"/>
      <c r="F155" s="621">
        <f>IF(F153&lt;=(3.79+F154),1.7,MAX((3.8479-(0.05667*(F153-F154))),-1.7))</f>
        <v>1.7</v>
      </c>
      <c r="G155" s="621">
        <f t="shared" ref="G155:J155" si="22">IF(G153&lt;=(3.79+G154),1.7,MAX((3.8479-(0.05667*(G153-G154))),-1.7))</f>
        <v>1.7</v>
      </c>
      <c r="H155" s="621">
        <f t="shared" si="22"/>
        <v>1.7</v>
      </c>
      <c r="I155" s="621">
        <f t="shared" si="22"/>
        <v>1.7</v>
      </c>
      <c r="J155" s="621">
        <f t="shared" si="22"/>
        <v>1.7</v>
      </c>
      <c r="K155" s="214" t="s">
        <v>699</v>
      </c>
    </row>
    <row r="156" spans="1:12" s="102" customFormat="1">
      <c r="A156" s="341"/>
      <c r="B156" s="339"/>
      <c r="C156" s="339"/>
      <c r="D156" s="339"/>
      <c r="E156" s="339"/>
      <c r="F156" s="339"/>
      <c r="G156" s="339"/>
      <c r="H156" s="339"/>
      <c r="I156" s="339"/>
      <c r="J156" s="339"/>
      <c r="K156" s="155"/>
    </row>
    <row r="157" spans="1:12">
      <c r="A157" s="341"/>
      <c r="B157" s="339"/>
      <c r="C157" s="339"/>
      <c r="D157" s="339"/>
      <c r="E157" s="339"/>
      <c r="F157" s="339"/>
      <c r="G157" s="339"/>
      <c r="H157" s="339"/>
      <c r="I157" s="339"/>
      <c r="J157" s="339"/>
      <c r="K157" s="106"/>
    </row>
    <row r="158" spans="1:12" s="102" customFormat="1" ht="13.15" thickBot="1">
      <c r="A158" s="374"/>
      <c r="B158" s="357"/>
      <c r="C158" s="357"/>
      <c r="D158" s="357"/>
      <c r="E158" s="357"/>
      <c r="F158" s="365"/>
      <c r="G158" s="357"/>
      <c r="H158" s="365"/>
      <c r="I158" s="357"/>
      <c r="J158" s="357"/>
      <c r="K158" s="110"/>
      <c r="L158" s="95"/>
    </row>
    <row r="159" spans="1:12" s="102" customFormat="1" ht="22.35" customHeight="1">
      <c r="A159" s="342"/>
      <c r="B159" s="339"/>
      <c r="C159" s="339"/>
      <c r="D159" s="339"/>
      <c r="E159" s="339"/>
      <c r="F159" s="343"/>
      <c r="G159" s="339"/>
      <c r="H159" s="343"/>
      <c r="I159" s="339"/>
      <c r="J159" s="339"/>
    </row>
    <row r="160" spans="1:12" s="102" customFormat="1" ht="24" customHeight="1" thickBot="1">
      <c r="A160" s="334"/>
      <c r="B160" s="339"/>
      <c r="C160" s="339"/>
      <c r="D160" s="339"/>
      <c r="E160" s="339"/>
      <c r="F160" s="339"/>
      <c r="G160" s="339"/>
      <c r="H160" s="339"/>
      <c r="I160" s="339"/>
      <c r="J160" s="339"/>
    </row>
    <row r="161" spans="1:11" s="102" customFormat="1">
      <c r="A161" s="370" t="s">
        <v>801</v>
      </c>
      <c r="B161" s="368"/>
      <c r="C161" s="368"/>
      <c r="D161" s="368"/>
      <c r="E161" s="368"/>
      <c r="F161" s="368"/>
      <c r="G161" s="368"/>
      <c r="H161" s="368"/>
      <c r="I161" s="371"/>
      <c r="J161" s="368"/>
      <c r="K161" s="154"/>
    </row>
    <row r="162" spans="1:11" s="102" customFormat="1">
      <c r="A162" s="340"/>
      <c r="B162" s="339"/>
      <c r="C162" s="339"/>
      <c r="D162" s="339"/>
      <c r="E162" s="339"/>
      <c r="F162" s="339"/>
      <c r="G162" s="339"/>
      <c r="H162" s="339"/>
      <c r="I162" s="339"/>
      <c r="J162" s="339"/>
      <c r="K162" s="155"/>
    </row>
    <row r="163" spans="1:11" s="102" customFormat="1">
      <c r="A163" s="341" t="s">
        <v>802</v>
      </c>
      <c r="B163" s="339" t="s">
        <v>803</v>
      </c>
      <c r="C163" s="290" t="s">
        <v>327</v>
      </c>
      <c r="D163" s="290" t="s">
        <v>117</v>
      </c>
      <c r="E163" s="339"/>
      <c r="F163" s="623">
        <f>F183</f>
        <v>0</v>
      </c>
      <c r="G163" s="623">
        <f>G183</f>
        <v>0</v>
      </c>
      <c r="H163" s="623">
        <f>H183</f>
        <v>0</v>
      </c>
      <c r="I163" s="623">
        <f>I183</f>
        <v>0</v>
      </c>
      <c r="J163" s="623">
        <f>J183</f>
        <v>0</v>
      </c>
      <c r="K163" s="155"/>
    </row>
    <row r="164" spans="1:11" s="102" customFormat="1">
      <c r="A164" s="341" t="s">
        <v>804</v>
      </c>
      <c r="B164" s="339" t="s">
        <v>805</v>
      </c>
      <c r="C164" s="290" t="s">
        <v>327</v>
      </c>
      <c r="D164" s="290" t="s">
        <v>117</v>
      </c>
      <c r="E164" s="339"/>
      <c r="F164" s="623">
        <f>F200</f>
        <v>0</v>
      </c>
      <c r="G164" s="623">
        <f>G200</f>
        <v>0</v>
      </c>
      <c r="H164" s="623">
        <f>H200</f>
        <v>0</v>
      </c>
      <c r="I164" s="623">
        <f>I200</f>
        <v>0</v>
      </c>
      <c r="J164" s="623">
        <f>J200</f>
        <v>0</v>
      </c>
      <c r="K164" s="155"/>
    </row>
    <row r="165" spans="1:11" s="102" customFormat="1">
      <c r="A165" s="341" t="s">
        <v>806</v>
      </c>
      <c r="B165" s="339" t="s">
        <v>807</v>
      </c>
      <c r="C165" s="290" t="s">
        <v>327</v>
      </c>
      <c r="D165" s="290" t="s">
        <v>117</v>
      </c>
      <c r="E165" s="339"/>
      <c r="F165" s="623">
        <f>F215</f>
        <v>0</v>
      </c>
      <c r="G165" s="623">
        <f>G215</f>
        <v>0</v>
      </c>
      <c r="H165" s="623">
        <f>H215</f>
        <v>0</v>
      </c>
      <c r="I165" s="623">
        <f>I215</f>
        <v>0</v>
      </c>
      <c r="J165" s="623">
        <f>J215</f>
        <v>0</v>
      </c>
      <c r="K165" s="155"/>
    </row>
    <row r="166" spans="1:11" s="102" customFormat="1" ht="13.15">
      <c r="A166" s="340" t="s">
        <v>808</v>
      </c>
      <c r="B166" s="342" t="s">
        <v>809</v>
      </c>
      <c r="C166" s="295" t="s">
        <v>327</v>
      </c>
      <c r="D166" s="295" t="s">
        <v>117</v>
      </c>
      <c r="E166" s="339"/>
      <c r="F166" s="621">
        <f>(F163+F164+F165)</f>
        <v>0</v>
      </c>
      <c r="G166" s="621">
        <f t="shared" ref="G166:J166" si="23">(G163+G164+G165)</f>
        <v>0</v>
      </c>
      <c r="H166" s="621">
        <f t="shared" si="23"/>
        <v>0</v>
      </c>
      <c r="I166" s="621">
        <f t="shared" si="23"/>
        <v>0</v>
      </c>
      <c r="J166" s="621">
        <f t="shared" si="23"/>
        <v>0</v>
      </c>
      <c r="K166" s="214" t="s">
        <v>699</v>
      </c>
    </row>
    <row r="167" spans="1:11" s="102" customFormat="1">
      <c r="A167" s="341"/>
      <c r="B167" s="339"/>
      <c r="C167" s="339"/>
      <c r="D167" s="339"/>
      <c r="E167" s="339"/>
      <c r="F167" s="343"/>
      <c r="G167" s="339"/>
      <c r="H167" s="343"/>
      <c r="I167" s="339"/>
      <c r="J167" s="339"/>
      <c r="K167" s="155"/>
    </row>
    <row r="168" spans="1:11" s="102" customFormat="1">
      <c r="A168" s="341"/>
      <c r="B168" s="339"/>
      <c r="C168" s="339"/>
      <c r="D168" s="339"/>
      <c r="E168" s="339"/>
      <c r="F168" s="343"/>
      <c r="G168" s="339"/>
      <c r="H168" s="343"/>
      <c r="I168" s="339"/>
      <c r="J168" s="339"/>
      <c r="K168" s="155"/>
    </row>
    <row r="169" spans="1:11" s="102" customFormat="1">
      <c r="A169" s="340" t="s">
        <v>810</v>
      </c>
      <c r="B169" s="339"/>
      <c r="C169" s="339"/>
      <c r="D169" s="339"/>
      <c r="E169" s="339"/>
      <c r="F169" s="343"/>
      <c r="G169" s="339"/>
      <c r="H169" s="343"/>
      <c r="I169" s="339"/>
      <c r="J169" s="339"/>
      <c r="K169" s="155"/>
    </row>
    <row r="170" spans="1:11" s="102" customFormat="1">
      <c r="A170" s="340"/>
      <c r="B170" s="339"/>
      <c r="C170" s="339"/>
      <c r="D170" s="339"/>
      <c r="E170" s="339"/>
      <c r="F170" s="343"/>
      <c r="G170" s="339"/>
      <c r="H170" s="343"/>
      <c r="I170" s="339"/>
      <c r="J170" s="339"/>
      <c r="K170" s="155"/>
    </row>
    <row r="171" spans="1:11" s="102" customFormat="1">
      <c r="A171" s="341"/>
      <c r="B171" s="339"/>
      <c r="C171" s="339"/>
      <c r="D171" s="339"/>
      <c r="E171" s="339"/>
      <c r="F171" s="343"/>
      <c r="G171" s="339"/>
      <c r="H171" s="343"/>
      <c r="I171" s="339"/>
      <c r="J171" s="339"/>
      <c r="K171" s="155"/>
    </row>
    <row r="172" spans="1:11" s="102" customFormat="1">
      <c r="A172" s="341"/>
      <c r="B172" s="339"/>
      <c r="C172" s="339"/>
      <c r="D172" s="339"/>
      <c r="E172" s="339"/>
      <c r="F172" s="343"/>
      <c r="G172" s="339"/>
      <c r="H172" s="343"/>
      <c r="I172" s="339"/>
      <c r="J172" s="339"/>
      <c r="K172" s="155"/>
    </row>
    <row r="173" spans="1:11" s="102" customFormat="1">
      <c r="A173" s="341"/>
      <c r="B173" s="339"/>
      <c r="C173" s="339"/>
      <c r="D173" s="339"/>
      <c r="E173" s="339"/>
      <c r="F173" s="343"/>
      <c r="G173" s="339"/>
      <c r="H173" s="343"/>
      <c r="I173" s="339"/>
      <c r="J173" s="339"/>
      <c r="K173" s="155"/>
    </row>
    <row r="174" spans="1:11" s="102" customFormat="1">
      <c r="A174" s="341"/>
      <c r="B174" s="339"/>
      <c r="C174" s="339"/>
      <c r="D174" s="339"/>
      <c r="E174" s="339"/>
      <c r="F174" s="343"/>
      <c r="G174" s="339"/>
      <c r="H174" s="343"/>
      <c r="I174" s="339"/>
      <c r="J174" s="339"/>
      <c r="K174" s="155"/>
    </row>
    <row r="175" spans="1:11" s="102" customFormat="1">
      <c r="A175" s="341"/>
      <c r="B175" s="339"/>
      <c r="C175" s="339"/>
      <c r="D175" s="339"/>
      <c r="E175" s="339"/>
      <c r="F175" s="343"/>
      <c r="G175" s="339"/>
      <c r="H175" s="343"/>
      <c r="I175" s="339"/>
      <c r="J175" s="339"/>
      <c r="K175" s="155"/>
    </row>
    <row r="176" spans="1:11" s="102" customFormat="1">
      <c r="A176" s="341"/>
      <c r="B176" s="339"/>
      <c r="C176" s="339"/>
      <c r="D176" s="339"/>
      <c r="E176" s="339"/>
      <c r="F176" s="343"/>
      <c r="G176" s="339"/>
      <c r="H176" s="343"/>
      <c r="I176" s="339"/>
      <c r="J176" s="339"/>
      <c r="K176" s="155"/>
    </row>
    <row r="177" spans="1:12" s="102" customFormat="1">
      <c r="A177" s="341"/>
      <c r="B177" s="339"/>
      <c r="C177" s="339"/>
      <c r="D177" s="339"/>
      <c r="E177" s="339"/>
      <c r="F177" s="343"/>
      <c r="G177" s="339"/>
      <c r="H177" s="343"/>
      <c r="I177" s="339"/>
      <c r="J177" s="339"/>
      <c r="K177" s="155"/>
    </row>
    <row r="178" spans="1:12" s="102" customFormat="1">
      <c r="A178" s="362"/>
      <c r="B178" s="290"/>
      <c r="C178" s="290"/>
      <c r="D178" s="290"/>
      <c r="E178" s="339"/>
      <c r="F178" s="339"/>
      <c r="G178" s="339"/>
      <c r="H178" s="339"/>
      <c r="I178" s="339"/>
      <c r="J178" s="339"/>
      <c r="K178" s="155"/>
    </row>
    <row r="179" spans="1:12" s="102" customFormat="1" ht="22.5">
      <c r="A179" s="341" t="s">
        <v>811</v>
      </c>
      <c r="B179" s="336" t="s">
        <v>812</v>
      </c>
      <c r="C179" s="339"/>
      <c r="D179" s="339" t="s">
        <v>295</v>
      </c>
      <c r="E179" s="339"/>
      <c r="F179" s="617"/>
      <c r="G179" s="617"/>
      <c r="H179" s="617"/>
      <c r="I179" s="617"/>
      <c r="J179" s="617"/>
      <c r="K179" s="157"/>
      <c r="L179" s="158"/>
    </row>
    <row r="180" spans="1:12" s="102" customFormat="1" ht="34.15">
      <c r="A180" s="341" t="s">
        <v>813</v>
      </c>
      <c r="B180" s="336" t="s">
        <v>814</v>
      </c>
      <c r="C180" s="339"/>
      <c r="D180" s="339" t="s">
        <v>295</v>
      </c>
      <c r="E180" s="339"/>
      <c r="F180" s="625">
        <v>3.5000000000000003E-2</v>
      </c>
      <c r="G180" s="626" t="e">
        <f>#REF!</f>
        <v>#REF!</v>
      </c>
      <c r="H180" s="626" t="e">
        <f>#REF!</f>
        <v>#REF!</v>
      </c>
      <c r="I180" s="626" t="e">
        <f>#REF!</f>
        <v>#REF!</v>
      </c>
      <c r="J180" s="627" t="e">
        <f>#REF!</f>
        <v>#REF!</v>
      </c>
      <c r="K180" s="103"/>
      <c r="L180" s="74"/>
    </row>
    <row r="181" spans="1:12" s="102" customFormat="1" ht="22.9">
      <c r="A181" s="341" t="s">
        <v>815</v>
      </c>
      <c r="B181" s="336" t="s">
        <v>816</v>
      </c>
      <c r="C181" s="339"/>
      <c r="D181" s="339" t="s">
        <v>295</v>
      </c>
      <c r="E181" s="339"/>
      <c r="F181" s="625">
        <v>0.04</v>
      </c>
      <c r="G181" s="626"/>
      <c r="H181" s="626"/>
      <c r="I181" s="626"/>
      <c r="J181" s="627"/>
      <c r="K181" s="103"/>
      <c r="L181" s="74"/>
    </row>
    <row r="182" spans="1:12">
      <c r="A182" s="341"/>
      <c r="B182" s="339"/>
      <c r="C182" s="339"/>
      <c r="D182" s="339"/>
      <c r="E182" s="339"/>
      <c r="F182" s="339"/>
      <c r="G182" s="339"/>
      <c r="H182" s="339"/>
      <c r="I182" s="339"/>
      <c r="J182" s="339"/>
      <c r="K182" s="106"/>
    </row>
    <row r="183" spans="1:12" ht="13.15">
      <c r="A183" s="341" t="s">
        <v>817</v>
      </c>
      <c r="B183" s="339" t="s">
        <v>803</v>
      </c>
      <c r="C183" s="339"/>
      <c r="D183" s="363"/>
      <c r="E183" s="339"/>
      <c r="F183" s="628">
        <f>IF($F180&lt;F179,MIN(((F179-$F180)/0.7%)*0.05,0.25),IF($F180&lt;=$F181,0,MAX((($F181-$F180)/0.7%)*0.05,-0.5)))</f>
        <v>0</v>
      </c>
      <c r="G183" s="628">
        <f t="shared" ref="G183:J183" si="24">IF($F180&lt;G179,MIN(((G179-$F180)/0.7%)*0.05,0.25),IF($F180&lt;=$F181,0,MAX((($F181-$F180)/0.7%)*0.05,-0.5)))</f>
        <v>0</v>
      </c>
      <c r="H183" s="628">
        <f t="shared" si="24"/>
        <v>0</v>
      </c>
      <c r="I183" s="628">
        <f t="shared" si="24"/>
        <v>0</v>
      </c>
      <c r="J183" s="628">
        <f t="shared" si="24"/>
        <v>0</v>
      </c>
      <c r="K183" s="103"/>
      <c r="L183" s="74"/>
    </row>
    <row r="184" spans="1:12">
      <c r="A184" s="341"/>
      <c r="B184" s="339"/>
      <c r="C184" s="339"/>
      <c r="D184" s="339"/>
      <c r="E184" s="339"/>
      <c r="F184" s="339"/>
      <c r="G184" s="339"/>
      <c r="H184" s="339"/>
      <c r="I184" s="339"/>
      <c r="J184" s="339"/>
      <c r="K184" s="106"/>
    </row>
    <row r="185" spans="1:12">
      <c r="A185" s="341"/>
      <c r="B185" s="339"/>
      <c r="C185" s="339"/>
      <c r="D185" s="339"/>
      <c r="E185" s="339"/>
      <c r="F185" s="339"/>
      <c r="G185" s="339"/>
      <c r="H185" s="339"/>
      <c r="I185" s="339"/>
      <c r="J185" s="339"/>
      <c r="K185" s="106"/>
    </row>
    <row r="186" spans="1:12" ht="13.15">
      <c r="A186" s="340" t="s">
        <v>818</v>
      </c>
      <c r="B186" s="339"/>
      <c r="C186" s="339"/>
      <c r="D186" s="339"/>
      <c r="E186" s="339"/>
      <c r="F186" s="343"/>
      <c r="G186" s="339"/>
      <c r="H186" s="343"/>
      <c r="I186" s="339"/>
      <c r="J186" s="339"/>
      <c r="K186" s="106"/>
    </row>
    <row r="187" spans="1:12">
      <c r="A187" s="340"/>
      <c r="B187" s="339"/>
      <c r="C187" s="339"/>
      <c r="D187" s="339"/>
      <c r="E187" s="339"/>
      <c r="F187" s="343"/>
      <c r="G187" s="339"/>
      <c r="H187" s="343"/>
      <c r="I187" s="339"/>
      <c r="J187" s="339"/>
      <c r="K187" s="106"/>
    </row>
    <row r="188" spans="1:12">
      <c r="A188" s="341"/>
      <c r="B188" s="339"/>
      <c r="C188" s="339"/>
      <c r="D188" s="339"/>
      <c r="E188" s="339"/>
      <c r="F188" s="343"/>
      <c r="G188" s="339"/>
      <c r="H188" s="343"/>
      <c r="I188" s="339"/>
      <c r="J188" s="339"/>
      <c r="K188" s="106"/>
    </row>
    <row r="189" spans="1:12">
      <c r="A189" s="341"/>
      <c r="B189" s="339"/>
      <c r="C189" s="339"/>
      <c r="D189" s="339"/>
      <c r="E189" s="339"/>
      <c r="F189" s="343"/>
      <c r="G189" s="339"/>
      <c r="H189" s="343"/>
      <c r="I189" s="339"/>
      <c r="J189" s="339"/>
      <c r="K189" s="106"/>
    </row>
    <row r="190" spans="1:12">
      <c r="A190" s="341"/>
      <c r="B190" s="339"/>
      <c r="C190" s="339"/>
      <c r="D190" s="339"/>
      <c r="E190" s="339"/>
      <c r="F190" s="343"/>
      <c r="G190" s="339"/>
      <c r="H190" s="343"/>
      <c r="I190" s="339"/>
      <c r="J190" s="339"/>
      <c r="K190" s="106"/>
    </row>
    <row r="191" spans="1:12">
      <c r="A191" s="341"/>
      <c r="B191" s="339"/>
      <c r="C191" s="339"/>
      <c r="D191" s="339"/>
      <c r="E191" s="339"/>
      <c r="F191" s="343"/>
      <c r="G191" s="339"/>
      <c r="H191" s="343"/>
      <c r="I191" s="339"/>
      <c r="J191" s="339"/>
      <c r="K191" s="106"/>
    </row>
    <row r="192" spans="1:12">
      <c r="A192" s="341"/>
      <c r="B192" s="339"/>
      <c r="C192" s="339"/>
      <c r="D192" s="339"/>
      <c r="E192" s="339"/>
      <c r="F192" s="343"/>
      <c r="G192" s="339"/>
      <c r="H192" s="343"/>
      <c r="I192" s="339"/>
      <c r="J192" s="339"/>
      <c r="K192" s="106"/>
    </row>
    <row r="193" spans="1:12">
      <c r="A193" s="341"/>
      <c r="B193" s="339"/>
      <c r="C193" s="339"/>
      <c r="D193" s="339"/>
      <c r="E193" s="339"/>
      <c r="F193" s="343"/>
      <c r="G193" s="339"/>
      <c r="H193" s="343"/>
      <c r="I193" s="339"/>
      <c r="J193" s="339"/>
      <c r="K193" s="106"/>
    </row>
    <row r="194" spans="1:12">
      <c r="A194" s="341"/>
      <c r="B194" s="339"/>
      <c r="C194" s="339"/>
      <c r="D194" s="339"/>
      <c r="E194" s="339"/>
      <c r="F194" s="339"/>
      <c r="G194" s="339"/>
      <c r="H194" s="339"/>
      <c r="I194" s="339"/>
      <c r="J194" s="339"/>
      <c r="K194" s="106"/>
    </row>
    <row r="195" spans="1:12" ht="13.15">
      <c r="A195" s="341" t="s">
        <v>819</v>
      </c>
      <c r="B195" s="339" t="s">
        <v>820</v>
      </c>
      <c r="C195" s="339"/>
      <c r="D195" s="339" t="s">
        <v>821</v>
      </c>
      <c r="E195" s="339"/>
      <c r="F195" s="617"/>
      <c r="G195" s="617"/>
      <c r="H195" s="617"/>
      <c r="I195" s="617"/>
      <c r="J195" s="617"/>
      <c r="K195" s="106"/>
    </row>
    <row r="196" spans="1:12">
      <c r="A196" s="341" t="s">
        <v>822</v>
      </c>
      <c r="B196" s="339"/>
      <c r="C196" s="339"/>
      <c r="D196" s="339"/>
      <c r="E196" s="339"/>
      <c r="F196" s="623">
        <v>0.9</v>
      </c>
      <c r="G196" s="623">
        <v>0.9</v>
      </c>
      <c r="H196" s="623">
        <v>0.9</v>
      </c>
      <c r="I196" s="623">
        <v>0.9</v>
      </c>
      <c r="J196" s="623">
        <v>0.9</v>
      </c>
      <c r="K196" s="106"/>
    </row>
    <row r="197" spans="1:12" ht="13.15">
      <c r="A197" s="341" t="s">
        <v>823</v>
      </c>
      <c r="B197" s="339" t="s">
        <v>824</v>
      </c>
      <c r="C197" s="339"/>
      <c r="D197" s="339" t="s">
        <v>821</v>
      </c>
      <c r="E197" s="339"/>
      <c r="F197" s="628">
        <f>F195*F196</f>
        <v>0</v>
      </c>
      <c r="G197" s="628">
        <f t="shared" ref="G197:J197" si="25">G195*G196</f>
        <v>0</v>
      </c>
      <c r="H197" s="628">
        <f t="shared" si="25"/>
        <v>0</v>
      </c>
      <c r="I197" s="628">
        <f t="shared" si="25"/>
        <v>0</v>
      </c>
      <c r="J197" s="628">
        <f t="shared" si="25"/>
        <v>0</v>
      </c>
      <c r="K197" s="103" t="s">
        <v>825</v>
      </c>
      <c r="L197" s="74"/>
    </row>
    <row r="198" spans="1:12" ht="13.15">
      <c r="A198" s="341" t="s">
        <v>826</v>
      </c>
      <c r="B198" s="339" t="s">
        <v>827</v>
      </c>
      <c r="C198" s="339"/>
      <c r="D198" s="339" t="s">
        <v>821</v>
      </c>
      <c r="E198" s="339"/>
      <c r="F198" s="617"/>
      <c r="G198" s="617"/>
      <c r="H198" s="617"/>
      <c r="I198" s="617"/>
      <c r="J198" s="617"/>
      <c r="K198" s="103"/>
      <c r="L198" s="74"/>
    </row>
    <row r="199" spans="1:12">
      <c r="A199" s="341"/>
      <c r="B199" s="339"/>
      <c r="C199" s="339"/>
      <c r="D199" s="339"/>
      <c r="E199" s="339"/>
      <c r="F199" s="375"/>
      <c r="G199" s="375"/>
      <c r="H199" s="375"/>
      <c r="I199" s="375"/>
      <c r="J199" s="375"/>
      <c r="K199" s="106"/>
    </row>
    <row r="200" spans="1:12" ht="15.4" customHeight="1">
      <c r="A200" s="340" t="s">
        <v>804</v>
      </c>
      <c r="B200" s="342" t="s">
        <v>828</v>
      </c>
      <c r="C200" s="339"/>
      <c r="D200" s="295" t="s">
        <v>117</v>
      </c>
      <c r="E200" s="339"/>
      <c r="F200" s="621">
        <f>IFERROR(IF(F198&gt;=F197,MIN(((F198-F197)/F195)*100*0.05,0.35),MAX(((F198-F197)/F195)*100*0.05,-0.7)),0)</f>
        <v>0</v>
      </c>
      <c r="G200" s="621">
        <f>IFERROR(IF(G198&gt;=G197,MIN(((G198-G197)/G195)*100*0.05,0.35),MAX(((G198-G197)/G195)*100*0.05,-0.7)),0)</f>
        <v>0</v>
      </c>
      <c r="H200" s="621">
        <f>IFERROR(IF(H198&gt;=H197,MIN(((H198-H197)/H195)*100*0.05,0.35),MAX(((H198-H197)/H195)*100*0.05,-0.7)),0)</f>
        <v>0</v>
      </c>
      <c r="I200" s="621">
        <f>IFERROR(IF(I198&gt;=I197,MIN(((I198-I197)/I195)*100*0.05,0.35),MAX(((I198-I197)/I195)*100*0.05,-0.7)),0)</f>
        <v>0</v>
      </c>
      <c r="J200" s="621">
        <f>IFERROR(IF(J198&gt;=J197,MIN(((J198-J197)/J195)*100*0.05,0.35),MAX(((J198-J197)/J195)*100*0.05,-0.7)),0)</f>
        <v>0</v>
      </c>
      <c r="K200" s="106"/>
    </row>
    <row r="201" spans="1:12">
      <c r="A201" s="341"/>
      <c r="B201" s="339"/>
      <c r="C201" s="339"/>
      <c r="D201" s="339"/>
      <c r="E201" s="339"/>
      <c r="F201" s="339"/>
      <c r="G201" s="339"/>
      <c r="H201" s="339"/>
      <c r="I201" s="339"/>
      <c r="J201" s="339"/>
      <c r="K201" s="106"/>
    </row>
    <row r="202" spans="1:12" ht="13.15">
      <c r="A202" s="340" t="s">
        <v>829</v>
      </c>
      <c r="B202" s="339"/>
      <c r="C202" s="339"/>
      <c r="D202" s="339"/>
      <c r="E202" s="339"/>
      <c r="F202" s="343"/>
      <c r="G202" s="339"/>
      <c r="H202" s="343"/>
      <c r="I202" s="339"/>
      <c r="J202" s="339"/>
      <c r="K202" s="106"/>
    </row>
    <row r="203" spans="1:12">
      <c r="A203" s="340"/>
      <c r="B203" s="339"/>
      <c r="C203" s="339"/>
      <c r="D203" s="339"/>
      <c r="E203" s="339"/>
      <c r="F203" s="343"/>
      <c r="G203" s="339"/>
      <c r="H203" s="343"/>
      <c r="I203" s="339"/>
      <c r="J203" s="339"/>
      <c r="K203" s="106"/>
    </row>
    <row r="204" spans="1:12">
      <c r="A204" s="341"/>
      <c r="B204" s="339"/>
      <c r="C204" s="339"/>
      <c r="D204" s="339"/>
      <c r="E204" s="339"/>
      <c r="F204" s="343"/>
      <c r="G204" s="339"/>
      <c r="H204" s="343"/>
      <c r="I204" s="339"/>
      <c r="J204" s="339"/>
      <c r="K204" s="106"/>
    </row>
    <row r="205" spans="1:12">
      <c r="A205" s="341"/>
      <c r="B205" s="339"/>
      <c r="C205" s="339"/>
      <c r="D205" s="339"/>
      <c r="E205" s="339"/>
      <c r="F205" s="343"/>
      <c r="G205" s="339"/>
      <c r="H205" s="343"/>
      <c r="I205" s="339"/>
      <c r="J205" s="339"/>
      <c r="K205" s="106"/>
    </row>
    <row r="206" spans="1:12">
      <c r="A206" s="341"/>
      <c r="B206" s="339"/>
      <c r="C206" s="339"/>
      <c r="D206" s="339"/>
      <c r="E206" s="339"/>
      <c r="F206" s="343"/>
      <c r="G206" s="339"/>
      <c r="H206" s="343"/>
      <c r="I206" s="339"/>
      <c r="J206" s="339"/>
      <c r="K206" s="106"/>
    </row>
    <row r="207" spans="1:12">
      <c r="A207" s="341"/>
      <c r="B207" s="339"/>
      <c r="C207" s="339"/>
      <c r="D207" s="339"/>
      <c r="E207" s="339"/>
      <c r="F207" s="343"/>
      <c r="G207" s="339"/>
      <c r="H207" s="343"/>
      <c r="I207" s="339"/>
      <c r="J207" s="339"/>
      <c r="K207" s="106"/>
    </row>
    <row r="208" spans="1:12">
      <c r="A208" s="341"/>
      <c r="B208" s="339"/>
      <c r="C208" s="339"/>
      <c r="D208" s="339"/>
      <c r="E208" s="339"/>
      <c r="F208" s="343"/>
      <c r="G208" s="339"/>
      <c r="H208" s="343"/>
      <c r="I208" s="339"/>
      <c r="J208" s="339"/>
      <c r="K208" s="106"/>
    </row>
    <row r="209" spans="1:12">
      <c r="A209" s="341"/>
      <c r="B209" s="339"/>
      <c r="C209" s="339"/>
      <c r="D209" s="339"/>
      <c r="E209" s="339"/>
      <c r="F209" s="343"/>
      <c r="G209" s="339"/>
      <c r="H209" s="343"/>
      <c r="I209" s="339"/>
      <c r="J209" s="339"/>
      <c r="K209" s="106"/>
    </row>
    <row r="210" spans="1:12">
      <c r="A210" s="341"/>
      <c r="B210" s="339"/>
      <c r="C210" s="339"/>
      <c r="D210" s="339"/>
      <c r="E210" s="339"/>
      <c r="F210" s="339"/>
      <c r="G210" s="339"/>
      <c r="H210" s="339"/>
      <c r="I210" s="339"/>
      <c r="J210" s="339"/>
      <c r="K210" s="106"/>
    </row>
    <row r="211" spans="1:12" ht="13.15">
      <c r="A211" s="341" t="s">
        <v>830</v>
      </c>
      <c r="B211" s="339" t="s">
        <v>831</v>
      </c>
      <c r="C211" s="339"/>
      <c r="D211" s="339" t="s">
        <v>821</v>
      </c>
      <c r="E211" s="339"/>
      <c r="F211" s="610">
        <v>11</v>
      </c>
      <c r="G211" s="610">
        <v>11</v>
      </c>
      <c r="H211" s="610">
        <v>11</v>
      </c>
      <c r="I211" s="610">
        <v>11</v>
      </c>
      <c r="J211" s="610">
        <v>11</v>
      </c>
      <c r="K211" s="103" t="s">
        <v>832</v>
      </c>
      <c r="L211" s="74"/>
    </row>
    <row r="212" spans="1:12" ht="13.15">
      <c r="A212" s="341" t="s">
        <v>833</v>
      </c>
      <c r="B212" s="339" t="s">
        <v>834</v>
      </c>
      <c r="C212" s="339"/>
      <c r="D212" s="339" t="s">
        <v>821</v>
      </c>
      <c r="E212" s="339"/>
      <c r="F212" s="617"/>
      <c r="G212" s="617"/>
      <c r="H212" s="617"/>
      <c r="I212" s="617"/>
      <c r="J212" s="617"/>
      <c r="K212" s="103" t="s">
        <v>835</v>
      </c>
      <c r="L212" s="74"/>
    </row>
    <row r="213" spans="1:12" ht="14.65" customHeight="1">
      <c r="A213" s="341" t="s">
        <v>836</v>
      </c>
      <c r="B213" s="339" t="s">
        <v>837</v>
      </c>
      <c r="C213" s="339"/>
      <c r="D213" s="339" t="s">
        <v>821</v>
      </c>
      <c r="E213" s="339"/>
      <c r="F213" s="629">
        <f>F211-F212</f>
        <v>11</v>
      </c>
      <c r="G213" s="629">
        <f>G211-G212</f>
        <v>11</v>
      </c>
      <c r="H213" s="629">
        <f>H211-H212</f>
        <v>11</v>
      </c>
      <c r="I213" s="629">
        <f>I211-I212</f>
        <v>11</v>
      </c>
      <c r="J213" s="629">
        <f>J211-J212</f>
        <v>11</v>
      </c>
      <c r="K213" s="106"/>
    </row>
    <row r="214" spans="1:12">
      <c r="A214" s="341"/>
      <c r="B214" s="339"/>
      <c r="C214" s="339"/>
      <c r="D214" s="339"/>
      <c r="E214" s="339"/>
      <c r="F214" s="375"/>
      <c r="G214" s="375"/>
      <c r="H214" s="375"/>
      <c r="I214" s="375"/>
      <c r="J214" s="375"/>
      <c r="K214" s="106"/>
    </row>
    <row r="215" spans="1:12" ht="13.15">
      <c r="A215" s="340" t="s">
        <v>838</v>
      </c>
      <c r="B215" s="342" t="s">
        <v>839</v>
      </c>
      <c r="C215" s="339"/>
      <c r="D215" s="295" t="s">
        <v>117</v>
      </c>
      <c r="E215" s="339"/>
      <c r="F215" s="621">
        <f>IF(F212&lt;=F211,0,MAX(F213*0.02,-0.5))</f>
        <v>0</v>
      </c>
      <c r="G215" s="621">
        <f t="shared" ref="G215:J215" si="26">IF(G212&lt;=G211,0,MAX(G213*0.02,-0.5))</f>
        <v>0</v>
      </c>
      <c r="H215" s="621">
        <f t="shared" si="26"/>
        <v>0</v>
      </c>
      <c r="I215" s="621">
        <f t="shared" si="26"/>
        <v>0</v>
      </c>
      <c r="J215" s="621">
        <f t="shared" si="26"/>
        <v>0</v>
      </c>
      <c r="K215" s="106"/>
    </row>
    <row r="216" spans="1:12">
      <c r="A216" s="341"/>
      <c r="B216" s="339"/>
      <c r="C216" s="339"/>
      <c r="D216" s="339"/>
      <c r="E216" s="339"/>
      <c r="F216" s="339"/>
      <c r="G216" s="339"/>
      <c r="H216" s="339"/>
      <c r="I216" s="339"/>
      <c r="J216" s="339"/>
      <c r="K216" s="106"/>
    </row>
    <row r="217" spans="1:12">
      <c r="A217" s="341"/>
      <c r="B217" s="339"/>
      <c r="C217" s="339"/>
      <c r="D217" s="339"/>
      <c r="E217" s="339"/>
      <c r="F217" s="339"/>
      <c r="G217" s="339"/>
      <c r="H217" s="339"/>
      <c r="I217" s="339"/>
      <c r="J217" s="339"/>
      <c r="K217" s="106"/>
    </row>
    <row r="218" spans="1:12" ht="13.15" thickBot="1">
      <c r="A218" s="356"/>
      <c r="B218" s="357"/>
      <c r="C218" s="357"/>
      <c r="D218" s="357"/>
      <c r="E218" s="357"/>
      <c r="F218" s="357"/>
      <c r="G218" s="357"/>
      <c r="H218" s="357"/>
      <c r="I218" s="357"/>
      <c r="J218" s="357"/>
      <c r="K218" s="110"/>
    </row>
    <row r="219" spans="1:12" ht="30.75" customHeight="1" thickBot="1">
      <c r="A219" s="339"/>
      <c r="B219" s="339"/>
      <c r="C219" s="339"/>
      <c r="D219" s="339"/>
      <c r="E219" s="339"/>
      <c r="F219" s="339"/>
      <c r="G219" s="339"/>
      <c r="H219" s="339"/>
      <c r="I219" s="339"/>
      <c r="J219" s="339"/>
    </row>
    <row r="220" spans="1:12">
      <c r="A220" s="545"/>
      <c r="B220" s="368"/>
      <c r="C220" s="368"/>
      <c r="D220" s="368"/>
      <c r="E220" s="368"/>
      <c r="F220" s="368"/>
      <c r="G220" s="368"/>
      <c r="H220" s="368"/>
      <c r="I220" s="368"/>
      <c r="J220" s="368"/>
      <c r="K220" s="105"/>
    </row>
    <row r="221" spans="1:12">
      <c r="A221" s="340" t="s">
        <v>331</v>
      </c>
      <c r="B221" s="339"/>
      <c r="C221" s="339"/>
      <c r="D221" s="339"/>
      <c r="E221" s="339"/>
      <c r="F221" s="339"/>
      <c r="G221" s="339"/>
      <c r="H221" s="339"/>
      <c r="I221" s="343"/>
      <c r="J221" s="339"/>
      <c r="K221" s="106"/>
    </row>
    <row r="222" spans="1:12">
      <c r="A222" s="340"/>
      <c r="B222" s="339"/>
      <c r="C222" s="339"/>
      <c r="D222" s="339"/>
      <c r="E222" s="339"/>
      <c r="F222" s="339"/>
      <c r="G222" s="339"/>
      <c r="H222" s="339"/>
      <c r="I222" s="339"/>
      <c r="J222" s="339"/>
      <c r="K222" s="106"/>
    </row>
    <row r="223" spans="1:12">
      <c r="A223" s="340"/>
      <c r="B223" s="339"/>
      <c r="C223" s="339"/>
      <c r="D223" s="339"/>
      <c r="E223" s="339"/>
      <c r="F223" s="339"/>
      <c r="G223" s="339"/>
      <c r="H223" s="339"/>
      <c r="I223" s="339"/>
      <c r="J223" s="339"/>
      <c r="K223" s="106"/>
    </row>
    <row r="224" spans="1:12">
      <c r="A224" s="341" t="s">
        <v>840</v>
      </c>
      <c r="B224" s="339" t="s">
        <v>841</v>
      </c>
      <c r="C224" s="339"/>
      <c r="D224" s="363" t="s">
        <v>140</v>
      </c>
      <c r="E224" s="339"/>
      <c r="F224" s="617"/>
      <c r="G224" s="617"/>
      <c r="H224" s="617"/>
      <c r="I224" s="617"/>
      <c r="J224" s="617"/>
      <c r="K224" s="103"/>
      <c r="L224" s="74"/>
    </row>
    <row r="225" spans="1:12">
      <c r="A225" s="341" t="s">
        <v>842</v>
      </c>
      <c r="B225" s="339" t="s">
        <v>843</v>
      </c>
      <c r="C225" s="339"/>
      <c r="D225" s="363" t="s">
        <v>140</v>
      </c>
      <c r="E225" s="339"/>
      <c r="F225" s="617"/>
      <c r="G225" s="617"/>
      <c r="H225" s="617"/>
      <c r="I225" s="617"/>
      <c r="J225" s="617"/>
      <c r="K225" s="103"/>
      <c r="L225" s="74"/>
    </row>
    <row r="226" spans="1:12" ht="13.15">
      <c r="A226" s="341" t="s">
        <v>844</v>
      </c>
      <c r="B226" s="339" t="s">
        <v>845</v>
      </c>
      <c r="C226" s="339"/>
      <c r="D226" s="363" t="s">
        <v>140</v>
      </c>
      <c r="E226" s="376"/>
      <c r="F226" s="377">
        <f>F224-F225</f>
        <v>0</v>
      </c>
      <c r="G226" s="378">
        <f>G224-G225</f>
        <v>0</v>
      </c>
      <c r="H226" s="378">
        <f>H224-H225</f>
        <v>0</v>
      </c>
      <c r="I226" s="379">
        <f>I224-I225</f>
        <v>0</v>
      </c>
      <c r="J226" s="380">
        <f>J224-J225</f>
        <v>0</v>
      </c>
      <c r="K226" s="103"/>
      <c r="L226" s="74"/>
    </row>
    <row r="227" spans="1:12" ht="13.15">
      <c r="A227" s="341" t="s">
        <v>846</v>
      </c>
      <c r="B227" s="339" t="s">
        <v>847</v>
      </c>
      <c r="C227" s="339"/>
      <c r="D227" s="363" t="s">
        <v>140</v>
      </c>
      <c r="E227" s="339"/>
      <c r="F227" s="617"/>
      <c r="G227" s="617"/>
      <c r="H227" s="617"/>
      <c r="I227" s="617"/>
      <c r="J227" s="617"/>
      <c r="K227" s="103"/>
      <c r="L227" s="74"/>
    </row>
    <row r="228" spans="1:12" ht="13.15">
      <c r="A228" s="340" t="s">
        <v>763</v>
      </c>
      <c r="B228" s="342" t="s">
        <v>848</v>
      </c>
      <c r="C228" s="339"/>
      <c r="D228" s="372" t="s">
        <v>140</v>
      </c>
      <c r="E228" s="339"/>
      <c r="F228" s="630">
        <f>SUM(F226:F227)</f>
        <v>0</v>
      </c>
      <c r="G228" s="547">
        <f t="shared" ref="G228:J228" si="27">SUM(G226:G227)</f>
        <v>0</v>
      </c>
      <c r="H228" s="547">
        <f t="shared" si="27"/>
        <v>0</v>
      </c>
      <c r="I228" s="547">
        <f t="shared" si="27"/>
        <v>0</v>
      </c>
      <c r="J228" s="547">
        <f t="shared" si="27"/>
        <v>0</v>
      </c>
      <c r="K228" s="152"/>
      <c r="L228" s="74"/>
    </row>
    <row r="229" spans="1:12">
      <c r="A229" s="111"/>
      <c r="K229" s="106"/>
    </row>
    <row r="230" spans="1:12" ht="13.15" thickBot="1">
      <c r="A230" s="108"/>
      <c r="B230" s="119"/>
      <c r="C230" s="109"/>
      <c r="D230" s="109"/>
      <c r="E230" s="109"/>
      <c r="F230" s="109"/>
      <c r="G230" s="109"/>
      <c r="H230" s="109"/>
      <c r="I230" s="109"/>
      <c r="J230" s="109"/>
      <c r="K230" s="110"/>
    </row>
    <row r="232" spans="1:12" ht="13.15" thickBot="1"/>
    <row r="233" spans="1:12" s="102" customFormat="1" ht="15" customHeight="1">
      <c r="A233" s="360" t="s">
        <v>849</v>
      </c>
      <c r="B233" s="361"/>
      <c r="C233" s="361"/>
      <c r="D233" s="361"/>
      <c r="E233" s="361"/>
      <c r="F233" s="361"/>
      <c r="G233" s="361"/>
      <c r="H233" s="361"/>
      <c r="I233" s="361"/>
      <c r="J233" s="361"/>
      <c r="K233" s="154"/>
    </row>
    <row r="234" spans="1:12" s="102" customFormat="1" ht="16.899999999999999" customHeight="1">
      <c r="A234" s="362"/>
      <c r="B234" s="290"/>
      <c r="C234" s="290"/>
      <c r="D234" s="290"/>
      <c r="E234" s="290"/>
      <c r="F234" s="290"/>
      <c r="G234" s="290"/>
      <c r="H234" s="290"/>
      <c r="I234" s="290"/>
      <c r="J234" s="290"/>
      <c r="K234" s="155"/>
    </row>
    <row r="235" spans="1:12" s="102" customFormat="1">
      <c r="A235" s="341" t="s">
        <v>850</v>
      </c>
      <c r="B235" s="339" t="s">
        <v>851</v>
      </c>
      <c r="C235" s="290" t="s">
        <v>340</v>
      </c>
      <c r="D235" s="290" t="s">
        <v>117</v>
      </c>
      <c r="E235" s="339"/>
      <c r="F235" s="610">
        <f>F244</f>
        <v>-2</v>
      </c>
      <c r="G235" s="610">
        <f t="shared" ref="G235:J235" si="28">G244</f>
        <v>-2</v>
      </c>
      <c r="H235" s="610">
        <f t="shared" si="28"/>
        <v>-2</v>
      </c>
      <c r="I235" s="610">
        <f t="shared" si="28"/>
        <v>-2</v>
      </c>
      <c r="J235" s="610">
        <f t="shared" si="28"/>
        <v>-2</v>
      </c>
      <c r="K235" s="155"/>
    </row>
    <row r="236" spans="1:12" s="102" customFormat="1">
      <c r="A236" s="341" t="s">
        <v>767</v>
      </c>
      <c r="B236" s="339" t="s">
        <v>852</v>
      </c>
      <c r="C236" s="290" t="s">
        <v>340</v>
      </c>
      <c r="D236" s="290" t="s">
        <v>117</v>
      </c>
      <c r="E236" s="339"/>
      <c r="F236" s="617"/>
      <c r="G236" s="617"/>
      <c r="H236" s="617"/>
      <c r="I236" s="617"/>
      <c r="J236" s="617"/>
      <c r="K236" s="155"/>
    </row>
    <row r="237" spans="1:12" s="102" customFormat="1">
      <c r="A237" s="341" t="s">
        <v>769</v>
      </c>
      <c r="B237" s="339" t="s">
        <v>853</v>
      </c>
      <c r="C237" s="290" t="s">
        <v>340</v>
      </c>
      <c r="D237" s="290" t="s">
        <v>117</v>
      </c>
      <c r="E237" s="339"/>
      <c r="F237" s="610">
        <f>F250</f>
        <v>-2.2999999999999998</v>
      </c>
      <c r="G237" s="610">
        <f t="shared" ref="G237:J237" si="29">G250</f>
        <v>-2.2999999999999998</v>
      </c>
      <c r="H237" s="610">
        <f t="shared" si="29"/>
        <v>-2.2999999999999998</v>
      </c>
      <c r="I237" s="610">
        <f t="shared" si="29"/>
        <v>-2.2999999999999998</v>
      </c>
      <c r="J237" s="610">
        <f t="shared" si="29"/>
        <v>-2.2999999999999998</v>
      </c>
      <c r="K237" s="155"/>
    </row>
    <row r="238" spans="1:12" s="102" customFormat="1">
      <c r="A238" s="340" t="s">
        <v>771</v>
      </c>
      <c r="B238" s="342" t="s">
        <v>854</v>
      </c>
      <c r="C238" s="295" t="s">
        <v>340</v>
      </c>
      <c r="D238" s="295" t="s">
        <v>117</v>
      </c>
      <c r="E238" s="339"/>
      <c r="F238" s="621">
        <f>SUM(F235:F237)</f>
        <v>-4.3</v>
      </c>
      <c r="G238" s="621">
        <f t="shared" ref="G238:J238" si="30">SUM(G235:G237)</f>
        <v>-4.3</v>
      </c>
      <c r="H238" s="621">
        <f t="shared" si="30"/>
        <v>-4.3</v>
      </c>
      <c r="I238" s="621">
        <f t="shared" si="30"/>
        <v>-4.3</v>
      </c>
      <c r="J238" s="621">
        <f t="shared" si="30"/>
        <v>-4.3</v>
      </c>
      <c r="K238" s="155"/>
    </row>
    <row r="239" spans="1:12" s="102" customFormat="1">
      <c r="A239" s="339"/>
      <c r="B239" s="339"/>
      <c r="C239" s="339"/>
      <c r="D239" s="339"/>
      <c r="E239" s="339"/>
      <c r="F239" s="367"/>
      <c r="G239" s="339"/>
      <c r="H239" s="343"/>
      <c r="I239" s="364"/>
      <c r="J239" s="339"/>
      <c r="K239" s="155"/>
    </row>
    <row r="240" spans="1:12">
      <c r="K240" s="106"/>
    </row>
    <row r="241" spans="1:11">
      <c r="A241" s="340" t="s">
        <v>850</v>
      </c>
      <c r="B241" s="339"/>
      <c r="C241" s="339"/>
      <c r="D241" s="339"/>
      <c r="E241" s="339"/>
      <c r="F241" s="339"/>
      <c r="G241" s="339"/>
      <c r="H241" s="339"/>
      <c r="I241" s="343"/>
      <c r="J241" s="339"/>
      <c r="K241" s="106"/>
    </row>
    <row r="242" spans="1:11">
      <c r="A242" s="340"/>
      <c r="B242" s="339"/>
      <c r="C242" s="339"/>
      <c r="D242" s="339"/>
      <c r="E242" s="339"/>
      <c r="F242" s="339"/>
      <c r="G242" s="339"/>
      <c r="H242" s="339"/>
      <c r="I242" s="339"/>
      <c r="J242" s="339"/>
      <c r="K242" s="106"/>
    </row>
    <row r="243" spans="1:11" ht="13.15">
      <c r="A243" s="341" t="s">
        <v>855</v>
      </c>
      <c r="B243" s="339" t="s">
        <v>856</v>
      </c>
      <c r="C243" s="290" t="s">
        <v>327</v>
      </c>
      <c r="D243" s="339" t="s">
        <v>795</v>
      </c>
      <c r="E243" s="339"/>
      <c r="F243" s="617"/>
      <c r="G243" s="617"/>
      <c r="H243" s="617"/>
      <c r="I243" s="617"/>
      <c r="J243" s="617"/>
      <c r="K243" s="106"/>
    </row>
    <row r="244" spans="1:11" ht="13.15">
      <c r="A244" s="340" t="s">
        <v>850</v>
      </c>
      <c r="B244" s="342" t="s">
        <v>857</v>
      </c>
      <c r="C244" s="295" t="s">
        <v>327</v>
      </c>
      <c r="D244" s="295" t="s">
        <v>117</v>
      </c>
      <c r="E244" s="339"/>
      <c r="F244" s="621">
        <f>MIN(2,MAX(F243,-2))</f>
        <v>-2</v>
      </c>
      <c r="G244" s="621">
        <f t="shared" ref="G244:J244" si="31">MIN(2,MAX(G243,-2))</f>
        <v>-2</v>
      </c>
      <c r="H244" s="621">
        <f t="shared" si="31"/>
        <v>-2</v>
      </c>
      <c r="I244" s="621">
        <f t="shared" si="31"/>
        <v>-2</v>
      </c>
      <c r="J244" s="621">
        <f t="shared" si="31"/>
        <v>-2</v>
      </c>
      <c r="K244" s="103" t="s">
        <v>858</v>
      </c>
    </row>
    <row r="245" spans="1:11">
      <c r="K245" s="103" t="s">
        <v>699</v>
      </c>
    </row>
    <row r="246" spans="1:11">
      <c r="K246" s="106"/>
    </row>
    <row r="247" spans="1:11">
      <c r="A247" s="340" t="s">
        <v>859</v>
      </c>
      <c r="B247" s="339"/>
      <c r="C247" s="339"/>
      <c r="D247" s="339"/>
      <c r="E247" s="339"/>
      <c r="F247" s="339"/>
      <c r="G247" s="339"/>
      <c r="H247" s="339"/>
      <c r="I247" s="343"/>
      <c r="J247" s="339"/>
      <c r="K247" s="106"/>
    </row>
    <row r="248" spans="1:11">
      <c r="A248" s="340"/>
      <c r="B248" s="339"/>
      <c r="C248" s="339"/>
      <c r="D248" s="339"/>
      <c r="E248" s="339"/>
      <c r="F248" s="339"/>
      <c r="G248" s="339"/>
      <c r="H248" s="339"/>
      <c r="I248" s="339"/>
      <c r="J248" s="339"/>
      <c r="K248" s="106"/>
    </row>
    <row r="249" spans="1:11" ht="13.15">
      <c r="A249" s="341" t="s">
        <v>860</v>
      </c>
      <c r="B249" s="339" t="s">
        <v>861</v>
      </c>
      <c r="C249" s="290" t="s">
        <v>327</v>
      </c>
      <c r="D249" s="339" t="s">
        <v>795</v>
      </c>
      <c r="E249" s="339"/>
      <c r="F249" s="617"/>
      <c r="G249" s="617"/>
      <c r="H249" s="617"/>
      <c r="I249" s="617"/>
      <c r="J249" s="617"/>
      <c r="K249" s="106"/>
    </row>
    <row r="250" spans="1:11" ht="16.899999999999999" customHeight="1">
      <c r="A250" s="340" t="s">
        <v>859</v>
      </c>
      <c r="B250" s="342" t="s">
        <v>862</v>
      </c>
      <c r="C250" s="546" t="s">
        <v>327</v>
      </c>
      <c r="D250" s="546" t="s">
        <v>117</v>
      </c>
      <c r="E250" s="339"/>
      <c r="F250" s="621">
        <f>MIN(2.3,MAX(F249,-2.3))</f>
        <v>-2.2999999999999998</v>
      </c>
      <c r="G250" s="621">
        <f t="shared" ref="G250:J250" si="32">MIN(2.3,MAX(G249,-2.3))</f>
        <v>-2.2999999999999998</v>
      </c>
      <c r="H250" s="621">
        <f t="shared" si="32"/>
        <v>-2.2999999999999998</v>
      </c>
      <c r="I250" s="621">
        <f t="shared" si="32"/>
        <v>-2.2999999999999998</v>
      </c>
      <c r="J250" s="621">
        <f t="shared" si="32"/>
        <v>-2.2999999999999998</v>
      </c>
      <c r="K250" s="106"/>
    </row>
    <row r="251" spans="1:11">
      <c r="K251" s="103" t="s">
        <v>699</v>
      </c>
    </row>
    <row r="252" spans="1:11" ht="13.15" thickBot="1">
      <c r="A252" s="109"/>
      <c r="B252" s="119"/>
      <c r="C252" s="109"/>
      <c r="D252" s="109"/>
      <c r="E252" s="109"/>
      <c r="F252" s="109"/>
      <c r="G252" s="109"/>
      <c r="H252" s="109"/>
      <c r="I252" s="109"/>
      <c r="J252" s="109"/>
      <c r="K252" s="110"/>
    </row>
  </sheetData>
  <mergeCells count="2">
    <mergeCell ref="F181:J181"/>
    <mergeCell ref="F180:J180"/>
  </mergeCells>
  <pageMargins left="0.19685039370078741" right="0.19685039370078741" top="0.39370078740157483" bottom="0.53" header="0.19685039370078741" footer="0.23622047244094491"/>
  <pageSetup paperSize="8" scale="26" orientation="portrait" r:id="rId1"/>
  <headerFooter>
    <oddFooter>&amp;C&amp;D_x000D_&amp;1#&amp;"Calibri"&amp;10&amp;K000000 OFFICIAL-InternalOnly&amp;R&amp;F</oddFooter>
  </headerFooter>
  <ignoredErrors>
    <ignoredError sqref="F213:J214 F20:I21 F34:I36 F46:J46 F226:J226 F228:J228 F216:J223"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 id="{A52E16C2-E427-4C27-AF73-3DCA3592A1BD}">
            <xm:f>'1.5 Universal Data'!$C$8&lt;$AD$7</xm:f>
            <x14:dxf>
              <fill>
                <patternFill patternType="lightUp">
                  <bgColor theme="0"/>
                </patternFill>
              </fill>
            </x14:dxf>
          </x14:cfRule>
          <xm:sqref>F63:J65</xm:sqref>
        </x14:conditionalFormatting>
        <x14:conditionalFormatting xmlns:xm="http://schemas.microsoft.com/office/excel/2006/main">
          <x14:cfRule type="expression" priority="1" id="{4C3F3110-8D50-4CDC-9245-5BA0262946AE}">
            <xm:f>'1.5 Universal Data'!$C$8&lt;$AD$7</xm:f>
            <x14:dxf>
              <fill>
                <patternFill patternType="lightUp">
                  <bgColor theme="0"/>
                </patternFill>
              </fill>
            </x14:dxf>
          </x14:cfRule>
          <xm:sqref>F74:J76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80735-23B3-4708-A9A4-36684D29DC0E}">
  <sheetPr>
    <tabColor theme="8" tint="0.79998168889431442"/>
  </sheetPr>
  <dimension ref="A1:AP106"/>
  <sheetViews>
    <sheetView zoomScale="80" zoomScaleNormal="80" workbookViewId="0"/>
  </sheetViews>
  <sheetFormatPr defaultColWidth="10.42578125" defaultRowHeight="12.4"/>
  <cols>
    <col min="1" max="2" width="10.42578125" style="53"/>
    <col min="3" max="3" width="12.85546875" style="53" customWidth="1"/>
    <col min="4" max="4" width="15.85546875" style="53" bestFit="1" customWidth="1"/>
    <col min="5" max="7" width="10.42578125" style="53"/>
    <col min="8" max="12" width="11.140625" style="53" customWidth="1"/>
    <col min="13" max="16384" width="10.42578125" style="53"/>
  </cols>
  <sheetData>
    <row r="1" spans="1:42" ht="24" customHeight="1">
      <c r="A1" s="431" t="s">
        <v>6</v>
      </c>
      <c r="B1" s="48"/>
      <c r="C1" s="160"/>
      <c r="D1" s="49"/>
      <c r="E1" s="49"/>
      <c r="F1" s="49"/>
      <c r="G1" s="49"/>
      <c r="H1" s="49"/>
      <c r="I1" s="49"/>
      <c r="J1" s="49"/>
      <c r="K1" s="49"/>
      <c r="L1" s="49"/>
    </row>
    <row r="2" spans="1:42" ht="24" customHeight="1">
      <c r="A2" s="431" t="str">
        <f>'1.1 Cover'!$A$1</f>
        <v>Regulatory Reporting Pack</v>
      </c>
      <c r="B2" s="52"/>
      <c r="C2" s="160"/>
      <c r="D2" s="47"/>
      <c r="E2" s="47"/>
      <c r="F2" s="47"/>
      <c r="G2" s="47"/>
      <c r="H2" s="47"/>
      <c r="I2" s="47"/>
      <c r="J2" s="47"/>
      <c r="K2" s="47"/>
      <c r="L2" s="47"/>
    </row>
    <row r="3" spans="1:42" ht="24" customHeight="1">
      <c r="A3" s="432" t="s">
        <v>863</v>
      </c>
      <c r="B3" s="161"/>
      <c r="C3" s="161"/>
      <c r="D3" s="162"/>
      <c r="E3" s="162"/>
      <c r="F3" s="162"/>
      <c r="G3" s="162"/>
      <c r="H3" s="162"/>
      <c r="I3" s="162"/>
      <c r="J3" s="162"/>
      <c r="K3" s="162"/>
      <c r="L3" s="162"/>
    </row>
    <row r="6" spans="1:42" s="163" customFormat="1" ht="15" customHeight="1">
      <c r="A6" s="272" t="s">
        <v>864</v>
      </c>
      <c r="B6" s="45"/>
      <c r="C6" s="45"/>
      <c r="D6" s="45"/>
      <c r="E6" s="45"/>
      <c r="F6" s="45"/>
      <c r="G6" s="45"/>
      <c r="H6" s="45"/>
      <c r="I6" s="45"/>
      <c r="J6" s="45"/>
      <c r="K6" s="45"/>
      <c r="L6" s="45"/>
    </row>
    <row r="7" spans="1:42" s="163" customFormat="1" ht="15" customHeight="1" thickBot="1">
      <c r="A7" s="164"/>
      <c r="B7" s="164"/>
      <c r="C7" s="164"/>
      <c r="D7" s="164"/>
      <c r="E7" s="164"/>
      <c r="F7" s="164"/>
      <c r="G7" s="164"/>
      <c r="H7" s="459">
        <f>'4.1 TO PCFM Input Summary'!G5</f>
        <v>2027</v>
      </c>
      <c r="I7" s="459">
        <f>'4.1 TO PCFM Input Summary'!H5</f>
        <v>2028</v>
      </c>
      <c r="J7" s="459">
        <f>'4.1 TO PCFM Input Summary'!I5</f>
        <v>2029</v>
      </c>
      <c r="K7" s="459">
        <f>'4.1 TO PCFM Input Summary'!J5</f>
        <v>2030</v>
      </c>
      <c r="L7" s="459">
        <f>'4.1 TO PCFM Input Summary'!K5</f>
        <v>2031</v>
      </c>
    </row>
    <row r="8" spans="1:42" s="163" customFormat="1" ht="15.4">
      <c r="A8" s="489" t="s">
        <v>865</v>
      </c>
      <c r="B8" s="490"/>
      <c r="C8" s="490"/>
      <c r="D8" s="490"/>
      <c r="E8" s="490"/>
      <c r="F8" s="490"/>
      <c r="G8" s="490"/>
      <c r="H8" s="490"/>
      <c r="I8" s="490"/>
      <c r="J8" s="490"/>
      <c r="K8" s="490"/>
      <c r="L8" s="490"/>
      <c r="M8" s="492"/>
    </row>
    <row r="9" spans="1:42" s="163" customFormat="1" ht="15.75" thickBot="1">
      <c r="A9" s="493"/>
      <c r="B9" s="164"/>
      <c r="C9" s="164"/>
      <c r="D9" s="164"/>
      <c r="E9" s="164"/>
      <c r="F9" s="164"/>
      <c r="G9" s="164"/>
      <c r="H9" s="164"/>
      <c r="I9" s="164"/>
      <c r="J9" s="164"/>
      <c r="K9" s="164"/>
      <c r="L9" s="164"/>
      <c r="M9" s="494"/>
    </row>
    <row r="10" spans="1:42" s="163" customFormat="1" ht="15.4">
      <c r="A10" s="493"/>
      <c r="B10" s="164" t="s">
        <v>866</v>
      </c>
      <c r="C10" s="164"/>
      <c r="D10" s="164" t="s">
        <v>295</v>
      </c>
      <c r="E10" s="495" t="s">
        <v>867</v>
      </c>
      <c r="F10" s="164"/>
      <c r="G10" s="510"/>
      <c r="H10" s="237"/>
      <c r="I10" s="238"/>
      <c r="J10" s="238"/>
      <c r="K10" s="238"/>
      <c r="L10" s="239"/>
      <c r="M10" s="497" t="s">
        <v>868</v>
      </c>
      <c r="AL10" s="163">
        <v>0</v>
      </c>
      <c r="AM10" s="163">
        <v>0</v>
      </c>
      <c r="AN10" s="163">
        <v>0</v>
      </c>
      <c r="AO10" s="163">
        <v>0</v>
      </c>
      <c r="AP10" s="163">
        <v>0</v>
      </c>
    </row>
    <row r="11" spans="1:42" s="163" customFormat="1" ht="15.4">
      <c r="A11" s="493"/>
      <c r="B11" s="164" t="s">
        <v>866</v>
      </c>
      <c r="C11" s="164"/>
      <c r="D11" s="164" t="s">
        <v>295</v>
      </c>
      <c r="E11" s="495" t="s">
        <v>869</v>
      </c>
      <c r="F11" s="164"/>
      <c r="G11" s="510"/>
      <c r="H11" s="511"/>
      <c r="I11" s="512"/>
      <c r="J11" s="512"/>
      <c r="K11" s="512"/>
      <c r="L11" s="513"/>
      <c r="M11" s="494"/>
      <c r="AL11" s="163">
        <v>0</v>
      </c>
      <c r="AM11" s="163">
        <v>0</v>
      </c>
      <c r="AN11" s="163">
        <v>0</v>
      </c>
      <c r="AO11" s="163">
        <v>0</v>
      </c>
      <c r="AP11" s="163">
        <v>0</v>
      </c>
    </row>
    <row r="12" spans="1:42" s="163" customFormat="1" ht="15.4">
      <c r="A12" s="493"/>
      <c r="B12" s="164" t="s">
        <v>866</v>
      </c>
      <c r="C12" s="164"/>
      <c r="D12" s="164" t="s">
        <v>295</v>
      </c>
      <c r="E12" s="495" t="s">
        <v>870</v>
      </c>
      <c r="F12" s="164"/>
      <c r="G12" s="510"/>
      <c r="H12" s="511"/>
      <c r="I12" s="512"/>
      <c r="J12" s="512"/>
      <c r="K12" s="512"/>
      <c r="L12" s="513"/>
      <c r="M12" s="494"/>
      <c r="AL12" s="163">
        <v>0.57001000000000002</v>
      </c>
      <c r="AM12" s="163">
        <v>0.65868000000000004</v>
      </c>
      <c r="AN12" s="163">
        <v>0.64093999999999995</v>
      </c>
      <c r="AO12" s="163">
        <v>0.66456999999999999</v>
      </c>
      <c r="AP12" s="163">
        <v>0.61523000000000005</v>
      </c>
    </row>
    <row r="13" spans="1:42" s="163" customFormat="1" ht="15.4">
      <c r="A13" s="493"/>
      <c r="B13" s="164" t="s">
        <v>866</v>
      </c>
      <c r="C13" s="164"/>
      <c r="D13" s="164" t="s">
        <v>295</v>
      </c>
      <c r="E13" s="495" t="s">
        <v>871</v>
      </c>
      <c r="F13" s="164"/>
      <c r="G13" s="510"/>
      <c r="H13" s="511"/>
      <c r="I13" s="512"/>
      <c r="J13" s="512"/>
      <c r="K13" s="512"/>
      <c r="L13" s="513"/>
      <c r="M13" s="494"/>
      <c r="AL13" s="163">
        <v>0</v>
      </c>
      <c r="AM13" s="163">
        <v>0</v>
      </c>
      <c r="AN13" s="163">
        <v>0</v>
      </c>
      <c r="AO13" s="163">
        <v>0</v>
      </c>
      <c r="AP13" s="163">
        <v>0</v>
      </c>
    </row>
    <row r="14" spans="1:42" s="163" customFormat="1" ht="15.4">
      <c r="A14" s="493"/>
      <c r="B14" s="164" t="s">
        <v>866</v>
      </c>
      <c r="C14" s="164"/>
      <c r="D14" s="164" t="s">
        <v>295</v>
      </c>
      <c r="E14" s="495" t="s">
        <v>872</v>
      </c>
      <c r="F14" s="164"/>
      <c r="G14" s="510"/>
      <c r="H14" s="511"/>
      <c r="I14" s="512"/>
      <c r="J14" s="512"/>
      <c r="K14" s="512"/>
      <c r="L14" s="513"/>
      <c r="M14" s="494"/>
      <c r="AL14" s="163">
        <v>0</v>
      </c>
      <c r="AM14" s="163">
        <v>0</v>
      </c>
      <c r="AN14" s="163">
        <v>0</v>
      </c>
      <c r="AO14" s="163">
        <v>0</v>
      </c>
      <c r="AP14" s="163">
        <v>0</v>
      </c>
    </row>
    <row r="15" spans="1:42" s="163" customFormat="1" ht="15.75" thickBot="1">
      <c r="A15" s="493"/>
      <c r="B15" s="165" t="s">
        <v>866</v>
      </c>
      <c r="C15" s="165"/>
      <c r="D15" s="165" t="s">
        <v>295</v>
      </c>
      <c r="E15" s="166" t="s">
        <v>873</v>
      </c>
      <c r="F15" s="165"/>
      <c r="G15" s="167"/>
      <c r="H15" s="514"/>
      <c r="I15" s="515"/>
      <c r="J15" s="515"/>
      <c r="K15" s="515"/>
      <c r="L15" s="516"/>
      <c r="M15" s="494"/>
      <c r="AL15" s="163">
        <v>0.45669999999999999</v>
      </c>
      <c r="AM15" s="163">
        <v>0.32285999999999998</v>
      </c>
      <c r="AN15" s="163">
        <v>0.36942999999999998</v>
      </c>
      <c r="AO15" s="163">
        <v>0.44368999999999997</v>
      </c>
      <c r="AP15" s="163">
        <v>0.51836000000000004</v>
      </c>
    </row>
    <row r="16" spans="1:42" s="163" customFormat="1" ht="15.4">
      <c r="A16" s="493"/>
      <c r="B16" s="164" t="s">
        <v>874</v>
      </c>
      <c r="C16" s="164"/>
      <c r="D16" s="164" t="s">
        <v>295</v>
      </c>
      <c r="E16" s="495" t="s">
        <v>867</v>
      </c>
      <c r="F16" s="164"/>
      <c r="G16" s="510"/>
      <c r="H16" s="237"/>
      <c r="I16" s="238"/>
      <c r="J16" s="238"/>
      <c r="K16" s="238"/>
      <c r="L16" s="239"/>
      <c r="M16" s="494"/>
      <c r="AL16" s="163">
        <v>0.92091999999999996</v>
      </c>
      <c r="AM16" s="163">
        <v>0.92740999999999996</v>
      </c>
      <c r="AN16" s="163">
        <v>0.91927000000000003</v>
      </c>
      <c r="AO16" s="163">
        <v>0.87880000000000003</v>
      </c>
      <c r="AP16" s="163">
        <v>0.89095000000000002</v>
      </c>
    </row>
    <row r="17" spans="1:42" s="163" customFormat="1" ht="15.4">
      <c r="A17" s="493"/>
      <c r="B17" s="164" t="s">
        <v>874</v>
      </c>
      <c r="C17" s="164"/>
      <c r="D17" s="164" t="s">
        <v>295</v>
      </c>
      <c r="E17" s="495" t="s">
        <v>869</v>
      </c>
      <c r="F17" s="164"/>
      <c r="G17" s="510"/>
      <c r="H17" s="511"/>
      <c r="I17" s="512"/>
      <c r="J17" s="512"/>
      <c r="K17" s="512"/>
      <c r="L17" s="513"/>
      <c r="M17" s="494"/>
      <c r="AL17" s="163">
        <v>0.94843</v>
      </c>
      <c r="AM17" s="163">
        <v>0.93854000000000004</v>
      </c>
      <c r="AN17" s="163">
        <v>0.90883999999999998</v>
      </c>
      <c r="AO17" s="163">
        <v>0.89154</v>
      </c>
      <c r="AP17" s="163">
        <v>0.88639999999999997</v>
      </c>
    </row>
    <row r="18" spans="1:42" s="163" customFormat="1" ht="15.4">
      <c r="A18" s="493"/>
      <c r="B18" s="164" t="s">
        <v>874</v>
      </c>
      <c r="C18" s="164"/>
      <c r="D18" s="164" t="s">
        <v>295</v>
      </c>
      <c r="E18" s="495" t="s">
        <v>870</v>
      </c>
      <c r="F18" s="164"/>
      <c r="G18" s="510"/>
      <c r="H18" s="511"/>
      <c r="I18" s="512"/>
      <c r="J18" s="512"/>
      <c r="K18" s="512"/>
      <c r="L18" s="513"/>
      <c r="M18" s="494"/>
      <c r="AL18" s="163">
        <v>0.39854000000000001</v>
      </c>
      <c r="AM18" s="163">
        <v>0.30214000000000002</v>
      </c>
      <c r="AN18" s="163">
        <v>0.31859999999999999</v>
      </c>
      <c r="AO18" s="163">
        <v>0.29692000000000002</v>
      </c>
      <c r="AP18" s="163">
        <v>0.34469</v>
      </c>
    </row>
    <row r="19" spans="1:42" s="163" customFormat="1" ht="15.4">
      <c r="A19" s="493"/>
      <c r="B19" s="164" t="s">
        <v>874</v>
      </c>
      <c r="C19" s="164"/>
      <c r="D19" s="164" t="s">
        <v>295</v>
      </c>
      <c r="E19" s="495" t="s">
        <v>871</v>
      </c>
      <c r="F19" s="164"/>
      <c r="G19" s="510"/>
      <c r="H19" s="511"/>
      <c r="I19" s="512"/>
      <c r="J19" s="512"/>
      <c r="K19" s="512"/>
      <c r="L19" s="513"/>
      <c r="M19" s="494"/>
      <c r="AL19" s="163">
        <v>0</v>
      </c>
      <c r="AM19" s="163">
        <v>0</v>
      </c>
      <c r="AN19" s="163">
        <v>0</v>
      </c>
      <c r="AO19" s="163">
        <v>0</v>
      </c>
      <c r="AP19" s="163">
        <v>0</v>
      </c>
    </row>
    <row r="20" spans="1:42" s="163" customFormat="1" ht="15.4">
      <c r="A20" s="493"/>
      <c r="B20" s="164" t="s">
        <v>874</v>
      </c>
      <c r="C20" s="164"/>
      <c r="D20" s="164" t="s">
        <v>295</v>
      </c>
      <c r="E20" s="495" t="s">
        <v>872</v>
      </c>
      <c r="F20" s="164"/>
      <c r="G20" s="510"/>
      <c r="H20" s="511"/>
      <c r="I20" s="512"/>
      <c r="J20" s="512"/>
      <c r="K20" s="512"/>
      <c r="L20" s="513"/>
      <c r="M20" s="494"/>
      <c r="AL20" s="163">
        <v>0</v>
      </c>
      <c r="AM20" s="163">
        <v>0</v>
      </c>
      <c r="AN20" s="163">
        <v>0</v>
      </c>
      <c r="AO20" s="163">
        <v>0</v>
      </c>
      <c r="AP20" s="163">
        <v>0</v>
      </c>
    </row>
    <row r="21" spans="1:42" s="163" customFormat="1" ht="15.75" thickBot="1">
      <c r="A21" s="493"/>
      <c r="B21" s="165" t="s">
        <v>874</v>
      </c>
      <c r="C21" s="165"/>
      <c r="D21" s="165" t="s">
        <v>295</v>
      </c>
      <c r="E21" s="166" t="s">
        <v>873</v>
      </c>
      <c r="F21" s="165"/>
      <c r="G21" s="167"/>
      <c r="H21" s="514"/>
      <c r="I21" s="515"/>
      <c r="J21" s="515"/>
      <c r="K21" s="515"/>
      <c r="L21" s="516"/>
      <c r="M21" s="494"/>
      <c r="AL21" s="163">
        <v>0.14717</v>
      </c>
      <c r="AM21" s="163">
        <v>0.15761</v>
      </c>
      <c r="AN21" s="163">
        <v>0.15298</v>
      </c>
      <c r="AO21" s="163">
        <v>0.25076999999999999</v>
      </c>
      <c r="AP21" s="163">
        <v>0.21711</v>
      </c>
    </row>
    <row r="22" spans="1:42" s="163" customFormat="1" ht="15.4">
      <c r="A22" s="493"/>
      <c r="B22" s="164" t="s">
        <v>875</v>
      </c>
      <c r="C22" s="164"/>
      <c r="D22" s="164" t="s">
        <v>295</v>
      </c>
      <c r="E22" s="495" t="s">
        <v>867</v>
      </c>
      <c r="F22" s="164"/>
      <c r="G22" s="510"/>
      <c r="H22" s="237"/>
      <c r="I22" s="238"/>
      <c r="J22" s="238"/>
      <c r="K22" s="238"/>
      <c r="L22" s="239"/>
      <c r="M22" s="494"/>
      <c r="AL22" s="163">
        <v>5.9080000000000001E-2</v>
      </c>
      <c r="AM22" s="163">
        <v>5.2589999999999998E-2</v>
      </c>
      <c r="AN22" s="163">
        <v>6.0729999999999999E-2</v>
      </c>
      <c r="AO22" s="163">
        <v>0.1012</v>
      </c>
      <c r="AP22" s="163">
        <v>8.9050000000000004E-2</v>
      </c>
    </row>
    <row r="23" spans="1:42" s="163" customFormat="1" ht="15.4">
      <c r="A23" s="493"/>
      <c r="B23" s="164" t="s">
        <v>875</v>
      </c>
      <c r="C23" s="164"/>
      <c r="D23" s="164" t="s">
        <v>295</v>
      </c>
      <c r="E23" s="495" t="s">
        <v>869</v>
      </c>
      <c r="F23" s="164"/>
      <c r="G23" s="510"/>
      <c r="H23" s="511"/>
      <c r="I23" s="512"/>
      <c r="J23" s="512"/>
      <c r="K23" s="512"/>
      <c r="L23" s="513"/>
      <c r="M23" s="494"/>
      <c r="AL23" s="163">
        <v>3.1570000000000001E-2</v>
      </c>
      <c r="AM23" s="163">
        <v>3.8339999999999999E-2</v>
      </c>
      <c r="AN23" s="163">
        <v>7.1160000000000001E-2</v>
      </c>
      <c r="AO23" s="163">
        <v>8.8459999999999997E-2</v>
      </c>
      <c r="AP23" s="163">
        <v>9.3600000000000003E-2</v>
      </c>
    </row>
    <row r="24" spans="1:42" s="163" customFormat="1" ht="15.4">
      <c r="A24" s="493"/>
      <c r="B24" s="164" t="s">
        <v>875</v>
      </c>
      <c r="C24" s="164"/>
      <c r="D24" s="164" t="s">
        <v>295</v>
      </c>
      <c r="E24" s="495" t="s">
        <v>870</v>
      </c>
      <c r="F24" s="164"/>
      <c r="G24" s="510"/>
      <c r="H24" s="511"/>
      <c r="I24" s="512"/>
      <c r="J24" s="512"/>
      <c r="K24" s="512"/>
      <c r="L24" s="513"/>
      <c r="M24" s="494"/>
      <c r="AL24" s="163">
        <v>0</v>
      </c>
      <c r="AM24" s="163">
        <v>0</v>
      </c>
      <c r="AN24" s="163">
        <v>0</v>
      </c>
      <c r="AO24" s="163">
        <v>0</v>
      </c>
      <c r="AP24" s="163">
        <v>0</v>
      </c>
    </row>
    <row r="25" spans="1:42" s="163" customFormat="1" ht="15.4">
      <c r="A25" s="493"/>
      <c r="B25" s="164" t="s">
        <v>875</v>
      </c>
      <c r="C25" s="164"/>
      <c r="D25" s="164" t="s">
        <v>295</v>
      </c>
      <c r="E25" s="495" t="s">
        <v>871</v>
      </c>
      <c r="F25" s="164"/>
      <c r="G25" s="510"/>
      <c r="H25" s="511"/>
      <c r="I25" s="512"/>
      <c r="J25" s="512"/>
      <c r="K25" s="512"/>
      <c r="L25" s="513"/>
      <c r="M25" s="494"/>
      <c r="AL25" s="163">
        <v>0</v>
      </c>
      <c r="AM25" s="163">
        <v>0</v>
      </c>
      <c r="AN25" s="163">
        <v>0</v>
      </c>
      <c r="AO25" s="163">
        <v>0</v>
      </c>
      <c r="AP25" s="163">
        <v>0</v>
      </c>
    </row>
    <row r="26" spans="1:42" s="163" customFormat="1" ht="15.4">
      <c r="A26" s="493"/>
      <c r="B26" s="164" t="s">
        <v>875</v>
      </c>
      <c r="C26" s="164"/>
      <c r="D26" s="164" t="s">
        <v>295</v>
      </c>
      <c r="E26" s="495" t="s">
        <v>872</v>
      </c>
      <c r="F26" s="164"/>
      <c r="G26" s="510"/>
      <c r="H26" s="511"/>
      <c r="I26" s="512"/>
      <c r="J26" s="512"/>
      <c r="K26" s="512"/>
      <c r="L26" s="513"/>
      <c r="M26" s="494"/>
      <c r="AL26" s="163">
        <v>0</v>
      </c>
      <c r="AM26" s="163">
        <v>0</v>
      </c>
      <c r="AN26" s="163">
        <v>0</v>
      </c>
      <c r="AO26" s="163">
        <v>0</v>
      </c>
      <c r="AP26" s="163">
        <v>0</v>
      </c>
    </row>
    <row r="27" spans="1:42" s="163" customFormat="1" ht="15.75" thickBot="1">
      <c r="A27" s="493"/>
      <c r="B27" s="165" t="s">
        <v>875</v>
      </c>
      <c r="C27" s="165"/>
      <c r="D27" s="165" t="s">
        <v>295</v>
      </c>
      <c r="E27" s="166" t="s">
        <v>873</v>
      </c>
      <c r="F27" s="165"/>
      <c r="G27" s="167"/>
      <c r="H27" s="514"/>
      <c r="I27" s="515"/>
      <c r="J27" s="515"/>
      <c r="K27" s="515"/>
      <c r="L27" s="516"/>
      <c r="M27" s="494"/>
      <c r="AL27" s="163">
        <v>0.35849999999999999</v>
      </c>
      <c r="AM27" s="163">
        <v>0.46799000000000002</v>
      </c>
      <c r="AN27" s="163">
        <v>0.43070999999999998</v>
      </c>
      <c r="AO27" s="163">
        <v>0.28502</v>
      </c>
      <c r="AP27" s="163">
        <v>0.24676000000000001</v>
      </c>
    </row>
    <row r="28" spans="1:42" s="163" customFormat="1" ht="15.4">
      <c r="A28" s="493"/>
      <c r="B28" s="164" t="s">
        <v>876</v>
      </c>
      <c r="C28" s="164"/>
      <c r="D28" s="164" t="s">
        <v>295</v>
      </c>
      <c r="E28" s="495" t="s">
        <v>867</v>
      </c>
      <c r="F28" s="164"/>
      <c r="G28" s="510"/>
      <c r="H28" s="237"/>
      <c r="I28" s="238"/>
      <c r="J28" s="238"/>
      <c r="K28" s="238"/>
      <c r="L28" s="239"/>
      <c r="M28" s="494"/>
      <c r="AL28" s="163">
        <v>0</v>
      </c>
      <c r="AM28" s="163">
        <v>0</v>
      </c>
      <c r="AN28" s="163">
        <v>0</v>
      </c>
      <c r="AO28" s="163">
        <v>0</v>
      </c>
      <c r="AP28" s="163">
        <v>0</v>
      </c>
    </row>
    <row r="29" spans="1:42" s="163" customFormat="1" ht="15.4">
      <c r="A29" s="493"/>
      <c r="B29" s="164" t="s">
        <v>876</v>
      </c>
      <c r="C29" s="164"/>
      <c r="D29" s="164" t="s">
        <v>295</v>
      </c>
      <c r="E29" s="495" t="s">
        <v>869</v>
      </c>
      <c r="F29" s="164"/>
      <c r="G29" s="510"/>
      <c r="H29" s="511"/>
      <c r="I29" s="512"/>
      <c r="J29" s="512"/>
      <c r="K29" s="512"/>
      <c r="L29" s="513"/>
      <c r="M29" s="494"/>
      <c r="AL29" s="163">
        <v>0</v>
      </c>
      <c r="AM29" s="163">
        <v>3.1099999999999999E-3</v>
      </c>
      <c r="AN29" s="163">
        <v>0</v>
      </c>
      <c r="AO29" s="163">
        <v>0</v>
      </c>
      <c r="AP29" s="163">
        <v>0</v>
      </c>
    </row>
    <row r="30" spans="1:42" s="163" customFormat="1" ht="15.4">
      <c r="A30" s="493"/>
      <c r="B30" s="164" t="s">
        <v>876</v>
      </c>
      <c r="C30" s="164"/>
      <c r="D30" s="164" t="s">
        <v>295</v>
      </c>
      <c r="E30" s="495" t="s">
        <v>870</v>
      </c>
      <c r="F30" s="164"/>
      <c r="G30" s="510"/>
      <c r="H30" s="511"/>
      <c r="I30" s="512"/>
      <c r="J30" s="512"/>
      <c r="K30" s="512"/>
      <c r="L30" s="513"/>
      <c r="M30" s="494"/>
      <c r="AL30" s="163">
        <v>3.1460000000000002E-2</v>
      </c>
      <c r="AM30" s="163">
        <v>3.918E-2</v>
      </c>
      <c r="AN30" s="163">
        <v>4.045E-2</v>
      </c>
      <c r="AO30" s="163">
        <v>3.85E-2</v>
      </c>
      <c r="AP30" s="163">
        <v>4.0079999999999998E-2</v>
      </c>
    </row>
    <row r="31" spans="1:42" s="163" customFormat="1" ht="15.4">
      <c r="A31" s="493"/>
      <c r="B31" s="164" t="s">
        <v>876</v>
      </c>
      <c r="C31" s="164"/>
      <c r="D31" s="164" t="s">
        <v>295</v>
      </c>
      <c r="E31" s="495" t="s">
        <v>871</v>
      </c>
      <c r="F31" s="164"/>
      <c r="G31" s="510"/>
      <c r="H31" s="511"/>
      <c r="I31" s="512"/>
      <c r="J31" s="512"/>
      <c r="K31" s="512"/>
      <c r="L31" s="513"/>
      <c r="M31" s="494"/>
      <c r="AL31" s="163">
        <v>0</v>
      </c>
      <c r="AM31" s="163">
        <v>0</v>
      </c>
      <c r="AN31" s="163">
        <v>0</v>
      </c>
      <c r="AO31" s="163">
        <v>0</v>
      </c>
      <c r="AP31" s="163">
        <v>0</v>
      </c>
    </row>
    <row r="32" spans="1:42" s="163" customFormat="1" ht="15.4">
      <c r="A32" s="493"/>
      <c r="B32" s="164" t="s">
        <v>876</v>
      </c>
      <c r="C32" s="164"/>
      <c r="D32" s="164" t="s">
        <v>295</v>
      </c>
      <c r="E32" s="495" t="s">
        <v>872</v>
      </c>
      <c r="F32" s="164"/>
      <c r="G32" s="510"/>
      <c r="H32" s="511"/>
      <c r="I32" s="512"/>
      <c r="J32" s="512"/>
      <c r="K32" s="512"/>
      <c r="L32" s="513"/>
      <c r="M32" s="494"/>
      <c r="AL32" s="163">
        <v>0</v>
      </c>
      <c r="AM32" s="163">
        <v>0</v>
      </c>
      <c r="AN32" s="163">
        <v>0</v>
      </c>
      <c r="AO32" s="163">
        <v>0</v>
      </c>
      <c r="AP32" s="163">
        <v>0</v>
      </c>
    </row>
    <row r="33" spans="1:42" s="163" customFormat="1" ht="15.75" thickBot="1">
      <c r="A33" s="493"/>
      <c r="B33" s="165" t="s">
        <v>876</v>
      </c>
      <c r="C33" s="165"/>
      <c r="D33" s="165" t="s">
        <v>295</v>
      </c>
      <c r="E33" s="166" t="s">
        <v>873</v>
      </c>
      <c r="F33" s="165"/>
      <c r="G33" s="167"/>
      <c r="H33" s="514"/>
      <c r="I33" s="515"/>
      <c r="J33" s="515"/>
      <c r="K33" s="515"/>
      <c r="L33" s="516"/>
      <c r="M33" s="494"/>
      <c r="AL33" s="163">
        <v>0</v>
      </c>
      <c r="AM33" s="163">
        <v>0</v>
      </c>
      <c r="AN33" s="163">
        <v>0</v>
      </c>
      <c r="AO33" s="163">
        <v>0</v>
      </c>
      <c r="AP33" s="163">
        <v>0</v>
      </c>
    </row>
    <row r="34" spans="1:42" s="163" customFormat="1" ht="15.4">
      <c r="A34" s="493"/>
      <c r="B34" s="164" t="s">
        <v>34</v>
      </c>
      <c r="C34" s="164"/>
      <c r="D34" s="164" t="s">
        <v>295</v>
      </c>
      <c r="E34" s="495" t="s">
        <v>867</v>
      </c>
      <c r="F34" s="164"/>
      <c r="G34" s="510"/>
      <c r="H34" s="237"/>
      <c r="I34" s="238"/>
      <c r="J34" s="238"/>
      <c r="K34" s="238"/>
      <c r="L34" s="239"/>
      <c r="M34" s="494"/>
      <c r="AL34" s="163">
        <v>0</v>
      </c>
      <c r="AM34" s="163">
        <v>0</v>
      </c>
      <c r="AN34" s="163">
        <v>0</v>
      </c>
      <c r="AO34" s="163">
        <v>0</v>
      </c>
      <c r="AP34" s="163">
        <v>0</v>
      </c>
    </row>
    <row r="35" spans="1:42" s="163" customFormat="1" ht="15.4">
      <c r="A35" s="493"/>
      <c r="B35" s="164" t="s">
        <v>34</v>
      </c>
      <c r="C35" s="164"/>
      <c r="D35" s="164" t="s">
        <v>295</v>
      </c>
      <c r="E35" s="495" t="s">
        <v>869</v>
      </c>
      <c r="F35" s="164"/>
      <c r="G35" s="510"/>
      <c r="H35" s="511"/>
      <c r="I35" s="512"/>
      <c r="J35" s="512"/>
      <c r="K35" s="512"/>
      <c r="L35" s="513"/>
      <c r="M35" s="494"/>
      <c r="AL35" s="163">
        <v>0</v>
      </c>
      <c r="AM35" s="163">
        <v>0</v>
      </c>
      <c r="AN35" s="163">
        <v>0</v>
      </c>
      <c r="AO35" s="163">
        <v>0</v>
      </c>
      <c r="AP35" s="163">
        <v>0</v>
      </c>
    </row>
    <row r="36" spans="1:42" s="163" customFormat="1" ht="15.4">
      <c r="A36" s="493"/>
      <c r="B36" s="164" t="s">
        <v>34</v>
      </c>
      <c r="C36" s="164"/>
      <c r="D36" s="164" t="s">
        <v>295</v>
      </c>
      <c r="E36" s="495" t="s">
        <v>870</v>
      </c>
      <c r="F36" s="164"/>
      <c r="G36" s="510"/>
      <c r="H36" s="511"/>
      <c r="I36" s="512"/>
      <c r="J36" s="512"/>
      <c r="K36" s="512"/>
      <c r="L36" s="513"/>
      <c r="M36" s="494"/>
      <c r="AL36" s="163">
        <v>0</v>
      </c>
      <c r="AM36" s="163">
        <v>0</v>
      </c>
      <c r="AN36" s="163">
        <v>0</v>
      </c>
      <c r="AO36" s="163">
        <v>0</v>
      </c>
      <c r="AP36" s="163">
        <v>0</v>
      </c>
    </row>
    <row r="37" spans="1:42" s="163" customFormat="1" ht="15.4">
      <c r="A37" s="493"/>
      <c r="B37" s="164" t="s">
        <v>34</v>
      </c>
      <c r="C37" s="164"/>
      <c r="D37" s="164" t="s">
        <v>295</v>
      </c>
      <c r="E37" s="495" t="s">
        <v>871</v>
      </c>
      <c r="F37" s="164"/>
      <c r="G37" s="510"/>
      <c r="H37" s="511"/>
      <c r="I37" s="512"/>
      <c r="J37" s="512"/>
      <c r="K37" s="512"/>
      <c r="L37" s="513"/>
      <c r="M37" s="494"/>
      <c r="AL37" s="163">
        <v>1</v>
      </c>
      <c r="AM37" s="163">
        <v>1</v>
      </c>
      <c r="AN37" s="163">
        <v>1</v>
      </c>
      <c r="AO37" s="163">
        <v>1</v>
      </c>
      <c r="AP37" s="163">
        <v>1</v>
      </c>
    </row>
    <row r="38" spans="1:42" s="163" customFormat="1" ht="15.4">
      <c r="A38" s="493"/>
      <c r="B38" s="164" t="s">
        <v>34</v>
      </c>
      <c r="C38" s="164"/>
      <c r="D38" s="164" t="s">
        <v>295</v>
      </c>
      <c r="E38" s="495" t="s">
        <v>872</v>
      </c>
      <c r="F38" s="164"/>
      <c r="G38" s="510"/>
      <c r="H38" s="511"/>
      <c r="I38" s="512"/>
      <c r="J38" s="512"/>
      <c r="K38" s="512"/>
      <c r="L38" s="513"/>
      <c r="M38" s="494"/>
      <c r="AL38" s="163">
        <v>1</v>
      </c>
      <c r="AM38" s="163">
        <v>1</v>
      </c>
      <c r="AN38" s="163">
        <v>1</v>
      </c>
      <c r="AO38" s="163">
        <v>1</v>
      </c>
      <c r="AP38" s="163">
        <v>1</v>
      </c>
    </row>
    <row r="39" spans="1:42" s="163" customFormat="1" ht="15.75" thickBot="1">
      <c r="A39" s="493"/>
      <c r="B39" s="165" t="s">
        <v>34</v>
      </c>
      <c r="C39" s="165"/>
      <c r="D39" s="165" t="s">
        <v>295</v>
      </c>
      <c r="E39" s="166" t="s">
        <v>873</v>
      </c>
      <c r="F39" s="165"/>
      <c r="G39" s="167"/>
      <c r="H39" s="514"/>
      <c r="I39" s="515"/>
      <c r="J39" s="515"/>
      <c r="K39" s="515"/>
      <c r="L39" s="516"/>
      <c r="M39" s="494"/>
      <c r="AL39" s="163">
        <v>0</v>
      </c>
      <c r="AM39" s="163">
        <v>0</v>
      </c>
      <c r="AN39" s="163">
        <v>0</v>
      </c>
      <c r="AO39" s="163">
        <v>0</v>
      </c>
      <c r="AP39" s="163">
        <v>0</v>
      </c>
    </row>
    <row r="40" spans="1:42" s="163" customFormat="1" ht="15.4">
      <c r="A40" s="493"/>
      <c r="B40" s="164" t="s">
        <v>877</v>
      </c>
      <c r="C40" s="164"/>
      <c r="D40" s="164" t="s">
        <v>295</v>
      </c>
      <c r="E40" s="495" t="s">
        <v>867</v>
      </c>
      <c r="F40" s="164"/>
      <c r="G40" s="510"/>
      <c r="H40" s="237"/>
      <c r="I40" s="238"/>
      <c r="J40" s="238"/>
      <c r="K40" s="238"/>
      <c r="L40" s="239"/>
      <c r="M40" s="494"/>
      <c r="AL40" s="163">
        <v>0.02</v>
      </c>
      <c r="AM40" s="163">
        <v>0.02</v>
      </c>
      <c r="AN40" s="163">
        <v>0.02</v>
      </c>
      <c r="AO40" s="163">
        <v>0.02</v>
      </c>
      <c r="AP40" s="163">
        <v>0.02</v>
      </c>
    </row>
    <row r="41" spans="1:42" s="163" customFormat="1" ht="15.4">
      <c r="A41" s="493"/>
      <c r="B41" s="164" t="s">
        <v>877</v>
      </c>
      <c r="C41" s="164"/>
      <c r="D41" s="164" t="s">
        <v>295</v>
      </c>
      <c r="E41" s="495" t="s">
        <v>869</v>
      </c>
      <c r="F41" s="164"/>
      <c r="G41" s="510"/>
      <c r="H41" s="511"/>
      <c r="I41" s="512"/>
      <c r="J41" s="512"/>
      <c r="K41" s="512"/>
      <c r="L41" s="513"/>
      <c r="M41" s="494"/>
      <c r="AL41" s="163">
        <v>0.02</v>
      </c>
      <c r="AM41" s="163">
        <v>0.02</v>
      </c>
      <c r="AN41" s="163">
        <v>0.02</v>
      </c>
      <c r="AO41" s="163">
        <v>0.02</v>
      </c>
      <c r="AP41" s="163">
        <v>0.02</v>
      </c>
    </row>
    <row r="42" spans="1:42" s="163" customFormat="1" ht="15.4">
      <c r="A42" s="493"/>
      <c r="B42" s="164" t="s">
        <v>877</v>
      </c>
      <c r="C42" s="164"/>
      <c r="D42" s="164" t="s">
        <v>295</v>
      </c>
      <c r="E42" s="495" t="s">
        <v>870</v>
      </c>
      <c r="F42" s="164"/>
      <c r="G42" s="510"/>
      <c r="H42" s="511"/>
      <c r="I42" s="512"/>
      <c r="J42" s="512"/>
      <c r="K42" s="512"/>
      <c r="L42" s="513"/>
      <c r="M42" s="494"/>
      <c r="AL42" s="163">
        <v>0</v>
      </c>
      <c r="AM42" s="163">
        <v>0</v>
      </c>
      <c r="AN42" s="163">
        <v>0</v>
      </c>
      <c r="AO42" s="163">
        <v>0</v>
      </c>
      <c r="AP42" s="163">
        <v>0</v>
      </c>
    </row>
    <row r="43" spans="1:42" s="163" customFormat="1" ht="15.4">
      <c r="A43" s="493"/>
      <c r="B43" s="164" t="s">
        <v>877</v>
      </c>
      <c r="C43" s="164"/>
      <c r="D43" s="164" t="s">
        <v>295</v>
      </c>
      <c r="E43" s="495" t="s">
        <v>871</v>
      </c>
      <c r="F43" s="164"/>
      <c r="G43" s="510"/>
      <c r="H43" s="511"/>
      <c r="I43" s="512"/>
      <c r="J43" s="512"/>
      <c r="K43" s="512"/>
      <c r="L43" s="513"/>
      <c r="M43" s="494"/>
      <c r="AL43" s="163">
        <v>0</v>
      </c>
      <c r="AM43" s="163">
        <v>0</v>
      </c>
      <c r="AN43" s="163">
        <v>0</v>
      </c>
      <c r="AO43" s="163">
        <v>0</v>
      </c>
      <c r="AP43" s="163">
        <v>0</v>
      </c>
    </row>
    <row r="44" spans="1:42" s="163" customFormat="1" ht="15.4">
      <c r="A44" s="493"/>
      <c r="B44" s="164" t="s">
        <v>877</v>
      </c>
      <c r="C44" s="164"/>
      <c r="D44" s="164" t="s">
        <v>295</v>
      </c>
      <c r="E44" s="495" t="s">
        <v>872</v>
      </c>
      <c r="F44" s="164"/>
      <c r="G44" s="510"/>
      <c r="H44" s="511"/>
      <c r="I44" s="512"/>
      <c r="J44" s="512"/>
      <c r="K44" s="512"/>
      <c r="L44" s="513"/>
      <c r="M44" s="494"/>
      <c r="AL44" s="163">
        <v>0</v>
      </c>
      <c r="AM44" s="163">
        <v>0</v>
      </c>
      <c r="AN44" s="163">
        <v>0</v>
      </c>
      <c r="AO44" s="163">
        <v>0</v>
      </c>
      <c r="AP44" s="163">
        <v>0</v>
      </c>
    </row>
    <row r="45" spans="1:42" s="163" customFormat="1" ht="15.75" thickBot="1">
      <c r="A45" s="493"/>
      <c r="B45" s="164" t="s">
        <v>877</v>
      </c>
      <c r="C45" s="164"/>
      <c r="D45" s="164" t="s">
        <v>295</v>
      </c>
      <c r="E45" s="495" t="s">
        <v>873</v>
      </c>
      <c r="F45" s="164"/>
      <c r="G45" s="510"/>
      <c r="H45" s="514"/>
      <c r="I45" s="515"/>
      <c r="J45" s="515"/>
      <c r="K45" s="515"/>
      <c r="L45" s="516"/>
      <c r="M45" s="494"/>
      <c r="AL45" s="163">
        <v>3.7620000000000001E-2</v>
      </c>
      <c r="AM45" s="163">
        <v>5.1540000000000002E-2</v>
      </c>
      <c r="AN45" s="163">
        <v>4.6870000000000002E-2</v>
      </c>
      <c r="AO45" s="163">
        <v>2.051E-2</v>
      </c>
      <c r="AP45" s="163">
        <v>1.7760000000000001E-2</v>
      </c>
    </row>
    <row r="46" spans="1:42" s="163" customFormat="1" ht="15.4">
      <c r="A46" s="493"/>
      <c r="B46" s="164"/>
      <c r="C46" s="164"/>
      <c r="D46" s="164"/>
      <c r="E46" s="164"/>
      <c r="F46" s="164"/>
      <c r="G46" s="510"/>
      <c r="H46" s="510"/>
      <c r="I46" s="510"/>
      <c r="J46" s="510"/>
      <c r="K46" s="510"/>
      <c r="L46" s="510"/>
      <c r="M46" s="494"/>
    </row>
    <row r="47" spans="1:42" s="163" customFormat="1" ht="15.4">
      <c r="A47" s="498" t="s">
        <v>878</v>
      </c>
      <c r="B47" s="499"/>
      <c r="C47" s="499"/>
      <c r="D47" s="499"/>
      <c r="E47" s="499"/>
      <c r="F47" s="499"/>
      <c r="G47" s="499"/>
      <c r="H47" s="499"/>
      <c r="I47" s="499"/>
      <c r="J47" s="499"/>
      <c r="K47" s="499"/>
      <c r="L47" s="499"/>
      <c r="M47" s="494"/>
    </row>
    <row r="48" spans="1:42" s="163" customFormat="1" ht="15.4">
      <c r="A48" s="493"/>
      <c r="B48" s="164"/>
      <c r="C48" s="164"/>
      <c r="D48" s="164"/>
      <c r="E48" s="164"/>
      <c r="F48" s="164"/>
      <c r="G48" s="510"/>
      <c r="H48" s="510"/>
      <c r="I48" s="510"/>
      <c r="J48" s="510"/>
      <c r="K48" s="510"/>
      <c r="L48" s="510"/>
      <c r="M48" s="494"/>
    </row>
    <row r="49" spans="1:13" s="163" customFormat="1" ht="15.4">
      <c r="A49" s="493"/>
      <c r="B49" s="164" t="s">
        <v>867</v>
      </c>
      <c r="C49" s="164"/>
      <c r="D49" s="56" t="s">
        <v>117</v>
      </c>
      <c r="E49" s="164"/>
      <c r="F49" s="164"/>
      <c r="G49" s="510"/>
      <c r="H49" s="517">
        <f>'4.1 TO PCFM Input Summary'!G10+'4.1 TO PCFM Input Summary'!G19</f>
        <v>0</v>
      </c>
      <c r="I49" s="517">
        <f>'4.1 TO PCFM Input Summary'!H10+'4.1 TO PCFM Input Summary'!H19</f>
        <v>0</v>
      </c>
      <c r="J49" s="517">
        <f>'4.1 TO PCFM Input Summary'!I10+'4.1 TO PCFM Input Summary'!I19</f>
        <v>0</v>
      </c>
      <c r="K49" s="517">
        <f>'4.1 TO PCFM Input Summary'!J10+'4.1 TO PCFM Input Summary'!J19</f>
        <v>0</v>
      </c>
      <c r="L49" s="517">
        <f>'4.1 TO PCFM Input Summary'!K10+'4.1 TO PCFM Input Summary'!K19</f>
        <v>0</v>
      </c>
      <c r="M49" s="494"/>
    </row>
    <row r="50" spans="1:13" s="163" customFormat="1" ht="15.4">
      <c r="A50" s="493"/>
      <c r="B50" s="164" t="s">
        <v>869</v>
      </c>
      <c r="C50" s="164"/>
      <c r="D50" s="56" t="s">
        <v>117</v>
      </c>
      <c r="E50" s="164"/>
      <c r="F50" s="164"/>
      <c r="G50" s="510"/>
      <c r="H50" s="517">
        <f>'4.1 TO PCFM Input Summary'!G11+'4.1 TO PCFM Input Summary'!G20</f>
        <v>0</v>
      </c>
      <c r="I50" s="517">
        <f>'4.1 TO PCFM Input Summary'!H11+'4.1 TO PCFM Input Summary'!H20</f>
        <v>0</v>
      </c>
      <c r="J50" s="517">
        <f>'4.1 TO PCFM Input Summary'!I11+'4.1 TO PCFM Input Summary'!I20</f>
        <v>0</v>
      </c>
      <c r="K50" s="517">
        <f>'4.1 TO PCFM Input Summary'!J11+'4.1 TO PCFM Input Summary'!J20</f>
        <v>0</v>
      </c>
      <c r="L50" s="517">
        <f>'4.1 TO PCFM Input Summary'!K11+'4.1 TO PCFM Input Summary'!K20</f>
        <v>0</v>
      </c>
      <c r="M50" s="494"/>
    </row>
    <row r="51" spans="1:13" s="163" customFormat="1" ht="15.4">
      <c r="A51" s="493"/>
      <c r="B51" s="164" t="s">
        <v>870</v>
      </c>
      <c r="C51" s="164"/>
      <c r="D51" s="56" t="s">
        <v>117</v>
      </c>
      <c r="E51" s="164"/>
      <c r="F51" s="164"/>
      <c r="G51" s="510"/>
      <c r="H51" s="517">
        <f>'4.1 TO PCFM Input Summary'!G12+'4.1 TO PCFM Input Summary'!G21</f>
        <v>0</v>
      </c>
      <c r="I51" s="517">
        <f>'4.1 TO PCFM Input Summary'!H12+'4.1 TO PCFM Input Summary'!H21</f>
        <v>0</v>
      </c>
      <c r="J51" s="517">
        <f>'4.1 TO PCFM Input Summary'!I12+'4.1 TO PCFM Input Summary'!I21</f>
        <v>0</v>
      </c>
      <c r="K51" s="517">
        <f>'4.1 TO PCFM Input Summary'!J12+'4.1 TO PCFM Input Summary'!J21</f>
        <v>0</v>
      </c>
      <c r="L51" s="517">
        <f>'4.1 TO PCFM Input Summary'!K12+'4.1 TO PCFM Input Summary'!K21</f>
        <v>0</v>
      </c>
      <c r="M51" s="494"/>
    </row>
    <row r="52" spans="1:13" s="163" customFormat="1" ht="15.4">
      <c r="A52" s="493"/>
      <c r="B52" s="164" t="s">
        <v>879</v>
      </c>
      <c r="C52" s="164"/>
      <c r="D52" s="56" t="s">
        <v>117</v>
      </c>
      <c r="E52" s="164"/>
      <c r="F52" s="164"/>
      <c r="G52" s="510"/>
      <c r="H52" s="517">
        <f>'4.1 TO PCFM Input Summary'!G14+'4.1 TO PCFM Input Summary'!G23</f>
        <v>0</v>
      </c>
      <c r="I52" s="517">
        <f>'4.1 TO PCFM Input Summary'!H14+'4.1 TO PCFM Input Summary'!H23</f>
        <v>0</v>
      </c>
      <c r="J52" s="517">
        <f>'4.1 TO PCFM Input Summary'!I14+'4.1 TO PCFM Input Summary'!I23</f>
        <v>0</v>
      </c>
      <c r="K52" s="517">
        <f>'4.1 TO PCFM Input Summary'!J14+'4.1 TO PCFM Input Summary'!J23</f>
        <v>0</v>
      </c>
      <c r="L52" s="517">
        <f>'4.1 TO PCFM Input Summary'!K14+'4.1 TO PCFM Input Summary'!K23</f>
        <v>0</v>
      </c>
      <c r="M52" s="494"/>
    </row>
    <row r="53" spans="1:13" s="163" customFormat="1" ht="15.4">
      <c r="A53" s="493"/>
      <c r="B53" s="164" t="s">
        <v>872</v>
      </c>
      <c r="C53" s="164"/>
      <c r="D53" s="56" t="s">
        <v>117</v>
      </c>
      <c r="E53" s="164"/>
      <c r="F53" s="164"/>
      <c r="G53" s="510"/>
      <c r="H53" s="517">
        <f>'4.1 TO PCFM Input Summary'!G15+'4.1 TO PCFM Input Summary'!G24</f>
        <v>0</v>
      </c>
      <c r="I53" s="517">
        <f>'4.1 TO PCFM Input Summary'!H15+'4.1 TO PCFM Input Summary'!H24</f>
        <v>0</v>
      </c>
      <c r="J53" s="517">
        <f>'4.1 TO PCFM Input Summary'!I15+'4.1 TO PCFM Input Summary'!I24</f>
        <v>0</v>
      </c>
      <c r="K53" s="517">
        <f>'4.1 TO PCFM Input Summary'!J15+'4.1 TO PCFM Input Summary'!J24</f>
        <v>0</v>
      </c>
      <c r="L53" s="517">
        <f>'4.1 TO PCFM Input Summary'!K15+'4.1 TO PCFM Input Summary'!K24</f>
        <v>0</v>
      </c>
      <c r="M53" s="494"/>
    </row>
    <row r="54" spans="1:13" s="163" customFormat="1" ht="15.4">
      <c r="A54" s="493"/>
      <c r="B54" s="164" t="s">
        <v>873</v>
      </c>
      <c r="C54" s="164"/>
      <c r="D54" s="56" t="s">
        <v>117</v>
      </c>
      <c r="E54" s="164"/>
      <c r="F54" s="164"/>
      <c r="G54" s="510"/>
      <c r="H54" s="517">
        <f>'4.1 TO PCFM Input Summary'!G13+'4.1 TO PCFM Input Summary'!G22</f>
        <v>0</v>
      </c>
      <c r="I54" s="517">
        <f>'4.1 TO PCFM Input Summary'!H13+'4.1 TO PCFM Input Summary'!H22</f>
        <v>0</v>
      </c>
      <c r="J54" s="517">
        <f>'4.1 TO PCFM Input Summary'!I13+'4.1 TO PCFM Input Summary'!I22</f>
        <v>0</v>
      </c>
      <c r="K54" s="517">
        <f>'4.1 TO PCFM Input Summary'!J13+'4.1 TO PCFM Input Summary'!J22</f>
        <v>0</v>
      </c>
      <c r="L54" s="517">
        <f>'4.1 TO PCFM Input Summary'!K13+'4.1 TO PCFM Input Summary'!K22</f>
        <v>0</v>
      </c>
      <c r="M54" s="494"/>
    </row>
    <row r="55" spans="1:13" s="163" customFormat="1" ht="15.4">
      <c r="A55" s="493"/>
      <c r="B55" s="164" t="s">
        <v>880</v>
      </c>
      <c r="C55" s="164"/>
      <c r="D55" s="164"/>
      <c r="E55" s="164"/>
      <c r="F55" s="164"/>
      <c r="G55" s="510"/>
      <c r="H55" s="631">
        <f>SUM(H49:H54)</f>
        <v>0</v>
      </c>
      <c r="I55" s="631">
        <f t="shared" ref="I55:L55" si="0">SUM(I49:I54)</f>
        <v>0</v>
      </c>
      <c r="J55" s="631">
        <f t="shared" si="0"/>
        <v>0</v>
      </c>
      <c r="K55" s="631">
        <f t="shared" si="0"/>
        <v>0</v>
      </c>
      <c r="L55" s="631">
        <f t="shared" si="0"/>
        <v>0</v>
      </c>
      <c r="M55" s="494"/>
    </row>
    <row r="56" spans="1:13" s="163" customFormat="1" ht="15.4">
      <c r="A56" s="493"/>
      <c r="B56" s="164"/>
      <c r="C56" s="164"/>
      <c r="D56" s="164"/>
      <c r="E56" s="164"/>
      <c r="F56" s="164"/>
      <c r="G56" s="510"/>
      <c r="H56" s="164"/>
      <c r="I56" s="164"/>
      <c r="J56" s="164"/>
      <c r="K56" s="164"/>
      <c r="L56" s="164"/>
      <c r="M56" s="494"/>
    </row>
    <row r="57" spans="1:13" s="163" customFormat="1" ht="15.4">
      <c r="A57" s="493"/>
      <c r="B57" s="164"/>
      <c r="C57" s="164"/>
      <c r="D57" s="164"/>
      <c r="E57" s="164"/>
      <c r="F57" s="164"/>
      <c r="G57" s="510"/>
      <c r="H57" s="164"/>
      <c r="I57" s="164"/>
      <c r="J57" s="164"/>
      <c r="K57" s="164"/>
      <c r="L57" s="164"/>
      <c r="M57" s="494"/>
    </row>
    <row r="58" spans="1:13" s="163" customFormat="1" ht="15.4">
      <c r="A58" s="493"/>
      <c r="B58" s="164"/>
      <c r="C58" s="164"/>
      <c r="D58" s="164"/>
      <c r="E58" s="164"/>
      <c r="F58" s="164"/>
      <c r="G58" s="510"/>
      <c r="H58" s="510"/>
      <c r="I58" s="510"/>
      <c r="J58" s="510"/>
      <c r="K58" s="510"/>
      <c r="L58" s="510"/>
      <c r="M58" s="494"/>
    </row>
    <row r="59" spans="1:13" s="163" customFormat="1" ht="15.4">
      <c r="A59" s="493"/>
      <c r="B59" s="164" t="s">
        <v>866</v>
      </c>
      <c r="C59" s="164"/>
      <c r="D59" s="56" t="s">
        <v>117</v>
      </c>
      <c r="E59" s="495" t="s">
        <v>867</v>
      </c>
      <c r="F59" s="164"/>
      <c r="G59" s="510"/>
      <c r="H59" s="517">
        <f t="shared" ref="H59:H94" si="1">INDEX($H$49:$H$54, MATCH($E59, $B$49:$B$54, 0)) * H10</f>
        <v>0</v>
      </c>
      <c r="I59" s="517">
        <f t="shared" ref="I59:I94" si="2">INDEX($I$49:$I$54, MATCH($E59, $B$49:$B$54, 0)) * I10</f>
        <v>0</v>
      </c>
      <c r="J59" s="517">
        <f t="shared" ref="J59:J94" si="3">INDEX($J$49:$J$54, MATCH($E59, $B$49:$B$54, 0)) * J10</f>
        <v>0</v>
      </c>
      <c r="K59" s="517">
        <f t="shared" ref="K59:K94" si="4">INDEX($K$49:$K$54, MATCH($E59, $B$49:$B$54, 0)) * K10</f>
        <v>0</v>
      </c>
      <c r="L59" s="517">
        <f t="shared" ref="L59:L94" si="5">INDEX($L$49:$L$54, MATCH($E59, $B$49:$B$54, 0)) * L10</f>
        <v>0</v>
      </c>
      <c r="M59" s="494"/>
    </row>
    <row r="60" spans="1:13" s="163" customFormat="1" ht="15.4">
      <c r="A60" s="493"/>
      <c r="B60" s="164" t="s">
        <v>866</v>
      </c>
      <c r="C60" s="164"/>
      <c r="D60" s="56" t="s">
        <v>117</v>
      </c>
      <c r="E60" s="495" t="s">
        <v>869</v>
      </c>
      <c r="F60" s="164"/>
      <c r="G60" s="510"/>
      <c r="H60" s="517">
        <f t="shared" si="1"/>
        <v>0</v>
      </c>
      <c r="I60" s="517">
        <f t="shared" si="2"/>
        <v>0</v>
      </c>
      <c r="J60" s="517">
        <f t="shared" si="3"/>
        <v>0</v>
      </c>
      <c r="K60" s="517">
        <f t="shared" si="4"/>
        <v>0</v>
      </c>
      <c r="L60" s="517">
        <f t="shared" si="5"/>
        <v>0</v>
      </c>
      <c r="M60" s="494"/>
    </row>
    <row r="61" spans="1:13" s="163" customFormat="1" ht="15.4">
      <c r="A61" s="493"/>
      <c r="B61" s="164" t="s">
        <v>866</v>
      </c>
      <c r="C61" s="164"/>
      <c r="D61" s="56" t="s">
        <v>117</v>
      </c>
      <c r="E61" s="495" t="s">
        <v>870</v>
      </c>
      <c r="F61" s="164"/>
      <c r="G61" s="510"/>
      <c r="H61" s="517">
        <f t="shared" si="1"/>
        <v>0</v>
      </c>
      <c r="I61" s="517">
        <f t="shared" si="2"/>
        <v>0</v>
      </c>
      <c r="J61" s="517">
        <f t="shared" si="3"/>
        <v>0</v>
      </c>
      <c r="K61" s="517">
        <f t="shared" si="4"/>
        <v>0</v>
      </c>
      <c r="L61" s="517">
        <f t="shared" si="5"/>
        <v>0</v>
      </c>
      <c r="M61" s="494"/>
    </row>
    <row r="62" spans="1:13" s="163" customFormat="1" ht="15.4">
      <c r="A62" s="493"/>
      <c r="B62" s="164" t="s">
        <v>866</v>
      </c>
      <c r="C62" s="164"/>
      <c r="D62" s="56" t="s">
        <v>117</v>
      </c>
      <c r="E62" s="495" t="s">
        <v>879</v>
      </c>
      <c r="F62" s="164"/>
      <c r="G62" s="510"/>
      <c r="H62" s="517">
        <f t="shared" si="1"/>
        <v>0</v>
      </c>
      <c r="I62" s="517">
        <f t="shared" si="2"/>
        <v>0</v>
      </c>
      <c r="J62" s="517">
        <f t="shared" si="3"/>
        <v>0</v>
      </c>
      <c r="K62" s="517">
        <f t="shared" si="4"/>
        <v>0</v>
      </c>
      <c r="L62" s="517">
        <f t="shared" si="5"/>
        <v>0</v>
      </c>
      <c r="M62" s="494"/>
    </row>
    <row r="63" spans="1:13" s="163" customFormat="1" ht="15.4">
      <c r="A63" s="493"/>
      <c r="B63" s="164" t="s">
        <v>866</v>
      </c>
      <c r="C63" s="164"/>
      <c r="D63" s="56" t="s">
        <v>117</v>
      </c>
      <c r="E63" s="495" t="s">
        <v>872</v>
      </c>
      <c r="F63" s="164"/>
      <c r="G63" s="510"/>
      <c r="H63" s="517">
        <f t="shared" si="1"/>
        <v>0</v>
      </c>
      <c r="I63" s="517">
        <f t="shared" si="2"/>
        <v>0</v>
      </c>
      <c r="J63" s="517">
        <f t="shared" si="3"/>
        <v>0</v>
      </c>
      <c r="K63" s="517">
        <f t="shared" si="4"/>
        <v>0</v>
      </c>
      <c r="L63" s="517">
        <f t="shared" si="5"/>
        <v>0</v>
      </c>
      <c r="M63" s="494"/>
    </row>
    <row r="64" spans="1:13" s="163" customFormat="1" ht="15.4">
      <c r="A64" s="493"/>
      <c r="B64" s="165" t="s">
        <v>866</v>
      </c>
      <c r="C64" s="165"/>
      <c r="D64" s="56" t="s">
        <v>117</v>
      </c>
      <c r="E64" s="166" t="s">
        <v>873</v>
      </c>
      <c r="F64" s="165"/>
      <c r="G64" s="167"/>
      <c r="H64" s="210">
        <f t="shared" si="1"/>
        <v>0</v>
      </c>
      <c r="I64" s="210">
        <f t="shared" si="2"/>
        <v>0</v>
      </c>
      <c r="J64" s="210">
        <f t="shared" si="3"/>
        <v>0</v>
      </c>
      <c r="K64" s="210">
        <f t="shared" si="4"/>
        <v>0</v>
      </c>
      <c r="L64" s="210">
        <f t="shared" si="5"/>
        <v>0</v>
      </c>
      <c r="M64" s="494"/>
    </row>
    <row r="65" spans="1:14" s="163" customFormat="1" ht="15.4">
      <c r="A65" s="493"/>
      <c r="B65" s="164" t="s">
        <v>874</v>
      </c>
      <c r="C65" s="164"/>
      <c r="D65" s="56" t="s">
        <v>117</v>
      </c>
      <c r="E65" s="495" t="s">
        <v>867</v>
      </c>
      <c r="F65" s="164"/>
      <c r="G65" s="510"/>
      <c r="H65" s="517">
        <f t="shared" si="1"/>
        <v>0</v>
      </c>
      <c r="I65" s="517">
        <f t="shared" si="2"/>
        <v>0</v>
      </c>
      <c r="J65" s="517">
        <f t="shared" si="3"/>
        <v>0</v>
      </c>
      <c r="K65" s="517">
        <f t="shared" si="4"/>
        <v>0</v>
      </c>
      <c r="L65" s="517">
        <f t="shared" si="5"/>
        <v>0</v>
      </c>
      <c r="M65" s="494"/>
    </row>
    <row r="66" spans="1:14" s="163" customFormat="1" ht="15.4">
      <c r="A66" s="493"/>
      <c r="B66" s="164" t="s">
        <v>874</v>
      </c>
      <c r="C66" s="164"/>
      <c r="D66" s="56" t="s">
        <v>117</v>
      </c>
      <c r="E66" s="495" t="s">
        <v>869</v>
      </c>
      <c r="F66" s="164"/>
      <c r="G66" s="510"/>
      <c r="H66" s="517">
        <f t="shared" si="1"/>
        <v>0</v>
      </c>
      <c r="I66" s="517">
        <f t="shared" si="2"/>
        <v>0</v>
      </c>
      <c r="J66" s="517">
        <f t="shared" si="3"/>
        <v>0</v>
      </c>
      <c r="K66" s="517">
        <f t="shared" si="4"/>
        <v>0</v>
      </c>
      <c r="L66" s="517">
        <f t="shared" si="5"/>
        <v>0</v>
      </c>
      <c r="M66" s="494"/>
    </row>
    <row r="67" spans="1:14" s="163" customFormat="1" ht="15.4">
      <c r="A67" s="493"/>
      <c r="B67" s="164" t="s">
        <v>874</v>
      </c>
      <c r="C67" s="164"/>
      <c r="D67" s="56" t="s">
        <v>117</v>
      </c>
      <c r="E67" s="495" t="s">
        <v>870</v>
      </c>
      <c r="F67" s="164"/>
      <c r="G67" s="510"/>
      <c r="H67" s="517">
        <f t="shared" si="1"/>
        <v>0</v>
      </c>
      <c r="I67" s="517">
        <f t="shared" si="2"/>
        <v>0</v>
      </c>
      <c r="J67" s="517">
        <f t="shared" si="3"/>
        <v>0</v>
      </c>
      <c r="K67" s="517">
        <f t="shared" si="4"/>
        <v>0</v>
      </c>
      <c r="L67" s="517">
        <f t="shared" si="5"/>
        <v>0</v>
      </c>
      <c r="M67" s="494"/>
    </row>
    <row r="68" spans="1:14" s="163" customFormat="1" ht="15.4">
      <c r="A68" s="493"/>
      <c r="B68" s="164" t="s">
        <v>874</v>
      </c>
      <c r="C68" s="164"/>
      <c r="D68" s="56" t="s">
        <v>117</v>
      </c>
      <c r="E68" s="495" t="s">
        <v>879</v>
      </c>
      <c r="F68" s="164"/>
      <c r="G68" s="510"/>
      <c r="H68" s="517">
        <f t="shared" si="1"/>
        <v>0</v>
      </c>
      <c r="I68" s="517">
        <f t="shared" si="2"/>
        <v>0</v>
      </c>
      <c r="J68" s="517">
        <f t="shared" si="3"/>
        <v>0</v>
      </c>
      <c r="K68" s="517">
        <f t="shared" si="4"/>
        <v>0</v>
      </c>
      <c r="L68" s="517">
        <f t="shared" si="5"/>
        <v>0</v>
      </c>
      <c r="M68" s="494"/>
    </row>
    <row r="69" spans="1:14" s="163" customFormat="1" ht="15.4">
      <c r="A69" s="493"/>
      <c r="B69" s="164" t="s">
        <v>874</v>
      </c>
      <c r="C69" s="164"/>
      <c r="D69" s="56" t="s">
        <v>117</v>
      </c>
      <c r="E69" s="495" t="s">
        <v>872</v>
      </c>
      <c r="F69" s="164"/>
      <c r="G69" s="510"/>
      <c r="H69" s="517">
        <f t="shared" si="1"/>
        <v>0</v>
      </c>
      <c r="I69" s="517">
        <f t="shared" si="2"/>
        <v>0</v>
      </c>
      <c r="J69" s="517">
        <f t="shared" si="3"/>
        <v>0</v>
      </c>
      <c r="K69" s="517">
        <f t="shared" si="4"/>
        <v>0</v>
      </c>
      <c r="L69" s="517">
        <f t="shared" si="5"/>
        <v>0</v>
      </c>
      <c r="M69" s="494"/>
      <c r="N69" s="168"/>
    </row>
    <row r="70" spans="1:14" s="163" customFormat="1" ht="15.4">
      <c r="A70" s="493"/>
      <c r="B70" s="165" t="s">
        <v>874</v>
      </c>
      <c r="C70" s="165"/>
      <c r="D70" s="56" t="s">
        <v>117</v>
      </c>
      <c r="E70" s="166" t="s">
        <v>873</v>
      </c>
      <c r="F70" s="165"/>
      <c r="G70" s="167"/>
      <c r="H70" s="210">
        <f t="shared" si="1"/>
        <v>0</v>
      </c>
      <c r="I70" s="210">
        <f t="shared" si="2"/>
        <v>0</v>
      </c>
      <c r="J70" s="210">
        <f t="shared" si="3"/>
        <v>0</v>
      </c>
      <c r="K70" s="210">
        <f t="shared" si="4"/>
        <v>0</v>
      </c>
      <c r="L70" s="210">
        <f t="shared" si="5"/>
        <v>0</v>
      </c>
      <c r="M70" s="494"/>
    </row>
    <row r="71" spans="1:14" s="163" customFormat="1" ht="15.4">
      <c r="A71" s="493"/>
      <c r="B71" s="164" t="s">
        <v>875</v>
      </c>
      <c r="C71" s="164"/>
      <c r="D71" s="56" t="s">
        <v>117</v>
      </c>
      <c r="E71" s="495" t="s">
        <v>867</v>
      </c>
      <c r="F71" s="164"/>
      <c r="G71" s="510"/>
      <c r="H71" s="517">
        <f t="shared" si="1"/>
        <v>0</v>
      </c>
      <c r="I71" s="517">
        <f t="shared" si="2"/>
        <v>0</v>
      </c>
      <c r="J71" s="517">
        <f t="shared" si="3"/>
        <v>0</v>
      </c>
      <c r="K71" s="517">
        <f t="shared" si="4"/>
        <v>0</v>
      </c>
      <c r="L71" s="517">
        <f t="shared" si="5"/>
        <v>0</v>
      </c>
      <c r="M71" s="494"/>
    </row>
    <row r="72" spans="1:14" s="163" customFormat="1" ht="15.4">
      <c r="A72" s="493"/>
      <c r="B72" s="164" t="s">
        <v>875</v>
      </c>
      <c r="C72" s="164"/>
      <c r="D72" s="56" t="s">
        <v>117</v>
      </c>
      <c r="E72" s="495" t="s">
        <v>869</v>
      </c>
      <c r="F72" s="164"/>
      <c r="G72" s="510"/>
      <c r="H72" s="517">
        <f t="shared" si="1"/>
        <v>0</v>
      </c>
      <c r="I72" s="517">
        <f t="shared" si="2"/>
        <v>0</v>
      </c>
      <c r="J72" s="517">
        <f t="shared" si="3"/>
        <v>0</v>
      </c>
      <c r="K72" s="517">
        <f t="shared" si="4"/>
        <v>0</v>
      </c>
      <c r="L72" s="517">
        <f t="shared" si="5"/>
        <v>0</v>
      </c>
      <c r="M72" s="494"/>
    </row>
    <row r="73" spans="1:14" s="163" customFormat="1" ht="15.4">
      <c r="A73" s="493"/>
      <c r="B73" s="164" t="s">
        <v>875</v>
      </c>
      <c r="C73" s="164"/>
      <c r="D73" s="56" t="s">
        <v>117</v>
      </c>
      <c r="E73" s="495" t="s">
        <v>870</v>
      </c>
      <c r="F73" s="164"/>
      <c r="G73" s="510"/>
      <c r="H73" s="517">
        <f t="shared" si="1"/>
        <v>0</v>
      </c>
      <c r="I73" s="517">
        <f t="shared" si="2"/>
        <v>0</v>
      </c>
      <c r="J73" s="517">
        <f t="shared" si="3"/>
        <v>0</v>
      </c>
      <c r="K73" s="517">
        <f t="shared" si="4"/>
        <v>0</v>
      </c>
      <c r="L73" s="517">
        <f t="shared" si="5"/>
        <v>0</v>
      </c>
      <c r="M73" s="494"/>
    </row>
    <row r="74" spans="1:14" s="163" customFormat="1" ht="15.4">
      <c r="A74" s="493"/>
      <c r="B74" s="164" t="s">
        <v>875</v>
      </c>
      <c r="C74" s="164"/>
      <c r="D74" s="56" t="s">
        <v>117</v>
      </c>
      <c r="E74" s="495" t="s">
        <v>879</v>
      </c>
      <c r="F74" s="164"/>
      <c r="G74" s="510"/>
      <c r="H74" s="517">
        <f t="shared" si="1"/>
        <v>0</v>
      </c>
      <c r="I74" s="517">
        <f t="shared" si="2"/>
        <v>0</v>
      </c>
      <c r="J74" s="517">
        <f t="shared" si="3"/>
        <v>0</v>
      </c>
      <c r="K74" s="517">
        <f t="shared" si="4"/>
        <v>0</v>
      </c>
      <c r="L74" s="517">
        <f t="shared" si="5"/>
        <v>0</v>
      </c>
      <c r="M74" s="494"/>
    </row>
    <row r="75" spans="1:14" s="163" customFormat="1" ht="15.4">
      <c r="A75" s="493"/>
      <c r="B75" s="164" t="s">
        <v>875</v>
      </c>
      <c r="C75" s="164"/>
      <c r="D75" s="56" t="s">
        <v>117</v>
      </c>
      <c r="E75" s="495" t="s">
        <v>872</v>
      </c>
      <c r="F75" s="164"/>
      <c r="G75" s="510"/>
      <c r="H75" s="517">
        <f t="shared" si="1"/>
        <v>0</v>
      </c>
      <c r="I75" s="517">
        <f t="shared" si="2"/>
        <v>0</v>
      </c>
      <c r="J75" s="517">
        <f t="shared" si="3"/>
        <v>0</v>
      </c>
      <c r="K75" s="517">
        <f t="shared" si="4"/>
        <v>0</v>
      </c>
      <c r="L75" s="517">
        <f t="shared" si="5"/>
        <v>0</v>
      </c>
      <c r="M75" s="494"/>
    </row>
    <row r="76" spans="1:14" s="163" customFormat="1" ht="15.4">
      <c r="A76" s="493"/>
      <c r="B76" s="165" t="s">
        <v>875</v>
      </c>
      <c r="C76" s="165"/>
      <c r="D76" s="56" t="s">
        <v>117</v>
      </c>
      <c r="E76" s="166" t="s">
        <v>873</v>
      </c>
      <c r="F76" s="165"/>
      <c r="G76" s="167"/>
      <c r="H76" s="210">
        <f t="shared" si="1"/>
        <v>0</v>
      </c>
      <c r="I76" s="210">
        <f t="shared" si="2"/>
        <v>0</v>
      </c>
      <c r="J76" s="210">
        <f t="shared" si="3"/>
        <v>0</v>
      </c>
      <c r="K76" s="210">
        <f t="shared" si="4"/>
        <v>0</v>
      </c>
      <c r="L76" s="210">
        <f t="shared" si="5"/>
        <v>0</v>
      </c>
      <c r="M76" s="494"/>
    </row>
    <row r="77" spans="1:14" s="163" customFormat="1" ht="15.4">
      <c r="A77" s="493"/>
      <c r="B77" s="164" t="s">
        <v>876</v>
      </c>
      <c r="C77" s="164"/>
      <c r="D77" s="56" t="s">
        <v>117</v>
      </c>
      <c r="E77" s="495" t="s">
        <v>867</v>
      </c>
      <c r="F77" s="164"/>
      <c r="G77" s="510"/>
      <c r="H77" s="517">
        <f t="shared" si="1"/>
        <v>0</v>
      </c>
      <c r="I77" s="517">
        <f t="shared" si="2"/>
        <v>0</v>
      </c>
      <c r="J77" s="517">
        <f t="shared" si="3"/>
        <v>0</v>
      </c>
      <c r="K77" s="517">
        <f t="shared" si="4"/>
        <v>0</v>
      </c>
      <c r="L77" s="517">
        <f t="shared" si="5"/>
        <v>0</v>
      </c>
      <c r="M77" s="494"/>
    </row>
    <row r="78" spans="1:14" s="163" customFormat="1" ht="15.4">
      <c r="A78" s="493"/>
      <c r="B78" s="164" t="s">
        <v>876</v>
      </c>
      <c r="C78" s="164"/>
      <c r="D78" s="56" t="s">
        <v>117</v>
      </c>
      <c r="E78" s="495" t="s">
        <v>869</v>
      </c>
      <c r="F78" s="164"/>
      <c r="G78" s="510"/>
      <c r="H78" s="517">
        <f t="shared" si="1"/>
        <v>0</v>
      </c>
      <c r="I78" s="517">
        <f t="shared" si="2"/>
        <v>0</v>
      </c>
      <c r="J78" s="517">
        <f t="shared" si="3"/>
        <v>0</v>
      </c>
      <c r="K78" s="517">
        <f t="shared" si="4"/>
        <v>0</v>
      </c>
      <c r="L78" s="517">
        <f t="shared" si="5"/>
        <v>0</v>
      </c>
      <c r="M78" s="494"/>
    </row>
    <row r="79" spans="1:14" s="163" customFormat="1" ht="15.4">
      <c r="A79" s="493"/>
      <c r="B79" s="164" t="s">
        <v>876</v>
      </c>
      <c r="C79" s="164"/>
      <c r="D79" s="56" t="s">
        <v>117</v>
      </c>
      <c r="E79" s="495" t="s">
        <v>870</v>
      </c>
      <c r="F79" s="164"/>
      <c r="G79" s="510"/>
      <c r="H79" s="517">
        <f t="shared" si="1"/>
        <v>0</v>
      </c>
      <c r="I79" s="517">
        <f t="shared" si="2"/>
        <v>0</v>
      </c>
      <c r="J79" s="517">
        <f t="shared" si="3"/>
        <v>0</v>
      </c>
      <c r="K79" s="517">
        <f t="shared" si="4"/>
        <v>0</v>
      </c>
      <c r="L79" s="517">
        <f t="shared" si="5"/>
        <v>0</v>
      </c>
      <c r="M79" s="494"/>
    </row>
    <row r="80" spans="1:14" s="163" customFormat="1" ht="15.4">
      <c r="A80" s="493"/>
      <c r="B80" s="164" t="s">
        <v>876</v>
      </c>
      <c r="C80" s="164"/>
      <c r="D80" s="56" t="s">
        <v>117</v>
      </c>
      <c r="E80" s="495" t="s">
        <v>879</v>
      </c>
      <c r="F80" s="164"/>
      <c r="G80" s="510"/>
      <c r="H80" s="517">
        <f t="shared" si="1"/>
        <v>0</v>
      </c>
      <c r="I80" s="517">
        <f t="shared" si="2"/>
        <v>0</v>
      </c>
      <c r="J80" s="517">
        <f t="shared" si="3"/>
        <v>0</v>
      </c>
      <c r="K80" s="517">
        <f t="shared" si="4"/>
        <v>0</v>
      </c>
      <c r="L80" s="517">
        <f t="shared" si="5"/>
        <v>0</v>
      </c>
      <c r="M80" s="494"/>
    </row>
    <row r="81" spans="1:13" s="163" customFormat="1" ht="15.4">
      <c r="A81" s="493"/>
      <c r="B81" s="164" t="s">
        <v>876</v>
      </c>
      <c r="C81" s="164"/>
      <c r="D81" s="56" t="s">
        <v>117</v>
      </c>
      <c r="E81" s="495" t="s">
        <v>872</v>
      </c>
      <c r="F81" s="164"/>
      <c r="G81" s="510"/>
      <c r="H81" s="517">
        <f t="shared" si="1"/>
        <v>0</v>
      </c>
      <c r="I81" s="517">
        <f t="shared" si="2"/>
        <v>0</v>
      </c>
      <c r="J81" s="517">
        <f t="shared" si="3"/>
        <v>0</v>
      </c>
      <c r="K81" s="517">
        <f t="shared" si="4"/>
        <v>0</v>
      </c>
      <c r="L81" s="517">
        <f t="shared" si="5"/>
        <v>0</v>
      </c>
      <c r="M81" s="494"/>
    </row>
    <row r="82" spans="1:13" s="163" customFormat="1" ht="15.4">
      <c r="A82" s="493"/>
      <c r="B82" s="165" t="s">
        <v>876</v>
      </c>
      <c r="C82" s="165"/>
      <c r="D82" s="56" t="s">
        <v>117</v>
      </c>
      <c r="E82" s="166" t="s">
        <v>873</v>
      </c>
      <c r="F82" s="165"/>
      <c r="G82" s="167"/>
      <c r="H82" s="210">
        <f t="shared" si="1"/>
        <v>0</v>
      </c>
      <c r="I82" s="210">
        <f t="shared" si="2"/>
        <v>0</v>
      </c>
      <c r="J82" s="210">
        <f t="shared" si="3"/>
        <v>0</v>
      </c>
      <c r="K82" s="210">
        <f t="shared" si="4"/>
        <v>0</v>
      </c>
      <c r="L82" s="210">
        <f t="shared" si="5"/>
        <v>0</v>
      </c>
      <c r="M82" s="494"/>
    </row>
    <row r="83" spans="1:13" s="163" customFormat="1" ht="15.4">
      <c r="A83" s="493"/>
      <c r="B83" s="164" t="s">
        <v>34</v>
      </c>
      <c r="C83" s="164"/>
      <c r="D83" s="56" t="s">
        <v>117</v>
      </c>
      <c r="E83" s="495" t="s">
        <v>867</v>
      </c>
      <c r="F83" s="164"/>
      <c r="G83" s="510"/>
      <c r="H83" s="517">
        <f t="shared" si="1"/>
        <v>0</v>
      </c>
      <c r="I83" s="517">
        <f t="shared" si="2"/>
        <v>0</v>
      </c>
      <c r="J83" s="517">
        <f t="shared" si="3"/>
        <v>0</v>
      </c>
      <c r="K83" s="517">
        <f t="shared" si="4"/>
        <v>0</v>
      </c>
      <c r="L83" s="517">
        <f t="shared" si="5"/>
        <v>0</v>
      </c>
      <c r="M83" s="494"/>
    </row>
    <row r="84" spans="1:13" s="163" customFormat="1" ht="15.4">
      <c r="A84" s="493"/>
      <c r="B84" s="164" t="s">
        <v>34</v>
      </c>
      <c r="C84" s="164"/>
      <c r="D84" s="56" t="s">
        <v>117</v>
      </c>
      <c r="E84" s="495" t="s">
        <v>869</v>
      </c>
      <c r="F84" s="164"/>
      <c r="G84" s="510"/>
      <c r="H84" s="517">
        <f t="shared" si="1"/>
        <v>0</v>
      </c>
      <c r="I84" s="517">
        <f t="shared" si="2"/>
        <v>0</v>
      </c>
      <c r="J84" s="517">
        <f t="shared" si="3"/>
        <v>0</v>
      </c>
      <c r="K84" s="517">
        <f t="shared" si="4"/>
        <v>0</v>
      </c>
      <c r="L84" s="517">
        <f t="shared" si="5"/>
        <v>0</v>
      </c>
      <c r="M84" s="494"/>
    </row>
    <row r="85" spans="1:13" s="163" customFormat="1" ht="15.4">
      <c r="A85" s="493"/>
      <c r="B85" s="164" t="s">
        <v>34</v>
      </c>
      <c r="C85" s="164"/>
      <c r="D85" s="56" t="s">
        <v>117</v>
      </c>
      <c r="E85" s="495" t="s">
        <v>870</v>
      </c>
      <c r="F85" s="164"/>
      <c r="G85" s="510"/>
      <c r="H85" s="517">
        <f t="shared" si="1"/>
        <v>0</v>
      </c>
      <c r="I85" s="517">
        <f t="shared" si="2"/>
        <v>0</v>
      </c>
      <c r="J85" s="517">
        <f t="shared" si="3"/>
        <v>0</v>
      </c>
      <c r="K85" s="517">
        <f t="shared" si="4"/>
        <v>0</v>
      </c>
      <c r="L85" s="517">
        <f t="shared" si="5"/>
        <v>0</v>
      </c>
      <c r="M85" s="494"/>
    </row>
    <row r="86" spans="1:13" s="163" customFormat="1" ht="15.4">
      <c r="A86" s="493"/>
      <c r="B86" s="164" t="s">
        <v>34</v>
      </c>
      <c r="C86" s="164"/>
      <c r="D86" s="56" t="s">
        <v>117</v>
      </c>
      <c r="E86" s="495" t="s">
        <v>879</v>
      </c>
      <c r="F86" s="164"/>
      <c r="G86" s="510"/>
      <c r="H86" s="517">
        <f t="shared" si="1"/>
        <v>0</v>
      </c>
      <c r="I86" s="517">
        <f t="shared" si="2"/>
        <v>0</v>
      </c>
      <c r="J86" s="517">
        <f t="shared" si="3"/>
        <v>0</v>
      </c>
      <c r="K86" s="517">
        <f t="shared" si="4"/>
        <v>0</v>
      </c>
      <c r="L86" s="517">
        <f t="shared" si="5"/>
        <v>0</v>
      </c>
      <c r="M86" s="494"/>
    </row>
    <row r="87" spans="1:13" s="163" customFormat="1" ht="15.4">
      <c r="A87" s="493"/>
      <c r="B87" s="164" t="s">
        <v>34</v>
      </c>
      <c r="C87" s="164"/>
      <c r="D87" s="56" t="s">
        <v>117</v>
      </c>
      <c r="E87" s="495" t="s">
        <v>872</v>
      </c>
      <c r="F87" s="164"/>
      <c r="G87" s="510"/>
      <c r="H87" s="517">
        <f t="shared" si="1"/>
        <v>0</v>
      </c>
      <c r="I87" s="517">
        <f t="shared" si="2"/>
        <v>0</v>
      </c>
      <c r="J87" s="517">
        <f t="shared" si="3"/>
        <v>0</v>
      </c>
      <c r="K87" s="517">
        <f t="shared" si="4"/>
        <v>0</v>
      </c>
      <c r="L87" s="517">
        <f t="shared" si="5"/>
        <v>0</v>
      </c>
      <c r="M87" s="494"/>
    </row>
    <row r="88" spans="1:13" s="163" customFormat="1" ht="15.4">
      <c r="A88" s="493"/>
      <c r="B88" s="165" t="s">
        <v>34</v>
      </c>
      <c r="C88" s="165"/>
      <c r="D88" s="56" t="s">
        <v>117</v>
      </c>
      <c r="E88" s="166" t="s">
        <v>873</v>
      </c>
      <c r="F88" s="165"/>
      <c r="G88" s="167"/>
      <c r="H88" s="210">
        <f t="shared" si="1"/>
        <v>0</v>
      </c>
      <c r="I88" s="210">
        <f t="shared" si="2"/>
        <v>0</v>
      </c>
      <c r="J88" s="210">
        <f t="shared" si="3"/>
        <v>0</v>
      </c>
      <c r="K88" s="210">
        <f t="shared" si="4"/>
        <v>0</v>
      </c>
      <c r="L88" s="210">
        <f t="shared" si="5"/>
        <v>0</v>
      </c>
      <c r="M88" s="494"/>
    </row>
    <row r="89" spans="1:13" s="163" customFormat="1" ht="15.4">
      <c r="A89" s="493"/>
      <c r="B89" s="164" t="s">
        <v>877</v>
      </c>
      <c r="C89" s="164"/>
      <c r="D89" s="56" t="s">
        <v>117</v>
      </c>
      <c r="E89" s="495" t="s">
        <v>867</v>
      </c>
      <c r="F89" s="164"/>
      <c r="G89" s="510"/>
      <c r="H89" s="517">
        <f t="shared" si="1"/>
        <v>0</v>
      </c>
      <c r="I89" s="517">
        <f t="shared" si="2"/>
        <v>0</v>
      </c>
      <c r="J89" s="517">
        <f t="shared" si="3"/>
        <v>0</v>
      </c>
      <c r="K89" s="517">
        <f t="shared" si="4"/>
        <v>0</v>
      </c>
      <c r="L89" s="517">
        <f t="shared" si="5"/>
        <v>0</v>
      </c>
      <c r="M89" s="494"/>
    </row>
    <row r="90" spans="1:13" s="163" customFormat="1" ht="15.4">
      <c r="A90" s="493"/>
      <c r="B90" s="164" t="s">
        <v>877</v>
      </c>
      <c r="C90" s="164"/>
      <c r="D90" s="56" t="s">
        <v>117</v>
      </c>
      <c r="E90" s="495" t="s">
        <v>869</v>
      </c>
      <c r="F90" s="164"/>
      <c r="G90" s="510"/>
      <c r="H90" s="517">
        <f t="shared" si="1"/>
        <v>0</v>
      </c>
      <c r="I90" s="517">
        <f t="shared" si="2"/>
        <v>0</v>
      </c>
      <c r="J90" s="517">
        <f t="shared" si="3"/>
        <v>0</v>
      </c>
      <c r="K90" s="517">
        <f t="shared" si="4"/>
        <v>0</v>
      </c>
      <c r="L90" s="517">
        <f t="shared" si="5"/>
        <v>0</v>
      </c>
      <c r="M90" s="494"/>
    </row>
    <row r="91" spans="1:13" s="163" customFormat="1" ht="15.4">
      <c r="A91" s="493"/>
      <c r="B91" s="164" t="s">
        <v>877</v>
      </c>
      <c r="C91" s="164"/>
      <c r="D91" s="56" t="s">
        <v>117</v>
      </c>
      <c r="E91" s="495" t="s">
        <v>870</v>
      </c>
      <c r="F91" s="164"/>
      <c r="G91" s="510"/>
      <c r="H91" s="517">
        <f t="shared" si="1"/>
        <v>0</v>
      </c>
      <c r="I91" s="517">
        <f t="shared" si="2"/>
        <v>0</v>
      </c>
      <c r="J91" s="517">
        <f t="shared" si="3"/>
        <v>0</v>
      </c>
      <c r="K91" s="517">
        <f t="shared" si="4"/>
        <v>0</v>
      </c>
      <c r="L91" s="517">
        <f t="shared" si="5"/>
        <v>0</v>
      </c>
      <c r="M91" s="494"/>
    </row>
    <row r="92" spans="1:13" s="163" customFormat="1" ht="15.4">
      <c r="A92" s="493"/>
      <c r="B92" s="164" t="s">
        <v>877</v>
      </c>
      <c r="C92" s="164"/>
      <c r="D92" s="56" t="s">
        <v>117</v>
      </c>
      <c r="E92" s="495" t="s">
        <v>879</v>
      </c>
      <c r="F92" s="164"/>
      <c r="G92" s="510"/>
      <c r="H92" s="517">
        <f t="shared" si="1"/>
        <v>0</v>
      </c>
      <c r="I92" s="517">
        <f t="shared" si="2"/>
        <v>0</v>
      </c>
      <c r="J92" s="517">
        <f t="shared" si="3"/>
        <v>0</v>
      </c>
      <c r="K92" s="517">
        <f t="shared" si="4"/>
        <v>0</v>
      </c>
      <c r="L92" s="517">
        <f t="shared" si="5"/>
        <v>0</v>
      </c>
      <c r="M92" s="494"/>
    </row>
    <row r="93" spans="1:13" s="163" customFormat="1" ht="15.4">
      <c r="A93" s="493"/>
      <c r="B93" s="164" t="s">
        <v>877</v>
      </c>
      <c r="C93" s="164"/>
      <c r="D93" s="56" t="s">
        <v>117</v>
      </c>
      <c r="E93" s="495" t="s">
        <v>872</v>
      </c>
      <c r="F93" s="164"/>
      <c r="G93" s="510"/>
      <c r="H93" s="517">
        <f t="shared" si="1"/>
        <v>0</v>
      </c>
      <c r="I93" s="517">
        <f t="shared" si="2"/>
        <v>0</v>
      </c>
      <c r="J93" s="517">
        <f t="shared" si="3"/>
        <v>0</v>
      </c>
      <c r="K93" s="517">
        <f t="shared" si="4"/>
        <v>0</v>
      </c>
      <c r="L93" s="517">
        <f t="shared" si="5"/>
        <v>0</v>
      </c>
      <c r="M93" s="494"/>
    </row>
    <row r="94" spans="1:13" s="163" customFormat="1" ht="15.4">
      <c r="A94" s="493"/>
      <c r="B94" s="164" t="s">
        <v>877</v>
      </c>
      <c r="C94" s="164"/>
      <c r="D94" s="56" t="s">
        <v>117</v>
      </c>
      <c r="E94" s="495" t="s">
        <v>873</v>
      </c>
      <c r="F94" s="164"/>
      <c r="G94" s="510"/>
      <c r="H94" s="210">
        <f t="shared" si="1"/>
        <v>0</v>
      </c>
      <c r="I94" s="210">
        <f t="shared" si="2"/>
        <v>0</v>
      </c>
      <c r="J94" s="210">
        <f t="shared" si="3"/>
        <v>0</v>
      </c>
      <c r="K94" s="210">
        <f t="shared" si="4"/>
        <v>0</v>
      </c>
      <c r="L94" s="210">
        <f t="shared" si="5"/>
        <v>0</v>
      </c>
      <c r="M94" s="494"/>
    </row>
    <row r="95" spans="1:13" s="163" customFormat="1" ht="15.4">
      <c r="A95" s="493"/>
      <c r="B95" s="164"/>
      <c r="C95" s="164"/>
      <c r="D95" s="164"/>
      <c r="E95" s="164"/>
      <c r="F95" s="164"/>
      <c r="G95" s="518"/>
      <c r="H95" s="164"/>
      <c r="I95" s="164"/>
      <c r="J95" s="164"/>
      <c r="K95" s="164"/>
      <c r="L95" s="164"/>
      <c r="M95" s="494"/>
    </row>
    <row r="96" spans="1:13" s="163" customFormat="1" ht="15.4">
      <c r="A96" s="498" t="s">
        <v>881</v>
      </c>
      <c r="B96" s="499"/>
      <c r="C96" s="499"/>
      <c r="D96" s="499"/>
      <c r="E96" s="499"/>
      <c r="F96" s="499"/>
      <c r="G96" s="499"/>
      <c r="H96" s="499"/>
      <c r="I96" s="499"/>
      <c r="J96" s="499"/>
      <c r="K96" s="499"/>
      <c r="L96" s="499"/>
      <c r="M96" s="494"/>
    </row>
    <row r="97" spans="1:13" s="163" customFormat="1" ht="15.4">
      <c r="A97" s="493"/>
      <c r="B97" s="164"/>
      <c r="C97" s="164"/>
      <c r="D97" s="164"/>
      <c r="E97" s="164"/>
      <c r="F97" s="164"/>
      <c r="G97" s="510"/>
      <c r="H97" s="510"/>
      <c r="I97" s="510"/>
      <c r="J97" s="510"/>
      <c r="K97" s="510"/>
      <c r="L97" s="510"/>
      <c r="M97" s="494"/>
    </row>
    <row r="98" spans="1:13" s="163" customFormat="1" ht="15.4">
      <c r="A98" s="493"/>
      <c r="B98" s="164" t="s">
        <v>866</v>
      </c>
      <c r="C98" s="164"/>
      <c r="D98" s="164" t="s">
        <v>295</v>
      </c>
      <c r="E98" s="164"/>
      <c r="F98" s="164"/>
      <c r="G98" s="510"/>
      <c r="H98" s="519" cm="1">
        <f t="array" ref="H98">IFERROR(SUMPRODUCT(($H$59:$H$94) * ($B$59:$B$94 =$B98)) /$H$55,0)</f>
        <v>0</v>
      </c>
      <c r="I98" s="519" cm="1">
        <f t="array" ref="I98">IFERROR(SUMPRODUCT(($I$59:$I$94) * ($B$59:$B$94 =$B98)) /$I$55,0)</f>
        <v>0</v>
      </c>
      <c r="J98" s="519" cm="1">
        <f t="array" ref="J98">IFERROR(SUMPRODUCT(($J$59:$J$94) * ($B$59:$B$94 =$B98)) /$J$55,0)</f>
        <v>0</v>
      </c>
      <c r="K98" s="519" cm="1">
        <f t="array" ref="K98">IFERROR(SUMPRODUCT(($K$59:$K$94) * ($B$59:$B$94 =$B98)) /$K$55,0)</f>
        <v>0</v>
      </c>
      <c r="L98" s="519" cm="1">
        <f t="array" ref="L98">IFERROR(SUMPRODUCT(($L$59:$L$94) * ($B$59:$B$94 =$B98)) /$L$55,0)</f>
        <v>0</v>
      </c>
      <c r="M98" s="494"/>
    </row>
    <row r="99" spans="1:13" s="163" customFormat="1" ht="15.4">
      <c r="A99" s="493"/>
      <c r="B99" s="164" t="s">
        <v>874</v>
      </c>
      <c r="C99" s="164"/>
      <c r="D99" s="164" t="s">
        <v>295</v>
      </c>
      <c r="E99" s="164"/>
      <c r="F99" s="164"/>
      <c r="G99" s="510"/>
      <c r="H99" s="519" cm="1">
        <f t="array" ref="H99">IFERROR(SUMPRODUCT(($H$59:$H$94) * ($B$59:$B$94 =$B99)) /$H$55,0)</f>
        <v>0</v>
      </c>
      <c r="I99" s="519" cm="1">
        <f t="array" ref="I99">IFERROR(SUMPRODUCT(($I$59:$I$94) * ($B$59:$B$94 =$B99)) /$I$55,0)</f>
        <v>0</v>
      </c>
      <c r="J99" s="519" cm="1">
        <f t="array" ref="J99">IFERROR(SUMPRODUCT(($J$59:$J$94) * ($B$59:$B$94 =$B99)) /$J$55,0)</f>
        <v>0</v>
      </c>
      <c r="K99" s="519" cm="1">
        <f t="array" ref="K99">IFERROR(SUMPRODUCT(($K$59:$K$94) * ($B$59:$B$94 =$B99)) /$K$55,0)</f>
        <v>0</v>
      </c>
      <c r="L99" s="519" cm="1">
        <f t="array" ref="L99">IFERROR(SUMPRODUCT(($L$59:$L$94) * ($B$59:$B$94 =$B99)) /$L$55,0)</f>
        <v>0</v>
      </c>
      <c r="M99" s="494"/>
    </row>
    <row r="100" spans="1:13" s="163" customFormat="1" ht="15.4">
      <c r="A100" s="493"/>
      <c r="B100" s="164" t="s">
        <v>875</v>
      </c>
      <c r="C100" s="164"/>
      <c r="D100" s="164" t="s">
        <v>295</v>
      </c>
      <c r="E100" s="164"/>
      <c r="F100" s="164"/>
      <c r="G100" s="510"/>
      <c r="H100" s="519" cm="1">
        <f t="array" ref="H100">IFERROR(SUMPRODUCT(($H$59:$H$94) * ($B$59:$B$94 =$B100)) /$H$55,0)</f>
        <v>0</v>
      </c>
      <c r="I100" s="519" cm="1">
        <f t="array" ref="I100">IFERROR(SUMPRODUCT(($I$59:$I$94) * ($B$59:$B$94 =$B100)) /$I$55,0)</f>
        <v>0</v>
      </c>
      <c r="J100" s="519" cm="1">
        <f t="array" ref="J100">IFERROR(SUMPRODUCT(($J$59:$J$94) * ($B$59:$B$94 =$B100)) /$J$55,0)</f>
        <v>0</v>
      </c>
      <c r="K100" s="519" cm="1">
        <f t="array" ref="K100">IFERROR(SUMPRODUCT(($K$59:$K$94) * ($B$59:$B$94 =$B100)) /$K$55,0)</f>
        <v>0</v>
      </c>
      <c r="L100" s="519" cm="1">
        <f t="array" ref="L100">IFERROR(SUMPRODUCT(($L$59:$L$94) * ($B$59:$B$94 =$B100)) /$L$55,0)</f>
        <v>0</v>
      </c>
      <c r="M100" s="494"/>
    </row>
    <row r="101" spans="1:13" s="163" customFormat="1" ht="15.4">
      <c r="A101" s="493"/>
      <c r="B101" s="164" t="s">
        <v>876</v>
      </c>
      <c r="C101" s="164"/>
      <c r="D101" s="164" t="s">
        <v>295</v>
      </c>
      <c r="E101" s="164"/>
      <c r="F101" s="164"/>
      <c r="G101" s="510"/>
      <c r="H101" s="519" cm="1">
        <f t="array" ref="H101">IFERROR(SUMPRODUCT(($H$59:$H$94) * ($B$59:$B$94 =$B101)) /$H$55,0)</f>
        <v>0</v>
      </c>
      <c r="I101" s="519" cm="1">
        <f t="array" ref="I101">IFERROR(SUMPRODUCT(($I$59:$I$94) * ($B$59:$B$94 =$B101)) /$I$55,0)</f>
        <v>0</v>
      </c>
      <c r="J101" s="519" cm="1">
        <f t="array" ref="J101">IFERROR(SUMPRODUCT(($J$59:$J$94) * ($B$59:$B$94 =$B101)) /$J$55,0)</f>
        <v>0</v>
      </c>
      <c r="K101" s="519" cm="1">
        <f t="array" ref="K101">IFERROR(SUMPRODUCT(($K$59:$K$94) * ($B$59:$B$94 =$B101)) /$K$55,0)</f>
        <v>0</v>
      </c>
      <c r="L101" s="519" cm="1">
        <f t="array" ref="L101">IFERROR(SUMPRODUCT(($L$59:$L$94) * ($B$59:$B$94 =$B101)) /$L$55,0)</f>
        <v>0</v>
      </c>
      <c r="M101" s="494"/>
    </row>
    <row r="102" spans="1:13" s="163" customFormat="1" ht="15.4">
      <c r="A102" s="493"/>
      <c r="B102" s="164" t="s">
        <v>34</v>
      </c>
      <c r="C102" s="164"/>
      <c r="D102" s="164" t="s">
        <v>295</v>
      </c>
      <c r="E102" s="164"/>
      <c r="F102" s="164"/>
      <c r="G102" s="510"/>
      <c r="H102" s="519" cm="1">
        <f t="array" ref="H102">IFERROR(SUMPRODUCT(($H$59:$H$94) * ($B$59:$B$94 =$B102)) /$H$55,0)</f>
        <v>0</v>
      </c>
      <c r="I102" s="519" cm="1">
        <f t="array" ref="I102">IFERROR(SUMPRODUCT(($I$59:$I$94) * ($B$59:$B$94 =$B102)) /$I$55,0)</f>
        <v>0</v>
      </c>
      <c r="J102" s="519" cm="1">
        <f t="array" ref="J102">IFERROR(SUMPRODUCT(($J$59:$J$94) * ($B$59:$B$94 =$B102)) /$J$55,0)</f>
        <v>0</v>
      </c>
      <c r="K102" s="519" cm="1">
        <f t="array" ref="K102">IFERROR(SUMPRODUCT(($K$59:$K$94) * ($B$59:$B$94 =$B102)) /$K$55,0)</f>
        <v>0</v>
      </c>
      <c r="L102" s="519" cm="1">
        <f t="array" ref="L102">IFERROR(SUMPRODUCT(($L$59:$L$94) * ($B$59:$B$94 =$B102)) /$L$55,0)</f>
        <v>0</v>
      </c>
      <c r="M102" s="494"/>
    </row>
    <row r="103" spans="1:13" s="163" customFormat="1" ht="15.4">
      <c r="A103" s="493"/>
      <c r="B103" s="164" t="s">
        <v>877</v>
      </c>
      <c r="C103" s="164"/>
      <c r="D103" s="164" t="s">
        <v>295</v>
      </c>
      <c r="E103" s="164"/>
      <c r="F103" s="164"/>
      <c r="G103" s="510"/>
      <c r="H103" s="519" cm="1">
        <f t="array" ref="H103">IFERROR(SUMPRODUCT(($H$59:$H$94) * ($B$59:$B$94 =$B103)) /$H$55,0)</f>
        <v>0</v>
      </c>
      <c r="I103" s="519" cm="1">
        <f t="array" ref="I103">IFERROR(SUMPRODUCT(($I$59:$I$94) * ($B$59:$B$94 =$B103)) /$I$55,0)</f>
        <v>0</v>
      </c>
      <c r="J103" s="519" cm="1">
        <f t="array" ref="J103">IFERROR(SUMPRODUCT(($J$59:$J$94) * ($B$59:$B$94 =$B103)) /$J$55,0)</f>
        <v>0</v>
      </c>
      <c r="K103" s="519" cm="1">
        <f t="array" ref="K103">IFERROR(SUMPRODUCT(($K$59:$K$94) * ($B$59:$B$94 =$B103)) /$K$55,0)</f>
        <v>0</v>
      </c>
      <c r="L103" s="519" cm="1">
        <f t="array" ref="L103">IFERROR(SUMPRODUCT(($L$59:$L$94) * ($B$59:$B$94 =$B103)) /$L$55,0)</f>
        <v>0</v>
      </c>
      <c r="M103" s="494"/>
    </row>
    <row r="104" spans="1:13" s="163" customFormat="1" ht="15.4">
      <c r="A104" s="493"/>
      <c r="B104" s="505" t="s">
        <v>882</v>
      </c>
      <c r="C104" s="164"/>
      <c r="D104" s="505" t="s">
        <v>295</v>
      </c>
      <c r="E104" s="164"/>
      <c r="F104" s="164"/>
      <c r="G104" s="510"/>
      <c r="H104" s="632">
        <f>SUM(H98:H103)</f>
        <v>0</v>
      </c>
      <c r="I104" s="632">
        <f>SUM(I98:I103)</f>
        <v>0</v>
      </c>
      <c r="J104" s="632">
        <f>SUM(J98:J103)</f>
        <v>0</v>
      </c>
      <c r="K104" s="632">
        <f>SUM(K98:K103)</f>
        <v>0</v>
      </c>
      <c r="L104" s="632">
        <f>SUM(L98:L103)</f>
        <v>0</v>
      </c>
      <c r="M104" s="494"/>
    </row>
    <row r="105" spans="1:13" s="163" customFormat="1" ht="15.4">
      <c r="A105" s="520"/>
      <c r="G105" s="496"/>
      <c r="H105" s="496"/>
      <c r="I105" s="496"/>
      <c r="J105" s="496"/>
      <c r="K105" s="496"/>
      <c r="L105" s="496"/>
      <c r="M105" s="494"/>
    </row>
    <row r="106" spans="1:13" ht="12.75" thickBot="1">
      <c r="A106" s="521"/>
      <c r="B106" s="522"/>
      <c r="C106" s="522"/>
      <c r="D106" s="522"/>
      <c r="E106" s="522"/>
      <c r="F106" s="522"/>
      <c r="G106" s="522"/>
      <c r="H106" s="522"/>
      <c r="I106" s="522"/>
      <c r="J106" s="522"/>
      <c r="K106" s="522"/>
      <c r="L106" s="522"/>
      <c r="M106" s="523"/>
    </row>
  </sheetData>
  <pageMargins left="0.7" right="0.7" top="0.75" bottom="0.75" header="0.3" footer="0.3"/>
  <pageSetup orientation="portrait" r:id="rId1"/>
  <headerFooter>
    <oddFooter>&amp;C_x000D_&amp;1#&amp;"Calibri"&amp;10&amp;K000000 OFFICIAL-InternalOnly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A6A4B-A6A2-470D-9519-F7FD91E8E9F4}">
  <sheetPr>
    <tabColor theme="8" tint="0.79998168889431442"/>
  </sheetPr>
  <dimension ref="A1:AP53"/>
  <sheetViews>
    <sheetView zoomScale="80" zoomScaleNormal="80" workbookViewId="0"/>
  </sheetViews>
  <sheetFormatPr defaultColWidth="10.42578125" defaultRowHeight="12.4"/>
  <cols>
    <col min="1" max="3" width="10.42578125" style="53"/>
    <col min="4" max="4" width="15.85546875" style="53" bestFit="1" customWidth="1"/>
    <col min="5" max="16384" width="10.42578125" style="53"/>
  </cols>
  <sheetData>
    <row r="1" spans="1:42" ht="24" customHeight="1">
      <c r="A1" s="431" t="s">
        <v>6</v>
      </c>
      <c r="B1" s="48"/>
      <c r="C1" s="160"/>
      <c r="D1" s="49"/>
      <c r="E1" s="49"/>
      <c r="F1" s="49"/>
      <c r="G1" s="49"/>
      <c r="H1" s="49"/>
      <c r="I1" s="49"/>
      <c r="J1" s="49"/>
      <c r="K1" s="49"/>
      <c r="L1" s="49"/>
    </row>
    <row r="2" spans="1:42" ht="24" customHeight="1">
      <c r="A2" s="431" t="str">
        <f>'1.1 Cover'!$A$1</f>
        <v>Regulatory Reporting Pack</v>
      </c>
      <c r="B2" s="52"/>
      <c r="C2" s="160"/>
      <c r="D2" s="47"/>
      <c r="E2" s="47"/>
      <c r="F2" s="47"/>
      <c r="G2" s="47"/>
      <c r="H2" s="47"/>
      <c r="I2" s="47"/>
      <c r="J2" s="47"/>
      <c r="K2" s="47"/>
      <c r="L2" s="47"/>
    </row>
    <row r="3" spans="1:42" ht="24" customHeight="1">
      <c r="A3" s="432" t="s">
        <v>883</v>
      </c>
      <c r="B3" s="161"/>
      <c r="C3" s="161"/>
      <c r="D3" s="162"/>
      <c r="E3" s="162"/>
      <c r="F3" s="162"/>
      <c r="G3" s="162"/>
      <c r="H3" s="162"/>
      <c r="I3" s="162"/>
      <c r="J3" s="162"/>
      <c r="K3" s="162"/>
      <c r="L3" s="162"/>
    </row>
    <row r="6" spans="1:42" s="163" customFormat="1" ht="15" customHeight="1">
      <c r="A6" s="272" t="s">
        <v>864</v>
      </c>
      <c r="B6" s="45"/>
      <c r="C6" s="45"/>
      <c r="D6" s="45"/>
      <c r="E6" s="45"/>
      <c r="F6" s="46"/>
      <c r="G6" s="46"/>
      <c r="H6" s="46"/>
      <c r="I6" s="46"/>
      <c r="J6" s="46"/>
      <c r="K6" s="46"/>
      <c r="L6" s="46"/>
    </row>
    <row r="7" spans="1:42" s="163" customFormat="1" ht="15" customHeight="1" thickBot="1">
      <c r="A7" s="164"/>
      <c r="B7" s="164"/>
      <c r="C7" s="164"/>
      <c r="D7" s="164"/>
      <c r="E7" s="164"/>
      <c r="H7" s="459">
        <f>'4.1 TO PCFM Input Summary'!G5</f>
        <v>2027</v>
      </c>
      <c r="I7" s="459">
        <f>'4.1 TO PCFM Input Summary'!H5</f>
        <v>2028</v>
      </c>
      <c r="J7" s="459">
        <f>'4.1 TO PCFM Input Summary'!I5</f>
        <v>2029</v>
      </c>
      <c r="K7" s="459">
        <f>'4.1 TO PCFM Input Summary'!J5</f>
        <v>2030</v>
      </c>
      <c r="L7" s="459">
        <f>'4.1 TO PCFM Input Summary'!K5</f>
        <v>2031</v>
      </c>
    </row>
    <row r="8" spans="1:42" s="163" customFormat="1" ht="15.4">
      <c r="A8" s="489" t="s">
        <v>865</v>
      </c>
      <c r="B8" s="490"/>
      <c r="C8" s="490"/>
      <c r="D8" s="490"/>
      <c r="E8" s="490"/>
      <c r="F8" s="491"/>
      <c r="G8" s="491"/>
      <c r="H8" s="491"/>
      <c r="I8" s="491"/>
      <c r="J8" s="491"/>
      <c r="K8" s="491"/>
      <c r="L8" s="491"/>
      <c r="M8" s="492"/>
    </row>
    <row r="9" spans="1:42" s="163" customFormat="1" ht="15.75" thickBot="1">
      <c r="A9" s="493"/>
      <c r="B9" s="164"/>
      <c r="C9" s="164"/>
      <c r="D9" s="164"/>
      <c r="E9" s="164"/>
      <c r="M9" s="494"/>
    </row>
    <row r="10" spans="1:42" s="163" customFormat="1" ht="15.4">
      <c r="A10" s="493"/>
      <c r="B10" s="164" t="s">
        <v>866</v>
      </c>
      <c r="C10" s="164"/>
      <c r="D10" s="164" t="s">
        <v>295</v>
      </c>
      <c r="E10" s="495" t="s">
        <v>873</v>
      </c>
      <c r="G10" s="496"/>
      <c r="H10" s="240"/>
      <c r="I10" s="241"/>
      <c r="J10" s="241"/>
      <c r="K10" s="241"/>
      <c r="L10" s="242"/>
      <c r="M10" s="497" t="s">
        <v>868</v>
      </c>
      <c r="AL10" s="163">
        <v>0</v>
      </c>
      <c r="AM10" s="163">
        <v>0</v>
      </c>
      <c r="AN10" s="163">
        <v>0</v>
      </c>
      <c r="AO10" s="163">
        <v>0</v>
      </c>
      <c r="AP10" s="163">
        <v>0</v>
      </c>
    </row>
    <row r="11" spans="1:42" s="163" customFormat="1" ht="15.4">
      <c r="A11" s="493"/>
      <c r="B11" s="165" t="s">
        <v>866</v>
      </c>
      <c r="C11" s="165"/>
      <c r="D11" s="165" t="s">
        <v>295</v>
      </c>
      <c r="E11" s="166" t="s">
        <v>884</v>
      </c>
      <c r="F11" s="169"/>
      <c r="G11" s="170"/>
      <c r="H11" s="243"/>
      <c r="I11" s="174"/>
      <c r="J11" s="174"/>
      <c r="K11" s="174"/>
      <c r="L11" s="244"/>
      <c r="M11" s="494"/>
      <c r="AL11" s="163">
        <v>0</v>
      </c>
      <c r="AM11" s="163">
        <v>0</v>
      </c>
      <c r="AN11" s="163">
        <v>0</v>
      </c>
      <c r="AO11" s="163">
        <v>0</v>
      </c>
      <c r="AP11" s="163">
        <v>0</v>
      </c>
    </row>
    <row r="12" spans="1:42" s="163" customFormat="1" ht="15.4">
      <c r="A12" s="493"/>
      <c r="B12" s="164" t="s">
        <v>874</v>
      </c>
      <c r="C12" s="164"/>
      <c r="D12" s="164" t="s">
        <v>295</v>
      </c>
      <c r="E12" s="495" t="s">
        <v>873</v>
      </c>
      <c r="G12" s="496"/>
      <c r="H12" s="245"/>
      <c r="I12" s="173"/>
      <c r="J12" s="173"/>
      <c r="K12" s="173"/>
      <c r="L12" s="246"/>
      <c r="M12" s="494"/>
      <c r="AL12" s="163">
        <v>0.57001000000000002</v>
      </c>
      <c r="AM12" s="163">
        <v>0.65868000000000004</v>
      </c>
      <c r="AN12" s="163">
        <v>0.64093999999999995</v>
      </c>
      <c r="AO12" s="163">
        <v>0.66456999999999999</v>
      </c>
      <c r="AP12" s="163">
        <v>0.61523000000000005</v>
      </c>
    </row>
    <row r="13" spans="1:42" s="163" customFormat="1" ht="15.4">
      <c r="A13" s="493"/>
      <c r="B13" s="165" t="s">
        <v>874</v>
      </c>
      <c r="C13" s="165"/>
      <c r="D13" s="165" t="s">
        <v>295</v>
      </c>
      <c r="E13" s="166" t="s">
        <v>884</v>
      </c>
      <c r="F13" s="169"/>
      <c r="G13" s="170"/>
      <c r="H13" s="243"/>
      <c r="I13" s="174"/>
      <c r="J13" s="174"/>
      <c r="K13" s="174"/>
      <c r="L13" s="244"/>
      <c r="M13" s="494"/>
      <c r="AL13" s="163">
        <v>0</v>
      </c>
      <c r="AM13" s="163">
        <v>0</v>
      </c>
      <c r="AN13" s="163">
        <v>0</v>
      </c>
      <c r="AO13" s="163">
        <v>0</v>
      </c>
      <c r="AP13" s="163">
        <v>0</v>
      </c>
    </row>
    <row r="14" spans="1:42" s="163" customFormat="1" ht="15.4">
      <c r="A14" s="493"/>
      <c r="B14" s="164" t="s">
        <v>875</v>
      </c>
      <c r="C14" s="164"/>
      <c r="D14" s="164" t="s">
        <v>295</v>
      </c>
      <c r="E14" s="495" t="s">
        <v>873</v>
      </c>
      <c r="G14" s="496"/>
      <c r="H14" s="245"/>
      <c r="I14" s="173"/>
      <c r="J14" s="173"/>
      <c r="K14" s="173"/>
      <c r="L14" s="246"/>
      <c r="M14" s="494"/>
      <c r="AL14" s="163">
        <v>0</v>
      </c>
      <c r="AM14" s="163">
        <v>0</v>
      </c>
      <c r="AN14" s="163">
        <v>0</v>
      </c>
      <c r="AO14" s="163">
        <v>0</v>
      </c>
      <c r="AP14" s="163">
        <v>0</v>
      </c>
    </row>
    <row r="15" spans="1:42" s="163" customFormat="1" ht="15.4">
      <c r="A15" s="493"/>
      <c r="B15" s="165" t="s">
        <v>875</v>
      </c>
      <c r="C15" s="165"/>
      <c r="D15" s="165" t="s">
        <v>295</v>
      </c>
      <c r="E15" s="166" t="s">
        <v>884</v>
      </c>
      <c r="F15" s="169"/>
      <c r="G15" s="170"/>
      <c r="H15" s="243"/>
      <c r="I15" s="174"/>
      <c r="J15" s="174"/>
      <c r="K15" s="174"/>
      <c r="L15" s="244"/>
      <c r="M15" s="494"/>
      <c r="AL15" s="163">
        <v>0.45669999999999999</v>
      </c>
      <c r="AM15" s="163">
        <v>0.32285999999999998</v>
      </c>
      <c r="AN15" s="163">
        <v>0.36942999999999998</v>
      </c>
      <c r="AO15" s="163">
        <v>0.44368999999999997</v>
      </c>
      <c r="AP15" s="163">
        <v>0.51836000000000004</v>
      </c>
    </row>
    <row r="16" spans="1:42" s="163" customFormat="1" ht="15.4">
      <c r="A16" s="493"/>
      <c r="B16" s="164" t="s">
        <v>876</v>
      </c>
      <c r="C16" s="164"/>
      <c r="D16" s="164" t="s">
        <v>295</v>
      </c>
      <c r="E16" s="495" t="s">
        <v>873</v>
      </c>
      <c r="G16" s="496"/>
      <c r="H16" s="245"/>
      <c r="I16" s="173"/>
      <c r="J16" s="173"/>
      <c r="K16" s="173"/>
      <c r="L16" s="246"/>
      <c r="M16" s="494"/>
      <c r="AL16" s="163">
        <v>0.92091999999999996</v>
      </c>
      <c r="AM16" s="163">
        <v>0.92740999999999996</v>
      </c>
      <c r="AN16" s="163">
        <v>0.91927000000000003</v>
      </c>
      <c r="AO16" s="163">
        <v>0.87880000000000003</v>
      </c>
      <c r="AP16" s="163">
        <v>0.89095000000000002</v>
      </c>
    </row>
    <row r="17" spans="1:42" s="163" customFormat="1" ht="15.4">
      <c r="A17" s="493"/>
      <c r="B17" s="165" t="s">
        <v>876</v>
      </c>
      <c r="C17" s="165"/>
      <c r="D17" s="165" t="s">
        <v>295</v>
      </c>
      <c r="E17" s="166" t="s">
        <v>884</v>
      </c>
      <c r="F17" s="169"/>
      <c r="G17" s="170"/>
      <c r="H17" s="243"/>
      <c r="I17" s="174"/>
      <c r="J17" s="174"/>
      <c r="K17" s="174"/>
      <c r="L17" s="244"/>
      <c r="M17" s="494"/>
      <c r="AL17" s="163">
        <v>0.94843</v>
      </c>
      <c r="AM17" s="163">
        <v>0.93854000000000004</v>
      </c>
      <c r="AN17" s="163">
        <v>0.90883999999999998</v>
      </c>
      <c r="AO17" s="163">
        <v>0.89154</v>
      </c>
      <c r="AP17" s="163">
        <v>0.88639999999999997</v>
      </c>
    </row>
    <row r="18" spans="1:42" s="163" customFormat="1" ht="15.4">
      <c r="A18" s="493"/>
      <c r="B18" s="164" t="s">
        <v>877</v>
      </c>
      <c r="C18" s="164"/>
      <c r="D18" s="164" t="s">
        <v>295</v>
      </c>
      <c r="E18" s="495" t="s">
        <v>873</v>
      </c>
      <c r="G18" s="496"/>
      <c r="H18" s="245"/>
      <c r="I18" s="173"/>
      <c r="J18" s="173"/>
      <c r="K18" s="173"/>
      <c r="L18" s="246"/>
      <c r="M18" s="494"/>
      <c r="AL18" s="163">
        <v>0.39854000000000001</v>
      </c>
      <c r="AM18" s="163">
        <v>0.30214000000000002</v>
      </c>
      <c r="AN18" s="163">
        <v>0.31859999999999999</v>
      </c>
      <c r="AO18" s="163">
        <v>0.29692000000000002</v>
      </c>
      <c r="AP18" s="163">
        <v>0.34469</v>
      </c>
    </row>
    <row r="19" spans="1:42" s="163" customFormat="1" ht="15.4">
      <c r="A19" s="493"/>
      <c r="B19" s="164" t="s">
        <v>877</v>
      </c>
      <c r="C19" s="165"/>
      <c r="D19" s="165" t="s">
        <v>295</v>
      </c>
      <c r="E19" s="166" t="s">
        <v>884</v>
      </c>
      <c r="F19" s="169"/>
      <c r="G19" s="170"/>
      <c r="H19" s="243"/>
      <c r="I19" s="174"/>
      <c r="J19" s="174"/>
      <c r="K19" s="174"/>
      <c r="L19" s="244"/>
      <c r="M19" s="494"/>
      <c r="AL19" s="163">
        <v>0</v>
      </c>
      <c r="AM19" s="163">
        <v>0</v>
      </c>
      <c r="AN19" s="163">
        <v>0</v>
      </c>
      <c r="AO19" s="163">
        <v>0</v>
      </c>
      <c r="AP19" s="163">
        <v>0</v>
      </c>
    </row>
    <row r="20" spans="1:42" s="163" customFormat="1" ht="15.4">
      <c r="A20" s="493"/>
      <c r="B20" s="633" t="s">
        <v>34</v>
      </c>
      <c r="C20" s="164"/>
      <c r="D20" s="164" t="s">
        <v>295</v>
      </c>
      <c r="E20" s="495" t="s">
        <v>873</v>
      </c>
      <c r="G20" s="496"/>
      <c r="H20" s="245"/>
      <c r="I20" s="173"/>
      <c r="J20" s="173"/>
      <c r="K20" s="173"/>
      <c r="L20" s="246"/>
      <c r="M20" s="494"/>
      <c r="AL20" s="163">
        <v>0</v>
      </c>
      <c r="AM20" s="163">
        <v>0</v>
      </c>
      <c r="AN20" s="163">
        <v>0</v>
      </c>
      <c r="AO20" s="163">
        <v>0</v>
      </c>
      <c r="AP20" s="163">
        <v>0</v>
      </c>
    </row>
    <row r="21" spans="1:42" s="163" customFormat="1" ht="15.75" thickBot="1">
      <c r="A21" s="493"/>
      <c r="B21" s="164" t="s">
        <v>34</v>
      </c>
      <c r="C21" s="164"/>
      <c r="D21" s="164" t="s">
        <v>295</v>
      </c>
      <c r="E21" s="495" t="s">
        <v>884</v>
      </c>
      <c r="G21" s="496"/>
      <c r="H21" s="247"/>
      <c r="I21" s="248"/>
      <c r="J21" s="248"/>
      <c r="K21" s="248"/>
      <c r="L21" s="249"/>
      <c r="M21" s="494"/>
      <c r="AL21" s="163">
        <v>0.14717</v>
      </c>
      <c r="AM21" s="163">
        <v>0.15761</v>
      </c>
      <c r="AN21" s="163">
        <v>0.15298</v>
      </c>
      <c r="AO21" s="163">
        <v>0.25076999999999999</v>
      </c>
      <c r="AP21" s="163">
        <v>0.21711</v>
      </c>
    </row>
    <row r="22" spans="1:42" s="163" customFormat="1" ht="15.4">
      <c r="A22" s="493"/>
      <c r="B22" s="164"/>
      <c r="C22" s="164"/>
      <c r="D22" s="164"/>
      <c r="E22" s="164"/>
      <c r="G22" s="496"/>
      <c r="H22" s="496"/>
      <c r="I22" s="496"/>
      <c r="J22" s="496"/>
      <c r="K22" s="496"/>
      <c r="L22" s="496"/>
      <c r="M22" s="494"/>
    </row>
    <row r="23" spans="1:42" s="163" customFormat="1" ht="15.4">
      <c r="A23" s="498" t="s">
        <v>878</v>
      </c>
      <c r="B23" s="499"/>
      <c r="C23" s="499"/>
      <c r="D23" s="499"/>
      <c r="E23" s="499"/>
      <c r="F23" s="500"/>
      <c r="G23" s="500"/>
      <c r="H23" s="500"/>
      <c r="I23" s="500"/>
      <c r="J23" s="500"/>
      <c r="K23" s="500"/>
      <c r="L23" s="500"/>
      <c r="M23" s="494"/>
    </row>
    <row r="24" spans="1:42" s="163" customFormat="1" ht="15.4">
      <c r="A24" s="493"/>
      <c r="B24" s="164"/>
      <c r="C24" s="164"/>
      <c r="D24" s="164"/>
      <c r="E24" s="164"/>
      <c r="G24" s="496"/>
      <c r="H24" s="496"/>
      <c r="I24" s="496"/>
      <c r="J24" s="496"/>
      <c r="K24" s="496"/>
      <c r="L24" s="496"/>
      <c r="M24" s="494"/>
    </row>
    <row r="25" spans="1:42" s="163" customFormat="1" ht="15.4">
      <c r="A25" s="493"/>
      <c r="B25" s="164" t="s">
        <v>873</v>
      </c>
      <c r="C25" s="164"/>
      <c r="D25" s="56" t="s">
        <v>117</v>
      </c>
      <c r="E25" s="164"/>
      <c r="G25" s="496"/>
      <c r="H25" s="501">
        <f>'4.2 SO PCFM Input Summary'!F9</f>
        <v>0</v>
      </c>
      <c r="I25" s="501">
        <f>'4.2 SO PCFM Input Summary'!G9</f>
        <v>0</v>
      </c>
      <c r="J25" s="501">
        <f>'4.2 SO PCFM Input Summary'!H9</f>
        <v>0</v>
      </c>
      <c r="K25" s="501">
        <f>'4.2 SO PCFM Input Summary'!I9</f>
        <v>0</v>
      </c>
      <c r="L25" s="501">
        <f>'4.2 SO PCFM Input Summary'!J9</f>
        <v>0</v>
      </c>
      <c r="M25" s="494"/>
    </row>
    <row r="26" spans="1:42" s="163" customFormat="1" ht="15.4">
      <c r="A26" s="493"/>
      <c r="B26" s="165" t="s">
        <v>884</v>
      </c>
      <c r="C26" s="165"/>
      <c r="D26" s="406" t="s">
        <v>117</v>
      </c>
      <c r="E26" s="165"/>
      <c r="F26" s="169"/>
      <c r="G26" s="170"/>
      <c r="H26" s="501">
        <f>'4.2 SO PCFM Input Summary'!F10</f>
        <v>0</v>
      </c>
      <c r="I26" s="501">
        <f>'4.2 SO PCFM Input Summary'!G10</f>
        <v>0</v>
      </c>
      <c r="J26" s="501">
        <f>'4.2 SO PCFM Input Summary'!H10</f>
        <v>0</v>
      </c>
      <c r="K26" s="501">
        <f>'4.2 SO PCFM Input Summary'!I10</f>
        <v>0</v>
      </c>
      <c r="L26" s="501">
        <f>'4.2 SO PCFM Input Summary'!J10</f>
        <v>0</v>
      </c>
      <c r="M26" s="494"/>
    </row>
    <row r="27" spans="1:42" s="163" customFormat="1" ht="15.4">
      <c r="A27" s="493"/>
      <c r="B27" s="164" t="s">
        <v>880</v>
      </c>
      <c r="C27" s="164"/>
      <c r="D27" s="164"/>
      <c r="E27" s="164"/>
      <c r="G27" s="496"/>
      <c r="H27" s="634">
        <f>SUM(H25:H26)</f>
        <v>0</v>
      </c>
      <c r="I27" s="634">
        <f>SUM(I25:I26)</f>
        <v>0</v>
      </c>
      <c r="J27" s="634">
        <f>SUM(J25:J26)</f>
        <v>0</v>
      </c>
      <c r="K27" s="634">
        <f>SUM(K25:K26)</f>
        <v>0</v>
      </c>
      <c r="L27" s="634">
        <f>SUM(L25:L26)</f>
        <v>0</v>
      </c>
      <c r="M27" s="494"/>
    </row>
    <row r="28" spans="1:42" s="163" customFormat="1" ht="15.4">
      <c r="A28" s="493"/>
      <c r="B28" s="164"/>
      <c r="C28" s="164"/>
      <c r="D28" s="164"/>
      <c r="E28" s="164"/>
      <c r="G28" s="496"/>
      <c r="M28" s="494"/>
    </row>
    <row r="29" spans="1:42" s="163" customFormat="1" ht="15.4">
      <c r="A29" s="493"/>
      <c r="B29" s="164"/>
      <c r="C29" s="164"/>
      <c r="D29" s="164"/>
      <c r="E29" s="164"/>
      <c r="G29" s="496"/>
      <c r="M29" s="494"/>
    </row>
    <row r="30" spans="1:42" s="163" customFormat="1" ht="15.75" thickBot="1">
      <c r="A30" s="493"/>
      <c r="B30" s="164"/>
      <c r="C30" s="164"/>
      <c r="D30" s="164"/>
      <c r="E30" s="164"/>
      <c r="G30" s="496"/>
      <c r="H30" s="496"/>
      <c r="I30" s="496"/>
      <c r="J30" s="496"/>
      <c r="K30" s="496"/>
      <c r="L30" s="496"/>
      <c r="M30" s="494"/>
    </row>
    <row r="31" spans="1:42" s="163" customFormat="1" ht="15.4">
      <c r="A31" s="493"/>
      <c r="B31" s="164" t="s">
        <v>866</v>
      </c>
      <c r="C31" s="164"/>
      <c r="D31" s="56" t="s">
        <v>117</v>
      </c>
      <c r="E31" s="495" t="s">
        <v>873</v>
      </c>
      <c r="G31" s="496"/>
      <c r="H31" s="250">
        <f t="shared" ref="H31:H42" si="0">INDEX($H$25:$H$26, MATCH($E31, $B$25:$B$26, 0)) * H10</f>
        <v>0</v>
      </c>
      <c r="I31" s="251">
        <f t="shared" ref="I31:I42" si="1">INDEX($I$25:$I$26, MATCH($E31, $B$25:$B$26, 0)) * I10</f>
        <v>0</v>
      </c>
      <c r="J31" s="251">
        <f t="shared" ref="J31:J42" si="2">INDEX($J$25:$J$26, MATCH($E31, $B$25:$B$26, 0)) * J10</f>
        <v>0</v>
      </c>
      <c r="K31" s="251">
        <f t="shared" ref="K31:K42" si="3">INDEX($K$25:$K$26, MATCH($E31, $B$25:$B$26, 0)) * K10</f>
        <v>0</v>
      </c>
      <c r="L31" s="252">
        <f t="shared" ref="L31:L42" si="4">INDEX($L$25:$L$26, MATCH($E31, $B$25:$B$26, 0)) * L10</f>
        <v>0</v>
      </c>
      <c r="M31" s="494"/>
    </row>
    <row r="32" spans="1:42" s="163" customFormat="1" ht="15.4">
      <c r="A32" s="493"/>
      <c r="B32" s="165" t="s">
        <v>866</v>
      </c>
      <c r="C32" s="165"/>
      <c r="D32" s="406" t="s">
        <v>117</v>
      </c>
      <c r="E32" s="166" t="s">
        <v>884</v>
      </c>
      <c r="F32" s="169"/>
      <c r="G32" s="170"/>
      <c r="H32" s="253">
        <f t="shared" si="0"/>
        <v>0</v>
      </c>
      <c r="I32" s="209">
        <f t="shared" si="1"/>
        <v>0</v>
      </c>
      <c r="J32" s="209">
        <f t="shared" si="2"/>
        <v>0</v>
      </c>
      <c r="K32" s="209">
        <f t="shared" si="3"/>
        <v>0</v>
      </c>
      <c r="L32" s="254">
        <f t="shared" si="4"/>
        <v>0</v>
      </c>
      <c r="M32" s="494"/>
    </row>
    <row r="33" spans="1:14" s="163" customFormat="1" ht="15.4">
      <c r="A33" s="493"/>
      <c r="B33" s="164" t="s">
        <v>874</v>
      </c>
      <c r="C33" s="164"/>
      <c r="D33" s="56" t="s">
        <v>117</v>
      </c>
      <c r="E33" s="495" t="s">
        <v>873</v>
      </c>
      <c r="G33" s="496"/>
      <c r="H33" s="255">
        <f t="shared" si="0"/>
        <v>0</v>
      </c>
      <c r="I33" s="502">
        <f t="shared" si="1"/>
        <v>0</v>
      </c>
      <c r="J33" s="502">
        <f t="shared" si="2"/>
        <v>0</v>
      </c>
      <c r="K33" s="502">
        <f t="shared" si="3"/>
        <v>0</v>
      </c>
      <c r="L33" s="256">
        <f t="shared" si="4"/>
        <v>0</v>
      </c>
      <c r="M33" s="494"/>
    </row>
    <row r="34" spans="1:14" s="163" customFormat="1" ht="15.4">
      <c r="A34" s="493"/>
      <c r="B34" s="165" t="s">
        <v>874</v>
      </c>
      <c r="C34" s="165"/>
      <c r="D34" s="406" t="s">
        <v>117</v>
      </c>
      <c r="E34" s="166" t="s">
        <v>884</v>
      </c>
      <c r="F34" s="169"/>
      <c r="G34" s="170"/>
      <c r="H34" s="253">
        <f t="shared" si="0"/>
        <v>0</v>
      </c>
      <c r="I34" s="209">
        <f t="shared" si="1"/>
        <v>0</v>
      </c>
      <c r="J34" s="209">
        <f t="shared" si="2"/>
        <v>0</v>
      </c>
      <c r="K34" s="209">
        <f t="shared" si="3"/>
        <v>0</v>
      </c>
      <c r="L34" s="254">
        <f t="shared" si="4"/>
        <v>0</v>
      </c>
      <c r="M34" s="494"/>
    </row>
    <row r="35" spans="1:14" s="163" customFormat="1" ht="15.4">
      <c r="A35" s="493"/>
      <c r="B35" s="164" t="s">
        <v>875</v>
      </c>
      <c r="C35" s="164"/>
      <c r="D35" s="56" t="s">
        <v>117</v>
      </c>
      <c r="E35" s="495" t="s">
        <v>873</v>
      </c>
      <c r="G35" s="496"/>
      <c r="H35" s="255">
        <f t="shared" si="0"/>
        <v>0</v>
      </c>
      <c r="I35" s="502">
        <f t="shared" si="1"/>
        <v>0</v>
      </c>
      <c r="J35" s="502">
        <f t="shared" si="2"/>
        <v>0</v>
      </c>
      <c r="K35" s="502">
        <f t="shared" si="3"/>
        <v>0</v>
      </c>
      <c r="L35" s="256">
        <f t="shared" si="4"/>
        <v>0</v>
      </c>
      <c r="M35" s="494"/>
    </row>
    <row r="36" spans="1:14" s="163" customFormat="1" ht="15.4">
      <c r="A36" s="493"/>
      <c r="B36" s="165" t="s">
        <v>875</v>
      </c>
      <c r="C36" s="165"/>
      <c r="D36" s="406" t="s">
        <v>117</v>
      </c>
      <c r="E36" s="166" t="s">
        <v>884</v>
      </c>
      <c r="F36" s="169"/>
      <c r="G36" s="170"/>
      <c r="H36" s="253">
        <f t="shared" si="0"/>
        <v>0</v>
      </c>
      <c r="I36" s="209">
        <f t="shared" si="1"/>
        <v>0</v>
      </c>
      <c r="J36" s="209">
        <f t="shared" si="2"/>
        <v>0</v>
      </c>
      <c r="K36" s="209">
        <f t="shared" si="3"/>
        <v>0</v>
      </c>
      <c r="L36" s="254">
        <f t="shared" si="4"/>
        <v>0</v>
      </c>
      <c r="M36" s="494"/>
    </row>
    <row r="37" spans="1:14" s="163" customFormat="1" ht="15.4">
      <c r="A37" s="493"/>
      <c r="B37" s="164" t="s">
        <v>876</v>
      </c>
      <c r="C37" s="164"/>
      <c r="D37" s="56" t="s">
        <v>117</v>
      </c>
      <c r="E37" s="495" t="s">
        <v>873</v>
      </c>
      <c r="G37" s="496"/>
      <c r="H37" s="255">
        <f t="shared" si="0"/>
        <v>0</v>
      </c>
      <c r="I37" s="502">
        <f t="shared" si="1"/>
        <v>0</v>
      </c>
      <c r="J37" s="502">
        <f t="shared" si="2"/>
        <v>0</v>
      </c>
      <c r="K37" s="502">
        <f t="shared" si="3"/>
        <v>0</v>
      </c>
      <c r="L37" s="256">
        <f t="shared" si="4"/>
        <v>0</v>
      </c>
      <c r="M37" s="494"/>
      <c r="N37" s="168"/>
    </row>
    <row r="38" spans="1:14" s="163" customFormat="1" ht="15.4">
      <c r="A38" s="493"/>
      <c r="B38" s="165" t="s">
        <v>876</v>
      </c>
      <c r="C38" s="165"/>
      <c r="D38" s="406" t="s">
        <v>117</v>
      </c>
      <c r="E38" s="166" t="s">
        <v>884</v>
      </c>
      <c r="F38" s="169"/>
      <c r="G38" s="170"/>
      <c r="H38" s="253">
        <f t="shared" si="0"/>
        <v>0</v>
      </c>
      <c r="I38" s="209">
        <f t="shared" si="1"/>
        <v>0</v>
      </c>
      <c r="J38" s="209">
        <f t="shared" si="2"/>
        <v>0</v>
      </c>
      <c r="K38" s="209">
        <f t="shared" si="3"/>
        <v>0</v>
      </c>
      <c r="L38" s="254">
        <f t="shared" si="4"/>
        <v>0</v>
      </c>
      <c r="M38" s="494"/>
    </row>
    <row r="39" spans="1:14" s="163" customFormat="1" ht="15.4">
      <c r="A39" s="493"/>
      <c r="B39" s="164" t="s">
        <v>877</v>
      </c>
      <c r="C39" s="164"/>
      <c r="D39" s="56" t="s">
        <v>117</v>
      </c>
      <c r="E39" s="495" t="s">
        <v>873</v>
      </c>
      <c r="G39" s="496"/>
      <c r="H39" s="255">
        <f t="shared" si="0"/>
        <v>0</v>
      </c>
      <c r="I39" s="502">
        <f t="shared" si="1"/>
        <v>0</v>
      </c>
      <c r="J39" s="502">
        <f t="shared" si="2"/>
        <v>0</v>
      </c>
      <c r="K39" s="502">
        <f t="shared" si="3"/>
        <v>0</v>
      </c>
      <c r="L39" s="256">
        <f t="shared" si="4"/>
        <v>0</v>
      </c>
      <c r="M39" s="494"/>
    </row>
    <row r="40" spans="1:14" s="163" customFormat="1" ht="15.4">
      <c r="A40" s="493"/>
      <c r="B40" s="164" t="s">
        <v>877</v>
      </c>
      <c r="C40" s="165"/>
      <c r="D40" s="406" t="s">
        <v>117</v>
      </c>
      <c r="E40" s="166" t="s">
        <v>884</v>
      </c>
      <c r="F40" s="169"/>
      <c r="G40" s="170"/>
      <c r="H40" s="253">
        <f t="shared" si="0"/>
        <v>0</v>
      </c>
      <c r="I40" s="209">
        <f t="shared" si="1"/>
        <v>0</v>
      </c>
      <c r="J40" s="209">
        <f t="shared" si="2"/>
        <v>0</v>
      </c>
      <c r="K40" s="209">
        <f t="shared" si="3"/>
        <v>0</v>
      </c>
      <c r="L40" s="254">
        <f t="shared" si="4"/>
        <v>0</v>
      </c>
      <c r="M40" s="494"/>
    </row>
    <row r="41" spans="1:14" s="163" customFormat="1" ht="15.4">
      <c r="A41" s="493"/>
      <c r="B41" s="633" t="s">
        <v>34</v>
      </c>
      <c r="C41" s="164"/>
      <c r="D41" s="56" t="s">
        <v>117</v>
      </c>
      <c r="E41" s="495" t="s">
        <v>873</v>
      </c>
      <c r="G41" s="496"/>
      <c r="H41" s="255">
        <f t="shared" si="0"/>
        <v>0</v>
      </c>
      <c r="I41" s="502">
        <f t="shared" si="1"/>
        <v>0</v>
      </c>
      <c r="J41" s="502">
        <f t="shared" si="2"/>
        <v>0</v>
      </c>
      <c r="K41" s="502">
        <f t="shared" si="3"/>
        <v>0</v>
      </c>
      <c r="L41" s="256">
        <f t="shared" si="4"/>
        <v>0</v>
      </c>
      <c r="M41" s="494"/>
    </row>
    <row r="42" spans="1:14" s="163" customFormat="1" ht="15.75" thickBot="1">
      <c r="A42" s="493"/>
      <c r="B42" s="164" t="s">
        <v>34</v>
      </c>
      <c r="C42" s="164"/>
      <c r="D42" s="56" t="s">
        <v>117</v>
      </c>
      <c r="E42" s="495" t="s">
        <v>884</v>
      </c>
      <c r="G42" s="496"/>
      <c r="H42" s="257">
        <f t="shared" si="0"/>
        <v>0</v>
      </c>
      <c r="I42" s="258">
        <f t="shared" si="1"/>
        <v>0</v>
      </c>
      <c r="J42" s="258">
        <f t="shared" si="2"/>
        <v>0</v>
      </c>
      <c r="K42" s="258">
        <f t="shared" si="3"/>
        <v>0</v>
      </c>
      <c r="L42" s="259">
        <f t="shared" si="4"/>
        <v>0</v>
      </c>
      <c r="M42" s="494"/>
    </row>
    <row r="43" spans="1:14" s="163" customFormat="1" ht="15.4">
      <c r="A43" s="493"/>
      <c r="B43" s="164"/>
      <c r="C43" s="164"/>
      <c r="D43" s="164"/>
      <c r="E43" s="164"/>
      <c r="G43" s="503"/>
      <c r="M43" s="494"/>
    </row>
    <row r="44" spans="1:14" s="163" customFormat="1" ht="15.4">
      <c r="A44" s="498" t="s">
        <v>881</v>
      </c>
      <c r="B44" s="499"/>
      <c r="C44" s="499"/>
      <c r="D44" s="499"/>
      <c r="E44" s="499"/>
      <c r="F44" s="500"/>
      <c r="G44" s="500"/>
      <c r="H44" s="500"/>
      <c r="I44" s="500"/>
      <c r="J44" s="500"/>
      <c r="K44" s="500"/>
      <c r="L44" s="500"/>
      <c r="M44" s="494"/>
    </row>
    <row r="45" spans="1:14" s="163" customFormat="1" ht="15.4">
      <c r="A45" s="493"/>
      <c r="B45" s="164"/>
      <c r="C45" s="164"/>
      <c r="D45" s="164"/>
      <c r="E45" s="164"/>
      <c r="G45" s="496"/>
      <c r="H45" s="496"/>
      <c r="I45" s="496"/>
      <c r="J45" s="496"/>
      <c r="K45" s="496"/>
      <c r="L45" s="496"/>
      <c r="M45" s="494"/>
    </row>
    <row r="46" spans="1:14" s="163" customFormat="1" ht="15.4">
      <c r="A46" s="493"/>
      <c r="B46" s="164" t="s">
        <v>866</v>
      </c>
      <c r="C46" s="164"/>
      <c r="D46" s="164" t="s">
        <v>295</v>
      </c>
      <c r="E46" s="164"/>
      <c r="G46" s="496"/>
      <c r="H46" s="504" cm="1">
        <f t="array" ref="H46">IFERROR(SUMPRODUCT(($H$31:$H$42) * ($B$31:$B$42 =$B46)) /$H$27,0)</f>
        <v>0</v>
      </c>
      <c r="I46" s="504" cm="1">
        <f t="array" ref="I46">IFERROR(SUMPRODUCT(($I$31:$I$42) * ($B$31:$B$42 =$B46)) /$I$27,0)</f>
        <v>0</v>
      </c>
      <c r="J46" s="504" cm="1">
        <f t="array" ref="J46">IFERROR(SUMPRODUCT(($J$31:$J$42) * ($B$31:$B$42 =$B46)) /$J$27,0)</f>
        <v>0</v>
      </c>
      <c r="K46" s="504" cm="1">
        <f t="array" ref="K46">IFERROR(SUMPRODUCT(($K$31:$K$42) * ($B$31:$B$42 =$B46)) /$K$27,0)</f>
        <v>0</v>
      </c>
      <c r="L46" s="504" cm="1">
        <f t="array" ref="L46">IFERROR(SUMPRODUCT(($L$31:$L$42) * ($B$31:$B$42 =$B46)) /$L$27,0)</f>
        <v>0</v>
      </c>
      <c r="M46" s="494"/>
    </row>
    <row r="47" spans="1:14" s="163" customFormat="1" ht="15.4">
      <c r="A47" s="493"/>
      <c r="B47" s="164" t="s">
        <v>874</v>
      </c>
      <c r="C47" s="164"/>
      <c r="D47" s="164" t="s">
        <v>295</v>
      </c>
      <c r="E47" s="164"/>
      <c r="G47" s="496"/>
      <c r="H47" s="504" cm="1">
        <f t="array" ref="H47">IFERROR(SUMPRODUCT(($H$31:$H$42) * ($B$31:$B$42 =$B47)) /$H$27,0)</f>
        <v>0</v>
      </c>
      <c r="I47" s="504" cm="1">
        <f t="array" ref="I47">IFERROR(SUMPRODUCT(($I$31:$I$42) * ($B$31:$B$42 =$B47)) /$I$27,0)</f>
        <v>0</v>
      </c>
      <c r="J47" s="504" cm="1">
        <f t="array" ref="J47">IFERROR(SUMPRODUCT(($J$31:$J$42) * ($B$31:$B$42 =$B47)) /$J$27,0)</f>
        <v>0</v>
      </c>
      <c r="K47" s="504" cm="1">
        <f t="array" ref="K47">IFERROR(SUMPRODUCT(($K$31:$K$42) * ($B$31:$B$42 =$B47)) /$K$27,0)</f>
        <v>0</v>
      </c>
      <c r="L47" s="504" cm="1">
        <f t="array" ref="L47">IFERROR(SUMPRODUCT(($L$31:$L$42) * ($B$31:$B$42 =$B47)) /$L$27,0)</f>
        <v>0</v>
      </c>
      <c r="M47" s="494"/>
    </row>
    <row r="48" spans="1:14" s="163" customFormat="1" ht="15.4">
      <c r="A48" s="493"/>
      <c r="B48" s="164" t="s">
        <v>875</v>
      </c>
      <c r="C48" s="164"/>
      <c r="D48" s="164" t="s">
        <v>295</v>
      </c>
      <c r="E48" s="164"/>
      <c r="G48" s="496"/>
      <c r="H48" s="504" cm="1">
        <f t="array" ref="H48">IFERROR(SUMPRODUCT(($H$31:$H$42) * ($B$31:$B$42 =$B48)) /$H$27,0)</f>
        <v>0</v>
      </c>
      <c r="I48" s="504" cm="1">
        <f t="array" ref="I48">IFERROR(SUMPRODUCT(($I$31:$I$42) * ($B$31:$B$42 =$B48)) /$I$27,0)</f>
        <v>0</v>
      </c>
      <c r="J48" s="504" cm="1">
        <f t="array" ref="J48">IFERROR(SUMPRODUCT(($J$31:$J$42) * ($B$31:$B$42 =$B48)) /$J$27,0)</f>
        <v>0</v>
      </c>
      <c r="K48" s="504" cm="1">
        <f t="array" ref="K48">IFERROR(SUMPRODUCT(($K$31:$K$42) * ($B$31:$B$42 =$B48)) /$K$27,0)</f>
        <v>0</v>
      </c>
      <c r="L48" s="504" cm="1">
        <f t="array" ref="L48">IFERROR(SUMPRODUCT(($L$31:$L$42) * ($B$31:$B$42 =$B48)) /$L$27,0)</f>
        <v>0</v>
      </c>
      <c r="M48" s="494"/>
    </row>
    <row r="49" spans="1:13" s="163" customFormat="1" ht="15.4">
      <c r="A49" s="493"/>
      <c r="B49" s="164" t="s">
        <v>876</v>
      </c>
      <c r="C49" s="164"/>
      <c r="D49" s="164" t="s">
        <v>295</v>
      </c>
      <c r="E49" s="164"/>
      <c r="G49" s="496"/>
      <c r="H49" s="504" cm="1">
        <f t="array" ref="H49">IFERROR(SUMPRODUCT(($H$31:$H$42) * ($B$31:$B$42 =$B49)) /$H$27,0)</f>
        <v>0</v>
      </c>
      <c r="I49" s="504" cm="1">
        <f t="array" ref="I49">IFERROR(SUMPRODUCT(($I$31:$I$42) * ($B$31:$B$42 =$B49)) /$I$27,0)</f>
        <v>0</v>
      </c>
      <c r="J49" s="504" cm="1">
        <f t="array" ref="J49">IFERROR(SUMPRODUCT(($J$31:$J$42) * ($B$31:$B$42 =$B49)) /$J$27,0)</f>
        <v>0</v>
      </c>
      <c r="K49" s="504" cm="1">
        <f t="array" ref="K49">IFERROR(SUMPRODUCT(($K$31:$K$42) * ($B$31:$B$42 =$B49)) /$K$27,0)</f>
        <v>0</v>
      </c>
      <c r="L49" s="504" cm="1">
        <f t="array" ref="L49">IFERROR(SUMPRODUCT(($L$31:$L$42) * ($B$31:$B$42 =$B49)) /$L$27,0)</f>
        <v>0</v>
      </c>
      <c r="M49" s="494"/>
    </row>
    <row r="50" spans="1:13" s="163" customFormat="1" ht="15.4">
      <c r="A50" s="493"/>
      <c r="B50" s="164" t="s">
        <v>877</v>
      </c>
      <c r="C50" s="164"/>
      <c r="D50" s="164" t="s">
        <v>295</v>
      </c>
      <c r="E50" s="164"/>
      <c r="G50" s="496"/>
      <c r="H50" s="504" cm="1">
        <f t="array" ref="H50">IFERROR(SUMPRODUCT(($H$31:$H$42) * ($B$31:$B$42 =$B50)) /$H$27,0)</f>
        <v>0</v>
      </c>
      <c r="I50" s="504" cm="1">
        <f t="array" ref="I50">IFERROR(SUMPRODUCT(($I$31:$I$42) * ($B$31:$B$42 =$B50)) /$I$27,0)</f>
        <v>0</v>
      </c>
      <c r="J50" s="504" cm="1">
        <f t="array" ref="J50">IFERROR(SUMPRODUCT(($J$31:$J$42) * ($B$31:$B$42 =$B50)) /$J$27,0)</f>
        <v>0</v>
      </c>
      <c r="K50" s="504" cm="1">
        <f t="array" ref="K50">IFERROR(SUMPRODUCT(($K$31:$K$42) * ($B$31:$B$42 =$B50)) /$K$27,0)</f>
        <v>0</v>
      </c>
      <c r="L50" s="504" cm="1">
        <f t="array" ref="L50">IFERROR(SUMPRODUCT(($L$31:$L$42) * ($B$31:$B$42 =$B50)) /$L$27,0)</f>
        <v>0</v>
      </c>
      <c r="M50" s="494"/>
    </row>
    <row r="51" spans="1:13" s="163" customFormat="1" ht="15.4">
      <c r="A51" s="493"/>
      <c r="B51" s="164" t="s">
        <v>34</v>
      </c>
      <c r="C51" s="164"/>
      <c r="D51" s="164" t="s">
        <v>295</v>
      </c>
      <c r="E51" s="164"/>
      <c r="G51" s="496"/>
      <c r="H51" s="504" cm="1">
        <f t="array" ref="H51">IFERROR(SUMPRODUCT(($H$31:$H$42) * ($B$31:$B$42 =$B51)) /$H$27,0)</f>
        <v>0</v>
      </c>
      <c r="I51" s="504" cm="1">
        <f t="array" ref="I51">IFERROR(SUMPRODUCT(($I$31:$I$42) * ($B$31:$B$42 =$B51)) /$I$27,0)</f>
        <v>0</v>
      </c>
      <c r="J51" s="504" cm="1">
        <f t="array" ref="J51">IFERROR(SUMPRODUCT(($J$31:$J$42) * ($B$31:$B$42 =$B51)) /$J$27,0)</f>
        <v>0</v>
      </c>
      <c r="K51" s="504" cm="1">
        <f t="array" ref="K51">IFERROR(SUMPRODUCT(($K$31:$K$42) * ($B$31:$B$42 =$B51)) /$K$27,0)</f>
        <v>0</v>
      </c>
      <c r="L51" s="504" cm="1">
        <f t="array" ref="L51">IFERROR(SUMPRODUCT(($L$31:$L$42) * ($B$31:$B$42 =$B51)) /$L$27,0)</f>
        <v>0</v>
      </c>
      <c r="M51" s="494"/>
    </row>
    <row r="52" spans="1:13" s="163" customFormat="1" ht="15.4">
      <c r="A52" s="493"/>
      <c r="B52" s="505" t="s">
        <v>882</v>
      </c>
      <c r="C52" s="164"/>
      <c r="D52" s="505" t="s">
        <v>295</v>
      </c>
      <c r="E52" s="164"/>
      <c r="G52" s="496"/>
      <c r="H52" s="635">
        <f>SUM(H46:H51)</f>
        <v>0</v>
      </c>
      <c r="I52" s="635">
        <f>SUM(I46:I51)</f>
        <v>0</v>
      </c>
      <c r="J52" s="635">
        <f>SUM(J46:J51)</f>
        <v>0</v>
      </c>
      <c r="K52" s="635">
        <f>SUM(K46:K51)</f>
        <v>0</v>
      </c>
      <c r="L52" s="635">
        <f>SUM(L46:L51)</f>
        <v>0</v>
      </c>
      <c r="M52" s="494"/>
    </row>
    <row r="53" spans="1:13" s="163" customFormat="1" ht="15.75" thickBot="1">
      <c r="A53" s="506"/>
      <c r="B53" s="507"/>
      <c r="C53" s="507"/>
      <c r="D53" s="507"/>
      <c r="E53" s="507"/>
      <c r="F53" s="507"/>
      <c r="G53" s="508"/>
      <c r="H53" s="508"/>
      <c r="I53" s="508"/>
      <c r="J53" s="508"/>
      <c r="K53" s="508"/>
      <c r="L53" s="508"/>
      <c r="M53" s="509"/>
    </row>
  </sheetData>
  <pageMargins left="0.7" right="0.7" top="0.75" bottom="0.75" header="0.3" footer="0.3"/>
  <headerFooter>
    <oddFooter>&amp;C_x000D_&amp;1#&amp;"Calibri"&amp;10&amp;K000000 OFFICIAL-InternalOnly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6CAC6-6008-443B-88A9-01D7C149E538}">
  <sheetPr>
    <tabColor theme="8" tint="0.79998168889431442"/>
    <pageSetUpPr fitToPage="1"/>
  </sheetPr>
  <dimension ref="A1:N50"/>
  <sheetViews>
    <sheetView zoomScale="80" zoomScaleNormal="80" workbookViewId="0"/>
  </sheetViews>
  <sheetFormatPr defaultColWidth="9.140625" defaultRowHeight="13.9"/>
  <cols>
    <col min="1" max="1" width="9.85546875" style="176" customWidth="1"/>
    <col min="2" max="2" width="70.42578125" style="176" bestFit="1" customWidth="1"/>
    <col min="3" max="3" width="10" style="176" customWidth="1"/>
    <col min="4" max="4" width="16.140625" style="176" bestFit="1" customWidth="1"/>
    <col min="5" max="5" width="3.85546875" style="176" bestFit="1" customWidth="1"/>
    <col min="6" max="10" width="9.85546875" style="176" customWidth="1"/>
    <col min="11" max="16384" width="9.140625" style="176"/>
  </cols>
  <sheetData>
    <row r="1" spans="1:14" s="178" customFormat="1" ht="24" customHeight="1">
      <c r="A1" s="431" t="s">
        <v>6</v>
      </c>
      <c r="B1" s="47"/>
      <c r="C1" s="47"/>
      <c r="D1" s="47"/>
      <c r="E1" s="47"/>
      <c r="F1" s="47"/>
      <c r="G1" s="47"/>
      <c r="H1" s="47"/>
      <c r="I1" s="47"/>
      <c r="J1" s="47"/>
      <c r="K1" s="187"/>
      <c r="L1" s="187"/>
      <c r="M1" s="187"/>
      <c r="N1" s="187"/>
    </row>
    <row r="2" spans="1:14" s="178" customFormat="1" ht="24" customHeight="1">
      <c r="A2" s="431" t="s">
        <v>0</v>
      </c>
      <c r="B2" s="47"/>
      <c r="C2" s="47"/>
      <c r="D2" s="47"/>
      <c r="E2" s="47"/>
      <c r="F2" s="47"/>
      <c r="G2" s="47"/>
      <c r="H2" s="47"/>
      <c r="I2" s="47"/>
      <c r="J2" s="47"/>
      <c r="K2" s="187"/>
      <c r="L2" s="187"/>
      <c r="M2" s="187"/>
      <c r="N2" s="187"/>
    </row>
    <row r="3" spans="1:14" s="178" customFormat="1" ht="24" customHeight="1" thickBot="1">
      <c r="A3" s="433" t="s">
        <v>885</v>
      </c>
      <c r="B3" s="188"/>
      <c r="C3" s="188"/>
      <c r="D3" s="188"/>
      <c r="E3" s="188"/>
      <c r="F3" s="188"/>
      <c r="G3" s="188"/>
      <c r="H3" s="188"/>
      <c r="I3" s="188"/>
      <c r="J3" s="188"/>
      <c r="K3" s="187"/>
      <c r="L3" s="187"/>
      <c r="M3" s="187"/>
      <c r="N3" s="187"/>
    </row>
    <row r="4" spans="1:14">
      <c r="A4" s="186"/>
      <c r="B4" s="186"/>
      <c r="C4" s="186"/>
      <c r="D4" s="186"/>
      <c r="E4" s="186"/>
      <c r="F4" s="186"/>
      <c r="G4" s="186"/>
    </row>
    <row r="5" spans="1:14">
      <c r="A5" s="397" t="s">
        <v>886</v>
      </c>
      <c r="B5" s="182"/>
      <c r="C5" s="182"/>
      <c r="D5" s="182"/>
      <c r="E5" s="182"/>
    </row>
    <row r="6" spans="1:14">
      <c r="A6" s="182"/>
      <c r="B6" s="182"/>
      <c r="C6" s="182"/>
      <c r="D6" s="182"/>
      <c r="E6" s="182"/>
    </row>
    <row r="7" spans="1:14">
      <c r="A7" s="183" t="s">
        <v>887</v>
      </c>
      <c r="B7" s="182"/>
      <c r="C7" s="182"/>
      <c r="D7" s="182"/>
      <c r="E7" s="182"/>
    </row>
    <row r="8" spans="1:14">
      <c r="A8" s="185"/>
      <c r="B8" s="182"/>
      <c r="C8" s="182"/>
      <c r="D8" s="182"/>
      <c r="E8" s="182"/>
    </row>
    <row r="9" spans="1:14" ht="14.25">
      <c r="A9" s="182"/>
      <c r="B9" s="182"/>
      <c r="C9" s="182"/>
      <c r="D9" s="182"/>
      <c r="E9" s="182"/>
      <c r="F9" s="574"/>
      <c r="G9" s="575"/>
      <c r="H9" s="575" t="s">
        <v>113</v>
      </c>
      <c r="I9" s="575"/>
      <c r="J9" s="576"/>
    </row>
    <row r="10" spans="1:14" ht="14.25">
      <c r="D10" s="180" t="s">
        <v>372</v>
      </c>
      <c r="F10" s="35">
        <f>'4.13 SO Tax Pools Totex alloc'!H7</f>
        <v>2027</v>
      </c>
      <c r="G10" s="35">
        <f>'4.13 SO Tax Pools Totex alloc'!I7</f>
        <v>2028</v>
      </c>
      <c r="H10" s="35">
        <f>'4.13 SO Tax Pools Totex alloc'!J7</f>
        <v>2029</v>
      </c>
      <c r="I10" s="35">
        <f>'4.13 SO Tax Pools Totex alloc'!K7</f>
        <v>2030</v>
      </c>
      <c r="J10" s="35">
        <f>'4.13 SO Tax Pools Totex alloc'!L7</f>
        <v>2031</v>
      </c>
    </row>
    <row r="11" spans="1:14">
      <c r="B11" s="393" t="s">
        <v>888</v>
      </c>
      <c r="D11" s="181"/>
    </row>
    <row r="12" spans="1:14">
      <c r="A12" s="180">
        <v>1</v>
      </c>
      <c r="B12" s="195" t="s">
        <v>889</v>
      </c>
      <c r="C12" s="195"/>
      <c r="D12" s="56" t="s">
        <v>117</v>
      </c>
      <c r="F12" s="636"/>
      <c r="G12" s="636"/>
      <c r="H12" s="636"/>
      <c r="I12" s="636"/>
      <c r="J12" s="636"/>
    </row>
    <row r="13" spans="1:14">
      <c r="A13" s="180">
        <v>2</v>
      </c>
      <c r="B13" s="195" t="s">
        <v>890</v>
      </c>
      <c r="C13" s="195"/>
      <c r="D13" s="56" t="s">
        <v>117</v>
      </c>
      <c r="F13" s="636"/>
      <c r="G13" s="636"/>
      <c r="H13" s="636"/>
      <c r="I13" s="636"/>
      <c r="J13" s="636"/>
    </row>
    <row r="14" spans="1:14">
      <c r="A14" s="180">
        <v>3</v>
      </c>
      <c r="B14" s="195" t="s">
        <v>891</v>
      </c>
      <c r="C14" s="195"/>
      <c r="D14" s="56" t="s">
        <v>117</v>
      </c>
      <c r="F14" s="636"/>
      <c r="G14" s="636"/>
      <c r="H14" s="636"/>
      <c r="I14" s="636"/>
      <c r="J14" s="636"/>
    </row>
    <row r="15" spans="1:14">
      <c r="A15" s="180">
        <v>4</v>
      </c>
      <c r="B15" s="195" t="s">
        <v>892</v>
      </c>
      <c r="C15" s="195"/>
      <c r="D15" s="56" t="s">
        <v>117</v>
      </c>
      <c r="F15" s="636"/>
      <c r="G15" s="636"/>
      <c r="H15" s="636"/>
      <c r="I15" s="636"/>
      <c r="J15" s="636"/>
    </row>
    <row r="16" spans="1:14">
      <c r="A16" s="180">
        <v>5</v>
      </c>
      <c r="B16" s="195" t="s">
        <v>893</v>
      </c>
      <c r="C16" s="195"/>
      <c r="D16" s="56" t="s">
        <v>117</v>
      </c>
      <c r="F16" s="636"/>
      <c r="G16" s="636"/>
      <c r="H16" s="636"/>
      <c r="I16" s="636"/>
      <c r="J16" s="636"/>
    </row>
    <row r="17" spans="1:11">
      <c r="A17" s="180">
        <v>6</v>
      </c>
      <c r="B17" s="195" t="s">
        <v>894</v>
      </c>
      <c r="C17" s="195"/>
      <c r="D17" s="56" t="s">
        <v>117</v>
      </c>
      <c r="F17" s="636"/>
      <c r="G17" s="636"/>
      <c r="H17" s="636"/>
      <c r="I17" s="636"/>
      <c r="J17" s="636"/>
    </row>
    <row r="18" spans="1:11">
      <c r="A18" s="180">
        <v>7</v>
      </c>
      <c r="B18" s="195" t="s">
        <v>895</v>
      </c>
      <c r="C18" s="195"/>
      <c r="D18" s="56" t="s">
        <v>117</v>
      </c>
      <c r="F18" s="636"/>
      <c r="G18" s="636"/>
      <c r="H18" s="636"/>
      <c r="I18" s="636"/>
      <c r="J18" s="636"/>
    </row>
    <row r="19" spans="1:11">
      <c r="A19" s="180">
        <v>8</v>
      </c>
      <c r="B19" s="195" t="s">
        <v>896</v>
      </c>
      <c r="C19" s="195"/>
      <c r="D19" s="56" t="s">
        <v>117</v>
      </c>
      <c r="F19" s="636"/>
      <c r="G19" s="636"/>
      <c r="H19" s="636"/>
      <c r="I19" s="636"/>
      <c r="J19" s="636"/>
    </row>
    <row r="20" spans="1:11">
      <c r="A20" s="180">
        <v>9</v>
      </c>
      <c r="B20" s="195" t="s">
        <v>897</v>
      </c>
      <c r="C20" s="195"/>
      <c r="D20" s="56" t="s">
        <v>117</v>
      </c>
      <c r="F20" s="636"/>
      <c r="G20" s="636"/>
      <c r="H20" s="636"/>
      <c r="I20" s="636"/>
      <c r="J20" s="636"/>
    </row>
    <row r="21" spans="1:11">
      <c r="A21" s="180">
        <v>10</v>
      </c>
      <c r="B21" s="195" t="s">
        <v>898</v>
      </c>
      <c r="C21" s="195"/>
      <c r="D21" s="56" t="s">
        <v>117</v>
      </c>
      <c r="F21" s="636"/>
      <c r="G21" s="636"/>
      <c r="H21" s="636"/>
      <c r="I21" s="636"/>
      <c r="J21" s="636"/>
    </row>
    <row r="22" spans="1:11">
      <c r="A22" s="180">
        <v>11</v>
      </c>
      <c r="B22" s="195" t="s">
        <v>899</v>
      </c>
      <c r="C22" s="195"/>
      <c r="D22" s="56" t="s">
        <v>117</v>
      </c>
      <c r="F22" s="636"/>
      <c r="G22" s="636"/>
      <c r="H22" s="636"/>
      <c r="I22" s="636"/>
      <c r="J22" s="636"/>
    </row>
    <row r="23" spans="1:11">
      <c r="A23" s="180">
        <v>12</v>
      </c>
      <c r="B23" s="195" t="s">
        <v>900</v>
      </c>
      <c r="C23" s="195"/>
      <c r="D23" s="56" t="s">
        <v>117</v>
      </c>
      <c r="F23" s="636"/>
      <c r="G23" s="636"/>
      <c r="H23" s="636"/>
      <c r="I23" s="636"/>
      <c r="J23" s="636"/>
    </row>
    <row r="24" spans="1:11">
      <c r="A24" s="180">
        <v>13</v>
      </c>
      <c r="B24" s="195" t="s">
        <v>901</v>
      </c>
      <c r="C24" s="195"/>
      <c r="D24" s="56" t="s">
        <v>117</v>
      </c>
      <c r="F24" s="636"/>
      <c r="G24" s="636"/>
      <c r="H24" s="636"/>
      <c r="I24" s="636"/>
      <c r="J24" s="636"/>
    </row>
    <row r="25" spans="1:11">
      <c r="A25" s="180">
        <v>14</v>
      </c>
      <c r="B25" s="195" t="s">
        <v>902</v>
      </c>
      <c r="C25" s="195"/>
      <c r="D25" s="56" t="s">
        <v>117</v>
      </c>
      <c r="F25" s="636"/>
      <c r="G25" s="636"/>
      <c r="H25" s="636"/>
      <c r="I25" s="636"/>
      <c r="J25" s="636"/>
    </row>
    <row r="26" spans="1:11">
      <c r="A26" s="184"/>
      <c r="B26" s="184"/>
      <c r="C26" s="184"/>
      <c r="D26" s="177"/>
      <c r="F26" s="179"/>
      <c r="G26" s="179"/>
      <c r="H26" s="179"/>
      <c r="I26" s="179"/>
      <c r="J26" s="179"/>
    </row>
    <row r="27" spans="1:11">
      <c r="C27" s="394" t="s">
        <v>903</v>
      </c>
      <c r="D27" s="123" t="s">
        <v>117</v>
      </c>
      <c r="E27" s="395"/>
      <c r="F27" s="396">
        <f>SUM(F12:F25)</f>
        <v>0</v>
      </c>
      <c r="G27" s="396">
        <f>SUM(G12:G25)</f>
        <v>0</v>
      </c>
      <c r="H27" s="396">
        <f>SUM(H12:H25)</f>
        <v>0</v>
      </c>
      <c r="I27" s="396">
        <f>SUM(I12:I25)</f>
        <v>0</v>
      </c>
      <c r="J27" s="396">
        <f>SUM(J12:J25)</f>
        <v>0</v>
      </c>
      <c r="K27" s="224"/>
    </row>
    <row r="30" spans="1:11">
      <c r="A30" s="183" t="s">
        <v>904</v>
      </c>
      <c r="B30" s="182"/>
      <c r="C30" s="182"/>
      <c r="D30" s="182"/>
      <c r="E30" s="182"/>
    </row>
    <row r="31" spans="1:11">
      <c r="A31" s="182"/>
      <c r="B31" s="182"/>
      <c r="C31" s="182"/>
      <c r="D31" s="182"/>
      <c r="E31" s="182"/>
    </row>
    <row r="32" spans="1:11">
      <c r="A32" s="182"/>
      <c r="B32" s="182"/>
      <c r="C32" s="182"/>
      <c r="D32" s="182"/>
      <c r="E32" s="182"/>
      <c r="F32" s="637" t="s">
        <v>113</v>
      </c>
      <c r="G32" s="638"/>
      <c r="H32" s="638"/>
      <c r="I32" s="638"/>
      <c r="J32" s="639"/>
    </row>
    <row r="33" spans="1:10">
      <c r="D33" s="180" t="s">
        <v>372</v>
      </c>
      <c r="F33" s="37">
        <f>F10</f>
        <v>2027</v>
      </c>
      <c r="G33" s="37">
        <f>G10</f>
        <v>2028</v>
      </c>
      <c r="H33" s="37">
        <f>H10</f>
        <v>2029</v>
      </c>
      <c r="I33" s="37">
        <f>I10</f>
        <v>2030</v>
      </c>
      <c r="J33" s="37">
        <f>J10</f>
        <v>2031</v>
      </c>
    </row>
    <row r="34" spans="1:10">
      <c r="B34" s="393" t="s">
        <v>888</v>
      </c>
      <c r="D34" s="181"/>
    </row>
    <row r="35" spans="1:10">
      <c r="A35" s="180">
        <v>1</v>
      </c>
      <c r="B35" s="195" t="s">
        <v>889</v>
      </c>
      <c r="C35" s="195"/>
      <c r="D35" s="56" t="s">
        <v>117</v>
      </c>
      <c r="F35" s="636"/>
      <c r="G35" s="640"/>
      <c r="H35" s="640"/>
      <c r="I35" s="640"/>
      <c r="J35" s="640"/>
    </row>
    <row r="36" spans="1:10">
      <c r="A36" s="180">
        <v>2</v>
      </c>
      <c r="B36" s="195" t="s">
        <v>890</v>
      </c>
      <c r="C36" s="195"/>
      <c r="D36" s="56" t="s">
        <v>117</v>
      </c>
      <c r="F36" s="636"/>
      <c r="G36" s="640"/>
      <c r="H36" s="640"/>
      <c r="I36" s="640"/>
      <c r="J36" s="640"/>
    </row>
    <row r="37" spans="1:10">
      <c r="A37" s="180">
        <v>3</v>
      </c>
      <c r="B37" s="195" t="s">
        <v>891</v>
      </c>
      <c r="C37" s="195"/>
      <c r="D37" s="56" t="s">
        <v>117</v>
      </c>
      <c r="F37" s="636"/>
      <c r="G37" s="640"/>
      <c r="H37" s="640"/>
      <c r="I37" s="640"/>
      <c r="J37" s="640"/>
    </row>
    <row r="38" spans="1:10">
      <c r="A38" s="180">
        <v>4</v>
      </c>
      <c r="B38" s="195" t="s">
        <v>892</v>
      </c>
      <c r="C38" s="195"/>
      <c r="D38" s="56" t="s">
        <v>117</v>
      </c>
      <c r="F38" s="636"/>
      <c r="G38" s="640"/>
      <c r="H38" s="640"/>
      <c r="I38" s="640"/>
      <c r="J38" s="640"/>
    </row>
    <row r="39" spans="1:10">
      <c r="A39" s="180">
        <v>5</v>
      </c>
      <c r="B39" s="195" t="s">
        <v>893</v>
      </c>
      <c r="C39" s="195"/>
      <c r="D39" s="56" t="s">
        <v>117</v>
      </c>
      <c r="F39" s="636"/>
      <c r="G39" s="640"/>
      <c r="H39" s="640"/>
      <c r="I39" s="640"/>
      <c r="J39" s="640"/>
    </row>
    <row r="40" spans="1:10">
      <c r="A40" s="180">
        <v>6</v>
      </c>
      <c r="B40" s="195" t="s">
        <v>894</v>
      </c>
      <c r="C40" s="195"/>
      <c r="D40" s="56" t="s">
        <v>117</v>
      </c>
      <c r="F40" s="636"/>
      <c r="G40" s="640"/>
      <c r="H40" s="640"/>
      <c r="I40" s="640"/>
      <c r="J40" s="640"/>
    </row>
    <row r="41" spans="1:10">
      <c r="A41" s="180">
        <v>7</v>
      </c>
      <c r="B41" s="195" t="s">
        <v>895</v>
      </c>
      <c r="C41" s="195"/>
      <c r="D41" s="56" t="s">
        <v>117</v>
      </c>
      <c r="F41" s="636"/>
      <c r="G41" s="640"/>
      <c r="H41" s="640"/>
      <c r="I41" s="640"/>
      <c r="J41" s="640"/>
    </row>
    <row r="42" spans="1:10">
      <c r="A42" s="180">
        <v>8</v>
      </c>
      <c r="B42" s="195" t="s">
        <v>896</v>
      </c>
      <c r="C42" s="195"/>
      <c r="D42" s="56" t="s">
        <v>117</v>
      </c>
      <c r="F42" s="636"/>
      <c r="G42" s="640"/>
      <c r="H42" s="640"/>
      <c r="I42" s="640"/>
      <c r="J42" s="640"/>
    </row>
    <row r="43" spans="1:10">
      <c r="A43" s="180">
        <v>9</v>
      </c>
      <c r="B43" s="195" t="s">
        <v>897</v>
      </c>
      <c r="C43" s="195"/>
      <c r="D43" s="56" t="s">
        <v>117</v>
      </c>
      <c r="F43" s="636"/>
      <c r="G43" s="640"/>
      <c r="H43" s="640"/>
      <c r="I43" s="640"/>
      <c r="J43" s="640"/>
    </row>
    <row r="44" spans="1:10">
      <c r="A44" s="180">
        <v>10</v>
      </c>
      <c r="B44" s="195" t="s">
        <v>898</v>
      </c>
      <c r="C44" s="195"/>
      <c r="D44" s="56" t="s">
        <v>117</v>
      </c>
      <c r="F44" s="636"/>
      <c r="G44" s="640"/>
      <c r="H44" s="640"/>
      <c r="I44" s="640"/>
      <c r="J44" s="640"/>
    </row>
    <row r="45" spans="1:10">
      <c r="A45" s="180">
        <v>11</v>
      </c>
      <c r="B45" s="195" t="s">
        <v>899</v>
      </c>
      <c r="C45" s="195"/>
      <c r="D45" s="56" t="s">
        <v>117</v>
      </c>
      <c r="F45" s="636"/>
      <c r="G45" s="640"/>
      <c r="H45" s="640"/>
      <c r="I45" s="640"/>
      <c r="J45" s="640"/>
    </row>
    <row r="46" spans="1:10">
      <c r="A46" s="180">
        <v>12</v>
      </c>
      <c r="B46" s="195" t="s">
        <v>900</v>
      </c>
      <c r="C46" s="195"/>
      <c r="D46" s="56" t="s">
        <v>117</v>
      </c>
      <c r="F46" s="636"/>
      <c r="G46" s="640"/>
      <c r="H46" s="640"/>
      <c r="I46" s="640"/>
      <c r="J46" s="640"/>
    </row>
    <row r="47" spans="1:10">
      <c r="A47" s="180">
        <v>13</v>
      </c>
      <c r="B47" s="195" t="s">
        <v>901</v>
      </c>
      <c r="C47" s="195"/>
      <c r="D47" s="56" t="s">
        <v>117</v>
      </c>
      <c r="F47" s="636"/>
      <c r="G47" s="640"/>
      <c r="H47" s="640"/>
      <c r="I47" s="640"/>
      <c r="J47" s="640"/>
    </row>
    <row r="48" spans="1:10">
      <c r="A48" s="180">
        <v>14</v>
      </c>
      <c r="B48" s="195" t="s">
        <v>902</v>
      </c>
      <c r="C48" s="195"/>
      <c r="D48" s="56" t="s">
        <v>117</v>
      </c>
      <c r="F48" s="636"/>
      <c r="G48" s="640"/>
      <c r="H48" s="640"/>
      <c r="I48" s="640"/>
      <c r="J48" s="640"/>
    </row>
    <row r="49" spans="3:10">
      <c r="D49" s="177"/>
      <c r="F49" s="179"/>
      <c r="G49" s="179"/>
      <c r="H49" s="179"/>
      <c r="I49" s="179"/>
      <c r="J49" s="179"/>
    </row>
    <row r="50" spans="3:10">
      <c r="C50" s="394" t="s">
        <v>903</v>
      </c>
      <c r="D50" s="123" t="s">
        <v>117</v>
      </c>
      <c r="E50" s="395"/>
      <c r="F50" s="396">
        <f>SUM(F35:F48)</f>
        <v>0</v>
      </c>
      <c r="G50" s="396">
        <f>SUM(G35:G48)</f>
        <v>0</v>
      </c>
      <c r="H50" s="396">
        <f>SUM(H35:H48)</f>
        <v>0</v>
      </c>
      <c r="I50" s="396">
        <f>SUM(I35:I48)</f>
        <v>0</v>
      </c>
      <c r="J50" s="396">
        <f>SUM(J35:J48)</f>
        <v>0</v>
      </c>
    </row>
  </sheetData>
  <mergeCells count="1">
    <mergeCell ref="F32:J32"/>
  </mergeCells>
  <pageMargins left="0.15748031496062992" right="0.15748031496062992" top="0.39370078740157483" bottom="0.59055118110236227" header="0.11811023622047245" footer="0.11811023622047245"/>
  <pageSetup paperSize="9" scale="72" orientation="portrait" r:id="rId1"/>
  <headerFooter scaleWithDoc="0" alignWithMargins="0">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 id="{493EE7CA-24F7-47F6-9DC1-DAE035F5448E}">
            <xm:f>'1.5 Universal Data'!$C$8&lt;$AC$5</xm:f>
            <x14:dxf>
              <fill>
                <patternFill patternType="lightUp">
                  <bgColor theme="0"/>
                </patternFill>
              </fill>
            </x14:dxf>
          </x14:cfRule>
          <xm:sqref>G35:J50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DB08-386E-4A32-AE73-08866FE821E9}">
  <sheetPr codeName="Sheet2"/>
  <dimension ref="A1:I211"/>
  <sheetViews>
    <sheetView zoomScale="80" zoomScaleNormal="80" workbookViewId="0"/>
  </sheetViews>
  <sheetFormatPr defaultColWidth="0" defaultRowHeight="14.25" zeroHeight="1"/>
  <cols>
    <col min="1" max="1" width="14.42578125" customWidth="1"/>
    <col min="2" max="2" width="27" bestFit="1" customWidth="1"/>
    <col min="3" max="3" width="8.42578125" style="42" customWidth="1"/>
    <col min="4" max="4" width="31.42578125" customWidth="1"/>
    <col min="5" max="7" width="9.140625" customWidth="1"/>
    <col min="8" max="8" width="17.85546875" customWidth="1"/>
    <col min="9" max="9" width="9.140625" customWidth="1"/>
    <col min="10" max="16384" width="9.140625" hidden="1"/>
  </cols>
  <sheetData>
    <row r="1" spans="1:9" s="34" customFormat="1" ht="23.25">
      <c r="A1" s="431" t="str">
        <f>'1.1 Cover'!A1</f>
        <v>Regulatory Reporting Pack</v>
      </c>
      <c r="B1" s="431"/>
      <c r="C1" s="52"/>
      <c r="D1" s="52"/>
      <c r="E1" s="52"/>
      <c r="F1" s="52"/>
      <c r="G1" s="52"/>
      <c r="H1" s="52"/>
      <c r="I1" s="52"/>
    </row>
    <row r="2" spans="1:9" s="34" customFormat="1" ht="23.25">
      <c r="A2" s="431" t="str">
        <f>'1.1 Cover'!A2</f>
        <v>Price base - 2023/24</v>
      </c>
      <c r="B2" s="431"/>
      <c r="C2" s="52"/>
      <c r="D2" s="52"/>
      <c r="E2" s="52"/>
      <c r="F2" s="52"/>
      <c r="G2" s="52"/>
      <c r="H2" s="52"/>
      <c r="I2" s="52"/>
    </row>
    <row r="3" spans="1:9" s="34" customFormat="1" ht="23.25">
      <c r="A3" s="431" t="str">
        <f>'1.1 Cover'!A3</f>
        <v>Regulatory Year: April 2026 - March 2027</v>
      </c>
      <c r="B3" s="431"/>
      <c r="C3" s="52"/>
      <c r="D3" s="52"/>
      <c r="E3" s="52"/>
      <c r="F3" s="52"/>
      <c r="G3" s="52"/>
      <c r="H3" s="52"/>
      <c r="I3" s="52"/>
    </row>
    <row r="4" spans="1:9" s="34" customFormat="1" ht="23.25">
      <c r="A4" s="431" t="s">
        <v>23</v>
      </c>
      <c r="B4" s="431"/>
      <c r="C4" s="52"/>
      <c r="D4" s="52"/>
      <c r="E4" s="52"/>
      <c r="F4" s="52"/>
      <c r="G4" s="52"/>
      <c r="H4" s="52"/>
      <c r="I4" s="52"/>
    </row>
    <row r="5" spans="1:9" s="10" customFormat="1" ht="14.65" thickBot="1">
      <c r="C5" s="40"/>
    </row>
    <row r="6" spans="1:9" s="10" customFormat="1" ht="69.75" customHeight="1" thickBot="1">
      <c r="A6" s="13"/>
      <c r="B6" s="12"/>
      <c r="C6" s="41"/>
      <c r="D6" s="13"/>
      <c r="H6" s="267" t="s">
        <v>24</v>
      </c>
    </row>
    <row r="7" spans="1:9" s="10" customFormat="1">
      <c r="A7" s="13"/>
      <c r="B7" s="13"/>
      <c r="C7" s="39"/>
      <c r="D7" s="13"/>
    </row>
    <row r="8" spans="1:9" s="10" customFormat="1">
      <c r="A8" s="13"/>
      <c r="B8" s="13"/>
      <c r="C8" s="39"/>
      <c r="D8" s="13"/>
    </row>
    <row r="9" spans="1:9" s="10" customFormat="1">
      <c r="A9" s="205"/>
      <c r="B9" s="20" t="s">
        <v>25</v>
      </c>
      <c r="C9" s="39"/>
      <c r="D9" s="13"/>
    </row>
    <row r="10" spans="1:9" s="10" customFormat="1">
      <c r="A10" s="15"/>
      <c r="B10" s="14"/>
      <c r="C10" s="41" t="s">
        <v>26</v>
      </c>
      <c r="D10" s="212" t="s">
        <v>2</v>
      </c>
    </row>
    <row r="11" spans="1:9" s="10" customFormat="1">
      <c r="A11" s="205"/>
      <c r="B11" s="14"/>
      <c r="C11" s="41" t="s">
        <v>27</v>
      </c>
      <c r="D11" s="212" t="s">
        <v>23</v>
      </c>
    </row>
    <row r="12" spans="1:9" s="10" customFormat="1">
      <c r="A12" s="205"/>
      <c r="B12" s="14"/>
      <c r="C12" s="41" t="s">
        <v>28</v>
      </c>
      <c r="D12" s="212" t="s">
        <v>29</v>
      </c>
    </row>
    <row r="13" spans="1:9" s="10" customFormat="1">
      <c r="A13" s="205"/>
      <c r="B13" s="14"/>
      <c r="C13" s="41" t="s">
        <v>30</v>
      </c>
      <c r="D13" s="212" t="s">
        <v>31</v>
      </c>
    </row>
    <row r="14" spans="1:9" s="10" customFormat="1">
      <c r="A14" s="205"/>
      <c r="B14" s="14"/>
      <c r="C14" s="41" t="s">
        <v>32</v>
      </c>
      <c r="D14" s="212" t="s">
        <v>33</v>
      </c>
    </row>
    <row r="15" spans="1:9" s="10" customFormat="1">
      <c r="A15" s="205"/>
      <c r="B15" s="205"/>
      <c r="C15" s="44"/>
      <c r="D15" s="13"/>
    </row>
    <row r="16" spans="1:9" s="10" customFormat="1">
      <c r="A16" s="15">
        <v>2</v>
      </c>
      <c r="B16" s="175" t="s">
        <v>34</v>
      </c>
      <c r="C16" s="44"/>
      <c r="D16" s="11"/>
      <c r="H16" s="236"/>
    </row>
    <row r="17" spans="1:9" s="10" customFormat="1">
      <c r="A17" s="15"/>
      <c r="B17" s="205"/>
      <c r="C17" s="44" t="s">
        <v>35</v>
      </c>
      <c r="D17" s="212" t="s">
        <v>36</v>
      </c>
      <c r="H17" s="550"/>
    </row>
    <row r="18" spans="1:9" s="10" customFormat="1">
      <c r="A18" s="15"/>
      <c r="B18" s="205"/>
      <c r="C18" s="44" t="s">
        <v>37</v>
      </c>
      <c r="D18" s="212" t="s">
        <v>38</v>
      </c>
      <c r="H18" s="550"/>
    </row>
    <row r="19" spans="1:9" s="10" customFormat="1">
      <c r="A19" s="205"/>
      <c r="B19" s="205"/>
      <c r="C19" s="44" t="s">
        <v>39</v>
      </c>
      <c r="D19" s="212" t="s">
        <v>40</v>
      </c>
      <c r="H19" s="550"/>
    </row>
    <row r="20" spans="1:9" s="10" customFormat="1">
      <c r="A20" s="205"/>
      <c r="B20" s="205"/>
      <c r="C20" s="44" t="s">
        <v>41</v>
      </c>
      <c r="D20" s="212" t="s">
        <v>42</v>
      </c>
      <c r="H20" s="550"/>
    </row>
    <row r="21" spans="1:9" s="10" customFormat="1">
      <c r="A21" s="205"/>
      <c r="B21" s="205"/>
      <c r="C21" s="44" t="s">
        <v>43</v>
      </c>
      <c r="D21" s="212" t="s">
        <v>44</v>
      </c>
      <c r="H21" s="550"/>
    </row>
    <row r="22" spans="1:9" s="10" customFormat="1">
      <c r="A22" s="205"/>
      <c r="B22" s="205"/>
      <c r="C22" s="44" t="s">
        <v>45</v>
      </c>
      <c r="D22" s="212" t="s">
        <v>46</v>
      </c>
      <c r="H22" s="550"/>
    </row>
    <row r="23" spans="1:9" s="10" customFormat="1">
      <c r="A23" s="205"/>
      <c r="B23" s="205"/>
      <c r="C23" s="44" t="s">
        <v>47</v>
      </c>
      <c r="D23" s="212" t="s">
        <v>48</v>
      </c>
      <c r="H23" s="550"/>
    </row>
    <row r="24" spans="1:9" s="10" customFormat="1">
      <c r="A24" s="205"/>
      <c r="B24" s="205"/>
      <c r="C24" s="44" t="s">
        <v>49</v>
      </c>
      <c r="D24" s="212" t="s">
        <v>50</v>
      </c>
      <c r="H24" s="550"/>
    </row>
    <row r="25" spans="1:9" s="10" customFormat="1">
      <c r="A25" s="205"/>
      <c r="B25" s="205"/>
      <c r="C25" s="44" t="s">
        <v>51</v>
      </c>
      <c r="D25" s="212" t="s">
        <v>52</v>
      </c>
      <c r="H25" s="550"/>
    </row>
    <row r="26" spans="1:9" s="10" customFormat="1">
      <c r="A26" s="205"/>
      <c r="B26" s="205"/>
      <c r="C26" s="44" t="s">
        <v>53</v>
      </c>
      <c r="D26" s="212" t="s">
        <v>54</v>
      </c>
      <c r="H26" s="550"/>
    </row>
    <row r="27" spans="1:9" s="10" customFormat="1">
      <c r="A27" s="205"/>
      <c r="B27" s="205"/>
      <c r="C27" s="44" t="s">
        <v>55</v>
      </c>
      <c r="D27" s="212" t="s">
        <v>56</v>
      </c>
      <c r="H27" s="550"/>
    </row>
    <row r="28" spans="1:9" s="10" customFormat="1">
      <c r="A28" s="205"/>
      <c r="B28" s="205"/>
      <c r="C28" s="44" t="s">
        <v>57</v>
      </c>
      <c r="D28" s="212" t="s">
        <v>58</v>
      </c>
      <c r="H28" s="550"/>
    </row>
    <row r="29" spans="1:9" s="10" customFormat="1">
      <c r="A29" s="205"/>
      <c r="B29" s="205"/>
      <c r="C29" s="44" t="s">
        <v>59</v>
      </c>
      <c r="D29" s="212" t="s">
        <v>60</v>
      </c>
      <c r="H29" s="550"/>
    </row>
    <row r="30" spans="1:9" s="10" customFormat="1">
      <c r="A30" s="205"/>
      <c r="B30" s="205"/>
      <c r="C30" s="44" t="s">
        <v>61</v>
      </c>
      <c r="D30" s="212" t="s">
        <v>62</v>
      </c>
      <c r="H30" s="550"/>
    </row>
    <row r="31" spans="1:9" s="10" customFormat="1">
      <c r="A31" s="205"/>
      <c r="B31" s="205"/>
      <c r="C31" s="44" t="s">
        <v>63</v>
      </c>
      <c r="D31" s="212" t="s">
        <v>64</v>
      </c>
      <c r="H31" s="550"/>
    </row>
    <row r="32" spans="1:9" s="10" customFormat="1">
      <c r="A32" s="205"/>
      <c r="B32" s="205"/>
      <c r="C32" s="44" t="s">
        <v>65</v>
      </c>
      <c r="D32" s="212" t="s">
        <v>66</v>
      </c>
      <c r="H32" s="550"/>
      <c r="I32" s="261"/>
    </row>
    <row r="33" spans="1:8" s="10" customFormat="1">
      <c r="A33" s="205"/>
      <c r="B33" s="205"/>
      <c r="C33" s="44"/>
      <c r="D33" s="13"/>
      <c r="H33" s="236"/>
    </row>
    <row r="34" spans="1:8"/>
    <row r="35" spans="1:8"/>
    <row r="36" spans="1:8"/>
    <row r="37" spans="1:8"/>
    <row r="38" spans="1:8"/>
    <row r="39" spans="1:8"/>
    <row r="40" spans="1:8"/>
    <row r="41" spans="1:8"/>
    <row r="42" spans="1:8"/>
    <row r="43" spans="1:8"/>
    <row r="44" spans="1:8"/>
    <row r="45" spans="1:8"/>
    <row r="46" spans="1:8"/>
    <row r="47" spans="1:8"/>
    <row r="48" spans="1: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sheetData>
  <phoneticPr fontId="42" type="noConversion"/>
  <hyperlinks>
    <hyperlink ref="D13" location="'1.4 ChangesLog'!A1" display="Changes Log" xr:uid="{5EA6F01E-35D9-449E-89A9-B4A88E5D8428}"/>
    <hyperlink ref="D10" location="'1.1 Cover'!A1" display="Cover" xr:uid="{6473DACE-F332-42CA-A1AA-55C8588C1005}"/>
    <hyperlink ref="D11" location="'1.2 Contents'!A1" display="Contents" xr:uid="{D2ABADD2-D28D-4423-9D91-D77EB5E37212}"/>
    <hyperlink ref="D12" location="'1.3 Lists'!A1" display="Lists" xr:uid="{FB154010-A98E-4E08-BAE3-32690495D7CC}"/>
    <hyperlink ref="D14" location="'1.5 Universal Data'!A1" display="Universal Data" xr:uid="{BCF6E9F4-3492-4C9A-9BCB-5C4C143BB935}"/>
    <hyperlink ref="D17" location="'4.1 TO PCFM Input Summary'!A1" display="TO PCFM input summary" xr:uid="{D5648261-34CD-427C-8D08-590F3EF46B35}"/>
    <hyperlink ref="D18" location="'4.2 SO PCFM Input Summary'!A1" display="SO PCFM input summary" xr:uid="{158C415A-B0D5-49AA-A9DE-8719B290094D}"/>
    <hyperlink ref="D19" location="'4.3 TO PCDs'!A1" display="TO PCDs" xr:uid="{3E45FCAB-5161-489F-A380-400F4D5E9D04}"/>
    <hyperlink ref="D20" location="'4.4 SO PCDs '!A1" display="SO PCDs" xr:uid="{DCFD610A-DCB4-4C20-9420-10C84BFC12D0}"/>
    <hyperlink ref="D21" location="'4.5 TO Re-openers'!A1" display="TO Reopeners" xr:uid="{A8B9C65B-507D-4596-95BA-EFE7EFC5D446}"/>
    <hyperlink ref="D22" location="'4.6 SO Re-openers'!A1" display="SO Reopeners" xr:uid="{728B4BC3-9273-4295-94E9-07E4B97648BE}"/>
    <hyperlink ref="D23" location="'4.7 TO PT'!A1" display="TO pass through" xr:uid="{7426F231-5FEB-4A8E-A321-9E6D68B1149B}"/>
    <hyperlink ref="D24" location="'4.8 SO PT'!A1" display="SO pass through" xr:uid="{A951F65A-B63C-45DE-A20E-ECE9588A1FB7}"/>
    <hyperlink ref="D25" location="'4.9 TO ODI'!A1" display="TO Incentives" xr:uid="{EA2F80C9-EF44-4DD1-A8E9-AAFC2B4F263B}"/>
    <hyperlink ref="D26" location="'4.10 TO ORA'!A1" display="TO Other revenue allowances" xr:uid="{956C3388-8C58-4DF3-96A6-B2BFEEFE48FB}"/>
    <hyperlink ref="D27" location="'4.11 SO ORA'!A1" display="SO Other revenue allowances" xr:uid="{13355993-F377-4677-8B28-3333393A3AC4}"/>
    <hyperlink ref="D28" location="'4.12 TO Tax Pools Totex alloc'!A1" display="TO tax pool Totex allocation" xr:uid="{27239C85-C197-40A7-B898-E8FE47167072}"/>
    <hyperlink ref="D29" location="'4.13 SO Tax Pools Totex alloc'!A1" display="SO tax pool Totex allocation" xr:uid="{3B2E2F64-3B03-4B1B-995E-B11DDFD41B92}"/>
    <hyperlink ref="D30" location="'4.14 DRS'!A1" display="DRS Revenue" xr:uid="{53BE7F56-4E35-44A4-8309-2B16CA8F608E}"/>
    <hyperlink ref="D31" location="'4.15 - TO Recovered Rev'!A1" display="TO Recovered Revenue" xr:uid="{E6E46496-DFA4-47F6-A41E-BFA97EE305CE}"/>
    <hyperlink ref="D32" location="'4.16 - SO Recovered Rev'!A1" display="SO Recovered Revenue" xr:uid="{2D365DD0-9630-4720-B3D0-94ED58F7C4EE}"/>
  </hyperlinks>
  <pageMargins left="0.7" right="0.7" top="0.75" bottom="0.75" header="0.3" footer="0.3"/>
  <pageSetup paperSize="9" orientation="portrait" r:id="rId1"/>
  <headerFooter>
    <oddFooter>&amp;C_x000D_&amp;1#&amp;"Calibri"&amp;10&amp;K000000 OFFICIAL-InternalOnly</oddFooter>
  </headerFooter>
  <ignoredErrors>
    <ignoredError sqref="C10:C14 C17:C24 C1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9664D-A4F9-4408-880B-1B407A372AF9}">
  <sheetPr>
    <tabColor theme="8" tint="0.79998168889431442"/>
  </sheetPr>
  <dimension ref="A1:O28"/>
  <sheetViews>
    <sheetView zoomScale="80" zoomScaleNormal="80" workbookViewId="0"/>
  </sheetViews>
  <sheetFormatPr defaultColWidth="8.85546875" defaultRowHeight="14.25"/>
  <cols>
    <col min="1" max="1" width="36.140625" customWidth="1"/>
    <col min="2" max="2" width="11.28515625" customWidth="1"/>
    <col min="3" max="3" width="13.140625" customWidth="1"/>
    <col min="4" max="4" width="18.140625" customWidth="1"/>
    <col min="5" max="5" width="9" customWidth="1"/>
    <col min="6" max="6" width="11.85546875" customWidth="1"/>
    <col min="7" max="7" width="12.42578125" customWidth="1"/>
    <col min="8" max="8" width="12.85546875" customWidth="1"/>
    <col min="9" max="9" width="13" customWidth="1"/>
    <col min="10" max="10" width="12.140625" customWidth="1"/>
  </cols>
  <sheetData>
    <row r="1" spans="1:15" s="178" customFormat="1" ht="24" customHeight="1">
      <c r="A1" s="431" t="s">
        <v>6</v>
      </c>
      <c r="B1" s="47"/>
      <c r="C1" s="47"/>
      <c r="D1" s="47"/>
      <c r="E1" s="47"/>
      <c r="F1" s="47"/>
      <c r="G1" s="47"/>
      <c r="H1" s="47"/>
      <c r="I1" s="47"/>
      <c r="J1" s="47"/>
      <c r="K1" s="187"/>
      <c r="L1" s="187"/>
      <c r="M1" s="187"/>
      <c r="N1" s="187"/>
      <c r="O1" s="187"/>
    </row>
    <row r="2" spans="1:15" s="178" customFormat="1" ht="24" customHeight="1">
      <c r="A2" s="431" t="s">
        <v>0</v>
      </c>
      <c r="B2" s="47"/>
      <c r="C2" s="47"/>
      <c r="D2" s="47"/>
      <c r="E2" s="47"/>
      <c r="F2" s="47"/>
      <c r="G2" s="47"/>
      <c r="H2" s="47"/>
      <c r="I2" s="47"/>
      <c r="J2" s="47"/>
      <c r="K2" s="187"/>
      <c r="L2" s="187"/>
      <c r="M2" s="187"/>
      <c r="N2" s="187"/>
      <c r="O2" s="187"/>
    </row>
    <row r="3" spans="1:15" s="178" customFormat="1" ht="24" customHeight="1" thickBot="1">
      <c r="A3" s="433" t="s">
        <v>64</v>
      </c>
      <c r="B3" s="188"/>
      <c r="C3" s="188"/>
      <c r="D3" s="188"/>
      <c r="E3" s="188"/>
      <c r="F3" s="188"/>
      <c r="G3" s="188"/>
      <c r="H3" s="188"/>
      <c r="I3" s="188"/>
      <c r="J3" s="188"/>
      <c r="K3" s="187"/>
      <c r="L3" s="187"/>
      <c r="M3" s="187"/>
      <c r="N3" s="187"/>
      <c r="O3" s="187"/>
    </row>
    <row r="5" spans="1:15">
      <c r="F5" s="574"/>
      <c r="G5" s="575"/>
      <c r="H5" s="641" t="s">
        <v>113</v>
      </c>
      <c r="I5" s="575"/>
      <c r="J5" s="576"/>
    </row>
    <row r="6" spans="1:15" ht="14.65" thickBot="1">
      <c r="D6" s="437" t="s">
        <v>905</v>
      </c>
      <c r="E6" s="438"/>
      <c r="F6" s="459">
        <f>'4.1 TO PCFM Input Summary'!G5</f>
        <v>2027</v>
      </c>
      <c r="G6" s="459">
        <f>'4.1 TO PCFM Input Summary'!H5</f>
        <v>2028</v>
      </c>
      <c r="H6" s="459">
        <f>'4.1 TO PCFM Input Summary'!I5</f>
        <v>2029</v>
      </c>
      <c r="I6" s="459">
        <f>'4.1 TO PCFM Input Summary'!J5</f>
        <v>2030</v>
      </c>
      <c r="J6" s="582">
        <f>'4.1 TO PCFM Input Summary'!K5</f>
        <v>2031</v>
      </c>
    </row>
    <row r="7" spans="1:15">
      <c r="A7" s="460"/>
      <c r="B7" s="461"/>
      <c r="C7" s="461"/>
      <c r="D7" s="461"/>
      <c r="E7" s="441"/>
      <c r="F7" s="441"/>
      <c r="G7" s="441"/>
      <c r="H7" s="441"/>
      <c r="I7" s="441"/>
      <c r="J7" s="441"/>
      <c r="K7" s="441"/>
      <c r="L7" s="442"/>
    </row>
    <row r="8" spans="1:15" s="190" customFormat="1" ht="12.4">
      <c r="A8" s="436"/>
      <c r="B8" s="445"/>
      <c r="C8" s="446"/>
      <c r="D8" s="445"/>
      <c r="L8" s="447"/>
    </row>
    <row r="9" spans="1:15" s="190" customFormat="1" ht="15.4">
      <c r="A9" s="439" t="s">
        <v>906</v>
      </c>
      <c r="B9" s="448"/>
      <c r="C9" s="446"/>
      <c r="D9" s="445"/>
      <c r="L9" s="447"/>
    </row>
    <row r="10" spans="1:15" s="190" customFormat="1" ht="12.4">
      <c r="A10" s="436"/>
      <c r="B10" s="445"/>
      <c r="C10" s="446"/>
      <c r="D10" s="445"/>
      <c r="L10" s="447"/>
    </row>
    <row r="11" spans="1:15" s="190" customFormat="1" ht="12.4">
      <c r="A11" s="436"/>
      <c r="B11" s="445"/>
      <c r="C11" s="446"/>
      <c r="D11" s="445"/>
      <c r="L11" s="447"/>
    </row>
    <row r="12" spans="1:15" s="190" customFormat="1" ht="16.350000000000001" customHeight="1">
      <c r="A12" s="436" t="s">
        <v>907</v>
      </c>
      <c r="B12" s="445"/>
      <c r="C12" s="446"/>
      <c r="D12" s="449" t="s">
        <v>140</v>
      </c>
      <c r="F12" s="642"/>
      <c r="G12" s="642"/>
      <c r="H12" s="642"/>
      <c r="I12" s="642"/>
      <c r="J12" s="642"/>
      <c r="K12" s="74"/>
      <c r="L12" s="447"/>
    </row>
    <row r="13" spans="1:15" s="190" customFormat="1" ht="17.25" customHeight="1">
      <c r="A13" s="436" t="s">
        <v>908</v>
      </c>
      <c r="B13" s="445"/>
      <c r="C13" s="449"/>
      <c r="D13" s="449" t="s">
        <v>140</v>
      </c>
      <c r="E13" s="191"/>
      <c r="F13" s="642"/>
      <c r="G13" s="642"/>
      <c r="H13" s="642"/>
      <c r="I13" s="642"/>
      <c r="J13" s="642"/>
      <c r="K13" s="74"/>
      <c r="L13" s="447"/>
    </row>
    <row r="14" spans="1:15" s="190" customFormat="1" ht="17.25" customHeight="1">
      <c r="A14" s="436" t="s">
        <v>909</v>
      </c>
      <c r="B14" s="445"/>
      <c r="C14" s="449"/>
      <c r="D14" s="449" t="s">
        <v>140</v>
      </c>
      <c r="E14" s="191"/>
      <c r="F14" s="642"/>
      <c r="G14" s="642"/>
      <c r="H14" s="642"/>
      <c r="I14" s="642"/>
      <c r="J14" s="642"/>
      <c r="K14" s="74"/>
      <c r="L14" s="447"/>
    </row>
    <row r="15" spans="1:15" s="190" customFormat="1" ht="16.5" customHeight="1">
      <c r="A15" s="436" t="s">
        <v>910</v>
      </c>
      <c r="B15" s="445"/>
      <c r="C15" s="449" t="s">
        <v>911</v>
      </c>
      <c r="D15" s="449" t="s">
        <v>140</v>
      </c>
      <c r="E15" s="191"/>
      <c r="F15" s="643">
        <f t="shared" ref="F15:J15" si="0">SUM(F12:F14)</f>
        <v>0</v>
      </c>
      <c r="G15" s="643">
        <f t="shared" si="0"/>
        <v>0</v>
      </c>
      <c r="H15" s="643">
        <f t="shared" si="0"/>
        <v>0</v>
      </c>
      <c r="I15" s="643">
        <f t="shared" si="0"/>
        <v>0</v>
      </c>
      <c r="J15" s="643">
        <f t="shared" si="0"/>
        <v>0</v>
      </c>
      <c r="K15" s="58"/>
      <c r="L15" s="447"/>
    </row>
    <row r="16" spans="1:15" s="190" customFormat="1" ht="19.5" customHeight="1">
      <c r="A16" s="436" t="s">
        <v>912</v>
      </c>
      <c r="B16" s="445"/>
      <c r="C16" s="446" t="s">
        <v>913</v>
      </c>
      <c r="D16" s="449" t="s">
        <v>140</v>
      </c>
      <c r="E16" s="191"/>
      <c r="F16" s="642"/>
      <c r="G16" s="642"/>
      <c r="H16" s="642"/>
      <c r="I16" s="642"/>
      <c r="J16" s="642"/>
      <c r="K16" s="74"/>
      <c r="L16" s="447"/>
    </row>
    <row r="17" spans="1:12" s="190" customFormat="1" ht="27.75" customHeight="1">
      <c r="A17" s="436" t="s">
        <v>914</v>
      </c>
      <c r="B17" s="450"/>
      <c r="C17" s="449" t="s">
        <v>915</v>
      </c>
      <c r="D17" s="449" t="s">
        <v>140</v>
      </c>
      <c r="E17" s="192"/>
      <c r="F17" s="643">
        <f t="shared" ref="F17:J17" si="1">(F15-F16)</f>
        <v>0</v>
      </c>
      <c r="G17" s="643">
        <f t="shared" si="1"/>
        <v>0</v>
      </c>
      <c r="H17" s="643">
        <f t="shared" si="1"/>
        <v>0</v>
      </c>
      <c r="I17" s="643">
        <f t="shared" si="1"/>
        <v>0</v>
      </c>
      <c r="J17" s="643">
        <f t="shared" si="1"/>
        <v>0</v>
      </c>
      <c r="L17" s="447"/>
    </row>
    <row r="18" spans="1:12" s="190" customFormat="1" ht="12.4">
      <c r="A18" s="436"/>
      <c r="B18" s="445"/>
      <c r="C18" s="446"/>
      <c r="D18" s="445"/>
      <c r="F18" s="452"/>
      <c r="G18" s="452"/>
      <c r="H18" s="452"/>
      <c r="I18" s="452"/>
      <c r="J18" s="452"/>
      <c r="L18" s="447"/>
    </row>
    <row r="19" spans="1:12" s="190" customFormat="1" ht="12.4">
      <c r="A19" s="436"/>
      <c r="B19" s="445"/>
      <c r="C19" s="446"/>
      <c r="D19" s="445"/>
      <c r="F19" s="452"/>
      <c r="G19" s="452"/>
      <c r="H19" s="452"/>
      <c r="I19" s="452"/>
      <c r="J19" s="452"/>
      <c r="L19" s="447"/>
    </row>
    <row r="20" spans="1:12" s="190" customFormat="1" ht="15.4">
      <c r="A20" s="439" t="s">
        <v>916</v>
      </c>
      <c r="B20" s="448"/>
      <c r="C20" s="446"/>
      <c r="D20" s="445"/>
      <c r="F20" s="452"/>
      <c r="G20" s="452"/>
      <c r="H20" s="452"/>
      <c r="I20" s="452"/>
      <c r="J20" s="452"/>
      <c r="L20" s="447"/>
    </row>
    <row r="21" spans="1:12">
      <c r="A21" s="444"/>
      <c r="B21" s="326"/>
      <c r="C21" s="326"/>
      <c r="D21" s="326"/>
      <c r="F21" s="453"/>
      <c r="G21" s="453"/>
      <c r="H21" s="453"/>
      <c r="I21" s="453"/>
      <c r="J21" s="453"/>
      <c r="L21" s="443"/>
    </row>
    <row r="22" spans="1:12" ht="51">
      <c r="A22" s="444" t="s">
        <v>917</v>
      </c>
      <c r="B22" s="326"/>
      <c r="C22" s="326" t="s">
        <v>918</v>
      </c>
      <c r="D22" s="449" t="s">
        <v>140</v>
      </c>
      <c r="F22" s="644"/>
      <c r="G22" s="644"/>
      <c r="H22" s="644"/>
      <c r="I22" s="644"/>
      <c r="J22" s="644"/>
      <c r="K22" s="103" t="s">
        <v>919</v>
      </c>
      <c r="L22" s="443"/>
    </row>
    <row r="23" spans="1:12" ht="51">
      <c r="A23" s="444" t="s">
        <v>920</v>
      </c>
      <c r="B23" s="326"/>
      <c r="C23" s="326" t="s">
        <v>921</v>
      </c>
      <c r="D23" s="449" t="s">
        <v>140</v>
      </c>
      <c r="F23" s="644"/>
      <c r="G23" s="644"/>
      <c r="H23" s="644"/>
      <c r="I23" s="644"/>
      <c r="J23" s="644"/>
      <c r="K23" s="103" t="s">
        <v>919</v>
      </c>
      <c r="L23" s="443"/>
    </row>
    <row r="24" spans="1:12" ht="26.25">
      <c r="A24" s="444" t="s">
        <v>922</v>
      </c>
      <c r="B24" s="326"/>
      <c r="C24" s="326" t="s">
        <v>923</v>
      </c>
      <c r="D24" s="449" t="s">
        <v>140</v>
      </c>
      <c r="F24" s="644"/>
      <c r="G24" s="644"/>
      <c r="H24" s="644"/>
      <c r="I24" s="644"/>
      <c r="J24" s="644"/>
      <c r="K24" s="103" t="s">
        <v>919</v>
      </c>
      <c r="L24" s="443"/>
    </row>
    <row r="25" spans="1:12" ht="19.5" customHeight="1">
      <c r="A25" s="444" t="s">
        <v>924</v>
      </c>
      <c r="B25" s="326"/>
      <c r="C25" s="326" t="s">
        <v>925</v>
      </c>
      <c r="D25" s="449" t="s">
        <v>140</v>
      </c>
      <c r="F25" s="645">
        <f t="shared" ref="F25:J25" si="2">F17</f>
        <v>0</v>
      </c>
      <c r="G25" s="645">
        <f t="shared" si="2"/>
        <v>0</v>
      </c>
      <c r="H25" s="645">
        <f t="shared" si="2"/>
        <v>0</v>
      </c>
      <c r="I25" s="645">
        <f t="shared" si="2"/>
        <v>0</v>
      </c>
      <c r="J25" s="645">
        <f t="shared" si="2"/>
        <v>0</v>
      </c>
      <c r="L25" s="443"/>
    </row>
    <row r="26" spans="1:12" ht="20.65" customHeight="1">
      <c r="A26" s="440" t="s">
        <v>176</v>
      </c>
      <c r="B26" s="454"/>
      <c r="C26" s="455" t="s">
        <v>926</v>
      </c>
      <c r="D26" s="451" t="s">
        <v>140</v>
      </c>
      <c r="F26" s="643">
        <f t="shared" ref="F26:J26" si="3">F22+F23+F24-F25</f>
        <v>0</v>
      </c>
      <c r="G26" s="643">
        <f t="shared" si="3"/>
        <v>0</v>
      </c>
      <c r="H26" s="643">
        <f t="shared" si="3"/>
        <v>0</v>
      </c>
      <c r="I26" s="643">
        <f t="shared" si="3"/>
        <v>0</v>
      </c>
      <c r="J26" s="643">
        <f t="shared" si="3"/>
        <v>0</v>
      </c>
      <c r="L26" s="443"/>
    </row>
    <row r="27" spans="1:12">
      <c r="A27" s="444"/>
      <c r="B27" s="326"/>
      <c r="C27" s="326"/>
      <c r="D27" s="326"/>
      <c r="F27" s="453"/>
      <c r="G27" s="453"/>
      <c r="H27" s="453"/>
      <c r="I27" s="453"/>
      <c r="J27" s="453"/>
      <c r="L27" s="443"/>
    </row>
    <row r="28" spans="1:12" ht="14.65" thickBot="1">
      <c r="A28" s="462"/>
      <c r="B28" s="463"/>
      <c r="C28" s="463"/>
      <c r="D28" s="463"/>
      <c r="E28" s="457"/>
      <c r="F28" s="464"/>
      <c r="G28" s="464"/>
      <c r="H28" s="464"/>
      <c r="I28" s="464"/>
      <c r="J28" s="464"/>
      <c r="K28" s="457"/>
      <c r="L28" s="458"/>
    </row>
  </sheetData>
  <pageMargins left="0.7" right="0.7" top="0.75" bottom="0.75" header="0.3" footer="0.3"/>
  <headerFooter>
    <oddFooter>&amp;C_x000D_&amp;1#&amp;"Calibri"&amp;10&amp;K000000 OFFICIAL-InternalOnly</oddFooter>
  </headerFooter>
  <ignoredErrors>
    <ignoredError sqref="F15:J15 F17:J21" unlockedFormula="1"/>
  </ignoredError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11FE1-210F-4E23-A94D-B3448F7EAA12}">
  <sheetPr>
    <tabColor theme="8" tint="0.79998168889431442"/>
  </sheetPr>
  <dimension ref="A1:O39"/>
  <sheetViews>
    <sheetView zoomScale="80" zoomScaleNormal="80" workbookViewId="0"/>
  </sheetViews>
  <sheetFormatPr defaultRowHeight="14.25"/>
  <cols>
    <col min="1" max="1" width="126.5703125" customWidth="1"/>
    <col min="2" max="2" width="11.140625" customWidth="1"/>
    <col min="3" max="3" width="10.7109375" customWidth="1"/>
    <col min="4" max="4" width="16.85546875" customWidth="1"/>
    <col min="5" max="5" width="7.28515625" customWidth="1"/>
    <col min="6" max="6" width="11.85546875" customWidth="1"/>
    <col min="7" max="7" width="12.42578125" customWidth="1"/>
    <col min="8" max="8" width="12.85546875" customWidth="1"/>
    <col min="9" max="9" width="13" customWidth="1"/>
    <col min="10" max="10" width="12.140625" customWidth="1"/>
  </cols>
  <sheetData>
    <row r="1" spans="1:15" s="178" customFormat="1" ht="24" customHeight="1">
      <c r="A1" s="431" t="s">
        <v>6</v>
      </c>
      <c r="B1" s="47"/>
      <c r="C1" s="47"/>
      <c r="D1" s="47"/>
      <c r="E1" s="47"/>
      <c r="F1" s="47"/>
      <c r="G1" s="47"/>
      <c r="H1" s="47"/>
      <c r="I1" s="47"/>
      <c r="J1" s="47"/>
      <c r="K1" s="187"/>
      <c r="L1" s="187"/>
      <c r="M1" s="187"/>
      <c r="N1" s="187"/>
      <c r="O1" s="187"/>
    </row>
    <row r="2" spans="1:15" s="178" customFormat="1" ht="24" customHeight="1">
      <c r="A2" s="431" t="s">
        <v>0</v>
      </c>
      <c r="B2" s="47"/>
      <c r="C2" s="47"/>
      <c r="D2" s="47"/>
      <c r="E2" s="47"/>
      <c r="F2" s="47"/>
      <c r="G2" s="47"/>
      <c r="H2" s="47"/>
      <c r="I2" s="47"/>
      <c r="J2" s="47"/>
      <c r="K2" s="187"/>
      <c r="L2" s="187"/>
      <c r="M2" s="187"/>
      <c r="N2" s="187"/>
      <c r="O2" s="187"/>
    </row>
    <row r="3" spans="1:15" s="178" customFormat="1" ht="24" customHeight="1" thickBot="1">
      <c r="A3" s="433" t="s">
        <v>66</v>
      </c>
      <c r="B3" s="188"/>
      <c r="C3" s="188"/>
      <c r="D3" s="188"/>
      <c r="E3" s="188"/>
      <c r="F3" s="188"/>
      <c r="G3" s="188"/>
      <c r="H3" s="188"/>
      <c r="I3" s="188"/>
      <c r="J3" s="188"/>
      <c r="K3" s="187"/>
      <c r="L3" s="187"/>
      <c r="M3" s="187"/>
      <c r="N3" s="187"/>
      <c r="O3" s="187"/>
    </row>
    <row r="5" spans="1:15">
      <c r="F5" s="574"/>
      <c r="G5" s="575"/>
      <c r="H5" s="641" t="s">
        <v>113</v>
      </c>
      <c r="I5" s="575"/>
      <c r="J5" s="576"/>
    </row>
    <row r="6" spans="1:15" ht="14.65" thickBot="1">
      <c r="A6" s="325"/>
      <c r="B6" s="325"/>
      <c r="C6" s="325"/>
      <c r="D6" s="189" t="s">
        <v>905</v>
      </c>
      <c r="E6" s="381"/>
      <c r="F6" s="465">
        <f>'4.15 - TO Recovered Rev'!F6</f>
        <v>2027</v>
      </c>
      <c r="G6" s="465">
        <f>'4.15 - TO Recovered Rev'!G6</f>
        <v>2028</v>
      </c>
      <c r="H6" s="465">
        <f>'4.15 - TO Recovered Rev'!H6</f>
        <v>2029</v>
      </c>
      <c r="I6" s="465">
        <f>'4.15 - TO Recovered Rev'!I6</f>
        <v>2030</v>
      </c>
      <c r="J6" s="646">
        <f>'4.15 - TO Recovered Rev'!J6</f>
        <v>2031</v>
      </c>
    </row>
    <row r="7" spans="1:15">
      <c r="A7" s="466"/>
      <c r="B7" s="467"/>
      <c r="C7" s="467"/>
      <c r="D7" s="467"/>
      <c r="E7" s="467"/>
      <c r="F7" s="467"/>
      <c r="G7" s="467"/>
      <c r="H7" s="467"/>
      <c r="I7" s="467"/>
      <c r="J7" s="467"/>
      <c r="K7" s="441"/>
      <c r="L7" s="442"/>
    </row>
    <row r="8" spans="1:15" s="190" customFormat="1" ht="12.4">
      <c r="A8" s="435"/>
      <c r="B8" s="468"/>
      <c r="L8" s="447"/>
    </row>
    <row r="9" spans="1:15" s="190" customFormat="1" ht="15.4">
      <c r="A9" s="434" t="s">
        <v>927</v>
      </c>
      <c r="B9" s="468"/>
      <c r="L9" s="447"/>
    </row>
    <row r="10" spans="1:15" s="190" customFormat="1" ht="12.4">
      <c r="A10" s="435"/>
      <c r="B10" s="468"/>
      <c r="L10" s="447"/>
    </row>
    <row r="11" spans="1:15" s="190" customFormat="1" ht="12.4">
      <c r="A11" s="435"/>
      <c r="B11" s="468"/>
      <c r="L11" s="447"/>
    </row>
    <row r="12" spans="1:15" s="190" customFormat="1" ht="15.4" customHeight="1">
      <c r="A12" s="435" t="s">
        <v>907</v>
      </c>
      <c r="B12" s="469"/>
      <c r="C12" s="381"/>
      <c r="D12" s="470" t="s">
        <v>140</v>
      </c>
      <c r="F12" s="644"/>
      <c r="G12" s="644"/>
      <c r="H12" s="644"/>
      <c r="I12" s="644"/>
      <c r="J12" s="644"/>
      <c r="K12" s="74"/>
      <c r="L12" s="447"/>
    </row>
    <row r="13" spans="1:15" s="190" customFormat="1" ht="17.25" customHeight="1">
      <c r="A13" s="436" t="s">
        <v>908</v>
      </c>
      <c r="B13" s="470"/>
      <c r="C13" s="470"/>
      <c r="D13" s="470" t="s">
        <v>140</v>
      </c>
      <c r="E13" s="191"/>
      <c r="F13" s="644"/>
      <c r="G13" s="644"/>
      <c r="H13" s="644"/>
      <c r="I13" s="644"/>
      <c r="J13" s="644"/>
      <c r="K13" s="74"/>
      <c r="L13" s="447"/>
    </row>
    <row r="14" spans="1:15" s="190" customFormat="1" ht="17.25" customHeight="1">
      <c r="A14" s="436" t="s">
        <v>909</v>
      </c>
      <c r="B14" s="470"/>
      <c r="C14" s="470"/>
      <c r="D14" s="470" t="s">
        <v>140</v>
      </c>
      <c r="E14" s="191"/>
      <c r="F14" s="644"/>
      <c r="G14" s="644"/>
      <c r="H14" s="644"/>
      <c r="I14" s="644"/>
      <c r="J14" s="644"/>
      <c r="K14" s="74"/>
      <c r="L14" s="447"/>
    </row>
    <row r="15" spans="1:15" s="190" customFormat="1" ht="16.5" customHeight="1">
      <c r="A15" s="436" t="s">
        <v>910</v>
      </c>
      <c r="B15" s="470" t="s">
        <v>928</v>
      </c>
      <c r="C15" s="470"/>
      <c r="D15" s="470" t="s">
        <v>140</v>
      </c>
      <c r="E15" s="191"/>
      <c r="F15" s="643">
        <f t="shared" ref="F15:J15" si="0">SUM(F12:F14)</f>
        <v>0</v>
      </c>
      <c r="G15" s="643">
        <f t="shared" si="0"/>
        <v>0</v>
      </c>
      <c r="H15" s="643">
        <f t="shared" si="0"/>
        <v>0</v>
      </c>
      <c r="I15" s="643">
        <f t="shared" si="0"/>
        <v>0</v>
      </c>
      <c r="J15" s="643">
        <f t="shared" si="0"/>
        <v>0</v>
      </c>
      <c r="K15" s="58"/>
      <c r="L15" s="447"/>
    </row>
    <row r="16" spans="1:15" s="190" customFormat="1" ht="15.4">
      <c r="A16" s="435" t="s">
        <v>912</v>
      </c>
      <c r="B16" s="469" t="s">
        <v>929</v>
      </c>
      <c r="C16" s="470"/>
      <c r="D16" s="470" t="s">
        <v>140</v>
      </c>
      <c r="E16" s="191"/>
      <c r="F16" s="644"/>
      <c r="G16" s="644"/>
      <c r="H16" s="644"/>
      <c r="I16" s="644"/>
      <c r="J16" s="644"/>
      <c r="K16" s="74"/>
      <c r="L16" s="447"/>
    </row>
    <row r="17" spans="1:12" s="190" customFormat="1" ht="19.5" customHeight="1">
      <c r="A17" s="436" t="s">
        <v>914</v>
      </c>
      <c r="B17" s="470" t="s">
        <v>930</v>
      </c>
      <c r="C17" s="470"/>
      <c r="D17" s="470" t="s">
        <v>140</v>
      </c>
      <c r="E17" s="192"/>
      <c r="F17" s="643">
        <f t="shared" ref="F17:J17" si="1">(F15-F16)</f>
        <v>0</v>
      </c>
      <c r="G17" s="643">
        <f t="shared" si="1"/>
        <v>0</v>
      </c>
      <c r="H17" s="643">
        <f t="shared" si="1"/>
        <v>0</v>
      </c>
      <c r="I17" s="643">
        <f t="shared" si="1"/>
        <v>0</v>
      </c>
      <c r="J17" s="643">
        <f t="shared" si="1"/>
        <v>0</v>
      </c>
      <c r="L17" s="447"/>
    </row>
    <row r="18" spans="1:12" s="190" customFormat="1" ht="12.4">
      <c r="A18" s="435"/>
      <c r="B18" s="468"/>
      <c r="F18" s="452"/>
      <c r="G18" s="452"/>
      <c r="H18" s="452"/>
      <c r="I18" s="452"/>
      <c r="J18" s="452"/>
      <c r="L18" s="447"/>
    </row>
    <row r="19" spans="1:12" s="190" customFormat="1" ht="12.4">
      <c r="A19" s="435"/>
      <c r="B19" s="468"/>
      <c r="F19" s="452"/>
      <c r="G19" s="452"/>
      <c r="H19" s="452"/>
      <c r="I19" s="452"/>
      <c r="J19" s="452"/>
      <c r="L19" s="447"/>
    </row>
    <row r="20" spans="1:12" s="190" customFormat="1" ht="15.4">
      <c r="A20" s="434" t="s">
        <v>931</v>
      </c>
      <c r="B20" s="468"/>
      <c r="F20" s="452"/>
      <c r="G20" s="452"/>
      <c r="H20" s="452"/>
      <c r="I20" s="452"/>
      <c r="J20" s="452"/>
      <c r="L20" s="447"/>
    </row>
    <row r="21" spans="1:12">
      <c r="A21" s="471"/>
      <c r="B21" s="325"/>
      <c r="C21" s="325"/>
      <c r="D21" s="325"/>
      <c r="E21" s="325"/>
      <c r="F21" s="452"/>
      <c r="G21" s="452"/>
      <c r="H21" s="452"/>
      <c r="I21" s="452"/>
      <c r="J21" s="452"/>
      <c r="L21" s="443"/>
    </row>
    <row r="22" spans="1:12" ht="15.4">
      <c r="A22" s="435" t="s">
        <v>932</v>
      </c>
      <c r="B22" s="325" t="s">
        <v>933</v>
      </c>
      <c r="C22" s="325" t="s">
        <v>934</v>
      </c>
      <c r="D22" s="325" t="s">
        <v>140</v>
      </c>
      <c r="E22" s="325"/>
      <c r="F22" s="644"/>
      <c r="G22" s="644"/>
      <c r="H22" s="644"/>
      <c r="I22" s="644"/>
      <c r="J22" s="644"/>
      <c r="K22" s="103" t="s">
        <v>919</v>
      </c>
      <c r="L22" s="443"/>
    </row>
    <row r="23" spans="1:12" ht="15.4">
      <c r="A23" s="435" t="s">
        <v>935</v>
      </c>
      <c r="B23" s="325" t="s">
        <v>936</v>
      </c>
      <c r="C23" s="325" t="s">
        <v>934</v>
      </c>
      <c r="D23" s="325" t="s">
        <v>140</v>
      </c>
      <c r="E23" s="325"/>
      <c r="F23" s="644"/>
      <c r="G23" s="644"/>
      <c r="H23" s="644"/>
      <c r="I23" s="644"/>
      <c r="J23" s="644"/>
      <c r="K23" s="103" t="s">
        <v>919</v>
      </c>
      <c r="L23" s="443"/>
    </row>
    <row r="24" spans="1:12" ht="15.4">
      <c r="A24" s="435" t="s">
        <v>937</v>
      </c>
      <c r="B24" s="325" t="s">
        <v>938</v>
      </c>
      <c r="C24" s="325" t="s">
        <v>934</v>
      </c>
      <c r="D24" s="325" t="s">
        <v>140</v>
      </c>
      <c r="E24" s="325"/>
      <c r="F24" s="644"/>
      <c r="G24" s="644"/>
      <c r="H24" s="644"/>
      <c r="I24" s="644"/>
      <c r="J24" s="644"/>
      <c r="K24" s="103" t="s">
        <v>919</v>
      </c>
      <c r="L24" s="443"/>
    </row>
    <row r="25" spans="1:12" ht="15.4">
      <c r="A25" s="435" t="s">
        <v>939</v>
      </c>
      <c r="B25" s="325" t="s">
        <v>940</v>
      </c>
      <c r="C25" s="325" t="s">
        <v>934</v>
      </c>
      <c r="D25" s="325" t="s">
        <v>140</v>
      </c>
      <c r="E25" s="325"/>
      <c r="F25" s="645">
        <f t="shared" ref="F25:J25" si="2">F37</f>
        <v>0</v>
      </c>
      <c r="G25" s="645">
        <f t="shared" si="2"/>
        <v>0</v>
      </c>
      <c r="H25" s="645">
        <f t="shared" si="2"/>
        <v>0</v>
      </c>
      <c r="I25" s="645">
        <f t="shared" si="2"/>
        <v>0</v>
      </c>
      <c r="J25" s="645">
        <f t="shared" si="2"/>
        <v>0</v>
      </c>
      <c r="L25" s="443"/>
    </row>
    <row r="26" spans="1:12">
      <c r="A26" s="435" t="s">
        <v>941</v>
      </c>
      <c r="B26" s="325" t="s">
        <v>942</v>
      </c>
      <c r="C26" s="325" t="s">
        <v>934</v>
      </c>
      <c r="D26" s="325" t="s">
        <v>140</v>
      </c>
      <c r="E26" s="325"/>
      <c r="F26" s="645">
        <f t="shared" ref="F26:J26" si="3">F17</f>
        <v>0</v>
      </c>
      <c r="G26" s="645">
        <f t="shared" si="3"/>
        <v>0</v>
      </c>
      <c r="H26" s="645">
        <f t="shared" si="3"/>
        <v>0</v>
      </c>
      <c r="I26" s="645">
        <f t="shared" si="3"/>
        <v>0</v>
      </c>
      <c r="J26" s="645">
        <f t="shared" si="3"/>
        <v>0</v>
      </c>
      <c r="L26" s="443"/>
    </row>
    <row r="27" spans="1:12">
      <c r="A27" s="472" t="s">
        <v>176</v>
      </c>
      <c r="B27" s="36" t="s">
        <v>943</v>
      </c>
      <c r="C27" s="36" t="s">
        <v>934</v>
      </c>
      <c r="D27" s="36" t="s">
        <v>140</v>
      </c>
      <c r="E27" s="325"/>
      <c r="F27" s="647">
        <f t="shared" ref="F27:J27" si="4">SUM(F22:F25)-F26</f>
        <v>0</v>
      </c>
      <c r="G27" s="647">
        <f t="shared" si="4"/>
        <v>0</v>
      </c>
      <c r="H27" s="647">
        <f t="shared" si="4"/>
        <v>0</v>
      </c>
      <c r="I27" s="647">
        <f t="shared" si="4"/>
        <v>0</v>
      </c>
      <c r="J27" s="647">
        <f t="shared" si="4"/>
        <v>0</v>
      </c>
      <c r="L27" s="443"/>
    </row>
    <row r="28" spans="1:12">
      <c r="A28" s="471"/>
      <c r="B28" s="325"/>
      <c r="C28" s="325"/>
      <c r="D28" s="325"/>
      <c r="E28" s="325"/>
      <c r="F28" s="452"/>
      <c r="G28" s="452"/>
      <c r="H28" s="452"/>
      <c r="I28" s="452"/>
      <c r="J28" s="452"/>
      <c r="L28" s="443"/>
    </row>
    <row r="29" spans="1:12">
      <c r="A29" s="471"/>
      <c r="B29" s="325"/>
      <c r="C29" s="325"/>
      <c r="D29" s="325"/>
      <c r="E29" s="325"/>
      <c r="F29" s="325"/>
      <c r="G29" s="325"/>
      <c r="H29" s="325"/>
      <c r="I29" s="325"/>
      <c r="J29" s="325"/>
      <c r="L29" s="443"/>
    </row>
    <row r="30" spans="1:12">
      <c r="A30" s="472" t="s">
        <v>944</v>
      </c>
      <c r="B30" s="325"/>
      <c r="C30" s="325"/>
      <c r="D30" s="325"/>
      <c r="E30" s="325"/>
      <c r="F30" s="325"/>
      <c r="G30" s="325"/>
      <c r="H30" s="325"/>
      <c r="I30" s="325"/>
      <c r="J30" s="325"/>
      <c r="L30" s="443"/>
    </row>
    <row r="31" spans="1:12">
      <c r="A31" s="471"/>
      <c r="B31" s="325"/>
      <c r="C31" s="325"/>
      <c r="D31" s="325"/>
      <c r="E31" s="325"/>
      <c r="F31" s="325"/>
      <c r="G31" s="325"/>
      <c r="H31" s="325"/>
      <c r="I31" s="325"/>
      <c r="J31" s="325"/>
      <c r="L31" s="443"/>
    </row>
    <row r="32" spans="1:12" ht="15.4">
      <c r="A32" s="471" t="s">
        <v>945</v>
      </c>
      <c r="B32" s="325" t="s">
        <v>946</v>
      </c>
      <c r="C32" s="325" t="s">
        <v>934</v>
      </c>
      <c r="D32" s="325" t="s">
        <v>140</v>
      </c>
      <c r="E32" s="325"/>
      <c r="F32" s="644"/>
      <c r="G32" s="644"/>
      <c r="H32" s="644"/>
      <c r="I32" s="644"/>
      <c r="J32" s="644"/>
      <c r="L32" s="443"/>
    </row>
    <row r="33" spans="1:12" ht="15.4">
      <c r="A33" s="471" t="s">
        <v>947</v>
      </c>
      <c r="B33" s="325" t="s">
        <v>948</v>
      </c>
      <c r="C33" s="325" t="s">
        <v>934</v>
      </c>
      <c r="D33" s="325" t="s">
        <v>140</v>
      </c>
      <c r="E33" s="325"/>
      <c r="F33" s="644"/>
      <c r="G33" s="644"/>
      <c r="H33" s="644"/>
      <c r="I33" s="644"/>
      <c r="J33" s="644"/>
      <c r="L33" s="443"/>
    </row>
    <row r="34" spans="1:12" ht="15.4">
      <c r="A34" s="471" t="s">
        <v>949</v>
      </c>
      <c r="B34" s="325" t="s">
        <v>950</v>
      </c>
      <c r="C34" s="325" t="s">
        <v>934</v>
      </c>
      <c r="D34" s="325" t="s">
        <v>140</v>
      </c>
      <c r="E34" s="325"/>
      <c r="F34" s="644"/>
      <c r="G34" s="644"/>
      <c r="H34" s="644"/>
      <c r="I34" s="644"/>
      <c r="J34" s="644"/>
      <c r="L34" s="443"/>
    </row>
    <row r="35" spans="1:12" ht="15.4">
      <c r="A35" s="471" t="s">
        <v>951</v>
      </c>
      <c r="B35" s="325" t="s">
        <v>952</v>
      </c>
      <c r="C35" s="325" t="s">
        <v>934</v>
      </c>
      <c r="D35" s="325" t="s">
        <v>140</v>
      </c>
      <c r="E35" s="325"/>
      <c r="F35" s="644"/>
      <c r="G35" s="644"/>
      <c r="H35" s="644"/>
      <c r="I35" s="644"/>
      <c r="J35" s="644"/>
      <c r="L35" s="443"/>
    </row>
    <row r="36" spans="1:12" ht="15.4">
      <c r="A36" s="471" t="s">
        <v>953</v>
      </c>
      <c r="B36" s="325" t="s">
        <v>954</v>
      </c>
      <c r="C36" s="325" t="s">
        <v>934</v>
      </c>
      <c r="D36" s="325" t="s">
        <v>140</v>
      </c>
      <c r="E36" s="325"/>
      <c r="F36" s="644"/>
      <c r="G36" s="644"/>
      <c r="H36" s="644"/>
      <c r="I36" s="644"/>
      <c r="J36" s="644"/>
      <c r="L36" s="443"/>
    </row>
    <row r="37" spans="1:12" ht="15.4">
      <c r="A37" s="435" t="s">
        <v>939</v>
      </c>
      <c r="B37" s="325" t="s">
        <v>940</v>
      </c>
      <c r="C37" s="325" t="s">
        <v>934</v>
      </c>
      <c r="D37" s="325" t="s">
        <v>140</v>
      </c>
      <c r="E37" s="325"/>
      <c r="F37" s="647">
        <f t="shared" ref="F37:J37" si="5">SUM(F32:F36)</f>
        <v>0</v>
      </c>
      <c r="G37" s="647">
        <f t="shared" si="5"/>
        <v>0</v>
      </c>
      <c r="H37" s="647">
        <f t="shared" si="5"/>
        <v>0</v>
      </c>
      <c r="I37" s="647">
        <f t="shared" si="5"/>
        <v>0</v>
      </c>
      <c r="J37" s="647">
        <f t="shared" si="5"/>
        <v>0</v>
      </c>
      <c r="L37" s="443"/>
    </row>
    <row r="38" spans="1:12">
      <c r="A38" s="435"/>
      <c r="L38" s="443"/>
    </row>
    <row r="39" spans="1:12" ht="14.65" thickBot="1">
      <c r="A39" s="456"/>
      <c r="B39" s="457"/>
      <c r="C39" s="457"/>
      <c r="D39" s="457"/>
      <c r="E39" s="457"/>
      <c r="F39" s="457"/>
      <c r="G39" s="457"/>
      <c r="H39" s="457"/>
      <c r="I39" s="457"/>
      <c r="J39" s="457"/>
      <c r="K39" s="457"/>
      <c r="L39" s="458"/>
    </row>
  </sheetData>
  <pageMargins left="0.7" right="0.7" top="0.75" bottom="0.75" header="0.3" footer="0.3"/>
  <headerFooter>
    <oddFooter>&amp;C_x000D_&amp;1#&amp;"Calibri"&amp;10&amp;K000000 OFFICIAL-InternalOnly</oddFooter>
  </headerFooter>
  <ignoredErrors>
    <ignoredError sqref="F15:J15 F17:J21" unlockedFormula="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CD0F-8CA6-4104-ACB3-2C7481182B37}">
  <sheetPr codeName="Sheet28"/>
  <dimension ref="A1:BF346"/>
  <sheetViews>
    <sheetView topLeftCell="D1" zoomScale="80" zoomScaleNormal="80" workbookViewId="0">
      <selection activeCell="D1" sqref="D1"/>
    </sheetView>
  </sheetViews>
  <sheetFormatPr defaultColWidth="0" defaultRowHeight="14.25"/>
  <cols>
    <col min="1" max="2" width="1.140625" customWidth="1"/>
    <col min="3" max="3" width="1.85546875" customWidth="1"/>
    <col min="4" max="4" width="21.140625" bestFit="1" customWidth="1"/>
    <col min="5" max="5" width="27.85546875" bestFit="1" customWidth="1"/>
    <col min="6" max="6" width="8.140625" bestFit="1" customWidth="1"/>
    <col min="7" max="7" width="8.85546875" bestFit="1" customWidth="1"/>
    <col min="8" max="8" width="23.140625" bestFit="1" customWidth="1"/>
    <col min="9" max="9" width="16.140625" bestFit="1" customWidth="1"/>
    <col min="10" max="10" width="11.85546875" bestFit="1" customWidth="1"/>
    <col min="11" max="11" width="26.42578125" bestFit="1" customWidth="1"/>
    <col min="12" max="12" width="8.42578125" bestFit="1" customWidth="1"/>
    <col min="13" max="13" width="21" bestFit="1" customWidth="1"/>
    <col min="14" max="14" width="35.85546875" bestFit="1" customWidth="1"/>
    <col min="15" max="15" width="10.85546875" bestFit="1" customWidth="1"/>
    <col min="16" max="16" width="56.140625" bestFit="1" customWidth="1"/>
    <col min="17" max="17" width="35.42578125" bestFit="1" customWidth="1"/>
    <col min="18" max="18" width="8.85546875" bestFit="1" customWidth="1"/>
    <col min="19" max="19" width="47.85546875" bestFit="1" customWidth="1"/>
    <col min="20" max="20" width="19" bestFit="1" customWidth="1"/>
    <col min="21" max="21" width="57.42578125" bestFit="1" customWidth="1"/>
    <col min="22" max="22" width="12.140625" bestFit="1" customWidth="1"/>
    <col min="23" max="23" width="40.85546875" customWidth="1"/>
    <col min="24" max="24" width="31.140625" customWidth="1"/>
    <col min="25" max="25" width="20" bestFit="1" customWidth="1"/>
    <col min="26" max="26" width="18.140625" bestFit="1" customWidth="1"/>
    <col min="27" max="27" width="19" bestFit="1" customWidth="1"/>
    <col min="28" max="30" width="19" customWidth="1"/>
    <col min="31" max="32" width="57" bestFit="1" customWidth="1"/>
    <col min="33" max="35" width="18" customWidth="1"/>
    <col min="36" max="36" width="8.85546875" customWidth="1"/>
    <col min="37" max="37" width="17" bestFit="1" customWidth="1"/>
    <col min="38" max="40" width="8.85546875" customWidth="1"/>
    <col min="41" max="58" width="0" hidden="1" customWidth="1"/>
    <col min="59" max="16384" width="8.85546875" hidden="1"/>
  </cols>
  <sheetData>
    <row r="1" spans="1:40" s="34" customFormat="1" ht="23.25">
      <c r="A1" s="431" t="str">
        <f>'1.1 Cover'!A1</f>
        <v>Regulatory Reporting Pack</v>
      </c>
      <c r="B1" s="431"/>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row>
    <row r="2" spans="1:40" s="34" customFormat="1" ht="23.25">
      <c r="A2" s="431" t="str">
        <f>'1.1 Cover'!A2</f>
        <v>Price base - 2023/24</v>
      </c>
      <c r="B2" s="431"/>
      <c r="C2" s="431"/>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row>
    <row r="3" spans="1:40" s="34" customFormat="1" ht="23.25">
      <c r="A3" s="431" t="str">
        <f>'1.1 Cover'!A3</f>
        <v>Regulatory Year: April 2026 - March 2027</v>
      </c>
      <c r="B3" s="431"/>
      <c r="C3" s="431"/>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row>
    <row r="4" spans="1:40" s="34" customFormat="1" ht="23.25">
      <c r="A4" s="431" t="s">
        <v>29</v>
      </c>
      <c r="B4" s="431"/>
      <c r="C4" s="431"/>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row>
    <row r="6" spans="1:40" ht="15.4">
      <c r="C6" s="3"/>
      <c r="D6" s="3"/>
      <c r="E6" s="3"/>
      <c r="F6" s="3"/>
      <c r="G6" s="3"/>
      <c r="H6" s="3"/>
      <c r="I6" s="3"/>
      <c r="J6" s="3"/>
      <c r="K6" s="3"/>
      <c r="L6" s="3"/>
      <c r="M6" s="3"/>
      <c r="N6" s="3"/>
      <c r="O6" s="3"/>
      <c r="P6" s="3"/>
      <c r="Q6" s="4"/>
      <c r="R6" s="4"/>
      <c r="S6" s="4"/>
      <c r="T6" s="4"/>
      <c r="U6" s="4"/>
      <c r="V6" s="4"/>
      <c r="W6" s="4"/>
      <c r="X6" s="4"/>
      <c r="Y6" s="4"/>
    </row>
    <row r="7" spans="1:40" ht="15.4">
      <c r="C7" s="3"/>
      <c r="D7" s="3"/>
      <c r="E7" s="3"/>
      <c r="F7" s="3"/>
      <c r="G7" s="3"/>
      <c r="H7" s="3"/>
      <c r="I7" s="3"/>
      <c r="J7" s="3"/>
      <c r="K7" s="3"/>
      <c r="L7" s="3"/>
      <c r="M7" s="3"/>
      <c r="N7" s="3"/>
      <c r="O7" s="3"/>
      <c r="P7" s="3"/>
      <c r="Q7" s="4"/>
      <c r="R7" s="4"/>
      <c r="S7" s="4"/>
      <c r="T7" s="4"/>
      <c r="U7" s="4"/>
      <c r="V7" s="4"/>
      <c r="W7" s="4"/>
      <c r="X7" s="4"/>
      <c r="Y7" s="4"/>
    </row>
    <row r="8" spans="1:40" s="1" customFormat="1" ht="17.649999999999999">
      <c r="A8" s="2"/>
      <c r="B8" s="2"/>
    </row>
    <row r="9" spans="1:40">
      <c r="B9" s="25"/>
      <c r="C9" s="25"/>
      <c r="D9" s="25"/>
      <c r="E9" s="26"/>
      <c r="F9" s="26"/>
      <c r="G9" s="26"/>
      <c r="H9" s="26"/>
      <c r="I9" s="26"/>
      <c r="J9" s="26"/>
      <c r="K9" s="26"/>
      <c r="L9" s="26"/>
      <c r="M9" s="26"/>
      <c r="N9" s="26"/>
      <c r="O9" s="26"/>
      <c r="P9" s="26"/>
      <c r="Q9" s="26"/>
      <c r="R9" s="26"/>
      <c r="S9" s="26"/>
      <c r="T9" s="26"/>
      <c r="U9" s="26"/>
      <c r="V9" s="26"/>
      <c r="W9" s="26"/>
      <c r="X9" s="26"/>
      <c r="Y9" s="26"/>
    </row>
    <row r="10" spans="1:40" s="33" customFormat="1">
      <c r="C10" s="30"/>
      <c r="D10" s="172" t="s">
        <v>67</v>
      </c>
      <c r="E10" s="172" t="s">
        <v>68</v>
      </c>
      <c r="F10" s="172" t="s">
        <v>69</v>
      </c>
      <c r="G10" s="172"/>
      <c r="H10" s="172"/>
      <c r="I10" s="172"/>
      <c r="J10" s="172"/>
      <c r="K10" s="29"/>
      <c r="L10" s="29"/>
      <c r="M10" s="29"/>
      <c r="N10" s="36"/>
      <c r="O10" s="36"/>
      <c r="P10" s="36"/>
      <c r="Q10" s="29"/>
      <c r="R10" s="29"/>
      <c r="S10" s="29"/>
      <c r="T10" s="29"/>
      <c r="U10" s="29"/>
      <c r="V10" s="29"/>
      <c r="W10" s="29"/>
      <c r="X10" s="29"/>
      <c r="Y10" s="29"/>
      <c r="Z10" s="29"/>
      <c r="AA10" s="29"/>
      <c r="AB10" s="29"/>
      <c r="AC10" s="29"/>
      <c r="AD10" s="29"/>
      <c r="AE10" s="29"/>
      <c r="AF10" s="29"/>
      <c r="AG10" s="29"/>
      <c r="AH10" s="29"/>
      <c r="AI10" s="29"/>
      <c r="AJ10" s="29"/>
      <c r="AK10" s="29"/>
    </row>
    <row r="11" spans="1:40">
      <c r="C11" s="32"/>
      <c r="D11" s="32"/>
      <c r="E11" s="32"/>
      <c r="F11" s="32"/>
      <c r="G11" s="32"/>
      <c r="H11" s="32"/>
      <c r="I11" s="32"/>
      <c r="J11" s="32"/>
      <c r="K11" s="32"/>
      <c r="L11" s="32"/>
      <c r="M11" s="32"/>
      <c r="N11" s="32"/>
      <c r="O11" s="32"/>
      <c r="P11" s="32"/>
      <c r="Q11" s="32"/>
      <c r="R11" s="32"/>
      <c r="S11" s="32"/>
      <c r="T11" s="32"/>
      <c r="U11" s="32"/>
      <c r="V11" s="32"/>
      <c r="W11" s="32"/>
      <c r="X11" s="32"/>
      <c r="Y11" s="32"/>
      <c r="Z11" s="32"/>
      <c r="AE11" s="29"/>
      <c r="AF11" s="29"/>
      <c r="AG11" s="31"/>
      <c r="AH11" s="31"/>
      <c r="AI11" s="31"/>
      <c r="AJ11" s="31"/>
      <c r="AK11" s="31"/>
      <c r="AL11" s="31"/>
      <c r="AM11" s="31"/>
      <c r="AN11" s="31"/>
    </row>
    <row r="12" spans="1:40" s="32" customFormat="1" ht="13.9">
      <c r="D12" s="32" t="s">
        <v>6</v>
      </c>
      <c r="E12" s="32" t="s">
        <v>8</v>
      </c>
      <c r="F12" s="32" t="s">
        <v>70</v>
      </c>
      <c r="AE12" s="29"/>
      <c r="AF12" s="29"/>
    </row>
    <row r="13" spans="1:40" s="32" customFormat="1" ht="13.9">
      <c r="E13" s="32" t="s">
        <v>71</v>
      </c>
      <c r="F13" s="32" t="s">
        <v>72</v>
      </c>
      <c r="AE13" s="29"/>
      <c r="AF13" s="29"/>
    </row>
    <row r="14" spans="1:40" s="32" customFormat="1" ht="13.9">
      <c r="E14" s="32" t="s">
        <v>73</v>
      </c>
      <c r="O14" s="171"/>
      <c r="AE14" s="29"/>
      <c r="AF14" s="29"/>
    </row>
    <row r="15" spans="1:40" s="32" customFormat="1" ht="13.9">
      <c r="E15" s="32" t="s">
        <v>74</v>
      </c>
      <c r="AE15" s="29"/>
      <c r="AF15" s="29"/>
    </row>
    <row r="16" spans="1:40" s="32" customFormat="1" ht="13.9">
      <c r="E16" s="32" t="s">
        <v>75</v>
      </c>
      <c r="AE16" s="29"/>
      <c r="AF16" s="29"/>
    </row>
    <row r="17" spans="17:20" s="32" customFormat="1" ht="13.5"/>
    <row r="18" spans="17:20" s="32" customFormat="1" ht="13.5"/>
    <row r="19" spans="17:20" s="32" customFormat="1">
      <c r="T19"/>
    </row>
    <row r="20" spans="17:20" s="32" customFormat="1" ht="13.5"/>
    <row r="21" spans="17:20" s="32" customFormat="1" ht="13.9">
      <c r="Q21" s="171"/>
    </row>
    <row r="22" spans="17:20" s="32" customFormat="1" ht="13.5"/>
    <row r="23" spans="17:20" s="32" customFormat="1" ht="13.5"/>
    <row r="24" spans="17:20" s="32" customFormat="1" ht="13.5"/>
    <row r="25" spans="17:20" s="32" customFormat="1" ht="13.5"/>
    <row r="26" spans="17:20" s="32" customFormat="1" ht="13.5"/>
    <row r="27" spans="17:20" s="32" customFormat="1" ht="13.5"/>
    <row r="28" spans="17:20" s="32" customFormat="1" ht="13.5"/>
    <row r="29" spans="17:20" s="32" customFormat="1" ht="13.5"/>
    <row r="30" spans="17:20" s="32" customFormat="1" ht="13.5"/>
    <row r="31" spans="17:20" s="32" customFormat="1" ht="13.5"/>
    <row r="32" spans="17:20" s="32" customFormat="1" ht="13.5"/>
    <row r="33" spans="14:14" s="32" customFormat="1" ht="13.5"/>
    <row r="34" spans="14:14" s="32" customFormat="1" ht="13.5"/>
    <row r="35" spans="14:14" s="32" customFormat="1" ht="13.5"/>
    <row r="36" spans="14:14" s="32" customFormat="1" ht="13.5"/>
    <row r="37" spans="14:14" s="32" customFormat="1" ht="13.5"/>
    <row r="38" spans="14:14" s="32" customFormat="1" ht="13.5"/>
    <row r="39" spans="14:14" s="32" customFormat="1" ht="13.5"/>
    <row r="40" spans="14:14" s="32" customFormat="1" ht="13.5"/>
    <row r="41" spans="14:14" s="32" customFormat="1" ht="13.5"/>
    <row r="42" spans="14:14" s="32" customFormat="1" ht="13.5"/>
    <row r="43" spans="14:14" s="32" customFormat="1" ht="13.5"/>
    <row r="44" spans="14:14" s="32" customFormat="1" ht="13.5"/>
    <row r="45" spans="14:14" s="32" customFormat="1" ht="13.5"/>
    <row r="46" spans="14:14" s="32" customFormat="1" ht="13.9">
      <c r="N46" s="171"/>
    </row>
    <row r="47" spans="14:14" s="32" customFormat="1" ht="13.5"/>
    <row r="48" spans="14:14" s="32" customFormat="1" ht="13.5"/>
    <row r="49" s="32" customFormat="1" ht="13.5"/>
    <row r="50" s="32" customFormat="1" ht="13.5"/>
    <row r="51" s="32" customFormat="1" ht="13.5"/>
    <row r="52" s="32" customFormat="1" ht="13.5"/>
    <row r="53" s="32" customFormat="1" ht="13.5"/>
    <row r="54" s="32" customFormat="1" ht="13.5"/>
    <row r="55" s="32" customFormat="1" ht="13.5"/>
    <row r="56" s="32" customFormat="1" ht="13.5"/>
    <row r="57" s="32" customFormat="1" ht="13.5"/>
    <row r="58" s="32" customFormat="1" ht="13.5"/>
    <row r="59" s="32" customFormat="1" ht="13.5"/>
    <row r="60" s="32" customFormat="1" ht="13.5"/>
    <row r="61" s="32" customFormat="1" ht="13.5"/>
    <row r="62" s="32" customFormat="1" ht="13.5"/>
    <row r="63" s="32" customFormat="1" ht="13.5"/>
    <row r="64" s="32" customFormat="1" ht="13.5"/>
    <row r="65" s="32" customFormat="1" ht="13.5"/>
    <row r="66" s="32" customFormat="1" ht="13.5"/>
    <row r="67" s="32" customFormat="1" ht="13.5"/>
    <row r="68" s="32" customFormat="1" ht="13.5"/>
    <row r="69" s="32" customFormat="1" ht="13.5"/>
    <row r="70" s="32" customFormat="1" ht="13.5"/>
    <row r="71" s="32" customFormat="1" ht="13.5"/>
    <row r="72" s="32" customFormat="1" ht="13.5"/>
    <row r="73" s="32" customFormat="1" ht="13.5"/>
    <row r="74" s="32" customFormat="1" ht="13.5"/>
    <row r="75" s="32" customFormat="1" ht="13.5"/>
    <row r="76" s="32" customFormat="1" ht="13.5"/>
    <row r="77" s="32" customFormat="1" ht="13.5"/>
    <row r="78" s="32" customFormat="1" ht="13.5"/>
    <row r="79" s="32" customFormat="1" ht="13.5"/>
    <row r="80" s="32" customFormat="1" ht="13.5"/>
    <row r="81" s="32" customFormat="1" ht="13.5"/>
    <row r="82" s="32" customFormat="1" ht="13.5"/>
    <row r="83" s="32" customFormat="1" ht="13.5"/>
    <row r="84" s="32" customFormat="1" ht="13.5"/>
    <row r="85" s="32" customFormat="1" ht="13.5"/>
    <row r="86" s="32" customFormat="1" ht="13.5"/>
    <row r="87" s="32" customFormat="1" ht="13.5"/>
    <row r="88" s="32" customFormat="1" ht="13.5"/>
    <row r="89" s="32" customFormat="1" ht="13.5"/>
    <row r="90" s="32" customFormat="1" ht="13.5"/>
    <row r="91" s="32" customFormat="1" ht="13.5"/>
    <row r="92" s="32" customFormat="1" ht="13.5"/>
    <row r="93" s="32" customFormat="1" ht="13.5"/>
    <row r="94" s="32" customFormat="1" ht="13.5"/>
    <row r="95" s="32" customFormat="1" ht="13.5"/>
    <row r="96" s="32" customFormat="1" ht="13.5"/>
    <row r="97" s="32" customFormat="1" ht="13.5"/>
    <row r="98" s="32" customFormat="1" ht="13.5"/>
    <row r="99" s="32" customFormat="1" ht="13.5"/>
    <row r="100" s="32" customFormat="1" ht="13.5"/>
    <row r="101" s="32" customFormat="1" ht="13.5"/>
    <row r="102" s="32" customFormat="1" ht="13.5"/>
    <row r="103" s="32" customFormat="1" ht="13.5"/>
    <row r="104" s="32" customFormat="1" ht="13.5"/>
    <row r="105" s="32" customFormat="1" ht="13.5"/>
    <row r="106" s="32" customFormat="1" ht="13.5"/>
    <row r="107" s="32" customFormat="1" ht="13.5"/>
    <row r="108" s="32" customFormat="1" ht="13.5"/>
    <row r="109" s="32" customFormat="1" ht="13.5"/>
    <row r="110" s="32" customFormat="1" ht="13.5"/>
    <row r="111" s="32" customFormat="1" ht="13.5"/>
    <row r="112" s="32" customFormat="1" ht="13.5"/>
    <row r="113" s="32" customFormat="1" ht="13.5"/>
    <row r="114" s="32" customFormat="1" ht="13.5"/>
    <row r="115" s="32" customFormat="1" ht="13.5"/>
    <row r="116" s="32" customFormat="1" ht="13.5"/>
    <row r="117" s="32" customFormat="1" ht="13.5"/>
    <row r="118" s="32" customFormat="1" ht="13.5"/>
    <row r="119" s="32" customFormat="1" ht="13.5"/>
    <row r="120" s="32" customFormat="1" ht="13.5"/>
    <row r="121" s="32" customFormat="1" ht="13.5"/>
    <row r="122" s="32" customFormat="1" ht="13.5"/>
    <row r="123" s="32" customFormat="1" ht="13.5"/>
    <row r="124" s="32" customFormat="1" ht="13.5"/>
    <row r="125" s="32" customFormat="1" ht="13.5"/>
    <row r="126" s="32" customFormat="1" ht="13.5"/>
    <row r="127" s="32" customFormat="1" ht="13.5"/>
    <row r="128" s="32" customFormat="1" ht="13.5"/>
    <row r="129" s="32" customFormat="1" ht="13.5"/>
    <row r="130" s="32" customFormat="1" ht="13.5"/>
    <row r="131" s="32" customFormat="1" ht="13.5"/>
    <row r="132" s="32" customFormat="1" ht="13.5"/>
    <row r="133" s="32" customFormat="1" ht="13.5"/>
    <row r="134" s="32" customFormat="1" ht="13.5"/>
    <row r="135" s="32" customFormat="1" ht="13.5"/>
    <row r="136" s="32" customFormat="1" ht="13.5"/>
    <row r="137" s="32" customFormat="1" ht="13.5"/>
    <row r="138" s="32" customFormat="1" ht="13.5"/>
    <row r="139" s="32" customFormat="1" ht="13.5"/>
    <row r="140" s="32" customFormat="1" ht="13.5"/>
    <row r="141" s="32" customFormat="1" ht="13.5"/>
    <row r="142" s="32" customFormat="1" ht="13.5"/>
    <row r="143" s="32" customFormat="1" ht="13.5"/>
    <row r="144" s="32" customFormat="1" ht="13.5"/>
    <row r="145" s="32" customFormat="1" ht="13.5"/>
    <row r="146" s="32" customFormat="1" ht="13.5"/>
    <row r="147" s="32" customFormat="1" ht="13.5"/>
    <row r="148" s="32" customFormat="1" ht="13.5"/>
    <row r="149" s="32" customFormat="1" ht="13.5"/>
    <row r="150" s="32" customFormat="1" ht="13.5"/>
    <row r="151" s="32" customFormat="1" ht="13.5"/>
    <row r="152" s="32" customFormat="1" ht="13.5"/>
    <row r="153" s="32" customFormat="1" ht="13.5"/>
    <row r="154" s="32" customFormat="1" ht="13.5"/>
    <row r="155" s="32" customFormat="1" ht="13.5"/>
    <row r="156" s="32" customFormat="1" ht="13.5"/>
    <row r="157" s="32" customFormat="1" ht="13.5"/>
    <row r="158" s="32" customFormat="1" ht="13.5"/>
    <row r="159" s="32" customFormat="1" ht="13.5"/>
    <row r="160" s="32" customFormat="1" ht="13.5"/>
    <row r="161" s="32" customFormat="1" ht="13.5"/>
    <row r="162" s="32" customFormat="1" ht="13.5"/>
    <row r="163" s="32" customFormat="1" ht="13.5"/>
    <row r="164" s="32" customFormat="1" ht="13.5"/>
    <row r="165" s="32" customFormat="1" ht="13.5"/>
    <row r="166" s="32" customFormat="1" ht="13.5"/>
    <row r="167" s="32" customFormat="1" ht="13.5"/>
    <row r="168" s="32" customFormat="1" ht="13.5"/>
    <row r="169" s="32" customFormat="1" ht="13.5"/>
    <row r="170" s="32" customFormat="1" ht="13.5"/>
    <row r="171" s="32" customFormat="1" ht="13.5"/>
    <row r="172" s="32" customFormat="1" ht="13.5"/>
    <row r="173" s="32" customFormat="1" ht="13.5"/>
    <row r="174" s="32" customFormat="1" ht="13.5"/>
    <row r="175" s="32" customFormat="1" ht="13.5"/>
    <row r="176" s="32" customFormat="1" ht="13.5"/>
    <row r="177" s="32" customFormat="1" ht="13.5"/>
    <row r="178" s="32" customFormat="1" ht="13.5"/>
    <row r="179" s="32" customFormat="1" ht="13.5"/>
    <row r="180" s="32" customFormat="1" ht="13.5"/>
    <row r="181" s="32" customFormat="1" ht="13.5"/>
    <row r="182" s="32" customFormat="1" ht="13.5"/>
    <row r="183" s="32" customFormat="1" ht="13.5"/>
    <row r="184" s="32" customFormat="1" ht="13.5"/>
    <row r="185" s="32" customFormat="1" ht="13.5"/>
    <row r="186" s="32" customFormat="1" ht="13.5"/>
    <row r="187" s="32" customFormat="1" ht="13.5"/>
    <row r="188" s="32" customFormat="1" ht="13.5"/>
    <row r="189" s="32" customFormat="1" ht="13.5"/>
    <row r="190" s="32" customFormat="1" ht="13.5"/>
    <row r="191" s="32" customFormat="1" ht="13.5"/>
    <row r="192" s="32" customFormat="1" ht="13.5"/>
    <row r="193" s="32" customFormat="1" ht="13.5"/>
    <row r="194" s="32" customFormat="1" ht="13.5"/>
    <row r="195" s="32" customFormat="1" ht="13.5"/>
    <row r="196" s="32" customFormat="1" ht="13.5"/>
    <row r="197" s="32" customFormat="1" ht="13.5"/>
    <row r="198" s="32" customFormat="1" ht="13.5"/>
    <row r="199" s="32" customFormat="1" ht="13.5"/>
    <row r="200" s="32" customFormat="1" ht="13.5"/>
    <row r="201" s="32" customFormat="1" ht="13.5"/>
    <row r="202" s="32" customFormat="1" ht="13.5"/>
    <row r="203" s="32" customFormat="1" ht="13.5"/>
    <row r="204" s="32" customFormat="1" ht="13.5"/>
    <row r="205" s="32" customFormat="1" ht="13.5"/>
    <row r="206" s="32" customFormat="1" ht="13.5"/>
    <row r="207" s="32" customFormat="1" ht="13.5"/>
    <row r="208" s="32" customFormat="1" ht="13.5"/>
    <row r="209" s="32" customFormat="1" ht="13.5"/>
    <row r="210" s="32" customFormat="1" ht="13.5"/>
    <row r="211" s="32" customFormat="1" ht="13.5"/>
    <row r="212" s="32" customFormat="1" ht="13.5"/>
    <row r="213" s="32" customFormat="1" ht="13.5"/>
    <row r="214" s="32" customFormat="1" ht="13.5"/>
    <row r="215" s="32" customFormat="1" ht="13.5"/>
    <row r="216" s="32" customFormat="1" ht="13.5"/>
    <row r="217" s="32" customFormat="1" ht="13.5"/>
    <row r="218" s="32" customFormat="1" ht="13.5"/>
    <row r="219" s="32" customFormat="1" ht="13.5"/>
    <row r="220" s="32" customFormat="1" ht="13.5"/>
    <row r="221" s="32" customFormat="1" ht="13.5"/>
    <row r="222" s="32" customFormat="1" ht="13.5"/>
    <row r="223" s="32" customFormat="1" ht="13.5"/>
    <row r="224" s="32" customFormat="1" ht="13.5"/>
    <row r="225" s="32" customFormat="1" ht="13.5"/>
    <row r="226" s="32" customFormat="1" ht="13.5"/>
    <row r="227" s="32" customFormat="1" ht="13.5"/>
    <row r="228" s="32" customFormat="1" ht="13.5"/>
    <row r="229" s="32" customFormat="1" ht="13.5"/>
    <row r="230" s="32" customFormat="1" ht="13.5"/>
    <row r="231" s="32" customFormat="1" ht="13.5"/>
    <row r="232" s="32" customFormat="1" ht="13.5"/>
    <row r="233" s="32" customFormat="1" ht="13.5"/>
    <row r="234" s="32" customFormat="1" ht="13.5"/>
    <row r="235" s="32" customFormat="1" ht="13.5"/>
    <row r="236" s="32" customFormat="1" ht="13.5"/>
    <row r="237" s="32" customFormat="1" ht="13.5"/>
    <row r="238" s="32" customFormat="1" ht="13.5"/>
    <row r="239" s="32" customFormat="1" ht="13.5"/>
    <row r="240" s="32" customFormat="1" ht="13.5"/>
    <row r="241" spans="16:16" s="32" customFormat="1" ht="13.5"/>
    <row r="242" spans="16:16" s="32" customFormat="1" ht="13.5"/>
    <row r="243" spans="16:16" s="32" customFormat="1" ht="13.5"/>
    <row r="244" spans="16:16" s="32" customFormat="1" ht="13.5"/>
    <row r="245" spans="16:16" s="32" customFormat="1" ht="13.5"/>
    <row r="246" spans="16:16" s="32" customFormat="1" ht="13.5"/>
    <row r="247" spans="16:16" s="32" customFormat="1" ht="13.5"/>
    <row r="248" spans="16:16" s="32" customFormat="1" ht="13.5"/>
    <row r="249" spans="16:16" s="32" customFormat="1" ht="13.5"/>
    <row r="250" spans="16:16" s="32" customFormat="1" ht="13.5"/>
    <row r="251" spans="16:16" s="32" customFormat="1" ht="13.5"/>
    <row r="252" spans="16:16" s="32" customFormat="1" ht="13.5"/>
    <row r="253" spans="16:16" s="32" customFormat="1" ht="13.5"/>
    <row r="254" spans="16:16" s="32" customFormat="1" ht="13.5"/>
    <row r="255" spans="16:16" s="32" customFormat="1">
      <c r="P255"/>
    </row>
    <row r="256" spans="16:16" s="32" customFormat="1">
      <c r="P256"/>
    </row>
    <row r="257" spans="16:32" s="32" customFormat="1">
      <c r="P257"/>
    </row>
    <row r="258" spans="16:32" s="32" customFormat="1">
      <c r="P258"/>
    </row>
    <row r="259" spans="16:32" s="32" customFormat="1">
      <c r="P259"/>
    </row>
    <row r="260" spans="16:32" s="32" customFormat="1">
      <c r="P260"/>
    </row>
    <row r="261" spans="16:32" s="32" customFormat="1">
      <c r="P261"/>
      <c r="AF261"/>
    </row>
    <row r="313" spans="22:23">
      <c r="V313" s="216"/>
    </row>
    <row r="314" spans="22:23">
      <c r="V314" s="216"/>
    </row>
    <row r="315" spans="22:23">
      <c r="V315" s="270"/>
      <c r="W315" s="270"/>
    </row>
    <row r="316" spans="22:23">
      <c r="V316" s="270"/>
      <c r="W316" s="270"/>
    </row>
    <row r="317" spans="22:23">
      <c r="V317" s="270"/>
      <c r="W317" s="270"/>
    </row>
    <row r="318" spans="22:23">
      <c r="V318" s="270"/>
      <c r="W318" s="270"/>
    </row>
    <row r="319" spans="22:23">
      <c r="V319" s="270"/>
      <c r="W319" s="270"/>
    </row>
    <row r="320" spans="22:23">
      <c r="V320" s="270"/>
      <c r="W320" s="270"/>
    </row>
    <row r="321" spans="22:23">
      <c r="V321" s="270"/>
      <c r="W321" s="270"/>
    </row>
    <row r="322" spans="22:23">
      <c r="V322" s="270"/>
      <c r="W322" s="270"/>
    </row>
    <row r="323" spans="22:23">
      <c r="V323" s="270"/>
      <c r="W323" s="270"/>
    </row>
    <row r="324" spans="22:23">
      <c r="V324" s="270"/>
      <c r="W324" s="270"/>
    </row>
    <row r="325" spans="22:23">
      <c r="V325" s="271"/>
      <c r="W325" s="270"/>
    </row>
    <row r="326" spans="22:23">
      <c r="V326" s="271"/>
      <c r="W326" s="270"/>
    </row>
    <row r="327" spans="22:23">
      <c r="V327" s="271"/>
      <c r="W327" s="270"/>
    </row>
    <row r="328" spans="22:23">
      <c r="V328" s="271"/>
      <c r="W328" s="270"/>
    </row>
    <row r="329" spans="22:23">
      <c r="V329" s="271"/>
      <c r="W329" s="270"/>
    </row>
    <row r="330" spans="22:23">
      <c r="V330" s="271"/>
      <c r="W330" s="270"/>
    </row>
    <row r="331" spans="22:23">
      <c r="V331" s="271"/>
      <c r="W331" s="270"/>
    </row>
    <row r="332" spans="22:23">
      <c r="V332" s="271"/>
      <c r="W332" s="270"/>
    </row>
    <row r="333" spans="22:23">
      <c r="V333" s="271"/>
      <c r="W333" s="270"/>
    </row>
    <row r="334" spans="22:23">
      <c r="V334" s="271"/>
      <c r="W334" s="270"/>
    </row>
    <row r="335" spans="22:23">
      <c r="V335" s="271"/>
      <c r="W335" s="270"/>
    </row>
    <row r="336" spans="22:23">
      <c r="V336" s="271"/>
      <c r="W336" s="270"/>
    </row>
    <row r="337" spans="22:23">
      <c r="V337" s="271"/>
      <c r="W337" s="270"/>
    </row>
    <row r="338" spans="22:23">
      <c r="V338" s="271"/>
      <c r="W338" s="270"/>
    </row>
    <row r="339" spans="22:23">
      <c r="V339" s="43"/>
    </row>
    <row r="340" spans="22:23">
      <c r="V340" s="262"/>
      <c r="W340" s="262"/>
    </row>
    <row r="341" spans="22:23">
      <c r="V341" s="262"/>
      <c r="W341" s="262"/>
    </row>
    <row r="342" spans="22:23">
      <c r="V342" s="262"/>
      <c r="W342" s="262"/>
    </row>
    <row r="343" spans="22:23">
      <c r="V343" s="262"/>
      <c r="W343" s="262"/>
    </row>
    <row r="344" spans="22:23">
      <c r="V344" s="262"/>
      <c r="W344" s="262"/>
    </row>
    <row r="345" spans="22:23">
      <c r="V345" s="262"/>
      <c r="W345" s="262"/>
    </row>
    <row r="346" spans="22:23">
      <c r="V346" s="262"/>
      <c r="W346" s="262"/>
    </row>
  </sheetData>
  <sortState xmlns:xlrd2="http://schemas.microsoft.com/office/spreadsheetml/2017/richdata2" ref="S12:S57">
    <sortCondition ref="S12:S57"/>
  </sortState>
  <pageMargins left="0.7" right="0.7" top="0.75" bottom="0.75" header="0.3" footer="0.3"/>
  <pageSetup paperSize="9" orientation="portrait" r:id="rId1"/>
  <headerFooter>
    <oddFooter>&amp;C_x000D_&amp;1#&amp;"Calibri"&amp;10&amp;K000000 OFFICIAL-InternalOnly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47F7-2DE9-4DD4-822C-DCA124979ADC}">
  <sheetPr codeName="Sheet3"/>
  <dimension ref="A1:AA50"/>
  <sheetViews>
    <sheetView zoomScale="80" zoomScaleNormal="80" workbookViewId="0"/>
  </sheetViews>
  <sheetFormatPr defaultColWidth="0" defaultRowHeight="14.25"/>
  <cols>
    <col min="1" max="1" width="11" customWidth="1"/>
    <col min="2" max="2" width="12.42578125" bestFit="1" customWidth="1"/>
    <col min="3" max="3" width="45.5703125" customWidth="1"/>
    <col min="4" max="4" width="98.42578125" style="215" customWidth="1"/>
    <col min="5" max="5" width="16.42578125" bestFit="1" customWidth="1"/>
    <col min="6" max="6" width="24.42578125" customWidth="1"/>
    <col min="7" max="7" width="11.140625" customWidth="1"/>
    <col min="8" max="27" width="0" hidden="1" customWidth="1"/>
    <col min="28" max="16384" width="8.85546875" hidden="1"/>
  </cols>
  <sheetData>
    <row r="1" spans="1:14" s="34" customFormat="1" ht="23.25">
      <c r="A1" s="431" t="str">
        <f>'1.1 Cover'!A1</f>
        <v>Regulatory Reporting Pack</v>
      </c>
      <c r="B1" s="52"/>
      <c r="C1" s="52"/>
      <c r="D1" s="52"/>
      <c r="E1" s="52"/>
      <c r="F1" s="52"/>
      <c r="G1" s="52"/>
    </row>
    <row r="2" spans="1:14" s="34" customFormat="1" ht="23.25">
      <c r="A2" s="431" t="str">
        <f>'1.1 Cover'!A2</f>
        <v>Price base - 2023/24</v>
      </c>
      <c r="B2" s="52"/>
      <c r="C2" s="52"/>
      <c r="D2" s="52"/>
      <c r="E2" s="52"/>
      <c r="F2" s="52"/>
      <c r="G2" s="52"/>
    </row>
    <row r="3" spans="1:14" s="34" customFormat="1" ht="23.25">
      <c r="A3" s="431" t="str">
        <f>'1.1 Cover'!A3</f>
        <v>Regulatory Year: April 2026 - March 2027</v>
      </c>
      <c r="B3" s="52"/>
      <c r="C3" s="52"/>
      <c r="D3" s="52"/>
      <c r="E3" s="52"/>
      <c r="F3" s="52"/>
      <c r="G3" s="52"/>
    </row>
    <row r="4" spans="1:14" s="34" customFormat="1" ht="23.25">
      <c r="A4" s="431" t="s">
        <v>31</v>
      </c>
      <c r="B4" s="52"/>
      <c r="C4" s="52"/>
      <c r="D4" s="52"/>
      <c r="E4" s="52"/>
      <c r="F4" s="52"/>
      <c r="G4" s="52"/>
    </row>
    <row r="6" spans="1:14">
      <c r="B6" s="551" t="s">
        <v>76</v>
      </c>
      <c r="C6" s="551" t="s">
        <v>77</v>
      </c>
      <c r="D6" s="552" t="s">
        <v>78</v>
      </c>
      <c r="E6" s="551" t="s">
        <v>79</v>
      </c>
      <c r="F6" s="551" t="s">
        <v>80</v>
      </c>
      <c r="I6" s="27"/>
      <c r="J6" s="27"/>
      <c r="N6" s="27"/>
    </row>
    <row r="7" spans="1:14">
      <c r="B7" s="553"/>
      <c r="C7" s="553"/>
      <c r="D7" s="554"/>
      <c r="E7" s="553"/>
      <c r="F7" s="555"/>
    </row>
    <row r="8" spans="1:14">
      <c r="B8" s="553"/>
      <c r="C8" s="553"/>
      <c r="D8" s="554"/>
      <c r="E8" s="553"/>
      <c r="F8" s="553"/>
    </row>
    <row r="9" spans="1:14">
      <c r="B9" s="553"/>
      <c r="C9" s="553"/>
      <c r="D9" s="554"/>
      <c r="E9" s="553"/>
      <c r="F9" s="555"/>
    </row>
    <row r="10" spans="1:14">
      <c r="B10" s="553"/>
      <c r="C10" s="553"/>
      <c r="D10" s="554"/>
      <c r="E10" s="553"/>
      <c r="F10" s="555"/>
    </row>
    <row r="11" spans="1:14">
      <c r="B11" s="553"/>
      <c r="C11" s="553"/>
      <c r="D11" s="554"/>
      <c r="E11" s="553"/>
      <c r="F11" s="555"/>
    </row>
    <row r="12" spans="1:14">
      <c r="B12" s="553"/>
      <c r="C12" s="553"/>
      <c r="D12" s="554"/>
      <c r="E12" s="553"/>
      <c r="F12" s="553"/>
    </row>
    <row r="13" spans="1:14">
      <c r="B13" s="553"/>
      <c r="C13" s="553"/>
      <c r="D13" s="554"/>
      <c r="E13" s="553"/>
      <c r="F13" s="555"/>
    </row>
    <row r="14" spans="1:14">
      <c r="B14" s="553"/>
      <c r="C14" s="553"/>
      <c r="D14" s="554"/>
      <c r="E14" s="553"/>
      <c r="F14" s="555"/>
    </row>
    <row r="15" spans="1:14">
      <c r="B15" s="553"/>
      <c r="C15" s="553"/>
      <c r="D15" s="554"/>
      <c r="E15" s="553"/>
      <c r="F15" s="555"/>
    </row>
    <row r="16" spans="1:14">
      <c r="B16" s="553"/>
      <c r="C16" s="553"/>
      <c r="D16" s="554"/>
      <c r="E16" s="553"/>
      <c r="F16" s="555"/>
    </row>
    <row r="17" spans="2:6">
      <c r="B17" s="553"/>
      <c r="C17" s="553"/>
      <c r="D17" s="554"/>
      <c r="E17" s="553"/>
      <c r="F17" s="555"/>
    </row>
    <row r="18" spans="2:6">
      <c r="B18" s="553"/>
      <c r="C18" s="553"/>
      <c r="D18" s="554"/>
      <c r="E18" s="553"/>
      <c r="F18" s="555"/>
    </row>
    <row r="19" spans="2:6">
      <c r="B19" s="553"/>
      <c r="C19" s="553"/>
      <c r="D19" s="554"/>
      <c r="E19" s="553"/>
      <c r="F19" s="555"/>
    </row>
    <row r="20" spans="2:6">
      <c r="B20" s="553"/>
      <c r="C20" s="553"/>
      <c r="D20" s="554"/>
      <c r="E20" s="553"/>
      <c r="F20" s="555"/>
    </row>
    <row r="21" spans="2:6">
      <c r="B21" s="553"/>
      <c r="C21" s="553"/>
      <c r="D21" s="554"/>
      <c r="E21" s="553"/>
      <c r="F21" s="555"/>
    </row>
    <row r="22" spans="2:6">
      <c r="B22" s="553"/>
      <c r="C22" s="553"/>
      <c r="D22" s="554"/>
      <c r="E22" s="553"/>
      <c r="F22" s="555"/>
    </row>
    <row r="23" spans="2:6">
      <c r="B23" s="553"/>
      <c r="C23" s="553"/>
      <c r="D23" s="554"/>
      <c r="E23" s="553"/>
      <c r="F23" s="555"/>
    </row>
    <row r="24" spans="2:6">
      <c r="B24" s="553"/>
      <c r="C24" s="553"/>
      <c r="D24" s="554"/>
      <c r="E24" s="553"/>
      <c r="F24" s="555"/>
    </row>
    <row r="25" spans="2:6">
      <c r="B25" s="553"/>
      <c r="C25" s="553"/>
      <c r="D25" s="554"/>
      <c r="E25" s="553"/>
      <c r="F25" s="555"/>
    </row>
    <row r="26" spans="2:6">
      <c r="B26" s="553"/>
      <c r="C26" s="553"/>
      <c r="D26" s="554"/>
      <c r="E26" s="553"/>
      <c r="F26" s="555"/>
    </row>
    <row r="27" spans="2:6">
      <c r="B27" s="553"/>
      <c r="C27" s="553"/>
      <c r="D27" s="554"/>
      <c r="E27" s="553"/>
      <c r="F27" s="555"/>
    </row>
    <row r="28" spans="2:6">
      <c r="B28" s="553"/>
      <c r="C28" s="553"/>
      <c r="D28" s="554"/>
      <c r="E28" s="553"/>
      <c r="F28" s="555"/>
    </row>
    <row r="29" spans="2:6">
      <c r="B29" s="553"/>
      <c r="C29" s="553"/>
      <c r="D29" s="554"/>
      <c r="E29" s="553"/>
      <c r="F29" s="555"/>
    </row>
    <row r="30" spans="2:6">
      <c r="B30" s="553"/>
      <c r="C30" s="553"/>
      <c r="D30" s="554"/>
      <c r="E30" s="553"/>
      <c r="F30" s="555"/>
    </row>
    <row r="31" spans="2:6">
      <c r="B31" s="553"/>
      <c r="C31" s="553"/>
      <c r="D31" s="554"/>
      <c r="E31" s="553"/>
      <c r="F31" s="555"/>
    </row>
    <row r="32" spans="2:6">
      <c r="B32" s="553"/>
      <c r="C32" s="553"/>
      <c r="D32" s="554"/>
      <c r="E32" s="553"/>
      <c r="F32" s="555"/>
    </row>
    <row r="33" spans="2:6">
      <c r="B33" s="553"/>
      <c r="C33" s="553"/>
      <c r="D33" s="554"/>
      <c r="E33" s="553"/>
      <c r="F33" s="555"/>
    </row>
    <row r="34" spans="2:6">
      <c r="B34" s="553"/>
      <c r="C34" s="553"/>
      <c r="D34" s="554"/>
      <c r="E34" s="553"/>
      <c r="F34" s="555"/>
    </row>
    <row r="35" spans="2:6">
      <c r="B35" s="553"/>
      <c r="C35" s="553"/>
      <c r="D35" s="554"/>
      <c r="E35" s="553"/>
      <c r="F35" s="555"/>
    </row>
    <row r="36" spans="2:6">
      <c r="B36" s="553"/>
      <c r="C36" s="553"/>
      <c r="D36" s="554"/>
      <c r="E36" s="553"/>
      <c r="F36" s="555"/>
    </row>
    <row r="37" spans="2:6">
      <c r="B37" s="553"/>
      <c r="C37" s="553"/>
      <c r="D37" s="554"/>
      <c r="E37" s="553"/>
      <c r="F37" s="555"/>
    </row>
    <row r="38" spans="2:6">
      <c r="B38" s="553"/>
      <c r="C38" s="553"/>
      <c r="D38" s="554"/>
      <c r="E38" s="553"/>
      <c r="F38" s="555"/>
    </row>
    <row r="39" spans="2:6">
      <c r="B39" s="553"/>
      <c r="C39" s="553"/>
      <c r="D39" s="554"/>
      <c r="E39" s="553"/>
      <c r="F39" s="555"/>
    </row>
    <row r="40" spans="2:6">
      <c r="B40" s="553"/>
      <c r="C40" s="553"/>
      <c r="D40" s="554"/>
      <c r="E40" s="553"/>
      <c r="F40" s="555"/>
    </row>
    <row r="41" spans="2:6">
      <c r="B41" s="553"/>
      <c r="C41" s="553"/>
      <c r="D41" s="554"/>
      <c r="E41" s="553"/>
      <c r="F41" s="555"/>
    </row>
    <row r="42" spans="2:6">
      <c r="B42" s="553"/>
      <c r="C42" s="553"/>
      <c r="D42" s="554"/>
      <c r="E42" s="553"/>
      <c r="F42" s="555"/>
    </row>
    <row r="43" spans="2:6">
      <c r="B43" s="553"/>
      <c r="C43" s="553"/>
      <c r="D43" s="554"/>
      <c r="E43" s="553"/>
      <c r="F43" s="555"/>
    </row>
    <row r="44" spans="2:6">
      <c r="B44" s="553"/>
      <c r="C44" s="553"/>
      <c r="D44" s="554"/>
      <c r="E44" s="553"/>
      <c r="F44" s="555"/>
    </row>
    <row r="45" spans="2:6">
      <c r="B45" s="553"/>
      <c r="C45" s="553"/>
      <c r="D45" s="554"/>
      <c r="E45" s="553"/>
      <c r="F45" s="555"/>
    </row>
    <row r="46" spans="2:6">
      <c r="B46" s="553"/>
      <c r="C46" s="553"/>
      <c r="D46" s="554"/>
      <c r="E46" s="553"/>
      <c r="F46" s="555"/>
    </row>
    <row r="47" spans="2:6">
      <c r="B47" s="553"/>
      <c r="C47" s="553"/>
      <c r="D47" s="554"/>
      <c r="E47" s="553"/>
      <c r="F47" s="555"/>
    </row>
    <row r="48" spans="2:6">
      <c r="B48" s="553"/>
      <c r="C48" s="553"/>
      <c r="D48" s="554"/>
      <c r="E48" s="553"/>
      <c r="F48" s="555"/>
    </row>
    <row r="49" spans="2:6">
      <c r="B49" s="553"/>
      <c r="C49" s="553"/>
      <c r="D49" s="554"/>
      <c r="E49" s="553"/>
      <c r="F49" s="555"/>
    </row>
    <row r="50" spans="2:6">
      <c r="B50" s="553"/>
      <c r="C50" s="553"/>
      <c r="D50" s="554"/>
      <c r="E50" s="553"/>
      <c r="F50" s="555"/>
    </row>
  </sheetData>
  <pageMargins left="0.7" right="0.7" top="0.75" bottom="0.75" header="0.3" footer="0.3"/>
  <headerFooter>
    <oddFooter>&amp;C_x000D_&amp;1#&amp;"Calibri"&amp;10&amp;K000000 OFFICIAL-Internal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9C5A-E987-426C-81A0-343BD6A5D2CD}">
  <sheetPr codeName="Sheet4"/>
  <dimension ref="A1:Z39"/>
  <sheetViews>
    <sheetView zoomScale="80" zoomScaleNormal="80" workbookViewId="0"/>
  </sheetViews>
  <sheetFormatPr defaultColWidth="0" defaultRowHeight="14.25"/>
  <cols>
    <col min="1" max="1" width="10.42578125" customWidth="1"/>
    <col min="2" max="2" width="39" bestFit="1" customWidth="1"/>
    <col min="3" max="3" width="38.42578125" bestFit="1" customWidth="1"/>
    <col min="4" max="5" width="28.140625" customWidth="1"/>
    <col min="6" max="6" width="29.42578125" customWidth="1"/>
    <col min="7" max="7" width="13.140625" bestFit="1" customWidth="1"/>
    <col min="8" max="26" width="9" customWidth="1"/>
    <col min="27" max="16384" width="8.85546875" hidden="1"/>
  </cols>
  <sheetData>
    <row r="1" spans="1:26" s="34" customFormat="1" ht="23.25">
      <c r="A1" s="431" t="str">
        <f>'1.1 Cover'!A1</f>
        <v>Regulatory Reporting Pack</v>
      </c>
      <c r="B1" s="52"/>
      <c r="C1" s="52"/>
      <c r="D1" s="52"/>
      <c r="E1" s="52"/>
      <c r="F1" s="52"/>
      <c r="G1" s="52"/>
      <c r="H1" s="52"/>
      <c r="I1" s="52"/>
      <c r="J1" s="52"/>
      <c r="K1" s="52"/>
      <c r="L1" s="52"/>
      <c r="M1" s="52"/>
      <c r="N1" s="52"/>
      <c r="O1" s="52"/>
      <c r="P1" s="52"/>
      <c r="Q1" s="52"/>
      <c r="R1" s="52"/>
      <c r="S1" s="52"/>
      <c r="T1" s="52"/>
      <c r="U1" s="52"/>
      <c r="V1" s="52"/>
      <c r="W1" s="52"/>
      <c r="X1" s="52"/>
      <c r="Y1" s="52"/>
      <c r="Z1" s="52"/>
    </row>
    <row r="2" spans="1:26" s="34" customFormat="1" ht="23.25">
      <c r="A2" s="431" t="str">
        <f>'1.1 Cover'!A2</f>
        <v>Price base - 2023/24</v>
      </c>
      <c r="B2" s="52"/>
      <c r="C2" s="52"/>
      <c r="D2" s="52"/>
      <c r="E2" s="52"/>
      <c r="F2" s="52"/>
      <c r="G2" s="52"/>
      <c r="H2" s="52"/>
      <c r="I2" s="52"/>
      <c r="J2" s="52"/>
      <c r="K2" s="52"/>
      <c r="L2" s="52"/>
      <c r="M2" s="52"/>
      <c r="N2" s="52"/>
      <c r="O2" s="52"/>
      <c r="P2" s="52"/>
      <c r="Q2" s="52"/>
      <c r="R2" s="52"/>
      <c r="S2" s="52"/>
      <c r="T2" s="52"/>
      <c r="U2" s="52"/>
      <c r="V2" s="52"/>
      <c r="W2" s="52"/>
      <c r="X2" s="52"/>
      <c r="Y2" s="52"/>
      <c r="Z2" s="52"/>
    </row>
    <row r="3" spans="1:26" s="34" customFormat="1" ht="23.25">
      <c r="A3" s="431" t="str">
        <f>'1.1 Cover'!A3</f>
        <v>Regulatory Year: April 2026 - March 2027</v>
      </c>
      <c r="B3" s="52"/>
      <c r="C3" s="52"/>
      <c r="D3" s="52"/>
      <c r="E3" s="52"/>
      <c r="F3" s="52"/>
      <c r="G3" s="52"/>
      <c r="H3" s="52"/>
      <c r="I3" s="52"/>
      <c r="J3" s="52"/>
      <c r="K3" s="52"/>
      <c r="L3" s="52"/>
      <c r="M3" s="52"/>
      <c r="N3" s="52"/>
      <c r="O3" s="52"/>
      <c r="P3" s="52"/>
      <c r="Q3" s="52"/>
      <c r="R3" s="52"/>
      <c r="S3" s="52"/>
      <c r="T3" s="52"/>
      <c r="U3" s="52"/>
      <c r="V3" s="52"/>
      <c r="W3" s="52"/>
      <c r="X3" s="52"/>
      <c r="Y3" s="52"/>
      <c r="Z3" s="52"/>
    </row>
    <row r="4" spans="1:26" s="34" customFormat="1" ht="23.25">
      <c r="A4" s="431" t="s">
        <v>33</v>
      </c>
      <c r="B4" s="52"/>
      <c r="C4" s="52"/>
      <c r="D4" s="52"/>
      <c r="E4" s="52"/>
      <c r="F4" s="52"/>
      <c r="G4" s="52"/>
      <c r="H4" s="52"/>
      <c r="I4" s="52"/>
      <c r="J4" s="52"/>
      <c r="K4" s="52"/>
      <c r="L4" s="52"/>
      <c r="M4" s="52"/>
      <c r="N4" s="52"/>
      <c r="O4" s="52"/>
      <c r="P4" s="52"/>
      <c r="Q4" s="52"/>
      <c r="R4" s="52"/>
      <c r="S4" s="52"/>
      <c r="T4" s="52"/>
      <c r="U4" s="52"/>
      <c r="V4" s="52"/>
      <c r="W4" s="52"/>
      <c r="X4" s="52"/>
      <c r="Y4" s="52"/>
      <c r="Z4" s="52"/>
    </row>
    <row r="5" spans="1:26">
      <c r="G5" s="38"/>
    </row>
    <row r="6" spans="1:26">
      <c r="B6" s="556" t="s">
        <v>81</v>
      </c>
      <c r="C6" s="557" t="str">
        <f>'1.1 Cover'!E14</f>
        <v>National Gas Transmission</v>
      </c>
    </row>
    <row r="7" spans="1:26">
      <c r="B7" s="556" t="s">
        <v>82</v>
      </c>
      <c r="C7" s="558" t="s">
        <v>83</v>
      </c>
    </row>
    <row r="8" spans="1:26">
      <c r="B8" s="556" t="s">
        <v>84</v>
      </c>
      <c r="C8" s="559">
        <v>2027</v>
      </c>
    </row>
    <row r="9" spans="1:26">
      <c r="B9" s="556" t="s">
        <v>85</v>
      </c>
      <c r="C9" s="557" t="str">
        <f>'1.1 Cover'!E18</f>
        <v>Interim</v>
      </c>
    </row>
    <row r="10" spans="1:26">
      <c r="B10" s="556" t="s">
        <v>86</v>
      </c>
      <c r="C10" s="560">
        <f>'1.1 Cover'!E20</f>
        <v>0</v>
      </c>
    </row>
    <row r="12" spans="1:26">
      <c r="B12" s="556" t="s">
        <v>87</v>
      </c>
      <c r="C12" s="561" t="str">
        <f>$C$8-6&amp;"/"&amp;RIGHT($C$8-5,2)</f>
        <v>2021/22</v>
      </c>
    </row>
    <row r="13" spans="1:26">
      <c r="B13" s="556" t="s">
        <v>88</v>
      </c>
      <c r="C13" s="561" t="str">
        <f>$C$8-5&amp;"/"&amp;RIGHT($C$8-4,2)</f>
        <v>2022/23</v>
      </c>
    </row>
    <row r="14" spans="1:26">
      <c r="B14" s="556" t="s">
        <v>89</v>
      </c>
      <c r="C14" s="561" t="str">
        <f>$C$8-4&amp;"/"&amp;RIGHT($C$8-3,2)</f>
        <v>2023/24</v>
      </c>
    </row>
    <row r="15" spans="1:26">
      <c r="B15" s="556" t="s">
        <v>90</v>
      </c>
      <c r="C15" s="561" t="str">
        <f>$C$8-3&amp;"/"&amp;RIGHT($C$8-2,2)</f>
        <v>2024/25</v>
      </c>
    </row>
    <row r="16" spans="1:26">
      <c r="B16" s="556" t="s">
        <v>91</v>
      </c>
      <c r="C16" s="561" t="str">
        <f>$C$8-2&amp;"/"&amp;RIGHT($C$8-1,2)</f>
        <v>2025/26</v>
      </c>
    </row>
    <row r="17" spans="2:6">
      <c r="B17" s="562" t="s">
        <v>7</v>
      </c>
      <c r="C17" s="561" t="str">
        <f>$C$8-1&amp;"/"&amp;RIGHT($C$8,2)</f>
        <v>2026/27</v>
      </c>
    </row>
    <row r="18" spans="2:6">
      <c r="B18" s="556" t="s">
        <v>92</v>
      </c>
      <c r="C18" s="561" t="str">
        <f>$C$8&amp;"/"&amp;RIGHT($C$8+1,2)</f>
        <v>2027/28</v>
      </c>
    </row>
    <row r="19" spans="2:6">
      <c r="B19" s="556" t="s">
        <v>93</v>
      </c>
      <c r="C19" s="561" t="str">
        <f>$C$8+1&amp;"/"&amp;RIGHT($C$8+2,2)</f>
        <v>2028/29</v>
      </c>
    </row>
    <row r="20" spans="2:6">
      <c r="B20" s="556" t="s">
        <v>94</v>
      </c>
      <c r="C20" s="561" t="str">
        <f>$C$8+2&amp;"/"&amp;RIGHT($C$8+3,2)</f>
        <v>2029/30</v>
      </c>
    </row>
    <row r="21" spans="2:6">
      <c r="B21" s="556" t="s">
        <v>95</v>
      </c>
      <c r="C21" s="561" t="str">
        <f>$C$8+3&amp;"/"&amp;RIGHT($C$8+4,2)</f>
        <v>2030/31</v>
      </c>
    </row>
    <row r="22" spans="2:6">
      <c r="B22" s="556" t="s">
        <v>96</v>
      </c>
      <c r="C22" s="561" t="str">
        <f>$C$8+4&amp;"/"&amp;RIGHT($C$8+5,2)</f>
        <v>2031/32</v>
      </c>
    </row>
    <row r="23" spans="2:6">
      <c r="B23" s="9"/>
      <c r="C23" s="9"/>
    </row>
    <row r="24" spans="2:6">
      <c r="B24" s="9"/>
      <c r="C24" s="9"/>
    </row>
    <row r="25" spans="2:6">
      <c r="B25" s="9" t="s">
        <v>97</v>
      </c>
      <c r="C25" s="563">
        <v>0.1</v>
      </c>
    </row>
    <row r="28" spans="2:6" ht="38.25">
      <c r="B28" s="564" t="s">
        <v>98</v>
      </c>
      <c r="C28" s="565" t="s">
        <v>68</v>
      </c>
      <c r="D28" s="566" t="s">
        <v>99</v>
      </c>
      <c r="E28" s="565" t="s">
        <v>100</v>
      </c>
      <c r="F28" s="565" t="s">
        <v>101</v>
      </c>
    </row>
    <row r="29" spans="2:6">
      <c r="B29" s="564"/>
      <c r="C29" s="567" t="s">
        <v>102</v>
      </c>
      <c r="D29" s="390">
        <v>352.8365</v>
      </c>
      <c r="E29" s="568">
        <f>D29/$D$29</f>
        <v>1</v>
      </c>
      <c r="F29" s="568">
        <f>$E$29/E29</f>
        <v>1</v>
      </c>
    </row>
    <row r="30" spans="2:6">
      <c r="B30" s="569"/>
      <c r="C30" s="567" t="s">
        <v>103</v>
      </c>
      <c r="D30" s="390">
        <v>364.17959999999999</v>
      </c>
      <c r="E30" s="568">
        <f t="shared" ref="E30:E36" si="0">D30/$D$29</f>
        <v>1.0321483179886435</v>
      </c>
      <c r="F30" s="568">
        <f t="shared" ref="F30:F36" si="1">$E$29/E30</f>
        <v>0.9688530054950909</v>
      </c>
    </row>
    <row r="31" spans="2:6">
      <c r="B31" s="569"/>
      <c r="C31" s="567" t="s">
        <v>104</v>
      </c>
      <c r="D31" s="391">
        <v>377.96796849999998</v>
      </c>
      <c r="E31" s="568">
        <f t="shared" si="0"/>
        <v>1.0712269521435565</v>
      </c>
      <c r="F31" s="568">
        <f t="shared" si="1"/>
        <v>0.93350899918917352</v>
      </c>
    </row>
    <row r="32" spans="2:6">
      <c r="B32" s="569"/>
      <c r="C32" s="567" t="s">
        <v>105</v>
      </c>
      <c r="D32" s="392">
        <v>387.08947799999999</v>
      </c>
      <c r="E32" s="568">
        <f t="shared" si="0"/>
        <v>1.097078896315999</v>
      </c>
      <c r="F32" s="568">
        <f t="shared" si="1"/>
        <v>0.91151147229065221</v>
      </c>
    </row>
    <row r="33" spans="2:8">
      <c r="B33" s="569"/>
      <c r="C33" s="567" t="s">
        <v>106</v>
      </c>
      <c r="D33" s="390">
        <v>395.18218150000001</v>
      </c>
      <c r="E33" s="568">
        <f t="shared" si="0"/>
        <v>1.120015025372942</v>
      </c>
      <c r="F33" s="568">
        <f t="shared" si="1"/>
        <v>0.89284516488251631</v>
      </c>
    </row>
    <row r="34" spans="2:8">
      <c r="B34" s="569"/>
      <c r="C34" s="567" t="s">
        <v>107</v>
      </c>
      <c r="D34" s="390">
        <v>403.40682900000002</v>
      </c>
      <c r="E34" s="568">
        <f t="shared" si="0"/>
        <v>1.1433251066712202</v>
      </c>
      <c r="F34" s="568">
        <f t="shared" si="1"/>
        <v>0.87464186185107939</v>
      </c>
    </row>
    <row r="35" spans="2:8">
      <c r="B35" s="569"/>
      <c r="C35" s="567" t="s">
        <v>108</v>
      </c>
      <c r="D35" s="390">
        <v>411.86362800000001</v>
      </c>
      <c r="E35" s="568">
        <f t="shared" si="0"/>
        <v>1.1672931456921265</v>
      </c>
      <c r="F35" s="568">
        <f t="shared" si="1"/>
        <v>0.85668283386266875</v>
      </c>
    </row>
    <row r="36" spans="2:8">
      <c r="B36" s="569"/>
      <c r="C36" s="567" t="s">
        <v>109</v>
      </c>
      <c r="D36" s="390">
        <v>420.6404005</v>
      </c>
      <c r="E36" s="568">
        <f t="shared" si="0"/>
        <v>1.1921680452560888</v>
      </c>
      <c r="F36" s="568">
        <f t="shared" si="1"/>
        <v>0.83880792139936167</v>
      </c>
      <c r="H36" s="213"/>
    </row>
    <row r="37" spans="2:8">
      <c r="B37" s="569"/>
      <c r="C37" s="567" t="s">
        <v>110</v>
      </c>
      <c r="D37" s="570"/>
      <c r="E37" s="571"/>
      <c r="F37" s="571"/>
      <c r="H37" s="260"/>
    </row>
    <row r="38" spans="2:8">
      <c r="B38" s="9"/>
      <c r="C38" s="9"/>
      <c r="D38" s="9"/>
    </row>
    <row r="39" spans="2:8">
      <c r="B39" s="572" t="s">
        <v>111</v>
      </c>
      <c r="C39" s="572"/>
      <c r="D39" s="573">
        <f>INDEX($D$29:$D$36,MATCH($C$17,C29:C36,0))</f>
        <v>387.08947799999999</v>
      </c>
    </row>
  </sheetData>
  <mergeCells count="1">
    <mergeCell ref="B39:C39"/>
  </mergeCells>
  <phoneticPr fontId="42" type="noConversion"/>
  <pageMargins left="0.7" right="0.7" top="0.75" bottom="0.75" header="0.3" footer="0.3"/>
  <pageSetup paperSize="9" orientation="portrait" r:id="rId1"/>
  <headerFooter>
    <oddFooter>&amp;C_x000D_&amp;1#&amp;"Calibri"&amp;10&amp;K000000 OFFICIAL-InternalOnly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9F6E-BD86-426F-B0D8-0424DD0FF151}">
  <sheetPr>
    <tabColor theme="4" tint="0.79998168889431442"/>
  </sheetPr>
  <dimension ref="A1:M121"/>
  <sheetViews>
    <sheetView zoomScale="80" zoomScaleNormal="80" workbookViewId="0"/>
  </sheetViews>
  <sheetFormatPr defaultColWidth="10.140625" defaultRowHeight="12.4"/>
  <cols>
    <col min="1" max="1" width="10.140625" style="54" customWidth="1"/>
    <col min="2" max="2" width="64.42578125" style="54" customWidth="1"/>
    <col min="3" max="3" width="12.85546875" style="54" customWidth="1"/>
    <col min="4" max="4" width="20.140625" style="54" customWidth="1"/>
    <col min="5" max="5" width="13.42578125" style="54" customWidth="1"/>
    <col min="6" max="6" width="10.140625" style="54"/>
    <col min="7" max="11" width="11.85546875" style="54" customWidth="1"/>
    <col min="12" max="16384" width="10.140625" style="54"/>
  </cols>
  <sheetData>
    <row r="1" spans="1:13" s="51" customFormat="1" ht="24" customHeight="1">
      <c r="A1" s="431" t="s">
        <v>6</v>
      </c>
      <c r="B1" s="48"/>
      <c r="C1" s="48"/>
      <c r="D1" s="48"/>
      <c r="E1" s="49"/>
      <c r="F1" s="49"/>
      <c r="G1" s="49"/>
      <c r="H1" s="49"/>
      <c r="I1" s="49"/>
      <c r="J1" s="47"/>
      <c r="K1" s="47"/>
      <c r="L1" s="50"/>
      <c r="M1" s="50"/>
    </row>
    <row r="2" spans="1:13" s="51" customFormat="1" ht="24" customHeight="1">
      <c r="A2" s="431" t="str">
        <f>'1.1 Cover'!$A$1</f>
        <v>Regulatory Reporting Pack</v>
      </c>
      <c r="B2" s="52"/>
      <c r="C2" s="52"/>
      <c r="D2" s="52"/>
      <c r="E2" s="47"/>
      <c r="F2" s="47"/>
      <c r="G2" s="47"/>
      <c r="H2" s="47"/>
      <c r="I2" s="47"/>
      <c r="J2" s="47"/>
      <c r="K2" s="47"/>
      <c r="L2" s="50"/>
      <c r="M2" s="50"/>
    </row>
    <row r="3" spans="1:13" s="51" customFormat="1" ht="24" customHeight="1">
      <c r="A3" s="431" t="s">
        <v>112</v>
      </c>
      <c r="B3" s="52"/>
      <c r="C3" s="52"/>
      <c r="D3" s="52"/>
      <c r="E3" s="52"/>
      <c r="F3" s="47"/>
      <c r="G3" s="47"/>
      <c r="H3" s="47"/>
      <c r="I3" s="47"/>
      <c r="J3" s="47"/>
      <c r="K3" s="47"/>
      <c r="L3" s="50"/>
      <c r="M3" s="50"/>
    </row>
    <row r="4" spans="1:13" s="53" customFormat="1" ht="14.25">
      <c r="G4" s="574"/>
      <c r="H4" s="575"/>
      <c r="I4" s="575" t="s">
        <v>113</v>
      </c>
      <c r="J4" s="575"/>
      <c r="K4" s="576"/>
    </row>
    <row r="5" spans="1:13" s="53" customFormat="1" ht="14.65" thickBot="1">
      <c r="G5" s="459">
        <v>2027</v>
      </c>
      <c r="H5" s="304">
        <v>2028</v>
      </c>
      <c r="I5" s="304">
        <v>2029</v>
      </c>
      <c r="J5" s="304">
        <v>2030</v>
      </c>
      <c r="K5" s="525">
        <v>2031</v>
      </c>
    </row>
    <row r="6" spans="1:13" s="53" customFormat="1" ht="13.5">
      <c r="A6" s="526"/>
      <c r="B6" s="407"/>
      <c r="C6" s="407"/>
      <c r="D6" s="407"/>
      <c r="E6" s="407"/>
      <c r="F6" s="407"/>
      <c r="G6" s="527"/>
      <c r="H6" s="527"/>
      <c r="I6" s="527"/>
      <c r="J6" s="527"/>
      <c r="K6" s="527"/>
      <c r="L6" s="528"/>
    </row>
    <row r="7" spans="1:13" ht="13.5">
      <c r="A7" s="529" t="s">
        <v>114</v>
      </c>
      <c r="B7" s="45"/>
      <c r="C7" s="45"/>
      <c r="D7" s="45"/>
      <c r="E7" s="45"/>
      <c r="F7" s="45"/>
      <c r="G7" s="45"/>
      <c r="H7" s="45"/>
      <c r="I7" s="45"/>
      <c r="J7" s="45"/>
      <c r="K7" s="45"/>
      <c r="L7" s="477"/>
    </row>
    <row r="8" spans="1:13">
      <c r="A8" s="313"/>
      <c r="L8" s="477"/>
    </row>
    <row r="9" spans="1:13" ht="13.5">
      <c r="A9" s="313"/>
      <c r="B9" s="530" t="s">
        <v>115</v>
      </c>
      <c r="G9" s="531"/>
      <c r="H9" s="531"/>
      <c r="I9" s="531"/>
      <c r="J9" s="531"/>
      <c r="K9" s="531"/>
      <c r="L9" s="477"/>
    </row>
    <row r="10" spans="1:13" ht="12.75">
      <c r="A10" s="313"/>
      <c r="B10" s="57" t="s">
        <v>116</v>
      </c>
      <c r="D10" s="56" t="s">
        <v>117</v>
      </c>
      <c r="E10" s="57" t="s">
        <v>118</v>
      </c>
      <c r="G10" s="577"/>
      <c r="H10" s="577"/>
      <c r="I10" s="577"/>
      <c r="J10" s="577"/>
      <c r="K10" s="577"/>
      <c r="L10" s="477"/>
    </row>
    <row r="11" spans="1:13" ht="12.75">
      <c r="A11" s="313"/>
      <c r="B11" s="57" t="s">
        <v>119</v>
      </c>
      <c r="D11" s="56" t="s">
        <v>117</v>
      </c>
      <c r="E11" s="57" t="s">
        <v>120</v>
      </c>
      <c r="G11" s="577"/>
      <c r="H11" s="577"/>
      <c r="I11" s="577"/>
      <c r="J11" s="577"/>
      <c r="K11" s="577"/>
      <c r="L11" s="477"/>
    </row>
    <row r="12" spans="1:13" ht="12.75">
      <c r="A12" s="313"/>
      <c r="B12" s="57" t="s">
        <v>121</v>
      </c>
      <c r="D12" s="56" t="s">
        <v>117</v>
      </c>
      <c r="E12" s="57" t="s">
        <v>122</v>
      </c>
      <c r="G12" s="577"/>
      <c r="H12" s="577"/>
      <c r="I12" s="577"/>
      <c r="J12" s="577"/>
      <c r="K12" s="577"/>
      <c r="L12" s="477"/>
    </row>
    <row r="13" spans="1:13" ht="12.75">
      <c r="A13" s="313"/>
      <c r="B13" s="57" t="s">
        <v>123</v>
      </c>
      <c r="D13" s="56" t="s">
        <v>117</v>
      </c>
      <c r="E13" s="57" t="s">
        <v>124</v>
      </c>
      <c r="G13" s="577"/>
      <c r="H13" s="577"/>
      <c r="I13" s="577"/>
      <c r="J13" s="577"/>
      <c r="K13" s="577"/>
      <c r="L13" s="477"/>
    </row>
    <row r="14" spans="1:13" ht="12.75">
      <c r="A14" s="313"/>
      <c r="B14" s="57" t="s">
        <v>125</v>
      </c>
      <c r="D14" s="56" t="s">
        <v>117</v>
      </c>
      <c r="E14" s="57" t="s">
        <v>126</v>
      </c>
      <c r="G14" s="577"/>
      <c r="H14" s="577"/>
      <c r="I14" s="577"/>
      <c r="J14" s="577"/>
      <c r="K14" s="577"/>
      <c r="L14" s="477"/>
    </row>
    <row r="15" spans="1:13" ht="12.75">
      <c r="A15" s="313"/>
      <c r="B15" s="57" t="s">
        <v>127</v>
      </c>
      <c r="D15" s="56" t="s">
        <v>117</v>
      </c>
      <c r="E15" s="57" t="s">
        <v>128</v>
      </c>
      <c r="G15" s="577"/>
      <c r="H15" s="577"/>
      <c r="I15" s="577"/>
      <c r="J15" s="577"/>
      <c r="K15" s="577"/>
      <c r="L15" s="477"/>
    </row>
    <row r="16" spans="1:13">
      <c r="A16" s="313"/>
      <c r="L16" s="477"/>
    </row>
    <row r="17" spans="1:12">
      <c r="A17" s="313"/>
      <c r="B17" s="57"/>
      <c r="D17" s="57"/>
      <c r="E17" s="57"/>
      <c r="G17" s="478"/>
      <c r="H17" s="478"/>
      <c r="I17" s="478"/>
      <c r="J17" s="478"/>
      <c r="K17" s="478"/>
      <c r="L17" s="477"/>
    </row>
    <row r="18" spans="1:12">
      <c r="A18" s="313"/>
      <c r="B18" s="530" t="s">
        <v>129</v>
      </c>
      <c r="D18" s="57"/>
      <c r="E18" s="57"/>
      <c r="G18" s="478"/>
      <c r="H18" s="478"/>
      <c r="I18" s="478"/>
      <c r="J18" s="478"/>
      <c r="K18" s="478"/>
      <c r="L18" s="477"/>
    </row>
    <row r="19" spans="1:12" ht="12.75">
      <c r="A19" s="313"/>
      <c r="B19" s="57" t="s">
        <v>116</v>
      </c>
      <c r="D19" s="56" t="s">
        <v>117</v>
      </c>
      <c r="E19" s="57" t="s">
        <v>130</v>
      </c>
      <c r="G19" s="577"/>
      <c r="H19" s="577"/>
      <c r="I19" s="577"/>
      <c r="J19" s="577"/>
      <c r="K19" s="577"/>
      <c r="L19" s="477"/>
    </row>
    <row r="20" spans="1:12" ht="12.75">
      <c r="A20" s="313"/>
      <c r="B20" s="57" t="s">
        <v>119</v>
      </c>
      <c r="D20" s="56" t="s">
        <v>117</v>
      </c>
      <c r="E20" s="57" t="s">
        <v>131</v>
      </c>
      <c r="G20" s="577"/>
      <c r="H20" s="577"/>
      <c r="I20" s="577"/>
      <c r="J20" s="577"/>
      <c r="K20" s="577"/>
      <c r="L20" s="477"/>
    </row>
    <row r="21" spans="1:12" ht="12.75">
      <c r="A21" s="313"/>
      <c r="B21" s="57" t="s">
        <v>121</v>
      </c>
      <c r="D21" s="56" t="s">
        <v>117</v>
      </c>
      <c r="E21" s="57" t="s">
        <v>132</v>
      </c>
      <c r="G21" s="577"/>
      <c r="H21" s="577"/>
      <c r="I21" s="577"/>
      <c r="J21" s="577"/>
      <c r="K21" s="577"/>
      <c r="L21" s="477"/>
    </row>
    <row r="22" spans="1:12" ht="12.75">
      <c r="A22" s="313"/>
      <c r="B22" s="57" t="s">
        <v>123</v>
      </c>
      <c r="D22" s="56" t="s">
        <v>117</v>
      </c>
      <c r="E22" s="57" t="s">
        <v>133</v>
      </c>
      <c r="G22" s="577"/>
      <c r="H22" s="577"/>
      <c r="I22" s="577"/>
      <c r="J22" s="577"/>
      <c r="K22" s="577"/>
      <c r="L22" s="477"/>
    </row>
    <row r="23" spans="1:12" ht="12.75">
      <c r="A23" s="313"/>
      <c r="B23" s="57" t="s">
        <v>125</v>
      </c>
      <c r="D23" s="56" t="s">
        <v>117</v>
      </c>
      <c r="E23" s="57" t="s">
        <v>134</v>
      </c>
      <c r="G23" s="577"/>
      <c r="H23" s="577"/>
      <c r="I23" s="577"/>
      <c r="J23" s="577"/>
      <c r="K23" s="577"/>
      <c r="L23" s="477"/>
    </row>
    <row r="24" spans="1:12" ht="12.75">
      <c r="A24" s="313"/>
      <c r="B24" s="57" t="s">
        <v>127</v>
      </c>
      <c r="D24" s="56" t="s">
        <v>117</v>
      </c>
      <c r="E24" s="57" t="s">
        <v>135</v>
      </c>
      <c r="G24" s="577"/>
      <c r="H24" s="577"/>
      <c r="I24" s="577"/>
      <c r="J24" s="577"/>
      <c r="K24" s="577"/>
      <c r="L24" s="477"/>
    </row>
    <row r="25" spans="1:12">
      <c r="A25" s="313"/>
      <c r="B25" s="57"/>
      <c r="D25" s="56"/>
      <c r="E25" s="57"/>
      <c r="L25" s="477"/>
    </row>
    <row r="26" spans="1:12">
      <c r="A26" s="313"/>
      <c r="B26" s="57"/>
      <c r="D26" s="56"/>
      <c r="E26" s="57"/>
      <c r="L26" s="477"/>
    </row>
    <row r="27" spans="1:12" ht="13.5">
      <c r="A27" s="529" t="s">
        <v>136</v>
      </c>
      <c r="B27" s="45"/>
      <c r="C27" s="45"/>
      <c r="D27" s="45"/>
      <c r="E27" s="45"/>
      <c r="F27" s="45"/>
      <c r="G27" s="45"/>
      <c r="H27" s="45"/>
      <c r="I27" s="45"/>
      <c r="J27" s="45"/>
      <c r="K27" s="45"/>
      <c r="L27" s="477"/>
    </row>
    <row r="28" spans="1:12">
      <c r="A28" s="313"/>
      <c r="B28" s="57"/>
      <c r="D28" s="56"/>
      <c r="E28" s="57"/>
      <c r="L28" s="477"/>
    </row>
    <row r="29" spans="1:12" ht="14.25">
      <c r="A29" s="313"/>
      <c r="B29" s="57" t="s">
        <v>137</v>
      </c>
      <c r="C29" s="532"/>
      <c r="D29" s="56" t="s">
        <v>117</v>
      </c>
      <c r="G29" s="577"/>
      <c r="H29" s="577"/>
      <c r="I29" s="577"/>
      <c r="J29" s="577"/>
      <c r="K29" s="577"/>
      <c r="L29" s="477"/>
    </row>
    <row r="30" spans="1:12">
      <c r="A30" s="313"/>
      <c r="L30" s="477"/>
    </row>
    <row r="31" spans="1:12" s="53" customFormat="1" ht="13.5">
      <c r="A31" s="529" t="s">
        <v>136</v>
      </c>
      <c r="B31" s="45"/>
      <c r="C31" s="45"/>
      <c r="D31" s="45"/>
      <c r="E31" s="45"/>
      <c r="F31" s="45"/>
      <c r="G31" s="45"/>
      <c r="H31" s="45"/>
      <c r="I31" s="45"/>
      <c r="J31" s="45"/>
      <c r="K31" s="45"/>
      <c r="L31" s="485"/>
    </row>
    <row r="32" spans="1:12">
      <c r="A32" s="313"/>
      <c r="G32" s="478"/>
      <c r="H32" s="478"/>
      <c r="I32" s="478"/>
      <c r="J32" s="478"/>
      <c r="K32" s="478"/>
      <c r="L32" s="477"/>
    </row>
    <row r="33" spans="1:12" ht="15">
      <c r="A33" s="313"/>
      <c r="B33" s="57" t="s">
        <v>138</v>
      </c>
      <c r="C33" s="56" t="s">
        <v>139</v>
      </c>
      <c r="D33" s="56" t="s">
        <v>140</v>
      </c>
      <c r="E33" s="57" t="s">
        <v>141</v>
      </c>
      <c r="F33" s="58"/>
      <c r="G33" s="578">
        <f>'4.7 TO PT'!F9</f>
        <v>0</v>
      </c>
      <c r="H33" s="578">
        <f>'4.7 TO PT'!G9</f>
        <v>0</v>
      </c>
      <c r="I33" s="578">
        <f>'4.7 TO PT'!H9</f>
        <v>0</v>
      </c>
      <c r="J33" s="578">
        <f>'4.7 TO PT'!I9</f>
        <v>0</v>
      </c>
      <c r="K33" s="578">
        <f>'4.7 TO PT'!J9</f>
        <v>0</v>
      </c>
      <c r="L33" s="477"/>
    </row>
    <row r="34" spans="1:12" ht="15">
      <c r="A34" s="313"/>
      <c r="B34" s="57" t="s">
        <v>142</v>
      </c>
      <c r="C34" s="56" t="s">
        <v>139</v>
      </c>
      <c r="D34" s="56" t="s">
        <v>140</v>
      </c>
      <c r="E34" s="57" t="s">
        <v>143</v>
      </c>
      <c r="F34" s="58"/>
      <c r="G34" s="578">
        <f>'4.7 TO PT'!F10</f>
        <v>0</v>
      </c>
      <c r="H34" s="578">
        <f>'4.7 TO PT'!G10</f>
        <v>0</v>
      </c>
      <c r="I34" s="578">
        <f>'4.7 TO PT'!H10</f>
        <v>0</v>
      </c>
      <c r="J34" s="578">
        <f>'4.7 TO PT'!I10</f>
        <v>0</v>
      </c>
      <c r="K34" s="578">
        <f>'4.7 TO PT'!J10</f>
        <v>0</v>
      </c>
      <c r="L34" s="477"/>
    </row>
    <row r="35" spans="1:12" ht="15">
      <c r="A35" s="313"/>
      <c r="B35" s="57" t="s">
        <v>144</v>
      </c>
      <c r="C35" s="56" t="s">
        <v>139</v>
      </c>
      <c r="D35" s="56" t="s">
        <v>117</v>
      </c>
      <c r="E35" s="57" t="s">
        <v>145</v>
      </c>
      <c r="F35" s="58"/>
      <c r="G35" s="578">
        <f>'4.7 TO PT'!F11</f>
        <v>0</v>
      </c>
      <c r="H35" s="578">
        <f>'4.7 TO PT'!G11</f>
        <v>0</v>
      </c>
      <c r="I35" s="578">
        <f>'4.7 TO PT'!H11</f>
        <v>0</v>
      </c>
      <c r="J35" s="578">
        <f>'4.7 TO PT'!I11</f>
        <v>0</v>
      </c>
      <c r="K35" s="578">
        <f>'4.7 TO PT'!J11</f>
        <v>0</v>
      </c>
      <c r="L35" s="477"/>
    </row>
    <row r="36" spans="1:12" ht="15">
      <c r="A36" s="313"/>
      <c r="B36" s="57" t="s">
        <v>146</v>
      </c>
      <c r="C36" s="56" t="s">
        <v>139</v>
      </c>
      <c r="D36" s="56" t="s">
        <v>140</v>
      </c>
      <c r="E36" s="57" t="s">
        <v>147</v>
      </c>
      <c r="F36" s="58"/>
      <c r="G36" s="578">
        <f>'4.7 TO PT'!F12</f>
        <v>0</v>
      </c>
      <c r="H36" s="578">
        <f>'4.7 TO PT'!G12</f>
        <v>0</v>
      </c>
      <c r="I36" s="578">
        <f>'4.7 TO PT'!H12</f>
        <v>0</v>
      </c>
      <c r="J36" s="578">
        <f>'4.7 TO PT'!I12</f>
        <v>0</v>
      </c>
      <c r="K36" s="578">
        <f>'4.7 TO PT'!J12</f>
        <v>0</v>
      </c>
      <c r="L36" s="477"/>
    </row>
    <row r="37" spans="1:12" ht="15">
      <c r="A37" s="313"/>
      <c r="B37" s="57" t="s">
        <v>148</v>
      </c>
      <c r="C37" s="56" t="s">
        <v>149</v>
      </c>
      <c r="D37" s="56" t="s">
        <v>140</v>
      </c>
      <c r="E37" s="57" t="s">
        <v>150</v>
      </c>
      <c r="F37" s="58"/>
      <c r="G37" s="578">
        <f>'4.7 TO PT'!F14</f>
        <v>0</v>
      </c>
      <c r="H37" s="578">
        <f>'4.7 TO PT'!G14</f>
        <v>0</v>
      </c>
      <c r="I37" s="578">
        <f>'4.7 TO PT'!H14</f>
        <v>0</v>
      </c>
      <c r="J37" s="578">
        <f>'4.7 TO PT'!I14</f>
        <v>0</v>
      </c>
      <c r="K37" s="578">
        <f>'4.7 TO PT'!J14</f>
        <v>0</v>
      </c>
      <c r="L37" s="477"/>
    </row>
    <row r="38" spans="1:12" ht="15">
      <c r="A38" s="313"/>
      <c r="B38" s="57" t="s">
        <v>151</v>
      </c>
      <c r="C38" s="56" t="s">
        <v>139</v>
      </c>
      <c r="D38" s="56" t="s">
        <v>140</v>
      </c>
      <c r="E38" s="57" t="s">
        <v>152</v>
      </c>
      <c r="F38" s="58"/>
      <c r="G38" s="578">
        <f>'4.7 TO PT'!F13</f>
        <v>9.0289593166806714</v>
      </c>
      <c r="H38" s="578">
        <f>'4.7 TO PT'!G13</f>
        <v>9.6657296689684884</v>
      </c>
      <c r="I38" s="578">
        <f>'4.7 TO PT'!H13</f>
        <v>10.392825219641391</v>
      </c>
      <c r="J38" s="578">
        <f>'4.7 TO PT'!I13</f>
        <v>11.159322472816729</v>
      </c>
      <c r="K38" s="578">
        <f>'4.7 TO PT'!J13</f>
        <v>11.993210535276253</v>
      </c>
      <c r="L38" s="477"/>
    </row>
    <row r="39" spans="1:12" ht="15">
      <c r="A39" s="313"/>
      <c r="B39" s="57" t="s">
        <v>153</v>
      </c>
      <c r="C39" s="56" t="s">
        <v>139</v>
      </c>
      <c r="D39" s="56" t="s">
        <v>140</v>
      </c>
      <c r="E39" s="57" t="s">
        <v>154</v>
      </c>
      <c r="F39" s="58"/>
      <c r="G39" s="578">
        <f>'4.7 TO PT'!F15</f>
        <v>0</v>
      </c>
      <c r="H39" s="578">
        <f>'4.7 TO PT'!G15</f>
        <v>0</v>
      </c>
      <c r="I39" s="578">
        <f>'4.7 TO PT'!H15</f>
        <v>0</v>
      </c>
      <c r="J39" s="578">
        <f>'4.7 TO PT'!I15</f>
        <v>0</v>
      </c>
      <c r="K39" s="578">
        <f>'4.7 TO PT'!J15</f>
        <v>0</v>
      </c>
      <c r="L39" s="477"/>
    </row>
    <row r="40" spans="1:12" ht="27" customHeight="1">
      <c r="A40" s="313"/>
      <c r="B40" s="533" t="s">
        <v>155</v>
      </c>
      <c r="C40" s="56" t="s">
        <v>139</v>
      </c>
      <c r="D40" s="56" t="s">
        <v>117</v>
      </c>
      <c r="E40" s="479" t="s">
        <v>156</v>
      </c>
      <c r="F40" s="58"/>
      <c r="G40" s="578">
        <f>'4.7 TO PT'!F16</f>
        <v>0</v>
      </c>
      <c r="H40" s="578">
        <f>'4.7 TO PT'!G16</f>
        <v>0</v>
      </c>
      <c r="I40" s="578">
        <f>'4.7 TO PT'!H16</f>
        <v>0</v>
      </c>
      <c r="J40" s="578">
        <f>'4.7 TO PT'!I16</f>
        <v>0</v>
      </c>
      <c r="K40" s="578">
        <f>'4.7 TO PT'!J16</f>
        <v>0</v>
      </c>
      <c r="L40" s="477"/>
    </row>
    <row r="41" spans="1:12">
      <c r="A41" s="313"/>
      <c r="G41" s="478"/>
      <c r="H41" s="478"/>
      <c r="I41" s="478"/>
      <c r="J41" s="478"/>
      <c r="K41" s="478"/>
      <c r="L41" s="477"/>
    </row>
    <row r="42" spans="1:12" s="53" customFormat="1" ht="13.5">
      <c r="A42" s="529" t="s">
        <v>157</v>
      </c>
      <c r="B42" s="45"/>
      <c r="C42" s="45"/>
      <c r="D42" s="45"/>
      <c r="E42" s="45"/>
      <c r="F42" s="45"/>
      <c r="G42" s="476"/>
      <c r="H42" s="476"/>
      <c r="I42" s="476"/>
      <c r="J42" s="476"/>
      <c r="K42" s="476"/>
      <c r="L42" s="485"/>
    </row>
    <row r="43" spans="1:12">
      <c r="A43" s="313"/>
      <c r="G43" s="478"/>
      <c r="H43" s="478"/>
      <c r="I43" s="478"/>
      <c r="J43" s="478"/>
      <c r="K43" s="478"/>
      <c r="L43" s="477"/>
    </row>
    <row r="44" spans="1:12" ht="15.4">
      <c r="A44" s="313"/>
      <c r="B44" s="57" t="s">
        <v>158</v>
      </c>
      <c r="C44" s="57" t="s">
        <v>159</v>
      </c>
      <c r="D44" s="56" t="s">
        <v>117</v>
      </c>
      <c r="E44" s="57" t="s">
        <v>160</v>
      </c>
      <c r="G44" s="578">
        <f>'4.9 TO ODI'!F8</f>
        <v>-2.8</v>
      </c>
      <c r="H44" s="578">
        <f>'4.9 TO ODI'!G8</f>
        <v>-2.8</v>
      </c>
      <c r="I44" s="578">
        <f>'4.9 TO ODI'!H8</f>
        <v>-2.8</v>
      </c>
      <c r="J44" s="578">
        <f>'4.9 TO ODI'!I8</f>
        <v>-2.8</v>
      </c>
      <c r="K44" s="578">
        <f>'4.9 TO ODI'!J8</f>
        <v>-2.8</v>
      </c>
      <c r="L44" s="477"/>
    </row>
    <row r="45" spans="1:12">
      <c r="A45" s="313"/>
      <c r="L45" s="477"/>
    </row>
    <row r="46" spans="1:12" s="53" customFormat="1" ht="13.5">
      <c r="A46" s="529" t="s">
        <v>161</v>
      </c>
      <c r="B46" s="45"/>
      <c r="C46" s="45"/>
      <c r="D46" s="45"/>
      <c r="E46" s="45"/>
      <c r="F46" s="45"/>
      <c r="G46" s="45"/>
      <c r="H46" s="45"/>
      <c r="I46" s="45"/>
      <c r="J46" s="45"/>
      <c r="K46" s="45"/>
      <c r="L46" s="485"/>
    </row>
    <row r="47" spans="1:12">
      <c r="A47" s="313"/>
      <c r="G47" s="478"/>
      <c r="H47" s="478"/>
      <c r="I47" s="478"/>
      <c r="J47" s="478"/>
      <c r="K47" s="478"/>
      <c r="L47" s="477"/>
    </row>
    <row r="48" spans="1:12" ht="15.4">
      <c r="A48" s="313"/>
      <c r="B48" s="57" t="s">
        <v>162</v>
      </c>
      <c r="C48" s="57" t="s">
        <v>163</v>
      </c>
      <c r="D48" s="56" t="s">
        <v>117</v>
      </c>
      <c r="E48" s="57" t="s">
        <v>164</v>
      </c>
      <c r="G48" s="578">
        <f>'4.10 TO ORA'!F8</f>
        <v>0</v>
      </c>
      <c r="H48" s="578">
        <f>'4.10 TO ORA'!G8</f>
        <v>0</v>
      </c>
      <c r="I48" s="578">
        <f>'4.10 TO ORA'!H8</f>
        <v>0</v>
      </c>
      <c r="J48" s="578">
        <f>'4.10 TO ORA'!I8</f>
        <v>0</v>
      </c>
      <c r="K48" s="578">
        <f>'4.10 TO ORA'!J8</f>
        <v>0</v>
      </c>
      <c r="L48" s="477"/>
    </row>
    <row r="49" spans="1:12" ht="15.4">
      <c r="A49" s="313"/>
      <c r="B49" s="57" t="s">
        <v>165</v>
      </c>
      <c r="C49" s="57" t="s">
        <v>166</v>
      </c>
      <c r="D49" s="56" t="s">
        <v>117</v>
      </c>
      <c r="E49" s="57" t="s">
        <v>167</v>
      </c>
      <c r="G49" s="578">
        <f>'4.10 TO ORA'!F9</f>
        <v>0</v>
      </c>
      <c r="H49" s="578">
        <f>'4.10 TO ORA'!G9</f>
        <v>0</v>
      </c>
      <c r="I49" s="578">
        <f>'4.10 TO ORA'!H9</f>
        <v>0</v>
      </c>
      <c r="J49" s="578">
        <f>'4.10 TO ORA'!I9</f>
        <v>0</v>
      </c>
      <c r="K49" s="578">
        <f>'4.10 TO ORA'!J9</f>
        <v>0</v>
      </c>
      <c r="L49" s="477"/>
    </row>
    <row r="50" spans="1:12" ht="15.4">
      <c r="A50" s="313"/>
      <c r="B50" s="534" t="s">
        <v>168</v>
      </c>
      <c r="C50" s="57" t="s">
        <v>169</v>
      </c>
      <c r="D50" s="56" t="s">
        <v>117</v>
      </c>
      <c r="E50" s="57" t="s">
        <v>170</v>
      </c>
      <c r="G50" s="578">
        <f>'4.10 TO ORA'!F10</f>
        <v>0</v>
      </c>
      <c r="H50" s="578">
        <f>'4.10 TO ORA'!G10</f>
        <v>0</v>
      </c>
      <c r="I50" s="578">
        <f>'4.10 TO ORA'!H10</f>
        <v>0</v>
      </c>
      <c r="J50" s="578">
        <f>'4.10 TO ORA'!I10</f>
        <v>0</v>
      </c>
      <c r="K50" s="578">
        <f>'4.10 TO ORA'!J10</f>
        <v>0</v>
      </c>
      <c r="L50" s="477"/>
    </row>
    <row r="51" spans="1:12" ht="18">
      <c r="A51" s="313"/>
      <c r="B51" s="534" t="s">
        <v>171</v>
      </c>
      <c r="C51" s="54" t="s">
        <v>172</v>
      </c>
      <c r="D51" s="56" t="s">
        <v>117</v>
      </c>
      <c r="E51" s="535" t="s">
        <v>173</v>
      </c>
      <c r="G51" s="578">
        <f>'4.10 TO ORA'!F11</f>
        <v>0</v>
      </c>
      <c r="H51" s="578">
        <f>'4.10 TO ORA'!G11</f>
        <v>0</v>
      </c>
      <c r="I51" s="578">
        <f>'4.10 TO ORA'!H11</f>
        <v>0</v>
      </c>
      <c r="J51" s="578">
        <f>'4.10 TO ORA'!I11</f>
        <v>0</v>
      </c>
      <c r="K51" s="578">
        <f>'4.10 TO ORA'!J11</f>
        <v>0</v>
      </c>
      <c r="L51" s="477"/>
    </row>
    <row r="52" spans="1:12" ht="14.25">
      <c r="A52" s="313"/>
      <c r="B52" s="534" t="s">
        <v>174</v>
      </c>
      <c r="C52" s="536"/>
      <c r="D52" s="56" t="s">
        <v>117</v>
      </c>
      <c r="E52" s="535"/>
      <c r="G52" s="579">
        <v>0</v>
      </c>
      <c r="H52" s="579">
        <v>0</v>
      </c>
      <c r="I52" s="579">
        <v>0</v>
      </c>
      <c r="J52" s="579">
        <v>0</v>
      </c>
      <c r="K52" s="579">
        <v>0</v>
      </c>
      <c r="L52" s="477"/>
    </row>
    <row r="53" spans="1:12" ht="14.25">
      <c r="A53" s="313"/>
      <c r="B53" s="534" t="s">
        <v>175</v>
      </c>
      <c r="C53" s="536"/>
      <c r="D53" s="56" t="s">
        <v>117</v>
      </c>
      <c r="E53" s="535"/>
      <c r="G53" s="579">
        <v>0</v>
      </c>
      <c r="H53" s="579">
        <v>0</v>
      </c>
      <c r="I53" s="579">
        <v>0</v>
      </c>
      <c r="J53" s="579">
        <v>0</v>
      </c>
      <c r="K53" s="579">
        <v>0</v>
      </c>
      <c r="L53" s="477"/>
    </row>
    <row r="54" spans="1:12" ht="14.25">
      <c r="A54" s="313"/>
      <c r="B54" s="536"/>
      <c r="C54" s="536"/>
      <c r="D54" s="536"/>
      <c r="E54" s="535"/>
      <c r="G54" s="537"/>
      <c r="H54" s="537"/>
      <c r="I54" s="537"/>
      <c r="J54" s="537"/>
      <c r="K54" s="537"/>
      <c r="L54" s="477"/>
    </row>
    <row r="55" spans="1:12" ht="15.4">
      <c r="A55" s="529" t="s">
        <v>176</v>
      </c>
      <c r="B55" s="46"/>
      <c r="C55" s="46"/>
      <c r="D55" s="46"/>
      <c r="E55" s="46"/>
      <c r="F55" s="46"/>
      <c r="G55" s="46"/>
      <c r="H55" s="46"/>
      <c r="I55" s="46"/>
      <c r="J55" s="46"/>
      <c r="K55" s="46"/>
      <c r="L55" s="477"/>
    </row>
    <row r="56" spans="1:12">
      <c r="A56" s="313"/>
      <c r="L56" s="477"/>
    </row>
    <row r="57" spans="1:12" ht="15.4">
      <c r="A57" s="313"/>
      <c r="B57" s="54" t="s">
        <v>176</v>
      </c>
      <c r="D57" s="54" t="s">
        <v>140</v>
      </c>
      <c r="E57" s="54" t="s">
        <v>177</v>
      </c>
      <c r="G57" s="580">
        <f>'4.15 - TO Recovered Rev'!F26</f>
        <v>0</v>
      </c>
      <c r="H57" s="580">
        <f>'4.15 - TO Recovered Rev'!G26</f>
        <v>0</v>
      </c>
      <c r="I57" s="580">
        <f>'4.15 - TO Recovered Rev'!H26</f>
        <v>0</v>
      </c>
      <c r="J57" s="580">
        <f>'4.15 - TO Recovered Rev'!I26</f>
        <v>0</v>
      </c>
      <c r="K57" s="580">
        <f>'4.15 - TO Recovered Rev'!J26</f>
        <v>0</v>
      </c>
      <c r="L57" s="477"/>
    </row>
    <row r="58" spans="1:12">
      <c r="A58" s="313"/>
      <c r="G58" s="538"/>
      <c r="H58" s="538"/>
      <c r="I58" s="538"/>
      <c r="J58" s="538"/>
      <c r="K58" s="538"/>
      <c r="L58" s="539"/>
    </row>
    <row r="59" spans="1:12" ht="15.4">
      <c r="A59" s="529" t="s">
        <v>178</v>
      </c>
      <c r="B59" s="46"/>
      <c r="C59" s="46"/>
      <c r="D59" s="46"/>
      <c r="E59" s="46"/>
      <c r="F59" s="46"/>
      <c r="G59" s="46"/>
      <c r="H59" s="46"/>
      <c r="I59" s="46"/>
      <c r="J59" s="46"/>
      <c r="K59" s="46"/>
      <c r="L59" s="477"/>
    </row>
    <row r="60" spans="1:12">
      <c r="A60" s="313"/>
      <c r="L60" s="477"/>
    </row>
    <row r="61" spans="1:12" ht="15.4">
      <c r="A61" s="313"/>
      <c r="B61" s="54" t="s">
        <v>179</v>
      </c>
      <c r="D61" s="56" t="s">
        <v>117</v>
      </c>
      <c r="E61" s="54" t="s">
        <v>180</v>
      </c>
      <c r="F61"/>
      <c r="G61" s="578">
        <f>'4.14 DRS'!F27</f>
        <v>0</v>
      </c>
      <c r="H61" s="578">
        <f>'4.14 DRS'!G27</f>
        <v>0</v>
      </c>
      <c r="I61" s="578">
        <f>'4.14 DRS'!H27</f>
        <v>0</v>
      </c>
      <c r="J61" s="578">
        <f>'4.14 DRS'!I27</f>
        <v>0</v>
      </c>
      <c r="K61" s="578">
        <f>'4.14 DRS'!J27</f>
        <v>0</v>
      </c>
      <c r="L61" s="477"/>
    </row>
    <row r="62" spans="1:12" ht="15.4">
      <c r="A62" s="313"/>
      <c r="B62" s="54" t="s">
        <v>181</v>
      </c>
      <c r="D62" s="56" t="s">
        <v>117</v>
      </c>
      <c r="E62" s="54" t="s">
        <v>182</v>
      </c>
      <c r="F62"/>
      <c r="G62" s="578">
        <f>'4.14 DRS'!F50</f>
        <v>0</v>
      </c>
      <c r="H62" s="578">
        <f>'4.14 DRS'!G50</f>
        <v>0</v>
      </c>
      <c r="I62" s="578">
        <f>'4.14 DRS'!H50</f>
        <v>0</v>
      </c>
      <c r="J62" s="578">
        <f>'4.14 DRS'!I50</f>
        <v>0</v>
      </c>
      <c r="K62" s="578">
        <f>'4.14 DRS'!J50</f>
        <v>0</v>
      </c>
      <c r="L62" s="477"/>
    </row>
    <row r="63" spans="1:12" ht="14.25">
      <c r="A63" s="313"/>
      <c r="B63" s="536"/>
      <c r="C63" s="536"/>
      <c r="D63" s="536"/>
      <c r="L63" s="477"/>
    </row>
    <row r="64" spans="1:12" ht="13.5">
      <c r="A64" s="529" t="s">
        <v>183</v>
      </c>
      <c r="B64" s="45"/>
      <c r="C64" s="45"/>
      <c r="D64" s="45"/>
      <c r="E64" s="45"/>
      <c r="F64" s="45"/>
      <c r="G64" s="45"/>
      <c r="H64" s="45"/>
      <c r="I64" s="45"/>
      <c r="J64" s="45"/>
      <c r="K64" s="45"/>
      <c r="L64" s="477"/>
    </row>
    <row r="65" spans="1:12">
      <c r="A65" s="313"/>
      <c r="L65" s="477"/>
    </row>
    <row r="66" spans="1:12" ht="16.149999999999999" customHeight="1">
      <c r="A66" s="313"/>
      <c r="B66" s="54" t="s">
        <v>184</v>
      </c>
      <c r="C66" s="55" t="s">
        <v>185</v>
      </c>
      <c r="D66" s="56" t="s">
        <v>117</v>
      </c>
      <c r="E66" s="57" t="s">
        <v>186</v>
      </c>
      <c r="F66" s="540" t="s">
        <v>187</v>
      </c>
      <c r="G66" s="578">
        <f>'4.3 TO PCDs'!F11</f>
        <v>0</v>
      </c>
      <c r="H66" s="578">
        <f>'4.3 TO PCDs'!G11</f>
        <v>0</v>
      </c>
      <c r="I66" s="578">
        <f>'4.3 TO PCDs'!H11</f>
        <v>0</v>
      </c>
      <c r="J66" s="578">
        <f>'4.3 TO PCDs'!I11</f>
        <v>0</v>
      </c>
      <c r="K66" s="578">
        <f>'4.3 TO PCDs'!J11</f>
        <v>0</v>
      </c>
      <c r="L66" s="477"/>
    </row>
    <row r="67" spans="1:12" ht="16.149999999999999" customHeight="1">
      <c r="A67" s="313"/>
      <c r="B67" s="54" t="s">
        <v>188</v>
      </c>
      <c r="C67" s="55" t="s">
        <v>185</v>
      </c>
      <c r="D67" s="56" t="s">
        <v>117</v>
      </c>
      <c r="E67" s="57" t="s">
        <v>189</v>
      </c>
      <c r="F67" s="540" t="s">
        <v>190</v>
      </c>
      <c r="G67" s="578">
        <f>'4.5 TO Re-openers'!F11</f>
        <v>0</v>
      </c>
      <c r="H67" s="578">
        <f>'4.5 TO Re-openers'!G11</f>
        <v>0</v>
      </c>
      <c r="I67" s="578">
        <f>'4.5 TO Re-openers'!H11</f>
        <v>0</v>
      </c>
      <c r="J67" s="578">
        <f>'4.5 TO Re-openers'!I11</f>
        <v>0</v>
      </c>
      <c r="K67" s="578">
        <f>'4.5 TO Re-openers'!J11</f>
        <v>0</v>
      </c>
      <c r="L67" s="477"/>
    </row>
    <row r="68" spans="1:12" ht="16.149999999999999" customHeight="1">
      <c r="A68" s="313"/>
      <c r="B68" s="54" t="s">
        <v>191</v>
      </c>
      <c r="C68" s="55" t="s">
        <v>192</v>
      </c>
      <c r="D68" s="56" t="s">
        <v>117</v>
      </c>
      <c r="E68" s="57" t="s">
        <v>193</v>
      </c>
      <c r="F68" s="540" t="s">
        <v>187</v>
      </c>
      <c r="G68" s="578">
        <f>'4.3 TO PCDs'!F18</f>
        <v>0</v>
      </c>
      <c r="H68" s="578">
        <f>'4.3 TO PCDs'!G18</f>
        <v>0</v>
      </c>
      <c r="I68" s="578">
        <f>'4.3 TO PCDs'!H18</f>
        <v>0</v>
      </c>
      <c r="J68" s="578">
        <f>'4.3 TO PCDs'!I18</f>
        <v>0</v>
      </c>
      <c r="K68" s="578">
        <f>'4.3 TO PCDs'!J18</f>
        <v>0</v>
      </c>
      <c r="L68" s="477"/>
    </row>
    <row r="69" spans="1:12" ht="16.149999999999999" customHeight="1">
      <c r="A69" s="313"/>
      <c r="B69" s="54" t="s">
        <v>194</v>
      </c>
      <c r="C69" s="55" t="s">
        <v>192</v>
      </c>
      <c r="D69" s="56" t="s">
        <v>117</v>
      </c>
      <c r="E69" s="57" t="s">
        <v>195</v>
      </c>
      <c r="F69" s="540" t="s">
        <v>190</v>
      </c>
      <c r="G69" s="578">
        <f>'4.5 TO Re-openers'!F18</f>
        <v>0</v>
      </c>
      <c r="H69" s="578">
        <f>'4.5 TO Re-openers'!G18</f>
        <v>0</v>
      </c>
      <c r="I69" s="578">
        <f>'4.5 TO Re-openers'!H18</f>
        <v>0</v>
      </c>
      <c r="J69" s="578">
        <f>'4.5 TO Re-openers'!I18</f>
        <v>0</v>
      </c>
      <c r="K69" s="578">
        <f>'4.5 TO Re-openers'!J18</f>
        <v>0</v>
      </c>
      <c r="L69" s="477"/>
    </row>
    <row r="70" spans="1:12" ht="16.149999999999999" customHeight="1">
      <c r="A70" s="313"/>
      <c r="B70" s="54" t="s">
        <v>196</v>
      </c>
      <c r="C70" s="55" t="s">
        <v>192</v>
      </c>
      <c r="D70" s="56" t="s">
        <v>117</v>
      </c>
      <c r="E70" s="57" t="s">
        <v>197</v>
      </c>
      <c r="F70" s="540" t="s">
        <v>187</v>
      </c>
      <c r="G70" s="578">
        <f>'4.3 TO PCDs'!F25</f>
        <v>0</v>
      </c>
      <c r="H70" s="578">
        <f>'4.3 TO PCDs'!G25</f>
        <v>0</v>
      </c>
      <c r="I70" s="578">
        <f>'4.3 TO PCDs'!H25</f>
        <v>0</v>
      </c>
      <c r="J70" s="578">
        <f>'4.3 TO PCDs'!I25</f>
        <v>0</v>
      </c>
      <c r="K70" s="578">
        <f>'4.3 TO PCDs'!J25</f>
        <v>0</v>
      </c>
      <c r="L70" s="477"/>
    </row>
    <row r="71" spans="1:12" ht="16.149999999999999" customHeight="1">
      <c r="A71" s="313"/>
      <c r="B71" s="54" t="s">
        <v>198</v>
      </c>
      <c r="C71" s="55" t="s">
        <v>199</v>
      </c>
      <c r="D71" s="56" t="s">
        <v>117</v>
      </c>
      <c r="E71" s="57" t="s">
        <v>200</v>
      </c>
      <c r="F71" s="540" t="s">
        <v>190</v>
      </c>
      <c r="G71" s="578">
        <f>'4.5 TO Re-openers'!F32</f>
        <v>0</v>
      </c>
      <c r="H71" s="578">
        <f>'4.5 TO Re-openers'!G32</f>
        <v>0</v>
      </c>
      <c r="I71" s="578">
        <f>'4.5 TO Re-openers'!H32</f>
        <v>0</v>
      </c>
      <c r="J71" s="578">
        <f>'4.5 TO Re-openers'!I32</f>
        <v>0</v>
      </c>
      <c r="K71" s="578">
        <f>'4.5 TO Re-openers'!J32</f>
        <v>0</v>
      </c>
      <c r="L71" s="477"/>
    </row>
    <row r="72" spans="1:12" ht="16.149999999999999" customHeight="1">
      <c r="A72" s="313"/>
      <c r="B72" s="54" t="s">
        <v>201</v>
      </c>
      <c r="C72" s="55" t="s">
        <v>202</v>
      </c>
      <c r="D72" s="56" t="s">
        <v>117</v>
      </c>
      <c r="E72" s="57" t="s">
        <v>203</v>
      </c>
      <c r="F72" s="540" t="s">
        <v>187</v>
      </c>
      <c r="G72" s="578">
        <f>'4.3 TO PCDs'!F32</f>
        <v>0</v>
      </c>
      <c r="H72" s="578">
        <f>'4.3 TO PCDs'!G32</f>
        <v>0</v>
      </c>
      <c r="I72" s="578">
        <f>'4.3 TO PCDs'!H32</f>
        <v>0</v>
      </c>
      <c r="J72" s="578">
        <f>'4.3 TO PCDs'!I32</f>
        <v>0</v>
      </c>
      <c r="K72" s="578">
        <f>'4.3 TO PCDs'!J32</f>
        <v>0</v>
      </c>
      <c r="L72" s="477"/>
    </row>
    <row r="73" spans="1:12" ht="16.149999999999999" customHeight="1">
      <c r="A73" s="313"/>
      <c r="B73" s="54" t="s">
        <v>204</v>
      </c>
      <c r="C73" s="55" t="s">
        <v>199</v>
      </c>
      <c r="D73" s="56" t="s">
        <v>117</v>
      </c>
      <c r="E73" s="57" t="s">
        <v>205</v>
      </c>
      <c r="F73" s="540" t="s">
        <v>190</v>
      </c>
      <c r="G73" s="578">
        <f>'4.5 TO Re-openers'!F25</f>
        <v>0</v>
      </c>
      <c r="H73" s="578">
        <f>'4.5 TO Re-openers'!G25</f>
        <v>0</v>
      </c>
      <c r="I73" s="578">
        <f>'4.5 TO Re-openers'!H25</f>
        <v>0</v>
      </c>
      <c r="J73" s="578">
        <f>'4.5 TO Re-openers'!I25</f>
        <v>0</v>
      </c>
      <c r="K73" s="578">
        <f>'4.5 TO Re-openers'!J25</f>
        <v>0</v>
      </c>
      <c r="L73" s="477"/>
    </row>
    <row r="74" spans="1:12" ht="16.149999999999999" customHeight="1">
      <c r="A74" s="313"/>
      <c r="B74" s="54" t="s">
        <v>206</v>
      </c>
      <c r="C74" s="55" t="s">
        <v>202</v>
      </c>
      <c r="D74" s="56" t="s">
        <v>117</v>
      </c>
      <c r="E74" s="57" t="s">
        <v>207</v>
      </c>
      <c r="F74" s="540" t="s">
        <v>190</v>
      </c>
      <c r="G74" s="578">
        <f>'4.5 TO Re-openers'!F36</f>
        <v>0</v>
      </c>
      <c r="H74" s="578">
        <f>'4.5 TO Re-openers'!G36</f>
        <v>0</v>
      </c>
      <c r="I74" s="578">
        <f>'4.5 TO Re-openers'!H36</f>
        <v>0</v>
      </c>
      <c r="J74" s="578">
        <f>'4.5 TO Re-openers'!I36</f>
        <v>0</v>
      </c>
      <c r="K74" s="578">
        <f>'4.5 TO Re-openers'!J36</f>
        <v>0</v>
      </c>
      <c r="L74" s="477"/>
    </row>
    <row r="75" spans="1:12" ht="16.149999999999999" customHeight="1">
      <c r="A75" s="313"/>
      <c r="B75" s="54" t="s">
        <v>208</v>
      </c>
      <c r="C75" s="55" t="s">
        <v>209</v>
      </c>
      <c r="D75" s="56" t="s">
        <v>117</v>
      </c>
      <c r="E75" s="57" t="s">
        <v>210</v>
      </c>
      <c r="F75" s="540" t="s">
        <v>187</v>
      </c>
      <c r="G75" s="578">
        <f>'4.3 TO PCDs'!F39</f>
        <v>0</v>
      </c>
      <c r="H75" s="578">
        <f>'4.3 TO PCDs'!G39</f>
        <v>0</v>
      </c>
      <c r="I75" s="578">
        <f>'4.3 TO PCDs'!H39</f>
        <v>0</v>
      </c>
      <c r="J75" s="578">
        <f>'4.3 TO PCDs'!I39</f>
        <v>0</v>
      </c>
      <c r="K75" s="578">
        <f>'4.3 TO PCDs'!J39</f>
        <v>0</v>
      </c>
      <c r="L75" s="477"/>
    </row>
    <row r="76" spans="1:12" ht="16.149999999999999" customHeight="1">
      <c r="A76" s="313"/>
      <c r="B76" s="54" t="s">
        <v>211</v>
      </c>
      <c r="C76" s="55" t="s">
        <v>212</v>
      </c>
      <c r="D76" s="56" t="s">
        <v>117</v>
      </c>
      <c r="E76" s="57" t="s">
        <v>213</v>
      </c>
      <c r="F76" s="540" t="s">
        <v>190</v>
      </c>
      <c r="G76" s="578">
        <f>'4.5 TO Re-openers'!F43</f>
        <v>0</v>
      </c>
      <c r="H76" s="578">
        <f>'4.5 TO Re-openers'!G43</f>
        <v>0</v>
      </c>
      <c r="I76" s="578">
        <f>'4.5 TO Re-openers'!H43</f>
        <v>0</v>
      </c>
      <c r="J76" s="578">
        <f>'4.5 TO Re-openers'!I43</f>
        <v>0</v>
      </c>
      <c r="K76" s="578">
        <f>'4.5 TO Re-openers'!J43</f>
        <v>0</v>
      </c>
      <c r="L76" s="477"/>
    </row>
    <row r="77" spans="1:12" ht="16.149999999999999" customHeight="1">
      <c r="A77" s="313"/>
      <c r="B77" s="54" t="s">
        <v>214</v>
      </c>
      <c r="C77" s="55" t="s">
        <v>215</v>
      </c>
      <c r="D77" s="56" t="s">
        <v>117</v>
      </c>
      <c r="E77" s="57" t="s">
        <v>216</v>
      </c>
      <c r="F77" s="540" t="s">
        <v>190</v>
      </c>
      <c r="G77" s="578">
        <f>'4.5 TO Re-openers'!F48</f>
        <v>0</v>
      </c>
      <c r="H77" s="578">
        <f>'4.5 TO Re-openers'!G48</f>
        <v>0</v>
      </c>
      <c r="I77" s="578">
        <f>'4.5 TO Re-openers'!H48</f>
        <v>0</v>
      </c>
      <c r="J77" s="578">
        <f>'4.5 TO Re-openers'!I48</f>
        <v>0</v>
      </c>
      <c r="K77" s="578">
        <f>'4.5 TO Re-openers'!J48</f>
        <v>0</v>
      </c>
      <c r="L77" s="477"/>
    </row>
    <row r="78" spans="1:12" ht="16.149999999999999" customHeight="1">
      <c r="A78" s="313"/>
      <c r="B78" s="54" t="s">
        <v>217</v>
      </c>
      <c r="C78" s="55" t="s">
        <v>218</v>
      </c>
      <c r="D78" s="56" t="s">
        <v>117</v>
      </c>
      <c r="E78" s="57" t="s">
        <v>219</v>
      </c>
      <c r="F78" s="540" t="s">
        <v>190</v>
      </c>
      <c r="G78" s="578">
        <f>'4.5 TO Re-openers'!F53</f>
        <v>0</v>
      </c>
      <c r="H78" s="578">
        <f>'4.5 TO Re-openers'!G53</f>
        <v>0</v>
      </c>
      <c r="I78" s="578">
        <f>'4.5 TO Re-openers'!H53</f>
        <v>0</v>
      </c>
      <c r="J78" s="578">
        <f>'4.5 TO Re-openers'!I53</f>
        <v>0</v>
      </c>
      <c r="K78" s="578">
        <f>'4.5 TO Re-openers'!J53</f>
        <v>0</v>
      </c>
      <c r="L78" s="477"/>
    </row>
    <row r="79" spans="1:12" ht="16.149999999999999" customHeight="1">
      <c r="A79" s="313"/>
      <c r="B79" s="54" t="s">
        <v>220</v>
      </c>
      <c r="C79" s="55" t="s">
        <v>221</v>
      </c>
      <c r="D79" s="56" t="s">
        <v>117</v>
      </c>
      <c r="E79" s="57" t="s">
        <v>222</v>
      </c>
      <c r="F79" s="540" t="s">
        <v>187</v>
      </c>
      <c r="G79" s="578">
        <f>'4.3 TO PCDs'!F46</f>
        <v>0</v>
      </c>
      <c r="H79" s="578">
        <f>'4.3 TO PCDs'!G46</f>
        <v>0</v>
      </c>
      <c r="I79" s="578">
        <f>'4.3 TO PCDs'!H46</f>
        <v>0</v>
      </c>
      <c r="J79" s="578">
        <f>'4.3 TO PCDs'!I46</f>
        <v>0</v>
      </c>
      <c r="K79" s="578">
        <f>'4.3 TO PCDs'!J46</f>
        <v>0</v>
      </c>
      <c r="L79" s="477"/>
    </row>
    <row r="80" spans="1:12" ht="16.149999999999999" customHeight="1">
      <c r="A80" s="313"/>
      <c r="B80" s="54" t="s">
        <v>223</v>
      </c>
      <c r="C80" s="55" t="s">
        <v>224</v>
      </c>
      <c r="D80" s="56" t="s">
        <v>117</v>
      </c>
      <c r="E80" s="57" t="s">
        <v>225</v>
      </c>
      <c r="F80" s="540" t="s">
        <v>187</v>
      </c>
      <c r="G80" s="578">
        <f>'4.3 TO PCDs'!F53</f>
        <v>0</v>
      </c>
      <c r="H80" s="578">
        <f>'4.3 TO PCDs'!G53</f>
        <v>0</v>
      </c>
      <c r="I80" s="578">
        <f>'4.3 TO PCDs'!H53</f>
        <v>0</v>
      </c>
      <c r="J80" s="578">
        <f>'4.3 TO PCDs'!I53</f>
        <v>0</v>
      </c>
      <c r="K80" s="578">
        <f>'4.3 TO PCDs'!J53</f>
        <v>0</v>
      </c>
      <c r="L80" s="477"/>
    </row>
    <row r="81" spans="1:12" ht="16.149999999999999" customHeight="1">
      <c r="A81" s="313"/>
      <c r="B81" s="54" t="s">
        <v>226</v>
      </c>
      <c r="C81" s="55" t="s">
        <v>227</v>
      </c>
      <c r="D81" s="56" t="s">
        <v>117</v>
      </c>
      <c r="E81" s="57" t="s">
        <v>228</v>
      </c>
      <c r="F81" s="540" t="s">
        <v>187</v>
      </c>
      <c r="G81" s="578">
        <f>'4.3 TO PCDs'!F60</f>
        <v>0</v>
      </c>
      <c r="H81" s="578">
        <f>'4.3 TO PCDs'!G60</f>
        <v>0</v>
      </c>
      <c r="I81" s="578">
        <f>'4.3 TO PCDs'!H60</f>
        <v>0</v>
      </c>
      <c r="J81" s="578">
        <f>'4.3 TO PCDs'!I60</f>
        <v>0</v>
      </c>
      <c r="K81" s="578">
        <f>'4.3 TO PCDs'!J60</f>
        <v>0</v>
      </c>
      <c r="L81" s="477"/>
    </row>
    <row r="82" spans="1:12" ht="16.149999999999999" customHeight="1">
      <c r="A82" s="313"/>
      <c r="B82" s="54" t="s">
        <v>229</v>
      </c>
      <c r="C82" s="55" t="s">
        <v>230</v>
      </c>
      <c r="D82" s="56" t="s">
        <v>117</v>
      </c>
      <c r="E82" s="57" t="s">
        <v>231</v>
      </c>
      <c r="F82" s="540" t="s">
        <v>190</v>
      </c>
      <c r="G82" s="578">
        <f>'4.5 TO Re-openers'!F61</f>
        <v>0</v>
      </c>
      <c r="H82" s="578">
        <f>'4.5 TO Re-openers'!G61</f>
        <v>0</v>
      </c>
      <c r="I82" s="578">
        <f>'4.5 TO Re-openers'!H61</f>
        <v>0</v>
      </c>
      <c r="J82" s="578">
        <f>'4.5 TO Re-openers'!I61</f>
        <v>0</v>
      </c>
      <c r="K82" s="578">
        <f>'4.5 TO Re-openers'!J61</f>
        <v>0</v>
      </c>
      <c r="L82" s="477"/>
    </row>
    <row r="83" spans="1:12" ht="16.149999999999999" customHeight="1">
      <c r="A83" s="313"/>
      <c r="B83" s="54" t="s">
        <v>232</v>
      </c>
      <c r="C83" s="55" t="s">
        <v>233</v>
      </c>
      <c r="D83" s="56" t="s">
        <v>117</v>
      </c>
      <c r="E83" s="57" t="s">
        <v>234</v>
      </c>
      <c r="F83" s="540"/>
      <c r="G83" s="578">
        <f>'4.5 TO Re-openers'!F66</f>
        <v>0</v>
      </c>
      <c r="H83" s="578">
        <f>'4.5 TO Re-openers'!G66</f>
        <v>0</v>
      </c>
      <c r="I83" s="578">
        <f>'4.5 TO Re-openers'!H66</f>
        <v>0</v>
      </c>
      <c r="J83" s="578">
        <f>'4.5 TO Re-openers'!I66</f>
        <v>0</v>
      </c>
      <c r="K83" s="578">
        <f>'4.5 TO Re-openers'!J66</f>
        <v>0</v>
      </c>
      <c r="L83" s="477"/>
    </row>
    <row r="84" spans="1:12" ht="16.149999999999999" customHeight="1">
      <c r="A84" s="313"/>
      <c r="B84" s="54" t="s">
        <v>235</v>
      </c>
      <c r="C84" s="55" t="s">
        <v>236</v>
      </c>
      <c r="D84" s="56" t="s">
        <v>117</v>
      </c>
      <c r="E84" s="57" t="s">
        <v>237</v>
      </c>
      <c r="F84" s="540" t="s">
        <v>187</v>
      </c>
      <c r="G84" s="578">
        <f>'4.3 TO PCDs'!F67</f>
        <v>0</v>
      </c>
      <c r="H84" s="578">
        <f>'4.3 TO PCDs'!G67</f>
        <v>0</v>
      </c>
      <c r="I84" s="578">
        <f>'4.3 TO PCDs'!H67</f>
        <v>0</v>
      </c>
      <c r="J84" s="578">
        <f>'4.3 TO PCDs'!I67</f>
        <v>0</v>
      </c>
      <c r="K84" s="578">
        <f>'4.3 TO PCDs'!J67</f>
        <v>0</v>
      </c>
      <c r="L84" s="477"/>
    </row>
    <row r="85" spans="1:12" ht="16.149999999999999" customHeight="1">
      <c r="A85" s="313"/>
      <c r="B85" s="54" t="s">
        <v>238</v>
      </c>
      <c r="C85" s="55" t="s">
        <v>239</v>
      </c>
      <c r="D85" s="56" t="s">
        <v>117</v>
      </c>
      <c r="E85" s="57" t="s">
        <v>240</v>
      </c>
      <c r="F85" s="540"/>
      <c r="G85" s="578">
        <f>'4.5 TO Re-openers'!F71</f>
        <v>0</v>
      </c>
      <c r="H85" s="578">
        <f>'4.5 TO Re-openers'!G71</f>
        <v>0</v>
      </c>
      <c r="I85" s="578">
        <f>'4.5 TO Re-openers'!H71</f>
        <v>0</v>
      </c>
      <c r="J85" s="578">
        <f>'4.5 TO Re-openers'!I71</f>
        <v>0</v>
      </c>
      <c r="K85" s="578">
        <f>'4.5 TO Re-openers'!J71</f>
        <v>0</v>
      </c>
      <c r="L85" s="477"/>
    </row>
    <row r="86" spans="1:12" ht="16.149999999999999" customHeight="1">
      <c r="A86" s="313"/>
      <c r="B86" s="54" t="s">
        <v>241</v>
      </c>
      <c r="C86" s="55" t="s">
        <v>242</v>
      </c>
      <c r="D86" s="56" t="s">
        <v>117</v>
      </c>
      <c r="E86" s="57" t="s">
        <v>243</v>
      </c>
      <c r="F86" s="540" t="s">
        <v>187</v>
      </c>
      <c r="G86" s="578">
        <f>'4.3 TO PCDs'!F74</f>
        <v>0</v>
      </c>
      <c r="H86" s="578">
        <f>'4.3 TO PCDs'!G74</f>
        <v>0</v>
      </c>
      <c r="I86" s="578">
        <f>'4.3 TO PCDs'!H74</f>
        <v>0</v>
      </c>
      <c r="J86" s="578">
        <f>'4.3 TO PCDs'!I74</f>
        <v>0</v>
      </c>
      <c r="K86" s="578">
        <f>'4.3 TO PCDs'!J74</f>
        <v>0</v>
      </c>
      <c r="L86" s="477"/>
    </row>
    <row r="87" spans="1:12" ht="16.149999999999999" customHeight="1">
      <c r="A87" s="313"/>
      <c r="B87" s="54" t="s">
        <v>244</v>
      </c>
      <c r="C87" s="55" t="s">
        <v>245</v>
      </c>
      <c r="D87" s="56" t="s">
        <v>117</v>
      </c>
      <c r="E87" s="57" t="s">
        <v>246</v>
      </c>
      <c r="F87" s="540" t="s">
        <v>187</v>
      </c>
      <c r="G87" s="578">
        <f>'4.3 TO PCDs'!F81</f>
        <v>0</v>
      </c>
      <c r="H87" s="578">
        <f>'4.3 TO PCDs'!G81</f>
        <v>0</v>
      </c>
      <c r="I87" s="578">
        <f>'4.3 TO PCDs'!H81</f>
        <v>0</v>
      </c>
      <c r="J87" s="578">
        <f>'4.3 TO PCDs'!I81</f>
        <v>0</v>
      </c>
      <c r="K87" s="578">
        <f>'4.3 TO PCDs'!J81</f>
        <v>0</v>
      </c>
      <c r="L87" s="477"/>
    </row>
    <row r="88" spans="1:12" ht="16.149999999999999" customHeight="1">
      <c r="A88" s="313"/>
      <c r="B88" s="54" t="s">
        <v>247</v>
      </c>
      <c r="C88" s="55" t="s">
        <v>248</v>
      </c>
      <c r="D88" s="56" t="s">
        <v>117</v>
      </c>
      <c r="E88" s="57" t="s">
        <v>249</v>
      </c>
      <c r="F88" s="540" t="s">
        <v>187</v>
      </c>
      <c r="G88" s="578">
        <f>'4.3 TO PCDs'!F114</f>
        <v>0</v>
      </c>
      <c r="H88" s="578">
        <f>'4.3 TO PCDs'!G114</f>
        <v>0</v>
      </c>
      <c r="I88" s="578">
        <f>'4.3 TO PCDs'!H114</f>
        <v>0</v>
      </c>
      <c r="J88" s="578">
        <f>'4.3 TO PCDs'!I114</f>
        <v>0</v>
      </c>
      <c r="K88" s="578">
        <f>'4.3 TO PCDs'!J114</f>
        <v>0</v>
      </c>
      <c r="L88" s="477"/>
    </row>
    <row r="89" spans="1:12" ht="16.149999999999999" customHeight="1">
      <c r="A89" s="313"/>
      <c r="B89" s="54" t="s">
        <v>250</v>
      </c>
      <c r="C89" s="55" t="s">
        <v>251</v>
      </c>
      <c r="D89" s="56" t="s">
        <v>117</v>
      </c>
      <c r="E89" s="57" t="s">
        <v>252</v>
      </c>
      <c r="F89" s="540" t="s">
        <v>187</v>
      </c>
      <c r="G89" s="578">
        <f>'4.3 TO PCDs'!F121</f>
        <v>0</v>
      </c>
      <c r="H89" s="578">
        <f>'4.3 TO PCDs'!G121</f>
        <v>0</v>
      </c>
      <c r="I89" s="578">
        <f>'4.3 TO PCDs'!H121</f>
        <v>0</v>
      </c>
      <c r="J89" s="578">
        <f>'4.3 TO PCDs'!I121</f>
        <v>0</v>
      </c>
      <c r="K89" s="578">
        <f>'4.3 TO PCDs'!J121</f>
        <v>0</v>
      </c>
      <c r="L89" s="477"/>
    </row>
    <row r="90" spans="1:12" ht="16.149999999999999" customHeight="1">
      <c r="A90" s="313"/>
      <c r="B90" s="54" t="s">
        <v>253</v>
      </c>
      <c r="C90" s="55" t="s">
        <v>254</v>
      </c>
      <c r="D90" s="56" t="s">
        <v>117</v>
      </c>
      <c r="E90" s="57" t="s">
        <v>255</v>
      </c>
      <c r="F90" s="540" t="s">
        <v>190</v>
      </c>
      <c r="G90" s="578">
        <f>'4.5 TO Re-openers'!F78</f>
        <v>0</v>
      </c>
      <c r="H90" s="578">
        <f>'4.5 TO Re-openers'!G78</f>
        <v>0</v>
      </c>
      <c r="I90" s="578">
        <f>'4.5 TO Re-openers'!H78</f>
        <v>0</v>
      </c>
      <c r="J90" s="578">
        <f>'4.5 TO Re-openers'!I78</f>
        <v>0</v>
      </c>
      <c r="K90" s="578">
        <f>'4.5 TO Re-openers'!J78</f>
        <v>0</v>
      </c>
      <c r="L90" s="477"/>
    </row>
    <row r="91" spans="1:12" ht="16.149999999999999" customHeight="1">
      <c r="A91" s="313"/>
      <c r="B91" s="54" t="s">
        <v>256</v>
      </c>
      <c r="C91" s="55" t="s">
        <v>257</v>
      </c>
      <c r="D91" s="56" t="s">
        <v>117</v>
      </c>
      <c r="E91" s="57" t="s">
        <v>258</v>
      </c>
      <c r="F91" s="540" t="s">
        <v>190</v>
      </c>
      <c r="G91" s="578">
        <f>'4.5 TO Re-openers'!F83</f>
        <v>0</v>
      </c>
      <c r="H91" s="578">
        <f>'4.5 TO Re-openers'!G83</f>
        <v>0</v>
      </c>
      <c r="I91" s="578">
        <f>'4.5 TO Re-openers'!H83</f>
        <v>0</v>
      </c>
      <c r="J91" s="578">
        <f>'4.5 TO Re-openers'!I83</f>
        <v>0</v>
      </c>
      <c r="K91" s="578">
        <f>'4.5 TO Re-openers'!J83</f>
        <v>0</v>
      </c>
      <c r="L91" s="477"/>
    </row>
    <row r="92" spans="1:12" ht="16.149999999999999" customHeight="1">
      <c r="A92" s="313"/>
      <c r="B92" s="54" t="s">
        <v>259</v>
      </c>
      <c r="C92" s="55" t="s">
        <v>260</v>
      </c>
      <c r="D92" s="56" t="s">
        <v>117</v>
      </c>
      <c r="E92" s="57" t="s">
        <v>261</v>
      </c>
      <c r="F92" s="540" t="s">
        <v>190</v>
      </c>
      <c r="G92" s="578">
        <f>'4.5 TO Re-openers'!F88</f>
        <v>0</v>
      </c>
      <c r="H92" s="578">
        <f>'4.5 TO Re-openers'!G88</f>
        <v>0</v>
      </c>
      <c r="I92" s="578">
        <f>'4.5 TO Re-openers'!H88</f>
        <v>0</v>
      </c>
      <c r="J92" s="578">
        <f>'4.5 TO Re-openers'!I88</f>
        <v>0</v>
      </c>
      <c r="K92" s="578">
        <f>'4.5 TO Re-openers'!J88</f>
        <v>0</v>
      </c>
      <c r="L92" s="477"/>
    </row>
    <row r="93" spans="1:12" ht="16.149999999999999" customHeight="1">
      <c r="A93" s="313"/>
      <c r="B93" s="54" t="s">
        <v>262</v>
      </c>
      <c r="C93" s="55" t="s">
        <v>263</v>
      </c>
      <c r="D93" s="56" t="s">
        <v>117</v>
      </c>
      <c r="E93" s="57" t="s">
        <v>264</v>
      </c>
      <c r="F93" s="540" t="s">
        <v>190</v>
      </c>
      <c r="G93" s="578">
        <f>'4.5 TO Re-openers'!F96</f>
        <v>0</v>
      </c>
      <c r="H93" s="578">
        <f>'4.5 TO Re-openers'!G96</f>
        <v>0</v>
      </c>
      <c r="I93" s="578">
        <f>'4.5 TO Re-openers'!H96</f>
        <v>0</v>
      </c>
      <c r="J93" s="578">
        <f>'4.5 TO Re-openers'!I96</f>
        <v>0</v>
      </c>
      <c r="K93" s="578">
        <f>'4.5 TO Re-openers'!J96</f>
        <v>0</v>
      </c>
      <c r="L93" s="477"/>
    </row>
    <row r="94" spans="1:12" ht="16.149999999999999" customHeight="1">
      <c r="A94" s="313"/>
      <c r="B94" s="54" t="s">
        <v>265</v>
      </c>
      <c r="C94" s="55" t="s">
        <v>266</v>
      </c>
      <c r="D94" s="56" t="s">
        <v>117</v>
      </c>
      <c r="E94" s="57" t="s">
        <v>267</v>
      </c>
      <c r="F94" s="540" t="s">
        <v>190</v>
      </c>
      <c r="G94" s="578">
        <f>'4.5 TO Re-openers'!F103</f>
        <v>0</v>
      </c>
      <c r="H94" s="578">
        <f>'4.5 TO Re-openers'!G103</f>
        <v>0</v>
      </c>
      <c r="I94" s="578">
        <f>'4.5 TO Re-openers'!H103</f>
        <v>0</v>
      </c>
      <c r="J94" s="578">
        <f>'4.5 TO Re-openers'!I103</f>
        <v>0</v>
      </c>
      <c r="K94" s="578">
        <f>'4.5 TO Re-openers'!J103</f>
        <v>0</v>
      </c>
      <c r="L94" s="477"/>
    </row>
    <row r="95" spans="1:12" ht="16.149999999999999" customHeight="1">
      <c r="A95" s="313"/>
      <c r="B95" s="54" t="s">
        <v>268</v>
      </c>
      <c r="C95" s="55" t="s">
        <v>269</v>
      </c>
      <c r="D95" s="56" t="s">
        <v>117</v>
      </c>
      <c r="E95" s="57" t="s">
        <v>270</v>
      </c>
      <c r="F95" s="540" t="s">
        <v>190</v>
      </c>
      <c r="G95" s="578">
        <f>'4.5 TO Re-openers'!F110</f>
        <v>0</v>
      </c>
      <c r="H95" s="578">
        <f>'4.5 TO Re-openers'!G110</f>
        <v>0</v>
      </c>
      <c r="I95" s="578">
        <f>'4.5 TO Re-openers'!H110</f>
        <v>0</v>
      </c>
      <c r="J95" s="578">
        <f>'4.5 TO Re-openers'!I110</f>
        <v>0</v>
      </c>
      <c r="K95" s="578">
        <f>'4.5 TO Re-openers'!J110</f>
        <v>0</v>
      </c>
      <c r="L95" s="477"/>
    </row>
    <row r="96" spans="1:12" ht="16.149999999999999" customHeight="1">
      <c r="A96" s="313"/>
      <c r="B96" s="54" t="s">
        <v>271</v>
      </c>
      <c r="C96" s="55" t="s">
        <v>272</v>
      </c>
      <c r="D96" s="56" t="s">
        <v>117</v>
      </c>
      <c r="E96" s="57" t="s">
        <v>273</v>
      </c>
      <c r="F96" s="540" t="s">
        <v>187</v>
      </c>
      <c r="G96" s="578">
        <f>'4.3 TO PCDs'!F127</f>
        <v>0</v>
      </c>
      <c r="H96" s="578">
        <f>'4.3 TO PCDs'!G127</f>
        <v>0</v>
      </c>
      <c r="I96" s="578">
        <f>'4.3 TO PCDs'!H127</f>
        <v>0</v>
      </c>
      <c r="J96" s="578">
        <f>'4.3 TO PCDs'!I127</f>
        <v>0</v>
      </c>
      <c r="K96" s="578">
        <f>'4.3 TO PCDs'!J127</f>
        <v>0</v>
      </c>
      <c r="L96" s="477"/>
    </row>
    <row r="97" spans="1:12" ht="16.149999999999999" customHeight="1">
      <c r="A97" s="313"/>
      <c r="B97" s="54" t="s">
        <v>274</v>
      </c>
      <c r="C97" s="55" t="s">
        <v>275</v>
      </c>
      <c r="D97" s="56" t="s">
        <v>117</v>
      </c>
      <c r="E97" s="57" t="s">
        <v>276</v>
      </c>
      <c r="F97" s="540" t="s">
        <v>187</v>
      </c>
      <c r="G97" s="578">
        <f>'4.3 TO PCDs'!F134</f>
        <v>0</v>
      </c>
      <c r="H97" s="578">
        <f>'4.3 TO PCDs'!G134</f>
        <v>0</v>
      </c>
      <c r="I97" s="578">
        <f>'4.3 TO PCDs'!H134</f>
        <v>0</v>
      </c>
      <c r="J97" s="578">
        <f>'4.3 TO PCDs'!I134</f>
        <v>0</v>
      </c>
      <c r="K97" s="578">
        <f>'4.3 TO PCDs'!J134</f>
        <v>0</v>
      </c>
      <c r="L97" s="477"/>
    </row>
    <row r="98" spans="1:12" ht="16.149999999999999" customHeight="1">
      <c r="A98" s="313"/>
      <c r="B98" s="54" t="s">
        <v>277</v>
      </c>
      <c r="C98" s="55" t="s">
        <v>278</v>
      </c>
      <c r="D98" s="56" t="s">
        <v>117</v>
      </c>
      <c r="E98" s="57" t="s">
        <v>279</v>
      </c>
      <c r="F98" s="540" t="s">
        <v>187</v>
      </c>
      <c r="G98" s="578">
        <f>'4.3 TO PCDs'!F141</f>
        <v>0</v>
      </c>
      <c r="H98" s="578">
        <f>'4.3 TO PCDs'!G141</f>
        <v>0</v>
      </c>
      <c r="I98" s="578">
        <f>'4.3 TO PCDs'!H141</f>
        <v>0</v>
      </c>
      <c r="J98" s="578">
        <f>'4.3 TO PCDs'!I141</f>
        <v>0</v>
      </c>
      <c r="K98" s="578">
        <f>'4.3 TO PCDs'!J141</f>
        <v>0</v>
      </c>
      <c r="L98" s="477"/>
    </row>
    <row r="99" spans="1:12" ht="16.149999999999999" customHeight="1">
      <c r="A99" s="313"/>
      <c r="B99" s="54" t="s">
        <v>280</v>
      </c>
      <c r="C99" s="55" t="s">
        <v>281</v>
      </c>
      <c r="D99" s="56" t="s">
        <v>117</v>
      </c>
      <c r="E99" s="57" t="s">
        <v>282</v>
      </c>
      <c r="F99" s="540" t="s">
        <v>187</v>
      </c>
      <c r="G99" s="578">
        <f>'4.3 TO PCDs'!F148</f>
        <v>0</v>
      </c>
      <c r="H99" s="578">
        <f>'4.3 TO PCDs'!G148</f>
        <v>0</v>
      </c>
      <c r="I99" s="578">
        <f>'4.3 TO PCDs'!H148</f>
        <v>0</v>
      </c>
      <c r="J99" s="578">
        <f>'4.3 TO PCDs'!I148</f>
        <v>0</v>
      </c>
      <c r="K99" s="578">
        <f>'4.3 TO PCDs'!J148</f>
        <v>0</v>
      </c>
      <c r="L99" s="477"/>
    </row>
    <row r="100" spans="1:12" ht="16.149999999999999" customHeight="1">
      <c r="A100" s="313"/>
      <c r="B100" s="54" t="s">
        <v>283</v>
      </c>
      <c r="C100" s="55" t="s">
        <v>284</v>
      </c>
      <c r="D100" s="56" t="s">
        <v>117</v>
      </c>
      <c r="E100" s="57" t="s">
        <v>285</v>
      </c>
      <c r="F100" s="540" t="s">
        <v>187</v>
      </c>
      <c r="G100" s="578">
        <f>'4.3 TO PCDs'!F177</f>
        <v>0</v>
      </c>
      <c r="H100" s="578">
        <f>'4.3 TO PCDs'!G177</f>
        <v>0</v>
      </c>
      <c r="I100" s="578">
        <f>'4.3 TO PCDs'!H177</f>
        <v>0</v>
      </c>
      <c r="J100" s="578">
        <f>'4.3 TO PCDs'!I177</f>
        <v>0</v>
      </c>
      <c r="K100" s="578">
        <f>'4.3 TO PCDs'!J177</f>
        <v>0</v>
      </c>
      <c r="L100" s="477"/>
    </row>
    <row r="101" spans="1:12" ht="16.149999999999999" customHeight="1">
      <c r="A101" s="313"/>
      <c r="B101" s="54" t="s">
        <v>174</v>
      </c>
      <c r="C101" s="532"/>
      <c r="D101" s="56" t="s">
        <v>117</v>
      </c>
      <c r="E101" s="57"/>
      <c r="F101" s="540"/>
      <c r="G101" s="579">
        <v>0</v>
      </c>
      <c r="H101" s="579">
        <v>0</v>
      </c>
      <c r="I101" s="579">
        <v>0</v>
      </c>
      <c r="J101" s="579">
        <v>0</v>
      </c>
      <c r="K101" s="579">
        <v>0</v>
      </c>
      <c r="L101" s="477"/>
    </row>
    <row r="102" spans="1:12" ht="16.149999999999999" customHeight="1">
      <c r="A102" s="313"/>
      <c r="B102" s="54" t="s">
        <v>175</v>
      </c>
      <c r="C102" s="532"/>
      <c r="D102" s="56" t="s">
        <v>117</v>
      </c>
      <c r="E102" s="57"/>
      <c r="F102" s="540"/>
      <c r="G102" s="579">
        <v>0</v>
      </c>
      <c r="H102" s="579">
        <v>0</v>
      </c>
      <c r="I102" s="579">
        <v>0</v>
      </c>
      <c r="J102" s="579">
        <v>0</v>
      </c>
      <c r="K102" s="579">
        <v>0</v>
      </c>
      <c r="L102" s="477"/>
    </row>
    <row r="103" spans="1:12" ht="16.149999999999999" customHeight="1">
      <c r="A103" s="313"/>
      <c r="B103" s="54" t="s">
        <v>286</v>
      </c>
      <c r="C103" s="532"/>
      <c r="D103" s="56" t="s">
        <v>117</v>
      </c>
      <c r="E103" s="57"/>
      <c r="F103" s="540"/>
      <c r="G103" s="579">
        <v>0</v>
      </c>
      <c r="H103" s="579">
        <v>0</v>
      </c>
      <c r="I103" s="579">
        <v>0</v>
      </c>
      <c r="J103" s="579">
        <v>0</v>
      </c>
      <c r="K103" s="579">
        <v>0</v>
      </c>
      <c r="L103" s="477"/>
    </row>
    <row r="104" spans="1:12" ht="16.149999999999999" customHeight="1">
      <c r="A104" s="313"/>
      <c r="B104" s="54" t="s">
        <v>287</v>
      </c>
      <c r="C104" s="532"/>
      <c r="D104" s="56" t="s">
        <v>117</v>
      </c>
      <c r="E104" s="57"/>
      <c r="F104" s="540"/>
      <c r="G104" s="579">
        <v>0</v>
      </c>
      <c r="H104" s="579">
        <v>0</v>
      </c>
      <c r="I104" s="579">
        <v>0</v>
      </c>
      <c r="J104" s="579">
        <v>0</v>
      </c>
      <c r="K104" s="579">
        <v>0</v>
      </c>
      <c r="L104" s="477"/>
    </row>
    <row r="105" spans="1:12" ht="16.149999999999999" customHeight="1">
      <c r="A105" s="313"/>
      <c r="B105" s="54" t="s">
        <v>288</v>
      </c>
      <c r="C105" s="532"/>
      <c r="D105" s="56" t="s">
        <v>117</v>
      </c>
      <c r="G105" s="579">
        <v>0</v>
      </c>
      <c r="H105" s="579">
        <v>0</v>
      </c>
      <c r="I105" s="579">
        <v>0</v>
      </c>
      <c r="J105" s="579">
        <v>0</v>
      </c>
      <c r="K105" s="579">
        <v>0</v>
      </c>
      <c r="L105" s="477"/>
    </row>
    <row r="106" spans="1:12" ht="16.149999999999999" customHeight="1">
      <c r="A106" s="313"/>
      <c r="B106" s="54" t="s">
        <v>289</v>
      </c>
      <c r="C106" s="532"/>
      <c r="D106" s="56" t="s">
        <v>117</v>
      </c>
      <c r="G106" s="579">
        <v>0</v>
      </c>
      <c r="H106" s="579">
        <v>0</v>
      </c>
      <c r="I106" s="579">
        <v>0</v>
      </c>
      <c r="J106" s="579">
        <v>0</v>
      </c>
      <c r="K106" s="579">
        <v>0</v>
      </c>
      <c r="L106" s="477"/>
    </row>
    <row r="107" spans="1:12" ht="16.149999999999999" customHeight="1">
      <c r="A107" s="313"/>
      <c r="B107" s="54" t="s">
        <v>290</v>
      </c>
      <c r="C107" s="532"/>
      <c r="D107" s="56" t="s">
        <v>117</v>
      </c>
      <c r="G107" s="579">
        <v>0</v>
      </c>
      <c r="H107" s="579">
        <v>0</v>
      </c>
      <c r="I107" s="579">
        <v>0</v>
      </c>
      <c r="J107" s="579">
        <v>0</v>
      </c>
      <c r="K107" s="579">
        <v>0</v>
      </c>
      <c r="L107" s="477"/>
    </row>
    <row r="108" spans="1:12" ht="16.149999999999999" customHeight="1">
      <c r="A108" s="313"/>
      <c r="B108" s="54" t="s">
        <v>291</v>
      </c>
      <c r="C108" s="532"/>
      <c r="D108" s="56" t="s">
        <v>117</v>
      </c>
      <c r="G108" s="579">
        <v>0</v>
      </c>
      <c r="H108" s="579">
        <v>0</v>
      </c>
      <c r="I108" s="579">
        <v>0</v>
      </c>
      <c r="J108" s="579">
        <v>0</v>
      </c>
      <c r="K108" s="579">
        <v>0</v>
      </c>
      <c r="L108" s="477"/>
    </row>
    <row r="109" spans="1:12">
      <c r="A109" s="313"/>
      <c r="L109" s="477"/>
    </row>
    <row r="110" spans="1:12" ht="15.4">
      <c r="A110" s="529" t="s">
        <v>292</v>
      </c>
      <c r="B110" s="46"/>
      <c r="C110" s="46"/>
      <c r="D110" s="46"/>
      <c r="E110" s="46"/>
      <c r="F110" s="46"/>
      <c r="G110" s="46"/>
      <c r="H110" s="46"/>
      <c r="I110" s="46"/>
      <c r="J110" s="46"/>
      <c r="K110" s="46"/>
      <c r="L110" s="477"/>
    </row>
    <row r="111" spans="1:12">
      <c r="A111" s="313"/>
      <c r="L111" s="477"/>
    </row>
    <row r="112" spans="1:12">
      <c r="A112" s="313"/>
      <c r="B112" s="57" t="s">
        <v>293</v>
      </c>
      <c r="L112" s="477"/>
    </row>
    <row r="113" spans="1:12">
      <c r="A113" s="313"/>
      <c r="L113" s="477"/>
    </row>
    <row r="114" spans="1:12" ht="15.4">
      <c r="A114" s="313"/>
      <c r="B114" s="54" t="s">
        <v>294</v>
      </c>
      <c r="D114" s="54" t="s">
        <v>295</v>
      </c>
      <c r="E114" s="54" t="s">
        <v>296</v>
      </c>
      <c r="G114" s="581">
        <f>'4.12 TO Tax Pools Totex alloc'!H98</f>
        <v>0</v>
      </c>
      <c r="H114" s="581">
        <f>'4.12 TO Tax Pools Totex alloc'!I98</f>
        <v>0</v>
      </c>
      <c r="I114" s="581">
        <f>'4.12 TO Tax Pools Totex alloc'!J98</f>
        <v>0</v>
      </c>
      <c r="J114" s="581">
        <f>'4.12 TO Tax Pools Totex alloc'!K98</f>
        <v>0</v>
      </c>
      <c r="K114" s="581">
        <f>'4.12 TO Tax Pools Totex alloc'!L98</f>
        <v>0</v>
      </c>
      <c r="L114" s="539"/>
    </row>
    <row r="115" spans="1:12" ht="15.4">
      <c r="A115" s="313"/>
      <c r="B115" s="54" t="s">
        <v>297</v>
      </c>
      <c r="D115" s="54" t="s">
        <v>295</v>
      </c>
      <c r="E115" s="54" t="s">
        <v>298</v>
      </c>
      <c r="G115" s="581">
        <f>'4.12 TO Tax Pools Totex alloc'!H99</f>
        <v>0</v>
      </c>
      <c r="H115" s="581">
        <f>'4.12 TO Tax Pools Totex alloc'!I99</f>
        <v>0</v>
      </c>
      <c r="I115" s="581">
        <f>'4.12 TO Tax Pools Totex alloc'!J99</f>
        <v>0</v>
      </c>
      <c r="J115" s="581">
        <f>'4.12 TO Tax Pools Totex alloc'!K99</f>
        <v>0</v>
      </c>
      <c r="K115" s="581">
        <f>'4.12 TO Tax Pools Totex alloc'!L99</f>
        <v>0</v>
      </c>
      <c r="L115" s="539"/>
    </row>
    <row r="116" spans="1:12" ht="15.4">
      <c r="A116" s="313"/>
      <c r="B116" s="54" t="s">
        <v>299</v>
      </c>
      <c r="D116" s="54" t="s">
        <v>295</v>
      </c>
      <c r="E116" s="54" t="s">
        <v>300</v>
      </c>
      <c r="G116" s="581">
        <f>'4.12 TO Tax Pools Totex alloc'!H100</f>
        <v>0</v>
      </c>
      <c r="H116" s="581">
        <f>'4.12 TO Tax Pools Totex alloc'!I100</f>
        <v>0</v>
      </c>
      <c r="I116" s="581">
        <f>'4.12 TO Tax Pools Totex alloc'!J100</f>
        <v>0</v>
      </c>
      <c r="J116" s="581">
        <f>'4.12 TO Tax Pools Totex alloc'!K100</f>
        <v>0</v>
      </c>
      <c r="K116" s="581">
        <f>'4.12 TO Tax Pools Totex alloc'!L100</f>
        <v>0</v>
      </c>
      <c r="L116" s="539"/>
    </row>
    <row r="117" spans="1:12" ht="15.4">
      <c r="A117" s="313"/>
      <c r="B117" s="54" t="s">
        <v>301</v>
      </c>
      <c r="D117" s="54" t="s">
        <v>295</v>
      </c>
      <c r="E117" s="54" t="s">
        <v>302</v>
      </c>
      <c r="G117" s="581">
        <f>'4.12 TO Tax Pools Totex alloc'!H101</f>
        <v>0</v>
      </c>
      <c r="H117" s="581">
        <f>'4.12 TO Tax Pools Totex alloc'!I101</f>
        <v>0</v>
      </c>
      <c r="I117" s="581">
        <f>'4.12 TO Tax Pools Totex alloc'!J101</f>
        <v>0</v>
      </c>
      <c r="J117" s="581">
        <f>'4.12 TO Tax Pools Totex alloc'!K101</f>
        <v>0</v>
      </c>
      <c r="K117" s="581">
        <f>'4.12 TO Tax Pools Totex alloc'!L101</f>
        <v>0</v>
      </c>
      <c r="L117" s="539"/>
    </row>
    <row r="118" spans="1:12" ht="15.4">
      <c r="A118" s="313"/>
      <c r="B118" s="54" t="s">
        <v>303</v>
      </c>
      <c r="D118" s="54" t="s">
        <v>295</v>
      </c>
      <c r="E118" s="54" t="s">
        <v>304</v>
      </c>
      <c r="G118" s="581">
        <f>'4.12 TO Tax Pools Totex alloc'!H103</f>
        <v>0</v>
      </c>
      <c r="H118" s="581">
        <f>'4.12 TO Tax Pools Totex alloc'!I103</f>
        <v>0</v>
      </c>
      <c r="I118" s="581">
        <f>'4.12 TO Tax Pools Totex alloc'!J103</f>
        <v>0</v>
      </c>
      <c r="J118" s="581">
        <f>'4.12 TO Tax Pools Totex alloc'!K103</f>
        <v>0</v>
      </c>
      <c r="K118" s="581">
        <f>'4.12 TO Tax Pools Totex alloc'!L103</f>
        <v>0</v>
      </c>
      <c r="L118" s="539"/>
    </row>
    <row r="119" spans="1:12" ht="15.4">
      <c r="A119" s="313"/>
      <c r="B119" s="54" t="s">
        <v>305</v>
      </c>
      <c r="D119" s="54" t="s">
        <v>295</v>
      </c>
      <c r="E119" s="54" t="s">
        <v>306</v>
      </c>
      <c r="G119" s="581">
        <f>'4.12 TO Tax Pools Totex alloc'!H102</f>
        <v>0</v>
      </c>
      <c r="H119" s="581">
        <f>'4.12 TO Tax Pools Totex alloc'!I102</f>
        <v>0</v>
      </c>
      <c r="I119" s="581">
        <f>'4.12 TO Tax Pools Totex alloc'!J102</f>
        <v>0</v>
      </c>
      <c r="J119" s="581">
        <f>'4.12 TO Tax Pools Totex alloc'!K102</f>
        <v>0</v>
      </c>
      <c r="K119" s="581">
        <f>'4.12 TO Tax Pools Totex alloc'!L102</f>
        <v>0</v>
      </c>
      <c r="L119" s="539"/>
    </row>
    <row r="120" spans="1:12">
      <c r="A120" s="313"/>
      <c r="L120" s="477"/>
    </row>
    <row r="121" spans="1:12" ht="12.75" thickBot="1">
      <c r="A121" s="487"/>
      <c r="B121" s="418"/>
      <c r="C121" s="418"/>
      <c r="D121" s="418"/>
      <c r="E121" s="418"/>
      <c r="F121" s="418"/>
      <c r="G121" s="418"/>
      <c r="H121" s="418"/>
      <c r="I121" s="418"/>
      <c r="J121" s="418"/>
      <c r="K121" s="418"/>
      <c r="L121" s="488"/>
    </row>
  </sheetData>
  <phoneticPr fontId="42" type="noConversion"/>
  <pageMargins left="0.7" right="0.7" top="0.75" bottom="0.75" header="0.3" footer="0.3"/>
  <pageSetup paperSize="9" orientation="portrait" r:id="rId1"/>
  <headerFooter>
    <oddFooter>&amp;C_x000D_&amp;1#&amp;"Calibri"&amp;10&amp;K000000 OFFICIAL-InternalOnly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E094-567D-4F93-AD26-69761E452D05}">
  <sheetPr>
    <tabColor theme="4" tint="0.79998168889431442"/>
  </sheetPr>
  <dimension ref="A1:L72"/>
  <sheetViews>
    <sheetView zoomScale="80" zoomScaleNormal="80" workbookViewId="0"/>
  </sheetViews>
  <sheetFormatPr defaultColWidth="9.140625" defaultRowHeight="12.4"/>
  <cols>
    <col min="1" max="1" width="6.42578125" style="54" customWidth="1"/>
    <col min="2" max="2" width="58" style="54" customWidth="1"/>
    <col min="3" max="3" width="14.28515625" style="54" customWidth="1"/>
    <col min="4" max="4" width="19.140625" style="54" customWidth="1"/>
    <col min="5" max="5" width="22.140625" style="54" customWidth="1"/>
    <col min="6" max="10" width="13.42578125" style="54" customWidth="1"/>
    <col min="11" max="16384" width="9.140625" style="54"/>
  </cols>
  <sheetData>
    <row r="1" spans="1:12" s="51" customFormat="1" ht="24" customHeight="1">
      <c r="A1" s="431" t="s">
        <v>6</v>
      </c>
      <c r="B1" s="48"/>
      <c r="C1" s="48"/>
      <c r="D1" s="48"/>
      <c r="E1" s="49"/>
      <c r="F1" s="49"/>
      <c r="G1" s="49"/>
      <c r="H1" s="49"/>
      <c r="I1" s="47"/>
      <c r="J1" s="47"/>
      <c r="K1" s="50"/>
      <c r="L1" s="50"/>
    </row>
    <row r="2" spans="1:12" s="51" customFormat="1" ht="24" customHeight="1">
      <c r="A2" s="431" t="str">
        <f>'1.1 Cover'!$A$1</f>
        <v>Regulatory Reporting Pack</v>
      </c>
      <c r="B2" s="52"/>
      <c r="C2" s="52"/>
      <c r="D2" s="52"/>
      <c r="E2" s="47"/>
      <c r="F2" s="47"/>
      <c r="G2" s="47"/>
      <c r="H2" s="47"/>
      <c r="I2" s="47"/>
      <c r="J2" s="47"/>
      <c r="K2" s="50"/>
      <c r="L2" s="50"/>
    </row>
    <row r="3" spans="1:12" s="51" customFormat="1" ht="24" customHeight="1">
      <c r="A3" s="431" t="s">
        <v>307</v>
      </c>
      <c r="B3" s="52"/>
      <c r="C3" s="52"/>
      <c r="D3" s="52"/>
      <c r="E3" s="52"/>
      <c r="F3" s="47"/>
      <c r="G3" s="47"/>
      <c r="H3" s="47"/>
      <c r="I3" s="47"/>
      <c r="J3" s="47"/>
      <c r="K3" s="50"/>
      <c r="L3" s="50"/>
    </row>
    <row r="4" spans="1:12" s="53" customFormat="1" ht="14.25">
      <c r="F4" s="574"/>
      <c r="G4" s="575"/>
      <c r="H4" s="575" t="s">
        <v>113</v>
      </c>
      <c r="I4" s="575"/>
      <c r="J4" s="576"/>
    </row>
    <row r="5" spans="1:12" s="53" customFormat="1" ht="14.65" thickBot="1">
      <c r="F5" s="582" t="s">
        <v>105</v>
      </c>
      <c r="G5" s="582" t="s">
        <v>106</v>
      </c>
      <c r="H5" s="582" t="s">
        <v>107</v>
      </c>
      <c r="I5" s="582" t="s">
        <v>108</v>
      </c>
      <c r="J5" s="582" t="s">
        <v>109</v>
      </c>
    </row>
    <row r="6" spans="1:12" ht="8.65" customHeight="1">
      <c r="A6" s="473"/>
      <c r="B6" s="115"/>
      <c r="C6" s="115"/>
      <c r="D6" s="115"/>
      <c r="E6" s="115"/>
      <c r="F6" s="474"/>
      <c r="G6" s="474"/>
      <c r="H6" s="474"/>
      <c r="I6" s="474"/>
      <c r="J6" s="474"/>
      <c r="K6" s="117"/>
    </row>
    <row r="7" spans="1:12">
      <c r="A7" s="475" t="s">
        <v>114</v>
      </c>
      <c r="B7" s="45"/>
      <c r="C7" s="45"/>
      <c r="D7" s="45"/>
      <c r="E7" s="45"/>
      <c r="F7" s="476"/>
      <c r="G7" s="476"/>
      <c r="H7" s="476"/>
      <c r="I7" s="476"/>
      <c r="J7" s="476"/>
      <c r="K7" s="477"/>
    </row>
    <row r="8" spans="1:12">
      <c r="A8" s="313"/>
      <c r="F8" s="478"/>
      <c r="G8" s="478"/>
      <c r="H8" s="478"/>
      <c r="I8" s="478"/>
      <c r="J8" s="478"/>
      <c r="K8" s="477"/>
    </row>
    <row r="9" spans="1:12" ht="15.4">
      <c r="A9" s="313"/>
      <c r="B9" s="61" t="s">
        <v>123</v>
      </c>
      <c r="C9" s="61"/>
      <c r="D9" s="56" t="s">
        <v>117</v>
      </c>
      <c r="E9" s="479" t="s">
        <v>308</v>
      </c>
      <c r="F9" s="583"/>
      <c r="G9" s="583"/>
      <c r="H9" s="583"/>
      <c r="I9" s="583"/>
      <c r="J9" s="583"/>
      <c r="K9" s="477"/>
    </row>
    <row r="10" spans="1:12" ht="15.4">
      <c r="A10" s="313"/>
      <c r="B10" s="61" t="s">
        <v>309</v>
      </c>
      <c r="C10" s="57"/>
      <c r="D10" s="56" t="s">
        <v>117</v>
      </c>
      <c r="E10" s="479" t="s">
        <v>310</v>
      </c>
      <c r="F10" s="583"/>
      <c r="G10" s="583"/>
      <c r="H10" s="583"/>
      <c r="I10" s="583"/>
      <c r="J10" s="583"/>
      <c r="K10" s="477"/>
    </row>
    <row r="11" spans="1:12">
      <c r="A11" s="313"/>
      <c r="F11" s="478"/>
      <c r="G11" s="478"/>
      <c r="H11" s="478"/>
      <c r="I11" s="478"/>
      <c r="J11" s="478"/>
      <c r="K11" s="477"/>
    </row>
    <row r="12" spans="1:12">
      <c r="A12" s="475" t="s">
        <v>136</v>
      </c>
      <c r="B12" s="45"/>
      <c r="C12" s="45"/>
      <c r="D12" s="45"/>
      <c r="E12" s="45"/>
      <c r="F12" s="476"/>
      <c r="G12" s="476"/>
      <c r="H12" s="476"/>
      <c r="I12" s="476"/>
      <c r="J12" s="476"/>
      <c r="K12" s="477"/>
    </row>
    <row r="13" spans="1:12">
      <c r="A13" s="313"/>
      <c r="F13" s="478"/>
      <c r="G13" s="478"/>
      <c r="H13" s="478"/>
      <c r="I13" s="478"/>
      <c r="J13" s="478"/>
      <c r="K13" s="477"/>
    </row>
    <row r="14" spans="1:12" ht="15.4">
      <c r="A14" s="313"/>
      <c r="B14" s="57" t="s">
        <v>311</v>
      </c>
      <c r="C14" s="56" t="s">
        <v>312</v>
      </c>
      <c r="D14" s="56" t="s">
        <v>117</v>
      </c>
      <c r="E14" s="57" t="s">
        <v>313</v>
      </c>
      <c r="F14" s="578">
        <f>'4.8 SO PT'!F11</f>
        <v>0</v>
      </c>
      <c r="G14" s="578">
        <f>'4.8 SO PT'!G11</f>
        <v>0</v>
      </c>
      <c r="H14" s="578">
        <f>'4.8 SO PT'!H11</f>
        <v>0</v>
      </c>
      <c r="I14" s="578">
        <f>'4.8 SO PT'!I11</f>
        <v>0</v>
      </c>
      <c r="J14" s="578">
        <f>'4.8 SO PT'!J11</f>
        <v>0</v>
      </c>
      <c r="K14" s="477"/>
    </row>
    <row r="15" spans="1:12" ht="15.4">
      <c r="A15" s="313"/>
      <c r="B15" s="57" t="s">
        <v>314</v>
      </c>
      <c r="C15" s="56" t="s">
        <v>312</v>
      </c>
      <c r="D15" s="57" t="s">
        <v>140</v>
      </c>
      <c r="E15" s="56" t="s">
        <v>315</v>
      </c>
      <c r="F15" s="578">
        <f>'4.8 SO PT'!F10</f>
        <v>0</v>
      </c>
      <c r="G15" s="578">
        <f>'4.8 SO PT'!G10</f>
        <v>0</v>
      </c>
      <c r="H15" s="578">
        <f>'4.8 SO PT'!H10</f>
        <v>0</v>
      </c>
      <c r="I15" s="578">
        <f>'4.8 SO PT'!I10</f>
        <v>0</v>
      </c>
      <c r="J15" s="578">
        <f>'4.8 SO PT'!J10</f>
        <v>0</v>
      </c>
      <c r="K15" s="477"/>
    </row>
    <row r="16" spans="1:12" ht="14.25">
      <c r="A16" s="313"/>
      <c r="B16" s="480" t="s">
        <v>316</v>
      </c>
      <c r="C16" s="56" t="s">
        <v>317</v>
      </c>
      <c r="D16" s="57" t="s">
        <v>140</v>
      </c>
      <c r="E16" s="480" t="s">
        <v>318</v>
      </c>
      <c r="F16" s="578">
        <f>'4.8 SO PT'!F12</f>
        <v>0</v>
      </c>
      <c r="G16" s="578">
        <f>'4.8 SO PT'!G12</f>
        <v>0</v>
      </c>
      <c r="H16" s="578">
        <f>'4.8 SO PT'!H12</f>
        <v>0</v>
      </c>
      <c r="I16" s="578">
        <f>'4.8 SO PT'!I12</f>
        <v>0</v>
      </c>
      <c r="J16" s="578">
        <f>'4.8 SO PT'!J12</f>
        <v>0</v>
      </c>
      <c r="K16" s="481"/>
    </row>
    <row r="17" spans="1:11">
      <c r="A17" s="313"/>
      <c r="F17" s="478"/>
      <c r="G17" s="478"/>
      <c r="H17" s="478"/>
      <c r="I17" s="478"/>
      <c r="J17" s="478"/>
      <c r="K17" s="477"/>
    </row>
    <row r="18" spans="1:11">
      <c r="A18" s="475" t="s">
        <v>161</v>
      </c>
      <c r="B18" s="45"/>
      <c r="C18" s="482"/>
      <c r="D18" s="482"/>
      <c r="E18" s="482"/>
      <c r="F18" s="483"/>
      <c r="G18" s="483"/>
      <c r="H18" s="483"/>
      <c r="I18" s="483"/>
      <c r="J18" s="483"/>
      <c r="K18" s="477"/>
    </row>
    <row r="19" spans="1:11">
      <c r="A19" s="313"/>
      <c r="F19" s="478"/>
      <c r="G19" s="478"/>
      <c r="H19" s="478"/>
      <c r="I19" s="478"/>
      <c r="J19" s="478"/>
      <c r="K19" s="477"/>
    </row>
    <row r="20" spans="1:11" ht="15.4">
      <c r="A20" s="313"/>
      <c r="B20" s="484" t="s">
        <v>319</v>
      </c>
      <c r="C20" s="56" t="s">
        <v>320</v>
      </c>
      <c r="D20" s="57" t="s">
        <v>140</v>
      </c>
      <c r="E20" s="484" t="s">
        <v>321</v>
      </c>
      <c r="F20" s="584">
        <f>'4.11 SO ORA'!F20*VLOOKUP(F$5,'1.5 Universal Data'!$C$28:$F$37,3,FALSE)</f>
        <v>2.8666671560737051</v>
      </c>
      <c r="G20" s="584">
        <f>'4.11 SO ORA'!G20*VLOOKUP(G$5,'1.5 Universal Data'!$C$28:$F$37,3,FALSE)</f>
        <v>2.9265992612994971</v>
      </c>
      <c r="H20" s="584">
        <f>'4.11 SO ORA'!H20*VLOOKUP(H$5,'1.5 Universal Data'!$C$28:$F$37,3,FALSE)</f>
        <v>2.9875085037318985</v>
      </c>
      <c r="I20" s="584">
        <f>'4.11 SO ORA'!I20*VLOOKUP(I$5,'1.5 Universal Data'!$C$28:$F$37,3,FALSE)</f>
        <v>3.0501369896935264</v>
      </c>
      <c r="J20" s="584">
        <f>'4.11 SO ORA'!J20*VLOOKUP(J$5,'1.5 Universal Data'!$C$28:$F$37,3,FALSE)</f>
        <v>3.1151351022541598</v>
      </c>
      <c r="K20" s="477"/>
    </row>
    <row r="21" spans="1:11" ht="15.4">
      <c r="A21" s="313"/>
      <c r="B21" s="484" t="s">
        <v>322</v>
      </c>
      <c r="C21" s="56" t="s">
        <v>320</v>
      </c>
      <c r="D21" s="57" t="s">
        <v>140</v>
      </c>
      <c r="E21" s="484" t="s">
        <v>323</v>
      </c>
      <c r="F21" s="584">
        <f>'4.11 SO ORA'!F21*VLOOKUP(F$5,'1.5 Universal Data'!$C$28:$F$37,3,FALSE)</f>
        <v>0</v>
      </c>
      <c r="G21" s="584">
        <f>'4.11 SO ORA'!G21*VLOOKUP(G$5,'1.5 Universal Data'!$C$28:$F$37,3,FALSE)</f>
        <v>0</v>
      </c>
      <c r="H21" s="584">
        <f>'4.11 SO ORA'!H21*VLOOKUP(H$5,'1.5 Universal Data'!$C$28:$F$37,3,FALSE)</f>
        <v>0</v>
      </c>
      <c r="I21" s="584">
        <f>'4.11 SO ORA'!I21*VLOOKUP(I$5,'1.5 Universal Data'!$C$28:$F$37,3,FALSE)</f>
        <v>0</v>
      </c>
      <c r="J21" s="584">
        <f>'4.11 SO ORA'!J21*VLOOKUP(J$5,'1.5 Universal Data'!$C$28:$F$37,3,FALSE)</f>
        <v>0</v>
      </c>
      <c r="K21" s="477"/>
    </row>
    <row r="22" spans="1:11" ht="15.4">
      <c r="A22" s="313"/>
      <c r="B22" s="484" t="s">
        <v>324</v>
      </c>
      <c r="C22" s="56" t="s">
        <v>320</v>
      </c>
      <c r="D22" s="57" t="s">
        <v>140</v>
      </c>
      <c r="E22" s="484" t="s">
        <v>325</v>
      </c>
      <c r="F22" s="584">
        <f>'4.11 SO ORA'!F22*VLOOKUP(F$5,'1.5 Universal Data'!$C$28:$F$37,3,FALSE)</f>
        <v>0</v>
      </c>
      <c r="G22" s="584">
        <f>'4.11 SO ORA'!G22*VLOOKUP(G$5,'1.5 Universal Data'!$C$28:$F$37,3,FALSE)</f>
        <v>0</v>
      </c>
      <c r="H22" s="584">
        <f>'4.11 SO ORA'!H22*VLOOKUP(H$5,'1.5 Universal Data'!$C$28:$F$37,3,FALSE)</f>
        <v>0</v>
      </c>
      <c r="I22" s="584">
        <f>'4.11 SO ORA'!I22*VLOOKUP(I$5,'1.5 Universal Data'!$C$28:$F$37,3,FALSE)</f>
        <v>0</v>
      </c>
      <c r="J22" s="584">
        <f>'4.11 SO ORA'!J22*VLOOKUP(J$5,'1.5 Universal Data'!$C$28:$F$37,3,FALSE)</f>
        <v>0</v>
      </c>
      <c r="K22" s="477"/>
    </row>
    <row r="23" spans="1:11">
      <c r="A23" s="313"/>
      <c r="B23" s="484"/>
      <c r="C23" s="56"/>
      <c r="D23" s="57"/>
      <c r="E23" s="484"/>
      <c r="F23" s="478"/>
      <c r="G23" s="478"/>
      <c r="H23" s="478"/>
      <c r="I23" s="478"/>
      <c r="J23" s="478"/>
      <c r="K23" s="477"/>
    </row>
    <row r="24" spans="1:11" ht="15.4">
      <c r="A24" s="313"/>
      <c r="B24" s="61" t="s">
        <v>326</v>
      </c>
      <c r="C24" s="56" t="s">
        <v>327</v>
      </c>
      <c r="D24" s="57" t="s">
        <v>140</v>
      </c>
      <c r="E24" s="61" t="s">
        <v>328</v>
      </c>
      <c r="F24" s="584">
        <f>'4.11 SO ORA'!F112*VLOOKUP(F$5,'1.5 Universal Data'!$C$28:$F$37,3,FALSE)</f>
        <v>0</v>
      </c>
      <c r="G24" s="584">
        <f>'4.11 SO ORA'!G112*VLOOKUP(G$5,'1.5 Universal Data'!$C$28:$F$37,3,FALSE)</f>
        <v>0</v>
      </c>
      <c r="H24" s="584">
        <f>'4.11 SO ORA'!H112*VLOOKUP(H$5,'1.5 Universal Data'!$C$28:$F$37,3,FALSE)</f>
        <v>0</v>
      </c>
      <c r="I24" s="584">
        <f>'4.11 SO ORA'!I112*VLOOKUP(I$5,'1.5 Universal Data'!$C$28:$F$37,3,FALSE)</f>
        <v>0</v>
      </c>
      <c r="J24" s="584">
        <f>'4.11 SO ORA'!J112*VLOOKUP(J$5,'1.5 Universal Data'!$C$28:$F$37,3,FALSE)</f>
        <v>0</v>
      </c>
      <c r="K24" s="477"/>
    </row>
    <row r="25" spans="1:11" ht="15.4">
      <c r="A25" s="313"/>
      <c r="B25" s="61" t="s">
        <v>329</v>
      </c>
      <c r="C25" s="56" t="s">
        <v>327</v>
      </c>
      <c r="D25" s="57" t="s">
        <v>140</v>
      </c>
      <c r="E25" s="61" t="s">
        <v>330</v>
      </c>
      <c r="F25" s="584">
        <f>'4.11 SO ORA'!F113*VLOOKUP(F$5,'1.5 Universal Data'!$C$28:$F$37,3,FALSE)</f>
        <v>0</v>
      </c>
      <c r="G25" s="584">
        <f>'4.11 SO ORA'!G113*VLOOKUP(G$5,'1.5 Universal Data'!$C$28:$F$37,3,FALSE)</f>
        <v>0</v>
      </c>
      <c r="H25" s="584">
        <f>'4.11 SO ORA'!H113*VLOOKUP(H$5,'1.5 Universal Data'!$C$28:$F$37,3,FALSE)</f>
        <v>0</v>
      </c>
      <c r="I25" s="584">
        <f>'4.11 SO ORA'!I113*VLOOKUP(I$5,'1.5 Universal Data'!$C$28:$F$37,3,FALSE)</f>
        <v>0</v>
      </c>
      <c r="J25" s="584">
        <f>'4.11 SO ORA'!J113*VLOOKUP(J$5,'1.5 Universal Data'!$C$28:$F$37,3,FALSE)</f>
        <v>0</v>
      </c>
      <c r="K25" s="477"/>
    </row>
    <row r="26" spans="1:11" ht="15.4">
      <c r="A26" s="313"/>
      <c r="B26" s="61" t="s">
        <v>331</v>
      </c>
      <c r="C26" s="56" t="s">
        <v>327</v>
      </c>
      <c r="D26" s="57" t="s">
        <v>140</v>
      </c>
      <c r="E26" s="61" t="s">
        <v>332</v>
      </c>
      <c r="F26" s="584">
        <f>'4.11 SO ORA'!F114</f>
        <v>0</v>
      </c>
      <c r="G26" s="584">
        <f>'4.11 SO ORA'!G114</f>
        <v>0</v>
      </c>
      <c r="H26" s="584">
        <f>'4.11 SO ORA'!H114</f>
        <v>0</v>
      </c>
      <c r="I26" s="584">
        <f>'4.11 SO ORA'!I114</f>
        <v>0</v>
      </c>
      <c r="J26" s="584">
        <f>'4.11 SO ORA'!J114</f>
        <v>0</v>
      </c>
      <c r="K26" s="477"/>
    </row>
    <row r="27" spans="1:11">
      <c r="A27" s="313"/>
      <c r="B27" s="61"/>
      <c r="C27" s="56"/>
      <c r="D27" s="57"/>
      <c r="E27" s="61"/>
      <c r="F27" s="478"/>
      <c r="G27" s="478"/>
      <c r="H27" s="478"/>
      <c r="I27" s="478"/>
      <c r="J27" s="478"/>
      <c r="K27" s="477"/>
    </row>
    <row r="28" spans="1:11" ht="15.4">
      <c r="A28" s="313"/>
      <c r="B28" s="56" t="s">
        <v>333</v>
      </c>
      <c r="C28" s="56" t="s">
        <v>327</v>
      </c>
      <c r="D28" s="57" t="s">
        <v>140</v>
      </c>
      <c r="E28" s="56" t="s">
        <v>334</v>
      </c>
      <c r="F28" s="584">
        <f>'4.11 SO ORA'!F115*VLOOKUP(F$5,'1.5 Universal Data'!$C$28:$F$37,3,FALSE)</f>
        <v>0</v>
      </c>
      <c r="G28" s="584">
        <f>'4.11 SO ORA'!G115*VLOOKUP(G$5,'1.5 Universal Data'!$C$28:$F$37,3,FALSE)</f>
        <v>0</v>
      </c>
      <c r="H28" s="584">
        <f>'4.11 SO ORA'!H115*VLOOKUP(H$5,'1.5 Universal Data'!$C$28:$F$37,3,FALSE)</f>
        <v>0</v>
      </c>
      <c r="I28" s="584">
        <f>'4.11 SO ORA'!I115*VLOOKUP(I$5,'1.5 Universal Data'!$C$28:$F$37,3,FALSE)</f>
        <v>0</v>
      </c>
      <c r="J28" s="584">
        <f>'4.11 SO ORA'!J115*VLOOKUP(J$5,'1.5 Universal Data'!$C$28:$F$37,3,FALSE)</f>
        <v>0</v>
      </c>
      <c r="K28" s="477"/>
    </row>
    <row r="29" spans="1:11" ht="15.4">
      <c r="A29" s="313"/>
      <c r="B29" s="56" t="s">
        <v>335</v>
      </c>
      <c r="C29" s="56" t="s">
        <v>327</v>
      </c>
      <c r="D29" s="57" t="s">
        <v>140</v>
      </c>
      <c r="E29" s="56" t="s">
        <v>336</v>
      </c>
      <c r="F29" s="584">
        <f>'4.11 SO ORA'!F116*VLOOKUP(F$5,'1.5 Universal Data'!$C$28:$F$37,3,FALSE)</f>
        <v>1.8650341237371981</v>
      </c>
      <c r="G29" s="584">
        <f>'4.11 SO ORA'!G116*VLOOKUP(G$5,'1.5 Universal Data'!$C$28:$F$37,3,FALSE)</f>
        <v>1.9040255431340012</v>
      </c>
      <c r="H29" s="584">
        <f>'4.11 SO ORA'!H116*VLOOKUP(H$5,'1.5 Universal Data'!$C$28:$F$37,3,FALSE)</f>
        <v>1.9436526813410744</v>
      </c>
      <c r="I29" s="584">
        <f>'4.11 SO ORA'!I116*VLOOKUP(I$5,'1.5 Universal Data'!$C$28:$F$37,3,FALSE)</f>
        <v>1.9843983476766149</v>
      </c>
      <c r="J29" s="584">
        <f>'4.11 SO ORA'!J116*VLOOKUP(J$5,'1.5 Universal Data'!$C$28:$F$37,3,FALSE)</f>
        <v>2.026685676935351</v>
      </c>
      <c r="K29" s="477"/>
    </row>
    <row r="30" spans="1:11" ht="15.4">
      <c r="A30" s="313"/>
      <c r="B30" s="56" t="s">
        <v>337</v>
      </c>
      <c r="C30" s="56" t="s">
        <v>327</v>
      </c>
      <c r="D30" s="57" t="s">
        <v>140</v>
      </c>
      <c r="E30" s="56" t="s">
        <v>338</v>
      </c>
      <c r="F30" s="584">
        <f>'4.11 SO ORA'!F117*VLOOKUP(F$5,'1.5 Universal Data'!$C$28:$F$37,3,FALSE)</f>
        <v>0</v>
      </c>
      <c r="G30" s="584">
        <f>'4.11 SO ORA'!G117*VLOOKUP(G$5,'1.5 Universal Data'!$C$28:$F$37,3,FALSE)</f>
        <v>0</v>
      </c>
      <c r="H30" s="584">
        <f>'4.11 SO ORA'!H117*VLOOKUP(H$5,'1.5 Universal Data'!$C$28:$F$37,3,FALSE)</f>
        <v>0</v>
      </c>
      <c r="I30" s="584">
        <f>'4.11 SO ORA'!I117*VLOOKUP(I$5,'1.5 Universal Data'!$C$28:$F$37,3,FALSE)</f>
        <v>0</v>
      </c>
      <c r="J30" s="584">
        <f>'4.11 SO ORA'!J117*VLOOKUP(J$5,'1.5 Universal Data'!$C$28:$F$37,3,FALSE)</f>
        <v>0</v>
      </c>
      <c r="K30" s="477"/>
    </row>
    <row r="31" spans="1:11">
      <c r="A31" s="313"/>
      <c r="B31" s="56"/>
      <c r="C31" s="56"/>
      <c r="D31" s="57"/>
      <c r="E31" s="56"/>
      <c r="F31" s="478"/>
      <c r="G31" s="478"/>
      <c r="H31" s="478"/>
      <c r="I31" s="478"/>
      <c r="J31" s="478"/>
      <c r="K31" s="477"/>
    </row>
    <row r="32" spans="1:11">
      <c r="A32" s="313"/>
      <c r="B32" s="56" t="s">
        <v>339</v>
      </c>
      <c r="C32" s="56" t="s">
        <v>340</v>
      </c>
      <c r="D32" s="57" t="s">
        <v>140</v>
      </c>
      <c r="E32" s="56" t="s">
        <v>341</v>
      </c>
      <c r="F32" s="584">
        <f>'4.11 SO ORA'!F236*VLOOKUP(F$5,'1.5 Universal Data'!$C$28:$F$37,3,FALSE)</f>
        <v>0</v>
      </c>
      <c r="G32" s="584">
        <f>'4.11 SO ORA'!G236*VLOOKUP(G$5,'1.5 Universal Data'!$C$28:$F$37,3,FALSE)</f>
        <v>0</v>
      </c>
      <c r="H32" s="584">
        <f>'4.11 SO ORA'!H236*VLOOKUP(H$5,'1.5 Universal Data'!$C$28:$F$37,3,FALSE)</f>
        <v>0</v>
      </c>
      <c r="I32" s="584">
        <f>'4.11 SO ORA'!I236*VLOOKUP(I$5,'1.5 Universal Data'!$C$28:$F$37,3,FALSE)</f>
        <v>0</v>
      </c>
      <c r="J32" s="584">
        <f>'4.11 SO ORA'!J236*VLOOKUP(J$5,'1.5 Universal Data'!$C$28:$F$37,3,FALSE)</f>
        <v>0</v>
      </c>
      <c r="K32" s="477"/>
    </row>
    <row r="33" spans="1:11" ht="15.4">
      <c r="A33" s="313"/>
      <c r="B33" s="57" t="s">
        <v>342</v>
      </c>
      <c r="C33" s="57" t="s">
        <v>340</v>
      </c>
      <c r="D33" s="57" t="s">
        <v>140</v>
      </c>
      <c r="E33" s="57" t="s">
        <v>343</v>
      </c>
      <c r="F33" s="584">
        <f>'4.11 SO ORA'!F235*VLOOKUP(F$5,'1.5 Universal Data'!$C$28:$F$37,3,FALSE)</f>
        <v>-2.1941577926319979</v>
      </c>
      <c r="G33" s="584">
        <f>'4.11 SO ORA'!G235*VLOOKUP(G$5,'1.5 Universal Data'!$C$28:$F$37,3,FALSE)</f>
        <v>-2.2400300507458839</v>
      </c>
      <c r="H33" s="584">
        <f>'4.11 SO ORA'!H235*VLOOKUP(H$5,'1.5 Universal Data'!$C$28:$F$37,3,FALSE)</f>
        <v>-2.2866502133424405</v>
      </c>
      <c r="I33" s="584">
        <f>'4.11 SO ORA'!I235*VLOOKUP(I$5,'1.5 Universal Data'!$C$28:$F$37,3,FALSE)</f>
        <v>-2.334586291384253</v>
      </c>
      <c r="J33" s="584">
        <f>'4.11 SO ORA'!J235*VLOOKUP(J$5,'1.5 Universal Data'!$C$28:$F$37,3,FALSE)</f>
        <v>-2.3843360905121775</v>
      </c>
      <c r="K33" s="477"/>
    </row>
    <row r="34" spans="1:11" ht="15.4">
      <c r="A34" s="313"/>
      <c r="B34" s="57" t="s">
        <v>344</v>
      </c>
      <c r="C34" s="57" t="s">
        <v>340</v>
      </c>
      <c r="D34" s="57" t="s">
        <v>140</v>
      </c>
      <c r="E34" s="57" t="s">
        <v>345</v>
      </c>
      <c r="F34" s="584">
        <f>'4.11 SO ORA'!F237*VLOOKUP(F$5,'1.5 Universal Data'!$C$28:$F$37,3,FALSE)</f>
        <v>-2.5232814615267976</v>
      </c>
      <c r="G34" s="584">
        <f>'4.11 SO ORA'!G237*VLOOKUP(G$5,'1.5 Universal Data'!$C$28:$F$37,3,FALSE)</f>
        <v>-2.5760345583577662</v>
      </c>
      <c r="H34" s="584">
        <f>'4.11 SO ORA'!H237*VLOOKUP(H$5,'1.5 Universal Data'!$C$28:$F$37,3,FALSE)</f>
        <v>-2.6296477453438065</v>
      </c>
      <c r="I34" s="584">
        <f>'4.11 SO ORA'!I237*VLOOKUP(I$5,'1.5 Universal Data'!$C$28:$F$37,3,FALSE)</f>
        <v>-2.6847742350918908</v>
      </c>
      <c r="J34" s="584">
        <f>'4.11 SO ORA'!J237*VLOOKUP(J$5,'1.5 Universal Data'!$C$28:$F$37,3,FALSE)</f>
        <v>-2.7419865040890041</v>
      </c>
      <c r="K34" s="477"/>
    </row>
    <row r="35" spans="1:11">
      <c r="A35" s="313"/>
      <c r="B35" s="480"/>
      <c r="C35" s="480"/>
      <c r="D35" s="480"/>
      <c r="E35" s="479"/>
      <c r="F35" s="478"/>
      <c r="G35" s="478"/>
      <c r="H35" s="478"/>
      <c r="I35" s="478"/>
      <c r="J35" s="478"/>
      <c r="K35" s="477"/>
    </row>
    <row r="36" spans="1:11" ht="15.4">
      <c r="A36" s="313"/>
      <c r="B36" s="57" t="s">
        <v>346</v>
      </c>
      <c r="C36" s="57" t="s">
        <v>347</v>
      </c>
      <c r="D36" s="57" t="s">
        <v>117</v>
      </c>
      <c r="E36" s="57" t="s">
        <v>348</v>
      </c>
      <c r="F36" s="580">
        <f>'4.11 SO ORA'!F13</f>
        <v>0</v>
      </c>
      <c r="G36" s="580">
        <f>'4.11 SO ORA'!G13</f>
        <v>0</v>
      </c>
      <c r="H36" s="580">
        <f>'4.11 SO ORA'!H13</f>
        <v>0</v>
      </c>
      <c r="I36" s="580">
        <f>'4.11 SO ORA'!I13</f>
        <v>0</v>
      </c>
      <c r="J36" s="580">
        <f>'4.11 SO ORA'!J13</f>
        <v>0</v>
      </c>
      <c r="K36" s="477"/>
    </row>
    <row r="37" spans="1:11">
      <c r="A37" s="313"/>
      <c r="F37" s="478"/>
      <c r="G37" s="478"/>
      <c r="H37" s="478"/>
      <c r="I37" s="478"/>
      <c r="J37" s="478"/>
      <c r="K37" s="477"/>
    </row>
    <row r="38" spans="1:11">
      <c r="A38" s="475" t="s">
        <v>176</v>
      </c>
      <c r="B38" s="45"/>
      <c r="C38" s="45"/>
      <c r="D38" s="45"/>
      <c r="E38" s="45"/>
      <c r="F38" s="476"/>
      <c r="G38" s="476"/>
      <c r="H38" s="476"/>
      <c r="I38" s="476"/>
      <c r="J38" s="476"/>
      <c r="K38" s="477"/>
    </row>
    <row r="39" spans="1:11">
      <c r="A39" s="313"/>
      <c r="F39" s="478"/>
      <c r="G39" s="478"/>
      <c r="H39" s="478"/>
      <c r="I39" s="478"/>
      <c r="J39" s="478"/>
      <c r="K39" s="477"/>
    </row>
    <row r="40" spans="1:11" ht="15.4">
      <c r="A40" s="313"/>
      <c r="B40" s="54" t="s">
        <v>176</v>
      </c>
      <c r="D40" s="54" t="s">
        <v>140</v>
      </c>
      <c r="E40" s="54" t="s">
        <v>349</v>
      </c>
      <c r="F40" s="580">
        <f>'4.16 - SO Recovered Rev'!F27</f>
        <v>0</v>
      </c>
      <c r="G40" s="580">
        <f>'4.16 - SO Recovered Rev'!G27</f>
        <v>0</v>
      </c>
      <c r="H40" s="580">
        <f>'4.16 - SO Recovered Rev'!H27</f>
        <v>0</v>
      </c>
      <c r="I40" s="580">
        <f>'4.16 - SO Recovered Rev'!I27</f>
        <v>0</v>
      </c>
      <c r="J40" s="580">
        <f>'4.16 - SO Recovered Rev'!J27</f>
        <v>0</v>
      </c>
      <c r="K40" s="477"/>
    </row>
    <row r="41" spans="1:11">
      <c r="A41" s="313"/>
      <c r="F41" s="478"/>
      <c r="G41" s="478"/>
      <c r="H41" s="478"/>
      <c r="I41" s="478"/>
      <c r="J41" s="478"/>
      <c r="K41" s="477"/>
    </row>
    <row r="42" spans="1:11">
      <c r="A42" s="313"/>
      <c r="F42" s="478"/>
      <c r="G42" s="478"/>
      <c r="H42" s="478"/>
      <c r="I42" s="478"/>
      <c r="J42" s="478"/>
      <c r="K42" s="477"/>
    </row>
    <row r="43" spans="1:11" s="53" customFormat="1">
      <c r="A43" s="475" t="s">
        <v>183</v>
      </c>
      <c r="B43" s="45"/>
      <c r="C43" s="45"/>
      <c r="D43" s="45"/>
      <c r="E43" s="45"/>
      <c r="F43" s="45"/>
      <c r="G43" s="45"/>
      <c r="H43" s="45"/>
      <c r="I43" s="45"/>
      <c r="J43" s="45"/>
      <c r="K43" s="485"/>
    </row>
    <row r="44" spans="1:11">
      <c r="A44" s="313"/>
      <c r="K44" s="477"/>
    </row>
    <row r="45" spans="1:11" ht="15.4">
      <c r="A45" s="313"/>
      <c r="B45" s="56" t="s">
        <v>350</v>
      </c>
      <c r="C45" s="56" t="s">
        <v>192</v>
      </c>
      <c r="D45" s="56" t="s">
        <v>117</v>
      </c>
      <c r="E45" s="56" t="s">
        <v>351</v>
      </c>
      <c r="F45" s="578">
        <f>'4.4 SO PCDs '!F11</f>
        <v>0</v>
      </c>
      <c r="G45" s="578">
        <f>'4.4 SO PCDs '!G11</f>
        <v>0</v>
      </c>
      <c r="H45" s="578">
        <f>'4.4 SO PCDs '!H11</f>
        <v>0</v>
      </c>
      <c r="I45" s="578">
        <f>'4.4 SO PCDs '!I11</f>
        <v>0</v>
      </c>
      <c r="J45" s="578">
        <f>'4.4 SO PCDs '!J11</f>
        <v>0</v>
      </c>
      <c r="K45" s="477"/>
    </row>
    <row r="46" spans="1:11" ht="15.4">
      <c r="A46" s="313"/>
      <c r="B46" s="56" t="s">
        <v>352</v>
      </c>
      <c r="C46" s="56" t="s">
        <v>192</v>
      </c>
      <c r="D46" s="56" t="s">
        <v>117</v>
      </c>
      <c r="E46" s="56" t="s">
        <v>353</v>
      </c>
      <c r="F46" s="578">
        <f>'4.6 SO Re-openers'!F11</f>
        <v>0</v>
      </c>
      <c r="G46" s="578">
        <f>'4.6 SO Re-openers'!G11</f>
        <v>0</v>
      </c>
      <c r="H46" s="578">
        <f>'4.6 SO Re-openers'!H11</f>
        <v>0</v>
      </c>
      <c r="I46" s="578">
        <f>'4.6 SO Re-openers'!I11</f>
        <v>0</v>
      </c>
      <c r="J46" s="578">
        <f>'4.6 SO Re-openers'!J11</f>
        <v>0</v>
      </c>
      <c r="K46" s="477"/>
    </row>
    <row r="47" spans="1:11" ht="14.25" customHeight="1">
      <c r="A47" s="313"/>
      <c r="B47" s="56" t="s">
        <v>354</v>
      </c>
      <c r="C47" s="56" t="s">
        <v>192</v>
      </c>
      <c r="D47" s="56" t="s">
        <v>117</v>
      </c>
      <c r="E47" s="56" t="s">
        <v>355</v>
      </c>
      <c r="F47" s="578">
        <f>'4.4 SO PCDs '!F18</f>
        <v>0</v>
      </c>
      <c r="G47" s="578">
        <f>'4.4 SO PCDs '!G18</f>
        <v>0</v>
      </c>
      <c r="H47" s="578">
        <f>'4.4 SO PCDs '!H18</f>
        <v>0</v>
      </c>
      <c r="I47" s="578">
        <f>'4.4 SO PCDs '!I18</f>
        <v>0</v>
      </c>
      <c r="J47" s="578">
        <f>'4.4 SO PCDs '!J18</f>
        <v>0</v>
      </c>
      <c r="K47" s="477"/>
    </row>
    <row r="48" spans="1:11" ht="15.4">
      <c r="A48" s="313"/>
      <c r="B48" s="56" t="s">
        <v>356</v>
      </c>
      <c r="C48" s="56" t="s">
        <v>212</v>
      </c>
      <c r="D48" s="56" t="s">
        <v>117</v>
      </c>
      <c r="E48" s="56" t="s">
        <v>357</v>
      </c>
      <c r="F48" s="578">
        <f>'4.6 SO Re-openers'!F18</f>
        <v>0</v>
      </c>
      <c r="G48" s="578">
        <f>'4.6 SO Re-openers'!G18</f>
        <v>0</v>
      </c>
      <c r="H48" s="578">
        <f>'4.6 SO Re-openers'!H18</f>
        <v>0</v>
      </c>
      <c r="I48" s="578">
        <f>'4.6 SO Re-openers'!I18</f>
        <v>0</v>
      </c>
      <c r="J48" s="578">
        <f>'4.6 SO Re-openers'!J18</f>
        <v>0</v>
      </c>
      <c r="K48" s="477"/>
    </row>
    <row r="49" spans="1:11" ht="15.4">
      <c r="A49" s="313"/>
      <c r="B49" s="56" t="s">
        <v>214</v>
      </c>
      <c r="C49" s="56" t="s">
        <v>215</v>
      </c>
      <c r="D49" s="56" t="s">
        <v>117</v>
      </c>
      <c r="E49" s="56" t="s">
        <v>358</v>
      </c>
      <c r="F49" s="578">
        <f>'4.6 SO Re-openers'!F36</f>
        <v>0</v>
      </c>
      <c r="G49" s="578">
        <f>'4.6 SO Re-openers'!G36</f>
        <v>0</v>
      </c>
      <c r="H49" s="578">
        <f>'4.6 SO Re-openers'!H36</f>
        <v>0</v>
      </c>
      <c r="I49" s="578">
        <f>'4.6 SO Re-openers'!I36</f>
        <v>0</v>
      </c>
      <c r="J49" s="578">
        <f>'4.6 SO Re-openers'!J36</f>
        <v>0</v>
      </c>
      <c r="K49" s="477"/>
    </row>
    <row r="50" spans="1:11" ht="15.4">
      <c r="A50" s="313"/>
      <c r="B50" s="56" t="s">
        <v>359</v>
      </c>
      <c r="C50" s="56" t="s">
        <v>230</v>
      </c>
      <c r="D50" s="56" t="s">
        <v>117</v>
      </c>
      <c r="E50" s="56" t="s">
        <v>360</v>
      </c>
      <c r="F50" s="578">
        <f>'4.4 SO PCDs '!F25</f>
        <v>0</v>
      </c>
      <c r="G50" s="578">
        <f>'4.4 SO PCDs '!G25</f>
        <v>0</v>
      </c>
      <c r="H50" s="578">
        <f>'4.4 SO PCDs '!H25</f>
        <v>0</v>
      </c>
      <c r="I50" s="578">
        <f>'4.4 SO PCDs '!I25</f>
        <v>0</v>
      </c>
      <c r="J50" s="578">
        <f>'4.4 SO PCDs '!J25</f>
        <v>0</v>
      </c>
      <c r="K50" s="477"/>
    </row>
    <row r="51" spans="1:11" ht="15.4">
      <c r="A51" s="313"/>
      <c r="B51" s="56" t="s">
        <v>361</v>
      </c>
      <c r="C51" s="56" t="s">
        <v>230</v>
      </c>
      <c r="D51" s="56" t="s">
        <v>117</v>
      </c>
      <c r="E51" s="56" t="s">
        <v>362</v>
      </c>
      <c r="F51" s="578">
        <f>'4.6 SO Re-openers'!F25</f>
        <v>0</v>
      </c>
      <c r="G51" s="578">
        <f>'4.6 SO Re-openers'!G25</f>
        <v>0</v>
      </c>
      <c r="H51" s="578">
        <f>'4.6 SO Re-openers'!H25</f>
        <v>0</v>
      </c>
      <c r="I51" s="578">
        <f>'4.6 SO Re-openers'!I25</f>
        <v>0</v>
      </c>
      <c r="J51" s="578">
        <f>'4.6 SO Re-openers'!J25</f>
        <v>0</v>
      </c>
      <c r="K51" s="477"/>
    </row>
    <row r="52" spans="1:11">
      <c r="A52" s="313"/>
      <c r="B52" s="56" t="s">
        <v>363</v>
      </c>
      <c r="C52" s="56" t="s">
        <v>260</v>
      </c>
      <c r="D52" s="56" t="s">
        <v>117</v>
      </c>
      <c r="E52" s="56" t="s">
        <v>261</v>
      </c>
      <c r="F52" s="578">
        <f>'4.6 SO Re-openers'!F39</f>
        <v>0</v>
      </c>
      <c r="G52" s="578">
        <f>'4.6 SO Re-openers'!G39</f>
        <v>0</v>
      </c>
      <c r="H52" s="578">
        <f>'4.6 SO Re-openers'!H39</f>
        <v>0</v>
      </c>
      <c r="I52" s="578">
        <f>'4.6 SO Re-openers'!I39</f>
        <v>0</v>
      </c>
      <c r="J52" s="578">
        <f>'4.6 SO Re-openers'!J39</f>
        <v>0</v>
      </c>
      <c r="K52" s="477"/>
    </row>
    <row r="53" spans="1:11" ht="15.4">
      <c r="A53" s="313"/>
      <c r="B53" s="56" t="s">
        <v>268</v>
      </c>
      <c r="C53" s="56" t="s">
        <v>269</v>
      </c>
      <c r="D53" s="56" t="s">
        <v>117</v>
      </c>
      <c r="E53" s="56" t="s">
        <v>364</v>
      </c>
      <c r="F53" s="578">
        <f>'4.6 SO Re-openers'!F32</f>
        <v>0</v>
      </c>
      <c r="G53" s="578">
        <f>'4.6 SO Re-openers'!G32</f>
        <v>0</v>
      </c>
      <c r="H53" s="578">
        <f>'4.6 SO Re-openers'!H32</f>
        <v>0</v>
      </c>
      <c r="I53" s="578">
        <f>'4.6 SO Re-openers'!I32</f>
        <v>0</v>
      </c>
      <c r="J53" s="578">
        <f>'4.6 SO Re-openers'!J32</f>
        <v>0</v>
      </c>
      <c r="K53" s="477"/>
    </row>
    <row r="54" spans="1:11">
      <c r="A54" s="313"/>
      <c r="B54" s="56" t="s">
        <v>174</v>
      </c>
      <c r="C54" s="56"/>
      <c r="D54" s="56" t="s">
        <v>117</v>
      </c>
      <c r="E54" s="56"/>
      <c r="F54" s="578">
        <v>0</v>
      </c>
      <c r="G54" s="578">
        <v>0</v>
      </c>
      <c r="H54" s="578">
        <v>0</v>
      </c>
      <c r="I54" s="578">
        <v>0</v>
      </c>
      <c r="J54" s="578">
        <v>0</v>
      </c>
      <c r="K54" s="477"/>
    </row>
    <row r="55" spans="1:11">
      <c r="A55" s="313"/>
      <c r="B55" s="56" t="s">
        <v>175</v>
      </c>
      <c r="C55" s="56"/>
      <c r="D55" s="56" t="s">
        <v>117</v>
      </c>
      <c r="E55" s="56"/>
      <c r="F55" s="578">
        <v>0</v>
      </c>
      <c r="G55" s="578">
        <v>0</v>
      </c>
      <c r="H55" s="578">
        <v>0</v>
      </c>
      <c r="I55" s="578">
        <v>0</v>
      </c>
      <c r="J55" s="578">
        <v>0</v>
      </c>
      <c r="K55" s="477"/>
    </row>
    <row r="56" spans="1:11">
      <c r="A56" s="313"/>
      <c r="B56" s="56" t="s">
        <v>286</v>
      </c>
      <c r="C56" s="56"/>
      <c r="D56" s="56" t="s">
        <v>117</v>
      </c>
      <c r="E56" s="56"/>
      <c r="F56" s="578">
        <v>0</v>
      </c>
      <c r="G56" s="578">
        <v>0</v>
      </c>
      <c r="H56" s="578">
        <v>0</v>
      </c>
      <c r="I56" s="578">
        <v>0</v>
      </c>
      <c r="J56" s="578">
        <v>0</v>
      </c>
      <c r="K56" s="477"/>
    </row>
    <row r="57" spans="1:11">
      <c r="A57" s="313"/>
      <c r="B57" s="56" t="s">
        <v>287</v>
      </c>
      <c r="C57" s="56"/>
      <c r="D57" s="56" t="s">
        <v>117</v>
      </c>
      <c r="E57" s="56"/>
      <c r="F57" s="578">
        <v>0</v>
      </c>
      <c r="G57" s="578">
        <v>0</v>
      </c>
      <c r="H57" s="578">
        <v>0</v>
      </c>
      <c r="I57" s="578">
        <v>0</v>
      </c>
      <c r="J57" s="578">
        <v>0</v>
      </c>
      <c r="K57" s="477"/>
    </row>
    <row r="58" spans="1:11">
      <c r="A58" s="313"/>
      <c r="B58" s="56" t="s">
        <v>288</v>
      </c>
      <c r="C58" s="56"/>
      <c r="D58" s="56" t="s">
        <v>117</v>
      </c>
      <c r="E58" s="56"/>
      <c r="F58" s="578">
        <v>0</v>
      </c>
      <c r="G58" s="578">
        <v>0</v>
      </c>
      <c r="H58" s="578">
        <v>0</v>
      </c>
      <c r="I58" s="578">
        <v>0</v>
      </c>
      <c r="J58" s="578">
        <v>0</v>
      </c>
      <c r="K58" s="477"/>
    </row>
    <row r="59" spans="1:11">
      <c r="A59" s="313"/>
      <c r="B59" s="56" t="s">
        <v>289</v>
      </c>
      <c r="C59" s="56"/>
      <c r="D59" s="56" t="s">
        <v>117</v>
      </c>
      <c r="E59" s="56"/>
      <c r="F59" s="578">
        <v>0</v>
      </c>
      <c r="G59" s="578">
        <v>0</v>
      </c>
      <c r="H59" s="578">
        <v>0</v>
      </c>
      <c r="I59" s="578">
        <v>0</v>
      </c>
      <c r="J59" s="578">
        <v>0</v>
      </c>
      <c r="K59" s="477"/>
    </row>
    <row r="60" spans="1:11">
      <c r="A60" s="313"/>
      <c r="B60" s="56" t="s">
        <v>290</v>
      </c>
      <c r="C60" s="56"/>
      <c r="D60" s="56" t="s">
        <v>117</v>
      </c>
      <c r="E60" s="56"/>
      <c r="F60" s="578">
        <v>0</v>
      </c>
      <c r="G60" s="578">
        <v>0</v>
      </c>
      <c r="H60" s="578">
        <v>0</v>
      </c>
      <c r="I60" s="578">
        <v>0</v>
      </c>
      <c r="J60" s="578">
        <v>0</v>
      </c>
      <c r="K60" s="477"/>
    </row>
    <row r="61" spans="1:11">
      <c r="A61" s="313"/>
      <c r="K61" s="477"/>
    </row>
    <row r="62" spans="1:11">
      <c r="A62" s="475" t="s">
        <v>292</v>
      </c>
      <c r="B62" s="45"/>
      <c r="C62" s="45"/>
      <c r="D62" s="45"/>
      <c r="E62" s="45"/>
      <c r="F62" s="476"/>
      <c r="G62" s="476"/>
      <c r="H62" s="476"/>
      <c r="I62" s="476"/>
      <c r="J62" s="476"/>
      <c r="K62" s="477"/>
    </row>
    <row r="63" spans="1:11">
      <c r="A63" s="313"/>
      <c r="F63" s="478"/>
      <c r="G63" s="478"/>
      <c r="H63" s="478"/>
      <c r="I63" s="478"/>
      <c r="J63" s="478"/>
      <c r="K63" s="477"/>
    </row>
    <row r="64" spans="1:11">
      <c r="A64" s="313"/>
      <c r="B64" s="57" t="s">
        <v>293</v>
      </c>
      <c r="F64" s="478"/>
      <c r="G64" s="478"/>
      <c r="H64" s="478"/>
      <c r="I64" s="478"/>
      <c r="J64" s="478"/>
      <c r="K64" s="477"/>
    </row>
    <row r="65" spans="1:11">
      <c r="A65" s="313"/>
      <c r="F65" s="478"/>
      <c r="G65" s="478"/>
      <c r="H65" s="478"/>
      <c r="I65" s="478"/>
      <c r="J65" s="478"/>
      <c r="K65" s="477"/>
    </row>
    <row r="66" spans="1:11" ht="15.4">
      <c r="A66" s="313"/>
      <c r="B66" s="57" t="s">
        <v>294</v>
      </c>
      <c r="D66" s="54" t="s">
        <v>295</v>
      </c>
      <c r="E66" s="479" t="s">
        <v>365</v>
      </c>
      <c r="F66" s="585">
        <f>'4.13 SO Tax Pools Totex alloc'!H46</f>
        <v>0</v>
      </c>
      <c r="G66" s="585">
        <f>'4.13 SO Tax Pools Totex alloc'!I46</f>
        <v>0</v>
      </c>
      <c r="H66" s="585">
        <f>'4.13 SO Tax Pools Totex alloc'!J46</f>
        <v>0</v>
      </c>
      <c r="I66" s="585">
        <f>'4.13 SO Tax Pools Totex alloc'!K46</f>
        <v>0</v>
      </c>
      <c r="J66" s="585">
        <f>'4.13 SO Tax Pools Totex alloc'!L46</f>
        <v>0</v>
      </c>
      <c r="K66" s="486"/>
    </row>
    <row r="67" spans="1:11" ht="15.4">
      <c r="A67" s="313"/>
      <c r="B67" s="57" t="s">
        <v>297</v>
      </c>
      <c r="D67" s="54" t="s">
        <v>295</v>
      </c>
      <c r="E67" s="479" t="s">
        <v>366</v>
      </c>
      <c r="F67" s="585">
        <f>'4.13 SO Tax Pools Totex alloc'!H47</f>
        <v>0</v>
      </c>
      <c r="G67" s="585">
        <f>'4.13 SO Tax Pools Totex alloc'!I47</f>
        <v>0</v>
      </c>
      <c r="H67" s="585">
        <f>'4.13 SO Tax Pools Totex alloc'!J47</f>
        <v>0</v>
      </c>
      <c r="I67" s="585">
        <f>'4.13 SO Tax Pools Totex alloc'!K47</f>
        <v>0</v>
      </c>
      <c r="J67" s="585">
        <f>'4.13 SO Tax Pools Totex alloc'!L47</f>
        <v>0</v>
      </c>
      <c r="K67" s="477"/>
    </row>
    <row r="68" spans="1:11" ht="15.4">
      <c r="A68" s="313"/>
      <c r="B68" s="57" t="s">
        <v>299</v>
      </c>
      <c r="D68" s="54" t="s">
        <v>295</v>
      </c>
      <c r="E68" s="479" t="s">
        <v>367</v>
      </c>
      <c r="F68" s="585">
        <f>'4.13 SO Tax Pools Totex alloc'!H48</f>
        <v>0</v>
      </c>
      <c r="G68" s="585">
        <f>'4.13 SO Tax Pools Totex alloc'!I48</f>
        <v>0</v>
      </c>
      <c r="H68" s="585">
        <f>'4.13 SO Tax Pools Totex alloc'!J48</f>
        <v>0</v>
      </c>
      <c r="I68" s="585">
        <f>'4.13 SO Tax Pools Totex alloc'!K48</f>
        <v>0</v>
      </c>
      <c r="J68" s="585">
        <f>'4.13 SO Tax Pools Totex alloc'!L48</f>
        <v>0</v>
      </c>
      <c r="K68" s="477"/>
    </row>
    <row r="69" spans="1:11" ht="15.4">
      <c r="A69" s="313"/>
      <c r="B69" s="57" t="s">
        <v>301</v>
      </c>
      <c r="D69" s="54" t="s">
        <v>295</v>
      </c>
      <c r="E69" s="479" t="s">
        <v>368</v>
      </c>
      <c r="F69" s="585">
        <f>'4.13 SO Tax Pools Totex alloc'!H49</f>
        <v>0</v>
      </c>
      <c r="G69" s="585">
        <f>'4.13 SO Tax Pools Totex alloc'!I49</f>
        <v>0</v>
      </c>
      <c r="H69" s="585">
        <f>'4.13 SO Tax Pools Totex alloc'!J49</f>
        <v>0</v>
      </c>
      <c r="I69" s="585">
        <f>'4.13 SO Tax Pools Totex alloc'!K49</f>
        <v>0</v>
      </c>
      <c r="J69" s="585">
        <f>'4.13 SO Tax Pools Totex alloc'!L49</f>
        <v>0</v>
      </c>
      <c r="K69" s="477"/>
    </row>
    <row r="70" spans="1:11" ht="15.4">
      <c r="A70" s="313"/>
      <c r="B70" s="57" t="s">
        <v>303</v>
      </c>
      <c r="D70" s="54" t="s">
        <v>295</v>
      </c>
      <c r="E70" s="479" t="s">
        <v>369</v>
      </c>
      <c r="F70" s="585">
        <f>'4.13 SO Tax Pools Totex alloc'!H50</f>
        <v>0</v>
      </c>
      <c r="G70" s="585">
        <f>'4.13 SO Tax Pools Totex alloc'!I50</f>
        <v>0</v>
      </c>
      <c r="H70" s="585">
        <f>'4.13 SO Tax Pools Totex alloc'!J50</f>
        <v>0</v>
      </c>
      <c r="I70" s="585">
        <f>'4.13 SO Tax Pools Totex alloc'!K50</f>
        <v>0</v>
      </c>
      <c r="J70" s="585">
        <f>'4.13 SO Tax Pools Totex alloc'!L50</f>
        <v>0</v>
      </c>
      <c r="K70" s="477"/>
    </row>
    <row r="71" spans="1:11" ht="15.4">
      <c r="A71" s="313"/>
      <c r="B71" s="57" t="s">
        <v>305</v>
      </c>
      <c r="D71" s="54" t="s">
        <v>295</v>
      </c>
      <c r="E71" s="479" t="s">
        <v>370</v>
      </c>
      <c r="F71" s="585">
        <f>'4.13 SO Tax Pools Totex alloc'!H51</f>
        <v>0</v>
      </c>
      <c r="G71" s="585">
        <f>'4.13 SO Tax Pools Totex alloc'!I51</f>
        <v>0</v>
      </c>
      <c r="H71" s="585">
        <f>'4.13 SO Tax Pools Totex alloc'!J51</f>
        <v>0</v>
      </c>
      <c r="I71" s="585">
        <f>'4.13 SO Tax Pools Totex alloc'!K51</f>
        <v>0</v>
      </c>
      <c r="J71" s="585">
        <f>'4.13 SO Tax Pools Totex alloc'!L51</f>
        <v>0</v>
      </c>
      <c r="K71" s="477"/>
    </row>
    <row r="72" spans="1:11" ht="12.75" thickBot="1">
      <c r="A72" s="487"/>
      <c r="B72" s="418"/>
      <c r="C72" s="418"/>
      <c r="D72" s="418"/>
      <c r="E72" s="418"/>
      <c r="F72" s="418"/>
      <c r="G72" s="418"/>
      <c r="H72" s="418"/>
      <c r="I72" s="418"/>
      <c r="J72" s="418"/>
      <c r="K72" s="488"/>
    </row>
  </sheetData>
  <phoneticPr fontId="42" type="noConversion"/>
  <pageMargins left="0.7" right="0.7" top="0.75" bottom="0.75" header="0.3" footer="0.3"/>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2787A-3C89-4421-8055-05579E4BF524}">
  <sheetPr>
    <tabColor theme="8" tint="0.79998168889431442"/>
    <pageSetUpPr fitToPage="1"/>
  </sheetPr>
  <dimension ref="A1:S178"/>
  <sheetViews>
    <sheetView zoomScale="80" zoomScaleNormal="80" workbookViewId="0">
      <pane ySplit="5" topLeftCell="A77" activePane="bottomLeft" state="frozen"/>
      <selection pane="bottomLeft"/>
    </sheetView>
  </sheetViews>
  <sheetFormatPr defaultColWidth="10.140625" defaultRowHeight="12.4"/>
  <cols>
    <col min="1" max="1" width="45.42578125" style="58" customWidth="1"/>
    <col min="2" max="2" width="28.5703125" style="58" bestFit="1" customWidth="1"/>
    <col min="3" max="3" width="12.42578125" style="58" customWidth="1"/>
    <col min="4" max="4" width="11.42578125" style="58" bestFit="1" customWidth="1"/>
    <col min="5" max="5" width="11.42578125" style="58" customWidth="1"/>
    <col min="6" max="9" width="11.42578125" style="58" bestFit="1" customWidth="1"/>
    <col min="10" max="10" width="10.85546875" style="58" bestFit="1" customWidth="1"/>
    <col min="11" max="11" width="20.5703125" style="58" customWidth="1"/>
    <col min="12" max="16384" width="10.140625" style="58"/>
  </cols>
  <sheetData>
    <row r="1" spans="1:19" s="51" customFormat="1" ht="24" customHeight="1">
      <c r="A1" s="431" t="s">
        <v>6</v>
      </c>
      <c r="B1" s="48"/>
      <c r="C1" s="48"/>
      <c r="D1" s="49"/>
      <c r="E1" s="49"/>
      <c r="F1" s="49"/>
      <c r="G1" s="47"/>
      <c r="H1" s="47"/>
      <c r="I1" s="47"/>
      <c r="J1" s="47"/>
    </row>
    <row r="2" spans="1:19" s="51" customFormat="1" ht="24" customHeight="1">
      <c r="A2" s="431" t="str">
        <f>'1.1 Cover'!$A$1</f>
        <v>Regulatory Reporting Pack</v>
      </c>
      <c r="B2" s="52"/>
      <c r="C2" s="52"/>
      <c r="D2" s="47"/>
      <c r="E2" s="47"/>
      <c r="F2" s="47"/>
      <c r="G2" s="47"/>
      <c r="H2" s="47"/>
      <c r="I2" s="47"/>
      <c r="J2" s="47"/>
    </row>
    <row r="3" spans="1:19" s="51" customFormat="1" ht="24" customHeight="1">
      <c r="A3" s="431" t="s">
        <v>371</v>
      </c>
      <c r="B3" s="52"/>
      <c r="C3" s="52"/>
      <c r="D3" s="47"/>
      <c r="E3" s="47"/>
      <c r="F3" s="47"/>
      <c r="G3" s="47"/>
      <c r="H3" s="47"/>
      <c r="I3" s="47"/>
      <c r="J3" s="47"/>
    </row>
    <row r="4" spans="1:19" ht="14.25">
      <c r="A4" s="62"/>
      <c r="B4" s="62"/>
      <c r="C4" s="62"/>
      <c r="D4" s="50"/>
      <c r="E4" s="50"/>
      <c r="F4" s="574"/>
      <c r="G4" s="575"/>
      <c r="H4" s="575" t="s">
        <v>113</v>
      </c>
      <c r="I4" s="575"/>
      <c r="J4" s="576"/>
      <c r="K4" s="64"/>
    </row>
    <row r="5" spans="1:19" ht="17.649999999999999">
      <c r="A5" s="65"/>
      <c r="B5" s="62"/>
      <c r="C5" s="62"/>
      <c r="D5" s="63" t="s">
        <v>372</v>
      </c>
      <c r="E5" s="66"/>
      <c r="F5" s="35">
        <f>'4.1 TO PCFM Input Summary'!G5</f>
        <v>2027</v>
      </c>
      <c r="G5" s="35">
        <f>'4.1 TO PCFM Input Summary'!H5</f>
        <v>2028</v>
      </c>
      <c r="H5" s="35">
        <f>'4.1 TO PCFM Input Summary'!I5</f>
        <v>2029</v>
      </c>
      <c r="I5" s="35">
        <f>'4.1 TO PCFM Input Summary'!J5</f>
        <v>2030</v>
      </c>
      <c r="J5" s="35">
        <f>'4.1 TO PCFM Input Summary'!K5</f>
        <v>2031</v>
      </c>
      <c r="K5" s="67"/>
    </row>
    <row r="6" spans="1:19" ht="13.5">
      <c r="A6" s="63"/>
      <c r="B6" s="63"/>
      <c r="C6" s="63"/>
      <c r="D6" s="68"/>
      <c r="E6" s="66"/>
      <c r="F6" s="68"/>
      <c r="G6" s="68"/>
      <c r="H6" s="68"/>
      <c r="I6" s="68"/>
      <c r="J6" s="64"/>
      <c r="K6" s="53"/>
      <c r="L6" s="63"/>
      <c r="R6" s="426"/>
      <c r="S6" s="16"/>
    </row>
    <row r="7" spans="1:19" ht="12.75">
      <c r="A7" s="423" t="s">
        <v>184</v>
      </c>
      <c r="B7" s="54"/>
      <c r="C7" s="54"/>
      <c r="D7" s="54"/>
      <c r="E7" s="54"/>
      <c r="F7" s="70"/>
      <c r="G7" s="71"/>
      <c r="H7" s="72"/>
      <c r="I7" s="72"/>
      <c r="J7" s="72"/>
      <c r="K7" s="54"/>
      <c r="L7" s="63"/>
      <c r="R7" s="427"/>
      <c r="S7" s="211"/>
    </row>
    <row r="8" spans="1:19" ht="12.75">
      <c r="A8" s="313"/>
      <c r="B8" s="54"/>
      <c r="C8" s="59"/>
      <c r="D8" s="59"/>
      <c r="E8" s="59"/>
      <c r="F8" s="54"/>
      <c r="G8" s="54"/>
      <c r="H8" s="54"/>
      <c r="I8" s="54"/>
      <c r="J8" s="54"/>
      <c r="K8" s="54"/>
      <c r="L8" s="63"/>
      <c r="R8" s="428"/>
      <c r="S8" s="16"/>
    </row>
    <row r="9" spans="1:19" ht="15.4">
      <c r="A9" s="55" t="s">
        <v>373</v>
      </c>
      <c r="B9" s="57" t="s">
        <v>374</v>
      </c>
      <c r="C9" s="55" t="s">
        <v>185</v>
      </c>
      <c r="D9" s="56" t="s">
        <v>117</v>
      </c>
      <c r="E9" s="56"/>
      <c r="F9" s="217"/>
      <c r="G9" s="217"/>
      <c r="H9" s="217"/>
      <c r="I9" s="217"/>
      <c r="J9" s="217"/>
      <c r="K9" s="54"/>
      <c r="L9" s="63"/>
      <c r="R9" s="429"/>
      <c r="S9" s="16"/>
    </row>
    <row r="10" spans="1:19" ht="15.4">
      <c r="A10" s="55" t="s">
        <v>375</v>
      </c>
      <c r="B10" s="57" t="s">
        <v>376</v>
      </c>
      <c r="C10" s="55" t="s">
        <v>185</v>
      </c>
      <c r="D10" s="56" t="s">
        <v>117</v>
      </c>
      <c r="E10" s="56"/>
      <c r="F10" s="217"/>
      <c r="G10" s="217"/>
      <c r="H10" s="217"/>
      <c r="I10" s="217"/>
      <c r="J10" s="217"/>
      <c r="K10" s="74" t="s">
        <v>377</v>
      </c>
      <c r="L10" s="63"/>
    </row>
    <row r="11" spans="1:19" s="80" customFormat="1" ht="15.4">
      <c r="A11" s="55" t="s">
        <v>184</v>
      </c>
      <c r="B11" s="75" t="s">
        <v>378</v>
      </c>
      <c r="C11" s="76" t="s">
        <v>185</v>
      </c>
      <c r="D11" s="56" t="s">
        <v>117</v>
      </c>
      <c r="E11" s="56"/>
      <c r="F11" s="586">
        <f>F9-F10</f>
        <v>0</v>
      </c>
      <c r="G11" s="586">
        <f>G9-G10</f>
        <v>0</v>
      </c>
      <c r="H11" s="586">
        <f>H9-H10</f>
        <v>0</v>
      </c>
      <c r="I11" s="586">
        <f>I9-I10</f>
        <v>0</v>
      </c>
      <c r="J11" s="586">
        <f>J9-J10</f>
        <v>0</v>
      </c>
      <c r="K11" s="79"/>
      <c r="L11" s="77"/>
    </row>
    <row r="12" spans="1:19">
      <c r="A12" s="63"/>
      <c r="B12" s="63"/>
      <c r="C12" s="63"/>
      <c r="D12" s="430"/>
      <c r="E12" s="430"/>
      <c r="F12" s="218"/>
      <c r="G12" s="218"/>
      <c r="H12" s="218"/>
      <c r="I12" s="218"/>
      <c r="J12" s="219"/>
      <c r="K12" s="54"/>
      <c r="L12" s="63"/>
      <c r="R12" s="80"/>
    </row>
    <row r="13" spans="1:19">
      <c r="A13" s="63"/>
      <c r="B13" s="63"/>
      <c r="C13" s="63"/>
      <c r="D13" s="430"/>
      <c r="E13" s="430"/>
      <c r="F13" s="218"/>
      <c r="G13" s="218"/>
      <c r="H13" s="218"/>
      <c r="I13" s="218"/>
      <c r="J13" s="219"/>
      <c r="K13" s="54"/>
      <c r="L13" s="63"/>
      <c r="R13" s="80"/>
    </row>
    <row r="14" spans="1:19">
      <c r="A14" s="423" t="s">
        <v>191</v>
      </c>
      <c r="B14" s="63"/>
      <c r="C14" s="63"/>
      <c r="D14" s="430"/>
      <c r="E14" s="430"/>
      <c r="F14" s="218"/>
      <c r="G14" s="218"/>
      <c r="H14" s="218"/>
      <c r="I14" s="218"/>
      <c r="J14" s="219"/>
      <c r="K14" s="54"/>
      <c r="L14" s="63"/>
      <c r="R14" s="80"/>
    </row>
    <row r="15" spans="1:19">
      <c r="A15" s="63"/>
      <c r="B15" s="63"/>
      <c r="C15" s="63"/>
      <c r="D15" s="430"/>
      <c r="E15" s="430"/>
      <c r="F15" s="218"/>
      <c r="G15" s="218"/>
      <c r="H15" s="218"/>
      <c r="I15" s="218"/>
      <c r="J15" s="219"/>
      <c r="K15" s="54"/>
      <c r="L15" s="63"/>
      <c r="R15" s="80"/>
    </row>
    <row r="16" spans="1:19" ht="14.25">
      <c r="A16" s="55" t="s">
        <v>373</v>
      </c>
      <c r="B16" s="57" t="s">
        <v>379</v>
      </c>
      <c r="C16" s="55" t="s">
        <v>192</v>
      </c>
      <c r="D16" s="56" t="s">
        <v>117</v>
      </c>
      <c r="E16" s="56"/>
      <c r="F16" s="217"/>
      <c r="G16" s="217"/>
      <c r="H16" s="217"/>
      <c r="I16" s="217"/>
      <c r="J16" s="217"/>
      <c r="R16" s="80"/>
    </row>
    <row r="17" spans="1:18" ht="15">
      <c r="A17" s="55" t="s">
        <v>375</v>
      </c>
      <c r="B17" s="57" t="s">
        <v>380</v>
      </c>
      <c r="C17" s="55" t="s">
        <v>192</v>
      </c>
      <c r="D17" s="56" t="s">
        <v>117</v>
      </c>
      <c r="E17" s="56"/>
      <c r="F17" s="217"/>
      <c r="G17" s="217"/>
      <c r="H17" s="217"/>
      <c r="I17" s="217"/>
      <c r="J17" s="217"/>
      <c r="K17" s="74" t="s">
        <v>381</v>
      </c>
      <c r="R17" s="80"/>
    </row>
    <row r="18" spans="1:18" ht="14.25">
      <c r="A18" s="55" t="s">
        <v>191</v>
      </c>
      <c r="B18" s="75" t="s">
        <v>193</v>
      </c>
      <c r="C18" s="76" t="s">
        <v>192</v>
      </c>
      <c r="D18" s="56" t="s">
        <v>117</v>
      </c>
      <c r="E18" s="56"/>
      <c r="F18" s="586">
        <f>F16-F17</f>
        <v>0</v>
      </c>
      <c r="G18" s="586">
        <f>G16-G17</f>
        <v>0</v>
      </c>
      <c r="H18" s="586">
        <f>H16-H17</f>
        <v>0</v>
      </c>
      <c r="I18" s="586">
        <f>I16-I17</f>
        <v>0</v>
      </c>
      <c r="J18" s="586">
        <f>J16-J17</f>
        <v>0</v>
      </c>
      <c r="R18" s="80"/>
    </row>
    <row r="19" spans="1:18">
      <c r="A19" s="63"/>
      <c r="B19" s="63"/>
      <c r="C19" s="63"/>
      <c r="D19" s="430"/>
      <c r="E19" s="430"/>
      <c r="F19" s="218"/>
      <c r="G19" s="218"/>
      <c r="H19" s="218"/>
      <c r="I19" s="218"/>
      <c r="J19" s="219"/>
      <c r="K19" s="54"/>
      <c r="L19" s="63"/>
      <c r="R19" s="80"/>
    </row>
    <row r="20" spans="1:18">
      <c r="A20" s="63"/>
      <c r="B20" s="63"/>
      <c r="C20" s="63"/>
      <c r="D20" s="430"/>
      <c r="E20" s="430"/>
      <c r="F20" s="218"/>
      <c r="G20" s="218"/>
      <c r="H20" s="218"/>
      <c r="I20" s="218"/>
      <c r="J20" s="219"/>
      <c r="K20" s="54"/>
      <c r="L20" s="63"/>
      <c r="R20" s="80"/>
    </row>
    <row r="21" spans="1:18">
      <c r="A21" s="423" t="s">
        <v>196</v>
      </c>
      <c r="B21" s="63"/>
      <c r="C21" s="63"/>
      <c r="D21" s="430"/>
      <c r="E21" s="430"/>
      <c r="F21" s="218"/>
      <c r="G21" s="218"/>
      <c r="H21" s="218"/>
      <c r="I21" s="218"/>
      <c r="J21" s="219"/>
      <c r="K21" s="54"/>
      <c r="L21" s="63"/>
      <c r="R21" s="80"/>
    </row>
    <row r="22" spans="1:18">
      <c r="A22" s="63"/>
      <c r="B22" s="63"/>
      <c r="C22" s="63"/>
      <c r="D22" s="430"/>
      <c r="E22" s="430"/>
      <c r="F22" s="218"/>
      <c r="G22" s="218"/>
      <c r="H22" s="218"/>
      <c r="I22" s="218"/>
      <c r="J22" s="219"/>
      <c r="K22" s="54"/>
      <c r="L22" s="63"/>
      <c r="R22" s="80"/>
    </row>
    <row r="23" spans="1:18" ht="14.25">
      <c r="A23" s="55" t="s">
        <v>373</v>
      </c>
      <c r="B23" s="57" t="s">
        <v>382</v>
      </c>
      <c r="C23" s="55" t="s">
        <v>192</v>
      </c>
      <c r="D23" s="56" t="s">
        <v>117</v>
      </c>
      <c r="E23" s="56"/>
      <c r="F23" s="217"/>
      <c r="G23" s="217"/>
      <c r="H23" s="217"/>
      <c r="I23" s="217"/>
      <c r="J23" s="217"/>
      <c r="K23" s="54"/>
      <c r="L23" s="63"/>
      <c r="R23" s="80"/>
    </row>
    <row r="24" spans="1:18" ht="15">
      <c r="A24" s="55" t="s">
        <v>375</v>
      </c>
      <c r="B24" s="57" t="s">
        <v>383</v>
      </c>
      <c r="C24" s="55" t="s">
        <v>192</v>
      </c>
      <c r="D24" s="56" t="s">
        <v>117</v>
      </c>
      <c r="E24" s="56"/>
      <c r="F24" s="217"/>
      <c r="G24" s="217"/>
      <c r="H24" s="217"/>
      <c r="I24" s="217"/>
      <c r="J24" s="217"/>
      <c r="K24" s="74" t="s">
        <v>381</v>
      </c>
      <c r="L24" s="63"/>
      <c r="R24" s="80"/>
    </row>
    <row r="25" spans="1:18" ht="15">
      <c r="A25" s="404" t="s">
        <v>196</v>
      </c>
      <c r="B25" s="75" t="s">
        <v>197</v>
      </c>
      <c r="C25" s="76" t="s">
        <v>192</v>
      </c>
      <c r="D25" s="56" t="s">
        <v>117</v>
      </c>
      <c r="E25" s="56"/>
      <c r="F25" s="586">
        <f>F23-F24</f>
        <v>0</v>
      </c>
      <c r="G25" s="586">
        <f>G23-G24</f>
        <v>0</v>
      </c>
      <c r="H25" s="586">
        <f>H23-H24</f>
        <v>0</v>
      </c>
      <c r="I25" s="586">
        <f>I23-I24</f>
        <v>0</v>
      </c>
      <c r="J25" s="586">
        <f>J23-J24</f>
        <v>0</v>
      </c>
      <c r="K25" s="54"/>
      <c r="L25" s="63"/>
      <c r="R25" s="80"/>
    </row>
    <row r="26" spans="1:18">
      <c r="A26" s="63"/>
      <c r="B26" s="63"/>
      <c r="C26" s="63"/>
      <c r="D26" s="430"/>
      <c r="E26" s="430"/>
      <c r="F26" s="218"/>
      <c r="G26" s="218"/>
      <c r="H26" s="218"/>
      <c r="I26" s="218"/>
      <c r="J26" s="219"/>
      <c r="K26" s="54"/>
      <c r="L26" s="63"/>
      <c r="R26" s="80"/>
    </row>
    <row r="27" spans="1:18">
      <c r="A27" s="63"/>
      <c r="B27" s="63"/>
      <c r="C27" s="63"/>
      <c r="D27" s="430"/>
      <c r="E27" s="430"/>
      <c r="F27" s="218"/>
      <c r="G27" s="218"/>
      <c r="H27" s="218"/>
      <c r="I27" s="218"/>
      <c r="J27" s="219"/>
      <c r="K27" s="54"/>
      <c r="L27" s="63"/>
      <c r="R27" s="80"/>
    </row>
    <row r="28" spans="1:18">
      <c r="A28" s="423" t="s">
        <v>201</v>
      </c>
      <c r="B28" s="59"/>
      <c r="C28" s="54"/>
      <c r="D28" s="54"/>
      <c r="E28" s="54"/>
      <c r="F28" s="219"/>
      <c r="G28" s="219"/>
      <c r="H28" s="219"/>
      <c r="I28" s="219"/>
      <c r="J28" s="219"/>
      <c r="K28" s="54"/>
      <c r="L28" s="63"/>
    </row>
    <row r="29" spans="1:18">
      <c r="A29" s="423"/>
      <c r="B29" s="59"/>
      <c r="C29" s="59"/>
      <c r="D29" s="59"/>
      <c r="E29" s="59"/>
      <c r="F29" s="219"/>
      <c r="G29" s="219"/>
      <c r="H29" s="219"/>
      <c r="I29" s="219"/>
      <c r="J29" s="219"/>
      <c r="K29" s="54"/>
      <c r="L29" s="63"/>
    </row>
    <row r="30" spans="1:18" ht="15.4">
      <c r="A30" s="55" t="s">
        <v>373</v>
      </c>
      <c r="B30" s="59" t="s">
        <v>384</v>
      </c>
      <c r="C30" s="59" t="s">
        <v>199</v>
      </c>
      <c r="D30" s="56" t="s">
        <v>117</v>
      </c>
      <c r="E30" s="56"/>
      <c r="F30" s="217"/>
      <c r="G30" s="217"/>
      <c r="H30" s="217"/>
      <c r="I30" s="217"/>
      <c r="J30" s="217"/>
      <c r="K30" s="54"/>
      <c r="L30" s="63"/>
    </row>
    <row r="31" spans="1:18" ht="15.4">
      <c r="A31" s="55" t="s">
        <v>375</v>
      </c>
      <c r="B31" s="59" t="s">
        <v>385</v>
      </c>
      <c r="C31" s="59" t="s">
        <v>199</v>
      </c>
      <c r="D31" s="56" t="s">
        <v>117</v>
      </c>
      <c r="E31" s="56"/>
      <c r="F31" s="217"/>
      <c r="G31" s="217"/>
      <c r="H31" s="217"/>
      <c r="I31" s="217"/>
      <c r="J31" s="217"/>
      <c r="K31" s="74" t="s">
        <v>381</v>
      </c>
      <c r="L31" s="63"/>
    </row>
    <row r="32" spans="1:18" s="80" customFormat="1" ht="15.4">
      <c r="A32" s="55" t="s">
        <v>201</v>
      </c>
      <c r="B32" s="78" t="s">
        <v>386</v>
      </c>
      <c r="C32" s="78" t="s">
        <v>199</v>
      </c>
      <c r="D32" s="56" t="s">
        <v>117</v>
      </c>
      <c r="E32" s="56"/>
      <c r="F32" s="586">
        <f>F30-F31</f>
        <v>0</v>
      </c>
      <c r="G32" s="586">
        <f>G30-G31</f>
        <v>0</v>
      </c>
      <c r="H32" s="586">
        <f>H30-H31</f>
        <v>0</v>
      </c>
      <c r="I32" s="586">
        <f>I30-I31</f>
        <v>0</v>
      </c>
      <c r="J32" s="586">
        <f>J30-J31</f>
        <v>0</v>
      </c>
      <c r="K32" s="79"/>
      <c r="L32" s="77"/>
    </row>
    <row r="33" spans="1:12" s="80" customFormat="1">
      <c r="A33" s="76"/>
      <c r="B33" s="78"/>
      <c r="C33" s="78"/>
      <c r="D33" s="78"/>
      <c r="E33" s="78"/>
      <c r="F33" s="277"/>
      <c r="G33" s="277"/>
      <c r="H33" s="277"/>
      <c r="I33" s="277"/>
      <c r="J33" s="277"/>
      <c r="K33" s="79"/>
      <c r="L33" s="77"/>
    </row>
    <row r="34" spans="1:12" s="80" customFormat="1">
      <c r="A34" s="76"/>
      <c r="B34" s="78"/>
      <c r="C34" s="78"/>
      <c r="D34" s="78"/>
      <c r="E34" s="78"/>
      <c r="F34" s="277"/>
      <c r="G34" s="277"/>
      <c r="H34" s="277"/>
      <c r="I34" s="277"/>
      <c r="J34" s="277"/>
      <c r="K34" s="79"/>
      <c r="L34" s="77"/>
    </row>
    <row r="35" spans="1:12" s="80" customFormat="1">
      <c r="A35" s="423" t="s">
        <v>208</v>
      </c>
      <c r="B35" s="78"/>
      <c r="C35" s="78"/>
      <c r="D35" s="78"/>
      <c r="E35" s="78"/>
      <c r="F35" s="277"/>
      <c r="G35" s="277"/>
      <c r="H35" s="277"/>
      <c r="I35" s="277"/>
      <c r="J35" s="277"/>
      <c r="K35" s="79"/>
      <c r="L35" s="77"/>
    </row>
    <row r="36" spans="1:12" s="80" customFormat="1">
      <c r="A36" s="76"/>
      <c r="B36" s="78"/>
      <c r="C36" s="78"/>
      <c r="D36" s="78"/>
      <c r="E36" s="78"/>
      <c r="F36" s="277"/>
      <c r="G36" s="277"/>
      <c r="H36" s="277"/>
      <c r="I36" s="277"/>
      <c r="J36" s="277"/>
      <c r="K36" s="79"/>
      <c r="L36" s="77"/>
    </row>
    <row r="37" spans="1:12" s="80" customFormat="1" ht="14.25">
      <c r="A37" s="55" t="s">
        <v>373</v>
      </c>
      <c r="B37" s="59" t="s">
        <v>387</v>
      </c>
      <c r="C37" s="59" t="s">
        <v>388</v>
      </c>
      <c r="D37" s="56" t="s">
        <v>117</v>
      </c>
      <c r="E37" s="56"/>
      <c r="F37" s="217"/>
      <c r="G37" s="217"/>
      <c r="H37" s="217"/>
      <c r="I37" s="217"/>
      <c r="J37" s="217"/>
      <c r="K37" s="54"/>
      <c r="L37" s="77"/>
    </row>
    <row r="38" spans="1:12" s="80" customFormat="1" ht="14.25">
      <c r="A38" s="55" t="s">
        <v>375</v>
      </c>
      <c r="B38" s="59" t="s">
        <v>389</v>
      </c>
      <c r="C38" s="59" t="s">
        <v>388</v>
      </c>
      <c r="D38" s="56" t="s">
        <v>117</v>
      </c>
      <c r="E38" s="56"/>
      <c r="F38" s="217"/>
      <c r="G38" s="217"/>
      <c r="H38" s="217"/>
      <c r="I38" s="217"/>
      <c r="J38" s="217"/>
      <c r="K38" s="74" t="s">
        <v>381</v>
      </c>
      <c r="L38" s="77"/>
    </row>
    <row r="39" spans="1:12" s="80" customFormat="1" ht="14.25">
      <c r="A39" s="404" t="s">
        <v>208</v>
      </c>
      <c r="B39" s="78" t="s">
        <v>390</v>
      </c>
      <c r="C39" s="78" t="s">
        <v>388</v>
      </c>
      <c r="D39" s="56" t="s">
        <v>117</v>
      </c>
      <c r="E39" s="56"/>
      <c r="F39" s="586">
        <f>F37-F38</f>
        <v>0</v>
      </c>
      <c r="G39" s="586">
        <f>G37-G38</f>
        <v>0</v>
      </c>
      <c r="H39" s="586">
        <f>H37-H38</f>
        <v>0</v>
      </c>
      <c r="I39" s="586">
        <f>I37-I38</f>
        <v>0</v>
      </c>
      <c r="J39" s="586">
        <f>J37-J38</f>
        <v>0</v>
      </c>
      <c r="K39" s="79"/>
      <c r="L39" s="77"/>
    </row>
    <row r="40" spans="1:12" s="80" customFormat="1">
      <c r="A40" s="76"/>
      <c r="B40" s="78"/>
      <c r="C40" s="78"/>
      <c r="D40" s="78"/>
      <c r="E40" s="78"/>
      <c r="F40" s="277"/>
      <c r="G40" s="277"/>
      <c r="H40" s="277"/>
      <c r="I40" s="277"/>
      <c r="J40" s="277"/>
      <c r="K40" s="79"/>
      <c r="L40" s="77"/>
    </row>
    <row r="41" spans="1:12" s="80" customFormat="1">
      <c r="A41" s="76"/>
      <c r="B41" s="78"/>
      <c r="C41" s="78"/>
      <c r="D41" s="78"/>
      <c r="E41" s="78"/>
      <c r="F41" s="277"/>
      <c r="G41" s="277"/>
      <c r="H41" s="277"/>
      <c r="I41" s="277"/>
      <c r="J41" s="277"/>
      <c r="K41" s="79"/>
      <c r="L41" s="77"/>
    </row>
    <row r="42" spans="1:12">
      <c r="A42" s="423" t="s">
        <v>220</v>
      </c>
      <c r="B42" s="54"/>
      <c r="C42" s="54"/>
      <c r="D42" s="54"/>
      <c r="E42" s="54"/>
      <c r="F42" s="220"/>
      <c r="G42" s="219"/>
      <c r="H42" s="219"/>
      <c r="I42" s="219"/>
      <c r="J42" s="219"/>
      <c r="K42" s="54"/>
      <c r="L42" s="63"/>
    </row>
    <row r="43" spans="1:12">
      <c r="A43" s="313"/>
      <c r="B43" s="54"/>
      <c r="C43" s="59"/>
      <c r="D43" s="59"/>
      <c r="E43" s="59"/>
      <c r="F43" s="219"/>
      <c r="G43" s="219"/>
      <c r="H43" s="219"/>
      <c r="I43" s="219"/>
      <c r="J43" s="219"/>
      <c r="K43" s="54"/>
      <c r="L43" s="63"/>
    </row>
    <row r="44" spans="1:12" ht="15.4">
      <c r="A44" s="55" t="s">
        <v>373</v>
      </c>
      <c r="B44" s="59" t="s">
        <v>391</v>
      </c>
      <c r="C44" s="55" t="s">
        <v>392</v>
      </c>
      <c r="D44" s="56" t="s">
        <v>117</v>
      </c>
      <c r="E44" s="56"/>
      <c r="F44" s="217"/>
      <c r="G44" s="217"/>
      <c r="H44" s="217"/>
      <c r="I44" s="217"/>
      <c r="J44" s="217"/>
      <c r="K44" s="54"/>
      <c r="L44" s="63"/>
    </row>
    <row r="45" spans="1:12" ht="15.4">
      <c r="A45" s="55" t="s">
        <v>375</v>
      </c>
      <c r="B45" s="59" t="s">
        <v>393</v>
      </c>
      <c r="C45" s="55" t="s">
        <v>392</v>
      </c>
      <c r="D45" s="56" t="s">
        <v>117</v>
      </c>
      <c r="E45" s="56"/>
      <c r="F45" s="217"/>
      <c r="G45" s="217"/>
      <c r="H45" s="217"/>
      <c r="I45" s="217"/>
      <c r="J45" s="217"/>
      <c r="K45" s="74" t="s">
        <v>381</v>
      </c>
      <c r="L45" s="63"/>
    </row>
    <row r="46" spans="1:12" s="80" customFormat="1" ht="15.4">
      <c r="A46" s="404" t="s">
        <v>394</v>
      </c>
      <c r="B46" s="78" t="s">
        <v>395</v>
      </c>
      <c r="C46" s="76" t="s">
        <v>392</v>
      </c>
      <c r="D46" s="56" t="s">
        <v>117</v>
      </c>
      <c r="E46" s="56"/>
      <c r="F46" s="586">
        <f>F44-F45</f>
        <v>0</v>
      </c>
      <c r="G46" s="586">
        <f>G44-G45</f>
        <v>0</v>
      </c>
      <c r="H46" s="586">
        <f>H44-H45</f>
        <v>0</v>
      </c>
      <c r="I46" s="586">
        <f>I44-I45</f>
        <v>0</v>
      </c>
      <c r="J46" s="586">
        <f>J44-J45</f>
        <v>0</v>
      </c>
      <c r="K46" s="79"/>
      <c r="L46" s="77"/>
    </row>
    <row r="47" spans="1:12">
      <c r="A47" s="54"/>
      <c r="B47" s="54"/>
      <c r="C47" s="59"/>
      <c r="D47" s="59"/>
      <c r="E47" s="59"/>
      <c r="F47" s="219"/>
      <c r="G47" s="219"/>
      <c r="H47" s="219"/>
      <c r="I47" s="219"/>
      <c r="J47" s="219"/>
      <c r="K47" s="54"/>
      <c r="L47" s="63"/>
    </row>
    <row r="48" spans="1:12">
      <c r="A48" s="54"/>
      <c r="B48" s="54"/>
      <c r="C48" s="59"/>
      <c r="D48" s="59"/>
      <c r="E48" s="59"/>
      <c r="F48" s="219"/>
      <c r="G48" s="219"/>
      <c r="H48" s="219"/>
      <c r="I48" s="219"/>
      <c r="J48" s="219"/>
      <c r="K48" s="54"/>
      <c r="L48" s="63"/>
    </row>
    <row r="49" spans="1:12">
      <c r="A49" s="423" t="s">
        <v>223</v>
      </c>
      <c r="B49" s="54"/>
      <c r="C49" s="54"/>
      <c r="D49" s="54"/>
      <c r="E49" s="54"/>
      <c r="F49" s="220"/>
      <c r="G49" s="219"/>
      <c r="H49" s="219"/>
      <c r="I49" s="219"/>
      <c r="J49" s="219"/>
      <c r="K49" s="54"/>
      <c r="L49" s="63"/>
    </row>
    <row r="50" spans="1:12">
      <c r="A50" s="313"/>
      <c r="B50" s="54"/>
      <c r="C50" s="59"/>
      <c r="D50" s="59"/>
      <c r="E50" s="59"/>
      <c r="F50" s="219"/>
      <c r="G50" s="219"/>
      <c r="H50" s="219"/>
      <c r="I50" s="219"/>
      <c r="J50" s="219"/>
      <c r="K50" s="54"/>
      <c r="L50" s="63"/>
    </row>
    <row r="51" spans="1:12" ht="15.4">
      <c r="A51" s="55" t="s">
        <v>373</v>
      </c>
      <c r="B51" s="59" t="s">
        <v>396</v>
      </c>
      <c r="C51" s="55" t="s">
        <v>221</v>
      </c>
      <c r="D51" s="56" t="s">
        <v>117</v>
      </c>
      <c r="E51" s="56"/>
      <c r="F51" s="217"/>
      <c r="G51" s="217"/>
      <c r="H51" s="217"/>
      <c r="I51" s="217"/>
      <c r="J51" s="217"/>
      <c r="K51" s="54"/>
      <c r="L51" s="63"/>
    </row>
    <row r="52" spans="1:12" ht="15.4">
      <c r="A52" s="55" t="s">
        <v>375</v>
      </c>
      <c r="B52" s="59" t="s">
        <v>397</v>
      </c>
      <c r="C52" s="55" t="s">
        <v>221</v>
      </c>
      <c r="D52" s="56" t="s">
        <v>117</v>
      </c>
      <c r="E52" s="56"/>
      <c r="F52" s="217"/>
      <c r="G52" s="217"/>
      <c r="H52" s="217"/>
      <c r="I52" s="217"/>
      <c r="J52" s="217"/>
      <c r="K52" s="74" t="s">
        <v>381</v>
      </c>
      <c r="L52" s="63"/>
    </row>
    <row r="53" spans="1:12" s="80" customFormat="1" ht="15.4">
      <c r="A53" s="404" t="s">
        <v>223</v>
      </c>
      <c r="B53" s="78" t="s">
        <v>225</v>
      </c>
      <c r="C53" s="76" t="s">
        <v>221</v>
      </c>
      <c r="D53" s="56" t="s">
        <v>117</v>
      </c>
      <c r="E53" s="56"/>
      <c r="F53" s="586">
        <f>F51-F52</f>
        <v>0</v>
      </c>
      <c r="G53" s="586">
        <f>G51-G52</f>
        <v>0</v>
      </c>
      <c r="H53" s="586">
        <f>H51-H52</f>
        <v>0</v>
      </c>
      <c r="I53" s="586">
        <f>I51-I52</f>
        <v>0</v>
      </c>
      <c r="J53" s="586">
        <f>J51-J52</f>
        <v>0</v>
      </c>
      <c r="K53" s="79"/>
      <c r="L53" s="77"/>
    </row>
    <row r="54" spans="1:12">
      <c r="A54" s="54"/>
      <c r="B54" s="54"/>
      <c r="C54" s="59"/>
      <c r="D54" s="59"/>
      <c r="E54" s="59"/>
      <c r="F54" s="219"/>
      <c r="G54" s="219"/>
      <c r="H54" s="219"/>
      <c r="I54" s="219"/>
      <c r="J54" s="219"/>
      <c r="K54" s="54"/>
      <c r="L54" s="63"/>
    </row>
    <row r="55" spans="1:12">
      <c r="A55" s="54"/>
      <c r="B55" s="54"/>
      <c r="C55" s="59"/>
      <c r="D55" s="59"/>
      <c r="E55" s="59"/>
      <c r="F55" s="219"/>
      <c r="G55" s="219"/>
      <c r="H55" s="219"/>
      <c r="I55" s="219"/>
      <c r="J55" s="219"/>
      <c r="K55" s="54"/>
      <c r="L55" s="63"/>
    </row>
    <row r="56" spans="1:12">
      <c r="A56" s="423" t="s">
        <v>226</v>
      </c>
      <c r="B56" s="54"/>
      <c r="C56" s="54"/>
      <c r="D56" s="54"/>
      <c r="E56" s="54"/>
      <c r="F56" s="220"/>
      <c r="G56" s="219"/>
      <c r="H56" s="219"/>
      <c r="I56" s="219"/>
      <c r="J56" s="219"/>
      <c r="K56" s="54"/>
      <c r="L56" s="63"/>
    </row>
    <row r="57" spans="1:12">
      <c r="A57" s="313"/>
      <c r="B57" s="53"/>
      <c r="C57" s="59"/>
      <c r="D57" s="59"/>
      <c r="E57" s="59"/>
      <c r="F57" s="219"/>
      <c r="G57" s="219"/>
      <c r="H57" s="219"/>
      <c r="I57" s="219"/>
      <c r="J57" s="219"/>
      <c r="K57" s="54"/>
      <c r="L57" s="63"/>
    </row>
    <row r="58" spans="1:12" ht="15.4">
      <c r="A58" s="55" t="s">
        <v>373</v>
      </c>
      <c r="B58" s="57" t="s">
        <v>398</v>
      </c>
      <c r="C58" s="55" t="s">
        <v>230</v>
      </c>
      <c r="D58" s="56" t="s">
        <v>117</v>
      </c>
      <c r="E58" s="56"/>
      <c r="F58" s="217"/>
      <c r="G58" s="217"/>
      <c r="H58" s="217"/>
      <c r="I58" s="217"/>
      <c r="J58" s="217"/>
      <c r="K58" s="54"/>
      <c r="L58" s="63"/>
    </row>
    <row r="59" spans="1:12" ht="15.4">
      <c r="A59" s="55" t="s">
        <v>375</v>
      </c>
      <c r="B59" s="57" t="s">
        <v>399</v>
      </c>
      <c r="C59" s="55" t="s">
        <v>230</v>
      </c>
      <c r="D59" s="56" t="s">
        <v>117</v>
      </c>
      <c r="E59" s="56"/>
      <c r="F59" s="217"/>
      <c r="G59" s="217"/>
      <c r="H59" s="217"/>
      <c r="I59" s="217"/>
      <c r="J59" s="217"/>
      <c r="K59" s="74" t="s">
        <v>377</v>
      </c>
      <c r="L59" s="63"/>
    </row>
    <row r="60" spans="1:12" s="80" customFormat="1" ht="15.4">
      <c r="A60" s="55" t="s">
        <v>400</v>
      </c>
      <c r="B60" s="78" t="s">
        <v>228</v>
      </c>
      <c r="C60" s="76" t="s">
        <v>230</v>
      </c>
      <c r="D60" s="56" t="s">
        <v>117</v>
      </c>
      <c r="E60" s="56"/>
      <c r="F60" s="586">
        <f>F58-F59</f>
        <v>0</v>
      </c>
      <c r="G60" s="586">
        <f>G58-G59</f>
        <v>0</v>
      </c>
      <c r="H60" s="586">
        <f>H58-H59</f>
        <v>0</v>
      </c>
      <c r="I60" s="586">
        <f>I58-I59</f>
        <v>0</v>
      </c>
      <c r="J60" s="586">
        <f>J58-J59</f>
        <v>0</v>
      </c>
      <c r="K60" s="79"/>
      <c r="L60" s="77"/>
    </row>
    <row r="61" spans="1:12">
      <c r="A61" s="54"/>
      <c r="B61" s="54"/>
      <c r="C61" s="59"/>
      <c r="D61" s="59"/>
      <c r="E61" s="59"/>
      <c r="F61" s="219"/>
      <c r="G61" s="219"/>
      <c r="H61" s="219"/>
      <c r="I61" s="219"/>
      <c r="J61" s="219"/>
      <c r="K61" s="54"/>
      <c r="L61" s="63"/>
    </row>
    <row r="62" spans="1:12">
      <c r="A62" s="54"/>
      <c r="B62" s="54"/>
      <c r="C62" s="59"/>
      <c r="D62" s="59"/>
      <c r="E62" s="59"/>
      <c r="F62" s="219"/>
      <c r="G62" s="219"/>
      <c r="H62" s="219"/>
      <c r="I62" s="219"/>
      <c r="J62" s="219"/>
      <c r="K62" s="54"/>
      <c r="L62" s="63"/>
    </row>
    <row r="63" spans="1:12">
      <c r="A63" s="423" t="s">
        <v>235</v>
      </c>
      <c r="B63" s="54"/>
      <c r="C63" s="54"/>
      <c r="D63" s="54"/>
      <c r="E63" s="54"/>
      <c r="F63" s="220"/>
      <c r="G63" s="219"/>
      <c r="H63" s="219"/>
      <c r="I63" s="219"/>
      <c r="J63" s="219"/>
      <c r="K63" s="54"/>
      <c r="L63" s="63"/>
    </row>
    <row r="64" spans="1:12">
      <c r="A64" s="313"/>
      <c r="B64" s="53"/>
      <c r="C64" s="59"/>
      <c r="D64" s="59"/>
      <c r="E64" s="59"/>
      <c r="F64" s="219"/>
      <c r="G64" s="219"/>
      <c r="H64" s="219"/>
      <c r="I64" s="219"/>
      <c r="J64" s="219"/>
      <c r="K64" s="54"/>
      <c r="L64" s="63"/>
    </row>
    <row r="65" spans="1:12" ht="15.4">
      <c r="A65" s="55" t="s">
        <v>373</v>
      </c>
      <c r="B65" s="57" t="s">
        <v>401</v>
      </c>
      <c r="C65" s="55" t="s">
        <v>402</v>
      </c>
      <c r="D65" s="56" t="s">
        <v>117</v>
      </c>
      <c r="E65" s="56"/>
      <c r="F65" s="217"/>
      <c r="G65" s="217"/>
      <c r="H65" s="217"/>
      <c r="I65" s="217"/>
      <c r="J65" s="217"/>
      <c r="K65" s="54"/>
      <c r="L65" s="63"/>
    </row>
    <row r="66" spans="1:12" ht="15.4">
      <c r="A66" s="55" t="s">
        <v>375</v>
      </c>
      <c r="B66" s="57" t="s">
        <v>403</v>
      </c>
      <c r="C66" s="55" t="s">
        <v>402</v>
      </c>
      <c r="D66" s="56" t="s">
        <v>117</v>
      </c>
      <c r="E66" s="56"/>
      <c r="F66" s="217"/>
      <c r="G66" s="217"/>
      <c r="H66" s="217"/>
      <c r="I66" s="217"/>
      <c r="J66" s="217"/>
      <c r="K66" s="74" t="s">
        <v>381</v>
      </c>
      <c r="L66" s="63"/>
    </row>
    <row r="67" spans="1:12" s="80" customFormat="1" ht="15.4">
      <c r="A67" s="404" t="s">
        <v>235</v>
      </c>
      <c r="B67" s="78" t="s">
        <v>237</v>
      </c>
      <c r="C67" s="76" t="s">
        <v>402</v>
      </c>
      <c r="D67" s="56" t="s">
        <v>117</v>
      </c>
      <c r="E67" s="56"/>
      <c r="F67" s="586">
        <f>F65-F66</f>
        <v>0</v>
      </c>
      <c r="G67" s="586">
        <f>G65-G66</f>
        <v>0</v>
      </c>
      <c r="H67" s="586">
        <f>H65-H66</f>
        <v>0</v>
      </c>
      <c r="I67" s="586">
        <f>I65-I66</f>
        <v>0</v>
      </c>
      <c r="J67" s="586">
        <f>J65-J66</f>
        <v>0</v>
      </c>
      <c r="K67" s="79"/>
      <c r="L67" s="77"/>
    </row>
    <row r="68" spans="1:12">
      <c r="A68" s="423"/>
      <c r="B68" s="54"/>
      <c r="C68" s="59"/>
      <c r="D68" s="59"/>
      <c r="E68" s="59"/>
      <c r="F68" s="219"/>
      <c r="G68" s="219"/>
      <c r="H68" s="219"/>
      <c r="I68" s="219"/>
      <c r="J68" s="219"/>
      <c r="K68" s="54"/>
      <c r="L68" s="63"/>
    </row>
    <row r="69" spans="1:12">
      <c r="A69" s="423"/>
      <c r="B69" s="54"/>
      <c r="C69" s="59"/>
      <c r="D69" s="59"/>
      <c r="E69" s="59"/>
      <c r="F69" s="219"/>
      <c r="G69" s="219"/>
      <c r="H69" s="219"/>
      <c r="I69" s="219"/>
      <c r="J69" s="219"/>
      <c r="K69" s="54"/>
      <c r="L69" s="63"/>
    </row>
    <row r="70" spans="1:12">
      <c r="A70" s="423" t="s">
        <v>241</v>
      </c>
      <c r="B70" s="54"/>
      <c r="C70" s="59"/>
      <c r="D70" s="59"/>
      <c r="E70" s="59"/>
      <c r="F70" s="219"/>
      <c r="G70" s="219"/>
      <c r="H70" s="219"/>
      <c r="I70" s="219"/>
      <c r="J70" s="219"/>
      <c r="K70" s="54"/>
      <c r="L70" s="63"/>
    </row>
    <row r="71" spans="1:12">
      <c r="A71" s="54"/>
      <c r="B71" s="54"/>
      <c r="C71" s="59"/>
      <c r="D71" s="59"/>
      <c r="E71" s="59"/>
      <c r="F71" s="221"/>
      <c r="G71" s="221"/>
      <c r="H71" s="221"/>
      <c r="I71" s="221"/>
      <c r="J71" s="221"/>
      <c r="K71" s="84"/>
      <c r="L71" s="63"/>
    </row>
    <row r="72" spans="1:12" ht="14.25">
      <c r="A72" s="55" t="s">
        <v>373</v>
      </c>
      <c r="B72" s="57" t="s">
        <v>404</v>
      </c>
      <c r="C72" s="55" t="s">
        <v>405</v>
      </c>
      <c r="D72" s="56" t="s">
        <v>117</v>
      </c>
      <c r="E72" s="56"/>
      <c r="F72" s="217"/>
      <c r="G72" s="217"/>
      <c r="H72" s="217"/>
      <c r="I72" s="217"/>
      <c r="J72" s="217"/>
      <c r="K72" s="54"/>
      <c r="L72" s="63"/>
    </row>
    <row r="73" spans="1:12" ht="14.25">
      <c r="A73" s="55" t="s">
        <v>375</v>
      </c>
      <c r="B73" s="57" t="s">
        <v>406</v>
      </c>
      <c r="C73" s="55" t="s">
        <v>405</v>
      </c>
      <c r="D73" s="56" t="s">
        <v>117</v>
      </c>
      <c r="E73" s="56"/>
      <c r="F73" s="217"/>
      <c r="G73" s="217"/>
      <c r="H73" s="217"/>
      <c r="I73" s="217"/>
      <c r="J73" s="217"/>
      <c r="K73" s="74" t="s">
        <v>381</v>
      </c>
      <c r="L73" s="63"/>
    </row>
    <row r="74" spans="1:12" ht="14.25">
      <c r="A74" s="404" t="s">
        <v>241</v>
      </c>
      <c r="B74" s="78" t="s">
        <v>243</v>
      </c>
      <c r="C74" s="76" t="s">
        <v>405</v>
      </c>
      <c r="D74" s="56" t="s">
        <v>117</v>
      </c>
      <c r="E74" s="56"/>
      <c r="F74" s="586">
        <f>F72-F73</f>
        <v>0</v>
      </c>
      <c r="G74" s="586">
        <f>G72-G73</f>
        <v>0</v>
      </c>
      <c r="H74" s="586">
        <f>H72-H73</f>
        <v>0</v>
      </c>
      <c r="I74" s="586">
        <f>I72-I73</f>
        <v>0</v>
      </c>
      <c r="J74" s="586">
        <f>J72-J73</f>
        <v>0</v>
      </c>
      <c r="K74" s="79"/>
      <c r="L74" s="63"/>
    </row>
    <row r="75" spans="1:12">
      <c r="A75" s="54"/>
      <c r="B75" s="54"/>
      <c r="C75" s="59"/>
      <c r="D75" s="59"/>
      <c r="E75" s="59"/>
      <c r="F75" s="222"/>
      <c r="G75" s="222"/>
      <c r="H75" s="222"/>
      <c r="I75" s="222"/>
      <c r="J75" s="222"/>
      <c r="K75" s="84"/>
      <c r="L75" s="85"/>
    </row>
    <row r="76" spans="1:12">
      <c r="A76" s="54"/>
      <c r="B76" s="54"/>
      <c r="C76" s="59"/>
      <c r="D76" s="59"/>
      <c r="E76" s="59"/>
      <c r="F76" s="222"/>
      <c r="G76" s="222"/>
      <c r="H76" s="222"/>
      <c r="I76" s="222"/>
      <c r="J76" s="222"/>
      <c r="K76" s="84"/>
      <c r="L76" s="85"/>
    </row>
    <row r="77" spans="1:12">
      <c r="A77" s="423" t="s">
        <v>244</v>
      </c>
      <c r="B77" s="54"/>
      <c r="C77" s="59"/>
      <c r="D77" s="59"/>
      <c r="E77" s="59"/>
      <c r="F77" s="219"/>
      <c r="G77" s="219"/>
      <c r="H77" s="219"/>
      <c r="I77" s="219"/>
      <c r="J77" s="219"/>
      <c r="K77" s="54"/>
      <c r="L77" s="63"/>
    </row>
    <row r="78" spans="1:12">
      <c r="A78" s="54"/>
      <c r="B78" s="54"/>
      <c r="C78" s="59"/>
      <c r="D78" s="59"/>
      <c r="E78" s="59"/>
      <c r="F78" s="219"/>
      <c r="G78" s="219"/>
      <c r="H78" s="219"/>
      <c r="I78" s="219"/>
      <c r="J78" s="219"/>
      <c r="K78" s="54"/>
      <c r="L78" s="63"/>
    </row>
    <row r="79" spans="1:12" ht="14.25">
      <c r="A79" s="55" t="s">
        <v>373</v>
      </c>
      <c r="B79" s="57" t="s">
        <v>407</v>
      </c>
      <c r="C79" s="55" t="s">
        <v>408</v>
      </c>
      <c r="D79" s="56" t="s">
        <v>117</v>
      </c>
      <c r="E79" s="56"/>
      <c r="F79" s="217"/>
      <c r="G79" s="217"/>
      <c r="H79" s="217"/>
      <c r="I79" s="217"/>
      <c r="J79" s="217"/>
      <c r="K79" s="54"/>
      <c r="L79" s="63"/>
    </row>
    <row r="80" spans="1:12" ht="14.25">
      <c r="A80" s="55" t="s">
        <v>375</v>
      </c>
      <c r="B80" s="57" t="s">
        <v>409</v>
      </c>
      <c r="C80" s="55" t="s">
        <v>408</v>
      </c>
      <c r="D80" s="56" t="s">
        <v>117</v>
      </c>
      <c r="E80" s="56"/>
      <c r="F80" s="217"/>
      <c r="G80" s="217"/>
      <c r="H80" s="217"/>
      <c r="I80" s="217"/>
      <c r="J80" s="217"/>
      <c r="K80" s="74" t="s">
        <v>381</v>
      </c>
      <c r="L80" s="63"/>
    </row>
    <row r="81" spans="1:12" ht="14.25">
      <c r="A81" s="404" t="s">
        <v>244</v>
      </c>
      <c r="B81" s="78" t="s">
        <v>246</v>
      </c>
      <c r="C81" s="76" t="s">
        <v>408</v>
      </c>
      <c r="D81" s="56" t="s">
        <v>117</v>
      </c>
      <c r="E81" s="56"/>
      <c r="F81" s="586">
        <f>F79-F80</f>
        <v>0</v>
      </c>
      <c r="G81" s="586">
        <f>G79-G80</f>
        <v>0</v>
      </c>
      <c r="H81" s="586">
        <f>H79-H80</f>
        <v>0</v>
      </c>
      <c r="I81" s="586">
        <f>I79-I80</f>
        <v>0</v>
      </c>
      <c r="J81" s="586">
        <f>J79-J80</f>
        <v>0</v>
      </c>
      <c r="K81" s="79"/>
      <c r="L81" s="63"/>
    </row>
    <row r="82" spans="1:12">
      <c r="A82" s="54"/>
      <c r="B82" s="54"/>
      <c r="C82" s="59"/>
      <c r="D82" s="59"/>
      <c r="E82" s="59"/>
      <c r="F82" s="219"/>
      <c r="G82" s="219"/>
      <c r="H82" s="219"/>
      <c r="I82" s="219"/>
      <c r="J82" s="219"/>
      <c r="K82" s="54"/>
      <c r="L82" s="63"/>
    </row>
    <row r="83" spans="1:12">
      <c r="A83" s="54"/>
      <c r="B83" s="54"/>
      <c r="C83" s="59"/>
      <c r="D83" s="59"/>
      <c r="E83" s="59"/>
      <c r="F83" s="219"/>
      <c r="G83" s="219"/>
      <c r="H83" s="219"/>
      <c r="I83" s="219"/>
      <c r="J83" s="219"/>
      <c r="K83" s="54"/>
      <c r="L83" s="63"/>
    </row>
    <row r="84" spans="1:12">
      <c r="A84" s="423" t="s">
        <v>247</v>
      </c>
      <c r="B84" s="54"/>
      <c r="C84" s="59"/>
      <c r="D84" s="59"/>
      <c r="E84" s="59"/>
      <c r="F84" s="54"/>
      <c r="G84" s="54"/>
      <c r="H84" s="54"/>
      <c r="I84" s="54"/>
      <c r="J84" s="54"/>
      <c r="K84" s="54"/>
      <c r="L84" s="63"/>
    </row>
    <row r="85" spans="1:12">
      <c r="A85" s="54"/>
      <c r="B85" s="54"/>
      <c r="C85" s="59"/>
      <c r="D85" s="59"/>
      <c r="E85" s="59"/>
      <c r="F85" s="54"/>
      <c r="G85" s="54"/>
      <c r="H85" s="54"/>
      <c r="I85" s="54"/>
      <c r="J85" s="54"/>
      <c r="K85" s="54"/>
      <c r="L85" s="63"/>
    </row>
    <row r="86" spans="1:12" ht="14.25">
      <c r="A86" s="55" t="s">
        <v>373</v>
      </c>
      <c r="B86" s="57" t="s">
        <v>410</v>
      </c>
      <c r="C86" s="55" t="s">
        <v>411</v>
      </c>
      <c r="D86" s="56" t="s">
        <v>117</v>
      </c>
      <c r="E86" s="56"/>
      <c r="F86" s="217"/>
      <c r="G86" s="217"/>
      <c r="H86" s="217"/>
      <c r="I86" s="217"/>
      <c r="J86" s="217"/>
      <c r="K86" s="54"/>
      <c r="L86" s="63"/>
    </row>
    <row r="87" spans="1:12" ht="15">
      <c r="A87" s="55" t="s">
        <v>375</v>
      </c>
      <c r="B87" s="57" t="s">
        <v>412</v>
      </c>
      <c r="C87" s="55" t="s">
        <v>411</v>
      </c>
      <c r="D87" s="56" t="s">
        <v>117</v>
      </c>
      <c r="E87" s="56"/>
      <c r="F87" s="587">
        <f>F96</f>
        <v>0</v>
      </c>
      <c r="G87" s="587">
        <f t="shared" ref="G87:J87" si="0">G96</f>
        <v>0</v>
      </c>
      <c r="H87" s="587">
        <f t="shared" si="0"/>
        <v>0</v>
      </c>
      <c r="I87" s="587">
        <f t="shared" si="0"/>
        <v>0</v>
      </c>
      <c r="J87" s="587">
        <f t="shared" si="0"/>
        <v>0</v>
      </c>
      <c r="K87" s="74" t="s">
        <v>381</v>
      </c>
      <c r="L87" s="63"/>
    </row>
    <row r="88" spans="1:12" ht="14.25">
      <c r="A88" s="404" t="s">
        <v>247</v>
      </c>
      <c r="B88" s="78" t="s">
        <v>413</v>
      </c>
      <c r="C88" s="76" t="s">
        <v>411</v>
      </c>
      <c r="D88" s="123" t="s">
        <v>117</v>
      </c>
      <c r="E88" s="56"/>
      <c r="F88" s="586">
        <f>F86-F87</f>
        <v>0</v>
      </c>
      <c r="G88" s="586">
        <f>G86-G87</f>
        <v>0</v>
      </c>
      <c r="H88" s="586">
        <f>H86-H87</f>
        <v>0</v>
      </c>
      <c r="I88" s="586">
        <f>I86-I87</f>
        <v>0</v>
      </c>
      <c r="J88" s="586">
        <f>J86-J87</f>
        <v>0</v>
      </c>
      <c r="K88" s="79"/>
      <c r="L88" s="63"/>
    </row>
    <row r="89" spans="1:12">
      <c r="A89" s="430"/>
      <c r="B89" s="78"/>
      <c r="C89" s="76"/>
      <c r="D89" s="56"/>
      <c r="E89" s="56"/>
      <c r="F89" s="277"/>
      <c r="G89" s="277"/>
      <c r="H89" s="277"/>
      <c r="I89" s="277"/>
      <c r="J89" s="277"/>
      <c r="K89" s="79"/>
      <c r="L89" s="63"/>
    </row>
    <row r="90" spans="1:12">
      <c r="A90" s="54"/>
      <c r="B90" s="54"/>
      <c r="C90" s="59"/>
      <c r="D90" s="59"/>
      <c r="E90" s="59"/>
      <c r="F90" s="54"/>
      <c r="G90" s="54"/>
      <c r="H90" s="54"/>
      <c r="I90" s="54"/>
      <c r="J90" s="54"/>
      <c r="K90" s="54"/>
      <c r="L90" s="63"/>
    </row>
    <row r="91" spans="1:12">
      <c r="A91" s="423" t="s">
        <v>414</v>
      </c>
      <c r="B91" s="54"/>
      <c r="C91" s="59"/>
    </row>
    <row r="92" spans="1:12">
      <c r="A92" s="54"/>
      <c r="B92" s="54"/>
      <c r="C92" s="59"/>
    </row>
    <row r="93" spans="1:12" ht="15">
      <c r="A93" s="55" t="s">
        <v>415</v>
      </c>
      <c r="B93" s="57" t="s">
        <v>416</v>
      </c>
      <c r="C93" s="55" t="s">
        <v>411</v>
      </c>
      <c r="D93" s="56" t="s">
        <v>117</v>
      </c>
      <c r="E93" s="56"/>
      <c r="F93" s="217"/>
      <c r="G93" s="217"/>
      <c r="H93" s="217"/>
      <c r="I93" s="217"/>
      <c r="J93" s="217"/>
    </row>
    <row r="94" spans="1:12" ht="24.75">
      <c r="A94" s="55" t="s">
        <v>417</v>
      </c>
      <c r="B94" s="57" t="s">
        <v>418</v>
      </c>
      <c r="C94" s="55" t="s">
        <v>411</v>
      </c>
      <c r="D94" s="56" t="s">
        <v>117</v>
      </c>
      <c r="E94" s="56"/>
      <c r="F94" s="217"/>
      <c r="G94" s="217"/>
      <c r="H94" s="217"/>
      <c r="I94" s="217"/>
      <c r="J94" s="217"/>
    </row>
    <row r="95" spans="1:12" ht="14.25">
      <c r="A95" s="55" t="s">
        <v>419</v>
      </c>
      <c r="B95" s="57" t="s">
        <v>420</v>
      </c>
      <c r="C95" s="55" t="s">
        <v>411</v>
      </c>
      <c r="D95" s="56" t="s">
        <v>117</v>
      </c>
      <c r="E95" s="56"/>
      <c r="F95" s="217"/>
      <c r="G95" s="217"/>
      <c r="H95" s="217"/>
      <c r="I95" s="217"/>
      <c r="J95" s="217"/>
    </row>
    <row r="96" spans="1:12" ht="14.25">
      <c r="A96" s="404" t="s">
        <v>414</v>
      </c>
      <c r="B96" s="75" t="s">
        <v>421</v>
      </c>
      <c r="C96" s="76" t="s">
        <v>411</v>
      </c>
      <c r="D96" s="123" t="s">
        <v>117</v>
      </c>
      <c r="E96" s="56"/>
      <c r="F96" s="586">
        <f>(F93-F94)*F95</f>
        <v>0</v>
      </c>
      <c r="G96" s="586">
        <f>(G93-G94)*G95</f>
        <v>0</v>
      </c>
      <c r="H96" s="586">
        <f>(H93-H94)*H95</f>
        <v>0</v>
      </c>
      <c r="I96" s="586">
        <f>(I93-I94)*I95</f>
        <v>0</v>
      </c>
      <c r="J96" s="586">
        <f>(J93-J94)*J95</f>
        <v>0</v>
      </c>
    </row>
    <row r="97" spans="1:12">
      <c r="A97" s="54"/>
      <c r="B97" s="54"/>
      <c r="C97" s="59"/>
    </row>
    <row r="98" spans="1:12">
      <c r="A98" s="54"/>
      <c r="B98" s="54"/>
      <c r="C98" s="59"/>
    </row>
    <row r="99" spans="1:12">
      <c r="A99" s="423" t="s">
        <v>422</v>
      </c>
      <c r="B99" s="54"/>
      <c r="C99" s="59"/>
      <c r="D99" s="59"/>
      <c r="E99" s="59"/>
      <c r="F99" s="54"/>
      <c r="G99" s="54"/>
      <c r="H99" s="54"/>
      <c r="I99" s="54"/>
      <c r="J99" s="54"/>
      <c r="K99" s="54"/>
      <c r="L99" s="63"/>
    </row>
    <row r="100" spans="1:12">
      <c r="A100" s="54"/>
      <c r="B100" s="54"/>
      <c r="C100" s="59"/>
      <c r="D100" s="59"/>
      <c r="E100" s="59"/>
      <c r="F100" s="54"/>
      <c r="G100" s="54"/>
      <c r="H100" s="54"/>
      <c r="I100" s="54"/>
      <c r="J100" s="54"/>
      <c r="K100" s="54"/>
      <c r="L100" s="63"/>
    </row>
    <row r="101" spans="1:12" ht="14.25">
      <c r="A101" s="55" t="s">
        <v>373</v>
      </c>
      <c r="B101" s="57" t="s">
        <v>423</v>
      </c>
      <c r="C101" s="55" t="s">
        <v>411</v>
      </c>
      <c r="D101" s="56" t="s">
        <v>117</v>
      </c>
      <c r="E101" s="56"/>
      <c r="F101" s="217"/>
      <c r="G101" s="217"/>
      <c r="H101" s="217"/>
      <c r="I101" s="217"/>
      <c r="J101" s="217"/>
      <c r="K101" s="54"/>
      <c r="L101" s="63"/>
    </row>
    <row r="102" spans="1:12" ht="15">
      <c r="A102" s="55" t="s">
        <v>375</v>
      </c>
      <c r="B102" s="57" t="s">
        <v>424</v>
      </c>
      <c r="C102" s="55" t="s">
        <v>411</v>
      </c>
      <c r="D102" s="56" t="s">
        <v>117</v>
      </c>
      <c r="E102" s="56"/>
      <c r="F102" s="217"/>
      <c r="G102" s="217"/>
      <c r="H102" s="217"/>
      <c r="I102" s="217"/>
      <c r="J102" s="217"/>
      <c r="K102" s="74" t="s">
        <v>381</v>
      </c>
      <c r="L102" s="63"/>
    </row>
    <row r="103" spans="1:12" ht="14.25">
      <c r="A103" s="404" t="s">
        <v>422</v>
      </c>
      <c r="B103" s="78" t="s">
        <v>425</v>
      </c>
      <c r="C103" s="76" t="s">
        <v>411</v>
      </c>
      <c r="D103" s="123" t="s">
        <v>117</v>
      </c>
      <c r="E103" s="56"/>
      <c r="F103" s="586">
        <f>F101-F102</f>
        <v>0</v>
      </c>
      <c r="G103" s="586">
        <f>G101-G102</f>
        <v>0</v>
      </c>
      <c r="H103" s="586">
        <f>H101-H102</f>
        <v>0</v>
      </c>
      <c r="I103" s="586">
        <f>I101-I102</f>
        <v>0</v>
      </c>
      <c r="J103" s="586">
        <f>J101-J102</f>
        <v>0</v>
      </c>
      <c r="K103" s="79"/>
    </row>
    <row r="104" spans="1:12">
      <c r="A104" s="54"/>
      <c r="B104" s="54"/>
      <c r="C104" s="59"/>
    </row>
    <row r="105" spans="1:12">
      <c r="A105" s="54"/>
      <c r="B105" s="54"/>
      <c r="C105" s="59"/>
    </row>
    <row r="106" spans="1:12">
      <c r="A106" s="423" t="s">
        <v>426</v>
      </c>
      <c r="B106" s="54"/>
      <c r="C106" s="59"/>
    </row>
    <row r="107" spans="1:12">
      <c r="A107" s="524"/>
      <c r="B107" s="54"/>
      <c r="C107" s="59"/>
    </row>
    <row r="108" spans="1:12" ht="24.75">
      <c r="A108" s="55" t="s">
        <v>427</v>
      </c>
      <c r="B108" s="57" t="s">
        <v>428</v>
      </c>
      <c r="C108" s="55" t="s">
        <v>411</v>
      </c>
      <c r="D108" s="56" t="s">
        <v>117</v>
      </c>
      <c r="E108" s="56"/>
      <c r="F108" s="217"/>
      <c r="G108" s="217"/>
      <c r="H108" s="217"/>
      <c r="I108" s="217"/>
      <c r="J108" s="217"/>
    </row>
    <row r="109" spans="1:12" ht="24.75">
      <c r="A109" s="55" t="s">
        <v>429</v>
      </c>
      <c r="B109" s="57" t="s">
        <v>430</v>
      </c>
      <c r="C109" s="55" t="s">
        <v>411</v>
      </c>
      <c r="D109" s="56" t="s">
        <v>117</v>
      </c>
      <c r="E109" s="56"/>
      <c r="F109" s="217"/>
      <c r="G109" s="217"/>
      <c r="H109" s="217"/>
      <c r="I109" s="217"/>
      <c r="J109" s="217"/>
    </row>
    <row r="110" spans="1:12" ht="24.75">
      <c r="A110" s="55" t="s">
        <v>431</v>
      </c>
      <c r="B110" s="273" t="s">
        <v>432</v>
      </c>
      <c r="C110" s="55" t="s">
        <v>411</v>
      </c>
      <c r="D110" s="56" t="s">
        <v>117</v>
      </c>
      <c r="E110" s="56"/>
      <c r="F110" s="217"/>
      <c r="G110" s="217"/>
      <c r="H110" s="217"/>
      <c r="I110" s="217"/>
      <c r="J110" s="217"/>
    </row>
    <row r="111" spans="1:12">
      <c r="A111" s="404" t="s">
        <v>426</v>
      </c>
      <c r="B111" s="78" t="s">
        <v>433</v>
      </c>
      <c r="C111" s="76" t="s">
        <v>411</v>
      </c>
      <c r="D111" s="123" t="s">
        <v>117</v>
      </c>
      <c r="E111" s="56"/>
      <c r="F111" s="586">
        <f>(F108-F109)*F110</f>
        <v>0</v>
      </c>
      <c r="G111" s="586">
        <f>(G108-G109)*G110</f>
        <v>0</v>
      </c>
      <c r="H111" s="586">
        <f>(H108-H109)*H110</f>
        <v>0</v>
      </c>
      <c r="I111" s="586">
        <f>(I108-I109)*I110</f>
        <v>0</v>
      </c>
      <c r="J111" s="586">
        <f>(J108-J109)*J110</f>
        <v>0</v>
      </c>
    </row>
    <row r="114" spans="1:12" ht="15.75">
      <c r="A114" s="423" t="s">
        <v>434</v>
      </c>
      <c r="B114" s="303" t="s">
        <v>435</v>
      </c>
      <c r="C114" s="76" t="s">
        <v>411</v>
      </c>
      <c r="D114" s="123" t="s">
        <v>117</v>
      </c>
      <c r="E114" s="56"/>
      <c r="F114" s="586">
        <f>F88+F103</f>
        <v>0</v>
      </c>
      <c r="G114" s="586">
        <f t="shared" ref="G114:J114" si="1">G88+G103</f>
        <v>0</v>
      </c>
      <c r="H114" s="586">
        <f t="shared" si="1"/>
        <v>0</v>
      </c>
      <c r="I114" s="586">
        <f t="shared" si="1"/>
        <v>0</v>
      </c>
      <c r="J114" s="586">
        <f t="shared" si="1"/>
        <v>0</v>
      </c>
    </row>
    <row r="117" spans="1:12">
      <c r="A117" s="423" t="s">
        <v>250</v>
      </c>
    </row>
    <row r="119" spans="1:12" ht="14.25">
      <c r="A119" s="55" t="s">
        <v>373</v>
      </c>
      <c r="B119" s="57" t="s">
        <v>436</v>
      </c>
      <c r="C119" s="55" t="s">
        <v>254</v>
      </c>
      <c r="D119" s="56" t="s">
        <v>117</v>
      </c>
      <c r="E119" s="56"/>
      <c r="F119" s="217"/>
      <c r="G119" s="217"/>
      <c r="H119" s="217"/>
      <c r="I119" s="217"/>
      <c r="J119" s="217"/>
      <c r="K119" s="54"/>
      <c r="L119" s="63"/>
    </row>
    <row r="120" spans="1:12" ht="14.25">
      <c r="A120" s="55" t="s">
        <v>375</v>
      </c>
      <c r="B120" s="57" t="s">
        <v>437</v>
      </c>
      <c r="C120" s="55" t="s">
        <v>254</v>
      </c>
      <c r="D120" s="56" t="s">
        <v>117</v>
      </c>
      <c r="E120" s="56"/>
      <c r="F120" s="217"/>
      <c r="G120" s="217"/>
      <c r="H120" s="217"/>
      <c r="I120" s="217"/>
      <c r="J120" s="217"/>
      <c r="K120" s="74" t="s">
        <v>381</v>
      </c>
      <c r="L120" s="63"/>
    </row>
    <row r="121" spans="1:12" ht="14.25">
      <c r="A121" s="404" t="s">
        <v>250</v>
      </c>
      <c r="B121" s="78" t="s">
        <v>438</v>
      </c>
      <c r="C121" s="76" t="s">
        <v>254</v>
      </c>
      <c r="D121" s="123" t="s">
        <v>117</v>
      </c>
      <c r="E121" s="56"/>
      <c r="F121" s="586">
        <f>F119-F120</f>
        <v>0</v>
      </c>
      <c r="G121" s="586">
        <f>G119-G120</f>
        <v>0</v>
      </c>
      <c r="H121" s="586">
        <f>H119-H120</f>
        <v>0</v>
      </c>
      <c r="I121" s="586">
        <f>I119-I120</f>
        <v>0</v>
      </c>
      <c r="J121" s="586">
        <f>J119-J120</f>
        <v>0</v>
      </c>
      <c r="K121" s="79"/>
      <c r="L121" s="63"/>
    </row>
    <row r="123" spans="1:12">
      <c r="A123" s="423" t="s">
        <v>271</v>
      </c>
    </row>
    <row r="125" spans="1:12" ht="14.25">
      <c r="A125" s="55" t="s">
        <v>373</v>
      </c>
      <c r="B125" s="57" t="s">
        <v>439</v>
      </c>
      <c r="C125" s="55" t="s">
        <v>440</v>
      </c>
      <c r="D125" s="56" t="s">
        <v>117</v>
      </c>
      <c r="E125" s="56"/>
      <c r="F125" s="217"/>
      <c r="G125" s="217"/>
      <c r="H125" s="217"/>
      <c r="I125" s="217"/>
      <c r="J125" s="217"/>
      <c r="K125" s="54"/>
    </row>
    <row r="126" spans="1:12" ht="14.25">
      <c r="A126" s="55" t="s">
        <v>375</v>
      </c>
      <c r="B126" s="57" t="s">
        <v>441</v>
      </c>
      <c r="C126" s="55" t="s">
        <v>440</v>
      </c>
      <c r="D126" s="56" t="s">
        <v>117</v>
      </c>
      <c r="E126" s="56"/>
      <c r="F126" s="217"/>
      <c r="G126" s="217"/>
      <c r="H126" s="217"/>
      <c r="I126" s="217"/>
      <c r="J126" s="217"/>
      <c r="K126" s="74" t="s">
        <v>381</v>
      </c>
    </row>
    <row r="127" spans="1:12">
      <c r="A127" s="404" t="s">
        <v>271</v>
      </c>
      <c r="B127" s="78" t="s">
        <v>273</v>
      </c>
      <c r="C127" s="76" t="s">
        <v>440</v>
      </c>
      <c r="D127" s="123" t="s">
        <v>117</v>
      </c>
      <c r="E127" s="56"/>
      <c r="F127" s="586">
        <f>F125-F126</f>
        <v>0</v>
      </c>
      <c r="G127" s="586">
        <f>G125-G126</f>
        <v>0</v>
      </c>
      <c r="H127" s="586">
        <f>H125-H126</f>
        <v>0</v>
      </c>
      <c r="I127" s="586">
        <f>I125-I126</f>
        <v>0</v>
      </c>
      <c r="J127" s="586">
        <f>J125-J126</f>
        <v>0</v>
      </c>
      <c r="K127" s="79"/>
    </row>
    <row r="130" spans="1:11">
      <c r="A130" s="423" t="s">
        <v>274</v>
      </c>
    </row>
    <row r="132" spans="1:11" ht="14.25">
      <c r="A132" s="55" t="s">
        <v>373</v>
      </c>
      <c r="B132" s="57" t="s">
        <v>442</v>
      </c>
      <c r="C132" s="55" t="s">
        <v>443</v>
      </c>
      <c r="D132" s="56" t="s">
        <v>117</v>
      </c>
      <c r="E132" s="56"/>
      <c r="F132" s="217"/>
      <c r="G132" s="217"/>
      <c r="H132" s="217"/>
      <c r="I132" s="217"/>
      <c r="J132" s="217"/>
      <c r="K132" s="54"/>
    </row>
    <row r="133" spans="1:11" ht="14.25">
      <c r="A133" s="55" t="s">
        <v>375</v>
      </c>
      <c r="B133" s="57" t="s">
        <v>444</v>
      </c>
      <c r="C133" s="55" t="s">
        <v>443</v>
      </c>
      <c r="D133" s="56" t="s">
        <v>117</v>
      </c>
      <c r="E133" s="56"/>
      <c r="F133" s="217"/>
      <c r="G133" s="217"/>
      <c r="H133" s="217"/>
      <c r="I133" s="217"/>
      <c r="J133" s="217"/>
      <c r="K133" s="74" t="s">
        <v>381</v>
      </c>
    </row>
    <row r="134" spans="1:11" ht="14.25">
      <c r="A134" s="404" t="s">
        <v>274</v>
      </c>
      <c r="B134" s="78" t="s">
        <v>276</v>
      </c>
      <c r="C134" s="76" t="s">
        <v>443</v>
      </c>
      <c r="D134" s="123" t="s">
        <v>117</v>
      </c>
      <c r="E134" s="56"/>
      <c r="F134" s="586">
        <f>F132-F133</f>
        <v>0</v>
      </c>
      <c r="G134" s="586">
        <f>G132-G133</f>
        <v>0</v>
      </c>
      <c r="H134" s="586">
        <f>H132-H133</f>
        <v>0</v>
      </c>
      <c r="I134" s="586">
        <f>I132-I133</f>
        <v>0</v>
      </c>
      <c r="J134" s="586">
        <f>J132-J133</f>
        <v>0</v>
      </c>
      <c r="K134" s="79"/>
    </row>
    <row r="137" spans="1:11">
      <c r="A137" s="423" t="s">
        <v>277</v>
      </c>
    </row>
    <row r="139" spans="1:11" ht="14.25">
      <c r="A139" s="55" t="s">
        <v>373</v>
      </c>
      <c r="B139" s="57" t="s">
        <v>445</v>
      </c>
      <c r="C139" s="55" t="s">
        <v>446</v>
      </c>
      <c r="D139" s="56" t="s">
        <v>117</v>
      </c>
      <c r="E139" s="56"/>
      <c r="F139" s="217"/>
      <c r="G139" s="217"/>
      <c r="H139" s="217"/>
      <c r="I139" s="217"/>
      <c r="J139" s="217"/>
      <c r="K139" s="54"/>
    </row>
    <row r="140" spans="1:11" ht="14.25">
      <c r="A140" s="55" t="s">
        <v>375</v>
      </c>
      <c r="B140" s="57" t="s">
        <v>447</v>
      </c>
      <c r="C140" s="55" t="s">
        <v>446</v>
      </c>
      <c r="D140" s="56" t="s">
        <v>117</v>
      </c>
      <c r="E140" s="56"/>
      <c r="F140" s="217"/>
      <c r="G140" s="217"/>
      <c r="H140" s="217"/>
      <c r="I140" s="217"/>
      <c r="J140" s="217"/>
      <c r="K140" s="74" t="s">
        <v>381</v>
      </c>
    </row>
    <row r="141" spans="1:11" ht="15.4">
      <c r="A141" s="404" t="s">
        <v>277</v>
      </c>
      <c r="B141" s="78" t="s">
        <v>279</v>
      </c>
      <c r="C141" s="76" t="s">
        <v>446</v>
      </c>
      <c r="D141" s="123" t="s">
        <v>117</v>
      </c>
      <c r="E141" s="56"/>
      <c r="F141" s="586">
        <f>F139-F140</f>
        <v>0</v>
      </c>
      <c r="G141" s="586">
        <f>G139-G140</f>
        <v>0</v>
      </c>
      <c r="H141" s="586">
        <f>H139-H140</f>
        <v>0</v>
      </c>
      <c r="I141" s="586">
        <f>I139-I140</f>
        <v>0</v>
      </c>
      <c r="J141" s="586">
        <f>J139-J140</f>
        <v>0</v>
      </c>
      <c r="K141" s="79"/>
    </row>
    <row r="144" spans="1:11">
      <c r="A144" s="423" t="s">
        <v>280</v>
      </c>
    </row>
    <row r="146" spans="1:11" ht="14.25">
      <c r="A146" s="55" t="s">
        <v>373</v>
      </c>
      <c r="B146" s="57" t="s">
        <v>448</v>
      </c>
      <c r="C146" s="55" t="s">
        <v>449</v>
      </c>
      <c r="D146" s="56" t="s">
        <v>117</v>
      </c>
      <c r="E146" s="56"/>
      <c r="F146" s="217"/>
      <c r="G146" s="217"/>
      <c r="H146" s="217"/>
      <c r="I146" s="217"/>
      <c r="J146" s="217"/>
      <c r="K146" s="54"/>
    </row>
    <row r="147" spans="1:11" ht="14.25">
      <c r="A147" s="55" t="s">
        <v>375</v>
      </c>
      <c r="B147" s="57" t="s">
        <v>450</v>
      </c>
      <c r="C147" s="55" t="s">
        <v>449</v>
      </c>
      <c r="D147" s="56" t="s">
        <v>117</v>
      </c>
      <c r="E147" s="56"/>
      <c r="F147" s="217"/>
      <c r="G147" s="217"/>
      <c r="H147" s="217"/>
      <c r="I147" s="217"/>
      <c r="J147" s="217"/>
      <c r="K147" s="74" t="s">
        <v>381</v>
      </c>
    </row>
    <row r="148" spans="1:11" ht="15.4">
      <c r="A148" s="404" t="s">
        <v>280</v>
      </c>
      <c r="B148" s="78" t="s">
        <v>282</v>
      </c>
      <c r="C148" s="76" t="s">
        <v>449</v>
      </c>
      <c r="D148" s="123" t="s">
        <v>117</v>
      </c>
      <c r="E148" s="56"/>
      <c r="F148" s="586">
        <f>F146-F147</f>
        <v>0</v>
      </c>
      <c r="G148" s="586">
        <f>G146-G147</f>
        <v>0</v>
      </c>
      <c r="H148" s="586">
        <f>H146-H147</f>
        <v>0</v>
      </c>
      <c r="I148" s="586">
        <f>I146-I147</f>
        <v>0</v>
      </c>
      <c r="J148" s="586">
        <f>J146-J147</f>
        <v>0</v>
      </c>
      <c r="K148" s="79"/>
    </row>
    <row r="151" spans="1:11">
      <c r="A151" s="423" t="s">
        <v>451</v>
      </c>
    </row>
    <row r="155" spans="1:11">
      <c r="A155" s="339"/>
      <c r="B155" s="339"/>
      <c r="C155" s="339"/>
      <c r="D155" s="339"/>
      <c r="E155" s="339"/>
    </row>
    <row r="156" spans="1:11">
      <c r="A156" s="339"/>
      <c r="B156" s="339"/>
      <c r="C156" s="339"/>
      <c r="D156" s="339"/>
      <c r="E156" s="339"/>
    </row>
    <row r="157" spans="1:11">
      <c r="A157" s="339"/>
      <c r="B157" s="339"/>
      <c r="C157" s="339"/>
      <c r="D157" s="339"/>
      <c r="E157" s="339"/>
    </row>
    <row r="158" spans="1:11" ht="55.5">
      <c r="A158" s="319" t="s">
        <v>452</v>
      </c>
      <c r="B158" s="386" t="s">
        <v>453</v>
      </c>
      <c r="C158" s="290" t="s">
        <v>454</v>
      </c>
      <c r="D158" s="290" t="s">
        <v>117</v>
      </c>
      <c r="E158" s="290"/>
      <c r="F158" s="306"/>
      <c r="G158" s="306"/>
      <c r="H158" s="306"/>
      <c r="I158" s="306"/>
      <c r="J158" s="306"/>
    </row>
    <row r="159" spans="1:11" ht="55.5">
      <c r="A159" s="319" t="s">
        <v>455</v>
      </c>
      <c r="B159" s="386" t="s">
        <v>456</v>
      </c>
      <c r="C159" s="290" t="s">
        <v>454</v>
      </c>
      <c r="D159" s="290" t="s">
        <v>117</v>
      </c>
      <c r="E159" s="290"/>
      <c r="F159" s="306"/>
      <c r="G159" s="306"/>
      <c r="H159" s="306"/>
      <c r="I159" s="306"/>
      <c r="J159" s="306"/>
    </row>
    <row r="160" spans="1:11" ht="55.5">
      <c r="A160" s="319" t="s">
        <v>457</v>
      </c>
      <c r="B160" s="386" t="s">
        <v>458</v>
      </c>
      <c r="C160" s="290" t="s">
        <v>454</v>
      </c>
      <c r="D160" s="290" t="s">
        <v>117</v>
      </c>
      <c r="E160" s="290"/>
      <c r="F160" s="306"/>
      <c r="G160" s="306"/>
      <c r="H160" s="306"/>
      <c r="I160" s="306"/>
      <c r="J160" s="306"/>
    </row>
    <row r="161" spans="1:11" ht="55.5">
      <c r="A161" s="319" t="s">
        <v>459</v>
      </c>
      <c r="B161" s="386" t="s">
        <v>460</v>
      </c>
      <c r="C161" s="290" t="s">
        <v>454</v>
      </c>
      <c r="D161" s="290" t="s">
        <v>117</v>
      </c>
      <c r="E161" s="290"/>
      <c r="F161" s="306"/>
      <c r="G161" s="306"/>
      <c r="H161" s="306"/>
      <c r="I161" s="306"/>
      <c r="J161" s="306"/>
    </row>
    <row r="162" spans="1:11" ht="40.15">
      <c r="A162" s="319" t="s">
        <v>461</v>
      </c>
      <c r="B162" s="386" t="s">
        <v>462</v>
      </c>
      <c r="C162" s="290" t="s">
        <v>454</v>
      </c>
      <c r="D162" s="290" t="s">
        <v>117</v>
      </c>
      <c r="E162" s="290"/>
      <c r="F162" s="306"/>
      <c r="G162" s="306"/>
      <c r="H162" s="306"/>
      <c r="I162" s="306"/>
      <c r="J162" s="306"/>
    </row>
    <row r="163" spans="1:11" ht="27.75">
      <c r="A163" s="319" t="s">
        <v>463</v>
      </c>
      <c r="B163" s="386" t="s">
        <v>464</v>
      </c>
      <c r="C163" s="290" t="s">
        <v>454</v>
      </c>
      <c r="D163" s="290" t="s">
        <v>117</v>
      </c>
      <c r="E163" s="290"/>
      <c r="F163" s="306"/>
      <c r="G163" s="306"/>
      <c r="H163" s="306"/>
      <c r="I163" s="306"/>
      <c r="J163" s="306"/>
    </row>
    <row r="164" spans="1:11" ht="40.15">
      <c r="A164" s="319" t="s">
        <v>465</v>
      </c>
      <c r="B164" s="386" t="s">
        <v>466</v>
      </c>
      <c r="C164" s="290" t="s">
        <v>454</v>
      </c>
      <c r="D164" s="290" t="s">
        <v>117</v>
      </c>
      <c r="E164" s="290"/>
      <c r="F164" s="306"/>
      <c r="G164" s="306"/>
      <c r="H164" s="306"/>
      <c r="I164" s="306"/>
      <c r="J164" s="306"/>
    </row>
    <row r="165" spans="1:11" ht="40.15">
      <c r="A165" s="319" t="s">
        <v>467</v>
      </c>
      <c r="B165" s="386" t="s">
        <v>468</v>
      </c>
      <c r="C165" s="290" t="s">
        <v>454</v>
      </c>
      <c r="D165" s="290" t="s">
        <v>117</v>
      </c>
      <c r="E165" s="290"/>
      <c r="F165" s="306"/>
      <c r="G165" s="306"/>
      <c r="H165" s="306"/>
      <c r="I165" s="306"/>
      <c r="J165" s="306"/>
    </row>
    <row r="166" spans="1:11" ht="40.15">
      <c r="A166" s="319" t="s">
        <v>469</v>
      </c>
      <c r="B166" s="386" t="s">
        <v>470</v>
      </c>
      <c r="C166" s="290" t="s">
        <v>454</v>
      </c>
      <c r="D166" s="290" t="s">
        <v>117</v>
      </c>
      <c r="E166" s="290"/>
      <c r="F166" s="306"/>
      <c r="G166" s="306"/>
      <c r="H166" s="306"/>
      <c r="I166" s="306"/>
      <c r="J166" s="306"/>
    </row>
    <row r="167" spans="1:11" ht="67.900000000000006">
      <c r="A167" s="319" t="s">
        <v>471</v>
      </c>
      <c r="B167" s="386" t="s">
        <v>472</v>
      </c>
      <c r="C167" s="290" t="s">
        <v>454</v>
      </c>
      <c r="D167" s="290" t="s">
        <v>117</v>
      </c>
      <c r="E167" s="290"/>
      <c r="F167" s="306"/>
      <c r="G167" s="306"/>
      <c r="H167" s="306"/>
      <c r="I167" s="306"/>
      <c r="J167" s="306"/>
    </row>
    <row r="168" spans="1:11" ht="55.5">
      <c r="A168" s="319" t="s">
        <v>473</v>
      </c>
      <c r="B168" s="386" t="s">
        <v>474</v>
      </c>
      <c r="C168" s="290" t="s">
        <v>454</v>
      </c>
      <c r="D168" s="290" t="s">
        <v>117</v>
      </c>
      <c r="E168" s="290"/>
      <c r="F168" s="306"/>
      <c r="G168" s="306"/>
      <c r="H168" s="306"/>
      <c r="I168" s="306"/>
      <c r="J168" s="306"/>
    </row>
    <row r="169" spans="1:11" ht="55.5">
      <c r="A169" s="319" t="s">
        <v>475</v>
      </c>
      <c r="B169" s="386" t="s">
        <v>476</v>
      </c>
      <c r="C169" s="290" t="s">
        <v>454</v>
      </c>
      <c r="D169" s="290" t="s">
        <v>117</v>
      </c>
      <c r="E169" s="290"/>
      <c r="F169" s="306"/>
      <c r="G169" s="306"/>
      <c r="H169" s="306"/>
      <c r="I169" s="306"/>
      <c r="J169" s="306"/>
    </row>
    <row r="170" spans="1:11" ht="67.900000000000006">
      <c r="A170" s="319" t="s">
        <v>477</v>
      </c>
      <c r="B170" s="386" t="s">
        <v>478</v>
      </c>
      <c r="C170" s="290" t="s">
        <v>454</v>
      </c>
      <c r="D170" s="290" t="s">
        <v>117</v>
      </c>
      <c r="E170" s="290"/>
      <c r="F170" s="306"/>
      <c r="G170" s="306"/>
      <c r="H170" s="306"/>
      <c r="I170" s="306"/>
      <c r="J170" s="306"/>
    </row>
    <row r="171" spans="1:11" ht="27.75">
      <c r="A171" s="319" t="s">
        <v>479</v>
      </c>
      <c r="B171" s="386" t="s">
        <v>480</v>
      </c>
      <c r="C171" s="290" t="s">
        <v>454</v>
      </c>
      <c r="D171" s="290" t="s">
        <v>117</v>
      </c>
      <c r="E171" s="290"/>
      <c r="F171" s="306"/>
      <c r="G171" s="306"/>
      <c r="H171" s="306"/>
      <c r="I171" s="306"/>
      <c r="J171" s="306"/>
    </row>
    <row r="172" spans="1:11" ht="67.900000000000006">
      <c r="A172" s="319" t="s">
        <v>481</v>
      </c>
      <c r="B172" s="386" t="s">
        <v>482</v>
      </c>
      <c r="C172" s="290" t="s">
        <v>454</v>
      </c>
      <c r="D172" s="290" t="s">
        <v>117</v>
      </c>
      <c r="E172" s="290"/>
      <c r="F172" s="306"/>
      <c r="G172" s="306"/>
      <c r="H172" s="306"/>
      <c r="I172" s="306"/>
      <c r="J172" s="306"/>
    </row>
    <row r="173" spans="1:11" ht="40.15">
      <c r="A173" s="319" t="s">
        <v>483</v>
      </c>
      <c r="B173" s="386" t="s">
        <v>484</v>
      </c>
      <c r="C173" s="290" t="s">
        <v>454</v>
      </c>
      <c r="D173" s="290" t="s">
        <v>117</v>
      </c>
      <c r="E173" s="290"/>
      <c r="F173" s="306"/>
      <c r="G173" s="306"/>
      <c r="H173" s="306"/>
      <c r="I173" s="306"/>
      <c r="J173" s="306"/>
    </row>
    <row r="174" spans="1:11" ht="55.5">
      <c r="A174" s="319" t="s">
        <v>485</v>
      </c>
      <c r="B174" s="386" t="s">
        <v>486</v>
      </c>
      <c r="C174" s="290" t="s">
        <v>454</v>
      </c>
      <c r="D174" s="290" t="s">
        <v>117</v>
      </c>
      <c r="E174" s="290"/>
      <c r="F174" s="306"/>
      <c r="G174" s="306"/>
      <c r="H174" s="306"/>
      <c r="I174" s="306"/>
      <c r="J174" s="306"/>
    </row>
    <row r="175" spans="1:11" ht="27.75">
      <c r="A175" s="319" t="s">
        <v>487</v>
      </c>
      <c r="B175" s="386" t="s">
        <v>488</v>
      </c>
      <c r="C175" s="290" t="s">
        <v>454</v>
      </c>
      <c r="D175" s="290" t="s">
        <v>117</v>
      </c>
      <c r="E175" s="290"/>
      <c r="F175" s="306"/>
      <c r="G175" s="306"/>
      <c r="H175" s="306"/>
      <c r="I175" s="306"/>
      <c r="J175" s="306"/>
    </row>
    <row r="176" spans="1:11" ht="22.5">
      <c r="A176" s="319" t="s">
        <v>375</v>
      </c>
      <c r="B176" s="386" t="s">
        <v>489</v>
      </c>
      <c r="C176" s="290" t="s">
        <v>454</v>
      </c>
      <c r="D176" s="290" t="s">
        <v>117</v>
      </c>
      <c r="E176" s="290"/>
      <c r="F176" s="217"/>
      <c r="G176" s="217"/>
      <c r="H176" s="217"/>
      <c r="I176" s="217"/>
      <c r="J176" s="217"/>
      <c r="K176" s="74" t="s">
        <v>381</v>
      </c>
    </row>
    <row r="177" spans="1:10" ht="22.5">
      <c r="A177" s="319" t="s">
        <v>451</v>
      </c>
      <c r="B177" s="387" t="s">
        <v>490</v>
      </c>
      <c r="C177" s="295" t="s">
        <v>454</v>
      </c>
      <c r="D177" s="290" t="s">
        <v>117</v>
      </c>
      <c r="E177" s="290"/>
      <c r="F177" s="586">
        <f>SUM(F158:F175)-F176</f>
        <v>0</v>
      </c>
      <c r="G177" s="586">
        <f t="shared" ref="G177:J177" si="2">SUM(G158:G175)-G176</f>
        <v>0</v>
      </c>
      <c r="H177" s="586">
        <f t="shared" si="2"/>
        <v>0</v>
      </c>
      <c r="I177" s="586">
        <f t="shared" si="2"/>
        <v>0</v>
      </c>
      <c r="J177" s="586">
        <f t="shared" si="2"/>
        <v>0</v>
      </c>
    </row>
    <row r="178" spans="1:10" ht="15">
      <c r="A178" s="274"/>
    </row>
  </sheetData>
  <phoneticPr fontId="42" type="noConversion"/>
  <pageMargins left="0.17" right="0.16" top="0.5" bottom="0.74803149606299213" header="0.31496062992125984" footer="0.31496062992125984"/>
  <pageSetup paperSize="9" scale="43" orientation="portrait" r:id="rId1"/>
  <headerFooter>
    <oddFooter>&amp;C&amp;D_x000D_&amp;1#&amp;"Calibri"&amp;10&amp;K000000 OFFICIAL-InternalOnly&amp;R&amp;F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B38C6-AC45-4B33-A133-040CBD67CF51}">
  <sheetPr>
    <tabColor theme="8" tint="0.79998168889431442"/>
    <pageSetUpPr fitToPage="1"/>
  </sheetPr>
  <dimension ref="A1:Q38"/>
  <sheetViews>
    <sheetView zoomScale="80" zoomScaleNormal="80" workbookViewId="0">
      <pane ySplit="5" topLeftCell="A6" activePane="bottomLeft" state="frozen"/>
      <selection pane="bottomLeft"/>
    </sheetView>
  </sheetViews>
  <sheetFormatPr defaultColWidth="10.140625" defaultRowHeight="12.4"/>
  <cols>
    <col min="1" max="1" width="72.140625" style="58" customWidth="1"/>
    <col min="2" max="2" width="26.85546875" style="58" customWidth="1"/>
    <col min="3" max="3" width="13" style="58" customWidth="1"/>
    <col min="4" max="4" width="16.5703125" style="58" customWidth="1"/>
    <col min="5" max="5" width="8" style="58" customWidth="1"/>
    <col min="6" max="9" width="11.42578125" style="58" bestFit="1" customWidth="1"/>
    <col min="10" max="10" width="10.85546875" style="58" bestFit="1" customWidth="1"/>
    <col min="11" max="16384" width="10.140625" style="58"/>
  </cols>
  <sheetData>
    <row r="1" spans="1:17" s="51" customFormat="1" ht="24" customHeight="1">
      <c r="A1" s="431" t="s">
        <v>6</v>
      </c>
      <c r="B1" s="48"/>
      <c r="C1" s="48"/>
      <c r="D1" s="49"/>
      <c r="E1" s="49"/>
      <c r="F1" s="49"/>
      <c r="G1" s="47"/>
      <c r="H1" s="47"/>
      <c r="I1" s="47"/>
      <c r="J1" s="47"/>
    </row>
    <row r="2" spans="1:17" s="51" customFormat="1" ht="24" customHeight="1">
      <c r="A2" s="431" t="str">
        <f>'1.1 Cover'!$A$1</f>
        <v>Regulatory Reporting Pack</v>
      </c>
      <c r="B2" s="52"/>
      <c r="C2" s="52"/>
      <c r="D2" s="47"/>
      <c r="E2" s="47"/>
      <c r="F2" s="47"/>
      <c r="G2" s="47"/>
      <c r="H2" s="47"/>
      <c r="I2" s="47"/>
      <c r="J2" s="47"/>
    </row>
    <row r="3" spans="1:17" s="51" customFormat="1" ht="24" customHeight="1">
      <c r="A3" s="431" t="s">
        <v>491</v>
      </c>
      <c r="B3" s="52"/>
      <c r="C3" s="52"/>
      <c r="D3" s="47"/>
      <c r="E3" s="47"/>
      <c r="F3" s="47"/>
      <c r="G3" s="47"/>
      <c r="H3" s="47"/>
      <c r="I3" s="47"/>
      <c r="J3" s="47"/>
    </row>
    <row r="4" spans="1:17" ht="14.25">
      <c r="A4" s="62"/>
      <c r="B4" s="62"/>
      <c r="C4" s="62"/>
      <c r="D4" s="50"/>
      <c r="E4" s="50"/>
      <c r="F4" s="574"/>
      <c r="G4" s="575"/>
      <c r="H4" s="575" t="s">
        <v>113</v>
      </c>
      <c r="I4" s="575"/>
      <c r="J4" s="576"/>
      <c r="K4" s="64"/>
    </row>
    <row r="5" spans="1:17" ht="17.649999999999999">
      <c r="A5" s="65"/>
      <c r="B5" s="62"/>
      <c r="C5" s="62"/>
      <c r="D5" s="63" t="s">
        <v>372</v>
      </c>
      <c r="E5" s="66"/>
      <c r="F5" s="35">
        <f>'4.1 TO PCFM Input Summary'!G5</f>
        <v>2027</v>
      </c>
      <c r="G5" s="35">
        <f>'4.1 TO PCFM Input Summary'!H5</f>
        <v>2028</v>
      </c>
      <c r="H5" s="35">
        <f>'4.1 TO PCFM Input Summary'!I5</f>
        <v>2029</v>
      </c>
      <c r="I5" s="35">
        <f>'4.1 TO PCFM Input Summary'!J5</f>
        <v>2030</v>
      </c>
      <c r="J5" s="35">
        <f>'4.1 TO PCFM Input Summary'!K5</f>
        <v>2031</v>
      </c>
      <c r="K5" s="67"/>
    </row>
    <row r="6" spans="1:17">
      <c r="A6" s="54"/>
      <c r="B6" s="54"/>
      <c r="C6" s="59"/>
      <c r="D6" s="59"/>
      <c r="E6" s="54"/>
      <c r="F6" s="54"/>
      <c r="G6" s="54"/>
      <c r="H6" s="54"/>
      <c r="I6" s="54"/>
      <c r="J6" s="54"/>
      <c r="K6" s="54"/>
      <c r="L6" s="63"/>
    </row>
    <row r="7" spans="1:17" ht="16.149999999999999" customHeight="1">
      <c r="A7" s="69" t="s">
        <v>191</v>
      </c>
      <c r="B7" s="63"/>
      <c r="C7" s="63"/>
      <c r="D7" s="60"/>
      <c r="E7" s="218"/>
      <c r="F7" s="218"/>
      <c r="G7" s="218"/>
      <c r="H7" s="218"/>
      <c r="I7" s="219"/>
      <c r="J7" s="54"/>
      <c r="K7" s="63"/>
      <c r="Q7" s="80"/>
    </row>
    <row r="8" spans="1:17">
      <c r="A8" s="63"/>
      <c r="B8" s="63"/>
      <c r="C8" s="63"/>
      <c r="D8" s="60"/>
      <c r="F8" s="218"/>
      <c r="G8" s="218"/>
      <c r="H8" s="218"/>
      <c r="I8" s="218"/>
      <c r="J8" s="219"/>
      <c r="K8" s="63"/>
      <c r="Q8" s="80"/>
    </row>
    <row r="9" spans="1:17" ht="16.149999999999999" customHeight="1">
      <c r="A9" s="55" t="s">
        <v>373</v>
      </c>
      <c r="B9" s="57" t="s">
        <v>379</v>
      </c>
      <c r="C9" s="55" t="s">
        <v>192</v>
      </c>
      <c r="D9" s="56" t="s">
        <v>117</v>
      </c>
      <c r="F9" s="217"/>
      <c r="G9" s="217"/>
      <c r="H9" s="217"/>
      <c r="I9" s="217"/>
      <c r="J9" s="217"/>
      <c r="Q9" s="80"/>
    </row>
    <row r="10" spans="1:17" ht="16.149999999999999" customHeight="1">
      <c r="A10" s="55" t="s">
        <v>375</v>
      </c>
      <c r="B10" s="57" t="s">
        <v>380</v>
      </c>
      <c r="C10" s="55" t="s">
        <v>192</v>
      </c>
      <c r="D10" s="56" t="s">
        <v>117</v>
      </c>
      <c r="F10" s="217"/>
      <c r="G10" s="217"/>
      <c r="H10" s="217"/>
      <c r="I10" s="217"/>
      <c r="J10" s="217"/>
      <c r="Q10" s="80"/>
    </row>
    <row r="11" spans="1:17" ht="16.149999999999999" customHeight="1">
      <c r="A11" s="55" t="s">
        <v>191</v>
      </c>
      <c r="B11" s="75" t="s">
        <v>193</v>
      </c>
      <c r="C11" s="76" t="s">
        <v>192</v>
      </c>
      <c r="D11" s="56" t="s">
        <v>117</v>
      </c>
      <c r="F11" s="586">
        <f>F9-F10</f>
        <v>0</v>
      </c>
      <c r="G11" s="586">
        <f>G9-G10</f>
        <v>0</v>
      </c>
      <c r="H11" s="586">
        <f>H9-H10</f>
        <v>0</v>
      </c>
      <c r="I11" s="586">
        <f>I9-I10</f>
        <v>0</v>
      </c>
      <c r="J11" s="586">
        <f>J9-J10</f>
        <v>0</v>
      </c>
      <c r="Q11" s="80"/>
    </row>
    <row r="12" spans="1:17">
      <c r="A12" s="55"/>
      <c r="B12" s="75"/>
      <c r="C12" s="76"/>
      <c r="D12" s="56"/>
      <c r="F12" s="277"/>
      <c r="G12" s="277"/>
      <c r="H12" s="277"/>
      <c r="I12" s="277"/>
      <c r="J12" s="277"/>
      <c r="Q12" s="80"/>
    </row>
    <row r="13" spans="1:17">
      <c r="A13" s="54"/>
      <c r="B13" s="54"/>
      <c r="C13" s="59"/>
      <c r="D13" s="63"/>
      <c r="F13" s="54"/>
      <c r="G13" s="54"/>
      <c r="H13" s="54"/>
      <c r="I13" s="54"/>
      <c r="J13" s="54"/>
      <c r="K13" s="54"/>
      <c r="L13" s="63"/>
    </row>
    <row r="14" spans="1:17" ht="16.149999999999999" customHeight="1">
      <c r="A14" s="69" t="s">
        <v>196</v>
      </c>
      <c r="B14" s="63"/>
      <c r="C14" s="63"/>
      <c r="D14" s="60"/>
      <c r="F14" s="218"/>
      <c r="G14" s="218"/>
      <c r="H14" s="218"/>
      <c r="I14" s="218"/>
      <c r="J14" s="219"/>
      <c r="K14" s="63"/>
      <c r="Q14" s="80"/>
    </row>
    <row r="15" spans="1:17">
      <c r="A15" s="63"/>
      <c r="B15" s="63"/>
      <c r="C15" s="63"/>
      <c r="D15" s="60"/>
      <c r="F15" s="218"/>
      <c r="G15" s="218"/>
      <c r="H15" s="218"/>
      <c r="I15" s="218"/>
      <c r="J15" s="219"/>
      <c r="K15" s="63"/>
      <c r="Q15" s="80"/>
    </row>
    <row r="16" spans="1:17" ht="16.149999999999999" customHeight="1">
      <c r="A16" s="55" t="s">
        <v>373</v>
      </c>
      <c r="B16" s="57" t="s">
        <v>382</v>
      </c>
      <c r="C16" s="55" t="s">
        <v>192</v>
      </c>
      <c r="D16" s="56" t="s">
        <v>117</v>
      </c>
      <c r="F16" s="217"/>
      <c r="G16" s="217"/>
      <c r="H16" s="217"/>
      <c r="I16" s="217"/>
      <c r="J16" s="217"/>
      <c r="K16" s="63"/>
      <c r="Q16" s="80"/>
    </row>
    <row r="17" spans="1:17" ht="16.149999999999999" customHeight="1">
      <c r="A17" s="55" t="s">
        <v>375</v>
      </c>
      <c r="B17" s="57" t="s">
        <v>383</v>
      </c>
      <c r="C17" s="55" t="s">
        <v>192</v>
      </c>
      <c r="D17" s="56" t="s">
        <v>117</v>
      </c>
      <c r="F17" s="217"/>
      <c r="G17" s="217"/>
      <c r="H17" s="217"/>
      <c r="I17" s="217"/>
      <c r="J17" s="217"/>
      <c r="K17" s="63"/>
      <c r="Q17" s="80"/>
    </row>
    <row r="18" spans="1:17" ht="16.149999999999999" customHeight="1">
      <c r="A18" s="82" t="s">
        <v>196</v>
      </c>
      <c r="B18" s="75" t="s">
        <v>197</v>
      </c>
      <c r="C18" s="76" t="s">
        <v>192</v>
      </c>
      <c r="D18" s="56" t="s">
        <v>117</v>
      </c>
      <c r="F18" s="586">
        <f>F16-F17</f>
        <v>0</v>
      </c>
      <c r="G18" s="586">
        <f>G16-G17</f>
        <v>0</v>
      </c>
      <c r="H18" s="586">
        <f>H16-H17</f>
        <v>0</v>
      </c>
      <c r="I18" s="586">
        <f>I16-I17</f>
        <v>0</v>
      </c>
      <c r="J18" s="586">
        <f>J16-J17</f>
        <v>0</v>
      </c>
      <c r="K18" s="63"/>
      <c r="Q18" s="80"/>
    </row>
    <row r="19" spans="1:17">
      <c r="A19" s="63"/>
      <c r="B19" s="63"/>
      <c r="C19" s="63"/>
      <c r="D19" s="60"/>
      <c r="F19" s="218"/>
      <c r="G19" s="218"/>
      <c r="H19" s="218"/>
      <c r="I19" s="218"/>
      <c r="J19" s="219"/>
      <c r="K19" s="63"/>
      <c r="Q19" s="80"/>
    </row>
    <row r="20" spans="1:17">
      <c r="A20" s="54"/>
      <c r="B20" s="54"/>
      <c r="C20" s="59"/>
    </row>
    <row r="21" spans="1:17">
      <c r="A21" s="69" t="s">
        <v>226</v>
      </c>
      <c r="B21" s="54"/>
      <c r="C21" s="54"/>
      <c r="D21" s="53"/>
      <c r="E21" s="220"/>
      <c r="F21" s="219"/>
      <c r="G21" s="219"/>
      <c r="H21" s="219"/>
      <c r="I21" s="219"/>
      <c r="J21" s="54"/>
      <c r="K21" s="63"/>
    </row>
    <row r="22" spans="1:17">
      <c r="A22" s="73"/>
      <c r="B22" s="53"/>
      <c r="C22" s="59"/>
      <c r="D22" s="53"/>
      <c r="E22" s="219"/>
      <c r="F22" s="219"/>
      <c r="G22" s="219"/>
      <c r="H22" s="219"/>
      <c r="I22" s="219"/>
      <c r="J22" s="54"/>
      <c r="K22" s="63"/>
    </row>
    <row r="23" spans="1:17" ht="16.149999999999999" customHeight="1">
      <c r="A23" s="55" t="s">
        <v>373</v>
      </c>
      <c r="B23" s="57" t="s">
        <v>398</v>
      </c>
      <c r="C23" s="55" t="s">
        <v>230</v>
      </c>
      <c r="D23" s="56" t="s">
        <v>117</v>
      </c>
      <c r="F23" s="217"/>
      <c r="G23" s="217"/>
      <c r="H23" s="217"/>
      <c r="I23" s="217"/>
      <c r="J23" s="217"/>
      <c r="K23" s="54"/>
      <c r="L23" s="63"/>
    </row>
    <row r="24" spans="1:17" ht="16.149999999999999" customHeight="1">
      <c r="A24" s="55" t="s">
        <v>375</v>
      </c>
      <c r="B24" s="57" t="s">
        <v>399</v>
      </c>
      <c r="C24" s="55" t="s">
        <v>230</v>
      </c>
      <c r="D24" s="56" t="s">
        <v>117</v>
      </c>
      <c r="F24" s="217"/>
      <c r="G24" s="217"/>
      <c r="H24" s="217"/>
      <c r="I24" s="217"/>
      <c r="J24" s="217"/>
      <c r="K24" s="74" t="s">
        <v>377</v>
      </c>
      <c r="L24" s="63"/>
    </row>
    <row r="25" spans="1:17" s="80" customFormat="1" ht="16.149999999999999" customHeight="1">
      <c r="A25" s="55" t="s">
        <v>400</v>
      </c>
      <c r="B25" s="78" t="s">
        <v>228</v>
      </c>
      <c r="C25" s="76" t="s">
        <v>230</v>
      </c>
      <c r="D25" s="56" t="s">
        <v>117</v>
      </c>
      <c r="F25" s="586">
        <f>F23-F24</f>
        <v>0</v>
      </c>
      <c r="G25" s="586">
        <f>G23-G24</f>
        <v>0</v>
      </c>
      <c r="H25" s="586">
        <f>H23-H24</f>
        <v>0</v>
      </c>
      <c r="I25" s="586">
        <f>I23-I24</f>
        <v>0</v>
      </c>
      <c r="J25" s="586">
        <f>J23-J24</f>
        <v>0</v>
      </c>
      <c r="K25" s="79"/>
      <c r="L25" s="77"/>
    </row>
    <row r="26" spans="1:17" ht="15" customHeight="1">
      <c r="A26" s="54"/>
      <c r="B26" s="54"/>
      <c r="C26" s="59"/>
    </row>
    <row r="27" spans="1:17" ht="17.649999999999999">
      <c r="A27" s="65"/>
      <c r="B27" s="62"/>
      <c r="C27" s="62"/>
      <c r="D27" s="66"/>
      <c r="E27" s="66"/>
      <c r="F27" s="304"/>
      <c r="G27" s="304"/>
      <c r="H27" s="304"/>
      <c r="I27" s="304"/>
      <c r="J27" s="304"/>
    </row>
    <row r="28" spans="1:17">
      <c r="A28" s="424" t="s">
        <v>492</v>
      </c>
      <c r="F28" s="305"/>
      <c r="G28" s="305"/>
      <c r="H28" s="305"/>
      <c r="I28" s="305"/>
      <c r="J28" s="305"/>
    </row>
    <row r="29" spans="1:17">
      <c r="A29" s="425"/>
      <c r="F29" s="305"/>
      <c r="G29" s="305"/>
      <c r="H29" s="305"/>
      <c r="I29" s="305"/>
      <c r="J29" s="305"/>
    </row>
    <row r="30" spans="1:17" ht="43.15">
      <c r="A30" s="55" t="s">
        <v>493</v>
      </c>
      <c r="B30" s="57" t="s">
        <v>494</v>
      </c>
      <c r="C30" s="55" t="s">
        <v>454</v>
      </c>
      <c r="D30" s="56" t="s">
        <v>117</v>
      </c>
      <c r="F30" s="306"/>
      <c r="G30" s="306"/>
      <c r="H30" s="306"/>
      <c r="I30" s="306"/>
      <c r="J30" s="306"/>
    </row>
    <row r="31" spans="1:17" ht="43.15">
      <c r="A31" s="55" t="s">
        <v>495</v>
      </c>
      <c r="B31" s="57" t="s">
        <v>496</v>
      </c>
      <c r="C31" s="55" t="s">
        <v>454</v>
      </c>
      <c r="D31" s="56" t="s">
        <v>117</v>
      </c>
      <c r="F31" s="306"/>
      <c r="G31" s="306"/>
      <c r="H31" s="306"/>
      <c r="I31" s="306"/>
      <c r="J31" s="306"/>
    </row>
    <row r="32" spans="1:17" ht="27.75">
      <c r="A32" s="55" t="s">
        <v>497</v>
      </c>
      <c r="B32" s="57" t="s">
        <v>498</v>
      </c>
      <c r="C32" s="55" t="s">
        <v>454</v>
      </c>
      <c r="D32" s="56" t="s">
        <v>117</v>
      </c>
      <c r="F32" s="306"/>
      <c r="G32" s="306"/>
      <c r="H32" s="306"/>
      <c r="I32" s="306"/>
      <c r="J32" s="306"/>
    </row>
    <row r="33" spans="1:11" ht="27.75">
      <c r="A33" s="55" t="s">
        <v>499</v>
      </c>
      <c r="B33" s="57" t="s">
        <v>500</v>
      </c>
      <c r="C33" s="55" t="s">
        <v>454</v>
      </c>
      <c r="D33" s="56" t="s">
        <v>117</v>
      </c>
      <c r="E33" s="53"/>
      <c r="F33" s="306"/>
      <c r="G33" s="306"/>
      <c r="H33" s="306"/>
      <c r="I33" s="306"/>
      <c r="J33" s="306"/>
    </row>
    <row r="34" spans="1:11" ht="43.15">
      <c r="A34" s="55" t="s">
        <v>501</v>
      </c>
      <c r="B34" s="57" t="s">
        <v>502</v>
      </c>
      <c r="C34" s="55" t="s">
        <v>454</v>
      </c>
      <c r="D34" s="56" t="s">
        <v>117</v>
      </c>
      <c r="F34" s="306"/>
      <c r="G34" s="306"/>
      <c r="H34" s="306"/>
      <c r="I34" s="306"/>
      <c r="J34" s="306"/>
    </row>
    <row r="35" spans="1:11" ht="27.75">
      <c r="A35" s="55" t="s">
        <v>503</v>
      </c>
      <c r="B35" s="57" t="s">
        <v>504</v>
      </c>
      <c r="C35" s="55" t="s">
        <v>454</v>
      </c>
      <c r="D35" s="56" t="s">
        <v>117</v>
      </c>
      <c r="F35" s="306"/>
      <c r="G35" s="306"/>
      <c r="H35" s="306"/>
      <c r="I35" s="306"/>
      <c r="J35" s="306"/>
    </row>
    <row r="36" spans="1:11" ht="21.4" customHeight="1">
      <c r="A36" s="55" t="s">
        <v>375</v>
      </c>
      <c r="B36" s="57" t="s">
        <v>505</v>
      </c>
      <c r="C36" s="55" t="s">
        <v>454</v>
      </c>
      <c r="D36" s="56" t="s">
        <v>117</v>
      </c>
      <c r="F36" s="306"/>
      <c r="G36" s="306"/>
      <c r="H36" s="306"/>
      <c r="I36" s="306"/>
      <c r="J36" s="306"/>
      <c r="K36" s="74" t="s">
        <v>381</v>
      </c>
    </row>
    <row r="37" spans="1:11" ht="16.149999999999999" customHeight="1">
      <c r="A37" s="423" t="s">
        <v>492</v>
      </c>
      <c r="B37" s="78" t="s">
        <v>506</v>
      </c>
      <c r="C37" s="76" t="s">
        <v>454</v>
      </c>
      <c r="D37" s="56" t="s">
        <v>117</v>
      </c>
      <c r="E37" s="54"/>
      <c r="F37" s="586">
        <f>SUM(F30:F35)-F36</f>
        <v>0</v>
      </c>
      <c r="G37" s="586">
        <f t="shared" ref="G37:J37" si="0">SUM(G30:G35)-G36</f>
        <v>0</v>
      </c>
      <c r="H37" s="586">
        <f t="shared" si="0"/>
        <v>0</v>
      </c>
      <c r="I37" s="586">
        <f t="shared" si="0"/>
        <v>0</v>
      </c>
      <c r="J37" s="586">
        <f t="shared" si="0"/>
        <v>0</v>
      </c>
    </row>
    <row r="38" spans="1:11" ht="17.649999999999999">
      <c r="A38" s="65"/>
      <c r="B38" s="62"/>
      <c r="C38" s="62"/>
      <c r="D38" s="66"/>
      <c r="E38" s="66"/>
      <c r="F38" s="304"/>
      <c r="G38" s="304"/>
      <c r="H38" s="304"/>
      <c r="I38" s="304"/>
      <c r="J38" s="304"/>
    </row>
  </sheetData>
  <pageMargins left="0.17" right="0.16" top="0.5" bottom="0.74803149606299213" header="0.31496062992125984" footer="0.31496062992125984"/>
  <pageSetup paperSize="9" scale="43" orientation="portrait" r:id="rId1"/>
  <headerFooter>
    <oddFooter>&amp;C&amp;D_x000D_&amp;1#&amp;"Calibri"&amp;10&amp;K000000 OFFICIAL-InternalOnly&amp;R&amp;F</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PublicationRequestID xmlns="3ffacce4-957f-4f0a-910f-9efe2ecf512c">3145</PublicationRequestID>
    <TaxCatchAll xmlns="d66eba0d-a2b9-4833-9603-ab5d8f45883c" xsi:nil="true"/>
    <DocumentTitle xmlns="3ffacce4-957f-4f0a-910f-9efe2ecf512c">RIIO-GT3 - Revenue Pack -interim</DocumentTitle>
    <DocumentRank xmlns="3ffacce4-957f-4f0a-910f-9efe2ecf512c">Subsidiary</DocumentRank>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91e9d3178b0913f320655df5bbf4e546">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1d11cfb487c2823afc117963230ec203"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372CE5FB-CBF8-4D73-AC0E-3686A03429D4}"/>
</file>

<file path=customXml/itemProps2.xml><?xml version="1.0" encoding="utf-8"?>
<ds:datastoreItem xmlns:ds="http://schemas.openxmlformats.org/officeDocument/2006/customXml" ds:itemID="{2241F692-1162-4601-86FD-B9FF3A8C603D}"/>
</file>

<file path=customXml/itemProps3.xml><?xml version="1.0" encoding="utf-8"?>
<ds:datastoreItem xmlns:ds="http://schemas.openxmlformats.org/officeDocument/2006/customXml" ds:itemID="{667B3CB5-40CB-4BCA-8C73-49D0C7DECE0E}"/>
</file>

<file path=customXml/itemProps4.xml><?xml version="1.0" encoding="utf-8"?>
<ds:datastoreItem xmlns:ds="http://schemas.openxmlformats.org/officeDocument/2006/customXml" ds:itemID="{CD1AE9DF-2400-4DE6-A1FA-C406D65219C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RIIO-GT2 - Regulatory Reporting Pack v1.13</dc:title>
  <dc:subject/>
  <dc:creator>Emily Sprake</dc:creator>
  <cp:keywords/>
  <dc:description/>
  <cp:lastModifiedBy/>
  <cp:revision/>
  <dcterms:created xsi:type="dcterms:W3CDTF">2020-09-24T10:50:45Z</dcterms:created>
  <dcterms:modified xsi:type="dcterms:W3CDTF">2026-05-22T09:35:22Z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0x010100D7C6947C0F765F428416B2828D309B65</vt:lpwstr>
  </property>
  <property fmtid="{D5CDD505-2E9C-101B-9397-08002B2CF9AE}" pid="3" name="BJSCc5a055b0-1bed-4579_x">
    <vt:lpwstr/>
  </property>
  <property fmtid="{D5CDD505-2E9C-101B-9397-08002B2CF9AE}" pid="4" name="BJSCdd9eba61-d6b9-469b_x">
    <vt:lpwstr/>
  </property>
  <property fmtid="{D5CDD505-2E9C-101B-9397-08002B2CF9AE}" pid="5" name="BJSCSummaryMarking">
    <vt:lpwstr>This item has no classification</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7" name="docIndexRef">
    <vt:lpwstr>f92b2f64-1181-4e91-9575-f821c34fbcd6</vt:lpwstr>
  </property>
  <property fmtid="{D5CDD505-2E9C-101B-9397-08002B2CF9AE}" pid="8" name="bjDocumentSecurityLabel">
    <vt:lpwstr>This item has no classification</vt:lpwstr>
  </property>
  <property fmtid="{D5CDD505-2E9C-101B-9397-08002B2CF9AE}" pid="9" name="bjSaver">
    <vt:lpwstr>qeYk1TpBCxMSfrifKpwBGWsI4pc9h3so</vt:lpwstr>
  </property>
  <property fmtid="{D5CDD505-2E9C-101B-9397-08002B2CF9AE}" pid="10" name="bjClsUserRVM">
    <vt:lpwstr>[]</vt:lpwstr>
  </property>
  <property fmtid="{D5CDD505-2E9C-101B-9397-08002B2CF9AE}" pid="11" name="MediaServiceImageTags">
    <vt:lpwstr/>
  </property>
  <property fmtid="{D5CDD505-2E9C-101B-9397-08002B2CF9AE}" pid="12" name="MSIP_Label_38144ccb-b10a-4c0f-b070-7a3b00ac7463_Enabled">
    <vt:lpwstr>true</vt:lpwstr>
  </property>
  <property fmtid="{D5CDD505-2E9C-101B-9397-08002B2CF9AE}" pid="13" name="MSIP_Label_38144ccb-b10a-4c0f-b070-7a3b00ac7463_SetDate">
    <vt:lpwstr>2022-05-13T09:41:19Z</vt:lpwstr>
  </property>
  <property fmtid="{D5CDD505-2E9C-101B-9397-08002B2CF9AE}" pid="14" name="MSIP_Label_38144ccb-b10a-4c0f-b070-7a3b00ac7463_Method">
    <vt:lpwstr>Standard</vt:lpwstr>
  </property>
  <property fmtid="{D5CDD505-2E9C-101B-9397-08002B2CF9AE}" pid="15" name="MSIP_Label_38144ccb-b10a-4c0f-b070-7a3b00ac7463_Name">
    <vt:lpwstr>InternalOnly</vt:lpwstr>
  </property>
  <property fmtid="{D5CDD505-2E9C-101B-9397-08002B2CF9AE}" pid="16" name="MSIP_Label_38144ccb-b10a-4c0f-b070-7a3b00ac7463_SiteId">
    <vt:lpwstr>185562ad-39bc-4840-8e40-be6216340c52</vt:lpwstr>
  </property>
  <property fmtid="{D5CDD505-2E9C-101B-9397-08002B2CF9AE}" pid="17" name="MSIP_Label_38144ccb-b10a-4c0f-b070-7a3b00ac7463_ActionId">
    <vt:lpwstr>231540f3-08d9-4201-8599-6869acf7e21c</vt:lpwstr>
  </property>
  <property fmtid="{D5CDD505-2E9C-101B-9397-08002B2CF9AE}" pid="18" name="MSIP_Label_38144ccb-b10a-4c0f-b070-7a3b00ac7463_ContentBits">
    <vt:lpwstr>2</vt:lpwstr>
  </property>
  <property fmtid="{D5CDD505-2E9C-101B-9397-08002B2CF9AE}" pid="19" name="Comparison_4.18 - Inflation update32RowInsertions39">
    <vt:lpwstr/>
  </property>
  <property fmtid="{D5CDD505-2E9C-101B-9397-08002B2CF9AE}" pid="20" name="Comparison_4.18 - Inflation update32ColumnInsertions40">
    <vt:lpwstr/>
  </property>
  <property fmtid="{D5CDD505-2E9C-101B-9397-08002B2CF9AE}" pid="21" name="Comparison_8.12 DRS73RowInsertions41">
    <vt:lpwstr/>
  </property>
  <property fmtid="{D5CDD505-2E9C-101B-9397-08002B2CF9AE}" pid="22" name="Comparison_8.12 DRS73ColumnInsertions42">
    <vt:lpwstr/>
  </property>
  <property fmtid="{D5CDD505-2E9C-101B-9397-08002B2CF9AE}" pid="23" name="Comparison_9.11_GHG_Venting_data85RowInsertions169">
    <vt:lpwstr/>
  </property>
  <property fmtid="{D5CDD505-2E9C-101B-9397-08002B2CF9AE}" pid="24" name="Comparison_9.11_GHG_Venting_data85ColumnInsertions170">
    <vt:lpwstr/>
  </property>
  <property fmtid="{D5CDD505-2E9C-101B-9397-08002B2CF9AE}" pid="25" name="Comparison_9.12_Maintenance_IR86RowInsertions171">
    <vt:lpwstr/>
  </property>
  <property fmtid="{D5CDD505-2E9C-101B-9397-08002B2CF9AE}" pid="26" name="Comparison_9.12_Maintenance_IR86ColumnInsertions172">
    <vt:lpwstr/>
  </property>
  <property fmtid="{D5CDD505-2E9C-101B-9397-08002B2CF9AE}" pid="27" name="Comparison_1.1 Cover1RowInsertions1">
    <vt:lpwstr/>
  </property>
  <property fmtid="{D5CDD505-2E9C-101B-9397-08002B2CF9AE}" pid="28" name="Comparison_1.1 Cover1ColumnInsertions2">
    <vt:lpwstr/>
  </property>
  <property fmtid="{D5CDD505-2E9C-101B-9397-08002B2CF9AE}" pid="29" name="Comparison_1.2 Contents2RowInsertions3">
    <vt:lpwstr/>
  </property>
  <property fmtid="{D5CDD505-2E9C-101B-9397-08002B2CF9AE}" pid="30" name="Comparison_1.2 Contents2ColumnInsertions4">
    <vt:lpwstr/>
  </property>
  <property fmtid="{D5CDD505-2E9C-101B-9397-08002B2CF9AE}" pid="31" name="Comparison_1.3 Lists3RowInsertions5">
    <vt:lpwstr/>
  </property>
  <property fmtid="{D5CDD505-2E9C-101B-9397-08002B2CF9AE}" pid="32" name="Comparison_1.3 Lists3ColumnInsertions6">
    <vt:lpwstr/>
  </property>
  <property fmtid="{D5CDD505-2E9C-101B-9397-08002B2CF9AE}" pid="33" name="Comparison_1.5 Universal Data4RowInsertions7">
    <vt:lpwstr/>
  </property>
  <property fmtid="{D5CDD505-2E9C-101B-9397-08002B2CF9AE}" pid="34" name="Comparison_1.5 Universal Data4ColumnInsertions8">
    <vt:lpwstr/>
  </property>
  <property fmtid="{D5CDD505-2E9C-101B-9397-08002B2CF9AE}" pid="35" name="Comparison_1.4 ChangesLog5RowInsertions9">
    <vt:lpwstr/>
  </property>
  <property fmtid="{D5CDD505-2E9C-101B-9397-08002B2CF9AE}" pid="36" name="Comparison_1.4 ChangesLog5ColumnInsertions10">
    <vt:lpwstr/>
  </property>
  <property fmtid="{D5CDD505-2E9C-101B-9397-08002B2CF9AE}" pid="37" name="Comparison_1.6 Checks6RowInsertions11">
    <vt:lpwstr/>
  </property>
  <property fmtid="{D5CDD505-2E9C-101B-9397-08002B2CF9AE}" pid="38" name="Comparison_1.6 Checks6ColumnInsertions12">
    <vt:lpwstr/>
  </property>
  <property fmtid="{D5CDD505-2E9C-101B-9397-08002B2CF9AE}" pid="39" name="Comparison_2.1 Revenue_Interface7RowInsertions13">
    <vt:lpwstr/>
  </property>
  <property fmtid="{D5CDD505-2E9C-101B-9397-08002B2CF9AE}" pid="40" name="Comparison_2.1 Revenue_Interface7ColumnInsertions14">
    <vt:lpwstr/>
  </property>
  <property fmtid="{D5CDD505-2E9C-101B-9397-08002B2CF9AE}" pid="41" name="Comparison_2.2 NARM_Interface8RowInsertions15">
    <vt:lpwstr/>
  </property>
  <property fmtid="{D5CDD505-2E9C-101B-9397-08002B2CF9AE}" pid="42" name="Comparison_2.2 NARM_Interface8ColumnInsertions16">
    <vt:lpwstr/>
  </property>
  <property fmtid="{D5CDD505-2E9C-101B-9397-08002B2CF9AE}" pid="43" name="Comparison_3.1 TO_Totex9RowInsertions17">
    <vt:lpwstr/>
  </property>
  <property fmtid="{D5CDD505-2E9C-101B-9397-08002B2CF9AE}" pid="44" name="Comparison_3.1 TO_Totex9ColumnInsertions18">
    <vt:lpwstr/>
  </property>
  <property fmtid="{D5CDD505-2E9C-101B-9397-08002B2CF9AE}" pid="45" name="Comparison_3.2 SO_Totex10RowInsertions19">
    <vt:lpwstr/>
  </property>
  <property fmtid="{D5CDD505-2E9C-101B-9397-08002B2CF9AE}" pid="46" name="Comparison_3.2 SO_Totex10ColumnInsertions20">
    <vt:lpwstr/>
  </property>
  <property fmtid="{D5CDD505-2E9C-101B-9397-08002B2CF9AE}" pid="47" name="Comparison_3.3 Allowances11RowInsertions21">
    <vt:lpwstr/>
  </property>
  <property fmtid="{D5CDD505-2E9C-101B-9397-08002B2CF9AE}" pid="48" name="Comparison_3.3 Allowances11ColumnInsertions22">
    <vt:lpwstr/>
  </property>
  <property fmtid="{D5CDD505-2E9C-101B-9397-08002B2CF9AE}" pid="49" name="Comparison_3.4 Totex_Summary 12RowInsertions23">
    <vt:lpwstr/>
  </property>
  <property fmtid="{D5CDD505-2E9C-101B-9397-08002B2CF9AE}" pid="50" name="Comparison_3.4 Totex_Summary 12ColumnInsertions24">
    <vt:lpwstr/>
  </property>
  <property fmtid="{D5CDD505-2E9C-101B-9397-08002B2CF9AE}" pid="51" name="Comparison_3.5 Forecast_Totex13RowInsertions25">
    <vt:lpwstr/>
  </property>
  <property fmtid="{D5CDD505-2E9C-101B-9397-08002B2CF9AE}" pid="52" name="Comparison_3.5 Forecast_Totex13ColumnInsertions26">
    <vt:lpwstr/>
  </property>
  <property fmtid="{D5CDD505-2E9C-101B-9397-08002B2CF9AE}" pid="53" name="Comparison_3.6 PCDs14RowInsertions27">
    <vt:lpwstr/>
  </property>
  <property fmtid="{D5CDD505-2E9C-101B-9397-08002B2CF9AE}" pid="54" name="Comparison_3.6 PCDs14ColumnInsertions28">
    <vt:lpwstr/>
  </property>
  <property fmtid="{D5CDD505-2E9C-101B-9397-08002B2CF9AE}" pid="55" name="Comparison_4.1 TO PCFM Input Summary15RowInsertions29">
    <vt:lpwstr/>
  </property>
  <property fmtid="{D5CDD505-2E9C-101B-9397-08002B2CF9AE}" pid="56" name="Comparison_4.1 TO PCFM Input Summary15ColumnInsertions30">
    <vt:lpwstr/>
  </property>
  <property fmtid="{D5CDD505-2E9C-101B-9397-08002B2CF9AE}" pid="57" name="Comparison_4.2 SO PCFM Input Summary16RowInsertions31">
    <vt:lpwstr/>
  </property>
  <property fmtid="{D5CDD505-2E9C-101B-9397-08002B2CF9AE}" pid="58" name="Comparison_4.2 SO PCFM Input Summary16ColumnInsertions32">
    <vt:lpwstr/>
  </property>
  <property fmtid="{D5CDD505-2E9C-101B-9397-08002B2CF9AE}" pid="59" name="Comparison_4.3 TO PCDs17RowInsertions33">
    <vt:lpwstr/>
  </property>
  <property fmtid="{D5CDD505-2E9C-101B-9397-08002B2CF9AE}" pid="60" name="Comparison_4.3 TO PCDs17ColumnInsertions34">
    <vt:lpwstr/>
  </property>
  <property fmtid="{D5CDD505-2E9C-101B-9397-08002B2CF9AE}" pid="61" name="Comparison_4.4 SO PCDs 18RowInsertions35">
    <vt:lpwstr/>
  </property>
  <property fmtid="{D5CDD505-2E9C-101B-9397-08002B2CF9AE}" pid="62" name="Comparison_4.4 SO PCDs 18ColumnInsertions36">
    <vt:lpwstr/>
  </property>
  <property fmtid="{D5CDD505-2E9C-101B-9397-08002B2CF9AE}" pid="63" name="Comparison_4.5 TO Re-openers19RowInsertions37">
    <vt:lpwstr/>
  </property>
  <property fmtid="{D5CDD505-2E9C-101B-9397-08002B2CF9AE}" pid="64" name="Comparison_4.5 TO Re-openers19ColumnInsertions38">
    <vt:lpwstr/>
  </property>
  <property fmtid="{D5CDD505-2E9C-101B-9397-08002B2CF9AE}" pid="65" name="Comparison_4.6 SO Re-openers20RowInsertions39">
    <vt:lpwstr/>
  </property>
  <property fmtid="{D5CDD505-2E9C-101B-9397-08002B2CF9AE}" pid="66" name="Comparison_4.6 SO Re-openers20ColumnInsertions40">
    <vt:lpwstr/>
  </property>
  <property fmtid="{D5CDD505-2E9C-101B-9397-08002B2CF9AE}" pid="67" name="Comparison_4.7 TO PT21RowInsertions41">
    <vt:lpwstr/>
  </property>
  <property fmtid="{D5CDD505-2E9C-101B-9397-08002B2CF9AE}" pid="68" name="Comparison_4.7 TO PT21ColumnInsertions42">
    <vt:lpwstr/>
  </property>
  <property fmtid="{D5CDD505-2E9C-101B-9397-08002B2CF9AE}" pid="69" name="Comparison_4.8 SO PT22RowInsertions43">
    <vt:lpwstr/>
  </property>
  <property fmtid="{D5CDD505-2E9C-101B-9397-08002B2CF9AE}" pid="70" name="Comparison_4.8 SO PT22ColumnInsertions44">
    <vt:lpwstr/>
  </property>
  <property fmtid="{D5CDD505-2E9C-101B-9397-08002B2CF9AE}" pid="71" name="Comparison_4.9 Opex Escalator23RowInsertions45">
    <vt:lpwstr/>
  </property>
  <property fmtid="{D5CDD505-2E9C-101B-9397-08002B2CF9AE}" pid="72" name="Comparison_4.9 Opex Escalator23ColumnInsertions46">
    <vt:lpwstr/>
  </property>
  <property fmtid="{D5CDD505-2E9C-101B-9397-08002B2CF9AE}" pid="73" name="Comparison_4.10 TO ODI24RowInsertions47">
    <vt:lpwstr/>
  </property>
  <property fmtid="{D5CDD505-2E9C-101B-9397-08002B2CF9AE}" pid="74" name="Comparison_4.10 TO ODI24ColumnInsertions48">
    <vt:lpwstr/>
  </property>
  <property fmtid="{D5CDD505-2E9C-101B-9397-08002B2CF9AE}" pid="75" name="Comparison_4.11 TO ORA25RowInsertions49">
    <vt:lpwstr/>
  </property>
  <property fmtid="{D5CDD505-2E9C-101B-9397-08002B2CF9AE}" pid="76" name="Comparison_4.11 TO ORA25ColumnInsertions50">
    <vt:lpwstr/>
  </property>
  <property fmtid="{D5CDD505-2E9C-101B-9397-08002B2CF9AE}" pid="77" name="Comparison_4.12 SO ORA26RowInsertions51">
    <vt:lpwstr/>
  </property>
  <property fmtid="{D5CDD505-2E9C-101B-9397-08002B2CF9AE}" pid="78" name="Comparison_4.12 SO ORA26ColumnInsertions52">
    <vt:lpwstr/>
  </property>
  <property fmtid="{D5CDD505-2E9C-101B-9397-08002B2CF9AE}" pid="79" name="Comparison_4.13 TO Tax Pools Totex alloc27RowInsertions53">
    <vt:lpwstr/>
  </property>
  <property fmtid="{D5CDD505-2E9C-101B-9397-08002B2CF9AE}" pid="80" name="Comparison_4.13 TO Tax Pools Totex alloc27ColumnInsertions54">
    <vt:lpwstr/>
  </property>
  <property fmtid="{D5CDD505-2E9C-101B-9397-08002B2CF9AE}" pid="81" name="Comparison_4.14 SO Tax Pools Totex alloc28RowInsertions55">
    <vt:lpwstr/>
  </property>
  <property fmtid="{D5CDD505-2E9C-101B-9397-08002B2CF9AE}" pid="82" name="Comparison_4.14 SO Tax Pools Totex alloc28ColumnInsertions56">
    <vt:lpwstr/>
  </property>
  <property fmtid="{D5CDD505-2E9C-101B-9397-08002B2CF9AE}" pid="83" name="Comparison_4.15 DRS Revenue29RowInsertions57">
    <vt:lpwstr/>
  </property>
  <property fmtid="{D5CDD505-2E9C-101B-9397-08002B2CF9AE}" pid="84" name="Comparison_4.15 DRS Revenue29ColumnInsertions58">
    <vt:lpwstr/>
  </property>
  <property fmtid="{D5CDD505-2E9C-101B-9397-08002B2CF9AE}" pid="85" name="Comparison_4.16 - TO Recovered Rev30RowInsertions59">
    <vt:lpwstr/>
  </property>
  <property fmtid="{D5CDD505-2E9C-101B-9397-08002B2CF9AE}" pid="86" name="Comparison_4.16 - TO Recovered Rev30ColumnInsertions60">
    <vt:lpwstr/>
  </property>
  <property fmtid="{D5CDD505-2E9C-101B-9397-08002B2CF9AE}" pid="87" name="Comparison_4.17 - SO Recovered Rev31RowInsertions61">
    <vt:lpwstr/>
  </property>
  <property fmtid="{D5CDD505-2E9C-101B-9397-08002B2CF9AE}" pid="88" name="Comparison_4.17 - SO Recovered Rev31ColumnInsertions62">
    <vt:lpwstr/>
  </property>
  <property fmtid="{D5CDD505-2E9C-101B-9397-08002B2CF9AE}" pid="89" name="Comparison_5.1 TO_Indirects32RowInsertions63">
    <vt:lpwstr/>
  </property>
  <property fmtid="{D5CDD505-2E9C-101B-9397-08002B2CF9AE}" pid="90" name="Comparison_5.1 TO_Indirects32ColumnInsertions64">
    <vt:lpwstr/>
  </property>
  <property fmtid="{D5CDD505-2E9C-101B-9397-08002B2CF9AE}" pid="91" name="Comparison_5.2 SO_Indirects33RowInsertions65">
    <vt:lpwstr/>
  </property>
  <property fmtid="{D5CDD505-2E9C-101B-9397-08002B2CF9AE}" pid="92" name="Comparison_5.2 SO_Indirects33ColumnInsertions66">
    <vt:lpwstr/>
  </property>
  <property fmtid="{D5CDD505-2E9C-101B-9397-08002B2CF9AE}" pid="93" name="Comparison_5.3 TO_Direct_Opex34RowInsertions67">
    <vt:lpwstr/>
  </property>
  <property fmtid="{D5CDD505-2E9C-101B-9397-08002B2CF9AE}" pid="94" name="Comparison_5.3 TO_Direct_Opex34ColumnInsertions68">
    <vt:lpwstr/>
  </property>
  <property fmtid="{D5CDD505-2E9C-101B-9397-08002B2CF9AE}" pid="95" name="Comparison_5.4 SO_Direct_Opex35RowInsertions69">
    <vt:lpwstr/>
  </property>
  <property fmtid="{D5CDD505-2E9C-101B-9397-08002B2CF9AE}" pid="96" name="Comparison_5.4 SO_Direct_Opex35ColumnInsertions70">
    <vt:lpwstr/>
  </property>
  <property fmtid="{D5CDD505-2E9C-101B-9397-08002B2CF9AE}" pid="97" name="Comparison_5.5 Cost_Movements36RowInsertions71">
    <vt:lpwstr/>
  </property>
  <property fmtid="{D5CDD505-2E9C-101B-9397-08002B2CF9AE}" pid="98" name="Comparison_5.5 Cost_Movements36ColumnInsertions72">
    <vt:lpwstr/>
  </property>
  <property fmtid="{D5CDD505-2E9C-101B-9397-08002B2CF9AE}" pid="99" name="Comparison_5.6 Quarry_Loss37RowInsertions73">
    <vt:lpwstr/>
  </property>
  <property fmtid="{D5CDD505-2E9C-101B-9397-08002B2CF9AE}" pid="100" name="Comparison_5.6 Quarry_Loss37ColumnInsertions74">
    <vt:lpwstr/>
  </property>
  <property fmtid="{D5CDD505-2E9C-101B-9397-08002B2CF9AE}" pid="101" name="Comparison_5.7 PSUP_Opex38RowInsertions75">
    <vt:lpwstr/>
  </property>
  <property fmtid="{D5CDD505-2E9C-101B-9397-08002B2CF9AE}" pid="102" name="Comparison_5.7 PSUP_Opex38ColumnInsertions76">
    <vt:lpwstr/>
  </property>
  <property fmtid="{D5CDD505-2E9C-101B-9397-08002B2CF9AE}" pid="103" name="Comparison_5.8 Provisions39RowInsertions77">
    <vt:lpwstr/>
  </property>
  <property fmtid="{D5CDD505-2E9C-101B-9397-08002B2CF9AE}" pid="104" name="Comparison_5.8 Provisions39ColumnInsertions78">
    <vt:lpwstr/>
  </property>
  <property fmtid="{D5CDD505-2E9C-101B-9397-08002B2CF9AE}" pid="105" name="Comparison_5.9 Bus_Sup_Alloc40RowInsertions79">
    <vt:lpwstr/>
  </property>
  <property fmtid="{D5CDD505-2E9C-101B-9397-08002B2CF9AE}" pid="106" name="Comparison_5.9 Bus_Sup_Alloc40ColumnInsertions80">
    <vt:lpwstr/>
  </property>
  <property fmtid="{D5CDD505-2E9C-101B-9397-08002B2CF9AE}" pid="107" name="Comparison_5.10 FTE41RowInsertions81">
    <vt:lpwstr/>
  </property>
  <property fmtid="{D5CDD505-2E9C-101B-9397-08002B2CF9AE}" pid="108" name="Comparison_5.10 FTE41ColumnInsertions82">
    <vt:lpwstr/>
  </property>
  <property fmtid="{D5CDD505-2E9C-101B-9397-08002B2CF9AE}" pid="109" name="Comparison_6.1 Capex_summary42RowInsertions83">
    <vt:lpwstr/>
  </property>
  <property fmtid="{D5CDD505-2E9C-101B-9397-08002B2CF9AE}" pid="110" name="Comparison_6.1 Capex_summary42ColumnInsertions84">
    <vt:lpwstr/>
  </property>
  <property fmtid="{D5CDD505-2E9C-101B-9397-08002B2CF9AE}" pid="111" name="Comparison_6.2 Projects43RowInsertions85">
    <vt:lpwstr/>
  </property>
  <property fmtid="{D5CDD505-2E9C-101B-9397-08002B2CF9AE}" pid="112" name="Comparison_6.2 Projects43ColumnInsertions86">
    <vt:lpwstr/>
  </property>
  <property fmtid="{D5CDD505-2E9C-101B-9397-08002B2CF9AE}" pid="113" name="Comparison_6.3 Asset_Health44RowInsertions87">
    <vt:lpwstr/>
  </property>
  <property fmtid="{D5CDD505-2E9C-101B-9397-08002B2CF9AE}" pid="114" name="Comparison_6.3 Asset_Health44ColumnInsertions88">
    <vt:lpwstr/>
  </property>
  <property fmtid="{D5CDD505-2E9C-101B-9397-08002B2CF9AE}" pid="115" name="Comparison_6.4 Asset_Health_Projects45RowInsertions89">
    <vt:lpwstr/>
  </property>
  <property fmtid="{D5CDD505-2E9C-101B-9397-08002B2CF9AE}" pid="116" name="Comparison_6.4 Asset_Health_Projects45ColumnInsertions90">
    <vt:lpwstr/>
  </property>
  <property fmtid="{D5CDD505-2E9C-101B-9397-08002B2CF9AE}" pid="117" name="Comparison_6.5 Redundant_Assets46RowInsertions91">
    <vt:lpwstr/>
  </property>
  <property fmtid="{D5CDD505-2E9C-101B-9397-08002B2CF9AE}" pid="118" name="Comparison_6.5 Redundant_Assets46ColumnInsertions92">
    <vt:lpwstr/>
  </property>
  <property fmtid="{D5CDD505-2E9C-101B-9397-08002B2CF9AE}" pid="119" name="Comparison_6.6 PSUP_Capex47RowInsertions93">
    <vt:lpwstr/>
  </property>
  <property fmtid="{D5CDD505-2E9C-101B-9397-08002B2CF9AE}" pid="120" name="Comparison_6.6 PSUP_Capex47ColumnInsertions94">
    <vt:lpwstr/>
  </property>
  <property fmtid="{D5CDD505-2E9C-101B-9397-08002B2CF9AE}" pid="121" name="Comparison_6.7 TO_NonOp_Capex48RowInsertions95">
    <vt:lpwstr/>
  </property>
  <property fmtid="{D5CDD505-2E9C-101B-9397-08002B2CF9AE}" pid="122" name="Comparison_6.7 TO_NonOp_Capex48ColumnInsertions96">
    <vt:lpwstr/>
  </property>
  <property fmtid="{D5CDD505-2E9C-101B-9397-08002B2CF9AE}" pid="123" name="Comparison_6.8 SO_NonOp_Capex49RowInsertions97">
    <vt:lpwstr/>
  </property>
  <property fmtid="{D5CDD505-2E9C-101B-9397-08002B2CF9AE}" pid="124" name="Comparison_6.8 SO_NonOp_Capex49ColumnInsertions98">
    <vt:lpwstr/>
  </property>
  <property fmtid="{D5CDD505-2E9C-101B-9397-08002B2CF9AE}" pid="125" name="Comparison_6.9 Resilience50RowInsertions99">
    <vt:lpwstr/>
  </property>
  <property fmtid="{D5CDD505-2E9C-101B-9397-08002B2CF9AE}" pid="126" name="Comparison_6.9 Resilience50ColumnInsertions100">
    <vt:lpwstr/>
  </property>
  <property fmtid="{D5CDD505-2E9C-101B-9397-08002B2CF9AE}" pid="127" name="Comparison_6.10 Vehicles 51RowInsertions101">
    <vt:lpwstr/>
  </property>
  <property fmtid="{D5CDD505-2E9C-101B-9397-08002B2CF9AE}" pid="128" name="Comparison_6.10 Vehicles 51ColumnInsertions102">
    <vt:lpwstr/>
  </property>
  <property fmtid="{D5CDD505-2E9C-101B-9397-08002B2CF9AE}" pid="129" name="Comparison_7.1_Pipeline_data52RowInsertions103">
    <vt:lpwstr/>
  </property>
  <property fmtid="{D5CDD505-2E9C-101B-9397-08002B2CF9AE}" pid="130" name="Comparison_7.1_Pipeline_data52ColumnInsertions104">
    <vt:lpwstr/>
  </property>
  <property fmtid="{D5CDD505-2E9C-101B-9397-08002B2CF9AE}" pid="131" name="Comparison_7.2_Activity_Ind53RowInsertions105">
    <vt:lpwstr/>
  </property>
  <property fmtid="{D5CDD505-2E9C-101B-9397-08002B2CF9AE}" pid="132" name="Comparison_7.2_Activity_Ind53ColumnInsertions106">
    <vt:lpwstr/>
  </property>
  <property fmtid="{D5CDD505-2E9C-101B-9397-08002B2CF9AE}" pid="133" name="Comparison_7.3_Peak_Demand54RowInsertions107">
    <vt:lpwstr/>
  </property>
  <property fmtid="{D5CDD505-2E9C-101B-9397-08002B2CF9AE}" pid="134" name="Comparison_7.3_Peak_Demand54ColumnInsertions108">
    <vt:lpwstr/>
  </property>
  <property fmtid="{D5CDD505-2E9C-101B-9397-08002B2CF9AE}" pid="135" name="Comparison_7.4_Demand_Perf55RowInsertions109">
    <vt:lpwstr/>
  </property>
  <property fmtid="{D5CDD505-2E9C-101B-9397-08002B2CF9AE}" pid="136" name="Comparison_7.4_Demand_Perf55ColumnInsertions110">
    <vt:lpwstr/>
  </property>
  <property fmtid="{D5CDD505-2E9C-101B-9397-08002B2CF9AE}" pid="137" name="Comparison_7.5_Compressor_Util_Perf56RowInsertions111">
    <vt:lpwstr/>
  </property>
  <property fmtid="{D5CDD505-2E9C-101B-9397-08002B2CF9AE}" pid="138" name="Comparison_7.5_Compressor_Util_Perf56ColumnInsertions112">
    <vt:lpwstr/>
  </property>
  <property fmtid="{D5CDD505-2E9C-101B-9397-08002B2CF9AE}" pid="139" name="Comparison_7.6_Compressor_Assets57RowInsertions113">
    <vt:lpwstr/>
  </property>
  <property fmtid="{D5CDD505-2E9C-101B-9397-08002B2CF9AE}" pid="140" name="Comparison_7.6_Compressor_Assets57ColumnInsertions114">
    <vt:lpwstr/>
  </property>
  <property fmtid="{D5CDD505-2E9C-101B-9397-08002B2CF9AE}" pid="141" name="Comparison_7.7_Emissions58RowInsertions115">
    <vt:lpwstr/>
  </property>
  <property fmtid="{D5CDD505-2E9C-101B-9397-08002B2CF9AE}" pid="142" name="Comparison_7.7_Emissions58ColumnInsertions116">
    <vt:lpwstr/>
  </property>
  <property fmtid="{D5CDD505-2E9C-101B-9397-08002B2CF9AE}" pid="143" name="Comparison_7.8 Asset_data59RowInsertions117">
    <vt:lpwstr/>
  </property>
  <property fmtid="{D5CDD505-2E9C-101B-9397-08002B2CF9AE}" pid="144" name="Comparison_7.8 Asset_data59ColumnInsertions118">
    <vt:lpwstr/>
  </property>
  <property fmtid="{D5CDD505-2E9C-101B-9397-08002B2CF9AE}" pid="145" name="Comparison_7.9_Forecast_Scenarios60RowInsertions119">
    <vt:lpwstr/>
  </property>
  <property fmtid="{D5CDD505-2E9C-101B-9397-08002B2CF9AE}" pid="146" name="Comparison_7.9_Forecast_Scenarios60ColumnInsertions120">
    <vt:lpwstr/>
  </property>
  <property fmtid="{D5CDD505-2E9C-101B-9397-08002B2CF9AE}" pid="147" name="Comparison_8.1_Satisfacton_Survey61RowInsertions121">
    <vt:lpwstr/>
  </property>
  <property fmtid="{D5CDD505-2E9C-101B-9397-08002B2CF9AE}" pid="148" name="Comparison_8.1_Satisfacton_Survey61ColumnInsertions122">
    <vt:lpwstr/>
  </property>
  <property fmtid="{D5CDD505-2E9C-101B-9397-08002B2CF9AE}" pid="149" name="Comparison_8.2 BCF62RowInsertions123">
    <vt:lpwstr/>
  </property>
  <property fmtid="{D5CDD505-2E9C-101B-9397-08002B2CF9AE}" pid="150" name="Comparison_8.2 BCF62ColumnInsertions124">
    <vt:lpwstr/>
  </property>
  <property fmtid="{D5CDD505-2E9C-101B-9397-08002B2CF9AE}" pid="151" name="Comparison_8.3 Environmental Scorecard63RowInsertions125">
    <vt:lpwstr/>
  </property>
  <property fmtid="{D5CDD505-2E9C-101B-9397-08002B2CF9AE}" pid="152" name="Comparison_8.3 Environmental Scorecard63ColumnInsertions126">
    <vt:lpwstr/>
  </property>
  <property fmtid="{D5CDD505-2E9C-101B-9397-08002B2CF9AE}" pid="153" name="Comparison_8.4 Gas_contraints64RowInsertions127">
    <vt:lpwstr/>
  </property>
  <property fmtid="{D5CDD505-2E9C-101B-9397-08002B2CF9AE}" pid="154" name="Comparison_8.4 Gas_contraints64ColumnInsertions128">
    <vt:lpwstr/>
  </property>
  <property fmtid="{D5CDD505-2E9C-101B-9397-08002B2CF9AE}" pid="155" name="Comparison_8.5 Gas_contraint_events65RowInsertions129">
    <vt:lpwstr/>
  </property>
  <property fmtid="{D5CDD505-2E9C-101B-9397-08002B2CF9AE}" pid="156" name="Comparison_8.5 Gas_contraint_events65ColumnInsertions130">
    <vt:lpwstr/>
  </property>
  <property fmtid="{D5CDD505-2E9C-101B-9397-08002B2CF9AE}" pid="157" name="Comparison_8.6 NIA66RowInsertions131">
    <vt:lpwstr/>
  </property>
  <property fmtid="{D5CDD505-2E9C-101B-9397-08002B2CF9AE}" pid="158" name="Comparison_8.6 NIA66ColumnInsertions132">
    <vt:lpwstr/>
  </property>
  <property fmtid="{D5CDD505-2E9C-101B-9397-08002B2CF9AE}" pid="159" name="Comparison_8.7 CNIA67RowInsertions133">
    <vt:lpwstr/>
  </property>
  <property fmtid="{D5CDD505-2E9C-101B-9397-08002B2CF9AE}" pid="160" name="Comparison_8.7 CNIA67ColumnInsertions134">
    <vt:lpwstr/>
  </property>
  <property fmtid="{D5CDD505-2E9C-101B-9397-08002B2CF9AE}" pid="161" name="Comparison_8.8 NIC68RowInsertions135">
    <vt:lpwstr/>
  </property>
  <property fmtid="{D5CDD505-2E9C-101B-9397-08002B2CF9AE}" pid="162" name="Comparison_8.8 NIC68ColumnInsertions136">
    <vt:lpwstr/>
  </property>
  <property fmtid="{D5CDD505-2E9C-101B-9397-08002B2CF9AE}" pid="163" name="Comparison_8.9 SIF69RowInsertions137">
    <vt:lpwstr/>
  </property>
  <property fmtid="{D5CDD505-2E9C-101B-9397-08002B2CF9AE}" pid="164" name="Comparison_8.9 SIF69ColumnInsertions138">
    <vt:lpwstr/>
  </property>
  <property fmtid="{D5CDD505-2E9C-101B-9397-08002B2CF9AE}" pid="165" name="Comparison_8.10 Pipeline Log70RowInsertions139">
    <vt:lpwstr/>
  </property>
  <property fmtid="{D5CDD505-2E9C-101B-9397-08002B2CF9AE}" pid="166" name="Comparison_8.10 Pipeline Log70ColumnInsertions140">
    <vt:lpwstr/>
  </property>
  <property fmtid="{D5CDD505-2E9C-101B-9397-08002B2CF9AE}" pid="167" name="Comparison_8.10a Other Pipeline appdx (TO)71RowInsertions141">
    <vt:lpwstr/>
  </property>
  <property fmtid="{D5CDD505-2E9C-101B-9397-08002B2CF9AE}" pid="168" name="Comparison_8.10a Other Pipeline appdx (TO)71ColumnInsertions142">
    <vt:lpwstr/>
  </property>
  <property fmtid="{D5CDD505-2E9C-101B-9397-08002B2CF9AE}" pid="169" name="Comparison_8.10b Other Pipeline appdx (SO)72RowInsertions143">
    <vt:lpwstr/>
  </property>
  <property fmtid="{D5CDD505-2E9C-101B-9397-08002B2CF9AE}" pid="170" name="Comparison_8.10b Other Pipeline appdx (SO)72ColumnInsertions144">
    <vt:lpwstr/>
  </property>
  <property fmtid="{D5CDD505-2E9C-101B-9397-08002B2CF9AE}" pid="171" name="Comparison_8.11 Net_Zero73RowInsertions145">
    <vt:lpwstr/>
  </property>
  <property fmtid="{D5CDD505-2E9C-101B-9397-08002B2CF9AE}" pid="172" name="Comparison_8.11 Net_Zero73ColumnInsertions146">
    <vt:lpwstr/>
  </property>
  <property fmtid="{D5CDD505-2E9C-101B-9397-08002B2CF9AE}" pid="173" name="Comparison_8.12 DRS74RowInsertions147">
    <vt:lpwstr/>
  </property>
  <property fmtid="{D5CDD505-2E9C-101B-9397-08002B2CF9AE}" pid="174" name="Comparison_8.12 DRS74ColumnInsertions148">
    <vt:lpwstr/>
  </property>
  <property fmtid="{D5CDD505-2E9C-101B-9397-08002B2CF9AE}" pid="175" name="Comparison_9.1_Operating_margins75RowInsertions149">
    <vt:lpwstr/>
  </property>
  <property fmtid="{D5CDD505-2E9C-101B-9397-08002B2CF9AE}" pid="176" name="Comparison_9.1_Operating_margins75ColumnInsertions150">
    <vt:lpwstr/>
  </property>
  <property fmtid="{D5CDD505-2E9C-101B-9397-08002B2CF9AE}" pid="177" name="Comparison_9.2_NTS_shrinkage76RowInsertions151">
    <vt:lpwstr/>
  </property>
  <property fmtid="{D5CDD505-2E9C-101B-9397-08002B2CF9AE}" pid="178" name="Comparison_9.2_NTS_shrinkage76ColumnInsertions152">
    <vt:lpwstr/>
  </property>
  <property fmtid="{D5CDD505-2E9C-101B-9397-08002B2CF9AE}" pid="179" name="Comparison_9.3_NTS_Shrinkage_(prompt)77RowInsertions153">
    <vt:lpwstr/>
  </property>
  <property fmtid="{D5CDD505-2E9C-101B-9397-08002B2CF9AE}" pid="180" name="Comparison_9.3_NTS_Shrinkage_(prompt)77ColumnInsertions154">
    <vt:lpwstr/>
  </property>
  <property fmtid="{D5CDD505-2E9C-101B-9397-08002B2CF9AE}" pid="181" name="Comparison_9.4_NTS_Shrinkage_(gas_trades)78RowInsertions155">
    <vt:lpwstr/>
  </property>
  <property fmtid="{D5CDD505-2E9C-101B-9397-08002B2CF9AE}" pid="182" name="Comparison_9.4_NTS_Shrinkage_(gas_trades)78ColumnInsertions156">
    <vt:lpwstr/>
  </property>
  <property fmtid="{D5CDD505-2E9C-101B-9397-08002B2CF9AE}" pid="183" name="Comparison_9.5_NTS_Shrinkage_(elec_trades)79RowInsertions157">
    <vt:lpwstr/>
  </property>
  <property fmtid="{D5CDD505-2E9C-101B-9397-08002B2CF9AE}" pid="184" name="Comparison_9.5_NTS_Shrinkage_(elec_trades)79ColumnInsertions158">
    <vt:lpwstr/>
  </property>
  <property fmtid="{D5CDD505-2E9C-101B-9397-08002B2CF9AE}" pid="185" name="Comparison_9.6_Res_Bal_Data80RowInsertions159">
    <vt:lpwstr/>
  </property>
  <property fmtid="{D5CDD505-2E9C-101B-9397-08002B2CF9AE}" pid="186" name="Comparison_9.6_Res_Bal_Data80ColumnInsertions160">
    <vt:lpwstr/>
  </property>
  <property fmtid="{D5CDD505-2E9C-101B-9397-08002B2CF9AE}" pid="187" name="Comparison_9.7_DF_Overview81RowInsertions161">
    <vt:lpwstr/>
  </property>
  <property fmtid="{D5CDD505-2E9C-101B-9397-08002B2CF9AE}" pid="188" name="Comparison_9.7_DF_Overview81ColumnInsertions162">
    <vt:lpwstr/>
  </property>
  <property fmtid="{D5CDD505-2E9C-101B-9397-08002B2CF9AE}" pid="189" name="Comparison_9.8_DF_Adjustment82RowInsertions163">
    <vt:lpwstr/>
  </property>
  <property fmtid="{D5CDD505-2E9C-101B-9397-08002B2CF9AE}" pid="190" name="Comparison_9.8_DF_Adjustment82ColumnInsertions164">
    <vt:lpwstr/>
  </property>
  <property fmtid="{D5CDD505-2E9C-101B-9397-08002B2CF9AE}" pid="191" name="Comparison_9.9_DF_D2D5_Data83RowInsertions165">
    <vt:lpwstr/>
  </property>
  <property fmtid="{D5CDD505-2E9C-101B-9397-08002B2CF9AE}" pid="192" name="Comparison_9.9_DF_D2D5_Data83ColumnInsertions166">
    <vt:lpwstr/>
  </property>
  <property fmtid="{D5CDD505-2E9C-101B-9397-08002B2CF9AE}" pid="193" name="Comparison_9.10_GHG_Incentive revenue84RowInsertions167">
    <vt:lpwstr/>
  </property>
  <property fmtid="{D5CDD505-2E9C-101B-9397-08002B2CF9AE}" pid="194" name="Comparison_9.10_GHG_Incentive revenue84ColumnInsertions168">
    <vt:lpwstr/>
  </property>
  <property fmtid="{D5CDD505-2E9C-101B-9397-08002B2CF9AE}" pid="195" name="Comparison_9.12_Maintenance_IR85RowInsertions169">
    <vt:lpwstr/>
  </property>
  <property fmtid="{D5CDD505-2E9C-101B-9397-08002B2CF9AE}" pid="196" name="Comparison_9.12_Maintenance_IR85ColumnInsertions170">
    <vt:lpwstr/>
  </property>
  <property fmtid="{D5CDD505-2E9C-101B-9397-08002B2CF9AE}" pid="197" name="MSIP_Label_6b4219f1-4f00-48e0-b310-032f85269d6d_Enabled">
    <vt:lpwstr>true</vt:lpwstr>
  </property>
  <property fmtid="{D5CDD505-2E9C-101B-9397-08002B2CF9AE}" pid="198" name="MSIP_Label_6b4219f1-4f00-48e0-b310-032f85269d6d_SetDate">
    <vt:lpwstr>2024-11-22T15:01:36Z</vt:lpwstr>
  </property>
  <property fmtid="{D5CDD505-2E9C-101B-9397-08002B2CF9AE}" pid="199" name="MSIP_Label_6b4219f1-4f00-48e0-b310-032f85269d6d_Method">
    <vt:lpwstr>Standard</vt:lpwstr>
  </property>
  <property fmtid="{D5CDD505-2E9C-101B-9397-08002B2CF9AE}" pid="200" name="MSIP_Label_6b4219f1-4f00-48e0-b310-032f85269d6d_Name">
    <vt:lpwstr>Official</vt:lpwstr>
  </property>
  <property fmtid="{D5CDD505-2E9C-101B-9397-08002B2CF9AE}" pid="201" name="MSIP_Label_6b4219f1-4f00-48e0-b310-032f85269d6d_SiteId">
    <vt:lpwstr>b5d83618-97ea-48ec-b0be-8d4a7d678322</vt:lpwstr>
  </property>
  <property fmtid="{D5CDD505-2E9C-101B-9397-08002B2CF9AE}" pid="202" name="MSIP_Label_6b4219f1-4f00-48e0-b310-032f85269d6d_ActionId">
    <vt:lpwstr>96c97de3-9c2a-485a-ac9f-402e34dfbaf7</vt:lpwstr>
  </property>
  <property fmtid="{D5CDD505-2E9C-101B-9397-08002B2CF9AE}" pid="203" name="MSIP_Label_6b4219f1-4f00-48e0-b310-032f85269d6d_ContentBits">
    <vt:lpwstr>0</vt:lpwstr>
  </property>
  <property fmtid="{D5CDD505-2E9C-101B-9397-08002B2CF9AE}" pid="204" name="Comparison_1.1 Cover2RowInsertions1">
    <vt:lpwstr/>
  </property>
  <property fmtid="{D5CDD505-2E9C-101B-9397-08002B2CF9AE}" pid="205" name="Comparison_1.1 Cover2ColumnInsertions2">
    <vt:lpwstr/>
  </property>
  <property fmtid="{D5CDD505-2E9C-101B-9397-08002B2CF9AE}" pid="206" name="Comparison_1.2 Contents3RowInsertions3">
    <vt:lpwstr/>
  </property>
  <property fmtid="{D5CDD505-2E9C-101B-9397-08002B2CF9AE}" pid="207" name="Comparison_1.2 Contents3ColumnInsertions4">
    <vt:lpwstr/>
  </property>
  <property fmtid="{D5CDD505-2E9C-101B-9397-08002B2CF9AE}" pid="208" name="Comparison_1.3 Lists4RowInsertions5">
    <vt:lpwstr/>
  </property>
  <property fmtid="{D5CDD505-2E9C-101B-9397-08002B2CF9AE}" pid="209" name="Comparison_1.3 Lists4ColumnInsertions6">
    <vt:lpwstr/>
  </property>
  <property fmtid="{D5CDD505-2E9C-101B-9397-08002B2CF9AE}" pid="210" name="Comparison_1.5 Universal Data5RowInsertions7">
    <vt:lpwstr/>
  </property>
  <property fmtid="{D5CDD505-2E9C-101B-9397-08002B2CF9AE}" pid="211" name="Comparison_1.5 Universal Data5ColumnInsertions8">
    <vt:lpwstr/>
  </property>
  <property fmtid="{D5CDD505-2E9C-101B-9397-08002B2CF9AE}" pid="212" name="Comparison_1.4 ChangesLog6RowInsertions9">
    <vt:lpwstr/>
  </property>
  <property fmtid="{D5CDD505-2E9C-101B-9397-08002B2CF9AE}" pid="213" name="Comparison_1.4 ChangesLog6ColumnInsertions10">
    <vt:lpwstr/>
  </property>
  <property fmtid="{D5CDD505-2E9C-101B-9397-08002B2CF9AE}" pid="214" name="Comparison_1.6 Checks7RowInsertions11">
    <vt:lpwstr/>
  </property>
  <property fmtid="{D5CDD505-2E9C-101B-9397-08002B2CF9AE}" pid="215" name="Comparison_1.6 Checks7ColumnInsertions12">
    <vt:lpwstr/>
  </property>
  <property fmtid="{D5CDD505-2E9C-101B-9397-08002B2CF9AE}" pid="216" name="Comparison_2.1 Revenue_Interface8RowInsertions13">
    <vt:lpwstr/>
  </property>
  <property fmtid="{D5CDD505-2E9C-101B-9397-08002B2CF9AE}" pid="217" name="Comparison_2.1 Revenue_Interface8ColumnInsertions14">
    <vt:lpwstr/>
  </property>
  <property fmtid="{D5CDD505-2E9C-101B-9397-08002B2CF9AE}" pid="218" name="Comparison_2.2 NARM_Interface9RowInsertions15">
    <vt:lpwstr/>
  </property>
  <property fmtid="{D5CDD505-2E9C-101B-9397-08002B2CF9AE}" pid="219" name="Comparison_2.2 NARM_Interface9ColumnInsertions16">
    <vt:lpwstr/>
  </property>
  <property fmtid="{D5CDD505-2E9C-101B-9397-08002B2CF9AE}" pid="220" name="Comparison_3.1 TO_Totex10RowInsertions17">
    <vt:lpwstr/>
  </property>
  <property fmtid="{D5CDD505-2E9C-101B-9397-08002B2CF9AE}" pid="221" name="Comparison_3.1 TO_Totex10ColumnInsertions18">
    <vt:lpwstr/>
  </property>
  <property fmtid="{D5CDD505-2E9C-101B-9397-08002B2CF9AE}" pid="222" name="Comparison_3.2 SO_Totex11RowInsertions19">
    <vt:lpwstr/>
  </property>
  <property fmtid="{D5CDD505-2E9C-101B-9397-08002B2CF9AE}" pid="223" name="Comparison_3.2 SO_Totex11ColumnInsertions20">
    <vt:lpwstr/>
  </property>
  <property fmtid="{D5CDD505-2E9C-101B-9397-08002B2CF9AE}" pid="224" name="Comparison_3.3 Allowances12RowInsertions21">
    <vt:lpwstr/>
  </property>
  <property fmtid="{D5CDD505-2E9C-101B-9397-08002B2CF9AE}" pid="225" name="Comparison_3.3 Allowances12ColumnInsertions22">
    <vt:lpwstr/>
  </property>
  <property fmtid="{D5CDD505-2E9C-101B-9397-08002B2CF9AE}" pid="226" name="Comparison_3.4 Totex_Summary 13RowInsertions23">
    <vt:lpwstr/>
  </property>
  <property fmtid="{D5CDD505-2E9C-101B-9397-08002B2CF9AE}" pid="227" name="Comparison_3.4 Totex_Summary 13ColumnInsertions24">
    <vt:lpwstr/>
  </property>
  <property fmtid="{D5CDD505-2E9C-101B-9397-08002B2CF9AE}" pid="228" name="Comparison_3.5 Forecast_Totex14RowInsertions25">
    <vt:lpwstr/>
  </property>
  <property fmtid="{D5CDD505-2E9C-101B-9397-08002B2CF9AE}" pid="229" name="Comparison_3.5 Forecast_Totex14ColumnInsertions26">
    <vt:lpwstr/>
  </property>
  <property fmtid="{D5CDD505-2E9C-101B-9397-08002B2CF9AE}" pid="230" name="Comparison_3.6 PCDs15RowInsertions27">
    <vt:lpwstr/>
  </property>
  <property fmtid="{D5CDD505-2E9C-101B-9397-08002B2CF9AE}" pid="231" name="Comparison_3.6 PCDs15ColumnInsertions28">
    <vt:lpwstr/>
  </property>
  <property fmtid="{D5CDD505-2E9C-101B-9397-08002B2CF9AE}" pid="232" name="Comparison_4.1 TO PCFM Input Summary16RowInsertions29">
    <vt:lpwstr/>
  </property>
  <property fmtid="{D5CDD505-2E9C-101B-9397-08002B2CF9AE}" pid="233" name="Comparison_4.1 TO PCFM Input Summary16ColumnInsertions30">
    <vt:lpwstr/>
  </property>
  <property fmtid="{D5CDD505-2E9C-101B-9397-08002B2CF9AE}" pid="234" name="Comparison_4.2 SO PCFM Input Summary17RowInsertions31">
    <vt:lpwstr/>
  </property>
  <property fmtid="{D5CDD505-2E9C-101B-9397-08002B2CF9AE}" pid="235" name="Comparison_4.2 SO PCFM Input Summary17ColumnInsertions32">
    <vt:lpwstr/>
  </property>
  <property fmtid="{D5CDD505-2E9C-101B-9397-08002B2CF9AE}" pid="236" name="Comparison_4.3 TO PCDs18RowInsertions33">
    <vt:lpwstr/>
  </property>
  <property fmtid="{D5CDD505-2E9C-101B-9397-08002B2CF9AE}" pid="237" name="Comparison_4.3 TO PCDs18ColumnInsertions34">
    <vt:lpwstr/>
  </property>
  <property fmtid="{D5CDD505-2E9C-101B-9397-08002B2CF9AE}" pid="238" name="Comparison_4.4 SO PCDs 19RowInsertions35">
    <vt:lpwstr/>
  </property>
  <property fmtid="{D5CDD505-2E9C-101B-9397-08002B2CF9AE}" pid="239" name="Comparison_4.4 SO PCDs 19ColumnInsertions36">
    <vt:lpwstr/>
  </property>
  <property fmtid="{D5CDD505-2E9C-101B-9397-08002B2CF9AE}" pid="240" name="Comparison_4.5 TO Re-openers20RowInsertions37">
    <vt:lpwstr/>
  </property>
  <property fmtid="{D5CDD505-2E9C-101B-9397-08002B2CF9AE}" pid="241" name="Comparison_4.5 TO Re-openers20ColumnInsertions38">
    <vt:lpwstr/>
  </property>
  <property fmtid="{D5CDD505-2E9C-101B-9397-08002B2CF9AE}" pid="242" name="Comparison_4.6 SO Re-openers21RowInsertions39">
    <vt:lpwstr/>
  </property>
  <property fmtid="{D5CDD505-2E9C-101B-9397-08002B2CF9AE}" pid="243" name="Comparison_4.6 SO Re-openers21ColumnInsertions40">
    <vt:lpwstr/>
  </property>
  <property fmtid="{D5CDD505-2E9C-101B-9397-08002B2CF9AE}" pid="244" name="Comparison_4.7 TO PT22RowInsertions41">
    <vt:lpwstr/>
  </property>
  <property fmtid="{D5CDD505-2E9C-101B-9397-08002B2CF9AE}" pid="245" name="Comparison_4.7 TO PT22ColumnInsertions42">
    <vt:lpwstr/>
  </property>
  <property fmtid="{D5CDD505-2E9C-101B-9397-08002B2CF9AE}" pid="246" name="Comparison_4.8 SO PT23RowInsertions43">
    <vt:lpwstr/>
  </property>
  <property fmtid="{D5CDD505-2E9C-101B-9397-08002B2CF9AE}" pid="247" name="Comparison_4.8 SO PT23ColumnInsertions44">
    <vt:lpwstr/>
  </property>
  <property fmtid="{D5CDD505-2E9C-101B-9397-08002B2CF9AE}" pid="248" name="Comparison_4.9 Opex Escalator24RowInsertions45">
    <vt:lpwstr/>
  </property>
  <property fmtid="{D5CDD505-2E9C-101B-9397-08002B2CF9AE}" pid="249" name="Comparison_4.9 Opex Escalator24ColumnInsertions46">
    <vt:lpwstr/>
  </property>
  <property fmtid="{D5CDD505-2E9C-101B-9397-08002B2CF9AE}" pid="250" name="Comparison_4.10 TO ODI25RowInsertions47">
    <vt:lpwstr/>
  </property>
  <property fmtid="{D5CDD505-2E9C-101B-9397-08002B2CF9AE}" pid="251" name="Comparison_4.10 TO ODI25ColumnInsertions48">
    <vt:lpwstr/>
  </property>
  <property fmtid="{D5CDD505-2E9C-101B-9397-08002B2CF9AE}" pid="252" name="Comparison_4.11 TO ORA26RowInsertions49">
    <vt:lpwstr/>
  </property>
  <property fmtid="{D5CDD505-2E9C-101B-9397-08002B2CF9AE}" pid="253" name="Comparison_4.11 TO ORA26ColumnInsertions50">
    <vt:lpwstr/>
  </property>
  <property fmtid="{D5CDD505-2E9C-101B-9397-08002B2CF9AE}" pid="254" name="Comparison_4.12 SO ORA27RowInsertions51">
    <vt:lpwstr/>
  </property>
  <property fmtid="{D5CDD505-2E9C-101B-9397-08002B2CF9AE}" pid="255" name="Comparison_4.12 SO ORA27ColumnInsertions52">
    <vt:lpwstr/>
  </property>
  <property fmtid="{D5CDD505-2E9C-101B-9397-08002B2CF9AE}" pid="256" name="Comparison_4.13 TO Tax Pools Totex alloc28RowInsertions53">
    <vt:lpwstr/>
  </property>
  <property fmtid="{D5CDD505-2E9C-101B-9397-08002B2CF9AE}" pid="257" name="Comparison_4.13 TO Tax Pools Totex alloc28ColumnInsertions54">
    <vt:lpwstr/>
  </property>
  <property fmtid="{D5CDD505-2E9C-101B-9397-08002B2CF9AE}" pid="258" name="Comparison_4.14 SO Tax Pools Totex alloc29RowInsertions55">
    <vt:lpwstr/>
  </property>
  <property fmtid="{D5CDD505-2E9C-101B-9397-08002B2CF9AE}" pid="259" name="Comparison_4.14 SO Tax Pools Totex alloc29ColumnInsertions56">
    <vt:lpwstr/>
  </property>
  <property fmtid="{D5CDD505-2E9C-101B-9397-08002B2CF9AE}" pid="260" name="Comparison_4.15 DRS Revenue30RowInsertions57">
    <vt:lpwstr/>
  </property>
  <property fmtid="{D5CDD505-2E9C-101B-9397-08002B2CF9AE}" pid="261" name="Comparison_4.15 DRS Revenue30ColumnInsertions58">
    <vt:lpwstr/>
  </property>
  <property fmtid="{D5CDD505-2E9C-101B-9397-08002B2CF9AE}" pid="262" name="Comparison_4.16 - TO Recovered Rev31RowInsertions59">
    <vt:lpwstr/>
  </property>
  <property fmtid="{D5CDD505-2E9C-101B-9397-08002B2CF9AE}" pid="263" name="Comparison_4.16 - TO Recovered Rev31ColumnInsertions60">
    <vt:lpwstr/>
  </property>
  <property fmtid="{D5CDD505-2E9C-101B-9397-08002B2CF9AE}" pid="264" name="Comparison_4.17 - SO Recovered Rev32RowInsertions61">
    <vt:lpwstr/>
  </property>
  <property fmtid="{D5CDD505-2E9C-101B-9397-08002B2CF9AE}" pid="265" name="Comparison_4.17 - SO Recovered Rev32ColumnInsertions62">
    <vt:lpwstr/>
  </property>
  <property fmtid="{D5CDD505-2E9C-101B-9397-08002B2CF9AE}" pid="266" name="Comparison_5.1 TO_Indirects33RowInsertions63">
    <vt:lpwstr/>
  </property>
  <property fmtid="{D5CDD505-2E9C-101B-9397-08002B2CF9AE}" pid="267" name="Comparison_5.1 TO_Indirects33ColumnInsertions64">
    <vt:lpwstr/>
  </property>
  <property fmtid="{D5CDD505-2E9C-101B-9397-08002B2CF9AE}" pid="268" name="Comparison_5.2 SO_Indirects34RowInsertions65">
    <vt:lpwstr/>
  </property>
  <property fmtid="{D5CDD505-2E9C-101B-9397-08002B2CF9AE}" pid="269" name="Comparison_5.2 SO_Indirects34ColumnInsertions66">
    <vt:lpwstr/>
  </property>
  <property fmtid="{D5CDD505-2E9C-101B-9397-08002B2CF9AE}" pid="270" name="Comparison_5.3 TO_Direct_Opex35RowInsertions67">
    <vt:lpwstr/>
  </property>
  <property fmtid="{D5CDD505-2E9C-101B-9397-08002B2CF9AE}" pid="271" name="Comparison_5.3 TO_Direct_Opex35ColumnInsertions68">
    <vt:lpwstr/>
  </property>
  <property fmtid="{D5CDD505-2E9C-101B-9397-08002B2CF9AE}" pid="272" name="Comparison_5.4 SO_Direct_Opex36RowInsertions69">
    <vt:lpwstr/>
  </property>
  <property fmtid="{D5CDD505-2E9C-101B-9397-08002B2CF9AE}" pid="273" name="Comparison_5.4 SO_Direct_Opex36ColumnInsertions70">
    <vt:lpwstr/>
  </property>
  <property fmtid="{D5CDD505-2E9C-101B-9397-08002B2CF9AE}" pid="274" name="Comparison_5.5 Cost_Movements37RowInsertions71">
    <vt:lpwstr/>
  </property>
  <property fmtid="{D5CDD505-2E9C-101B-9397-08002B2CF9AE}" pid="275" name="Comparison_5.5 Cost_Movements37ColumnInsertions72">
    <vt:lpwstr/>
  </property>
  <property fmtid="{D5CDD505-2E9C-101B-9397-08002B2CF9AE}" pid="276" name="Comparison_5.6 Quarry_Loss38RowInsertions73">
    <vt:lpwstr/>
  </property>
  <property fmtid="{D5CDD505-2E9C-101B-9397-08002B2CF9AE}" pid="277" name="Comparison_5.6 Quarry_Loss38ColumnInsertions74">
    <vt:lpwstr/>
  </property>
  <property fmtid="{D5CDD505-2E9C-101B-9397-08002B2CF9AE}" pid="278" name="Comparison_5.7 PSUP_Opex39RowInsertions75">
    <vt:lpwstr/>
  </property>
  <property fmtid="{D5CDD505-2E9C-101B-9397-08002B2CF9AE}" pid="279" name="Comparison_5.7 PSUP_Opex39ColumnInsertions76">
    <vt:lpwstr/>
  </property>
  <property fmtid="{D5CDD505-2E9C-101B-9397-08002B2CF9AE}" pid="280" name="Comparison_5.8 Provisions40RowInsertions77">
    <vt:lpwstr/>
  </property>
  <property fmtid="{D5CDD505-2E9C-101B-9397-08002B2CF9AE}" pid="281" name="Comparison_5.8 Provisions40ColumnInsertions78">
    <vt:lpwstr/>
  </property>
  <property fmtid="{D5CDD505-2E9C-101B-9397-08002B2CF9AE}" pid="282" name="Comparison_5.9 Bus_Sup_Alloc41RowInsertions79">
    <vt:lpwstr/>
  </property>
  <property fmtid="{D5CDD505-2E9C-101B-9397-08002B2CF9AE}" pid="283" name="Comparison_5.9 Bus_Sup_Alloc41ColumnInsertions80">
    <vt:lpwstr/>
  </property>
  <property fmtid="{D5CDD505-2E9C-101B-9397-08002B2CF9AE}" pid="284" name="Comparison_5.10 FTE42RowInsertions81">
    <vt:lpwstr/>
  </property>
  <property fmtid="{D5CDD505-2E9C-101B-9397-08002B2CF9AE}" pid="285" name="Comparison_5.10 FTE42ColumnInsertions82">
    <vt:lpwstr/>
  </property>
  <property fmtid="{D5CDD505-2E9C-101B-9397-08002B2CF9AE}" pid="286" name="Comparison_6.1 Capex_summary43RowInsertions83">
    <vt:lpwstr/>
  </property>
  <property fmtid="{D5CDD505-2E9C-101B-9397-08002B2CF9AE}" pid="287" name="Comparison_6.1 Capex_summary43ColumnInsertions84">
    <vt:lpwstr/>
  </property>
  <property fmtid="{D5CDD505-2E9C-101B-9397-08002B2CF9AE}" pid="288" name="Comparison_6.2 Projects44RowInsertions85">
    <vt:lpwstr/>
  </property>
  <property fmtid="{D5CDD505-2E9C-101B-9397-08002B2CF9AE}" pid="289" name="Comparison_6.2 Projects44ColumnInsertions86">
    <vt:lpwstr/>
  </property>
  <property fmtid="{D5CDD505-2E9C-101B-9397-08002B2CF9AE}" pid="290" name="Comparison_6.3 Asset_Health45RowInsertions87">
    <vt:lpwstr/>
  </property>
  <property fmtid="{D5CDD505-2E9C-101B-9397-08002B2CF9AE}" pid="291" name="Comparison_6.3 Asset_Health45ColumnInsertions88">
    <vt:lpwstr/>
  </property>
  <property fmtid="{D5CDD505-2E9C-101B-9397-08002B2CF9AE}" pid="292" name="Comparison_6.4 Asset_Health_Projects46RowInsertions89">
    <vt:lpwstr/>
  </property>
  <property fmtid="{D5CDD505-2E9C-101B-9397-08002B2CF9AE}" pid="293" name="Comparison_6.4 Asset_Health_Projects46ColumnInsertions90">
    <vt:lpwstr/>
  </property>
  <property fmtid="{D5CDD505-2E9C-101B-9397-08002B2CF9AE}" pid="294" name="Comparison_6.5 Redundant_Assets47RowInsertions91">
    <vt:lpwstr/>
  </property>
  <property fmtid="{D5CDD505-2E9C-101B-9397-08002B2CF9AE}" pid="295" name="Comparison_6.5 Redundant_Assets47ColumnInsertions92">
    <vt:lpwstr/>
  </property>
  <property fmtid="{D5CDD505-2E9C-101B-9397-08002B2CF9AE}" pid="296" name="Comparison_6.6 PSUP_PCD48RowInsertions93">
    <vt:lpwstr/>
  </property>
  <property fmtid="{D5CDD505-2E9C-101B-9397-08002B2CF9AE}" pid="297" name="Comparison_6.6 PSUP_PCD48ColumnInsertions94">
    <vt:lpwstr/>
  </property>
  <property fmtid="{D5CDD505-2E9C-101B-9397-08002B2CF9AE}" pid="298" name="Comparison_6.7 TO_NonOp_Capex49RowInsertions95">
    <vt:lpwstr/>
  </property>
  <property fmtid="{D5CDD505-2E9C-101B-9397-08002B2CF9AE}" pid="299" name="Comparison_6.7 TO_NonOp_Capex49ColumnInsertions96">
    <vt:lpwstr/>
  </property>
  <property fmtid="{D5CDD505-2E9C-101B-9397-08002B2CF9AE}" pid="300" name="Comparison_6.8 SO_NonOp_Capex50RowInsertions97">
    <vt:lpwstr/>
  </property>
  <property fmtid="{D5CDD505-2E9C-101B-9397-08002B2CF9AE}" pid="301" name="Comparison_6.8 SO_NonOp_Capex50ColumnInsertions98">
    <vt:lpwstr/>
  </property>
  <property fmtid="{D5CDD505-2E9C-101B-9397-08002B2CF9AE}" pid="302" name="Comparison_6.9 Resilience51RowInsertions99">
    <vt:lpwstr/>
  </property>
  <property fmtid="{D5CDD505-2E9C-101B-9397-08002B2CF9AE}" pid="303" name="Comparison_6.9 Resilience51ColumnInsertions100">
    <vt:lpwstr/>
  </property>
  <property fmtid="{D5CDD505-2E9C-101B-9397-08002B2CF9AE}" pid="304" name="Comparison_6.10 Vehicles 52RowInsertions101">
    <vt:lpwstr/>
  </property>
  <property fmtid="{D5CDD505-2E9C-101B-9397-08002B2CF9AE}" pid="305" name="Comparison_6.10 Vehicles 52ColumnInsertions102">
    <vt:lpwstr/>
  </property>
  <property fmtid="{D5CDD505-2E9C-101B-9397-08002B2CF9AE}" pid="306" name="Comparison_7.1_Pipeline_data53RowInsertions103">
    <vt:lpwstr/>
  </property>
  <property fmtid="{D5CDD505-2E9C-101B-9397-08002B2CF9AE}" pid="307" name="Comparison_7.1_Pipeline_data53ColumnInsertions104">
    <vt:lpwstr/>
  </property>
  <property fmtid="{D5CDD505-2E9C-101B-9397-08002B2CF9AE}" pid="308" name="Comparison_7.2_Activity_Ind54RowInsertions105">
    <vt:lpwstr/>
  </property>
  <property fmtid="{D5CDD505-2E9C-101B-9397-08002B2CF9AE}" pid="309" name="Comparison_7.2_Activity_Ind54ColumnInsertions106">
    <vt:lpwstr/>
  </property>
  <property fmtid="{D5CDD505-2E9C-101B-9397-08002B2CF9AE}" pid="310" name="Comparison_7.3_Peak_Demand55RowInsertions107">
    <vt:lpwstr/>
  </property>
  <property fmtid="{D5CDD505-2E9C-101B-9397-08002B2CF9AE}" pid="311" name="Comparison_7.3_Peak_Demand55ColumnInsertions108">
    <vt:lpwstr/>
  </property>
  <property fmtid="{D5CDD505-2E9C-101B-9397-08002B2CF9AE}" pid="312" name="Comparison_7.4_Demand_Perf56RowInsertions109">
    <vt:lpwstr/>
  </property>
  <property fmtid="{D5CDD505-2E9C-101B-9397-08002B2CF9AE}" pid="313" name="Comparison_7.4_Demand_Perf56ColumnInsertions110">
    <vt:lpwstr/>
  </property>
  <property fmtid="{D5CDD505-2E9C-101B-9397-08002B2CF9AE}" pid="314" name="Comparison_7.5_Compressor_Util_Perf57RowInsertions111">
    <vt:lpwstr/>
  </property>
  <property fmtid="{D5CDD505-2E9C-101B-9397-08002B2CF9AE}" pid="315" name="Comparison_7.5_Compressor_Util_Perf57ColumnInsertions112">
    <vt:lpwstr/>
  </property>
  <property fmtid="{D5CDD505-2E9C-101B-9397-08002B2CF9AE}" pid="316" name="Comparison_7.6_Compressor_Assets58RowInsertions113">
    <vt:lpwstr/>
  </property>
  <property fmtid="{D5CDD505-2E9C-101B-9397-08002B2CF9AE}" pid="317" name="Comparison_7.6_Compressor_Assets58ColumnInsertions114">
    <vt:lpwstr/>
  </property>
  <property fmtid="{D5CDD505-2E9C-101B-9397-08002B2CF9AE}" pid="318" name="Comparison_7.7_Emissions59RowInsertions115">
    <vt:lpwstr/>
  </property>
  <property fmtid="{D5CDD505-2E9C-101B-9397-08002B2CF9AE}" pid="319" name="Comparison_7.7_Emissions59ColumnInsertions116">
    <vt:lpwstr/>
  </property>
  <property fmtid="{D5CDD505-2E9C-101B-9397-08002B2CF9AE}" pid="320" name="Comparison_7.8 Asset_data60RowInsertions117">
    <vt:lpwstr/>
  </property>
  <property fmtid="{D5CDD505-2E9C-101B-9397-08002B2CF9AE}" pid="321" name="Comparison_7.8 Asset_data60ColumnInsertions118">
    <vt:lpwstr/>
  </property>
  <property fmtid="{D5CDD505-2E9C-101B-9397-08002B2CF9AE}" pid="322" name="Comparison_7.9_Forecast_Scenarios61RowInsertions119">
    <vt:lpwstr/>
  </property>
  <property fmtid="{D5CDD505-2E9C-101B-9397-08002B2CF9AE}" pid="323" name="Comparison_7.9_Forecast_Scenarios61ColumnInsertions120">
    <vt:lpwstr/>
  </property>
  <property fmtid="{D5CDD505-2E9C-101B-9397-08002B2CF9AE}" pid="324" name="Comparison_8.1_Satisfacton_Survey62RowInsertions121">
    <vt:lpwstr/>
  </property>
  <property fmtid="{D5CDD505-2E9C-101B-9397-08002B2CF9AE}" pid="325" name="Comparison_8.1_Satisfacton_Survey62ColumnInsertions122">
    <vt:lpwstr/>
  </property>
  <property fmtid="{D5CDD505-2E9C-101B-9397-08002B2CF9AE}" pid="326" name="Comparison_8.2 BCF63RowInsertions123">
    <vt:lpwstr/>
  </property>
  <property fmtid="{D5CDD505-2E9C-101B-9397-08002B2CF9AE}" pid="327" name="Comparison_8.2 BCF63ColumnInsertions124">
    <vt:lpwstr/>
  </property>
  <property fmtid="{D5CDD505-2E9C-101B-9397-08002B2CF9AE}" pid="328" name="Comparison_8.3 Environmental Scorecard64RowInsertions125">
    <vt:lpwstr/>
  </property>
  <property fmtid="{D5CDD505-2E9C-101B-9397-08002B2CF9AE}" pid="329" name="Comparison_8.3 Environmental Scorecard64ColumnInsertions126">
    <vt:lpwstr/>
  </property>
  <property fmtid="{D5CDD505-2E9C-101B-9397-08002B2CF9AE}" pid="330" name="Comparison_8.4 Gas_contraints65RowInsertions127">
    <vt:lpwstr/>
  </property>
  <property fmtid="{D5CDD505-2E9C-101B-9397-08002B2CF9AE}" pid="331" name="Comparison_8.4 Gas_contraints65ColumnInsertions128">
    <vt:lpwstr/>
  </property>
  <property fmtid="{D5CDD505-2E9C-101B-9397-08002B2CF9AE}" pid="332" name="Comparison_8.5 Gas_contraint_events66RowInsertions129">
    <vt:lpwstr/>
  </property>
  <property fmtid="{D5CDD505-2E9C-101B-9397-08002B2CF9AE}" pid="333" name="Comparison_8.5 Gas_contraint_events66ColumnInsertions130">
    <vt:lpwstr/>
  </property>
  <property fmtid="{D5CDD505-2E9C-101B-9397-08002B2CF9AE}" pid="334" name="Comparison_8.6 NIA67RowInsertions131">
    <vt:lpwstr/>
  </property>
  <property fmtid="{D5CDD505-2E9C-101B-9397-08002B2CF9AE}" pid="335" name="Comparison_8.6 NIA67ColumnInsertions132">
    <vt:lpwstr/>
  </property>
  <property fmtid="{D5CDD505-2E9C-101B-9397-08002B2CF9AE}" pid="336" name="Comparison_8.7 CNIA68RowInsertions133">
    <vt:lpwstr/>
  </property>
  <property fmtid="{D5CDD505-2E9C-101B-9397-08002B2CF9AE}" pid="337" name="Comparison_8.7 CNIA68ColumnInsertions134">
    <vt:lpwstr/>
  </property>
  <property fmtid="{D5CDD505-2E9C-101B-9397-08002B2CF9AE}" pid="338" name="Comparison_8.8 NIC69RowInsertions135">
    <vt:lpwstr/>
  </property>
  <property fmtid="{D5CDD505-2E9C-101B-9397-08002B2CF9AE}" pid="339" name="Comparison_8.8 NIC69ColumnInsertions136">
    <vt:lpwstr/>
  </property>
  <property fmtid="{D5CDD505-2E9C-101B-9397-08002B2CF9AE}" pid="340" name="Comparison_8.9 SIF70RowInsertions137">
    <vt:lpwstr/>
  </property>
  <property fmtid="{D5CDD505-2E9C-101B-9397-08002B2CF9AE}" pid="341" name="Comparison_8.9 SIF70ColumnInsertions138">
    <vt:lpwstr/>
  </property>
  <property fmtid="{D5CDD505-2E9C-101B-9397-08002B2CF9AE}" pid="342" name="Comparison_8.10 Pipeline Log71RowInsertions139">
    <vt:lpwstr/>
  </property>
  <property fmtid="{D5CDD505-2E9C-101B-9397-08002B2CF9AE}" pid="343" name="Comparison_8.10 Pipeline Log71ColumnInsertions140">
    <vt:lpwstr/>
  </property>
  <property fmtid="{D5CDD505-2E9C-101B-9397-08002B2CF9AE}" pid="344" name="Comparison_8.10a Other Pipeline appdx (TO)72RowInsertions141">
    <vt:lpwstr/>
  </property>
  <property fmtid="{D5CDD505-2E9C-101B-9397-08002B2CF9AE}" pid="345" name="Comparison_8.10a Other Pipeline appdx (TO)72ColumnInsertions142">
    <vt:lpwstr/>
  </property>
  <property fmtid="{D5CDD505-2E9C-101B-9397-08002B2CF9AE}" pid="346" name="Comparison_8.10b Other Pipeline appdx (SO)73RowInsertions143">
    <vt:lpwstr/>
  </property>
  <property fmtid="{D5CDD505-2E9C-101B-9397-08002B2CF9AE}" pid="347" name="Comparison_8.10b Other Pipeline appdx (SO)73ColumnInsertions144">
    <vt:lpwstr/>
  </property>
  <property fmtid="{D5CDD505-2E9C-101B-9397-08002B2CF9AE}" pid="348" name="Comparison_8.11 Net_Zero74RowInsertions145">
    <vt:lpwstr/>
  </property>
  <property fmtid="{D5CDD505-2E9C-101B-9397-08002B2CF9AE}" pid="349" name="Comparison_8.11 Net_Zero74ColumnInsertions146">
    <vt:lpwstr/>
  </property>
  <property fmtid="{D5CDD505-2E9C-101B-9397-08002B2CF9AE}" pid="350" name="Comparison_8.12 DRS75RowInsertions147">
    <vt:lpwstr/>
  </property>
  <property fmtid="{D5CDD505-2E9C-101B-9397-08002B2CF9AE}" pid="351" name="Comparison_8.12 DRS75ColumnInsertions148">
    <vt:lpwstr/>
  </property>
  <property fmtid="{D5CDD505-2E9C-101B-9397-08002B2CF9AE}" pid="352" name="Comparison_9.1_Operating_margins76RowInsertions149">
    <vt:lpwstr/>
  </property>
  <property fmtid="{D5CDD505-2E9C-101B-9397-08002B2CF9AE}" pid="353" name="Comparison_9.1_Operating_margins76ColumnInsertions150">
    <vt:lpwstr/>
  </property>
  <property fmtid="{D5CDD505-2E9C-101B-9397-08002B2CF9AE}" pid="354" name="Comparison_9.2_NTS_shrinkage77RowInsertions151">
    <vt:lpwstr/>
  </property>
  <property fmtid="{D5CDD505-2E9C-101B-9397-08002B2CF9AE}" pid="355" name="Comparison_9.2_NTS_shrinkage77ColumnInsertions152">
    <vt:lpwstr/>
  </property>
  <property fmtid="{D5CDD505-2E9C-101B-9397-08002B2CF9AE}" pid="356" name="Comparison_9.3_NTS_Shrinkage_(prompt)78RowInsertions153">
    <vt:lpwstr/>
  </property>
  <property fmtid="{D5CDD505-2E9C-101B-9397-08002B2CF9AE}" pid="357" name="Comparison_9.3_NTS_Shrinkage_(prompt)78ColumnInsertions154">
    <vt:lpwstr/>
  </property>
  <property fmtid="{D5CDD505-2E9C-101B-9397-08002B2CF9AE}" pid="358" name="Comparison_9.4_NTS_Shrinkage_(gas_trades)79RowInsertions155">
    <vt:lpwstr/>
  </property>
  <property fmtid="{D5CDD505-2E9C-101B-9397-08002B2CF9AE}" pid="359" name="Comparison_9.4_NTS_Shrinkage_(gas_trades)79ColumnInsertions156">
    <vt:lpwstr/>
  </property>
  <property fmtid="{D5CDD505-2E9C-101B-9397-08002B2CF9AE}" pid="360" name="Comparison_9.5_NTS_Shrinkage_(elec_trades)80RowInsertions157">
    <vt:lpwstr/>
  </property>
  <property fmtid="{D5CDD505-2E9C-101B-9397-08002B2CF9AE}" pid="361" name="Comparison_9.5_NTS_Shrinkage_(elec_trades)80ColumnInsertions158">
    <vt:lpwstr/>
  </property>
  <property fmtid="{D5CDD505-2E9C-101B-9397-08002B2CF9AE}" pid="362" name="Comparison_9.6_Res_Bal_Data81RowInsertions159">
    <vt:lpwstr/>
  </property>
  <property fmtid="{D5CDD505-2E9C-101B-9397-08002B2CF9AE}" pid="363" name="Comparison_9.6_Res_Bal_Data81ColumnInsertions160">
    <vt:lpwstr/>
  </property>
  <property fmtid="{D5CDD505-2E9C-101B-9397-08002B2CF9AE}" pid="364" name="Comparison_9.7_DF_Overview82RowInsertions161">
    <vt:lpwstr/>
  </property>
  <property fmtid="{D5CDD505-2E9C-101B-9397-08002B2CF9AE}" pid="365" name="Comparison_9.7_DF_Overview82ColumnInsertions162">
    <vt:lpwstr/>
  </property>
  <property fmtid="{D5CDD505-2E9C-101B-9397-08002B2CF9AE}" pid="366" name="Comparison_9.8_DF_Adjustment83RowInsertions163">
    <vt:lpwstr/>
  </property>
  <property fmtid="{D5CDD505-2E9C-101B-9397-08002B2CF9AE}" pid="367" name="Comparison_9.8_DF_Adjustment83ColumnInsertions164">
    <vt:lpwstr/>
  </property>
  <property fmtid="{D5CDD505-2E9C-101B-9397-08002B2CF9AE}" pid="368" name="Comparison_9.9_DF_D2D5_Data84RowInsertions165">
    <vt:lpwstr/>
  </property>
  <property fmtid="{D5CDD505-2E9C-101B-9397-08002B2CF9AE}" pid="369" name="Comparison_9.9_DF_D2D5_Data84ColumnInsertions166">
    <vt:lpwstr/>
  </property>
  <property fmtid="{D5CDD505-2E9C-101B-9397-08002B2CF9AE}" pid="370" name="Comparison_9.10_GHG_Incentive revenue85RowInsertions167">
    <vt:lpwstr/>
  </property>
  <property fmtid="{D5CDD505-2E9C-101B-9397-08002B2CF9AE}" pid="371" name="Comparison_9.10_GHG_Incentive revenue85ColumnInsertions168">
    <vt:lpwstr/>
  </property>
  <property fmtid="{D5CDD505-2E9C-101B-9397-08002B2CF9AE}" pid="372" name="Comparison_9.11_GHG_Venting_data86RowInsertions169">
    <vt:lpwstr/>
  </property>
  <property fmtid="{D5CDD505-2E9C-101B-9397-08002B2CF9AE}" pid="373" name="Comparison_9.11_GHG_Venting_data86ColumnInsertions170">
    <vt:lpwstr/>
  </property>
  <property fmtid="{D5CDD505-2E9C-101B-9397-08002B2CF9AE}" pid="374" name="Comparison_9.12_Maintenance_IR87RowInsertions171">
    <vt:lpwstr/>
  </property>
  <property fmtid="{D5CDD505-2E9C-101B-9397-08002B2CF9AE}" pid="375" name="Comparison_9.12_Maintenance_IR87ColumnInsertions172">
    <vt:lpwstr/>
  </property>
</Properties>
</file>